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4414D21F-0247-42BA-9719-188E644F1FA6}"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S0">'Sanitation Data'!$B$1:$K$2</definedName>
    <definedName name="myrangeW0">'Water Data'!$B$1:$K$2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<sst xmlns="http://schemas.openxmlformats.org/spreadsheetml/2006/main" xmlns:r="http://schemas.openxmlformats.org/officeDocument/2006/relationships" xmlns:xdr="http://schemas.openxmlformats.org/drawingml/2006/spreadsheetDrawing" count="1131" uniqueCount="267">
  <si>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</si>
  <si>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</si>
  <si>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</si>
  <si>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</si>
  <si>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</si>
  <si>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</si>
  <si>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</si>
  <si>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</si>
  <si>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</si>
  <si>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</si>
  <si>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</si>
  <si>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</si>
  <si>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</si>
  <si>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</si>
  <si>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</si>
  <si>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</si>
  <si>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</si>
  <si>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</si>
  <si>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</si>
  <si>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</si>
  <si>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</si>
  <si>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</si>
  <si>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</si>
  <si>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</si>
  <si>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</si>
  <si>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</si>
  <si>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</si>
  <si>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</si>
  <si>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</si>
  <si>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</si>
  <si>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</si>
  <si>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</si>
  <si>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</si>
  <si>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</si>
  <si>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</si>
  <si>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</si>
  <si>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</si>
  <si>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</si>
  <si>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</si>
  <si>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</si>
  <si>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</si>
  <si>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</si>
  <si>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</si>
  <si>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</si>
  <si>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</si>
  <si>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</si>
  <si>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</si>
  <si>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</si>
  <si>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</si>
  <si>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</si>
  <si>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</si>
  <si>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</si>
  <si>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</si>
  <si>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</si>
  <si>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</si>
  <si>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</si>
  <si>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</si>
  <si>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</si>
  <si>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</si>
  <si>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</si>
  <si>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</si>
  <si>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</si>
  <si>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</si>
  <si>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</si>
  <si>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</si>
  <si>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</si>
  <si>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</si>
  <si>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</si>
  <si>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</si>
  <si>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</si>
  <si>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</si>
  <si>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</si>
  <si>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</si>
  <si>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</si>
  <si>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</si>
  <si>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</si>
  <si>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</si>
  <si>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</si>
  <si>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</si>
  <si>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</si>
  <si>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</si>
  <si>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</si>
  <si>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</si>
  <si>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</si>
  <si>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</si>
  <si>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</si>
  <si>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</si>
  <si>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</si>
  <si>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</si>
  <si>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</si>
  <si>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</si>
  <si>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</si>
  <si>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</si>
  <si>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</si>
  <si>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</si>
  <si>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</si>
  <si>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</si>
  <si>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</si>
  <si>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</si>
  <si>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</si>
  <si>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</si>
  <si>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</si>
  <si>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</si>
  <si>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</si>
  <si>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</si>
  <si>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</si>
  <si>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</si>
  <si>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</si>
  <si>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</si>
  <si>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</si>
  <si>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</si>
  <si>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</si>
  <si>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</si>
  <si>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</si>
  <si>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</si>
  <si>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</si>
  <si>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</si>
  <si>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</si>
  <si>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</si>
  <si>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</si>
  <si>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</si>
  <si>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</si>
  <si>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</si>
  <si>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</si>
  <si>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</si>
  <si>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</si>
  <si>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</si>
  <si>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</si>
  <si>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</si>
  <si>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</si>
  <si>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</si>
  <si>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</si>
  <si>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</si>
  <si>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</si>
  <si>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</si>
  <si>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</si>
  <si>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</si>
  <si>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</si>
  <si>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</si>
  <si>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</si>
  <si>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</si>
  <si>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</si>
  <si>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</si>
  <si>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</si>
  <si>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</si>
  <si>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</si>
  <si>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</si>
  <si>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</si>
  <si>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</si>
  <si>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</si>
  <si>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</si>
  <si>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</si>
  <si>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</si>
  <si>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</si>
  <si>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</si>
  <si>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</si>
  <si>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</si>
  <si>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</si>
  <si>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Belize</t>
  </si>
  <si>
    <t>2009 National Assessment of WASH in Schools</t>
  </si>
  <si>
    <t>Census</t>
  </si>
  <si>
    <t>Constant throughout the year</t>
  </si>
  <si>
    <t>Improved &amp; constant through year</t>
  </si>
  <si>
    <t>Piped from municipal system</t>
  </si>
  <si>
    <t xml:space="preserve">Tube well </t>
  </si>
  <si>
    <t>Rainwater collection</t>
  </si>
  <si>
    <t>Commercial purified water</t>
  </si>
  <si>
    <t>Unprotected dug well or spring</t>
  </si>
  <si>
    <t>Surface water</t>
  </si>
  <si>
    <t>Tanker truck</t>
  </si>
  <si>
    <t xml:space="preserve">Government, grant-aided and private schools are included. Secondary schools are not included. Data include pre-primary only (2), primary only (178), and combined pre and primary (83). Pre-primary and primary estimates are based on schools that offer that level even if combined with other levels. </t>
  </si>
  <si>
    <t>Yes</t>
  </si>
  <si>
    <t xml:space="preserve">Basic estimate used </t>
  </si>
  <si>
    <t>Separate toilets for boys and girls</t>
  </si>
  <si>
    <t xml:space="preserve">Improved &amp; separate </t>
  </si>
  <si>
    <t>Flush toilet</t>
  </si>
  <si>
    <t>VIP latrine</t>
  </si>
  <si>
    <t>Composting toilet</t>
  </si>
  <si>
    <t>Pit latrine with slab</t>
  </si>
  <si>
    <t>Pit latrine without slab</t>
  </si>
  <si>
    <t>Water but no soap + water and soap</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</si>
  <si>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</si>
  <si>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</si>
  <si>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</si>
  <si>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</si>
  <si>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</si>
  <si>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</si>
  <si>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</si>
  <si>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</si>
  <si>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</si>
  <si>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</si>
  <si>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</si>
  <si>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</si>
  <si>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</si>
  <si>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</si>
  <si>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</si>
  <si>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POPULATION OF SCHOOL AGE CHILDREN</t>
  </si>
  <si>
    <r>
      <t xml:space="preserve">School Age Population 
</t>
    </r>
    <r>
      <rPr>
        <sz val="8"/>
        <rFont val="Arial"/>
        <family val="2"/>
      </rPr>
      <t>Source: UN Population Div &amp; UNESCO</t>
    </r>
  </si>
  <si>
    <t xml:space="preserve">Soap &amp; water available </t>
  </si>
  <si>
    <t>Wash basins with running or bucket accessed water, or other</t>
  </si>
  <si>
    <t xml:space="preserve">All handwashing facilities are included in the estimates. </t>
  </si>
  <si>
    <t xml:space="preserve">Toilet facilities types are reported separately for boys and girls. The values are very similar, so the values for boys toilets are used above. No facilities was not an option in the survey so missing values are assumed to indicate no facilities. Usable toilets are based on the reported condition of toilet bowls for girls based on the minimum of toilet elements, including housing structure, door, bowl, floor and seat.  Missing values (17%) are excluded from the usability calculation. </t>
  </si>
  <si>
    <t>Toilet bowl in good condition</t>
  </si>
  <si>
    <t>Improved &amp; toilet bowl in good condition</t>
  </si>
  <si>
    <t>Improved, good condition, &amp; separated for boys and girls</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</si>
  <si>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</si>
  <si>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</si>
  <si>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</si>
  <si>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</si>
  <si>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</si>
  <si>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</si>
  <si>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</si>
  <si>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</si>
  <si>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</si>
  <si>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</si>
  <si>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</si>
  <si>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</si>
  <si>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</si>
  <si>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</si>
  <si>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</si>
  <si>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</si>
  <si>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</si>
  <si>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</si>
  <si>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</si>
  <si>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</si>
  <si>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</si>
  <si>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</si>
  <si>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</si>
  <si>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</si>
  <si>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</si>
  <si>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</si>
  <si>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</si>
  <si>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BLZ_2009_CEN</t>
  </si>
  <si>
    <t>2009</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</si>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</sst>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5">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12726218451"/>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5">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12726218451"/>
      </left>
      <right/>
      <top/>
      <bottom/>
      <diagonal/>
    </border>
    <border>
      <left style="dotted">
        <color theme="0" tint="-0.049012726218451"/>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0"/>
    <xf numFmtId="0" fontId="15" fillId="0" borderId="70"/>
    <xf numFmtId="0" fontId="15" fillId="0" borderId="70"/>
    <xf numFmtId="0" fontId="19" fillId="0" borderId="70"/>
    <xf numFmtId="0" fontId="50" fillId="0" borderId="70" applyNumberFormat="false" applyFill="false" applyBorder="false" applyAlignment="false" applyProtection="false"/>
    <xf numFmtId="0" fontId="22" fillId="0" borderId="70" applyNumberFormat="false" applyFill="false" applyBorder="false" applyAlignment="false" applyProtection="false"/>
    <xf numFmtId="0" fontId="58" fillId="20" borderId="70">
      <alignment horizontal="center" vertical="center"/>
    </xf>
    <xf numFmtId="0" fontId="85" fillId="0" borderId="0" applyNumberFormat="false" applyFill="false" applyBorder="false" applyAlignment="false" applyProtection="false"/>
    <xf numFmtId="0" fontId="19" fillId="0" borderId="91"/>
    <xf numFmtId="0" fontId="15" fillId="0" borderId="91"/>
    <xf numFmtId="0" fontId="19" fillId="0" borderId="91"/>
  </cellStyleXfs>
  <cellXfs count="1027">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5"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0" fillId="0" borderId="0" xfId="0" applyAlignment="true">
      <alignment horizontal="center" vertical="center"/>
    </xf>
    <xf numFmtId="0" fontId="0" fillId="0" borderId="0" xfId="0" applyFill="true" applyAlignment="true">
      <alignment horizontal="center" vertical="center"/>
    </xf>
    <xf numFmtId="0" fontId="0" fillId="0" borderId="0" xfId="0" applyAlignment="true">
      <alignment horizontal="center"/>
    </xf>
    <xf numFmtId="0" fontId="0" fillId="2" borderId="0" xfId="0" applyFill="true" applyAlignment="true">
      <alignment horizontal="center"/>
    </xf>
    <xf numFmtId="0" fontId="0" fillId="0" borderId="0" xfId="0" applyFill="true" applyBorder="true" applyAlignment="true">
      <alignment horizontal="center"/>
    </xf>
    <xf numFmtId="0" fontId="3" fillId="0" borderId="0" xfId="0" applyFont="true" applyAlignment="true">
      <alignment horizontal="center" vertical="center"/>
    </xf>
    <xf numFmtId="0" fontId="0" fillId="2" borderId="0" xfId="0" applyFill="true" applyAlignment="true">
      <alignment horizontal="center" vertical="center"/>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1" fontId="65" fillId="29" borderId="63" xfId="0" applyNumberFormat="true" applyFont="true" applyFill="true" applyBorder="true" applyAlignment="true" applyProtection="true">
      <alignment horizontal="center" vertical="center"/>
    </xf>
    <xf numFmtId="1" fontId="66" fillId="30" borderId="64" xfId="0" applyNumberFormat="true" applyFont="true" applyFill="true" applyBorder="true" applyAlignment="true" applyProtection="true">
      <alignment horizontal="center" vertical="center"/>
    </xf>
    <xf numFmtId="164" fontId="72" fillId="36" borderId="65" xfId="0" applyNumberFormat="true" applyFont="true" applyFill="true" applyBorder="true" applyAlignment="true" applyProtection="true">
      <alignment horizontal="center" vertical="center"/>
    </xf>
    <xf numFmtId="0" fontId="73" fillId="37" borderId="66" xfId="0" applyNumberFormat="true" applyFont="true" applyFill="true" applyBorder="true" applyAlignment="true" applyProtection="true">
      <alignment horizontal="center" vertical="center"/>
    </xf>
    <xf numFmtId="0" fontId="74" fillId="38" borderId="67" xfId="0" applyNumberFormat="true" applyFont="true" applyFill="true" applyBorder="true" applyAlignment="true" applyProtection="true">
      <alignment horizontal="center" vertical="center"/>
    </xf>
    <xf numFmtId="0" fontId="75" fillId="39" borderId="68" xfId="0" applyNumberFormat="true" applyFont="true" applyFill="true" applyBorder="true" applyAlignment="true" applyProtection="true">
      <alignment horizontal="center" vertical="center"/>
    </xf>
    <xf numFmtId="0" fontId="76" fillId="40" borderId="69" xfId="0" applyNumberFormat="true" applyFont="true" applyFill="true" applyBorder="true" applyAlignment="true" applyProtection="true">
      <alignment horizontal="center" vertical="center"/>
    </xf>
    <xf numFmtId="0" fontId="19" fillId="0" borderId="70" xfId="12"/>
    <xf numFmtId="0" fontId="3" fillId="41" borderId="39" xfId="14" applyFont="true" applyFill="true" applyBorder="true" applyAlignment="true">
      <alignment horizontal="center"/>
    </xf>
    <xf numFmtId="0" fontId="3" fillId="4" borderId="70" xfId="14" applyFont="true" applyFill="true" applyBorder="true" applyAlignment="true">
      <alignment horizontal="center"/>
    </xf>
    <xf numFmtId="0" fontId="3" fillId="28" borderId="70" xfId="14" applyFont="true" applyFill="true" applyBorder="true" applyAlignment="true">
      <alignment horizontal="center"/>
    </xf>
    <xf numFmtId="0" fontId="3" fillId="41" borderId="70" xfId="14" applyFont="true" applyFill="true" applyBorder="true" applyAlignment="true">
      <alignment horizontal="center"/>
    </xf>
    <xf numFmtId="0" fontId="10" fillId="27" borderId="71"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0"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2"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1" xfId="14" applyNumberFormat="true" applyFont="true" applyFill="true" applyBorder="true" applyAlignment="true">
      <alignment horizontal="center" wrapText="true"/>
    </xf>
    <xf numFmtId="0" fontId="19" fillId="0" borderId="70" xfId="12" applyFill="true"/>
    <xf numFmtId="0" fontId="19" fillId="0" borderId="70" xfId="12" applyAlignment="true">
      <alignment horizontal="left"/>
    </xf>
    <xf numFmtId="0" fontId="19" fillId="0" borderId="70" xfId="12" applyAlignment="true">
      <alignment horizontal="center"/>
    </xf>
    <xf numFmtId="0" fontId="19" fillId="0" borderId="70" xfId="12" applyAlignment="true">
      <alignment horizontal="right"/>
    </xf>
    <xf numFmtId="0" fontId="7" fillId="0" borderId="1" xfId="12" applyFont="true" applyFill="true" applyBorder="true"/>
    <xf numFmtId="0" fontId="7" fillId="0" borderId="70" xfId="12" applyFont="true" applyFill="true" applyBorder="true"/>
    <xf numFmtId="0" fontId="19" fillId="0" borderId="3" xfId="12" applyFill="true" applyBorder="true"/>
    <xf numFmtId="0" fontId="7" fillId="0" borderId="70" xfId="12" applyFont="true" applyFill="true"/>
    <xf numFmtId="0" fontId="33" fillId="0" borderId="70" xfId="12" applyFont="true" applyFill="true"/>
    <xf numFmtId="0" fontId="33" fillId="0" borderId="1" xfId="12" applyFont="true" applyFill="true" applyBorder="true"/>
    <xf numFmtId="0" fontId="33" fillId="0" borderId="3" xfId="12" applyFont="true" applyFill="true" applyBorder="true"/>
    <xf numFmtId="0" fontId="33" fillId="0" borderId="70" xfId="12" applyFont="true"/>
    <xf numFmtId="0" fontId="10" fillId="42" borderId="71"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1" xfId="14" applyFont="true" applyFill="true" applyBorder="true" applyAlignment="true">
      <alignment vertical="center" textRotation="90" wrapText="true"/>
    </xf>
    <xf numFmtId="0" fontId="3" fillId="44" borderId="70" xfId="14" applyFont="true" applyFill="true" applyBorder="true" applyAlignment="true">
      <alignment horizontal="center"/>
    </xf>
    <xf numFmtId="0" fontId="10" fillId="42" borderId="72"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2"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1"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0" fillId="0" borderId="0" xfId="0" applyFont="true" applyAlignment="true">
      <alignment horizontal="center" vertical="center"/>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0" fillId="0" borderId="0" xfId="0" applyFont="true" applyFill="true" applyAlignment="true">
      <alignment horizontal="center" vertical="center"/>
    </xf>
    <xf numFmtId="0" fontId="8" fillId="27" borderId="5" xfId="0" applyFont="true" applyFill="true" applyBorder="true" applyAlignment="true">
      <alignment vertical="center"/>
    </xf>
    <xf numFmtId="0" fontId="5" fillId="2" borderId="70" xfId="14" applyFont="true" applyFill="true"/>
    <xf numFmtId="0" fontId="11" fillId="2" borderId="70" xfId="14" applyFont="true" applyFill="true"/>
    <xf numFmtId="0" fontId="19" fillId="2" borderId="70" xfId="15" applyFill="true"/>
    <xf numFmtId="0" fontId="19" fillId="0" borderId="70" xfId="15"/>
    <xf numFmtId="0" fontId="20" fillId="2" borderId="70" xfId="14" applyFont="true" applyFill="true" applyAlignment="true">
      <alignment horizontal="center"/>
    </xf>
    <xf numFmtId="0" fontId="19" fillId="2" borderId="70" xfId="15" applyFont="true" applyFill="true"/>
    <xf numFmtId="0" fontId="38" fillId="2" borderId="70" xfId="14" applyFont="true" applyFill="true" applyAlignment="true">
      <alignment horizontal="center" vertical="center" wrapText="true"/>
    </xf>
    <xf numFmtId="0" fontId="7" fillId="2" borderId="70" xfId="14" applyFont="true" applyFill="true" applyAlignment="true">
      <alignment horizontal="left" indent="1"/>
    </xf>
    <xf numFmtId="0" fontId="47" fillId="2" borderId="70" xfId="14" applyFont="true" applyFill="true" applyAlignment="true">
      <alignment horizontal="center" vertical="center" wrapText="true"/>
    </xf>
    <xf numFmtId="0" fontId="21" fillId="2" borderId="70" xfId="14" applyFont="true" applyFill="true" applyAlignment="true">
      <alignment horizontal="center"/>
    </xf>
    <xf numFmtId="0" fontId="48" fillId="2" borderId="70" xfId="14" applyFont="true" applyFill="true" applyAlignment="true">
      <alignment horizontal="center"/>
    </xf>
    <xf numFmtId="0" fontId="64" fillId="40" borderId="70" xfId="13" applyNumberFormat="true" applyFont="true" applyFill="true" applyBorder="true" applyAlignment="true" applyProtection="true">
      <alignment horizontal="center"/>
    </xf>
    <xf numFmtId="0" fontId="19" fillId="2" borderId="70" xfId="15" applyFill="true" applyBorder="true"/>
    <xf numFmtId="0" fontId="11" fillId="2" borderId="70" xfId="14" applyFont="true" applyFill="true" applyBorder="true"/>
    <xf numFmtId="0" fontId="6" fillId="2" borderId="70" xfId="14" applyFont="true" applyFill="true" applyBorder="true" applyAlignment="true">
      <alignment horizontal="center"/>
    </xf>
    <xf numFmtId="0" fontId="28" fillId="2" borderId="70" xfId="14" applyFont="true" applyFill="true" applyBorder="true" applyAlignment="true">
      <alignment horizontal="center"/>
    </xf>
    <xf numFmtId="0" fontId="49" fillId="2" borderId="70" xfId="14" applyFont="true" applyFill="true" applyBorder="true"/>
    <xf numFmtId="0" fontId="51" fillId="2" borderId="70" xfId="16" applyFont="true" applyFill="true" applyBorder="true" applyAlignment="true">
      <alignment horizontal="center"/>
    </xf>
    <xf numFmtId="0" fontId="51" fillId="2" borderId="70" xfId="17" applyFont="true" applyFill="true" applyBorder="true" applyAlignment="true">
      <alignment horizontal="center"/>
    </xf>
    <xf numFmtId="0" fontId="23" fillId="2" borderId="70" xfId="16" applyFont="true" applyFill="true" applyBorder="true" applyAlignment="true">
      <alignment horizontal="center"/>
    </xf>
    <xf numFmtId="0" fontId="27" fillId="2" borderId="70" xfId="14" applyFont="true" applyFill="true" applyBorder="true" applyAlignment="true">
      <alignment horizontal="center"/>
    </xf>
    <xf numFmtId="0" fontId="52" fillId="2" borderId="70" xfId="14" applyFont="true" applyFill="true" applyBorder="true"/>
    <xf numFmtId="0" fontId="53" fillId="2" borderId="70" xfId="16" applyFont="true" applyFill="true" applyBorder="true" applyAlignment="true">
      <alignment horizontal="center"/>
    </xf>
    <xf numFmtId="0" fontId="54" fillId="2" borderId="70" xfId="14" applyFont="true" applyFill="true" applyBorder="true"/>
    <xf numFmtId="0" fontId="55" fillId="2" borderId="70" xfId="14" applyFont="true" applyFill="true" applyBorder="true"/>
    <xf numFmtId="0" fontId="56" fillId="2" borderId="70" xfId="14" applyFont="true" applyFill="true" applyBorder="true"/>
    <xf numFmtId="0" fontId="57" fillId="2" borderId="70" xfId="16" applyFont="true" applyFill="true" applyBorder="true" applyAlignment="true">
      <alignment horizontal="center"/>
    </xf>
    <xf numFmtId="0" fontId="58" fillId="2" borderId="70" xfId="18" applyFill="true">
      <alignment horizontal="center" vertical="center"/>
    </xf>
    <xf numFmtId="0" fontId="59" fillId="45" borderId="70" xfId="18" applyFont="true" applyFill="true">
      <alignment horizontal="center" vertical="center"/>
    </xf>
    <xf numFmtId="0" fontId="2" fillId="2" borderId="70" xfId="14" applyFont="true" applyFill="true"/>
    <xf numFmtId="0" fontId="24" fillId="2" borderId="70" xfId="14" applyFont="true" applyFill="true" applyAlignment="true">
      <alignment horizontal="left" indent="1"/>
    </xf>
    <xf numFmtId="0" fontId="23" fillId="2" borderId="70" xfId="16" applyFont="true" applyFill="true" applyAlignment="true">
      <alignment horizontal="left" indent="1"/>
    </xf>
    <xf numFmtId="0" fontId="25" fillId="2" borderId="70" xfId="14" applyFont="true" applyFill="true" applyAlignment="true">
      <alignment horizontal="left" indent="1"/>
    </xf>
    <xf numFmtId="0" fontId="23" fillId="2" borderId="70" xfId="16" applyFont="true" applyFill="true" applyAlignment="true">
      <alignment horizontal="left" indent="2"/>
    </xf>
    <xf numFmtId="0" fontId="33" fillId="0" borderId="70" xfId="15" applyFont="true"/>
    <xf numFmtId="0" fontId="81" fillId="2" borderId="70"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0" xfId="12" applyFont="true" applyFill="true" applyAlignment="true">
      <alignment horizontal="left"/>
    </xf>
    <xf numFmtId="0" fontId="3" fillId="2" borderId="70" xfId="14" applyFont="true" applyFill="true" applyAlignment="true">
      <alignment horizontal="left"/>
    </xf>
    <xf numFmtId="0" fontId="3" fillId="2" borderId="70" xfId="14" applyFont="true" applyFill="true" applyAlignment="true">
      <alignment horizontal="center"/>
    </xf>
    <xf numFmtId="1" fontId="3" fillId="2" borderId="70" xfId="14" applyNumberFormat="true" applyFont="true" applyFill="true"/>
    <xf numFmtId="164" fontId="3" fillId="4" borderId="70" xfId="14" applyNumberFormat="true" applyFont="true" applyFill="true" applyAlignment="true">
      <alignment horizontal="center"/>
    </xf>
    <xf numFmtId="164" fontId="3" fillId="28" borderId="70" xfId="14" applyNumberFormat="true" applyFont="true" applyFill="true" applyAlignment="true">
      <alignment horizontal="center"/>
    </xf>
    <xf numFmtId="164" fontId="3" fillId="41" borderId="70" xfId="14" applyNumberFormat="true" applyFont="true" applyFill="true" applyAlignment="true">
      <alignment horizontal="center"/>
    </xf>
    <xf numFmtId="0" fontId="3" fillId="2" borderId="70"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2"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164" fontId="8" fillId="27" borderId="72" xfId="14" applyNumberFormat="true" applyFont="true" applyFill="true" applyBorder="true" applyAlignment="true">
      <alignment horizontal="center" wrapText="true"/>
    </xf>
    <xf numFmtId="0" fontId="67" fillId="31" borderId="69" xfId="0" applyNumberFormat="true" applyFont="true" applyFill="true" applyBorder="true" applyAlignment="true" applyProtection="true">
      <alignment horizontal="center" vertical="center"/>
    </xf>
    <xf numFmtId="164" fontId="68" fillId="32" borderId="69" xfId="0" applyNumberFormat="true" applyFont="true" applyFill="true" applyBorder="true" applyAlignment="true" applyProtection="true">
      <alignment horizontal="center" vertical="center"/>
    </xf>
    <xf numFmtId="0" fontId="69" fillId="33" borderId="69" xfId="0" applyNumberFormat="true" applyFont="true" applyFill="true" applyBorder="true" applyAlignment="true" applyProtection="true">
      <alignment horizontal="center" vertical="center"/>
    </xf>
    <xf numFmtId="0" fontId="70" fillId="34" borderId="69" xfId="0" applyNumberFormat="true" applyFont="true" applyFill="true" applyBorder="true" applyAlignment="true" applyProtection="true">
      <alignment horizontal="center" vertical="center"/>
    </xf>
    <xf numFmtId="0" fontId="71" fillId="35" borderId="69"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0" xfId="16" applyFont="true" applyFill="true" applyBorder="true" applyAlignment="true">
      <alignment horizontal="center"/>
    </xf>
    <xf numFmtId="0" fontId="83" fillId="2" borderId="70" xfId="16" applyFont="true" applyFill="true" applyBorder="true" applyAlignment="true">
      <alignment horizontal="center"/>
    </xf>
    <xf numFmtId="0" fontId="84" fillId="2" borderId="70"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90"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90" xfId="12" applyBorder="true"/>
    <xf numFmtId="0" fontId="3" fillId="2" borderId="90" xfId="14" applyFont="true" applyFill="true" applyBorder="true" applyAlignment="true">
      <alignment horizontal="left"/>
    </xf>
    <xf numFmtId="0" fontId="3" fillId="2" borderId="90" xfId="14" applyFont="true" applyFill="true" applyBorder="true" applyAlignment="true">
      <alignment horizontal="center"/>
    </xf>
    <xf numFmtId="0" fontId="3" fillId="2" borderId="90" xfId="14" applyFont="true" applyFill="true" applyBorder="true" applyAlignment="true">
      <alignment horizontal="right"/>
    </xf>
    <xf numFmtId="1" fontId="3" fillId="2" borderId="90" xfId="14" applyNumberFormat="true" applyFont="true" applyFill="true" applyBorder="true"/>
    <xf numFmtId="164" fontId="3" fillId="4" borderId="90" xfId="14" applyNumberFormat="true" applyFont="true" applyFill="true" applyBorder="true" applyAlignment="true">
      <alignment horizontal="center"/>
    </xf>
    <xf numFmtId="164" fontId="3" fillId="28" borderId="90" xfId="14" applyNumberFormat="true" applyFont="true" applyFill="true" applyBorder="true" applyAlignment="true">
      <alignment horizontal="center"/>
    </xf>
    <xf numFmtId="164" fontId="3" fillId="41" borderId="90" xfId="14" applyNumberFormat="true" applyFont="true" applyFill="true" applyBorder="true" applyAlignment="true">
      <alignment horizontal="center"/>
    </xf>
    <xf numFmtId="164" fontId="8" fillId="42" borderId="90" xfId="14" applyNumberFormat="true" applyFont="true" applyFill="true" applyBorder="true" applyAlignment="true">
      <alignment horizontal="center" wrapText="true"/>
    </xf>
    <xf numFmtId="164" fontId="3" fillId="44" borderId="90" xfId="14" applyNumberFormat="true" applyFont="true" applyFill="true" applyBorder="true" applyAlignment="true">
      <alignment horizontal="center"/>
    </xf>
    <xf numFmtId="164" fontId="8" fillId="43" borderId="90" xfId="14" applyNumberFormat="true" applyFont="true" applyFill="true" applyBorder="true" applyAlignment="true">
      <alignment horizontal="center" wrapText="true"/>
    </xf>
    <xf numFmtId="164" fontId="8" fillId="27" borderId="90" xfId="14" applyNumberFormat="true" applyFont="true" applyFill="true" applyBorder="true" applyAlignment="true">
      <alignment horizontal="center" wrapText="true"/>
    </xf>
    <xf numFmtId="0" fontId="19" fillId="0" borderId="90" xfId="12" applyBorder="true" applyAlignment="true">
      <alignment horizontal="left"/>
    </xf>
    <xf numFmtId="0" fontId="19" fillId="0" borderId="90" xfId="12" applyBorder="true" applyAlignment="true">
      <alignment horizontal="center"/>
    </xf>
    <xf numFmtId="0" fontId="19" fillId="0" borderId="90" xfId="12" applyBorder="true" applyAlignment="true">
      <alignment horizontal="right"/>
    </xf>
    <xf numFmtId="0" fontId="7" fillId="0" borderId="90" xfId="12" applyFont="true" applyFill="true" applyBorder="true"/>
    <xf numFmtId="0" fontId="19" fillId="0" borderId="90" xfId="12" applyFill="true" applyBorder="true"/>
    <xf numFmtId="0" fontId="33" fillId="0" borderId="90" xfId="12" applyFont="true" applyFill="true" applyBorder="true"/>
    <xf numFmtId="0" fontId="33" fillId="0" borderId="90" xfId="12" applyFont="true" applyBorder="true"/>
    <xf numFmtId="0" fontId="97" fillId="0" borderId="91" xfId="0" applyNumberFormat="true" applyFont="true" applyBorder="true" applyAlignment="true" applyProtection="true"/>
    <xf numFmtId="1" fontId="98" fillId="49" borderId="92" xfId="0" applyNumberFormat="true" applyFont="true" applyFill="true" applyBorder="true" applyAlignment="true" applyProtection="true">
      <alignment horizontal="center" vertical="center"/>
    </xf>
    <xf numFmtId="1" fontId="99" fillId="50" borderId="93" xfId="0" applyNumberFormat="true" applyFont="true" applyFill="true" applyBorder="true" applyAlignment="true" applyProtection="true">
      <alignment horizontal="center" vertical="center"/>
    </xf>
    <xf numFmtId="1" fontId="100" fillId="51" borderId="94" xfId="0" applyNumberFormat="true" applyFont="true" applyFill="true" applyBorder="true" applyAlignment="true" applyProtection="true">
      <alignment horizontal="center" vertical="center"/>
    </xf>
    <xf numFmtId="1" fontId="101" fillId="52" borderId="95" xfId="0" applyNumberFormat="true" applyFont="true" applyFill="true" applyBorder="true" applyAlignment="true" applyProtection="true">
      <alignment horizontal="center" vertical="center"/>
    </xf>
    <xf numFmtId="1" fontId="102" fillId="53" borderId="96" xfId="0" applyNumberFormat="true" applyFont="true" applyFill="true" applyBorder="true" applyAlignment="true" applyProtection="true">
      <alignment horizontal="center" vertical="center"/>
    </xf>
    <xf numFmtId="1" fontId="103" fillId="54" borderId="97" xfId="0" applyNumberFormat="true" applyFont="true" applyFill="true" applyBorder="true" applyAlignment="true" applyProtection="true">
      <alignment horizontal="center" vertical="center"/>
    </xf>
    <xf numFmtId="1" fontId="104" fillId="55" borderId="98" xfId="0" applyNumberFormat="true" applyFont="true" applyFill="true" applyBorder="true" applyAlignment="true" applyProtection="true">
      <alignment horizontal="center" vertical="center"/>
    </xf>
    <xf numFmtId="1" fontId="105" fillId="56" borderId="99" xfId="0" applyNumberFormat="true" applyFont="true" applyFill="true" applyBorder="true" applyAlignment="true" applyProtection="true">
      <alignment horizontal="center" vertical="center"/>
    </xf>
    <xf numFmtId="1" fontId="106" fillId="57" borderId="100" xfId="0" applyNumberFormat="true" applyFont="true" applyFill="true" applyBorder="true" applyAlignment="true" applyProtection="true">
      <alignment horizontal="center" vertical="center"/>
    </xf>
    <xf numFmtId="1" fontId="107" fillId="58" borderId="101" xfId="0" applyNumberFormat="true" applyFont="true" applyFill="true" applyBorder="true" applyAlignment="true" applyProtection="true">
      <alignment horizontal="center" vertical="center"/>
    </xf>
    <xf numFmtId="1" fontId="108" fillId="59" borderId="102" xfId="0" applyNumberFormat="true" applyFont="true" applyFill="true" applyBorder="true" applyAlignment="true" applyProtection="true">
      <alignment horizontal="center" vertical="center"/>
    </xf>
    <xf numFmtId="1" fontId="109" fillId="60" borderId="103" xfId="0" applyNumberFormat="true" applyFont="true" applyFill="true" applyBorder="true" applyAlignment="true" applyProtection="true">
      <alignment horizontal="center" vertical="center"/>
    </xf>
    <xf numFmtId="1" fontId="110" fillId="61" borderId="104" xfId="0" applyNumberFormat="true" applyFont="true" applyFill="true" applyBorder="true" applyAlignment="true" applyProtection="true">
      <alignment horizontal="center" vertical="center"/>
    </xf>
    <xf numFmtId="1" fontId="111" fillId="62" borderId="105" xfId="0" applyNumberFormat="true" applyFont="true" applyFill="true" applyBorder="true" applyAlignment="true" applyProtection="true">
      <alignment horizontal="center" vertical="center"/>
    </xf>
    <xf numFmtId="1" fontId="112" fillId="63" borderId="106" xfId="0" applyNumberFormat="true" applyFont="true" applyFill="true" applyBorder="true" applyAlignment="true" applyProtection="true">
      <alignment horizontal="center" vertical="center"/>
    </xf>
    <xf numFmtId="1" fontId="113" fillId="64" borderId="107" xfId="0" applyNumberFormat="true" applyFont="true" applyFill="true" applyBorder="true" applyAlignment="true" applyProtection="true">
      <alignment horizontal="center" vertical="center"/>
    </xf>
    <xf numFmtId="1" fontId="114" fillId="65" borderId="108" xfId="0" applyNumberFormat="true" applyFont="true" applyFill="true" applyBorder="true" applyAlignment="true" applyProtection="true">
      <alignment horizontal="center" vertical="center"/>
    </xf>
    <xf numFmtId="1" fontId="115" fillId="66" borderId="109" xfId="0" applyNumberFormat="true" applyFont="true" applyFill="true" applyBorder="true" applyAlignment="true" applyProtection="true">
      <alignment horizontal="center" vertical="center"/>
    </xf>
    <xf numFmtId="1" fontId="116" fillId="67" borderId="110" xfId="0" applyNumberFormat="true" applyFont="true" applyFill="true" applyBorder="true" applyAlignment="true" applyProtection="true">
      <alignment horizontal="center" vertical="center"/>
    </xf>
    <xf numFmtId="1" fontId="117" fillId="68" borderId="111" xfId="0" applyNumberFormat="true" applyFont="true" applyFill="true" applyBorder="true" applyAlignment="true" applyProtection="true">
      <alignment horizontal="center" vertical="center"/>
    </xf>
    <xf numFmtId="1" fontId="118" fillId="69" borderId="112" xfId="0" applyNumberFormat="true" applyFont="true" applyFill="true" applyBorder="true" applyAlignment="true" applyProtection="true">
      <alignment horizontal="center" vertical="center"/>
    </xf>
    <xf numFmtId="1" fontId="119" fillId="70" borderId="113" xfId="0" applyNumberFormat="true" applyFont="true" applyFill="true" applyBorder="true" applyAlignment="true" applyProtection="true">
      <alignment horizontal="center" vertical="center"/>
    </xf>
    <xf numFmtId="1" fontId="120" fillId="71" borderId="114" xfId="0" applyNumberFormat="true" applyFont="true" applyFill="true" applyBorder="true" applyAlignment="true" applyProtection="true">
      <alignment horizontal="center" vertical="center"/>
    </xf>
    <xf numFmtId="0" fontId="121" fillId="72" borderId="115" xfId="0" applyNumberFormat="true" applyFont="true" applyFill="true" applyBorder="true" applyAlignment="true" applyProtection="true">
      <alignment horizontal="center" vertical="center"/>
    </xf>
    <xf numFmtId="164" fontId="122" fillId="73" borderId="116" xfId="0" applyNumberFormat="true" applyFont="true" applyFill="true" applyBorder="true" applyAlignment="true" applyProtection="true">
      <alignment horizontal="center" vertical="center"/>
    </xf>
    <xf numFmtId="0" fontId="123" fillId="74" borderId="117" xfId="0" applyNumberFormat="true" applyFont="true" applyFill="true" applyBorder="true" applyAlignment="true" applyProtection="true">
      <alignment horizontal="center" vertical="center"/>
    </xf>
    <xf numFmtId="0" fontId="124" fillId="75" borderId="118" xfId="0" applyNumberFormat="true" applyFont="true" applyFill="true" applyBorder="true" applyAlignment="true" applyProtection="true">
      <alignment horizontal="center" vertical="center"/>
    </xf>
    <xf numFmtId="0" fontId="125" fillId="76" borderId="119" xfId="0" applyNumberFormat="true" applyFont="true" applyFill="true" applyBorder="true" applyAlignment="true" applyProtection="true">
      <alignment horizontal="center" vertical="center"/>
    </xf>
    <xf numFmtId="1" fontId="126" fillId="77" borderId="120" xfId="0" applyNumberFormat="true" applyFont="true" applyFill="true" applyBorder="true" applyAlignment="true" applyProtection="true">
      <alignment horizontal="center" vertical="center"/>
    </xf>
    <xf numFmtId="0" fontId="127" fillId="78" borderId="121" xfId="0" applyNumberFormat="true" applyFont="true" applyFill="true" applyBorder="true" applyAlignment="true" applyProtection="true">
      <alignment horizontal="center" vertical="center"/>
    </xf>
    <xf numFmtId="164" fontId="128" fillId="79" borderId="122" xfId="0" applyNumberFormat="true" applyFont="true" applyFill="true" applyBorder="true" applyAlignment="true" applyProtection="true">
      <alignment horizontal="center" vertical="center"/>
    </xf>
    <xf numFmtId="0" fontId="129" fillId="80" borderId="123" xfId="0" applyNumberFormat="true" applyFont="true" applyFill="true" applyBorder="true" applyAlignment="true" applyProtection="true">
      <alignment horizontal="center" vertical="center"/>
    </xf>
    <xf numFmtId="0" fontId="130" fillId="81" borderId="124" xfId="0" applyNumberFormat="true" applyFont="true" applyFill="true" applyBorder="true" applyAlignment="true" applyProtection="true">
      <alignment horizontal="center" vertical="center"/>
    </xf>
    <xf numFmtId="0" fontId="131" fillId="82" borderId="125" xfId="0" applyNumberFormat="true" applyFont="true" applyFill="true" applyBorder="true" applyAlignment="true" applyProtection="true">
      <alignment horizontal="center" vertical="center"/>
    </xf>
    <xf numFmtId="0" fontId="132" fillId="83" borderId="126" xfId="0" applyNumberFormat="true" applyFont="true" applyFill="true" applyBorder="true" applyAlignment="true" applyProtection="true">
      <alignment horizontal="center" vertical="center"/>
    </xf>
    <xf numFmtId="164" fontId="133" fillId="84" borderId="127" xfId="0" applyNumberFormat="true" applyFont="true" applyFill="true" applyBorder="true" applyAlignment="true" applyProtection="true">
      <alignment horizontal="center" vertical="center"/>
    </xf>
    <xf numFmtId="0" fontId="134" fillId="85" borderId="128" xfId="0" applyNumberFormat="true" applyFont="true" applyFill="true" applyBorder="true" applyAlignment="true" applyProtection="true">
      <alignment horizontal="center" vertical="center"/>
    </xf>
    <xf numFmtId="0" fontId="135" fillId="86" borderId="129" xfId="0" applyNumberFormat="true" applyFont="true" applyFill="true" applyBorder="true" applyAlignment="true" applyProtection="true">
      <alignment horizontal="center" vertical="center"/>
    </xf>
    <xf numFmtId="0" fontId="136" fillId="87" borderId="130" xfId="0" applyNumberFormat="true" applyFont="true" applyFill="true" applyBorder="true" applyAlignment="true" applyProtection="true">
      <alignment horizontal="center" vertical="center"/>
    </xf>
    <xf numFmtId="0" fontId="137" fillId="88" borderId="131" xfId="0" applyNumberFormat="true" applyFont="true" applyFill="true" applyBorder="true" applyAlignment="true" applyProtection="true">
      <alignment horizontal="center" vertical="center"/>
    </xf>
    <xf numFmtId="164" fontId="138" fillId="89" borderId="132" xfId="0" applyNumberFormat="true" applyFont="true" applyFill="true" applyBorder="true" applyAlignment="true" applyProtection="true">
      <alignment horizontal="center" vertical="center"/>
    </xf>
    <xf numFmtId="0" fontId="139" fillId="90" borderId="133" xfId="0" applyNumberFormat="true" applyFont="true" applyFill="true" applyBorder="true" applyAlignment="true" applyProtection="true">
      <alignment horizontal="center" vertical="center"/>
    </xf>
    <xf numFmtId="0" fontId="140" fillId="91" borderId="134" xfId="0" applyNumberFormat="true" applyFont="true" applyFill="true" applyBorder="true" applyAlignment="true" applyProtection="true">
      <alignment horizontal="center" vertical="center"/>
    </xf>
    <xf numFmtId="0" fontId="141" fillId="92" borderId="135" xfId="0" applyNumberFormat="true" applyFont="true" applyFill="true" applyBorder="true" applyAlignment="true" applyProtection="true">
      <alignment horizontal="center" vertical="center"/>
    </xf>
    <xf numFmtId="0" fontId="142" fillId="93" borderId="136" xfId="0" applyNumberFormat="true" applyFont="true" applyFill="true" applyBorder="true" applyAlignment="true" applyProtection="true">
      <alignment horizontal="center" vertical="center"/>
    </xf>
    <xf numFmtId="164" fontId="143" fillId="94" borderId="137" xfId="0" applyNumberFormat="true" applyFont="true" applyFill="true" applyBorder="true" applyAlignment="true" applyProtection="true">
      <alignment horizontal="center" vertical="center"/>
    </xf>
    <xf numFmtId="0" fontId="144" fillId="95" borderId="138" xfId="0" applyNumberFormat="true" applyFont="true" applyFill="true" applyBorder="true" applyAlignment="true" applyProtection="true">
      <alignment horizontal="center" vertical="center"/>
    </xf>
    <xf numFmtId="0" fontId="145" fillId="96" borderId="139" xfId="0" applyNumberFormat="true" applyFont="true" applyFill="true" applyBorder="true" applyAlignment="true" applyProtection="true">
      <alignment horizontal="center" vertical="center"/>
    </xf>
    <xf numFmtId="0" fontId="146" fillId="97" borderId="140" xfId="0" applyNumberFormat="true" applyFont="true" applyFill="true" applyBorder="true" applyAlignment="true" applyProtection="true">
      <alignment horizontal="center" vertical="center"/>
    </xf>
    <xf numFmtId="0" fontId="147" fillId="98" borderId="141" xfId="0" applyNumberFormat="true" applyFont="true" applyFill="true" applyBorder="true" applyAlignment="true" applyProtection="true">
      <alignment horizontal="center" vertical="center"/>
    </xf>
    <xf numFmtId="164" fontId="148" fillId="99" borderId="142" xfId="0" applyNumberFormat="true" applyFont="true" applyFill="true" applyBorder="true" applyAlignment="true" applyProtection="true">
      <alignment horizontal="center" vertical="center"/>
    </xf>
    <xf numFmtId="0" fontId="149" fillId="100" borderId="143" xfId="0" applyNumberFormat="true" applyFont="true" applyFill="true" applyBorder="true" applyAlignment="true" applyProtection="true">
      <alignment horizontal="center" vertical="center"/>
    </xf>
    <xf numFmtId="0" fontId="150" fillId="101" borderId="144" xfId="0" applyNumberFormat="true" applyFont="true" applyFill="true" applyBorder="true" applyAlignment="true" applyProtection="true">
      <alignment horizontal="center" vertical="center"/>
    </xf>
    <xf numFmtId="0" fontId="151" fillId="102" borderId="145" xfId="0" applyNumberFormat="true" applyFont="true" applyFill="true" applyBorder="true" applyAlignment="true" applyProtection="true">
      <alignment horizontal="center" vertical="center"/>
    </xf>
    <xf numFmtId="0" fontId="152" fillId="103" borderId="146" xfId="0" applyNumberFormat="true" applyFont="true" applyFill="true" applyBorder="true" applyAlignment="true" applyProtection="true">
      <alignment horizontal="center" vertical="center"/>
    </xf>
    <xf numFmtId="164" fontId="153" fillId="104" borderId="147" xfId="0" applyNumberFormat="true" applyFont="true" applyFill="true" applyBorder="true" applyAlignment="true" applyProtection="true">
      <alignment horizontal="center" vertical="center"/>
    </xf>
    <xf numFmtId="0" fontId="154" fillId="105" borderId="148" xfId="0" applyNumberFormat="true" applyFont="true" applyFill="true" applyBorder="true" applyAlignment="true" applyProtection="true">
      <alignment horizontal="center" vertical="center"/>
    </xf>
    <xf numFmtId="0" fontId="155" fillId="106" borderId="149" xfId="0" applyNumberFormat="true" applyFont="true" applyFill="true" applyBorder="true" applyAlignment="true" applyProtection="true">
      <alignment horizontal="center" vertical="center"/>
    </xf>
    <xf numFmtId="0" fontId="156" fillId="107" borderId="150" xfId="0" applyNumberFormat="true" applyFont="true" applyFill="true" applyBorder="true" applyAlignment="true" applyProtection="true">
      <alignment horizontal="center" vertical="center"/>
    </xf>
    <xf numFmtId="0" fontId="157" fillId="108" borderId="151" xfId="0" applyNumberFormat="true" applyFont="true" applyFill="true" applyBorder="true" applyAlignment="true" applyProtection="true">
      <alignment horizontal="center" vertical="center"/>
    </xf>
    <xf numFmtId="164" fontId="158" fillId="109" borderId="152" xfId="0" applyNumberFormat="true" applyFont="true" applyFill="true" applyBorder="true" applyAlignment="true" applyProtection="true">
      <alignment horizontal="center" vertical="center"/>
    </xf>
    <xf numFmtId="0" fontId="159" fillId="110" borderId="153" xfId="0" applyNumberFormat="true" applyFont="true" applyFill="true" applyBorder="true" applyAlignment="true" applyProtection="true">
      <alignment horizontal="center" vertical="center"/>
    </xf>
    <xf numFmtId="0" fontId="160" fillId="111" borderId="154" xfId="0" applyNumberFormat="true" applyFont="true" applyFill="true" applyBorder="true" applyAlignment="true" applyProtection="true">
      <alignment horizontal="center" vertical="center"/>
    </xf>
    <xf numFmtId="0" fontId="161" fillId="112" borderId="155" xfId="0" applyNumberFormat="true" applyFont="true" applyFill="true" applyBorder="true" applyAlignment="true" applyProtection="true">
      <alignment horizontal="center" vertical="center"/>
    </xf>
    <xf numFmtId="0" fontId="162" fillId="113" borderId="156" xfId="0" applyNumberFormat="true" applyFont="true" applyFill="true" applyBorder="true" applyAlignment="true" applyProtection="true">
      <alignment horizontal="center" vertical="center"/>
    </xf>
    <xf numFmtId="164" fontId="163" fillId="114" borderId="157" xfId="0" applyNumberFormat="true" applyFont="true" applyFill="true" applyBorder="true" applyAlignment="true" applyProtection="true">
      <alignment horizontal="center" vertical="center"/>
    </xf>
    <xf numFmtId="0" fontId="164" fillId="115" borderId="158" xfId="0" applyNumberFormat="true" applyFont="true" applyFill="true" applyBorder="true" applyAlignment="true" applyProtection="true">
      <alignment horizontal="center" vertical="center"/>
    </xf>
    <xf numFmtId="0" fontId="165" fillId="116" borderId="159" xfId="0" applyNumberFormat="true" applyFont="true" applyFill="true" applyBorder="true" applyAlignment="true" applyProtection="true">
      <alignment horizontal="center" vertical="center"/>
    </xf>
    <xf numFmtId="0" fontId="166" fillId="117" borderId="160" xfId="0" applyNumberFormat="true" applyFont="true" applyFill="true" applyBorder="true" applyAlignment="true" applyProtection="true">
      <alignment horizontal="center" vertical="center"/>
    </xf>
    <xf numFmtId="0" fontId="167" fillId="118" borderId="161" xfId="0" applyNumberFormat="true" applyFont="true" applyFill="true" applyBorder="true" applyAlignment="true" applyProtection="true">
      <alignment horizontal="center" vertical="center"/>
    </xf>
    <xf numFmtId="164" fontId="168" fillId="119" borderId="162" xfId="0" applyNumberFormat="true" applyFont="true" applyFill="true" applyBorder="true" applyAlignment="true" applyProtection="true">
      <alignment horizontal="center" vertical="center"/>
    </xf>
    <xf numFmtId="0" fontId="169" fillId="120" borderId="163" xfId="0" applyNumberFormat="true" applyFont="true" applyFill="true" applyBorder="true" applyAlignment="true" applyProtection="true">
      <alignment horizontal="center" vertical="center"/>
    </xf>
    <xf numFmtId="0" fontId="170" fillId="121" borderId="164" xfId="0" applyNumberFormat="true" applyFont="true" applyFill="true" applyBorder="true" applyAlignment="true" applyProtection="true">
      <alignment horizontal="center" vertical="center"/>
    </xf>
    <xf numFmtId="0" fontId="171" fillId="122" borderId="165" xfId="0" applyNumberFormat="true" applyFont="true" applyFill="true" applyBorder="true" applyAlignment="true" applyProtection="true">
      <alignment horizontal="center" vertical="center"/>
    </xf>
    <xf numFmtId="0" fontId="172" fillId="123" borderId="166" xfId="0" applyNumberFormat="true" applyFont="true" applyFill="true" applyBorder="true" applyAlignment="true" applyProtection="true">
      <alignment horizontal="center" vertical="center"/>
    </xf>
    <xf numFmtId="164" fontId="173" fillId="124" borderId="167" xfId="0" applyNumberFormat="true" applyFont="true" applyFill="true" applyBorder="true" applyAlignment="true" applyProtection="true">
      <alignment horizontal="center" vertical="center"/>
    </xf>
    <xf numFmtId="0" fontId="174" fillId="125" borderId="168" xfId="0" applyNumberFormat="true" applyFont="true" applyFill="true" applyBorder="true" applyAlignment="true" applyProtection="true">
      <alignment horizontal="center" vertical="center"/>
    </xf>
    <xf numFmtId="0" fontId="175" fillId="126" borderId="169" xfId="0" applyNumberFormat="true" applyFont="true" applyFill="true" applyBorder="true" applyAlignment="true" applyProtection="true">
      <alignment horizontal="center" vertical="center"/>
    </xf>
    <xf numFmtId="0" fontId="176" fillId="127" borderId="170" xfId="0" applyNumberFormat="true" applyFont="true" applyFill="true" applyBorder="true" applyAlignment="true" applyProtection="true">
      <alignment horizontal="center" vertical="center"/>
    </xf>
    <xf numFmtId="0" fontId="177" fillId="128" borderId="171" xfId="0" applyNumberFormat="true" applyFont="true" applyFill="true" applyBorder="true" applyAlignment="true" applyProtection="true">
      <alignment horizontal="center" vertical="center"/>
    </xf>
    <xf numFmtId="164" fontId="178" fillId="129" borderId="172" xfId="0" applyNumberFormat="true" applyFont="true" applyFill="true" applyBorder="true" applyAlignment="true" applyProtection="true">
      <alignment horizontal="center" vertical="center"/>
    </xf>
    <xf numFmtId="0" fontId="179" fillId="130" borderId="173" xfId="0" applyNumberFormat="true" applyFont="true" applyFill="true" applyBorder="true" applyAlignment="true" applyProtection="true">
      <alignment horizontal="center" vertical="center"/>
    </xf>
    <xf numFmtId="0" fontId="180" fillId="131" borderId="174" xfId="0" applyNumberFormat="true" applyFont="true" applyFill="true" applyBorder="true" applyAlignment="true" applyProtection="true">
      <alignment horizontal="center" vertical="center"/>
    </xf>
    <xf numFmtId="0" fontId="181" fillId="132" borderId="175" xfId="0" applyNumberFormat="true" applyFont="true" applyFill="true" applyBorder="true" applyAlignment="true" applyProtection="true">
      <alignment horizontal="center" vertical="center"/>
    </xf>
    <xf numFmtId="0" fontId="182" fillId="133" borderId="176" xfId="0" applyNumberFormat="true" applyFont="true" applyFill="true" applyBorder="true" applyAlignment="true" applyProtection="true">
      <alignment horizontal="center" vertical="center"/>
    </xf>
    <xf numFmtId="164" fontId="183" fillId="134" borderId="177" xfId="0" applyNumberFormat="true" applyFont="true" applyFill="true" applyBorder="true" applyAlignment="true" applyProtection="true">
      <alignment horizontal="center" vertical="center"/>
    </xf>
    <xf numFmtId="0" fontId="184" fillId="135" borderId="178" xfId="0" applyNumberFormat="true" applyFont="true" applyFill="true" applyBorder="true" applyAlignment="true" applyProtection="true">
      <alignment horizontal="center" vertical="center"/>
    </xf>
    <xf numFmtId="0" fontId="185" fillId="136" borderId="179" xfId="0" applyNumberFormat="true" applyFont="true" applyFill="true" applyBorder="true" applyAlignment="true" applyProtection="true">
      <alignment horizontal="center" vertical="center"/>
    </xf>
    <xf numFmtId="0" fontId="186" fillId="137" borderId="180" xfId="0" applyNumberFormat="true" applyFont="true" applyFill="true" applyBorder="true" applyAlignment="true" applyProtection="true">
      <alignment horizontal="center" vertical="center"/>
    </xf>
    <xf numFmtId="0" fontId="187" fillId="138" borderId="181" xfId="0" applyNumberFormat="true" applyFont="true" applyFill="true" applyBorder="true" applyAlignment="true" applyProtection="true">
      <alignment horizontal="center" vertical="center"/>
    </xf>
    <xf numFmtId="164" fontId="188" fillId="139" borderId="182" xfId="0" applyNumberFormat="true" applyFont="true" applyFill="true" applyBorder="true" applyAlignment="true" applyProtection="true">
      <alignment horizontal="center" vertical="center"/>
    </xf>
    <xf numFmtId="0" fontId="189" fillId="140" borderId="183" xfId="0" applyNumberFormat="true" applyFont="true" applyFill="true" applyBorder="true" applyAlignment="true" applyProtection="true">
      <alignment horizontal="center" vertical="center"/>
    </xf>
    <xf numFmtId="0" fontId="190" fillId="141" borderId="184" xfId="0" applyNumberFormat="true" applyFont="true" applyFill="true" applyBorder="true" applyAlignment="true" applyProtection="true">
      <alignment horizontal="center" vertical="center"/>
    </xf>
    <xf numFmtId="0" fontId="191" fillId="142" borderId="185" xfId="0" applyNumberFormat="true" applyFont="true" applyFill="true" applyBorder="true" applyAlignment="true" applyProtection="true">
      <alignment horizontal="center" vertical="center"/>
    </xf>
    <xf numFmtId="0" fontId="192" fillId="143" borderId="186" xfId="0" applyNumberFormat="true" applyFont="true" applyFill="true" applyBorder="true" applyAlignment="true" applyProtection="true">
      <alignment horizontal="center" vertical="center"/>
    </xf>
    <xf numFmtId="164" fontId="193" fillId="144" borderId="187" xfId="0" applyNumberFormat="true" applyFont="true" applyFill="true" applyBorder="true" applyAlignment="true" applyProtection="true">
      <alignment horizontal="center" vertical="center"/>
    </xf>
    <xf numFmtId="0" fontId="194" fillId="145" borderId="188" xfId="0" applyNumberFormat="true" applyFont="true" applyFill="true" applyBorder="true" applyAlignment="true" applyProtection="true">
      <alignment horizontal="center" vertical="center"/>
    </xf>
    <xf numFmtId="0" fontId="195" fillId="146" borderId="189" xfId="0" applyNumberFormat="true" applyFont="true" applyFill="true" applyBorder="true" applyAlignment="true" applyProtection="true">
      <alignment horizontal="center" vertical="center"/>
    </xf>
    <xf numFmtId="0" fontId="196" fillId="147" borderId="190" xfId="0" applyNumberFormat="true" applyFont="true" applyFill="true" applyBorder="true" applyAlignment="true" applyProtection="true">
      <alignment horizontal="center" vertical="center"/>
    </xf>
    <xf numFmtId="0" fontId="197" fillId="148" borderId="191" xfId="0" applyNumberFormat="true" applyFont="true" applyFill="true" applyBorder="true" applyAlignment="true" applyProtection="true">
      <alignment horizontal="center" vertical="center"/>
    </xf>
    <xf numFmtId="164" fontId="198" fillId="149" borderId="192" xfId="0" applyNumberFormat="true" applyFont="true" applyFill="true" applyBorder="true" applyAlignment="true" applyProtection="true">
      <alignment horizontal="center" vertical="center"/>
    </xf>
    <xf numFmtId="0" fontId="199" fillId="150" borderId="193" xfId="0" applyNumberFormat="true" applyFont="true" applyFill="true" applyBorder="true" applyAlignment="true" applyProtection="true">
      <alignment horizontal="center" vertical="center"/>
    </xf>
    <xf numFmtId="0" fontId="200" fillId="151" borderId="194" xfId="0" applyNumberFormat="true" applyFont="true" applyFill="true" applyBorder="true" applyAlignment="true" applyProtection="true">
      <alignment horizontal="center" vertical="center"/>
    </xf>
    <xf numFmtId="0" fontId="201" fillId="152" borderId="195" xfId="0" applyNumberFormat="true" applyFont="true" applyFill="true" applyBorder="true" applyAlignment="true" applyProtection="true">
      <alignment horizontal="center" vertical="center"/>
    </xf>
    <xf numFmtId="0" fontId="202" fillId="153" borderId="196" xfId="0" applyNumberFormat="true" applyFont="true" applyFill="true" applyBorder="true" applyAlignment="true" applyProtection="true">
      <alignment horizontal="center" vertical="center"/>
    </xf>
    <xf numFmtId="164" fontId="203" fillId="154" borderId="197" xfId="0" applyNumberFormat="true" applyFont="true" applyFill="true" applyBorder="true" applyAlignment="true" applyProtection="true">
      <alignment horizontal="center" vertical="center"/>
    </xf>
    <xf numFmtId="0" fontId="204" fillId="155" borderId="198" xfId="0" applyNumberFormat="true" applyFont="true" applyFill="true" applyBorder="true" applyAlignment="true" applyProtection="true">
      <alignment horizontal="center" vertical="center"/>
    </xf>
    <xf numFmtId="0" fontId="205" fillId="156" borderId="199" xfId="0" applyNumberFormat="true" applyFont="true" applyFill="true" applyBorder="true" applyAlignment="true" applyProtection="true">
      <alignment horizontal="center" vertical="center"/>
    </xf>
    <xf numFmtId="0" fontId="206" fillId="157" borderId="200" xfId="0" applyNumberFormat="true" applyFont="true" applyFill="true" applyBorder="true" applyAlignment="true" applyProtection="true">
      <alignment horizontal="center" vertical="center"/>
    </xf>
    <xf numFmtId="0" fontId="207" fillId="158" borderId="201" xfId="0" applyNumberFormat="true" applyFont="true" applyFill="true" applyBorder="true" applyAlignment="true" applyProtection="true">
      <alignment horizontal="center" vertical="center"/>
    </xf>
    <xf numFmtId="164" fontId="208" fillId="159" borderId="202" xfId="0" applyNumberFormat="true" applyFont="true" applyFill="true" applyBorder="true" applyAlignment="true" applyProtection="true">
      <alignment horizontal="center" vertical="center"/>
    </xf>
    <xf numFmtId="0" fontId="209" fillId="160" borderId="203" xfId="0" applyNumberFormat="true" applyFont="true" applyFill="true" applyBorder="true" applyAlignment="true" applyProtection="true">
      <alignment horizontal="center" vertical="center"/>
    </xf>
    <xf numFmtId="0" fontId="210" fillId="161" borderId="204" xfId="0" applyNumberFormat="true" applyFont="true" applyFill="true" applyBorder="true" applyAlignment="true" applyProtection="true">
      <alignment horizontal="center" vertical="center"/>
    </xf>
    <xf numFmtId="0" fontId="211" fillId="162" borderId="205" xfId="0" applyNumberFormat="true" applyFont="true" applyFill="true" applyBorder="true" applyAlignment="true" applyProtection="true">
      <alignment horizontal="center" vertical="center"/>
    </xf>
    <xf numFmtId="0" fontId="212" fillId="163" borderId="206" xfId="0" applyNumberFormat="true" applyFont="true" applyFill="true" applyBorder="true" applyAlignment="true" applyProtection="true">
      <alignment horizontal="center" vertical="center"/>
    </xf>
    <xf numFmtId="164" fontId="213" fillId="164" borderId="207" xfId="0" applyNumberFormat="true" applyFont="true" applyFill="true" applyBorder="true" applyAlignment="true" applyProtection="true">
      <alignment horizontal="center" vertical="center"/>
    </xf>
    <xf numFmtId="0" fontId="214" fillId="165" borderId="208" xfId="0" applyNumberFormat="true" applyFont="true" applyFill="true" applyBorder="true" applyAlignment="true" applyProtection="true">
      <alignment horizontal="center" vertical="center"/>
    </xf>
    <xf numFmtId="0" fontId="215" fillId="166" borderId="209" xfId="0" applyNumberFormat="true" applyFont="true" applyFill="true" applyBorder="true" applyAlignment="true" applyProtection="true">
      <alignment horizontal="center" vertical="center"/>
    </xf>
    <xf numFmtId="0" fontId="216" fillId="167" borderId="210" xfId="0" applyNumberFormat="true" applyFont="true" applyFill="true" applyBorder="true" applyAlignment="true" applyProtection="true">
      <alignment horizontal="center" vertical="center"/>
    </xf>
    <xf numFmtId="0" fontId="217" fillId="168" borderId="211" xfId="0" applyNumberFormat="true" applyFont="true" applyFill="true" applyBorder="true" applyAlignment="true" applyProtection="true">
      <alignment horizontal="center" vertical="center"/>
    </xf>
    <xf numFmtId="164" fontId="218" fillId="169" borderId="212" xfId="0" applyNumberFormat="true" applyFont="true" applyFill="true" applyBorder="true" applyAlignment="true" applyProtection="true">
      <alignment horizontal="center" vertical="center"/>
    </xf>
    <xf numFmtId="0" fontId="219" fillId="170" borderId="213" xfId="0" applyNumberFormat="true" applyFont="true" applyFill="true" applyBorder="true" applyAlignment="true" applyProtection="true">
      <alignment horizontal="center" vertical="center"/>
    </xf>
    <xf numFmtId="0" fontId="220" fillId="171" borderId="214" xfId="0" applyNumberFormat="true" applyFont="true" applyFill="true" applyBorder="true" applyAlignment="true" applyProtection="true">
      <alignment horizontal="center" vertical="center"/>
    </xf>
    <xf numFmtId="0" fontId="221" fillId="172" borderId="215" xfId="0" applyNumberFormat="true" applyFont="true" applyFill="true" applyBorder="true" applyAlignment="true" applyProtection="true">
      <alignment horizontal="center" vertical="center"/>
    </xf>
    <xf numFmtId="0" fontId="222" fillId="173" borderId="216" xfId="0" applyNumberFormat="true" applyFont="true" applyFill="true" applyBorder="true" applyAlignment="true" applyProtection="true">
      <alignment horizontal="center" vertical="center"/>
    </xf>
    <xf numFmtId="164" fontId="223" fillId="174" borderId="217" xfId="0" applyNumberFormat="true" applyFont="true" applyFill="true" applyBorder="true" applyAlignment="true" applyProtection="true">
      <alignment horizontal="center" vertical="center"/>
    </xf>
    <xf numFmtId="0" fontId="224" fillId="175" borderId="218" xfId="0" applyNumberFormat="true" applyFont="true" applyFill="true" applyBorder="true" applyAlignment="true" applyProtection="true">
      <alignment horizontal="center" vertical="center"/>
    </xf>
    <xf numFmtId="0" fontId="225" fillId="176" borderId="219" xfId="0" applyNumberFormat="true" applyFont="true" applyFill="true" applyBorder="true" applyAlignment="true" applyProtection="true">
      <alignment horizontal="center" vertical="center"/>
    </xf>
    <xf numFmtId="0" fontId="226" fillId="177" borderId="220" xfId="0" applyNumberFormat="true" applyFont="true" applyFill="true" applyBorder="true" applyAlignment="true" applyProtection="true">
      <alignment horizontal="center" vertical="center"/>
    </xf>
    <xf numFmtId="0" fontId="227" fillId="178" borderId="221" xfId="0" applyNumberFormat="true" applyFont="true" applyFill="true" applyBorder="true" applyAlignment="true" applyProtection="true">
      <alignment horizontal="center" vertical="center"/>
    </xf>
    <xf numFmtId="164" fontId="228" fillId="179" borderId="222" xfId="0" applyNumberFormat="true" applyFont="true" applyFill="true" applyBorder="true" applyAlignment="true" applyProtection="true">
      <alignment horizontal="center" vertical="center"/>
    </xf>
    <xf numFmtId="0" fontId="229" fillId="180" borderId="223" xfId="0" applyNumberFormat="true" applyFont="true" applyFill="true" applyBorder="true" applyAlignment="true" applyProtection="true">
      <alignment horizontal="center" vertical="center"/>
    </xf>
    <xf numFmtId="0" fontId="230" fillId="181" borderId="224" xfId="0" applyNumberFormat="true" applyFont="true" applyFill="true" applyBorder="true" applyAlignment="true" applyProtection="true">
      <alignment horizontal="center" vertical="center"/>
    </xf>
    <xf numFmtId="0" fontId="231" fillId="182" borderId="225" xfId="0" applyNumberFormat="true" applyFont="true" applyFill="true" applyBorder="true" applyAlignment="true" applyProtection="true">
      <alignment horizontal="center" vertical="center"/>
    </xf>
    <xf numFmtId="0" fontId="232" fillId="183" borderId="226" xfId="0" applyNumberFormat="true" applyFont="true" applyFill="true" applyBorder="true" applyAlignment="true" applyProtection="true">
      <alignment horizontal="center" vertical="center"/>
    </xf>
    <xf numFmtId="164" fontId="233" fillId="184" borderId="227" xfId="0" applyNumberFormat="true" applyFont="true" applyFill="true" applyBorder="true" applyAlignment="true" applyProtection="true">
      <alignment horizontal="center" vertical="center"/>
    </xf>
    <xf numFmtId="0" fontId="234" fillId="185" borderId="228" xfId="0" applyNumberFormat="true" applyFont="true" applyFill="true" applyBorder="true" applyAlignment="true" applyProtection="true">
      <alignment horizontal="center" vertical="center"/>
    </xf>
    <xf numFmtId="0" fontId="235" fillId="186" borderId="229" xfId="0" applyNumberFormat="true" applyFont="true" applyFill="true" applyBorder="true" applyAlignment="true" applyProtection="true">
      <alignment horizontal="center" vertical="center"/>
    </xf>
    <xf numFmtId="0" fontId="236" fillId="187" borderId="230" xfId="0" applyNumberFormat="true" applyFont="true" applyFill="true" applyBorder="true" applyAlignment="true" applyProtection="true">
      <alignment horizontal="center" vertical="center"/>
    </xf>
    <xf numFmtId="0" fontId="237" fillId="188" borderId="231" xfId="0" applyNumberFormat="true" applyFont="true" applyFill="true" applyBorder="true" applyAlignment="true" applyProtection="true">
      <alignment horizontal="center" vertical="center"/>
    </xf>
    <xf numFmtId="164" fontId="238" fillId="189" borderId="232" xfId="0" applyNumberFormat="true" applyFont="true" applyFill="true" applyBorder="true" applyAlignment="true" applyProtection="true">
      <alignment horizontal="center" vertical="center"/>
    </xf>
    <xf numFmtId="0" fontId="239" fillId="190" borderId="233" xfId="0" applyNumberFormat="true" applyFont="true" applyFill="true" applyBorder="true" applyAlignment="true" applyProtection="true">
      <alignment horizontal="center" vertical="center"/>
    </xf>
    <xf numFmtId="0" fontId="240" fillId="191" borderId="234" xfId="0" applyNumberFormat="true" applyFont="true" applyFill="true" applyBorder="true" applyAlignment="true" applyProtection="true">
      <alignment horizontal="center" vertical="center"/>
    </xf>
    <xf numFmtId="0" fontId="241" fillId="192" borderId="235" xfId="0" applyNumberFormat="true" applyFont="true" applyFill="true" applyBorder="true" applyAlignment="true" applyProtection="true">
      <alignment horizontal="center" vertical="center"/>
    </xf>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0" fontId="7" fillId="17" borderId="55" xfId="11" applyFont="true" applyFill="true" applyBorder="true" applyAlignment="true">
      <alignment horizontal="center"/>
    </xf>
    <xf numFmtId="0" fontId="4" fillId="2" borderId="70" xfId="14" applyFont="true" applyFill="true" applyBorder="true" applyAlignment="true">
      <alignment horizontal="center" wrapText="true"/>
    </xf>
    <xf numFmtId="0" fontId="4" fillId="2" borderId="70"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0"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0"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0"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0" fillId="2" borderId="0" xfId="0" applyFill="true" applyAlignment="true">
      <alignment horizontal="left" vertical="center" wrapText="true"/>
    </xf>
    <xf numFmtId="0" fontId="90" fillId="48" borderId="18" xfId="0" applyFont="true" applyFill="true" applyBorder="true" applyAlignment="true">
      <alignment horizontal="center"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0" xfId="0" applyFont="true" applyBorder="true" applyAlignment="true">
      <alignment horizontal="left" vertical="top" wrapText="true"/>
    </xf>
    <xf numFmtId="0" fontId="3" fillId="0" borderId="70" xfId="0" applyFont="true" applyBorder="true" applyAlignment="true">
      <alignment horizontal="left" vertical="top" wrapText="true"/>
    </xf>
    <xf numFmtId="0" fontId="61" fillId="24" borderId="91" xfId="20" applyFont="true" applyFill="true" applyAlignment="true">
      <alignment horizontal="center" vertical="center"/>
    </xf>
    <xf numFmtId="0" fontId="11" fillId="2" borderId="91" xfId="20" applyFont="true" applyFill="true"/>
    <xf numFmtId="0" fontId="61" fillId="2" borderId="91" xfId="20" applyFont="true" applyFill="true" applyAlignment="true">
      <alignment horizontal="center" vertical="center"/>
    </xf>
    <xf numFmtId="0" fontId="77" fillId="2" borderId="91" xfId="20" applyFont="true" applyFill="true"/>
    <xf numFmtId="0" fontId="26" fillId="2" borderId="91" xfId="20" applyFont="true" applyFill="true"/>
    <xf numFmtId="0" fontId="78" fillId="2" borderId="91" xfId="20" applyFont="true" applyFill="true"/>
    <xf numFmtId="0" fontId="63" fillId="2" borderId="91" xfId="20" applyFont="true" applyFill="true"/>
    <xf numFmtId="0" fontId="11" fillId="2" borderId="91" xfId="20" applyFont="true" applyFill="true" applyAlignment="true">
      <alignment vertical="center" wrapText="true"/>
    </xf>
    <xf numFmtId="0" fontId="5" fillId="2" borderId="91" xfId="20" applyFont="true" applyFill="true" applyAlignment="true">
      <alignment vertical="center" wrapText="true"/>
    </xf>
    <xf numFmtId="0" fontId="11" fillId="0" borderId="91" xfId="20" applyFont="true"/>
    <xf numFmtId="0" fontId="7" fillId="2" borderId="91" xfId="20" applyFont="true" applyFill="true"/>
    <xf numFmtId="0" fontId="3" fillId="2" borderId="91" xfId="20" applyFont="true" applyFill="true"/>
    <xf numFmtId="0" fontId="14" fillId="0" borderId="73"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7"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91"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91"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1" xfId="20" applyFont="true" applyFill="true"/>
    <xf numFmtId="0" fontId="16" fillId="2" borderId="91" xfId="20" applyFont="true" applyFill="true" applyAlignment="true">
      <alignment horizontal="left" vertical="center"/>
    </xf>
    <xf numFmtId="0" fontId="242" fillId="42" borderId="91" xfId="22" applyFont="true" applyFill="true" applyAlignment="true">
      <alignment horizontal="left" vertical="center" wrapText="true"/>
    </xf>
    <xf numFmtId="0" fontId="242" fillId="43" borderId="236" xfId="22" applyFont="true" applyFill="true" applyBorder="true" applyAlignment="true">
      <alignment horizontal="left" vertical="center" wrapText="true"/>
    </xf>
    <xf numFmtId="0" fontId="242" fillId="43" borderId="91" xfId="22" applyFont="true" applyFill="true" applyAlignment="true">
      <alignment horizontal="left" vertical="center" wrapText="true"/>
    </xf>
    <xf numFmtId="0" fontId="242" fillId="27" borderId="91" xfId="22" applyFont="true" applyFill="true" applyAlignment="true">
      <alignment horizontal="left" vertical="center" wrapText="true"/>
    </xf>
    <xf numFmtId="0" fontId="16" fillId="193" borderId="91" xfId="22" applyFont="true" applyFill="true" applyAlignment="true">
      <alignment horizontal="left" vertical="center" wrapText="true"/>
    </xf>
    <xf numFmtId="0" fontId="16" fillId="44" borderId="91" xfId="22" applyFont="true" applyFill="true" applyAlignment="true">
      <alignment horizontal="left" vertical="center" wrapText="true"/>
    </xf>
    <xf numFmtId="0" fontId="16" fillId="194" borderId="91" xfId="22" applyFont="true" applyFill="true" applyAlignment="true">
      <alignment horizontal="left" vertical="center" wrapText="true"/>
    </xf>
    <xf numFmtId="1" fontId="243" fillId="195" borderId="237"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38" xfId="0" applyNumberFormat="true" applyFont="true" applyFill="true" applyBorder="true" applyAlignment="true" applyProtection="true">
      <alignment horizontal="center" vertical="center" textRotation="0" wrapText="false" indent="0" shrinkToFit="false"/>
      <protection locked="true" hidden="false"/>
    </xf>
    <xf numFmtId="164" fontId="245" fillId="197" borderId="239" xfId="0" applyNumberFormat="true" applyFont="true" applyFill="true" applyBorder="true" applyAlignment="true" applyProtection="true">
      <alignment horizontal="center" vertical="center" textRotation="0" wrapText="false" indent="0" shrinkToFit="false"/>
      <protection locked="true" hidden="false"/>
    </xf>
    <xf numFmtId="0" fontId="246" fillId="198" borderId="240" xfId="0" applyNumberFormat="true" applyFont="true" applyFill="true" applyBorder="true" applyAlignment="true" applyProtection="true">
      <alignment horizontal="center" vertical="center" textRotation="0" wrapText="false" indent="0" shrinkToFit="false"/>
      <protection locked="true" hidden="false"/>
    </xf>
    <xf numFmtId="0" fontId="247" fillId="199" borderId="241" xfId="0" applyNumberFormat="true" applyFont="true" applyFill="true" applyBorder="true" applyAlignment="true" applyProtection="true">
      <alignment horizontal="center" vertical="center" textRotation="0" wrapText="false" indent="0" shrinkToFit="false"/>
      <protection locked="true" hidden="false"/>
    </xf>
    <xf numFmtId="0" fontId="248" fillId="200" borderId="242" xfId="0" applyNumberFormat="true" applyFont="true" applyFill="true" applyBorder="true" applyAlignment="true" applyProtection="true">
      <alignment horizontal="center" vertical="center" textRotation="0" wrapText="false" indent="0" shrinkToFit="false"/>
      <protection locked="true" hidden="false"/>
    </xf>
    <xf numFmtId="1" fontId="249" fillId="201" borderId="243"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4" xfId="0" applyNumberFormat="true" applyFont="true" applyFill="true" applyBorder="true" applyAlignment="true" applyProtection="true">
      <alignment horizontal="center" vertical="center" textRotation="0" wrapText="false" indent="0" shrinkToFit="false"/>
      <protection locked="true" hidden="false"/>
    </xf>
    <xf numFmtId="164" fontId="251" fillId="203" borderId="245" xfId="0" applyNumberFormat="true" applyFont="true" applyFill="true" applyBorder="true" applyAlignment="true" applyProtection="true">
      <alignment horizontal="center" vertical="center" textRotation="0" wrapText="false" indent="0" shrinkToFit="false"/>
      <protection locked="true" hidden="false"/>
    </xf>
    <xf numFmtId="0" fontId="252" fillId="204" borderId="246" xfId="0" applyNumberFormat="true" applyFont="true" applyFill="true" applyBorder="true" applyAlignment="true" applyProtection="true">
      <alignment horizontal="center" vertical="center" textRotation="0" wrapText="false" indent="0" shrinkToFit="false"/>
      <protection locked="true" hidden="false"/>
    </xf>
    <xf numFmtId="0" fontId="253" fillId="205" borderId="247" xfId="0" applyNumberFormat="true" applyFont="true" applyFill="true" applyBorder="true" applyAlignment="true" applyProtection="true">
      <alignment horizontal="center" vertical="center" textRotation="0" wrapText="false" indent="0" shrinkToFit="false"/>
      <protection locked="true" hidden="false"/>
    </xf>
    <xf numFmtId="0" fontId="254" fillId="206" borderId="248" xfId="0" applyNumberFormat="true" applyFont="true" applyFill="true" applyBorder="true" applyAlignment="true" applyProtection="true">
      <alignment horizontal="center" vertical="center" textRotation="0" wrapText="false" indent="0" shrinkToFit="false"/>
      <protection locked="true" hidden="false"/>
    </xf>
    <xf numFmtId="1" fontId="255" fillId="207" borderId="249"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0" xfId="0" applyNumberFormat="true" applyFont="true" applyFill="true" applyBorder="true" applyAlignment="true" applyProtection="true">
      <alignment horizontal="center" vertical="center" textRotation="0" wrapText="false" indent="0" shrinkToFit="false"/>
      <protection locked="true" hidden="false"/>
    </xf>
    <xf numFmtId="164" fontId="257" fillId="209" borderId="251" xfId="0" applyNumberFormat="true" applyFont="true" applyFill="true" applyBorder="true" applyAlignment="true" applyProtection="true">
      <alignment horizontal="center" vertical="center" textRotation="0" wrapText="false" indent="0" shrinkToFit="false"/>
      <protection locked="true" hidden="false"/>
    </xf>
    <xf numFmtId="0" fontId="258" fillId="210" borderId="252" xfId="0" applyNumberFormat="true" applyFont="true" applyFill="true" applyBorder="true" applyAlignment="true" applyProtection="true">
      <alignment horizontal="center" vertical="center" textRotation="0" wrapText="false" indent="0" shrinkToFit="false"/>
      <protection locked="true" hidden="false"/>
    </xf>
    <xf numFmtId="0" fontId="259" fillId="211" borderId="253" xfId="0" applyNumberFormat="true" applyFont="true" applyFill="true" applyBorder="true" applyAlignment="true" applyProtection="true">
      <alignment horizontal="center" vertical="center" textRotation="0" wrapText="false" indent="0" shrinkToFit="false"/>
      <protection locked="true" hidden="false"/>
    </xf>
    <xf numFmtId="0" fontId="260" fillId="212" borderId="254" xfId="0" applyNumberFormat="true" applyFont="true" applyFill="true" applyBorder="true" applyAlignment="true" applyProtection="true">
      <alignment horizontal="center" vertical="center" textRotation="0" wrapText="false" indent="0" shrinkToFit="false"/>
      <protection locked="true" hidden="false"/>
    </xf>
    <xf numFmtId="1" fontId="261" fillId="213" borderId="255"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6" xfId="0" applyNumberFormat="true" applyFont="true" applyFill="true" applyBorder="true" applyAlignment="true" applyProtection="true">
      <alignment horizontal="center" vertical="center" textRotation="0" wrapText="false" indent="0" shrinkToFit="false"/>
      <protection locked="true" hidden="false"/>
    </xf>
    <xf numFmtId="164" fontId="263" fillId="215" borderId="257" xfId="0" applyNumberFormat="true" applyFont="true" applyFill="true" applyBorder="true" applyAlignment="true" applyProtection="true">
      <alignment horizontal="center" vertical="center" textRotation="0" wrapText="false" indent="0" shrinkToFit="false"/>
      <protection locked="true" hidden="false"/>
    </xf>
    <xf numFmtId="0" fontId="264" fillId="216" borderId="258" xfId="0" applyNumberFormat="true" applyFont="true" applyFill="true" applyBorder="true" applyAlignment="true" applyProtection="true">
      <alignment horizontal="center" vertical="center" textRotation="0" wrapText="false" indent="0" shrinkToFit="false"/>
      <protection locked="true" hidden="false"/>
    </xf>
    <xf numFmtId="0" fontId="265" fillId="217" borderId="259" xfId="0" applyNumberFormat="true" applyFont="true" applyFill="true" applyBorder="true" applyAlignment="true" applyProtection="true">
      <alignment horizontal="center" vertical="center" textRotation="0" wrapText="false" indent="0" shrinkToFit="false"/>
      <protection locked="true" hidden="false"/>
    </xf>
    <xf numFmtId="0" fontId="266" fillId="218" borderId="260" xfId="0" applyNumberFormat="true" applyFont="true" applyFill="true" applyBorder="true" applyAlignment="true" applyProtection="true">
      <alignment horizontal="center" vertical="center" textRotation="0" wrapText="false" indent="0" shrinkToFit="false"/>
      <protection locked="true" hidden="false"/>
    </xf>
    <xf numFmtId="1" fontId="267" fillId="219" borderId="261"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2" xfId="0" applyNumberFormat="true" applyFont="true" applyFill="true" applyBorder="true" applyAlignment="true" applyProtection="true">
      <alignment horizontal="center" vertical="center" textRotation="0" wrapText="false" indent="0" shrinkToFit="false"/>
      <protection locked="true" hidden="false"/>
    </xf>
    <xf numFmtId="164" fontId="269" fillId="221" borderId="263" xfId="0" applyNumberFormat="true" applyFont="true" applyFill="true" applyBorder="true" applyAlignment="true" applyProtection="true">
      <alignment horizontal="center" vertical="center" textRotation="0" wrapText="false" indent="0" shrinkToFit="false"/>
      <protection locked="true" hidden="false"/>
    </xf>
    <xf numFmtId="0" fontId="270" fillId="222" borderId="264" xfId="0" applyNumberFormat="true" applyFont="true" applyFill="true" applyBorder="true" applyAlignment="true" applyProtection="true">
      <alignment horizontal="center" vertical="center" textRotation="0" wrapText="false" indent="0" shrinkToFit="false"/>
      <protection locked="true" hidden="false"/>
    </xf>
    <xf numFmtId="0" fontId="271" fillId="223" borderId="265" xfId="0" applyNumberFormat="true" applyFont="true" applyFill="true" applyBorder="true" applyAlignment="true" applyProtection="true">
      <alignment horizontal="center" vertical="center" textRotation="0" wrapText="false" indent="0" shrinkToFit="false"/>
      <protection locked="true" hidden="false"/>
    </xf>
    <xf numFmtId="0" fontId="272" fillId="224" borderId="266" xfId="0" applyNumberFormat="true" applyFont="true" applyFill="true" applyBorder="true" applyAlignment="true" applyProtection="true">
      <alignment horizontal="center" vertical="center" textRotation="0" wrapText="false" indent="0" shrinkToFit="false"/>
      <protection locked="true" hidden="false"/>
    </xf>
    <xf numFmtId="1" fontId="273" fillId="225" borderId="267"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68" xfId="0" applyNumberFormat="true" applyFont="true" applyFill="true" applyBorder="true" applyAlignment="true" applyProtection="true">
      <alignment horizontal="center" vertical="center" textRotation="0" wrapText="false" indent="0" shrinkToFit="false"/>
      <protection locked="true" hidden="false"/>
    </xf>
    <xf numFmtId="164" fontId="275" fillId="227" borderId="269" xfId="0" applyNumberFormat="true" applyFont="true" applyFill="true" applyBorder="true" applyAlignment="true" applyProtection="true">
      <alignment horizontal="center" vertical="center" textRotation="0" wrapText="false" indent="0" shrinkToFit="false"/>
      <protection locked="true" hidden="false"/>
    </xf>
    <xf numFmtId="0" fontId="276" fillId="228" borderId="270" xfId="0" applyNumberFormat="true" applyFont="true" applyFill="true" applyBorder="true" applyAlignment="true" applyProtection="true">
      <alignment horizontal="center" vertical="center" textRotation="0" wrapText="false" indent="0" shrinkToFit="false"/>
      <protection locked="true" hidden="false"/>
    </xf>
    <xf numFmtId="0" fontId="277" fillId="229" borderId="271" xfId="0" applyNumberFormat="true" applyFont="true" applyFill="true" applyBorder="true" applyAlignment="true" applyProtection="true">
      <alignment horizontal="center" vertical="center" textRotation="0" wrapText="false" indent="0" shrinkToFit="false"/>
      <protection locked="true" hidden="false"/>
    </xf>
    <xf numFmtId="0" fontId="278" fillId="230" borderId="272" xfId="0" applyNumberFormat="true" applyFont="true" applyFill="true" applyBorder="true" applyAlignment="true" applyProtection="true">
      <alignment horizontal="center" vertical="center" textRotation="0" wrapText="false" indent="0" shrinkToFit="false"/>
      <protection locked="true" hidden="false"/>
    </xf>
    <xf numFmtId="1" fontId="279" fillId="231" borderId="273"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4" xfId="0" applyNumberFormat="true" applyFont="true" applyFill="true" applyBorder="true" applyAlignment="true" applyProtection="true">
      <alignment horizontal="center" vertical="center" textRotation="0" wrapText="false" indent="0" shrinkToFit="false"/>
      <protection locked="true" hidden="false"/>
    </xf>
    <xf numFmtId="164" fontId="281" fillId="233" borderId="275" xfId="0" applyNumberFormat="true" applyFont="true" applyFill="true" applyBorder="true" applyAlignment="true" applyProtection="true">
      <alignment horizontal="center" vertical="center" textRotation="0" wrapText="false" indent="0" shrinkToFit="false"/>
      <protection locked="true" hidden="false"/>
    </xf>
    <xf numFmtId="0" fontId="282" fillId="234" borderId="276" xfId="0" applyNumberFormat="true" applyFont="true" applyFill="true" applyBorder="true" applyAlignment="true" applyProtection="true">
      <alignment horizontal="center" vertical="center" textRotation="0" wrapText="false" indent="0" shrinkToFit="false"/>
      <protection locked="true" hidden="false"/>
    </xf>
    <xf numFmtId="0" fontId="283" fillId="235" borderId="277" xfId="0" applyNumberFormat="true" applyFont="true" applyFill="true" applyBorder="true" applyAlignment="true" applyProtection="true">
      <alignment horizontal="center" vertical="center" textRotation="0" wrapText="false" indent="0" shrinkToFit="false"/>
      <protection locked="true" hidden="false"/>
    </xf>
    <xf numFmtId="0" fontId="284" fillId="236" borderId="278" xfId="0" applyNumberFormat="true" applyFont="true" applyFill="true" applyBorder="true" applyAlignment="true" applyProtection="true">
      <alignment horizontal="center" vertical="center" textRotation="0" wrapText="false" indent="0" shrinkToFit="false"/>
      <protection locked="true" hidden="false"/>
    </xf>
    <xf numFmtId="1" fontId="285" fillId="237" borderId="279"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0" xfId="0" applyNumberFormat="true" applyFont="true" applyFill="true" applyBorder="true" applyAlignment="true" applyProtection="true">
      <alignment horizontal="center" vertical="center" textRotation="0" wrapText="false" indent="0" shrinkToFit="false"/>
      <protection locked="true" hidden="false"/>
    </xf>
    <xf numFmtId="164" fontId="287" fillId="239" borderId="281" xfId="0" applyNumberFormat="true" applyFont="true" applyFill="true" applyBorder="true" applyAlignment="true" applyProtection="true">
      <alignment horizontal="center" vertical="center" textRotation="0" wrapText="false" indent="0" shrinkToFit="false"/>
      <protection locked="true" hidden="false"/>
    </xf>
    <xf numFmtId="0" fontId="288" fillId="240" borderId="282" xfId="0" applyNumberFormat="true" applyFont="true" applyFill="true" applyBorder="true" applyAlignment="true" applyProtection="true">
      <alignment horizontal="center" vertical="center" textRotation="0" wrapText="false" indent="0" shrinkToFit="false"/>
      <protection locked="true" hidden="false"/>
    </xf>
    <xf numFmtId="0" fontId="289" fillId="241" borderId="283" xfId="0" applyNumberFormat="true" applyFont="true" applyFill="true" applyBorder="true" applyAlignment="true" applyProtection="true">
      <alignment horizontal="center" vertical="center" textRotation="0" wrapText="false" indent="0" shrinkToFit="false"/>
      <protection locked="true" hidden="false"/>
    </xf>
    <xf numFmtId="0" fontId="290" fillId="242" borderId="284" xfId="0" applyNumberFormat="true" applyFont="true" applyFill="true" applyBorder="true" applyAlignment="true" applyProtection="true">
      <alignment horizontal="center" vertical="center" textRotation="0" wrapText="false" indent="0" shrinkToFit="false"/>
      <protection locked="true" hidden="false"/>
    </xf>
    <xf numFmtId="1" fontId="291" fillId="243" borderId="285"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6" xfId="0" applyNumberFormat="true" applyFont="true" applyFill="true" applyBorder="true" applyAlignment="true" applyProtection="true">
      <alignment horizontal="center" vertical="center" textRotation="0" wrapText="false" indent="0" shrinkToFit="false"/>
      <protection locked="true" hidden="false"/>
    </xf>
    <xf numFmtId="164" fontId="293" fillId="245" borderId="287" xfId="0" applyNumberFormat="true" applyFont="true" applyFill="true" applyBorder="true" applyAlignment="true" applyProtection="true">
      <alignment horizontal="center" vertical="center" textRotation="0" wrapText="false" indent="0" shrinkToFit="false"/>
      <protection locked="true" hidden="false"/>
    </xf>
    <xf numFmtId="0" fontId="294" fillId="246" borderId="288" xfId="0" applyNumberFormat="true" applyFont="true" applyFill="true" applyBorder="true" applyAlignment="true" applyProtection="true">
      <alignment horizontal="center" vertical="center" textRotation="0" wrapText="false" indent="0" shrinkToFit="false"/>
      <protection locked="true" hidden="false"/>
    </xf>
    <xf numFmtId="0" fontId="295" fillId="247" borderId="289" xfId="0" applyNumberFormat="true" applyFont="true" applyFill="true" applyBorder="true" applyAlignment="true" applyProtection="true">
      <alignment horizontal="center" vertical="center" textRotation="0" wrapText="false" indent="0" shrinkToFit="false"/>
      <protection locked="true" hidden="false"/>
    </xf>
    <xf numFmtId="0" fontId="296" fillId="248" borderId="290" xfId="0" applyNumberFormat="true" applyFont="true" applyFill="true" applyBorder="true" applyAlignment="true" applyProtection="true">
      <alignment horizontal="center" vertical="center" textRotation="0" wrapText="false" indent="0" shrinkToFit="false"/>
      <protection locked="true" hidden="false"/>
    </xf>
    <xf numFmtId="1" fontId="297" fillId="249" borderId="291"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2" xfId="0" applyNumberFormat="true" applyFont="true" applyFill="true" applyBorder="true" applyAlignment="true" applyProtection="true">
      <alignment horizontal="center" vertical="center" textRotation="0" wrapText="false" indent="0" shrinkToFit="false"/>
      <protection locked="true" hidden="false"/>
    </xf>
    <xf numFmtId="164" fontId="299" fillId="251" borderId="293" xfId="0" applyNumberFormat="true" applyFont="true" applyFill="true" applyBorder="true" applyAlignment="true" applyProtection="true">
      <alignment horizontal="center" vertical="center" textRotation="0" wrapText="false" indent="0" shrinkToFit="false"/>
      <protection locked="true" hidden="false"/>
    </xf>
    <xf numFmtId="0" fontId="300" fillId="252" borderId="294" xfId="0" applyNumberFormat="true" applyFont="true" applyFill="true" applyBorder="true" applyAlignment="true" applyProtection="true">
      <alignment horizontal="center" vertical="center" textRotation="0" wrapText="false" indent="0" shrinkToFit="false"/>
      <protection locked="true" hidden="false"/>
    </xf>
    <xf numFmtId="0" fontId="301" fillId="253" borderId="295" xfId="0" applyNumberFormat="true" applyFont="true" applyFill="true" applyBorder="true" applyAlignment="true" applyProtection="true">
      <alignment horizontal="center" vertical="center" textRotation="0" wrapText="false" indent="0" shrinkToFit="false"/>
      <protection locked="true" hidden="false"/>
    </xf>
    <xf numFmtId="0" fontId="302" fillId="254" borderId="296" xfId="0" applyNumberFormat="true" applyFont="true" applyFill="true" applyBorder="true" applyAlignment="true" applyProtection="true">
      <alignment horizontal="center" vertical="center" textRotation="0" wrapText="false" indent="0" shrinkToFit="false"/>
      <protection locked="true" hidden="false"/>
    </xf>
    <xf numFmtId="1" fontId="303" fillId="255" borderId="297"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298" xfId="0" applyNumberFormat="true" applyFont="true" applyFill="true" applyBorder="true" applyAlignment="true" applyProtection="true">
      <alignment horizontal="center" vertical="center" textRotation="0" wrapText="false" indent="0" shrinkToFit="false"/>
      <protection locked="true" hidden="false"/>
    </xf>
    <xf numFmtId="164" fontId="305" fillId="257" borderId="299" xfId="0" applyNumberFormat="true" applyFont="true" applyFill="true" applyBorder="true" applyAlignment="true" applyProtection="true">
      <alignment horizontal="center" vertical="center" textRotation="0" wrapText="false" indent="0" shrinkToFit="false"/>
      <protection locked="true" hidden="false"/>
    </xf>
    <xf numFmtId="0" fontId="306" fillId="258" borderId="300" xfId="0" applyNumberFormat="true" applyFont="true" applyFill="true" applyBorder="true" applyAlignment="true" applyProtection="true">
      <alignment horizontal="center" vertical="center" textRotation="0" wrapText="false" indent="0" shrinkToFit="false"/>
      <protection locked="true" hidden="false"/>
    </xf>
    <xf numFmtId="0" fontId="307" fillId="259" borderId="301" xfId="0" applyNumberFormat="true" applyFont="true" applyFill="true" applyBorder="true" applyAlignment="true" applyProtection="true">
      <alignment horizontal="center" vertical="center" textRotation="0" wrapText="false" indent="0" shrinkToFit="false"/>
      <protection locked="true" hidden="false"/>
    </xf>
    <xf numFmtId="0" fontId="308" fillId="260" borderId="302" xfId="0" applyNumberFormat="true" applyFont="true" applyFill="true" applyBorder="true" applyAlignment="true" applyProtection="true">
      <alignment horizontal="center" vertical="center" textRotation="0" wrapText="false" indent="0" shrinkToFit="false"/>
      <protection locked="true" hidden="false"/>
    </xf>
    <xf numFmtId="1" fontId="309" fillId="261" borderId="303"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4" xfId="0" applyNumberFormat="true" applyFont="true" applyFill="true" applyBorder="true" applyAlignment="true" applyProtection="true">
      <alignment horizontal="center" vertical="center" textRotation="0" wrapText="false" indent="0" shrinkToFit="false"/>
      <protection locked="true" hidden="false"/>
    </xf>
    <xf numFmtId="164" fontId="311" fillId="263" borderId="305" xfId="0" applyNumberFormat="true" applyFont="true" applyFill="true" applyBorder="true" applyAlignment="true" applyProtection="true">
      <alignment horizontal="center" vertical="center" textRotation="0" wrapText="false" indent="0" shrinkToFit="false"/>
      <protection locked="true" hidden="false"/>
    </xf>
    <xf numFmtId="0" fontId="312" fillId="264" borderId="306" xfId="0" applyNumberFormat="true" applyFont="true" applyFill="true" applyBorder="true" applyAlignment="true" applyProtection="true">
      <alignment horizontal="center" vertical="center" textRotation="0" wrapText="false" indent="0" shrinkToFit="false"/>
      <protection locked="true" hidden="false"/>
    </xf>
    <xf numFmtId="0" fontId="313" fillId="265" borderId="307" xfId="0" applyNumberFormat="true" applyFont="true" applyFill="true" applyBorder="true" applyAlignment="true" applyProtection="true">
      <alignment horizontal="center" vertical="center" textRotation="0" wrapText="false" indent="0" shrinkToFit="false"/>
      <protection locked="true" hidden="false"/>
    </xf>
    <xf numFmtId="0" fontId="314" fillId="266" borderId="308" xfId="0" applyNumberFormat="true" applyFont="true" applyFill="true" applyBorder="true" applyAlignment="true" applyProtection="true">
      <alignment horizontal="center" vertical="center" textRotation="0" wrapText="false" indent="0" shrinkToFit="false"/>
      <protection locked="true" hidden="false"/>
    </xf>
    <xf numFmtId="1" fontId="315" fillId="267" borderId="309"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0" xfId="0" applyNumberFormat="true" applyFont="true" applyFill="true" applyBorder="true" applyAlignment="true" applyProtection="true">
      <alignment horizontal="center" vertical="center" textRotation="0" wrapText="false" indent="0" shrinkToFit="false"/>
      <protection locked="true" hidden="false"/>
    </xf>
    <xf numFmtId="164" fontId="317" fillId="269" borderId="311" xfId="0" applyNumberFormat="true" applyFont="true" applyFill="true" applyBorder="true" applyAlignment="true" applyProtection="true">
      <alignment horizontal="center" vertical="center" textRotation="0" wrapText="false" indent="0" shrinkToFit="false"/>
      <protection locked="true" hidden="false"/>
    </xf>
    <xf numFmtId="0" fontId="318" fillId="270" borderId="312" xfId="0" applyNumberFormat="true" applyFont="true" applyFill="true" applyBorder="true" applyAlignment="true" applyProtection="true">
      <alignment horizontal="center" vertical="center" textRotation="0" wrapText="false" indent="0" shrinkToFit="false"/>
      <protection locked="true" hidden="false"/>
    </xf>
    <xf numFmtId="0" fontId="319" fillId="271" borderId="313" xfId="0" applyNumberFormat="true" applyFont="true" applyFill="true" applyBorder="true" applyAlignment="true" applyProtection="true">
      <alignment horizontal="center" vertical="center" textRotation="0" wrapText="false" indent="0" shrinkToFit="false"/>
      <protection locked="true" hidden="false"/>
    </xf>
    <xf numFmtId="0" fontId="320" fillId="272" borderId="314" xfId="0" applyNumberFormat="true" applyFont="true" applyFill="true" applyBorder="true" applyAlignment="true" applyProtection="true">
      <alignment horizontal="center" vertical="center" textRotation="0" wrapText="false" indent="0" shrinkToFit="false"/>
      <protection locked="true" hidden="false"/>
    </xf>
    <xf numFmtId="1" fontId="321" fillId="273" borderId="315"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6" xfId="0" applyNumberFormat="true" applyFont="true" applyFill="true" applyBorder="true" applyAlignment="true" applyProtection="true">
      <alignment horizontal="center" vertical="center" textRotation="0" wrapText="false" indent="0" shrinkToFit="false"/>
      <protection locked="true" hidden="false"/>
    </xf>
    <xf numFmtId="164" fontId="323" fillId="275" borderId="317" xfId="0" applyNumberFormat="true" applyFont="true" applyFill="true" applyBorder="true" applyAlignment="true" applyProtection="true">
      <alignment horizontal="center" vertical="center" textRotation="0" wrapText="false" indent="0" shrinkToFit="false"/>
      <protection locked="true" hidden="false"/>
    </xf>
    <xf numFmtId="0" fontId="324" fillId="276" borderId="318" xfId="0" applyNumberFormat="true" applyFont="true" applyFill="true" applyBorder="true" applyAlignment="true" applyProtection="true">
      <alignment horizontal="center" vertical="center" textRotation="0" wrapText="false" indent="0" shrinkToFit="false"/>
      <protection locked="true" hidden="false"/>
    </xf>
    <xf numFmtId="0" fontId="325" fillId="277" borderId="319" xfId="0" applyNumberFormat="true" applyFont="true" applyFill="true" applyBorder="true" applyAlignment="true" applyProtection="true">
      <alignment horizontal="center" vertical="center" textRotation="0" wrapText="false" indent="0" shrinkToFit="false"/>
      <protection locked="true" hidden="false"/>
    </xf>
    <xf numFmtId="0" fontId="326" fillId="278" borderId="320" xfId="0" applyNumberFormat="true" applyFont="true" applyFill="true" applyBorder="true" applyAlignment="true" applyProtection="true">
      <alignment horizontal="center" vertical="center" textRotation="0" wrapText="false" indent="0" shrinkToFit="false"/>
      <protection locked="true" hidden="false"/>
    </xf>
    <xf numFmtId="1" fontId="327" fillId="279" borderId="321"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2" xfId="0" applyNumberFormat="true" applyFont="true" applyFill="true" applyBorder="true" applyAlignment="true" applyProtection="true">
      <alignment horizontal="center" vertical="center" textRotation="0" wrapText="false" indent="0" shrinkToFit="false"/>
      <protection locked="true" hidden="false"/>
    </xf>
    <xf numFmtId="164" fontId="329" fillId="281" borderId="323" xfId="0" applyNumberFormat="true" applyFont="true" applyFill="true" applyBorder="true" applyAlignment="true" applyProtection="true">
      <alignment horizontal="center" vertical="center" textRotation="0" wrapText="false" indent="0" shrinkToFit="false"/>
      <protection locked="true" hidden="false"/>
    </xf>
    <xf numFmtId="0" fontId="330" fillId="282" borderId="324" xfId="0" applyNumberFormat="true" applyFont="true" applyFill="true" applyBorder="true" applyAlignment="true" applyProtection="true">
      <alignment horizontal="center" vertical="center" textRotation="0" wrapText="false" indent="0" shrinkToFit="false"/>
      <protection locked="true" hidden="false"/>
    </xf>
    <xf numFmtId="0" fontId="331" fillId="283" borderId="325" xfId="0" applyNumberFormat="true" applyFont="true" applyFill="true" applyBorder="true" applyAlignment="true" applyProtection="true">
      <alignment horizontal="center" vertical="center" textRotation="0" wrapText="false" indent="0" shrinkToFit="false"/>
      <protection locked="true" hidden="false"/>
    </xf>
    <xf numFmtId="0" fontId="332" fillId="284" borderId="326" xfId="0" applyNumberFormat="true" applyFont="true" applyFill="true" applyBorder="true" applyAlignment="true" applyProtection="true">
      <alignment horizontal="center" vertical="center" textRotation="0" wrapText="false" indent="0" shrinkToFit="false"/>
      <protection locked="true" hidden="false"/>
    </xf>
    <xf numFmtId="1" fontId="333" fillId="285" borderId="327"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28" xfId="0" applyNumberFormat="true" applyFont="true" applyFill="true" applyBorder="true" applyAlignment="true" applyProtection="true">
      <alignment horizontal="center" vertical="center" textRotation="0" wrapText="false" indent="0" shrinkToFit="false"/>
      <protection locked="true" hidden="false"/>
    </xf>
    <xf numFmtId="164" fontId="335" fillId="287" borderId="329" xfId="0" applyNumberFormat="true" applyFont="true" applyFill="true" applyBorder="true" applyAlignment="true" applyProtection="true">
      <alignment horizontal="center" vertical="center" textRotation="0" wrapText="false" indent="0" shrinkToFit="false"/>
      <protection locked="true" hidden="false"/>
    </xf>
    <xf numFmtId="0" fontId="336" fillId="288" borderId="330" xfId="0" applyNumberFormat="true" applyFont="true" applyFill="true" applyBorder="true" applyAlignment="true" applyProtection="true">
      <alignment horizontal="center" vertical="center" textRotation="0" wrapText="false" indent="0" shrinkToFit="false"/>
      <protection locked="true" hidden="false"/>
    </xf>
    <xf numFmtId="0" fontId="337" fillId="289" borderId="331" xfId="0" applyNumberFormat="true" applyFont="true" applyFill="true" applyBorder="true" applyAlignment="true" applyProtection="true">
      <alignment horizontal="center" vertical="center" textRotation="0" wrapText="false" indent="0" shrinkToFit="false"/>
      <protection locked="true" hidden="false"/>
    </xf>
    <xf numFmtId="0" fontId="338" fillId="290" borderId="332" xfId="0" applyNumberFormat="true" applyFont="true" applyFill="true" applyBorder="true" applyAlignment="true" applyProtection="true">
      <alignment horizontal="center" vertical="center" textRotation="0" wrapText="false" indent="0" shrinkToFit="false"/>
      <protection locked="true" hidden="false"/>
    </xf>
    <xf numFmtId="1" fontId="339" fillId="291" borderId="333"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4" xfId="0" applyNumberFormat="true" applyFont="true" applyFill="true" applyBorder="true" applyAlignment="true" applyProtection="true">
      <alignment horizontal="center" vertical="center" textRotation="0" wrapText="false" indent="0" shrinkToFit="false"/>
      <protection locked="true" hidden="false"/>
    </xf>
    <xf numFmtId="164" fontId="341" fillId="293" borderId="335" xfId="0" applyNumberFormat="true" applyFont="true" applyFill="true" applyBorder="true" applyAlignment="true" applyProtection="true">
      <alignment horizontal="center" vertical="center" textRotation="0" wrapText="false" indent="0" shrinkToFit="false"/>
      <protection locked="true" hidden="false"/>
    </xf>
    <xf numFmtId="0" fontId="342" fillId="294" borderId="336" xfId="0" applyNumberFormat="true" applyFont="true" applyFill="true" applyBorder="true" applyAlignment="true" applyProtection="true">
      <alignment horizontal="center" vertical="center" textRotation="0" wrapText="false" indent="0" shrinkToFit="false"/>
      <protection locked="true" hidden="false"/>
    </xf>
    <xf numFmtId="0" fontId="343" fillId="295" borderId="337" xfId="0" applyNumberFormat="true" applyFont="true" applyFill="true" applyBorder="true" applyAlignment="true" applyProtection="true">
      <alignment horizontal="center" vertical="center" textRotation="0" wrapText="false" indent="0" shrinkToFit="false"/>
      <protection locked="true" hidden="false"/>
    </xf>
    <xf numFmtId="0" fontId="344" fillId="296" borderId="338" xfId="0" applyNumberFormat="true" applyFont="true" applyFill="true" applyBorder="true" applyAlignment="true" applyProtection="true">
      <alignment horizontal="center" vertical="center" textRotation="0" wrapText="false" indent="0" shrinkToFit="false"/>
      <protection locked="true" hidden="false"/>
    </xf>
    <xf numFmtId="1" fontId="345" fillId="297" borderId="339"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0" xfId="0" applyNumberFormat="true" applyFont="true" applyFill="true" applyBorder="true" applyAlignment="true" applyProtection="true">
      <alignment horizontal="center" vertical="center" textRotation="0" wrapText="false" indent="0" shrinkToFit="false"/>
      <protection locked="true" hidden="false"/>
    </xf>
    <xf numFmtId="164" fontId="347" fillId="299" borderId="341" xfId="0" applyNumberFormat="true" applyFont="true" applyFill="true" applyBorder="true" applyAlignment="true" applyProtection="true">
      <alignment horizontal="center" vertical="center" textRotation="0" wrapText="false" indent="0" shrinkToFit="false"/>
      <protection locked="true" hidden="false"/>
    </xf>
    <xf numFmtId="0" fontId="348" fillId="300" borderId="342" xfId="0" applyNumberFormat="true" applyFont="true" applyFill="true" applyBorder="true" applyAlignment="true" applyProtection="true">
      <alignment horizontal="center" vertical="center" textRotation="0" wrapText="false" indent="0" shrinkToFit="false"/>
      <protection locked="true" hidden="false"/>
    </xf>
    <xf numFmtId="0" fontId="349" fillId="301" borderId="343" xfId="0" applyNumberFormat="true" applyFont="true" applyFill="true" applyBorder="true" applyAlignment="true" applyProtection="true">
      <alignment horizontal="center" vertical="center" textRotation="0" wrapText="false" indent="0" shrinkToFit="false"/>
      <protection locked="true" hidden="false"/>
    </xf>
    <xf numFmtId="0" fontId="350" fillId="302" borderId="344" xfId="0" applyNumberFormat="true" applyFont="true" applyFill="true" applyBorder="true" applyAlignment="true" applyProtection="true">
      <alignment horizontal="center" vertical="center" textRotation="0" wrapText="false" indent="0" shrinkToFit="false"/>
      <protection locked="true" hidden="false"/>
    </xf>
    <xf numFmtId="1" fontId="351" fillId="303" borderId="345"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6" xfId="0" applyNumberFormat="true" applyFont="true" applyFill="true" applyBorder="true" applyAlignment="true" applyProtection="true">
      <alignment horizontal="center" vertical="center" textRotation="0" wrapText="false" indent="0" shrinkToFit="false"/>
      <protection locked="true" hidden="false"/>
    </xf>
    <xf numFmtId="164" fontId="353" fillId="305" borderId="347" xfId="0" applyNumberFormat="true" applyFont="true" applyFill="true" applyBorder="true" applyAlignment="true" applyProtection="true">
      <alignment horizontal="center" vertical="center" textRotation="0" wrapText="false" indent="0" shrinkToFit="false"/>
      <protection locked="true" hidden="false"/>
    </xf>
    <xf numFmtId="0" fontId="354" fillId="306" borderId="348" xfId="0" applyNumberFormat="true" applyFont="true" applyFill="true" applyBorder="true" applyAlignment="true" applyProtection="true">
      <alignment horizontal="center" vertical="center" textRotation="0" wrapText="false" indent="0" shrinkToFit="false"/>
      <protection locked="true" hidden="false"/>
    </xf>
    <xf numFmtId="0" fontId="355" fillId="307" borderId="349" xfId="0" applyNumberFormat="true" applyFont="true" applyFill="true" applyBorder="true" applyAlignment="true" applyProtection="true">
      <alignment horizontal="center" vertical="center" textRotation="0" wrapText="false" indent="0" shrinkToFit="false"/>
      <protection locked="true" hidden="false"/>
    </xf>
    <xf numFmtId="0" fontId="356" fillId="308" borderId="350" xfId="0" applyNumberFormat="true" applyFont="true" applyFill="true" applyBorder="true" applyAlignment="true" applyProtection="true">
      <alignment horizontal="center" vertical="center" textRotation="0" wrapText="false" indent="0" shrinkToFit="false"/>
      <protection locked="true" hidden="false"/>
    </xf>
    <xf numFmtId="1" fontId="357" fillId="309" borderId="351"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2" xfId="0" applyNumberFormat="true" applyFont="true" applyFill="true" applyBorder="true" applyAlignment="true" applyProtection="true">
      <alignment horizontal="center" vertical="center" textRotation="0" wrapText="false" indent="0" shrinkToFit="false"/>
      <protection locked="true" hidden="false"/>
    </xf>
    <xf numFmtId="164" fontId="359" fillId="311" borderId="353" xfId="0" applyNumberFormat="true" applyFont="true" applyFill="true" applyBorder="true" applyAlignment="true" applyProtection="true">
      <alignment horizontal="center" vertical="center" textRotation="0" wrapText="false" indent="0" shrinkToFit="false"/>
      <protection locked="true" hidden="false"/>
    </xf>
    <xf numFmtId="0" fontId="360" fillId="312" borderId="354" xfId="0" applyNumberFormat="true" applyFont="true" applyFill="true" applyBorder="true" applyAlignment="true" applyProtection="true">
      <alignment horizontal="center" vertical="center" textRotation="0" wrapText="false" indent="0" shrinkToFit="false"/>
      <protection locked="true" hidden="false"/>
    </xf>
    <xf numFmtId="0" fontId="361" fillId="313" borderId="355" xfId="0" applyNumberFormat="true" applyFont="true" applyFill="true" applyBorder="true" applyAlignment="true" applyProtection="true">
      <alignment horizontal="center" vertical="center" textRotation="0" wrapText="false" indent="0" shrinkToFit="false"/>
      <protection locked="true" hidden="false"/>
    </xf>
    <xf numFmtId="0" fontId="362" fillId="314" borderId="356" xfId="0" applyNumberFormat="true" applyFont="true" applyFill="true" applyBorder="true" applyAlignment="true" applyProtection="true">
      <alignment horizontal="center" vertical="center" textRotation="0" wrapText="false" indent="0" shrinkToFit="false"/>
      <protection locked="true" hidden="false"/>
    </xf>
    <xf numFmtId="1" fontId="363" fillId="315" borderId="357"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58" xfId="0" applyNumberFormat="true" applyFont="true" applyFill="true" applyBorder="true" applyAlignment="true" applyProtection="true">
      <alignment horizontal="center" vertical="center" textRotation="0" wrapText="false" indent="0" shrinkToFit="false"/>
      <protection locked="true" hidden="false"/>
    </xf>
    <xf numFmtId="164" fontId="365" fillId="317" borderId="359" xfId="0" applyNumberFormat="true" applyFont="true" applyFill="true" applyBorder="true" applyAlignment="true" applyProtection="true">
      <alignment horizontal="center" vertical="center" textRotation="0" wrapText="false" indent="0" shrinkToFit="false"/>
      <protection locked="true" hidden="false"/>
    </xf>
    <xf numFmtId="0" fontId="366" fillId="318" borderId="360" xfId="0" applyNumberFormat="true" applyFont="true" applyFill="true" applyBorder="true" applyAlignment="true" applyProtection="true">
      <alignment horizontal="center" vertical="center" textRotation="0" wrapText="false" indent="0" shrinkToFit="false"/>
      <protection locked="true" hidden="false"/>
    </xf>
    <xf numFmtId="0" fontId="367" fillId="319" borderId="361" xfId="0" applyNumberFormat="true" applyFont="true" applyFill="true" applyBorder="true" applyAlignment="true" applyProtection="true">
      <alignment horizontal="center" vertical="center" textRotation="0" wrapText="false" indent="0" shrinkToFit="false"/>
      <protection locked="true" hidden="false"/>
    </xf>
    <xf numFmtId="0" fontId="368" fillId="320" borderId="362" xfId="0" applyNumberFormat="true" applyFont="true" applyFill="true" applyBorder="true" applyAlignment="true" applyProtection="true">
      <alignment horizontal="center" vertical="center" textRotation="0" wrapText="false" indent="0" shrinkToFit="false"/>
      <protection locked="true" hidden="false"/>
    </xf>
    <xf numFmtId="1" fontId="369" fillId="321" borderId="363"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4" xfId="0" applyNumberFormat="true" applyFont="true" applyFill="true" applyBorder="true" applyAlignment="true" applyProtection="true">
      <alignment horizontal="center" vertical="center" textRotation="0" wrapText="false" indent="0" shrinkToFit="false"/>
      <protection locked="true" hidden="false"/>
    </xf>
    <xf numFmtId="164" fontId="371" fillId="323" borderId="365" xfId="0" applyNumberFormat="true" applyFont="true" applyFill="true" applyBorder="true" applyAlignment="true" applyProtection="true">
      <alignment horizontal="center" vertical="center" textRotation="0" wrapText="false" indent="0" shrinkToFit="false"/>
      <protection locked="true" hidden="false"/>
    </xf>
    <xf numFmtId="0" fontId="372" fillId="324" borderId="366" xfId="0" applyNumberFormat="true" applyFont="true" applyFill="true" applyBorder="true" applyAlignment="true" applyProtection="true">
      <alignment horizontal="center" vertical="center" textRotation="0" wrapText="false" indent="0" shrinkToFit="false"/>
      <protection locked="true" hidden="false"/>
    </xf>
    <xf numFmtId="0" fontId="373" fillId="325" borderId="367" xfId="0" applyNumberFormat="true" applyFont="true" applyFill="true" applyBorder="true" applyAlignment="true" applyProtection="true">
      <alignment horizontal="center" vertical="center" textRotation="0" wrapText="false" indent="0" shrinkToFit="false"/>
      <protection locked="true" hidden="false"/>
    </xf>
    <xf numFmtId="0" fontId="374" fillId="326" borderId="368" xfId="0" applyNumberFormat="true" applyFont="true" applyFill="true" applyBorder="true" applyAlignment="true" applyProtection="true">
      <alignment horizontal="center" vertical="center" textRotation="0" wrapText="false" indent="0" shrinkToFit="false"/>
      <protection locked="true" hidden="false"/>
    </xf>
    <xf numFmtId="1" fontId="375" fillId="327" borderId="369"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0" xfId="0" applyNumberFormat="true" applyFont="true" applyFill="true" applyBorder="true" applyAlignment="true" applyProtection="true">
      <alignment horizontal="center" vertical="center" textRotation="0" wrapText="false" indent="0" shrinkToFit="false"/>
      <protection locked="true" hidden="false"/>
    </xf>
    <xf numFmtId="164" fontId="377" fillId="329" borderId="371" xfId="0" applyNumberFormat="true" applyFont="true" applyFill="true" applyBorder="true" applyAlignment="true" applyProtection="true">
      <alignment horizontal="center" vertical="center" textRotation="0" wrapText="false" indent="0" shrinkToFit="false"/>
      <protection locked="true" hidden="false"/>
    </xf>
    <xf numFmtId="0" fontId="378" fillId="330" borderId="372" xfId="0" applyNumberFormat="true" applyFont="true" applyFill="true" applyBorder="true" applyAlignment="true" applyProtection="true">
      <alignment horizontal="center" vertical="center" textRotation="0" wrapText="false" indent="0" shrinkToFit="false"/>
      <protection locked="true" hidden="false"/>
    </xf>
    <xf numFmtId="0" fontId="379" fillId="331" borderId="373" xfId="0" applyNumberFormat="true" applyFont="true" applyFill="true" applyBorder="true" applyAlignment="true" applyProtection="true">
      <alignment horizontal="center" vertical="center" textRotation="0" wrapText="false" indent="0" shrinkToFit="false"/>
      <protection locked="true" hidden="false"/>
    </xf>
    <xf numFmtId="0" fontId="380" fillId="332" borderId="374" xfId="0" applyNumberFormat="true" applyFont="true" applyFill="true" applyBorder="true" applyAlignment="true" applyProtection="true">
      <alignment horizontal="center" vertical="center" textRotation="0" wrapText="false" indent="0" shrinkToFit="false"/>
      <protection locked="true" hidden="false"/>
    </xf>
    <xf numFmtId="1" fontId="381" fillId="333" borderId="375"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6" xfId="0" applyNumberFormat="true" applyFont="true" applyFill="true" applyBorder="true" applyAlignment="true" applyProtection="true">
      <alignment horizontal="center" vertical="center" textRotation="0" wrapText="false" indent="0" shrinkToFit="false"/>
      <protection locked="true" hidden="false"/>
    </xf>
    <xf numFmtId="164" fontId="383" fillId="335" borderId="377" xfId="0" applyNumberFormat="true" applyFont="true" applyFill="true" applyBorder="true" applyAlignment="true" applyProtection="true">
      <alignment horizontal="center" vertical="center" textRotation="0" wrapText="false" indent="0" shrinkToFit="false"/>
      <protection locked="true" hidden="false"/>
    </xf>
    <xf numFmtId="0" fontId="384" fillId="336" borderId="378" xfId="0" applyNumberFormat="true" applyFont="true" applyFill="true" applyBorder="true" applyAlignment="true" applyProtection="true">
      <alignment horizontal="center" vertical="center" textRotation="0" wrapText="false" indent="0" shrinkToFit="false"/>
      <protection locked="true" hidden="false"/>
    </xf>
    <xf numFmtId="0" fontId="385" fillId="337" borderId="379" xfId="0" applyNumberFormat="true" applyFont="true" applyFill="true" applyBorder="true" applyAlignment="true" applyProtection="true">
      <alignment horizontal="center" vertical="center" textRotation="0" wrapText="false" indent="0" shrinkToFit="false"/>
      <protection locked="true" hidden="false"/>
    </xf>
    <xf numFmtId="0" fontId="386" fillId="338" borderId="380" xfId="0" applyNumberFormat="true" applyFont="true" applyFill="true" applyBorder="true" applyAlignment="true" applyProtection="true">
      <alignment horizontal="center" vertical="center" textRotation="0" wrapText="false" indent="0" shrinkToFit="false"/>
      <protection locked="true" hidden="false"/>
    </xf>
    <xf numFmtId="1" fontId="388" fillId="339" borderId="381"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2" xfId="0" applyNumberFormat="true" applyFont="true" applyFill="true" applyBorder="true" applyAlignment="true" applyProtection="true">
      <alignment horizontal="center" vertical="center" textRotation="0" wrapText="false" indent="0" shrinkToFit="false"/>
      <protection locked="true" hidden="false"/>
    </xf>
    <xf numFmtId="164" fontId="392" fillId="341" borderId="383" xfId="0" applyNumberFormat="true" applyFont="true" applyFill="true" applyBorder="true" applyAlignment="true" applyProtection="true">
      <alignment horizontal="center" vertical="center" textRotation="0" wrapText="false" indent="0" shrinkToFit="false"/>
      <protection locked="true" hidden="false"/>
    </xf>
    <xf numFmtId="0" fontId="394" fillId="342" borderId="384" xfId="0" applyNumberFormat="true" applyFont="true" applyFill="true" applyBorder="true" applyAlignment="true" applyProtection="true">
      <alignment horizontal="center" vertical="center" textRotation="0" wrapText="false" indent="0" shrinkToFit="false"/>
      <protection locked="true" hidden="false"/>
    </xf>
    <xf numFmtId="0" fontId="396" fillId="343" borderId="385" xfId="0" applyNumberFormat="true" applyFont="true" applyFill="true" applyBorder="true" applyAlignment="true" applyProtection="true">
      <alignment horizontal="center" vertical="center" textRotation="0" wrapText="false" indent="0" shrinkToFit="false"/>
      <protection locked="true" hidden="false"/>
    </xf>
    <xf numFmtId="0" fontId="398" fillId="344" borderId="386" xfId="0" applyNumberFormat="true" applyFont="true" applyFill="true" applyBorder="true" applyAlignment="true" applyProtection="true">
      <alignment horizontal="center" vertical="center" textRotation="0" wrapText="false" indent="0" shrinkToFit="false"/>
      <protection locked="true" hidden="false"/>
    </xf>
    <xf numFmtId="1" fontId="400" fillId="345" borderId="387"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88" xfId="0" applyNumberFormat="true" applyFont="true" applyFill="true" applyBorder="true" applyAlignment="true" applyProtection="true">
      <alignment horizontal="center" vertical="center" textRotation="0" wrapText="false" indent="0" shrinkToFit="false"/>
      <protection locked="true" hidden="false"/>
    </xf>
    <xf numFmtId="164" fontId="404" fillId="347" borderId="389" xfId="0" applyNumberFormat="true" applyFont="true" applyFill="true" applyBorder="true" applyAlignment="true" applyProtection="true">
      <alignment horizontal="center" vertical="center" textRotation="0" wrapText="false" indent="0" shrinkToFit="false"/>
      <protection locked="true" hidden="false"/>
    </xf>
    <xf numFmtId="0" fontId="406" fillId="348" borderId="390" xfId="0" applyNumberFormat="true" applyFont="true" applyFill="true" applyBorder="true" applyAlignment="true" applyProtection="true">
      <alignment horizontal="center" vertical="center" textRotation="0" wrapText="false" indent="0" shrinkToFit="false"/>
      <protection locked="true" hidden="false"/>
    </xf>
    <xf numFmtId="0" fontId="408" fillId="349" borderId="391" xfId="0" applyNumberFormat="true" applyFont="true" applyFill="true" applyBorder="true" applyAlignment="true" applyProtection="true">
      <alignment horizontal="center" vertical="center" textRotation="0" wrapText="false" indent="0" shrinkToFit="false"/>
      <protection locked="true" hidden="false"/>
    </xf>
    <xf numFmtId="0" fontId="410" fillId="350" borderId="392" xfId="0" applyNumberFormat="true" applyFont="true" applyFill="true" applyBorder="true" applyAlignment="true" applyProtection="true">
      <alignment horizontal="center" vertical="center" textRotation="0" wrapText="false" indent="0" shrinkToFit="false"/>
      <protection locked="true" hidden="false"/>
    </xf>
    <xf numFmtId="1" fontId="412" fillId="351" borderId="393"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4" xfId="0" applyNumberFormat="true" applyFont="true" applyFill="true" applyBorder="true" applyAlignment="true" applyProtection="true">
      <alignment horizontal="center" vertical="center" textRotation="0" wrapText="false" indent="0" shrinkToFit="false"/>
      <protection locked="true" hidden="false"/>
    </xf>
    <xf numFmtId="164" fontId="416" fillId="353" borderId="395" xfId="0" applyNumberFormat="true" applyFont="true" applyFill="true" applyBorder="true" applyAlignment="true" applyProtection="true">
      <alignment horizontal="center" vertical="center" textRotation="0" wrapText="false" indent="0" shrinkToFit="false"/>
      <protection locked="true" hidden="false"/>
    </xf>
    <xf numFmtId="0" fontId="418" fillId="354" borderId="396" xfId="0" applyNumberFormat="true" applyFont="true" applyFill="true" applyBorder="true" applyAlignment="true" applyProtection="true">
      <alignment horizontal="center" vertical="center" textRotation="0" wrapText="false" indent="0" shrinkToFit="false"/>
      <protection locked="true" hidden="false"/>
    </xf>
    <xf numFmtId="0" fontId="420" fillId="355" borderId="397" xfId="0" applyNumberFormat="true" applyFont="true" applyFill="true" applyBorder="true" applyAlignment="true" applyProtection="true">
      <alignment horizontal="center" vertical="center" textRotation="0" wrapText="false" indent="0" shrinkToFit="false"/>
      <protection locked="true" hidden="false"/>
    </xf>
    <xf numFmtId="0" fontId="422" fillId="356" borderId="398" xfId="0" applyNumberFormat="true" applyFont="true" applyFill="true" applyBorder="true" applyAlignment="true" applyProtection="true">
      <alignment horizontal="center" vertical="center" textRotation="0" wrapText="false" indent="0" shrinkToFit="false"/>
      <protection locked="true" hidden="false"/>
    </xf>
    <xf numFmtId="1" fontId="424" fillId="357" borderId="399"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0" xfId="0" applyNumberFormat="true" applyFont="true" applyFill="true" applyBorder="true" applyAlignment="true" applyProtection="true">
      <alignment horizontal="center" vertical="center" textRotation="0" wrapText="false" indent="0" shrinkToFit="false"/>
      <protection locked="true" hidden="false"/>
    </xf>
    <xf numFmtId="164" fontId="428" fillId="359" borderId="401" xfId="0" applyNumberFormat="true" applyFont="true" applyFill="true" applyBorder="true" applyAlignment="true" applyProtection="true">
      <alignment horizontal="center" vertical="center" textRotation="0" wrapText="false" indent="0" shrinkToFit="false"/>
      <protection locked="true" hidden="false"/>
    </xf>
    <xf numFmtId="0" fontId="430" fillId="360" borderId="402" xfId="0" applyNumberFormat="true" applyFont="true" applyFill="true" applyBorder="true" applyAlignment="true" applyProtection="true">
      <alignment horizontal="center" vertical="center" textRotation="0" wrapText="false" indent="0" shrinkToFit="false"/>
      <protection locked="true" hidden="false"/>
    </xf>
    <xf numFmtId="0" fontId="432" fillId="361" borderId="403" xfId="0" applyNumberFormat="true" applyFont="true" applyFill="true" applyBorder="true" applyAlignment="true" applyProtection="true">
      <alignment horizontal="center" vertical="center" textRotation="0" wrapText="false" indent="0" shrinkToFit="false"/>
      <protection locked="true" hidden="false"/>
    </xf>
    <xf numFmtId="0" fontId="434" fillId="362" borderId="404" xfId="0" applyNumberFormat="true" applyFont="true" applyFill="true" applyBorder="true" applyAlignment="true" applyProtection="true">
      <alignment horizontal="center" vertical="center" textRotation="0" wrapText="false" indent="0" shrinkToFit="false"/>
      <protection locked="true" hidden="false"/>
    </xf>
    <xf numFmtId="1" fontId="436" fillId="363" borderId="405"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6" xfId="0" applyNumberFormat="true" applyFont="true" applyFill="true" applyBorder="true" applyAlignment="true" applyProtection="true">
      <alignment horizontal="center" vertical="center" textRotation="0" wrapText="false" indent="0" shrinkToFit="false"/>
      <protection locked="true" hidden="false"/>
    </xf>
    <xf numFmtId="164" fontId="440" fillId="365" borderId="407" xfId="0" applyNumberFormat="true" applyFont="true" applyFill="true" applyBorder="true" applyAlignment="true" applyProtection="true">
      <alignment horizontal="center" vertical="center" textRotation="0" wrapText="false" indent="0" shrinkToFit="false"/>
      <protection locked="true" hidden="false"/>
    </xf>
    <xf numFmtId="0" fontId="442" fillId="366" borderId="408" xfId="0" applyNumberFormat="true" applyFont="true" applyFill="true" applyBorder="true" applyAlignment="true" applyProtection="true">
      <alignment horizontal="center" vertical="center" textRotation="0" wrapText="false" indent="0" shrinkToFit="false"/>
      <protection locked="true" hidden="false"/>
    </xf>
    <xf numFmtId="0" fontId="444" fillId="367" borderId="409" xfId="0" applyNumberFormat="true" applyFont="true" applyFill="true" applyBorder="true" applyAlignment="true" applyProtection="true">
      <alignment horizontal="center" vertical="center" textRotation="0" wrapText="false" indent="0" shrinkToFit="false"/>
      <protection locked="true" hidden="false"/>
    </xf>
    <xf numFmtId="0" fontId="446" fillId="368" borderId="410" xfId="0" applyNumberFormat="true" applyFont="true" applyFill="true" applyBorder="true" applyAlignment="true" applyProtection="true">
      <alignment horizontal="center" vertical="center" textRotation="0" wrapText="false" indent="0" shrinkToFit="false"/>
      <protection locked="true" hidden="false"/>
    </xf>
    <xf numFmtId="1" fontId="448" fillId="369" borderId="411"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2" xfId="0" applyNumberFormat="true" applyFont="true" applyFill="true" applyBorder="true" applyAlignment="true" applyProtection="true">
      <alignment horizontal="center" vertical="center" textRotation="0" wrapText="false" indent="0" shrinkToFit="false"/>
      <protection locked="true" hidden="false"/>
    </xf>
    <xf numFmtId="164" fontId="452" fillId="371" borderId="413" xfId="0" applyNumberFormat="true" applyFont="true" applyFill="true" applyBorder="true" applyAlignment="true" applyProtection="true">
      <alignment horizontal="center" vertical="center" textRotation="0" wrapText="false" indent="0" shrinkToFit="false"/>
      <protection locked="true" hidden="false"/>
    </xf>
    <xf numFmtId="0" fontId="454" fillId="372" borderId="414" xfId="0" applyNumberFormat="true" applyFont="true" applyFill="true" applyBorder="true" applyAlignment="true" applyProtection="true">
      <alignment horizontal="center" vertical="center" textRotation="0" wrapText="false" indent="0" shrinkToFit="false"/>
      <protection locked="true" hidden="false"/>
    </xf>
    <xf numFmtId="0" fontId="456" fillId="373" borderId="415" xfId="0" applyNumberFormat="true" applyFont="true" applyFill="true" applyBorder="true" applyAlignment="true" applyProtection="true">
      <alignment horizontal="center" vertical="center" textRotation="0" wrapText="false" indent="0" shrinkToFit="false"/>
      <protection locked="true" hidden="false"/>
    </xf>
    <xf numFmtId="0" fontId="458" fillId="374" borderId="416" xfId="0" applyNumberFormat="true" applyFont="true" applyFill="true" applyBorder="true" applyAlignment="true" applyProtection="true">
      <alignment horizontal="center" vertical="center" textRotation="0" wrapText="false" indent="0" shrinkToFit="false"/>
      <protection locked="true" hidden="false"/>
    </xf>
    <xf numFmtId="1" fontId="460" fillId="375" borderId="417"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18" xfId="0" applyNumberFormat="true" applyFont="true" applyFill="true" applyBorder="true" applyAlignment="true" applyProtection="true">
      <alignment horizontal="center" vertical="center" textRotation="0" wrapText="false" indent="0" shrinkToFit="false"/>
      <protection locked="true" hidden="false"/>
    </xf>
    <xf numFmtId="164" fontId="464" fillId="377" borderId="419" xfId="0" applyNumberFormat="true" applyFont="true" applyFill="true" applyBorder="true" applyAlignment="true" applyProtection="true">
      <alignment horizontal="center" vertical="center" textRotation="0" wrapText="false" indent="0" shrinkToFit="false"/>
      <protection locked="true" hidden="false"/>
    </xf>
    <xf numFmtId="0" fontId="466" fillId="378" borderId="420" xfId="0" applyNumberFormat="true" applyFont="true" applyFill="true" applyBorder="true" applyAlignment="true" applyProtection="true">
      <alignment horizontal="center" vertical="center" textRotation="0" wrapText="false" indent="0" shrinkToFit="false"/>
      <protection locked="true" hidden="false"/>
    </xf>
    <xf numFmtId="0" fontId="468" fillId="379" borderId="421" xfId="0" applyNumberFormat="true" applyFont="true" applyFill="true" applyBorder="true" applyAlignment="true" applyProtection="true">
      <alignment horizontal="center" vertical="center" textRotation="0" wrapText="false" indent="0" shrinkToFit="false"/>
      <protection locked="true" hidden="false"/>
    </xf>
    <xf numFmtId="0" fontId="470" fillId="380" borderId="422" xfId="0" applyNumberFormat="true" applyFont="true" applyFill="true" applyBorder="true" applyAlignment="true" applyProtection="true">
      <alignment horizontal="center" vertical="center" textRotation="0" wrapText="false" indent="0" shrinkToFit="false"/>
      <protection locked="true" hidden="false"/>
    </xf>
    <xf numFmtId="1" fontId="472" fillId="381" borderId="423"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4" xfId="0" applyNumberFormat="true" applyFont="true" applyFill="true" applyBorder="true" applyAlignment="true" applyProtection="true">
      <alignment horizontal="center" vertical="center" textRotation="0" wrapText="false" indent="0" shrinkToFit="false"/>
      <protection locked="true" hidden="false"/>
    </xf>
    <xf numFmtId="164" fontId="476" fillId="383" borderId="425" xfId="0" applyNumberFormat="true" applyFont="true" applyFill="true" applyBorder="true" applyAlignment="true" applyProtection="true">
      <alignment horizontal="center" vertical="center" textRotation="0" wrapText="false" indent="0" shrinkToFit="false"/>
      <protection locked="true" hidden="false"/>
    </xf>
    <xf numFmtId="0" fontId="478" fillId="384" borderId="426" xfId="0" applyNumberFormat="true" applyFont="true" applyFill="true" applyBorder="true" applyAlignment="true" applyProtection="true">
      <alignment horizontal="center" vertical="center" textRotation="0" wrapText="false" indent="0" shrinkToFit="false"/>
      <protection locked="true" hidden="false"/>
    </xf>
    <xf numFmtId="0" fontId="480" fillId="385" borderId="427" xfId="0" applyNumberFormat="true" applyFont="true" applyFill="true" applyBorder="true" applyAlignment="true" applyProtection="true">
      <alignment horizontal="center" vertical="center" textRotation="0" wrapText="false" indent="0" shrinkToFit="false"/>
      <protection locked="true" hidden="false"/>
    </xf>
    <xf numFmtId="0" fontId="482" fillId="386" borderId="428" xfId="0" applyNumberFormat="true" applyFont="true" applyFill="true" applyBorder="true" applyAlignment="true" applyProtection="true">
      <alignment horizontal="center" vertical="center" textRotation="0" wrapText="false" indent="0" shrinkToFit="false"/>
      <protection locked="true" hidden="false"/>
    </xf>
    <xf numFmtId="1" fontId="484" fillId="387" borderId="429"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0" xfId="0" applyNumberFormat="true" applyFont="true" applyFill="true" applyBorder="true" applyAlignment="true" applyProtection="true">
      <alignment horizontal="center" vertical="center" textRotation="0" wrapText="false" indent="0" shrinkToFit="false"/>
      <protection locked="true" hidden="false"/>
    </xf>
    <xf numFmtId="164" fontId="488" fillId="389" borderId="431" xfId="0" applyNumberFormat="true" applyFont="true" applyFill="true" applyBorder="true" applyAlignment="true" applyProtection="true">
      <alignment horizontal="center" vertical="center" textRotation="0" wrapText="false" indent="0" shrinkToFit="false"/>
      <protection locked="true" hidden="false"/>
    </xf>
    <xf numFmtId="0" fontId="490" fillId="390" borderId="432" xfId="0" applyNumberFormat="true" applyFont="true" applyFill="true" applyBorder="true" applyAlignment="true" applyProtection="true">
      <alignment horizontal="center" vertical="center" textRotation="0" wrapText="false" indent="0" shrinkToFit="false"/>
      <protection locked="true" hidden="false"/>
    </xf>
    <xf numFmtId="0" fontId="492" fillId="391" borderId="433" xfId="0" applyNumberFormat="true" applyFont="true" applyFill="true" applyBorder="true" applyAlignment="true" applyProtection="true">
      <alignment horizontal="center" vertical="center" textRotation="0" wrapText="false" indent="0" shrinkToFit="false"/>
      <protection locked="true" hidden="false"/>
    </xf>
    <xf numFmtId="0" fontId="494" fillId="392" borderId="434" xfId="0" applyNumberFormat="true" applyFont="true" applyFill="true" applyBorder="true" applyAlignment="true" applyProtection="true">
      <alignment horizontal="center" vertical="center" textRotation="0" wrapText="false" indent="0" shrinkToFit="false"/>
      <protection locked="true" hidden="false"/>
    </xf>
    <xf numFmtId="1" fontId="496" fillId="393" borderId="435"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6" xfId="0" applyNumberFormat="true" applyFont="true" applyFill="true" applyBorder="true" applyAlignment="true" applyProtection="true">
      <alignment horizontal="center" vertical="center" textRotation="0" wrapText="false" indent="0" shrinkToFit="false"/>
      <protection locked="true" hidden="false"/>
    </xf>
    <xf numFmtId="164" fontId="500" fillId="395" borderId="437" xfId="0" applyNumberFormat="true" applyFont="true" applyFill="true" applyBorder="true" applyAlignment="true" applyProtection="true">
      <alignment horizontal="center" vertical="center" textRotation="0" wrapText="false" indent="0" shrinkToFit="false"/>
      <protection locked="true" hidden="false"/>
    </xf>
    <xf numFmtId="0" fontId="502" fillId="396" borderId="438" xfId="0" applyNumberFormat="true" applyFont="true" applyFill="true" applyBorder="true" applyAlignment="true" applyProtection="true">
      <alignment horizontal="center" vertical="center" textRotation="0" wrapText="false" indent="0" shrinkToFit="false"/>
      <protection locked="true" hidden="false"/>
    </xf>
    <xf numFmtId="0" fontId="504" fillId="397" borderId="439" xfId="0" applyNumberFormat="true" applyFont="true" applyFill="true" applyBorder="true" applyAlignment="true" applyProtection="true">
      <alignment horizontal="center" vertical="center" textRotation="0" wrapText="false" indent="0" shrinkToFit="false"/>
      <protection locked="true" hidden="false"/>
    </xf>
    <xf numFmtId="0" fontId="506" fillId="398" borderId="440" xfId="0" applyNumberFormat="true" applyFont="true" applyFill="true" applyBorder="true" applyAlignment="true" applyProtection="true">
      <alignment horizontal="center" vertical="center" textRotation="0" wrapText="false" indent="0" shrinkToFit="false"/>
      <protection locked="true" hidden="false"/>
    </xf>
    <xf numFmtId="1" fontId="508" fillId="399" borderId="441"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2" xfId="0" applyNumberFormat="true" applyFont="true" applyFill="true" applyBorder="true" applyAlignment="true" applyProtection="true">
      <alignment horizontal="center" vertical="center" textRotation="0" wrapText="false" indent="0" shrinkToFit="false"/>
      <protection locked="true" hidden="false"/>
    </xf>
    <xf numFmtId="164" fontId="512" fillId="401" borderId="443" xfId="0" applyNumberFormat="true" applyFont="true" applyFill="true" applyBorder="true" applyAlignment="true" applyProtection="true">
      <alignment horizontal="center" vertical="center" textRotation="0" wrapText="false" indent="0" shrinkToFit="false"/>
      <protection locked="true" hidden="false"/>
    </xf>
    <xf numFmtId="0" fontId="514" fillId="402" borderId="444" xfId="0" applyNumberFormat="true" applyFont="true" applyFill="true" applyBorder="true" applyAlignment="true" applyProtection="true">
      <alignment horizontal="center" vertical="center" textRotation="0" wrapText="false" indent="0" shrinkToFit="false"/>
      <protection locked="true" hidden="false"/>
    </xf>
    <xf numFmtId="0" fontId="516" fillId="403" borderId="445" xfId="0" applyNumberFormat="true" applyFont="true" applyFill="true" applyBorder="true" applyAlignment="true" applyProtection="true">
      <alignment horizontal="center" vertical="center" textRotation="0" wrapText="false" indent="0" shrinkToFit="false"/>
      <protection locked="true" hidden="false"/>
    </xf>
    <xf numFmtId="0" fontId="518" fillId="404" borderId="446" xfId="0" applyNumberFormat="true" applyFont="true" applyFill="true" applyBorder="true" applyAlignment="true" applyProtection="true">
      <alignment horizontal="center" vertical="center" textRotation="0" wrapText="false" indent="0" shrinkToFit="false"/>
      <protection locked="true" hidden="false"/>
    </xf>
    <xf numFmtId="1" fontId="520" fillId="405" borderId="447"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48" xfId="0" applyNumberFormat="true" applyFont="true" applyFill="true" applyBorder="true" applyAlignment="true" applyProtection="true">
      <alignment horizontal="center" vertical="center" textRotation="0" wrapText="false" indent="0" shrinkToFit="false"/>
      <protection locked="true" hidden="false"/>
    </xf>
    <xf numFmtId="164" fontId="524" fillId="407" borderId="449" xfId="0" applyNumberFormat="true" applyFont="true" applyFill="true" applyBorder="true" applyAlignment="true" applyProtection="true">
      <alignment horizontal="center" vertical="center" textRotation="0" wrapText="false" indent="0" shrinkToFit="false"/>
      <protection locked="true" hidden="false"/>
    </xf>
    <xf numFmtId="0" fontId="526" fillId="408" borderId="450" xfId="0" applyNumberFormat="true" applyFont="true" applyFill="true" applyBorder="true" applyAlignment="true" applyProtection="true">
      <alignment horizontal="center" vertical="center" textRotation="0" wrapText="false" indent="0" shrinkToFit="false"/>
      <protection locked="true" hidden="false"/>
    </xf>
    <xf numFmtId="0" fontId="528" fillId="409" borderId="451" xfId="0" applyNumberFormat="true" applyFont="true" applyFill="true" applyBorder="true" applyAlignment="true" applyProtection="true">
      <alignment horizontal="center" vertical="center" textRotation="0" wrapText="false" indent="0" shrinkToFit="false"/>
      <protection locked="true" hidden="false"/>
    </xf>
    <xf numFmtId="0" fontId="530" fillId="410" borderId="452" xfId="0" applyNumberFormat="true" applyFont="true" applyFill="true" applyBorder="true" applyAlignment="true" applyProtection="true">
      <alignment horizontal="center" vertical="center" textRotation="0" wrapText="false" indent="0" shrinkToFit="false"/>
      <protection locked="true" hidden="false"/>
    </xf>
    <xf numFmtId="1" fontId="532" fillId="411" borderId="453"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4" xfId="0" applyNumberFormat="true" applyFont="true" applyFill="true" applyBorder="true" applyAlignment="true" applyProtection="true">
      <alignment horizontal="center" vertical="center" textRotation="0" wrapText="false" indent="0" shrinkToFit="false"/>
      <protection locked="true" hidden="false"/>
    </xf>
    <xf numFmtId="164" fontId="536" fillId="413" borderId="455" xfId="0" applyNumberFormat="true" applyFont="true" applyFill="true" applyBorder="true" applyAlignment="true" applyProtection="true">
      <alignment horizontal="center" vertical="center" textRotation="0" wrapText="false" indent="0" shrinkToFit="false"/>
      <protection locked="true" hidden="false"/>
    </xf>
    <xf numFmtId="0" fontId="538" fillId="414" borderId="456" xfId="0" applyNumberFormat="true" applyFont="true" applyFill="true" applyBorder="true" applyAlignment="true" applyProtection="true">
      <alignment horizontal="center" vertical="center" textRotation="0" wrapText="false" indent="0" shrinkToFit="false"/>
      <protection locked="true" hidden="false"/>
    </xf>
    <xf numFmtId="0" fontId="540" fillId="415" borderId="457" xfId="0" applyNumberFormat="true" applyFont="true" applyFill="true" applyBorder="true" applyAlignment="true" applyProtection="true">
      <alignment horizontal="center" vertical="center" textRotation="0" wrapText="false" indent="0" shrinkToFit="false"/>
      <protection locked="true" hidden="false"/>
    </xf>
    <xf numFmtId="0" fontId="542" fillId="416" borderId="458" xfId="0" applyNumberFormat="true" applyFont="true" applyFill="true" applyBorder="true" applyAlignment="true" applyProtection="true">
      <alignment horizontal="center" vertical="center" textRotation="0" wrapText="false" indent="0" shrinkToFit="false"/>
      <protection locked="true" hidden="false"/>
    </xf>
    <xf numFmtId="1" fontId="544" fillId="417" borderId="459"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0" xfId="0" applyNumberFormat="true" applyFont="true" applyFill="true" applyBorder="true" applyAlignment="true" applyProtection="true">
      <alignment horizontal="center" vertical="center" textRotation="0" wrapText="false" indent="0" shrinkToFit="false"/>
      <protection locked="true" hidden="false"/>
    </xf>
    <xf numFmtId="164" fontId="548" fillId="419" borderId="461" xfId="0" applyNumberFormat="true" applyFont="true" applyFill="true" applyBorder="true" applyAlignment="true" applyProtection="true">
      <alignment horizontal="center" vertical="center" textRotation="0" wrapText="false" indent="0" shrinkToFit="false"/>
      <protection locked="true" hidden="false"/>
    </xf>
    <xf numFmtId="0" fontId="550" fillId="420" borderId="462" xfId="0" applyNumberFormat="true" applyFont="true" applyFill="true" applyBorder="true" applyAlignment="true" applyProtection="true">
      <alignment horizontal="center" vertical="center" textRotation="0" wrapText="false" indent="0" shrinkToFit="false"/>
      <protection locked="true" hidden="false"/>
    </xf>
    <xf numFmtId="0" fontId="552" fillId="421" borderId="463" xfId="0" applyNumberFormat="true" applyFont="true" applyFill="true" applyBorder="true" applyAlignment="true" applyProtection="true">
      <alignment horizontal="center" vertical="center" textRotation="0" wrapText="false" indent="0" shrinkToFit="false"/>
      <protection locked="true" hidden="false"/>
    </xf>
    <xf numFmtId="0" fontId="554" fillId="422" borderId="464" xfId="0" applyNumberFormat="true" applyFont="true" applyFill="true" applyBorder="true" applyAlignment="true" applyProtection="true">
      <alignment horizontal="center" vertical="center" textRotation="0" wrapText="false" indent="0" shrinkToFit="false"/>
      <protection locked="true" hidden="false"/>
    </xf>
    <xf numFmtId="1" fontId="556" fillId="423" borderId="465"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6" xfId="0" applyNumberFormat="true" applyFont="true" applyFill="true" applyBorder="true" applyAlignment="true" applyProtection="true">
      <alignment horizontal="center" vertical="center" textRotation="0" wrapText="false" indent="0" shrinkToFit="false"/>
      <protection locked="true" hidden="false"/>
    </xf>
    <xf numFmtId="164" fontId="560" fillId="425" borderId="467" xfId="0" applyNumberFormat="true" applyFont="true" applyFill="true" applyBorder="true" applyAlignment="true" applyProtection="true">
      <alignment horizontal="center" vertical="center" textRotation="0" wrapText="false" indent="0" shrinkToFit="false"/>
      <protection locked="true" hidden="false"/>
    </xf>
    <xf numFmtId="0" fontId="562" fillId="426" borderId="468" xfId="0" applyNumberFormat="true" applyFont="true" applyFill="true" applyBorder="true" applyAlignment="true" applyProtection="true">
      <alignment horizontal="center" vertical="center" textRotation="0" wrapText="false" indent="0" shrinkToFit="false"/>
      <protection locked="true" hidden="false"/>
    </xf>
    <xf numFmtId="0" fontId="564" fillId="427" borderId="469" xfId="0" applyNumberFormat="true" applyFont="true" applyFill="true" applyBorder="true" applyAlignment="true" applyProtection="true">
      <alignment horizontal="center" vertical="center" textRotation="0" wrapText="false" indent="0" shrinkToFit="false"/>
      <protection locked="true" hidden="false"/>
    </xf>
    <xf numFmtId="0" fontId="566" fillId="428" borderId="470" xfId="0" applyNumberFormat="true" applyFont="true" applyFill="true" applyBorder="true" applyAlignment="true" applyProtection="true">
      <alignment horizontal="center" vertical="center" textRotation="0" wrapText="false" indent="0" shrinkToFit="false"/>
      <protection locked="true" hidden="false"/>
    </xf>
    <xf numFmtId="1" fontId="568" fillId="429" borderId="471"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2" xfId="0" applyNumberFormat="true" applyFont="true" applyFill="true" applyBorder="true" applyAlignment="true" applyProtection="true">
      <alignment horizontal="center" vertical="center" textRotation="0" wrapText="false" indent="0" shrinkToFit="false"/>
      <protection locked="true" hidden="false"/>
    </xf>
    <xf numFmtId="164" fontId="572" fillId="431" borderId="473" xfId="0" applyNumberFormat="true" applyFont="true" applyFill="true" applyBorder="true" applyAlignment="true" applyProtection="true">
      <alignment horizontal="center" vertical="center" textRotation="0" wrapText="false" indent="0" shrinkToFit="false"/>
      <protection locked="true" hidden="false"/>
    </xf>
    <xf numFmtId="0" fontId="574" fillId="432" borderId="474" xfId="0" applyNumberFormat="true" applyFont="true" applyFill="true" applyBorder="true" applyAlignment="true" applyProtection="true">
      <alignment horizontal="center" vertical="center" textRotation="0" wrapText="false" indent="0" shrinkToFit="false"/>
      <protection locked="true" hidden="false"/>
    </xf>
    <xf numFmtId="0" fontId="576" fillId="433" borderId="475" xfId="0" applyNumberFormat="true" applyFont="true" applyFill="true" applyBorder="true" applyAlignment="true" applyProtection="true">
      <alignment horizontal="center" vertical="center" textRotation="0" wrapText="false" indent="0" shrinkToFit="false"/>
      <protection locked="true" hidden="false"/>
    </xf>
    <xf numFmtId="0" fontId="578" fillId="434" borderId="476" xfId="0" applyNumberFormat="true" applyFont="true" applyFill="true" applyBorder="true" applyAlignment="true" applyProtection="true">
      <alignment horizontal="center" vertical="center" textRotation="0" wrapText="false" indent="0" shrinkToFit="false"/>
      <protection locked="true" hidden="false"/>
    </xf>
    <xf numFmtId="1" fontId="580" fillId="435" borderId="477"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78" xfId="0" applyNumberFormat="true" applyFont="true" applyFill="true" applyBorder="true" applyAlignment="true" applyProtection="true">
      <alignment horizontal="center" vertical="center" textRotation="0" wrapText="false" indent="0" shrinkToFit="false"/>
      <protection locked="true" hidden="false"/>
    </xf>
    <xf numFmtId="164" fontId="584" fillId="437" borderId="479" xfId="0" applyNumberFormat="true" applyFont="true" applyFill="true" applyBorder="true" applyAlignment="true" applyProtection="true">
      <alignment horizontal="center" vertical="center" textRotation="0" wrapText="false" indent="0" shrinkToFit="false"/>
      <protection locked="true" hidden="false"/>
    </xf>
    <xf numFmtId="0" fontId="586" fillId="438" borderId="480" xfId="0" applyNumberFormat="true" applyFont="true" applyFill="true" applyBorder="true" applyAlignment="true" applyProtection="true">
      <alignment horizontal="center" vertical="center" textRotation="0" wrapText="false" indent="0" shrinkToFit="false"/>
      <protection locked="true" hidden="false"/>
    </xf>
    <xf numFmtId="0" fontId="588" fillId="439" borderId="481" xfId="0" applyNumberFormat="true" applyFont="true" applyFill="true" applyBorder="true" applyAlignment="true" applyProtection="true">
      <alignment horizontal="center" vertical="center" textRotation="0" wrapText="false" indent="0" shrinkToFit="false"/>
      <protection locked="true" hidden="false"/>
    </xf>
    <xf numFmtId="0" fontId="590" fillId="440" borderId="482" xfId="0" applyNumberFormat="true" applyFont="true" applyFill="true" applyBorder="true" applyAlignment="true" applyProtection="true">
      <alignment horizontal="center" vertical="center" textRotation="0" wrapText="false" indent="0" shrinkToFit="false"/>
      <protection locked="true" hidden="false"/>
    </xf>
    <xf numFmtId="1" fontId="592" fillId="441" borderId="483"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4" xfId="0" applyNumberFormat="true" applyFont="true" applyFill="true" applyBorder="true" applyAlignment="true" applyProtection="true">
      <alignment horizontal="center" vertical="center" textRotation="0" wrapText="false" indent="0" shrinkToFit="false"/>
      <protection locked="true" hidden="false"/>
    </xf>
    <xf numFmtId="164" fontId="596" fillId="443" borderId="485" xfId="0" applyNumberFormat="true" applyFont="true" applyFill="true" applyBorder="true" applyAlignment="true" applyProtection="true">
      <alignment horizontal="center" vertical="center" textRotation="0" wrapText="false" indent="0" shrinkToFit="false"/>
      <protection locked="true" hidden="false"/>
    </xf>
    <xf numFmtId="0" fontId="598" fillId="444" borderId="486" xfId="0" applyNumberFormat="true" applyFont="true" applyFill="true" applyBorder="true" applyAlignment="true" applyProtection="true">
      <alignment horizontal="center" vertical="center" textRotation="0" wrapText="false" indent="0" shrinkToFit="false"/>
      <protection locked="true" hidden="false"/>
    </xf>
    <xf numFmtId="0" fontId="600" fillId="445" borderId="487" xfId="0" applyNumberFormat="true" applyFont="true" applyFill="true" applyBorder="true" applyAlignment="true" applyProtection="true">
      <alignment horizontal="center" vertical="center" textRotation="0" wrapText="false" indent="0" shrinkToFit="false"/>
      <protection locked="true" hidden="false"/>
    </xf>
    <xf numFmtId="0" fontId="602" fillId="446" borderId="488" xfId="0" applyNumberFormat="true" applyFont="true" applyFill="true" applyBorder="true" applyAlignment="true" applyProtection="true">
      <alignment horizontal="center" vertical="center" textRotation="0" wrapText="false" indent="0" shrinkToFit="false"/>
      <protection locked="true" hidden="false"/>
    </xf>
    <xf numFmtId="1" fontId="604" fillId="447" borderId="489"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0" xfId="0" applyNumberFormat="true" applyFont="true" applyFill="true" applyBorder="true" applyAlignment="true" applyProtection="true">
      <alignment horizontal="center" vertical="center" textRotation="0" wrapText="false" indent="0" shrinkToFit="false"/>
      <protection locked="true" hidden="false"/>
    </xf>
    <xf numFmtId="164" fontId="608" fillId="449" borderId="491" xfId="0" applyNumberFormat="true" applyFont="true" applyFill="true" applyBorder="true" applyAlignment="true" applyProtection="true">
      <alignment horizontal="center" vertical="center" textRotation="0" wrapText="false" indent="0" shrinkToFit="false"/>
      <protection locked="true" hidden="false"/>
    </xf>
    <xf numFmtId="0" fontId="610" fillId="450" borderId="492" xfId="0" applyNumberFormat="true" applyFont="true" applyFill="true" applyBorder="true" applyAlignment="true" applyProtection="true">
      <alignment horizontal="center" vertical="center" textRotation="0" wrapText="false" indent="0" shrinkToFit="false"/>
      <protection locked="true" hidden="false"/>
    </xf>
    <xf numFmtId="0" fontId="612" fillId="451" borderId="493" xfId="0" applyNumberFormat="true" applyFont="true" applyFill="true" applyBorder="true" applyAlignment="true" applyProtection="true">
      <alignment horizontal="center" vertical="center" textRotation="0" wrapText="false" indent="0" shrinkToFit="false"/>
      <protection locked="true" hidden="false"/>
    </xf>
    <xf numFmtId="0" fontId="614" fillId="452" borderId="494" xfId="0" applyNumberFormat="true" applyFont="true" applyFill="true" applyBorder="true" applyAlignment="true" applyProtection="true">
      <alignment horizontal="center" vertical="center" textRotation="0" wrapText="false" indent="0" shrinkToFit="false"/>
      <protection locked="true" hidden="false"/>
    </xf>
    <xf numFmtId="1" fontId="616" fillId="453" borderId="495"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6" xfId="0" applyNumberFormat="true" applyFont="true" applyFill="true" applyBorder="true" applyAlignment="true" applyProtection="true">
      <alignment horizontal="center" vertical="center" textRotation="0" wrapText="false" indent="0" shrinkToFit="false"/>
      <protection locked="true" hidden="false"/>
    </xf>
    <xf numFmtId="164" fontId="620" fillId="455" borderId="497" xfId="0" applyNumberFormat="true" applyFont="true" applyFill="true" applyBorder="true" applyAlignment="true" applyProtection="true">
      <alignment horizontal="center" vertical="center" textRotation="0" wrapText="false" indent="0" shrinkToFit="false"/>
      <protection locked="true" hidden="false"/>
    </xf>
    <xf numFmtId="0" fontId="622" fillId="456" borderId="498" xfId="0" applyNumberFormat="true" applyFont="true" applyFill="true" applyBorder="true" applyAlignment="true" applyProtection="true">
      <alignment horizontal="center" vertical="center" textRotation="0" wrapText="false" indent="0" shrinkToFit="false"/>
      <protection locked="true" hidden="false"/>
    </xf>
    <xf numFmtId="0" fontId="624" fillId="457" borderId="499" xfId="0" applyNumberFormat="true" applyFont="true" applyFill="true" applyBorder="true" applyAlignment="true" applyProtection="true">
      <alignment horizontal="center" vertical="center" textRotation="0" wrapText="false" indent="0" shrinkToFit="false"/>
      <protection locked="true" hidden="false"/>
    </xf>
    <xf numFmtId="0" fontId="626" fillId="458" borderId="500" xfId="0" applyNumberFormat="true" applyFont="true" applyFill="true" applyBorder="true" applyAlignment="true" applyProtection="true">
      <alignment horizontal="center" vertical="center" textRotation="0" wrapText="false" indent="0" shrinkToFit="false"/>
      <protection locked="true" hidden="false"/>
    </xf>
    <xf numFmtId="1" fontId="628" fillId="459" borderId="501"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2" xfId="0" applyNumberFormat="true" applyFont="true" applyFill="true" applyBorder="true" applyAlignment="true" applyProtection="true">
      <alignment horizontal="center" vertical="center" textRotation="0" wrapText="false" indent="0" shrinkToFit="false"/>
      <protection locked="true" hidden="false"/>
    </xf>
    <xf numFmtId="164" fontId="632" fillId="461" borderId="503" xfId="0" applyNumberFormat="true" applyFont="true" applyFill="true" applyBorder="true" applyAlignment="true" applyProtection="true">
      <alignment horizontal="center" vertical="center" textRotation="0" wrapText="false" indent="0" shrinkToFit="false"/>
      <protection locked="true" hidden="false"/>
    </xf>
    <xf numFmtId="0" fontId="634" fillId="462" borderId="504" xfId="0" applyNumberFormat="true" applyFont="true" applyFill="true" applyBorder="true" applyAlignment="true" applyProtection="true">
      <alignment horizontal="center" vertical="center" textRotation="0" wrapText="false" indent="0" shrinkToFit="false"/>
      <protection locked="true" hidden="false"/>
    </xf>
    <xf numFmtId="0" fontId="636" fillId="463" borderId="505" xfId="0" applyNumberFormat="true" applyFont="true" applyFill="true" applyBorder="true" applyAlignment="true" applyProtection="true">
      <alignment horizontal="center" vertical="center" textRotation="0" wrapText="false" indent="0" shrinkToFit="false"/>
      <protection locked="true" hidden="false"/>
    </xf>
    <xf numFmtId="0" fontId="638" fillId="464" borderId="506" xfId="0" applyNumberFormat="true" applyFont="true" applyFill="true" applyBorder="true" applyAlignment="true" applyProtection="true">
      <alignment horizontal="center" vertical="center" textRotation="0" wrapText="false" indent="0" shrinkToFit="false"/>
      <protection locked="true" hidden="false"/>
    </xf>
    <xf numFmtId="1" fontId="640" fillId="465" borderId="507"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08" xfId="0" applyNumberFormat="true" applyFont="true" applyFill="true" applyBorder="true" applyAlignment="true" applyProtection="true">
      <alignment horizontal="center" vertical="center" textRotation="0" wrapText="false" indent="0" shrinkToFit="false"/>
      <protection locked="true" hidden="false"/>
    </xf>
    <xf numFmtId="164" fontId="644" fillId="467" borderId="509" xfId="0" applyNumberFormat="true" applyFont="true" applyFill="true" applyBorder="true" applyAlignment="true" applyProtection="true">
      <alignment horizontal="center" vertical="center" textRotation="0" wrapText="false" indent="0" shrinkToFit="false"/>
      <protection locked="true" hidden="false"/>
    </xf>
    <xf numFmtId="0" fontId="646" fillId="468" borderId="510" xfId="0" applyNumberFormat="true" applyFont="true" applyFill="true" applyBorder="true" applyAlignment="true" applyProtection="true">
      <alignment horizontal="center" vertical="center" textRotation="0" wrapText="false" indent="0" shrinkToFit="false"/>
      <protection locked="true" hidden="false"/>
    </xf>
    <xf numFmtId="0" fontId="648" fillId="469" borderId="511" xfId="0" applyNumberFormat="true" applyFont="true" applyFill="true" applyBorder="true" applyAlignment="true" applyProtection="true">
      <alignment horizontal="center" vertical="center" textRotation="0" wrapText="false" indent="0" shrinkToFit="false"/>
      <protection locked="true" hidden="false"/>
    </xf>
    <xf numFmtId="0" fontId="650" fillId="470" borderId="512" xfId="0" applyNumberFormat="true" applyFont="true" applyFill="true" applyBorder="true" applyAlignment="true" applyProtection="true">
      <alignment horizontal="center" vertical="center" textRotation="0" wrapText="false" indent="0" shrinkToFit="false"/>
      <protection locked="true" hidden="false"/>
    </xf>
    <xf numFmtId="1" fontId="652" fillId="471" borderId="513"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4" xfId="0" applyNumberFormat="true" applyFont="true" applyFill="true" applyBorder="true" applyAlignment="true" applyProtection="true">
      <alignment horizontal="center" vertical="center" textRotation="0" wrapText="false" indent="0" shrinkToFit="false"/>
      <protection locked="true" hidden="false"/>
    </xf>
    <xf numFmtId="164" fontId="656" fillId="473" borderId="515" xfId="0" applyNumberFormat="true" applyFont="true" applyFill="true" applyBorder="true" applyAlignment="true" applyProtection="true">
      <alignment horizontal="center" vertical="center" textRotation="0" wrapText="false" indent="0" shrinkToFit="false"/>
      <protection locked="true" hidden="false"/>
    </xf>
    <xf numFmtId="0" fontId="658" fillId="474" borderId="516" xfId="0" applyNumberFormat="true" applyFont="true" applyFill="true" applyBorder="true" applyAlignment="true" applyProtection="true">
      <alignment horizontal="center" vertical="center" textRotation="0" wrapText="false" indent="0" shrinkToFit="false"/>
      <protection locked="true" hidden="false"/>
    </xf>
    <xf numFmtId="0" fontId="660" fillId="475" borderId="517" xfId="0" applyNumberFormat="true" applyFont="true" applyFill="true" applyBorder="true" applyAlignment="true" applyProtection="true">
      <alignment horizontal="center" vertical="center" textRotation="0" wrapText="false" indent="0" shrinkToFit="false"/>
      <protection locked="true" hidden="false"/>
    </xf>
    <xf numFmtId="0" fontId="662" fillId="476" borderId="518" xfId="0" applyNumberFormat="true" applyFont="true" applyFill="true" applyBorder="true" applyAlignment="true" applyProtection="true">
      <alignment horizontal="center" vertical="center" textRotation="0" wrapText="false" indent="0" shrinkToFit="false"/>
      <protection locked="true" hidden="false"/>
    </xf>
    <xf numFmtId="1" fontId="664" fillId="477" borderId="519"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0" xfId="0" applyNumberFormat="true" applyFont="true" applyFill="true" applyBorder="true" applyAlignment="true" applyProtection="true">
      <alignment horizontal="center" vertical="center" textRotation="0" wrapText="false" indent="0" shrinkToFit="false"/>
      <protection locked="true" hidden="false"/>
    </xf>
    <xf numFmtId="164" fontId="668" fillId="479" borderId="521" xfId="0" applyNumberFormat="true" applyFont="true" applyFill="true" applyBorder="true" applyAlignment="true" applyProtection="true">
      <alignment horizontal="center" vertical="center" textRotation="0" wrapText="false" indent="0" shrinkToFit="false"/>
      <protection locked="true" hidden="false"/>
    </xf>
    <xf numFmtId="0" fontId="670" fillId="480" borderId="522" xfId="0" applyNumberFormat="true" applyFont="true" applyFill="true" applyBorder="true" applyAlignment="true" applyProtection="true">
      <alignment horizontal="center" vertical="center" textRotation="0" wrapText="false" indent="0" shrinkToFit="false"/>
      <protection locked="true" hidden="false"/>
    </xf>
    <xf numFmtId="0" fontId="672" fillId="481" borderId="523" xfId="0" applyNumberFormat="true" applyFont="true" applyFill="true" applyBorder="true" applyAlignment="true" applyProtection="true">
      <alignment horizontal="center" vertical="center" textRotation="0" wrapText="false" indent="0" shrinkToFit="false"/>
      <protection locked="true" hidden="false"/>
    </xf>
    <xf numFmtId="0" fontId="674" fillId="482" borderId="524" xfId="0" applyNumberFormat="true" applyFont="true" applyFill="true" applyBorder="true" applyAlignment="true" applyProtection="true">
      <alignment horizontal="center" vertical="center" textRotation="0" wrapText="false" indent="0" shrinkToFit="false"/>
      <protection locked="true" hidden="false"/>
    </xf>
    <xf numFmtId="0" fontId="675" fillId="483" borderId="525" xfId="0" applyNumberFormat="true" applyFont="true" applyFill="true" applyBorder="true" applyAlignment="true" applyProtection="true">
      <alignment horizontal="center" vertical="center" textRotation="0" wrapText="false" indent="0" shrinkToFit="false"/>
      <protection locked="true" hidden="false"/>
    </xf>
    <xf numFmtId="164" fontId="676" fillId="484" borderId="526" xfId="0" applyNumberFormat="true" applyFont="true" applyFill="true" applyBorder="true" applyAlignment="true" applyProtection="true">
      <alignment horizontal="center" vertical="center" textRotation="0" wrapText="false" indent="0" shrinkToFit="false"/>
      <protection locked="true" hidden="false"/>
    </xf>
    <xf numFmtId="0" fontId="677" fillId="485" borderId="527" xfId="0" applyNumberFormat="true" applyFont="true" applyFill="true" applyBorder="true" applyAlignment="true" applyProtection="true">
      <alignment horizontal="center" vertical="center" textRotation="0" wrapText="false" indent="0" shrinkToFit="false"/>
      <protection locked="true" hidden="false"/>
    </xf>
    <xf numFmtId="0" fontId="678" fillId="486" borderId="528" xfId="0" applyNumberFormat="true" applyFont="true" applyFill="true" applyBorder="true" applyAlignment="true" applyProtection="true">
      <alignment horizontal="center" vertical="center" textRotation="0" wrapText="false" indent="0" shrinkToFit="false"/>
      <protection locked="true" hidden="false"/>
    </xf>
    <xf numFmtId="0" fontId="679" fillId="487" borderId="529" xfId="0" applyNumberFormat="true" applyFont="true" applyFill="true" applyBorder="true" applyAlignment="true" applyProtection="true">
      <alignment horizontal="center" vertical="center" textRotation="0" wrapText="false" indent="0" shrinkToFit="false"/>
      <protection locked="true" hidden="false"/>
    </xf>
    <xf numFmtId="0" fontId="680" fillId="488" borderId="530" xfId="0" applyNumberFormat="true" applyFont="true" applyFill="true" applyBorder="true" applyAlignment="true" applyProtection="true">
      <alignment horizontal="center" vertical="center" textRotation="0" wrapText="false" indent="0" shrinkToFit="false"/>
      <protection locked="true" hidden="false"/>
    </xf>
    <xf numFmtId="164" fontId="681" fillId="489" borderId="531" xfId="0" applyNumberFormat="true" applyFont="true" applyFill="true" applyBorder="true" applyAlignment="true" applyProtection="true">
      <alignment horizontal="center" vertical="center" textRotation="0" wrapText="false" indent="0" shrinkToFit="false"/>
      <protection locked="true" hidden="false"/>
    </xf>
    <xf numFmtId="0" fontId="682" fillId="490" borderId="532" xfId="0" applyNumberFormat="true" applyFont="true" applyFill="true" applyBorder="true" applyAlignment="true" applyProtection="true">
      <alignment horizontal="center" vertical="center" textRotation="0" wrapText="false" indent="0" shrinkToFit="false"/>
      <protection locked="true" hidden="false"/>
    </xf>
    <xf numFmtId="0" fontId="683" fillId="491" borderId="533" xfId="0" applyNumberFormat="true" applyFont="true" applyFill="true" applyBorder="true" applyAlignment="true" applyProtection="true">
      <alignment horizontal="center" vertical="center" textRotation="0" wrapText="false" indent="0" shrinkToFit="false"/>
      <protection locked="true" hidden="false"/>
    </xf>
    <xf numFmtId="0" fontId="684" fillId="492" borderId="534" xfId="0" applyNumberFormat="true" applyFont="true" applyFill="true" applyBorder="true" applyAlignment="true" applyProtection="true">
      <alignment horizontal="center" vertical="center" textRotation="0" wrapText="false" indent="0" shrinkToFit="false"/>
      <protection locked="true" hidden="false"/>
    </xf>
    <xf numFmtId="0" fontId="685" fillId="493" borderId="535" xfId="0" applyNumberFormat="true" applyFont="true" applyFill="true" applyBorder="true" applyAlignment="true" applyProtection="true">
      <alignment horizontal="center" vertical="center" textRotation="0" wrapText="false" indent="0" shrinkToFit="false"/>
      <protection locked="true" hidden="false"/>
    </xf>
    <xf numFmtId="164" fontId="686" fillId="494" borderId="536" xfId="0" applyNumberFormat="true" applyFont="true" applyFill="true" applyBorder="true" applyAlignment="true" applyProtection="true">
      <alignment horizontal="center" vertical="center" textRotation="0" wrapText="false" indent="0" shrinkToFit="false"/>
      <protection locked="true" hidden="false"/>
    </xf>
    <xf numFmtId="0" fontId="687" fillId="495" borderId="537" xfId="0" applyNumberFormat="true" applyFont="true" applyFill="true" applyBorder="true" applyAlignment="true" applyProtection="true">
      <alignment horizontal="center" vertical="center" textRotation="0" wrapText="false" indent="0" shrinkToFit="false"/>
      <protection locked="true" hidden="false"/>
    </xf>
    <xf numFmtId="0" fontId="688" fillId="496" borderId="538" xfId="0" applyNumberFormat="true" applyFont="true" applyFill="true" applyBorder="true" applyAlignment="true" applyProtection="true">
      <alignment horizontal="center" vertical="center" textRotation="0" wrapText="false" indent="0" shrinkToFit="false"/>
      <protection locked="true" hidden="false"/>
    </xf>
    <xf numFmtId="0" fontId="689" fillId="497" borderId="539" xfId="0" applyNumberFormat="true" applyFont="true" applyFill="true" applyBorder="true" applyAlignment="true" applyProtection="true">
      <alignment horizontal="center" vertical="center" textRotation="0" wrapText="false" indent="0" shrinkToFit="false"/>
      <protection locked="true" hidden="false"/>
    </xf>
    <xf numFmtId="0" fontId="690" fillId="498" borderId="540" xfId="0" applyNumberFormat="true" applyFont="true" applyFill="true" applyBorder="true" applyAlignment="true" applyProtection="true">
      <alignment horizontal="center" vertical="center" textRotation="0" wrapText="false" indent="0" shrinkToFit="false"/>
      <protection locked="true" hidden="false"/>
    </xf>
    <xf numFmtId="164" fontId="691" fillId="499" borderId="541" xfId="0" applyNumberFormat="true" applyFont="true" applyFill="true" applyBorder="true" applyAlignment="true" applyProtection="true">
      <alignment horizontal="center" vertical="center" textRotation="0" wrapText="false" indent="0" shrinkToFit="false"/>
      <protection locked="true" hidden="false"/>
    </xf>
    <xf numFmtId="0" fontId="692" fillId="500" borderId="542" xfId="0" applyNumberFormat="true" applyFont="true" applyFill="true" applyBorder="true" applyAlignment="true" applyProtection="true">
      <alignment horizontal="center" vertical="center" textRotation="0" wrapText="false" indent="0" shrinkToFit="false"/>
      <protection locked="true" hidden="false"/>
    </xf>
    <xf numFmtId="0" fontId="693" fillId="501" borderId="543" xfId="0" applyNumberFormat="true" applyFont="true" applyFill="true" applyBorder="true" applyAlignment="true" applyProtection="true">
      <alignment horizontal="center" vertical="center" textRotation="0" wrapText="false" indent="0" shrinkToFit="false"/>
      <protection locked="true" hidden="false"/>
    </xf>
    <xf numFmtId="0" fontId="694" fillId="502" borderId="544" xfId="0" applyNumberFormat="true" applyFont="true" applyFill="true" applyBorder="true" applyAlignment="true" applyProtection="true">
      <alignment horizontal="center" vertical="center" textRotation="0" wrapText="false" indent="0" shrinkToFit="false"/>
      <protection locked="true" hidden="false"/>
    </xf>
    <xf numFmtId="0" fontId="695" fillId="503" borderId="545" xfId="0" applyNumberFormat="true" applyFont="true" applyFill="true" applyBorder="true" applyAlignment="true" applyProtection="true">
      <alignment horizontal="center" vertical="center" textRotation="0" wrapText="false" indent="0" shrinkToFit="false"/>
      <protection locked="true" hidden="false"/>
    </xf>
    <xf numFmtId="164" fontId="696" fillId="504" borderId="546" xfId="0" applyNumberFormat="true" applyFont="true" applyFill="true" applyBorder="true" applyAlignment="true" applyProtection="true">
      <alignment horizontal="center" vertical="center" textRotation="0" wrapText="false" indent="0" shrinkToFit="false"/>
      <protection locked="true" hidden="false"/>
    </xf>
    <xf numFmtId="0" fontId="697" fillId="505" borderId="547" xfId="0" applyNumberFormat="true" applyFont="true" applyFill="true" applyBorder="true" applyAlignment="true" applyProtection="true">
      <alignment horizontal="center" vertical="center" textRotation="0" wrapText="false" indent="0" shrinkToFit="false"/>
      <protection locked="true" hidden="false"/>
    </xf>
    <xf numFmtId="0" fontId="698" fillId="506" borderId="548" xfId="0" applyNumberFormat="true" applyFont="true" applyFill="true" applyBorder="true" applyAlignment="true" applyProtection="true">
      <alignment horizontal="center" vertical="center" textRotation="0" wrapText="false" indent="0" shrinkToFit="false"/>
      <protection locked="true" hidden="false"/>
    </xf>
    <xf numFmtId="0" fontId="699" fillId="507" borderId="549" xfId="0" applyNumberFormat="true" applyFont="true" applyFill="true" applyBorder="true" applyAlignment="true" applyProtection="true">
      <alignment horizontal="center" vertical="center" textRotation="0" wrapText="false" indent="0" shrinkToFit="false"/>
      <protection locked="true" hidden="false"/>
    </xf>
    <xf numFmtId="0" fontId="700" fillId="508" borderId="550" xfId="0" applyNumberFormat="true" applyFont="true" applyFill="true" applyBorder="true" applyAlignment="true" applyProtection="true">
      <alignment horizontal="center" vertical="center" textRotation="0" wrapText="false" indent="0" shrinkToFit="false"/>
      <protection locked="true" hidden="false"/>
    </xf>
    <xf numFmtId="164" fontId="701" fillId="509" borderId="551" xfId="0" applyNumberFormat="true" applyFont="true" applyFill="true" applyBorder="true" applyAlignment="true" applyProtection="true">
      <alignment horizontal="center" vertical="center" textRotation="0" wrapText="false" indent="0" shrinkToFit="false"/>
      <protection locked="true" hidden="false"/>
    </xf>
    <xf numFmtId="0" fontId="702" fillId="510" borderId="552" xfId="0" applyNumberFormat="true" applyFont="true" applyFill="true" applyBorder="true" applyAlignment="true" applyProtection="true">
      <alignment horizontal="center" vertical="center" textRotation="0" wrapText="false" indent="0" shrinkToFit="false"/>
      <protection locked="true" hidden="false"/>
    </xf>
    <xf numFmtId="0" fontId="703" fillId="511" borderId="553" xfId="0" applyNumberFormat="true" applyFont="true" applyFill="true" applyBorder="true" applyAlignment="true" applyProtection="true">
      <alignment horizontal="center" vertical="center" textRotation="0" wrapText="false" indent="0" shrinkToFit="false"/>
      <protection locked="true" hidden="false"/>
    </xf>
    <xf numFmtId="0" fontId="704" fillId="512" borderId="554" xfId="0" applyNumberFormat="true" applyFont="true" applyFill="true" applyBorder="true" applyAlignment="true" applyProtection="true">
      <alignment horizontal="center" vertical="center" textRotation="0" wrapText="false" indent="0" shrinkToFit="false"/>
      <protection locked="true" hidden="false"/>
    </xf>
    <xf numFmtId="0" fontId="705" fillId="513" borderId="555" xfId="0" applyNumberFormat="true" applyFont="true" applyFill="true" applyBorder="true" applyAlignment="true" applyProtection="true">
      <alignment horizontal="center" vertical="center" textRotation="0" wrapText="false" indent="0" shrinkToFit="false"/>
      <protection locked="true" hidden="false"/>
    </xf>
    <xf numFmtId="164" fontId="706" fillId="514" borderId="556" xfId="0" applyNumberFormat="true" applyFont="true" applyFill="true" applyBorder="true" applyAlignment="true" applyProtection="true">
      <alignment horizontal="center" vertical="center" textRotation="0" wrapText="false" indent="0" shrinkToFit="false"/>
      <protection locked="true" hidden="false"/>
    </xf>
    <xf numFmtId="0" fontId="707" fillId="515" borderId="557" xfId="0" applyNumberFormat="true" applyFont="true" applyFill="true" applyBorder="true" applyAlignment="true" applyProtection="true">
      <alignment horizontal="center" vertical="center" textRotation="0" wrapText="false" indent="0" shrinkToFit="false"/>
      <protection locked="true" hidden="false"/>
    </xf>
    <xf numFmtId="0" fontId="708" fillId="516" borderId="558" xfId="0" applyNumberFormat="true" applyFont="true" applyFill="true" applyBorder="true" applyAlignment="true" applyProtection="true">
      <alignment horizontal="center" vertical="center" textRotation="0" wrapText="false" indent="0" shrinkToFit="false"/>
      <protection locked="true" hidden="false"/>
    </xf>
    <xf numFmtId="0" fontId="709" fillId="517" borderId="559" xfId="0" applyNumberFormat="true" applyFont="true" applyFill="true" applyBorder="true" applyAlignment="true" applyProtection="true">
      <alignment horizontal="center" vertical="center" textRotation="0" wrapText="false" indent="0" shrinkToFit="false"/>
      <protection locked="true" hidden="false"/>
    </xf>
    <xf numFmtId="0" fontId="710" fillId="518" borderId="560" xfId="0" applyNumberFormat="true" applyFont="true" applyFill="true" applyBorder="true" applyAlignment="true" applyProtection="true">
      <alignment horizontal="center" vertical="center" textRotation="0" wrapText="false" indent="0" shrinkToFit="false"/>
      <protection locked="true" hidden="false"/>
    </xf>
    <xf numFmtId="164" fontId="711" fillId="519" borderId="561" xfId="0" applyNumberFormat="true" applyFont="true" applyFill="true" applyBorder="true" applyAlignment="true" applyProtection="true">
      <alignment horizontal="center" vertical="center" textRotation="0" wrapText="false" indent="0" shrinkToFit="false"/>
      <protection locked="true" hidden="false"/>
    </xf>
    <xf numFmtId="0" fontId="712" fillId="520" borderId="562" xfId="0" applyNumberFormat="true" applyFont="true" applyFill="true" applyBorder="true" applyAlignment="true" applyProtection="true">
      <alignment horizontal="center" vertical="center" textRotation="0" wrapText="false" indent="0" shrinkToFit="false"/>
      <protection locked="true" hidden="false"/>
    </xf>
    <xf numFmtId="0" fontId="713" fillId="521" borderId="563" xfId="0" applyNumberFormat="true" applyFont="true" applyFill="true" applyBorder="true" applyAlignment="true" applyProtection="true">
      <alignment horizontal="center" vertical="center" textRotation="0" wrapText="false" indent="0" shrinkToFit="false"/>
      <protection locked="true" hidden="false"/>
    </xf>
    <xf numFmtId="0" fontId="714" fillId="522" borderId="564" xfId="0" applyNumberFormat="true" applyFont="true" applyFill="true" applyBorder="true" applyAlignment="true" applyProtection="true">
      <alignment horizontal="center" vertical="center" textRotation="0" wrapText="false" indent="0" shrinkToFit="false"/>
      <protection locked="true" hidden="false"/>
    </xf>
    <xf numFmtId="0" fontId="715" fillId="523" borderId="565" xfId="0" applyNumberFormat="true" applyFont="true" applyFill="true" applyBorder="true" applyAlignment="true" applyProtection="true">
      <alignment horizontal="center" vertical="center" textRotation="0" wrapText="false" indent="0" shrinkToFit="false"/>
      <protection locked="true" hidden="false"/>
    </xf>
    <xf numFmtId="164" fontId="716" fillId="524" borderId="566" xfId="0" applyNumberFormat="true" applyFont="true" applyFill="true" applyBorder="true" applyAlignment="true" applyProtection="true">
      <alignment horizontal="center" vertical="center" textRotation="0" wrapText="false" indent="0" shrinkToFit="false"/>
      <protection locked="true" hidden="false"/>
    </xf>
    <xf numFmtId="0" fontId="717" fillId="525" borderId="567" xfId="0" applyNumberFormat="true" applyFont="true" applyFill="true" applyBorder="true" applyAlignment="true" applyProtection="true">
      <alignment horizontal="center" vertical="center" textRotation="0" wrapText="false" indent="0" shrinkToFit="false"/>
      <protection locked="true" hidden="false"/>
    </xf>
    <xf numFmtId="0" fontId="718" fillId="526" borderId="568" xfId="0" applyNumberFormat="true" applyFont="true" applyFill="true" applyBorder="true" applyAlignment="true" applyProtection="true">
      <alignment horizontal="center" vertical="center" textRotation="0" wrapText="false" indent="0" shrinkToFit="false"/>
      <protection locked="true" hidden="false"/>
    </xf>
    <xf numFmtId="0" fontId="719" fillId="527" borderId="569" xfId="0" applyNumberFormat="true" applyFont="true" applyFill="true" applyBorder="true" applyAlignment="true" applyProtection="true">
      <alignment horizontal="center" vertical="center" textRotation="0" wrapText="false" indent="0" shrinkToFit="false"/>
      <protection locked="true" hidden="false"/>
    </xf>
    <xf numFmtId="0" fontId="720" fillId="528" borderId="570" xfId="0" applyNumberFormat="true" applyFont="true" applyFill="true" applyBorder="true" applyAlignment="true" applyProtection="true">
      <alignment horizontal="center" vertical="center" textRotation="0" wrapText="false" indent="0" shrinkToFit="false"/>
      <protection locked="true" hidden="false"/>
    </xf>
    <xf numFmtId="164" fontId="721" fillId="529" borderId="571" xfId="0" applyNumberFormat="true" applyFont="true" applyFill="true" applyBorder="true" applyAlignment="true" applyProtection="true">
      <alignment horizontal="center" vertical="center" textRotation="0" wrapText="false" indent="0" shrinkToFit="false"/>
      <protection locked="true" hidden="false"/>
    </xf>
    <xf numFmtId="0" fontId="722" fillId="530" borderId="572" xfId="0" applyNumberFormat="true" applyFont="true" applyFill="true" applyBorder="true" applyAlignment="true" applyProtection="true">
      <alignment horizontal="center" vertical="center" textRotation="0" wrapText="false" indent="0" shrinkToFit="false"/>
      <protection locked="true" hidden="false"/>
    </xf>
    <xf numFmtId="0" fontId="723" fillId="531" borderId="573" xfId="0" applyNumberFormat="true" applyFont="true" applyFill="true" applyBorder="true" applyAlignment="true" applyProtection="true">
      <alignment horizontal="center" vertical="center" textRotation="0" wrapText="false" indent="0" shrinkToFit="false"/>
      <protection locked="true" hidden="false"/>
    </xf>
    <xf numFmtId="0" fontId="724" fillId="532" borderId="574" xfId="0" applyNumberFormat="true" applyFont="true" applyFill="true" applyBorder="true" applyAlignment="true" applyProtection="true">
      <alignment horizontal="center" vertical="center" textRotation="0" wrapText="false" indent="0" shrinkToFit="false"/>
      <protection locked="true" hidden="false"/>
    </xf>
    <xf numFmtId="0" fontId="725" fillId="533" borderId="575" xfId="0" applyNumberFormat="true" applyFont="true" applyFill="true" applyBorder="true" applyAlignment="true" applyProtection="true">
      <alignment horizontal="center" vertical="center" textRotation="0" wrapText="false" indent="0" shrinkToFit="false"/>
      <protection locked="true" hidden="false"/>
    </xf>
    <xf numFmtId="164" fontId="726" fillId="534" borderId="576" xfId="0" applyNumberFormat="true" applyFont="true" applyFill="true" applyBorder="true" applyAlignment="true" applyProtection="true">
      <alignment horizontal="center" vertical="center" textRotation="0" wrapText="false" indent="0" shrinkToFit="false"/>
      <protection locked="true" hidden="false"/>
    </xf>
    <xf numFmtId="0" fontId="727" fillId="535" borderId="577" xfId="0" applyNumberFormat="true" applyFont="true" applyFill="true" applyBorder="true" applyAlignment="true" applyProtection="true">
      <alignment horizontal="center" vertical="center" textRotation="0" wrapText="false" indent="0" shrinkToFit="false"/>
      <protection locked="true" hidden="false"/>
    </xf>
    <xf numFmtId="0" fontId="728" fillId="536" borderId="578" xfId="0" applyNumberFormat="true" applyFont="true" applyFill="true" applyBorder="true" applyAlignment="true" applyProtection="true">
      <alignment horizontal="center" vertical="center" textRotation="0" wrapText="false" indent="0" shrinkToFit="false"/>
      <protection locked="true" hidden="false"/>
    </xf>
    <xf numFmtId="0" fontId="729" fillId="537" borderId="579" xfId="0" applyNumberFormat="true" applyFont="true" applyFill="true" applyBorder="true" applyAlignment="true" applyProtection="true">
      <alignment horizontal="center" vertical="center" textRotation="0" wrapText="false" indent="0" shrinkToFit="false"/>
      <protection locked="true" hidden="false"/>
    </xf>
    <xf numFmtId="0" fontId="730" fillId="538" borderId="580" xfId="0" applyNumberFormat="true" applyFont="true" applyFill="true" applyBorder="true" applyAlignment="true" applyProtection="true">
      <alignment horizontal="center" vertical="center" textRotation="0" wrapText="false" indent="0" shrinkToFit="false"/>
      <protection locked="true" hidden="false"/>
    </xf>
    <xf numFmtId="164" fontId="731" fillId="539" borderId="581" xfId="0" applyNumberFormat="true" applyFont="true" applyFill="true" applyBorder="true" applyAlignment="true" applyProtection="true">
      <alignment horizontal="center" vertical="center" textRotation="0" wrapText="false" indent="0" shrinkToFit="false"/>
      <protection locked="true" hidden="false"/>
    </xf>
    <xf numFmtId="0" fontId="732" fillId="540" borderId="582" xfId="0" applyNumberFormat="true" applyFont="true" applyFill="true" applyBorder="true" applyAlignment="true" applyProtection="true">
      <alignment horizontal="center" vertical="center" textRotation="0" wrapText="false" indent="0" shrinkToFit="false"/>
      <protection locked="true" hidden="false"/>
    </xf>
    <xf numFmtId="0" fontId="733" fillId="541" borderId="583" xfId="0" applyNumberFormat="true" applyFont="true" applyFill="true" applyBorder="true" applyAlignment="true" applyProtection="true">
      <alignment horizontal="center" vertical="center" textRotation="0" wrapText="false" indent="0" shrinkToFit="false"/>
      <protection locked="true" hidden="false"/>
    </xf>
    <xf numFmtId="0" fontId="734" fillId="542" borderId="584" xfId="0" applyNumberFormat="true" applyFont="true" applyFill="true" applyBorder="true" applyAlignment="true" applyProtection="true">
      <alignment horizontal="center" vertical="center" textRotation="0" wrapText="false" indent="0" shrinkToFit="false"/>
      <protection locked="true" hidden="false"/>
    </xf>
    <xf numFmtId="0" fontId="735" fillId="543" borderId="585" xfId="0" applyNumberFormat="true" applyFont="true" applyFill="true" applyBorder="true" applyAlignment="true" applyProtection="true">
      <alignment horizontal="center" vertical="center" textRotation="0" wrapText="false" indent="0" shrinkToFit="false"/>
      <protection locked="true" hidden="false"/>
    </xf>
    <xf numFmtId="164" fontId="736" fillId="544" borderId="586" xfId="0" applyNumberFormat="true" applyFont="true" applyFill="true" applyBorder="true" applyAlignment="true" applyProtection="true">
      <alignment horizontal="center" vertical="center" textRotation="0" wrapText="false" indent="0" shrinkToFit="false"/>
      <protection locked="true" hidden="false"/>
    </xf>
    <xf numFmtId="0" fontId="737" fillId="545" borderId="587" xfId="0" applyNumberFormat="true" applyFont="true" applyFill="true" applyBorder="true" applyAlignment="true" applyProtection="true">
      <alignment horizontal="center" vertical="center" textRotation="0" wrapText="false" indent="0" shrinkToFit="false"/>
      <protection locked="true" hidden="false"/>
    </xf>
    <xf numFmtId="0" fontId="738" fillId="546" borderId="588" xfId="0" applyNumberFormat="true" applyFont="true" applyFill="true" applyBorder="true" applyAlignment="true" applyProtection="true">
      <alignment horizontal="center" vertical="center" textRotation="0" wrapText="false" indent="0" shrinkToFit="false"/>
      <protection locked="true" hidden="false"/>
    </xf>
    <xf numFmtId="0" fontId="739" fillId="547" borderId="589" xfId="0" applyNumberFormat="true" applyFont="true" applyFill="true" applyBorder="true" applyAlignment="true" applyProtection="true">
      <alignment horizontal="center" vertical="center" textRotation="0" wrapText="false" indent="0" shrinkToFit="false"/>
      <protection locked="true" hidden="false"/>
    </xf>
    <xf numFmtId="0" fontId="740" fillId="548" borderId="590" xfId="0" applyNumberFormat="true" applyFont="true" applyFill="true" applyBorder="true" applyAlignment="true" applyProtection="true">
      <alignment horizontal="center" vertical="center" textRotation="0" wrapText="false" indent="0" shrinkToFit="false"/>
      <protection locked="true" hidden="false"/>
    </xf>
    <xf numFmtId="164" fontId="741" fillId="549" borderId="591" xfId="0" applyNumberFormat="true" applyFont="true" applyFill="true" applyBorder="true" applyAlignment="true" applyProtection="true">
      <alignment horizontal="center" vertical="center" textRotation="0" wrapText="false" indent="0" shrinkToFit="false"/>
      <protection locked="true" hidden="false"/>
    </xf>
    <xf numFmtId="0" fontId="742" fillId="550" borderId="592" xfId="0" applyNumberFormat="true" applyFont="true" applyFill="true" applyBorder="true" applyAlignment="true" applyProtection="true">
      <alignment horizontal="center" vertical="center" textRotation="0" wrapText="false" indent="0" shrinkToFit="false"/>
      <protection locked="true" hidden="false"/>
    </xf>
    <xf numFmtId="0" fontId="743" fillId="551" borderId="593" xfId="0" applyNumberFormat="true" applyFont="true" applyFill="true" applyBorder="true" applyAlignment="true" applyProtection="true">
      <alignment horizontal="center" vertical="center" textRotation="0" wrapText="false" indent="0" shrinkToFit="false"/>
      <protection locked="true" hidden="false"/>
    </xf>
    <xf numFmtId="0" fontId="744" fillId="552" borderId="594" xfId="0" applyNumberFormat="true" applyFont="true" applyFill="true" applyBorder="true" applyAlignment="true" applyProtection="true">
      <alignment horizontal="center" vertical="center" textRotation="0" wrapText="false" indent="0" shrinkToFit="false"/>
      <protection locked="true" hidden="false"/>
    </xf>
    <xf numFmtId="0" fontId="745" fillId="553" borderId="595" xfId="0" applyNumberFormat="true" applyFont="true" applyFill="true" applyBorder="true" applyAlignment="true" applyProtection="true">
      <alignment horizontal="center" vertical="center" textRotation="0" wrapText="false" indent="0" shrinkToFit="false"/>
      <protection locked="true" hidden="false"/>
    </xf>
    <xf numFmtId="164" fontId="746" fillId="554" borderId="596" xfId="0" applyNumberFormat="true" applyFont="true" applyFill="true" applyBorder="true" applyAlignment="true" applyProtection="true">
      <alignment horizontal="center" vertical="center" textRotation="0" wrapText="false" indent="0" shrinkToFit="false"/>
      <protection locked="true" hidden="false"/>
    </xf>
    <xf numFmtId="0" fontId="747" fillId="555" borderId="597" xfId="0" applyNumberFormat="true" applyFont="true" applyFill="true" applyBorder="true" applyAlignment="true" applyProtection="true">
      <alignment horizontal="center" vertical="center" textRotation="0" wrapText="false" indent="0" shrinkToFit="false"/>
      <protection locked="true" hidden="false"/>
    </xf>
    <xf numFmtId="0" fontId="748" fillId="556" borderId="598" xfId="0" applyNumberFormat="true" applyFont="true" applyFill="true" applyBorder="true" applyAlignment="true" applyProtection="true">
      <alignment horizontal="center" vertical="center" textRotation="0" wrapText="false" indent="0" shrinkToFit="false"/>
      <protection locked="true" hidden="false"/>
    </xf>
    <xf numFmtId="0" fontId="749" fillId="557" borderId="599" xfId="0" applyNumberFormat="true" applyFont="true" applyFill="true" applyBorder="true" applyAlignment="true" applyProtection="true">
      <alignment horizontal="center" vertical="center" textRotation="0" wrapText="false" indent="0" shrinkToFit="false"/>
      <protection locked="true" hidden="false"/>
    </xf>
    <xf numFmtId="0" fontId="750" fillId="558" borderId="600" xfId="0" applyNumberFormat="true" applyFont="true" applyFill="true" applyBorder="true" applyAlignment="true" applyProtection="true">
      <alignment horizontal="center" vertical="center" textRotation="0" wrapText="false" indent="0" shrinkToFit="false"/>
      <protection locked="true" hidden="false"/>
    </xf>
    <xf numFmtId="164" fontId="751" fillId="559" borderId="601" xfId="0" applyNumberFormat="true" applyFont="true" applyFill="true" applyBorder="true" applyAlignment="true" applyProtection="true">
      <alignment horizontal="center" vertical="center" textRotation="0" wrapText="false" indent="0" shrinkToFit="false"/>
      <protection locked="true" hidden="false"/>
    </xf>
    <xf numFmtId="0" fontId="752" fillId="560" borderId="602" xfId="0" applyNumberFormat="true" applyFont="true" applyFill="true" applyBorder="true" applyAlignment="true" applyProtection="true">
      <alignment horizontal="center" vertical="center" textRotation="0" wrapText="false" indent="0" shrinkToFit="false"/>
      <protection locked="true" hidden="false"/>
    </xf>
    <xf numFmtId="0" fontId="753" fillId="561" borderId="603" xfId="0" applyNumberFormat="true" applyFont="true" applyFill="true" applyBorder="true" applyAlignment="true" applyProtection="true">
      <alignment horizontal="center" vertical="center" textRotation="0" wrapText="false" indent="0" shrinkToFit="false"/>
      <protection locked="true" hidden="false"/>
    </xf>
    <xf numFmtId="0" fontId="754" fillId="562" borderId="604" xfId="0" applyNumberFormat="true" applyFont="true" applyFill="true" applyBorder="true" applyAlignment="true" applyProtection="true">
      <alignment horizontal="center" vertical="center" textRotation="0" wrapText="false" indent="0" shrinkToFit="false"/>
      <protection locked="true" hidden="false"/>
    </xf>
    <xf numFmtId="0" fontId="755" fillId="563" borderId="605" xfId="0" applyNumberFormat="true" applyFont="true" applyFill="true" applyBorder="true" applyAlignment="true" applyProtection="true">
      <alignment horizontal="center" vertical="center" textRotation="0" wrapText="false" indent="0" shrinkToFit="false"/>
      <protection locked="true" hidden="false"/>
    </xf>
    <xf numFmtId="164" fontId="756" fillId="564" borderId="606" xfId="0" applyNumberFormat="true" applyFont="true" applyFill="true" applyBorder="true" applyAlignment="true" applyProtection="true">
      <alignment horizontal="center" vertical="center" textRotation="0" wrapText="false" indent="0" shrinkToFit="false"/>
      <protection locked="true" hidden="false"/>
    </xf>
    <xf numFmtId="0" fontId="757" fillId="565" borderId="607" xfId="0" applyNumberFormat="true" applyFont="true" applyFill="true" applyBorder="true" applyAlignment="true" applyProtection="true">
      <alignment horizontal="center" vertical="center" textRotation="0" wrapText="false" indent="0" shrinkToFit="false"/>
      <protection locked="true" hidden="false"/>
    </xf>
    <xf numFmtId="0" fontId="758" fillId="566" borderId="608" xfId="0" applyNumberFormat="true" applyFont="true" applyFill="true" applyBorder="true" applyAlignment="true" applyProtection="true">
      <alignment horizontal="center" vertical="center" textRotation="0" wrapText="false" indent="0" shrinkToFit="false"/>
      <protection locked="true" hidden="false"/>
    </xf>
    <xf numFmtId="0" fontId="759" fillId="567" borderId="609" xfId="0" applyNumberFormat="true" applyFont="true" applyFill="true" applyBorder="true" applyAlignment="true" applyProtection="true">
      <alignment horizontal="center" vertical="center" textRotation="0" wrapText="false" indent="0" shrinkToFit="false"/>
      <protection locked="true" hidden="false"/>
    </xf>
    <xf numFmtId="0" fontId="760" fillId="568" borderId="610" xfId="0" applyNumberFormat="true" applyFont="true" applyFill="true" applyBorder="true" applyAlignment="true" applyProtection="true">
      <alignment horizontal="center" vertical="center" textRotation="0" wrapText="false" indent="0" shrinkToFit="false"/>
      <protection locked="true" hidden="false"/>
    </xf>
    <xf numFmtId="164" fontId="761" fillId="569" borderId="611" xfId="0" applyNumberFormat="true" applyFont="true" applyFill="true" applyBorder="true" applyAlignment="true" applyProtection="true">
      <alignment horizontal="center" vertical="center" textRotation="0" wrapText="false" indent="0" shrinkToFit="false"/>
      <protection locked="true" hidden="false"/>
    </xf>
    <xf numFmtId="0" fontId="762" fillId="570" borderId="612" xfId="0" applyNumberFormat="true" applyFont="true" applyFill="true" applyBorder="true" applyAlignment="true" applyProtection="true">
      <alignment horizontal="center" vertical="center" textRotation="0" wrapText="false" indent="0" shrinkToFit="false"/>
      <protection locked="true" hidden="false"/>
    </xf>
    <xf numFmtId="0" fontId="763" fillId="571" borderId="613" xfId="0" applyNumberFormat="true" applyFont="true" applyFill="true" applyBorder="true" applyAlignment="true" applyProtection="true">
      <alignment horizontal="center" vertical="center" textRotation="0" wrapText="false" indent="0" shrinkToFit="false"/>
      <protection locked="true" hidden="false"/>
    </xf>
    <xf numFmtId="0" fontId="764" fillId="572" borderId="614" xfId="0" applyNumberFormat="true" applyFont="true" applyFill="true" applyBorder="true" applyAlignment="true" applyProtection="true">
      <alignment horizontal="center" vertical="center" textRotation="0" wrapText="false" indent="0" shrinkToFit="false"/>
      <protection locked="true" hidden="false"/>
    </xf>
    <xf numFmtId="0" fontId="765" fillId="573" borderId="615" xfId="0" applyNumberFormat="true" applyFont="true" applyFill="true" applyBorder="true" applyAlignment="true" applyProtection="true">
      <alignment horizontal="center" vertical="center" textRotation="0" wrapText="false" indent="0" shrinkToFit="false"/>
      <protection locked="true" hidden="false"/>
    </xf>
    <xf numFmtId="164" fontId="766" fillId="574" borderId="616" xfId="0" applyNumberFormat="true" applyFont="true" applyFill="true" applyBorder="true" applyAlignment="true" applyProtection="true">
      <alignment horizontal="center" vertical="center" textRotation="0" wrapText="false" indent="0" shrinkToFit="false"/>
      <protection locked="true" hidden="false"/>
    </xf>
    <xf numFmtId="0" fontId="767" fillId="575" borderId="617" xfId="0" applyNumberFormat="true" applyFont="true" applyFill="true" applyBorder="true" applyAlignment="true" applyProtection="true">
      <alignment horizontal="center" vertical="center" textRotation="0" wrapText="false" indent="0" shrinkToFit="false"/>
      <protection locked="true" hidden="false"/>
    </xf>
    <xf numFmtId="0" fontId="768" fillId="576" borderId="618" xfId="0" applyNumberFormat="true" applyFont="true" applyFill="true" applyBorder="true" applyAlignment="true" applyProtection="true">
      <alignment horizontal="center" vertical="center" textRotation="0" wrapText="false" indent="0" shrinkToFit="false"/>
      <protection locked="true" hidden="false"/>
    </xf>
    <xf numFmtId="0" fontId="769" fillId="577" borderId="619" xfId="0" applyNumberFormat="true" applyFont="true" applyFill="true" applyBorder="true" applyAlignment="true" applyProtection="true">
      <alignment horizontal="center" vertical="center" textRotation="0" wrapText="false" indent="0" shrinkToFit="false"/>
      <protection locked="true" hidden="false"/>
    </xf>
    <xf numFmtId="0" fontId="770" fillId="578" borderId="620" xfId="0" applyNumberFormat="true" applyFont="true" applyFill="true" applyBorder="true" applyAlignment="true" applyProtection="true">
      <alignment horizontal="center" vertical="center" textRotation="0" wrapText="false" indent="0" shrinkToFit="false"/>
      <protection locked="true" hidden="false"/>
    </xf>
    <xf numFmtId="164" fontId="771" fillId="579" borderId="621" xfId="0" applyNumberFormat="true" applyFont="true" applyFill="true" applyBorder="true" applyAlignment="true" applyProtection="true">
      <alignment horizontal="center" vertical="center" textRotation="0" wrapText="false" indent="0" shrinkToFit="false"/>
      <protection locked="true" hidden="false"/>
    </xf>
    <xf numFmtId="0" fontId="772" fillId="580" borderId="622" xfId="0" applyNumberFormat="true" applyFont="true" applyFill="true" applyBorder="true" applyAlignment="true" applyProtection="true">
      <alignment horizontal="center" vertical="center" textRotation="0" wrapText="false" indent="0" shrinkToFit="false"/>
      <protection locked="true" hidden="false"/>
    </xf>
    <xf numFmtId="0" fontId="773" fillId="581" borderId="623" xfId="0" applyNumberFormat="true" applyFont="true" applyFill="true" applyBorder="true" applyAlignment="true" applyProtection="true">
      <alignment horizontal="center" vertical="center" textRotation="0" wrapText="false" indent="0" shrinkToFit="false"/>
      <protection locked="true" hidden="false"/>
    </xf>
    <xf numFmtId="0" fontId="774" fillId="582" borderId="624" xfId="0" applyNumberFormat="true" applyFont="true" applyFill="true" applyBorder="true" applyAlignment="true" applyProtection="true">
      <alignment horizontal="center" vertical="center" textRotation="0" wrapText="false" indent="0" shrinkToFit="false"/>
      <protection locked="true" hidden="false"/>
    </xf>
    <xf numFmtId="0" fontId="775" fillId="583" borderId="625" xfId="0" applyNumberFormat="true" applyFont="true" applyFill="true" applyBorder="true" applyAlignment="true" applyProtection="true">
      <alignment horizontal="center" vertical="center" textRotation="0" wrapText="false" indent="0" shrinkToFit="false"/>
      <protection locked="true" hidden="false"/>
    </xf>
    <xf numFmtId="164" fontId="776" fillId="584" borderId="626" xfId="0" applyNumberFormat="true" applyFont="true" applyFill="true" applyBorder="true" applyAlignment="true" applyProtection="true">
      <alignment horizontal="center" vertical="center" textRotation="0" wrapText="false" indent="0" shrinkToFit="false"/>
      <protection locked="true" hidden="false"/>
    </xf>
    <xf numFmtId="0" fontId="777" fillId="585" borderId="627" xfId="0" applyNumberFormat="true" applyFont="true" applyFill="true" applyBorder="true" applyAlignment="true" applyProtection="true">
      <alignment horizontal="center" vertical="center" textRotation="0" wrapText="false" indent="0" shrinkToFit="false"/>
      <protection locked="true" hidden="false"/>
    </xf>
    <xf numFmtId="0" fontId="778" fillId="586" borderId="628" xfId="0" applyNumberFormat="true" applyFont="true" applyFill="true" applyBorder="true" applyAlignment="true" applyProtection="true">
      <alignment horizontal="center" vertical="center" textRotation="0" wrapText="false" indent="0" shrinkToFit="false"/>
      <protection locked="true" hidden="false"/>
    </xf>
    <xf numFmtId="0" fontId="779" fillId="587" borderId="629" xfId="0" applyNumberFormat="true" applyFont="true" applyFill="true" applyBorder="true" applyAlignment="true" applyProtection="true">
      <alignment horizontal="center" vertical="center" textRotation="0" wrapText="false" indent="0" shrinkToFit="false"/>
      <protection locked="true" hidden="false"/>
    </xf>
    <xf numFmtId="0" fontId="780" fillId="588" borderId="630" xfId="0" applyNumberFormat="true" applyFont="true" applyFill="true" applyBorder="true" applyAlignment="true" applyProtection="true">
      <alignment horizontal="center" vertical="center" textRotation="0" wrapText="false" indent="0" shrinkToFit="false"/>
      <protection locked="true" hidden="false"/>
    </xf>
    <xf numFmtId="164" fontId="781" fillId="589" borderId="631" xfId="0" applyNumberFormat="true" applyFont="true" applyFill="true" applyBorder="true" applyAlignment="true" applyProtection="true">
      <alignment horizontal="center" vertical="center" textRotation="0" wrapText="false" indent="0" shrinkToFit="false"/>
      <protection locked="true" hidden="false"/>
    </xf>
    <xf numFmtId="0" fontId="782" fillId="590" borderId="632" xfId="0" applyNumberFormat="true" applyFont="true" applyFill="true" applyBorder="true" applyAlignment="true" applyProtection="true">
      <alignment horizontal="center" vertical="center" textRotation="0" wrapText="false" indent="0" shrinkToFit="false"/>
      <protection locked="true" hidden="false"/>
    </xf>
    <xf numFmtId="0" fontId="783" fillId="591" borderId="633" xfId="0" applyNumberFormat="true" applyFont="true" applyFill="true" applyBorder="true" applyAlignment="true" applyProtection="true">
      <alignment horizontal="center" vertical="center" textRotation="0" wrapText="false" indent="0" shrinkToFit="false"/>
      <protection locked="true" hidden="false"/>
    </xf>
    <xf numFmtId="0" fontId="784" fillId="592" borderId="634" xfId="0" applyNumberFormat="true" applyFont="true" applyFill="true" applyBorder="true" applyAlignment="true" applyProtection="true">
      <alignment horizontal="center" vertical="center"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12726218451"/>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66.3</c:v>
                </c:pt>
                <c:pt idx="1">
                  <c:v>53.9</c:v>
                </c:pt>
                <c:pt idx="2">
                  <c:v>72.400000000000006</c:v>
                </c:pt>
                <c:pt idx="3">
                  <c:v>68.2</c:v>
                </c:pt>
                <c:pt idx="4">
                  <c:v>66.3</c:v>
                </c:pt>
                <c:pt idx="5">
                  <c:v>1E-10</c:v>
                </c:pt>
              </c:numCache>
            </c:numRef>
          </c:val>
          <c:extLst>
            <c:ext xmlns:c16="http://schemas.microsoft.com/office/drawing/2014/chart" uri="{C3380CC4-5D6E-409C-BE32-E72D297353CC}">
              <c16:uniqueId val="{00000000-1783-40C6-A48C-96683294D4E1}"/>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783-40C6-A48C-96683294D4E1}"/>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783-40C6-A48C-96683294D4E1}"/>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783-40C6-A48C-96683294D4E1}"/>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783-40C6-A48C-96683294D4E1}"/>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783-40C6-A48C-96683294D4E1}"/>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783-40C6-A48C-96683294D4E1}"/>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24.6</c:v>
                </c:pt>
                <c:pt idx="1">
                  <c:v>38.200000000000003</c:v>
                </c:pt>
                <c:pt idx="2">
                  <c:v>18.8</c:v>
                </c:pt>
                <c:pt idx="3">
                  <c:v>21.2</c:v>
                </c:pt>
                <c:pt idx="4">
                  <c:v>24.5</c:v>
                </c:pt>
                <c:pt idx="5">
                  <c:v>1E-10</c:v>
                </c:pt>
              </c:numCache>
            </c:numRef>
          </c:val>
          <c:extLst>
            <c:ext xmlns:c16="http://schemas.microsoft.com/office/drawing/2014/chart" uri="{C3380CC4-5D6E-409C-BE32-E72D297353CC}">
              <c16:uniqueId val="{00000007-1783-40C6-A48C-96683294D4E1}"/>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0</c:v>
                </c:pt>
                <c:pt idx="2">
                  <c:v>0</c:v>
                </c:pt>
                <c:pt idx="3">
                  <c:v>0</c:v>
                </c:pt>
                <c:pt idx="4">
                  <c:v>0</c:v>
                </c:pt>
                <c:pt idx="5">
                  <c:v>100</c:v>
                </c:pt>
              </c:numCache>
            </c:numRef>
          </c:val>
          <c:extLst>
            <c:ext xmlns:c16="http://schemas.microsoft.com/office/drawing/2014/chart" uri="{C3380CC4-5D6E-409C-BE32-E72D297353CC}">
              <c16:uniqueId val="{00000008-1783-40C6-A48C-96683294D4E1}"/>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9.1</c:v>
                </c:pt>
                <c:pt idx="1">
                  <c:v>7.9</c:v>
                </c:pt>
                <c:pt idx="2">
                  <c:v>8.8000000000000007</c:v>
                </c:pt>
                <c:pt idx="3">
                  <c:v>10.6</c:v>
                </c:pt>
                <c:pt idx="4">
                  <c:v>9.1999999999999993</c:v>
                </c:pt>
                <c:pt idx="5">
                  <c:v>1E-10</c:v>
                </c:pt>
              </c:numCache>
            </c:numRef>
          </c:val>
          <c:extLst>
            <c:ext xmlns:c16="http://schemas.microsoft.com/office/drawing/2014/chart" uri="{C3380CC4-5D6E-409C-BE32-E72D297353CC}">
              <c16:uniqueId val="{00000009-1783-40C6-A48C-96683294D4E1}"/>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BED-4C99-82CB-06E6223FA3B5}"/>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BED-4C99-82CB-06E6223FA3B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BED-4C99-82CB-06E6223FA3B5}"/>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BED-4C99-82CB-06E6223FA3B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FBED-4C99-82CB-06E6223FA3B5}"/>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BED-4C99-82CB-06E6223FA3B5}"/>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BED-4C99-82CB-06E6223FA3B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BED-4C99-82CB-06E6223FA3B5}"/>
            </c:ext>
          </c:extLst>
        </c:ser>
        <c:dLbls>
          <c:showLegendKey val="0"/>
          <c:showVal val="0"/>
          <c:showCatName val="0"/>
          <c:showSerName val="0"/>
          <c:showPercent val="0"/>
          <c:showBubbleSize val="0"/>
        </c:dLbls>
        <c:axId val="389059712"/>
        <c:axId val="74577408"/>
      </c:scatterChart>
      <c:valAx>
        <c:axId val="3890597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77408"/>
        <c:crosses val="autoZero"/>
        <c:crossBetween val="midCat"/>
        <c:majorUnit val="5"/>
      </c:valAx>
      <c:valAx>
        <c:axId val="745774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905971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FAE-471F-A0EB-430A16BD4BAE}"/>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FAE-471F-A0EB-430A16BD4BA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98.820000000000007</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98.8</c:v>
                </c:pt>
                <c:pt idx="6">
                  <c:v>98.8</c:v>
                </c:pt>
                <c:pt idx="7">
                  <c:v>98.8</c:v>
                </c:pt>
                <c:pt idx="8">
                  <c:v>98.8</c:v>
                </c:pt>
                <c:pt idx="9">
                  <c:v>98.8</c:v>
                </c:pt>
                <c:pt idx="10">
                  <c:v>98.8</c:v>
                </c:pt>
                <c:pt idx="11">
                  <c:v>98.8</c:v>
                </c:pt>
                <c:pt idx="12">
                  <c:v>98.8</c:v>
                </c:pt>
                <c:pt idx="13">
                  <c:v>98.8</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82.4</c:v>
                </c:pt>
                <c:pt idx="6">
                  <c:v>82.4</c:v>
                </c:pt>
                <c:pt idx="7">
                  <c:v>82.4</c:v>
                </c:pt>
                <c:pt idx="8">
                  <c:v>82.4</c:v>
                </c:pt>
                <c:pt idx="9">
                  <c:v>82.4</c:v>
                </c:pt>
                <c:pt idx="10">
                  <c:v>82.4</c:v>
                </c:pt>
                <c:pt idx="11">
                  <c:v>82.4</c:v>
                </c:pt>
                <c:pt idx="12">
                  <c:v>82.4</c:v>
                </c:pt>
                <c:pt idx="13">
                  <c:v>82.4</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FAE-471F-A0EB-430A16BD4BAE}"/>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7A2-4ECD-A9A9-67B93A35BC2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82.35</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3FAE-471F-A0EB-430A16BD4BAE}"/>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FAE-471F-A0EB-430A16BD4BAE}"/>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FAE-471F-A0EB-430A16BD4BA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3FAE-471F-A0EB-430A16BD4BAE}"/>
            </c:ext>
          </c:extLst>
        </c:ser>
        <c:dLbls>
          <c:showLegendKey val="0"/>
          <c:showVal val="0"/>
          <c:showCatName val="0"/>
          <c:showSerName val="0"/>
          <c:showPercent val="0"/>
          <c:showBubbleSize val="0"/>
        </c:dLbls>
        <c:axId val="75148672"/>
        <c:axId val="75150464"/>
      </c:scatterChart>
      <c:valAx>
        <c:axId val="751486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50464"/>
        <c:crosses val="autoZero"/>
        <c:crossBetween val="midCat"/>
        <c:majorUnit val="5"/>
      </c:valAx>
      <c:valAx>
        <c:axId val="751504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4867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14C-4D52-AC13-77DD3D166B93}"/>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14C-4D52-AC13-77DD3D166B9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95.41</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95.4</c:v>
                </c:pt>
                <c:pt idx="6">
                  <c:v>95.4</c:v>
                </c:pt>
                <c:pt idx="7">
                  <c:v>95.4</c:v>
                </c:pt>
                <c:pt idx="8">
                  <c:v>95.4</c:v>
                </c:pt>
                <c:pt idx="9">
                  <c:v>95.4</c:v>
                </c:pt>
                <c:pt idx="10">
                  <c:v>95.4</c:v>
                </c:pt>
                <c:pt idx="11">
                  <c:v>95.4</c:v>
                </c:pt>
                <c:pt idx="12">
                  <c:v>95.4</c:v>
                </c:pt>
                <c:pt idx="13">
                  <c:v>95.4</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75.900000000000006</c:v>
                </c:pt>
                <c:pt idx="6">
                  <c:v>75.900000000000006</c:v>
                </c:pt>
                <c:pt idx="7">
                  <c:v>75.900000000000006</c:v>
                </c:pt>
                <c:pt idx="8">
                  <c:v>75.900000000000006</c:v>
                </c:pt>
                <c:pt idx="9">
                  <c:v>75.900000000000006</c:v>
                </c:pt>
                <c:pt idx="10">
                  <c:v>75.900000000000006</c:v>
                </c:pt>
                <c:pt idx="11">
                  <c:v>75.900000000000006</c:v>
                </c:pt>
                <c:pt idx="12">
                  <c:v>75.900000000000006</c:v>
                </c:pt>
                <c:pt idx="13">
                  <c:v>75.900000000000006</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14C-4D52-AC13-77DD3D166B93}"/>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E29-4CD0-A28B-5DFC6A9C8B9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75.86</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97.7</c:v>
                </c:pt>
                <c:pt idx="6">
                  <c:v>97.7</c:v>
                </c:pt>
                <c:pt idx="7">
                  <c:v>97.7</c:v>
                </c:pt>
                <c:pt idx="8">
                  <c:v>97.7</c:v>
                </c:pt>
                <c:pt idx="9">
                  <c:v>97.7</c:v>
                </c:pt>
                <c:pt idx="10">
                  <c:v>97.7</c:v>
                </c:pt>
                <c:pt idx="11">
                  <c:v>97.7</c:v>
                </c:pt>
                <c:pt idx="12">
                  <c:v>97.7</c:v>
                </c:pt>
                <c:pt idx="13">
                  <c:v>97.7</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014C-4D52-AC13-77DD3D166B93}"/>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14C-4D52-AC13-77DD3D166B93}"/>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14C-4D52-AC13-77DD3D166B9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97.7</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014C-4D52-AC13-77DD3D166B93}"/>
            </c:ext>
          </c:extLst>
        </c:ser>
        <c:dLbls>
          <c:showLegendKey val="0"/>
          <c:showVal val="0"/>
          <c:showCatName val="0"/>
          <c:showSerName val="0"/>
          <c:showPercent val="0"/>
          <c:showBubbleSize val="0"/>
        </c:dLbls>
        <c:axId val="84459520"/>
        <c:axId val="84461056"/>
      </c:scatterChart>
      <c:valAx>
        <c:axId val="844595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61056"/>
        <c:crosses val="autoZero"/>
        <c:crossBetween val="midCat"/>
        <c:majorUnit val="5"/>
      </c:valAx>
      <c:valAx>
        <c:axId val="844610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5952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00F-4504-8487-B1858FC81629}"/>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00F-4504-8487-B1858FC8162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00F-4504-8487-B1858FC81629}"/>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00F-4504-8487-B1858FC8162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E00F-4504-8487-B1858FC81629}"/>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00F-4504-8487-B1858FC81629}"/>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00F-4504-8487-B1858FC8162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E00F-4504-8487-B1858FC81629}"/>
            </c:ext>
          </c:extLst>
        </c:ser>
        <c:dLbls>
          <c:showLegendKey val="0"/>
          <c:showVal val="0"/>
          <c:showCatName val="0"/>
          <c:showSerName val="0"/>
          <c:showPercent val="0"/>
          <c:showBubbleSize val="0"/>
        </c:dLbls>
        <c:axId val="84725120"/>
        <c:axId val="84731008"/>
      </c:scatterChart>
      <c:valAx>
        <c:axId val="847251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1008"/>
        <c:crosses val="autoZero"/>
        <c:crossBetween val="midCat"/>
        <c:majorUnit val="5"/>
      </c:valAx>
      <c:valAx>
        <c:axId val="8473100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2512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BEC-4098-91D9-6F527B5AEF3A}"/>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BEC-4098-91D9-6F527B5AEF3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97.65</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97.7</c:v>
                </c:pt>
                <c:pt idx="6">
                  <c:v>97.7</c:v>
                </c:pt>
                <c:pt idx="7">
                  <c:v>97.7</c:v>
                </c:pt>
                <c:pt idx="8">
                  <c:v>97.7</c:v>
                </c:pt>
                <c:pt idx="9">
                  <c:v>97.7</c:v>
                </c:pt>
                <c:pt idx="10">
                  <c:v>97.7</c:v>
                </c:pt>
                <c:pt idx="11">
                  <c:v>97.7</c:v>
                </c:pt>
                <c:pt idx="12">
                  <c:v>97.7</c:v>
                </c:pt>
                <c:pt idx="13">
                  <c:v>97.7</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47.9</c:v>
                </c:pt>
                <c:pt idx="6">
                  <c:v>47.9</c:v>
                </c:pt>
                <c:pt idx="7">
                  <c:v>47.9</c:v>
                </c:pt>
                <c:pt idx="8">
                  <c:v>47.9</c:v>
                </c:pt>
                <c:pt idx="9">
                  <c:v>47.9</c:v>
                </c:pt>
                <c:pt idx="10">
                  <c:v>47.9</c:v>
                </c:pt>
                <c:pt idx="11">
                  <c:v>47.9</c:v>
                </c:pt>
                <c:pt idx="12">
                  <c:v>47.9</c:v>
                </c:pt>
                <c:pt idx="13">
                  <c:v>47.9</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BEC-4098-91D9-6F527B5AEF3A}"/>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81C-479C-A50E-9E0B1DE422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47.9</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98.8</c:v>
                </c:pt>
                <c:pt idx="6">
                  <c:v>98.8</c:v>
                </c:pt>
                <c:pt idx="7">
                  <c:v>98.8</c:v>
                </c:pt>
                <c:pt idx="8">
                  <c:v>98.8</c:v>
                </c:pt>
                <c:pt idx="9">
                  <c:v>98.8</c:v>
                </c:pt>
                <c:pt idx="10">
                  <c:v>98.8</c:v>
                </c:pt>
                <c:pt idx="11">
                  <c:v>98.8</c:v>
                </c:pt>
                <c:pt idx="12">
                  <c:v>98.8</c:v>
                </c:pt>
                <c:pt idx="13">
                  <c:v>98.8</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BBEC-4098-91D9-6F527B5AEF3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BEC-4098-91D9-6F527B5AEF3A}"/>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BEC-4098-91D9-6F527B5AEF3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98.82</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BBEC-4098-91D9-6F527B5AEF3A}"/>
            </c:ext>
          </c:extLst>
        </c:ser>
        <c:dLbls>
          <c:showLegendKey val="0"/>
          <c:showVal val="0"/>
          <c:showCatName val="0"/>
          <c:showSerName val="0"/>
          <c:showPercent val="0"/>
          <c:showBubbleSize val="0"/>
        </c:dLbls>
        <c:axId val="84831616"/>
        <c:axId val="84837504"/>
      </c:scatterChart>
      <c:valAx>
        <c:axId val="848316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37504"/>
        <c:crosses val="autoZero"/>
        <c:crossBetween val="midCat"/>
        <c:majorUnit val="5"/>
      </c:valAx>
      <c:valAx>
        <c:axId val="8483750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3161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DAE-4534-8935-1601A0446749}"/>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DAE-4534-8935-1601A044674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94.26</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94.3</c:v>
                </c:pt>
                <c:pt idx="6">
                  <c:v>94.3</c:v>
                </c:pt>
                <c:pt idx="7">
                  <c:v>94.3</c:v>
                </c:pt>
                <c:pt idx="8">
                  <c:v>94.3</c:v>
                </c:pt>
                <c:pt idx="9">
                  <c:v>94.3</c:v>
                </c:pt>
                <c:pt idx="10">
                  <c:v>94.3</c:v>
                </c:pt>
                <c:pt idx="11">
                  <c:v>94.3</c:v>
                </c:pt>
                <c:pt idx="12">
                  <c:v>94.3</c:v>
                </c:pt>
                <c:pt idx="13">
                  <c:v>94.3</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48.6</c:v>
                </c:pt>
                <c:pt idx="6">
                  <c:v>48.6</c:v>
                </c:pt>
                <c:pt idx="7">
                  <c:v>48.6</c:v>
                </c:pt>
                <c:pt idx="8">
                  <c:v>48.6</c:v>
                </c:pt>
                <c:pt idx="9">
                  <c:v>48.6</c:v>
                </c:pt>
                <c:pt idx="10">
                  <c:v>48.6</c:v>
                </c:pt>
                <c:pt idx="11">
                  <c:v>48.6</c:v>
                </c:pt>
                <c:pt idx="12">
                  <c:v>48.6</c:v>
                </c:pt>
                <c:pt idx="13">
                  <c:v>48.6</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DAE-4534-8935-1601A0446749}"/>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8A7-40CE-80A4-E1156BAB3A3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48.6</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97.3</c:v>
                </c:pt>
                <c:pt idx="6">
                  <c:v>97.3</c:v>
                </c:pt>
                <c:pt idx="7">
                  <c:v>97.3</c:v>
                </c:pt>
                <c:pt idx="8">
                  <c:v>97.3</c:v>
                </c:pt>
                <c:pt idx="9">
                  <c:v>97.3</c:v>
                </c:pt>
                <c:pt idx="10">
                  <c:v>97.3</c:v>
                </c:pt>
                <c:pt idx="11">
                  <c:v>97.3</c:v>
                </c:pt>
                <c:pt idx="12">
                  <c:v>97.3</c:v>
                </c:pt>
                <c:pt idx="13">
                  <c:v>97.3</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1DAE-4534-8935-1601A0446749}"/>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DAE-4534-8935-1601A0446749}"/>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DAE-4534-8935-1601A044674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97.32</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1DAE-4534-8935-1601A0446749}"/>
            </c:ext>
          </c:extLst>
        </c:ser>
        <c:dLbls>
          <c:showLegendKey val="0"/>
          <c:showVal val="0"/>
          <c:showCatName val="0"/>
          <c:showSerName val="0"/>
          <c:showPercent val="0"/>
          <c:showBubbleSize val="0"/>
        </c:dLbls>
        <c:axId val="84922368"/>
        <c:axId val="84923904"/>
      </c:scatterChart>
      <c:valAx>
        <c:axId val="849223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923904"/>
        <c:crosses val="autoZero"/>
        <c:crossBetween val="midCat"/>
        <c:majorUnit val="5"/>
      </c:valAx>
      <c:valAx>
        <c:axId val="8492390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92236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95.5</c:v>
                </c:pt>
                <c:pt idx="6">
                  <c:v>95.5</c:v>
                </c:pt>
                <c:pt idx="7">
                  <c:v>95.5</c:v>
                </c:pt>
                <c:pt idx="8">
                  <c:v>95.5</c:v>
                </c:pt>
                <c:pt idx="9">
                  <c:v>95.5</c:v>
                </c:pt>
                <c:pt idx="10">
                  <c:v>95.5</c:v>
                </c:pt>
                <c:pt idx="11">
                  <c:v>95.5</c:v>
                </c:pt>
                <c:pt idx="12">
                  <c:v>95.5</c:v>
                </c:pt>
                <c:pt idx="13">
                  <c:v>95.5</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D55-430C-8B2F-B0108E7462C7}"/>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D55-430C-8B2F-B0108E7462C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95.5</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90.9</c:v>
                </c:pt>
                <c:pt idx="6">
                  <c:v>90.9</c:v>
                </c:pt>
                <c:pt idx="7">
                  <c:v>90.9</c:v>
                </c:pt>
                <c:pt idx="8">
                  <c:v>90.9</c:v>
                </c:pt>
                <c:pt idx="9">
                  <c:v>90.9</c:v>
                </c:pt>
                <c:pt idx="10">
                  <c:v>90.9</c:v>
                </c:pt>
                <c:pt idx="11">
                  <c:v>90.9</c:v>
                </c:pt>
                <c:pt idx="12">
                  <c:v>90.9</c:v>
                </c:pt>
                <c:pt idx="13">
                  <c:v>90.9</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D55-430C-8B2F-B0108E7462C7}"/>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D55-430C-8B2F-B0108E7462C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90.9</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66.3</c:v>
                </c:pt>
                <c:pt idx="6">
                  <c:v>66.3</c:v>
                </c:pt>
                <c:pt idx="7">
                  <c:v>66.3</c:v>
                </c:pt>
                <c:pt idx="8">
                  <c:v>66.3</c:v>
                </c:pt>
                <c:pt idx="9">
                  <c:v>66.3</c:v>
                </c:pt>
                <c:pt idx="10">
                  <c:v>66.3</c:v>
                </c:pt>
                <c:pt idx="11">
                  <c:v>66.3</c:v>
                </c:pt>
                <c:pt idx="12">
                  <c:v>66.3</c:v>
                </c:pt>
                <c:pt idx="13">
                  <c:v>66.3</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D55-430C-8B2F-B0108E7462C7}"/>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D55-430C-8B2F-B0108E7462C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66.3</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637760"/>
        <c:axId val="85672320"/>
      </c:scatterChart>
      <c:valAx>
        <c:axId val="856377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72320"/>
        <c:crosses val="autoZero"/>
        <c:crossBetween val="midCat"/>
        <c:majorUnit val="5"/>
      </c:valAx>
      <c:valAx>
        <c:axId val="856723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37760"/>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92.1</c:v>
                </c:pt>
                <c:pt idx="6">
                  <c:v>92.1</c:v>
                </c:pt>
                <c:pt idx="7">
                  <c:v>92.1</c:v>
                </c:pt>
                <c:pt idx="8">
                  <c:v>92.1</c:v>
                </c:pt>
                <c:pt idx="9">
                  <c:v>92.1</c:v>
                </c:pt>
                <c:pt idx="10">
                  <c:v>92.1</c:v>
                </c:pt>
                <c:pt idx="11">
                  <c:v>92.1</c:v>
                </c:pt>
                <c:pt idx="12">
                  <c:v>92.1</c:v>
                </c:pt>
                <c:pt idx="13">
                  <c:v>92.1</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948-48A9-BAC3-92EEFF0C7FED}"/>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39B-4DBF-9B2C-652716CA279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92.1</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53.9</c:v>
                </c:pt>
                <c:pt idx="6">
                  <c:v>53.9</c:v>
                </c:pt>
                <c:pt idx="7">
                  <c:v>53.9</c:v>
                </c:pt>
                <c:pt idx="8">
                  <c:v>53.9</c:v>
                </c:pt>
                <c:pt idx="9">
                  <c:v>53.9</c:v>
                </c:pt>
                <c:pt idx="10">
                  <c:v>53.9</c:v>
                </c:pt>
                <c:pt idx="11">
                  <c:v>53.9</c:v>
                </c:pt>
                <c:pt idx="12">
                  <c:v>53.9</c:v>
                </c:pt>
                <c:pt idx="13">
                  <c:v>53.9</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48-48A9-BAC3-92EEFF0C7FED}"/>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948-48A9-BAC3-92EEFF0C7FE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53.9</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96.1</c:v>
                </c:pt>
                <c:pt idx="6">
                  <c:v>96.1</c:v>
                </c:pt>
                <c:pt idx="7">
                  <c:v>96.1</c:v>
                </c:pt>
                <c:pt idx="8">
                  <c:v>96.1</c:v>
                </c:pt>
                <c:pt idx="9">
                  <c:v>96.1</c:v>
                </c:pt>
                <c:pt idx="10">
                  <c:v>96.1</c:v>
                </c:pt>
                <c:pt idx="11">
                  <c:v>96.1</c:v>
                </c:pt>
                <c:pt idx="12">
                  <c:v>96.1</c:v>
                </c:pt>
                <c:pt idx="13">
                  <c:v>96.1</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948-48A9-BAC3-92EEFF0C7FED}"/>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9CF-4419-80EC-503C2B7FD27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96.1</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5856256"/>
        <c:axId val="85857792"/>
      </c:scatterChart>
      <c:valAx>
        <c:axId val="858562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57792"/>
        <c:crosses val="autoZero"/>
        <c:crossBetween val="midCat"/>
        <c:majorUnit val="5"/>
      </c:valAx>
      <c:valAx>
        <c:axId val="858577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5625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91.2</c:v>
                </c:pt>
                <c:pt idx="6">
                  <c:v>91.2</c:v>
                </c:pt>
                <c:pt idx="7">
                  <c:v>91.2</c:v>
                </c:pt>
                <c:pt idx="8">
                  <c:v>91.2</c:v>
                </c:pt>
                <c:pt idx="9">
                  <c:v>91.2</c:v>
                </c:pt>
                <c:pt idx="10">
                  <c:v>91.2</c:v>
                </c:pt>
                <c:pt idx="11">
                  <c:v>91.2</c:v>
                </c:pt>
                <c:pt idx="12">
                  <c:v>91.2</c:v>
                </c:pt>
                <c:pt idx="13">
                  <c:v>91.2</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72.400000000000006</c:v>
                </c:pt>
                <c:pt idx="6">
                  <c:v>72.400000000000006</c:v>
                </c:pt>
                <c:pt idx="7">
                  <c:v>72.400000000000006</c:v>
                </c:pt>
                <c:pt idx="8">
                  <c:v>72.400000000000006</c:v>
                </c:pt>
                <c:pt idx="9">
                  <c:v>72.400000000000006</c:v>
                </c:pt>
                <c:pt idx="10">
                  <c:v>72.400000000000006</c:v>
                </c:pt>
                <c:pt idx="11">
                  <c:v>72.400000000000006</c:v>
                </c:pt>
                <c:pt idx="12">
                  <c:v>72.400000000000006</c:v>
                </c:pt>
                <c:pt idx="13">
                  <c:v>72.400000000000006</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225-4EBC-BBC5-6F47807B3B24}"/>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76F-43D2-BE27-F78F808FF62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91.2</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225-4EBC-BBC5-6F47807B3B24}"/>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225-4EBC-BBC5-6F47807B3B2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72.400000000000006</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95</c:v>
                </c:pt>
                <c:pt idx="6">
                  <c:v>95</c:v>
                </c:pt>
                <c:pt idx="7">
                  <c:v>95</c:v>
                </c:pt>
                <c:pt idx="8">
                  <c:v>95</c:v>
                </c:pt>
                <c:pt idx="9">
                  <c:v>95</c:v>
                </c:pt>
                <c:pt idx="10">
                  <c:v>95</c:v>
                </c:pt>
                <c:pt idx="11">
                  <c:v>95</c:v>
                </c:pt>
                <c:pt idx="12">
                  <c:v>95</c:v>
                </c:pt>
                <c:pt idx="13">
                  <c:v>95</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225-4EBC-BBC5-6F47807B3B24}"/>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E28-40B1-9CD0-6C08C7A971E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95</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471424"/>
        <c:axId val="86472960"/>
      </c:scatterChart>
      <c:valAx>
        <c:axId val="86471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2960"/>
        <c:crosses val="autoZero"/>
        <c:crossBetween val="midCat"/>
        <c:majorUnit val="5"/>
      </c:valAx>
      <c:valAx>
        <c:axId val="864729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142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343-4EA5-8839-DA27843830FB}"/>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343-4EA5-8839-DA27843830F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343-4EA5-8839-DA27843830FB}"/>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343-4EA5-8839-DA27843830F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343-4EA5-8839-DA27843830FB}"/>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343-4EA5-8839-DA27843830F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24672"/>
        <c:axId val="86526208"/>
      </c:scatterChart>
      <c:valAx>
        <c:axId val="865246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6208"/>
        <c:crosses val="autoZero"/>
        <c:crossBetween val="midCat"/>
        <c:majorUnit val="5"/>
      </c:valAx>
      <c:valAx>
        <c:axId val="865262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467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8BD3-4217-B9F1-D141851F0CCA}"/>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76.14</c:v>
                </c:pt>
                <c:pt idx="1">
                  <c:v>88.16</c:v>
                </c:pt>
                <c:pt idx="2">
                  <c:v>70.72</c:v>
                </c:pt>
                <c:pt idx="3">
                  <c:v>82.35</c:v>
                </c:pt>
                <c:pt idx="4">
                  <c:v>75.86</c:v>
                </c:pt>
                <c:pt idx="5">
                  <c:v>1E-10</c:v>
                </c:pt>
              </c:numCache>
            </c:numRef>
          </c:val>
          <c:extLst>
            <c:ext xmlns:c16="http://schemas.microsoft.com/office/drawing/2014/chart" uri="{C3380CC4-5D6E-409C-BE32-E72D297353CC}">
              <c16:uniqueId val="{00000002-8BD3-4217-B9F1-D141851F0CCA}"/>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19.260000000000002</c:v>
                </c:pt>
                <c:pt idx="1">
                  <c:v>11.84</c:v>
                </c:pt>
                <c:pt idx="2">
                  <c:v>22.64</c:v>
                </c:pt>
                <c:pt idx="3">
                  <c:v>16.47</c:v>
                </c:pt>
                <c:pt idx="4">
                  <c:v>19.55</c:v>
                </c:pt>
                <c:pt idx="5">
                  <c:v>1E-10</c:v>
                </c:pt>
              </c:numCache>
            </c:numRef>
          </c:val>
          <c:extLst>
            <c:ext xmlns:c16="http://schemas.microsoft.com/office/drawing/2014/chart" uri="{C3380CC4-5D6E-409C-BE32-E72D297353CC}">
              <c16:uniqueId val="{00000003-8BD3-4217-B9F1-D141851F0CCA}"/>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0</c:v>
                </c:pt>
                <c:pt idx="2">
                  <c:v>0</c:v>
                </c:pt>
                <c:pt idx="3">
                  <c:v>0</c:v>
                </c:pt>
                <c:pt idx="4">
                  <c:v>0</c:v>
                </c:pt>
                <c:pt idx="5">
                  <c:v>100</c:v>
                </c:pt>
              </c:numCache>
            </c:numRef>
          </c:val>
          <c:extLst>
            <c:ext xmlns:c16="http://schemas.microsoft.com/office/drawing/2014/chart" uri="{C3380CC4-5D6E-409C-BE32-E72D297353CC}">
              <c16:uniqueId val="{00000004-8BD3-4217-B9F1-D141851F0CCA}"/>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4.5999999999999996</c:v>
                </c:pt>
                <c:pt idx="1">
                  <c:v>0</c:v>
                </c:pt>
                <c:pt idx="2">
                  <c:v>6.64</c:v>
                </c:pt>
                <c:pt idx="3">
                  <c:v>1.18</c:v>
                </c:pt>
                <c:pt idx="4">
                  <c:v>4.59</c:v>
                </c:pt>
                <c:pt idx="5">
                  <c:v>1E-10</c:v>
                </c:pt>
              </c:numCache>
            </c:numRef>
          </c:val>
          <c:extLst>
            <c:ext xmlns:c16="http://schemas.microsoft.com/office/drawing/2014/chart" uri="{C3380CC4-5D6E-409C-BE32-E72D297353CC}">
              <c16:uniqueId val="{00000005-8BD3-4217-B9F1-D141851F0CCA}"/>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89.4</c:v>
                </c:pt>
                <c:pt idx="6">
                  <c:v>89.4</c:v>
                </c:pt>
                <c:pt idx="7">
                  <c:v>89.4</c:v>
                </c:pt>
                <c:pt idx="8">
                  <c:v>89.4</c:v>
                </c:pt>
                <c:pt idx="9">
                  <c:v>89.4</c:v>
                </c:pt>
                <c:pt idx="10">
                  <c:v>89.4</c:v>
                </c:pt>
                <c:pt idx="11">
                  <c:v>89.4</c:v>
                </c:pt>
                <c:pt idx="12">
                  <c:v>89.4</c:v>
                </c:pt>
                <c:pt idx="13">
                  <c:v>89.4</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68.2</c:v>
                </c:pt>
                <c:pt idx="6">
                  <c:v>68.2</c:v>
                </c:pt>
                <c:pt idx="7">
                  <c:v>68.2</c:v>
                </c:pt>
                <c:pt idx="8">
                  <c:v>68.2</c:v>
                </c:pt>
                <c:pt idx="9">
                  <c:v>68.2</c:v>
                </c:pt>
                <c:pt idx="10">
                  <c:v>68.2</c:v>
                </c:pt>
                <c:pt idx="11">
                  <c:v>68.2</c:v>
                </c:pt>
                <c:pt idx="12">
                  <c:v>68.2</c:v>
                </c:pt>
                <c:pt idx="13">
                  <c:v>68.2</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DA1-4680-9ED2-D3589A4325D6}"/>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0EA-412F-A1A7-35735BAF5CC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89.4</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DA1-4680-9ED2-D3589A4325D6}"/>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DA1-4680-9ED2-D3589A4325D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68.2</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97.6</c:v>
                </c:pt>
                <c:pt idx="6">
                  <c:v>97.6</c:v>
                </c:pt>
                <c:pt idx="7">
                  <c:v>97.6</c:v>
                </c:pt>
                <c:pt idx="8">
                  <c:v>97.6</c:v>
                </c:pt>
                <c:pt idx="9">
                  <c:v>97.6</c:v>
                </c:pt>
                <c:pt idx="10">
                  <c:v>97.6</c:v>
                </c:pt>
                <c:pt idx="11">
                  <c:v>97.6</c:v>
                </c:pt>
                <c:pt idx="12">
                  <c:v>97.6</c:v>
                </c:pt>
                <c:pt idx="13">
                  <c:v>97.6</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DA1-4680-9ED2-D3589A4325D6}"/>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448-490A-B1AD-43A449572AA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97.6</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35680"/>
        <c:axId val="89337216"/>
      </c:scatterChart>
      <c:valAx>
        <c:axId val="893356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37216"/>
        <c:crosses val="autoZero"/>
        <c:crossBetween val="midCat"/>
        <c:majorUnit val="5"/>
      </c:valAx>
      <c:valAx>
        <c:axId val="893372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3568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90.8</c:v>
                </c:pt>
                <c:pt idx="6">
                  <c:v>90.8</c:v>
                </c:pt>
                <c:pt idx="7">
                  <c:v>90.8</c:v>
                </c:pt>
                <c:pt idx="8">
                  <c:v>90.8</c:v>
                </c:pt>
                <c:pt idx="9">
                  <c:v>90.8</c:v>
                </c:pt>
                <c:pt idx="10">
                  <c:v>90.8</c:v>
                </c:pt>
                <c:pt idx="11">
                  <c:v>90.8</c:v>
                </c:pt>
                <c:pt idx="12">
                  <c:v>90.8</c:v>
                </c:pt>
                <c:pt idx="13">
                  <c:v>90.8</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66.3</c:v>
                </c:pt>
                <c:pt idx="6">
                  <c:v>66.3</c:v>
                </c:pt>
                <c:pt idx="7">
                  <c:v>66.3</c:v>
                </c:pt>
                <c:pt idx="8">
                  <c:v>66.3</c:v>
                </c:pt>
                <c:pt idx="9">
                  <c:v>66.3</c:v>
                </c:pt>
                <c:pt idx="10">
                  <c:v>66.3</c:v>
                </c:pt>
                <c:pt idx="11">
                  <c:v>66.3</c:v>
                </c:pt>
                <c:pt idx="12">
                  <c:v>66.3</c:v>
                </c:pt>
                <c:pt idx="13">
                  <c:v>66.3</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478-43D7-8555-A7F7937DEC33}"/>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FA4-492D-96DC-D0AEBB288B3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90.8</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478-43D7-8555-A7F7937DEC33}"/>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478-43D7-8555-A7F7937DEC3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66.3</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95.4</c:v>
                </c:pt>
                <c:pt idx="6">
                  <c:v>95.4</c:v>
                </c:pt>
                <c:pt idx="7">
                  <c:v>95.4</c:v>
                </c:pt>
                <c:pt idx="8">
                  <c:v>95.4</c:v>
                </c:pt>
                <c:pt idx="9">
                  <c:v>95.4</c:v>
                </c:pt>
                <c:pt idx="10">
                  <c:v>95.4</c:v>
                </c:pt>
                <c:pt idx="11">
                  <c:v>95.4</c:v>
                </c:pt>
                <c:pt idx="12">
                  <c:v>95.4</c:v>
                </c:pt>
                <c:pt idx="13">
                  <c:v>95.4</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478-43D7-8555-A7F7937DEC33}"/>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478-43D7-8555-A7F7937DEC3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95.4</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89918080"/>
        <c:axId val="89919872"/>
      </c:scatterChart>
      <c:valAx>
        <c:axId val="899180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19872"/>
        <c:crosses val="autoZero"/>
        <c:crossBetween val="midCat"/>
        <c:majorUnit val="5"/>
      </c:valAx>
      <c:valAx>
        <c:axId val="899198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1808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48.8</c:v>
                </c:pt>
                <c:pt idx="1">
                  <c:v>52.2</c:v>
                </c:pt>
                <c:pt idx="2">
                  <c:v>47.2</c:v>
                </c:pt>
                <c:pt idx="3">
                  <c:v>47.9</c:v>
                </c:pt>
                <c:pt idx="4">
                  <c:v>48.6</c:v>
                </c:pt>
                <c:pt idx="5">
                  <c:v>1E-10</c:v>
                </c:pt>
              </c:numCache>
            </c:numRef>
          </c:val>
          <c:extLst>
            <c:ext xmlns:c16="http://schemas.microsoft.com/office/drawing/2014/chart" uri="{C3380CC4-5D6E-409C-BE32-E72D297353CC}">
              <c16:uniqueId val="{00000000-9F11-4E55-8372-D398D15B3288}"/>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45.1</c:v>
                </c:pt>
                <c:pt idx="1">
                  <c:v>45.17</c:v>
                </c:pt>
                <c:pt idx="2">
                  <c:v>45.07</c:v>
                </c:pt>
                <c:pt idx="3">
                  <c:v>49.75</c:v>
                </c:pt>
                <c:pt idx="4">
                  <c:v>45.66</c:v>
                </c:pt>
                <c:pt idx="5">
                  <c:v>1E-10</c:v>
                </c:pt>
              </c:numCache>
            </c:numRef>
          </c:val>
          <c:extLst>
            <c:ext xmlns:c16="http://schemas.microsoft.com/office/drawing/2014/chart" uri="{C3380CC4-5D6E-409C-BE32-E72D297353CC}">
              <c16:uniqueId val="{00000001-9F11-4E55-8372-D398D15B3288}"/>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0</c:v>
                </c:pt>
                <c:pt idx="2">
                  <c:v>0</c:v>
                </c:pt>
                <c:pt idx="3">
                  <c:v>0</c:v>
                </c:pt>
                <c:pt idx="4">
                  <c:v>0</c:v>
                </c:pt>
                <c:pt idx="5">
                  <c:v>100</c:v>
                </c:pt>
              </c:numCache>
            </c:numRef>
          </c:val>
          <c:extLst>
            <c:ext xmlns:c16="http://schemas.microsoft.com/office/drawing/2014/chart" uri="{C3380CC4-5D6E-409C-BE32-E72D297353CC}">
              <c16:uniqueId val="{00000002-9F11-4E55-8372-D398D15B3288}"/>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6.1</c:v>
                </c:pt>
                <c:pt idx="1">
                  <c:v>2.63</c:v>
                </c:pt>
                <c:pt idx="2">
                  <c:v>7.73</c:v>
                </c:pt>
                <c:pt idx="3">
                  <c:v>2.35</c:v>
                </c:pt>
                <c:pt idx="4">
                  <c:v>5.74</c:v>
                </c:pt>
                <c:pt idx="5">
                  <c:v>1E-10</c:v>
                </c:pt>
              </c:numCache>
            </c:numRef>
          </c:val>
          <c:extLst>
            <c:ext xmlns:c16="http://schemas.microsoft.com/office/drawing/2014/chart" uri="{C3380CC4-5D6E-409C-BE32-E72D297353CC}">
              <c16:uniqueId val="{00000003-9F11-4E55-8372-D398D15B3288}"/>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97.7</c:v>
                </c:pt>
                <c:pt idx="6">
                  <c:v>97.7</c:v>
                </c:pt>
                <c:pt idx="7">
                  <c:v>97.7</c:v>
                </c:pt>
                <c:pt idx="8">
                  <c:v>97.7</c:v>
                </c:pt>
                <c:pt idx="9">
                  <c:v>97.7</c:v>
                </c:pt>
                <c:pt idx="10">
                  <c:v>97.7</c:v>
                </c:pt>
                <c:pt idx="11">
                  <c:v>97.7</c:v>
                </c:pt>
                <c:pt idx="12">
                  <c:v>97.7</c:v>
                </c:pt>
                <c:pt idx="13">
                  <c:v>97.7</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63B-497D-858E-926C52CBFCF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3B-497D-858E-926C52CBFCFD}"/>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63B-497D-858E-926C52CBFCF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97.7</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63B-497D-858E-926C52CBFCFD}"/>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95.4</c:v>
                </c:pt>
                <c:pt idx="6">
                  <c:v>95.4</c:v>
                </c:pt>
                <c:pt idx="7">
                  <c:v>95.4</c:v>
                </c:pt>
                <c:pt idx="8">
                  <c:v>95.4</c:v>
                </c:pt>
                <c:pt idx="9">
                  <c:v>95.4</c:v>
                </c:pt>
                <c:pt idx="10">
                  <c:v>95.4</c:v>
                </c:pt>
                <c:pt idx="11">
                  <c:v>95.4</c:v>
                </c:pt>
                <c:pt idx="12">
                  <c:v>95.4</c:v>
                </c:pt>
                <c:pt idx="13">
                  <c:v>95.4</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8F3-4E47-AED2-8484130DB1D5}"/>
                </c:ext>
              </c:extLst>
            </c:dLbl>
            <c:dLbl>
              <c:idx val="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95.399999999999991</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76.099999999999994</c:v>
                </c:pt>
                <c:pt idx="6">
                  <c:v>76.099999999999994</c:v>
                </c:pt>
                <c:pt idx="7">
                  <c:v>76.099999999999994</c:v>
                </c:pt>
                <c:pt idx="8">
                  <c:v>76.099999999999994</c:v>
                </c:pt>
                <c:pt idx="9">
                  <c:v>76.099999999999994</c:v>
                </c:pt>
                <c:pt idx="10">
                  <c:v>76.099999999999994</c:v>
                </c:pt>
                <c:pt idx="11">
                  <c:v>76.099999999999994</c:v>
                </c:pt>
                <c:pt idx="12">
                  <c:v>76.099999999999994</c:v>
                </c:pt>
                <c:pt idx="13">
                  <c:v>76.099999999999994</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3B-497D-858E-926C52CBFCFD}"/>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63B-497D-858E-926C52CBFCF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76.14</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764416"/>
        <c:axId val="90765952"/>
      </c:scatterChart>
      <c:valAx>
        <c:axId val="907644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65952"/>
        <c:crosses val="autoZero"/>
        <c:crossBetween val="midCat"/>
        <c:majorUnit val="5"/>
      </c:valAx>
      <c:valAx>
        <c:axId val="907659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764416"/>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83B-4CBB-B380-32E12B0AD9FE}"/>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83B-4CBB-B380-32E12B0AD9F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100.00999999999998</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88.2</c:v>
                </c:pt>
                <c:pt idx="6">
                  <c:v>88.2</c:v>
                </c:pt>
                <c:pt idx="7">
                  <c:v>88.2</c:v>
                </c:pt>
                <c:pt idx="8">
                  <c:v>88.2</c:v>
                </c:pt>
                <c:pt idx="9">
                  <c:v>88.2</c:v>
                </c:pt>
                <c:pt idx="10">
                  <c:v>88.2</c:v>
                </c:pt>
                <c:pt idx="11">
                  <c:v>88.2</c:v>
                </c:pt>
                <c:pt idx="12">
                  <c:v>88.2</c:v>
                </c:pt>
                <c:pt idx="13">
                  <c:v>88.2</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3B-4CBB-B380-32E12B0AD9FE}"/>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83B-4CBB-B380-32E12B0AD9F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88.16</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F83B-4CBB-B380-32E12B0AD9FE}"/>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3B-4CBB-B380-32E12B0AD9FE}"/>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83B-4CBB-B380-32E12B0AD9F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F83B-4CBB-B380-32E12B0AD9FE}"/>
            </c:ext>
          </c:extLst>
        </c:ser>
        <c:dLbls>
          <c:showLegendKey val="0"/>
          <c:showVal val="0"/>
          <c:showCatName val="0"/>
          <c:showSerName val="0"/>
          <c:showPercent val="0"/>
          <c:showBubbleSize val="0"/>
        </c:dLbls>
        <c:axId val="99072640"/>
        <c:axId val="113704960"/>
      </c:scatterChart>
      <c:valAx>
        <c:axId val="990726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704960"/>
        <c:crosses val="autoZero"/>
        <c:crossBetween val="midCat"/>
        <c:majorUnit val="5"/>
      </c:valAx>
      <c:valAx>
        <c:axId val="1137049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07264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93.4</c:v>
                </c:pt>
                <c:pt idx="6">
                  <c:v>93.4</c:v>
                </c:pt>
                <c:pt idx="7">
                  <c:v>93.4</c:v>
                </c:pt>
                <c:pt idx="8">
                  <c:v>93.4</c:v>
                </c:pt>
                <c:pt idx="9">
                  <c:v>93.4</c:v>
                </c:pt>
                <c:pt idx="10">
                  <c:v>93.4</c:v>
                </c:pt>
                <c:pt idx="11">
                  <c:v>93.4</c:v>
                </c:pt>
                <c:pt idx="12">
                  <c:v>93.4</c:v>
                </c:pt>
                <c:pt idx="13">
                  <c:v>93.4</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E7B-4866-9A83-D29061EE0855}"/>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E7B-4866-9A83-D29061EE085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93.359999999999985</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70.7</c:v>
                </c:pt>
                <c:pt idx="6">
                  <c:v>70.7</c:v>
                </c:pt>
                <c:pt idx="7">
                  <c:v>70.7</c:v>
                </c:pt>
                <c:pt idx="8">
                  <c:v>70.7</c:v>
                </c:pt>
                <c:pt idx="9">
                  <c:v>70.7</c:v>
                </c:pt>
                <c:pt idx="10">
                  <c:v>70.7</c:v>
                </c:pt>
                <c:pt idx="11">
                  <c:v>70.7</c:v>
                </c:pt>
                <c:pt idx="12">
                  <c:v>70.7</c:v>
                </c:pt>
                <c:pt idx="13">
                  <c:v>70.7</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E7B-4866-9A83-D29061EE0855}"/>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E7B-4866-9A83-D29061EE085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70.72</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96.7</c:v>
                </c:pt>
                <c:pt idx="6">
                  <c:v>96.7</c:v>
                </c:pt>
                <c:pt idx="7">
                  <c:v>96.7</c:v>
                </c:pt>
                <c:pt idx="8">
                  <c:v>96.7</c:v>
                </c:pt>
                <c:pt idx="9">
                  <c:v>96.7</c:v>
                </c:pt>
                <c:pt idx="10">
                  <c:v>96.7</c:v>
                </c:pt>
                <c:pt idx="11">
                  <c:v>96.7</c:v>
                </c:pt>
                <c:pt idx="12">
                  <c:v>96.7</c:v>
                </c:pt>
                <c:pt idx="13">
                  <c:v>96.7</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7E7B-4866-9A83-D29061EE0855}"/>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E7B-4866-9A83-D29061EE0855}"/>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E7B-4866-9A83-D29061EE085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96.69</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7E7B-4866-9A83-D29061EE0855}"/>
            </c:ext>
          </c:extLst>
        </c:ser>
        <c:dLbls>
          <c:showLegendKey val="0"/>
          <c:showVal val="0"/>
          <c:showCatName val="0"/>
          <c:showSerName val="0"/>
          <c:showPercent val="0"/>
          <c:showBubbleSize val="0"/>
        </c:dLbls>
        <c:axId val="134416256"/>
        <c:axId val="135475200"/>
      </c:scatterChart>
      <c:valAx>
        <c:axId val="1344162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475200"/>
        <c:crosses val="autoZero"/>
        <c:crossBetween val="midCat"/>
        <c:majorUnit val="5"/>
      </c:valAx>
      <c:valAx>
        <c:axId val="1354752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441625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#N/A</c:v>
                </c:pt>
                <c:pt idx="5">
                  <c:v>97</c:v>
                </c:pt>
                <c:pt idx="6">
                  <c:v>97</c:v>
                </c:pt>
                <c:pt idx="7">
                  <c:v>97</c:v>
                </c:pt>
                <c:pt idx="8">
                  <c:v>97</c:v>
                </c:pt>
                <c:pt idx="9">
                  <c:v>97</c:v>
                </c:pt>
                <c:pt idx="10">
                  <c:v>97</c:v>
                </c:pt>
                <c:pt idx="11">
                  <c:v>97</c:v>
                </c:pt>
                <c:pt idx="12">
                  <c:v>97</c:v>
                </c:pt>
                <c:pt idx="13">
                  <c:v>97</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6E2-4EEA-9DA9-77D7892D54F6}"/>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E2-4EEA-9DA9-77D7892D54F6}"/>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6E2-4EEA-9DA9-77D7892D54F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97</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6E2-4EEA-9DA9-77D7892D54F6}"/>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93.9</c:v>
                </c:pt>
                <c:pt idx="6">
                  <c:v>93.9</c:v>
                </c:pt>
                <c:pt idx="7">
                  <c:v>93.9</c:v>
                </c:pt>
                <c:pt idx="8">
                  <c:v>93.9</c:v>
                </c:pt>
                <c:pt idx="9">
                  <c:v>93.9</c:v>
                </c:pt>
                <c:pt idx="10">
                  <c:v>93.9</c:v>
                </c:pt>
                <c:pt idx="11">
                  <c:v>93.9</c:v>
                </c:pt>
                <c:pt idx="12">
                  <c:v>93.9</c:v>
                </c:pt>
                <c:pt idx="13">
                  <c:v>93.9</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647-467C-8810-9DCFD3FD5331}"/>
                </c:ext>
              </c:extLst>
            </c:dLbl>
            <c:dLbl>
              <c:idx val="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93.899999999999991</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48.8</c:v>
                </c:pt>
                <c:pt idx="6">
                  <c:v>48.8</c:v>
                </c:pt>
                <c:pt idx="7">
                  <c:v>48.8</c:v>
                </c:pt>
                <c:pt idx="8">
                  <c:v>48.8</c:v>
                </c:pt>
                <c:pt idx="9">
                  <c:v>48.8</c:v>
                </c:pt>
                <c:pt idx="10">
                  <c:v>48.8</c:v>
                </c:pt>
                <c:pt idx="11">
                  <c:v>48.8</c:v>
                </c:pt>
                <c:pt idx="12">
                  <c:v>48.8</c:v>
                </c:pt>
                <c:pt idx="13">
                  <c:v>48.8</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E2-4EEA-9DA9-77D7892D54F6}"/>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6E2-4EEA-9DA9-77D7892D54F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48.8</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61057408"/>
        <c:axId val="162349440"/>
      </c:scatterChart>
      <c:valAx>
        <c:axId val="1610574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49440"/>
        <c:crosses val="autoZero"/>
        <c:crossBetween val="midCat"/>
        <c:majorUnit val="5"/>
      </c:valAx>
      <c:valAx>
        <c:axId val="1623494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1057408"/>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97.4</c:v>
                </c:pt>
                <c:pt idx="6">
                  <c:v>97.4</c:v>
                </c:pt>
                <c:pt idx="7">
                  <c:v>97.4</c:v>
                </c:pt>
                <c:pt idx="8">
                  <c:v>97.4</c:v>
                </c:pt>
                <c:pt idx="9">
                  <c:v>97.4</c:v>
                </c:pt>
                <c:pt idx="10">
                  <c:v>97.4</c:v>
                </c:pt>
                <c:pt idx="11">
                  <c:v>97.4</c:v>
                </c:pt>
                <c:pt idx="12">
                  <c:v>97.4</c:v>
                </c:pt>
                <c:pt idx="13">
                  <c:v>97.4</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DA3-42D6-B11D-DB28566F51C3}"/>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DA3-42D6-B11D-DB28566F51C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97.36999999999999</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52.2</c:v>
                </c:pt>
                <c:pt idx="6">
                  <c:v>52.2</c:v>
                </c:pt>
                <c:pt idx="7">
                  <c:v>52.2</c:v>
                </c:pt>
                <c:pt idx="8">
                  <c:v>52.2</c:v>
                </c:pt>
                <c:pt idx="9">
                  <c:v>52.2</c:v>
                </c:pt>
                <c:pt idx="10">
                  <c:v>52.2</c:v>
                </c:pt>
                <c:pt idx="11">
                  <c:v>52.2</c:v>
                </c:pt>
                <c:pt idx="12">
                  <c:v>52.2</c:v>
                </c:pt>
                <c:pt idx="13">
                  <c:v>52.2</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DA3-42D6-B11D-DB28566F51C3}"/>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82-4F24-BEB5-AFE91DA16CF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52.2</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97.4</c:v>
                </c:pt>
                <c:pt idx="6">
                  <c:v>97.4</c:v>
                </c:pt>
                <c:pt idx="7">
                  <c:v>97.4</c:v>
                </c:pt>
                <c:pt idx="8">
                  <c:v>97.4</c:v>
                </c:pt>
                <c:pt idx="9">
                  <c:v>97.4</c:v>
                </c:pt>
                <c:pt idx="10">
                  <c:v>97.4</c:v>
                </c:pt>
                <c:pt idx="11">
                  <c:v>97.4</c:v>
                </c:pt>
                <c:pt idx="12">
                  <c:v>97.4</c:v>
                </c:pt>
                <c:pt idx="13">
                  <c:v>97.4</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0DA3-42D6-B11D-DB28566F51C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DA3-42D6-B11D-DB28566F51C3}"/>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DA3-42D6-B11D-DB28566F51C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97.37</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0DA3-42D6-B11D-DB28566F51C3}"/>
            </c:ext>
          </c:extLst>
        </c:ser>
        <c:dLbls>
          <c:showLegendKey val="0"/>
          <c:showVal val="0"/>
          <c:showCatName val="0"/>
          <c:showSerName val="0"/>
          <c:showPercent val="0"/>
          <c:showBubbleSize val="0"/>
        </c:dLbls>
        <c:axId val="216821760"/>
        <c:axId val="216823296"/>
      </c:scatterChart>
      <c:valAx>
        <c:axId val="2168217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3296"/>
        <c:crosses val="autoZero"/>
        <c:crossBetween val="midCat"/>
        <c:majorUnit val="5"/>
      </c:valAx>
      <c:valAx>
        <c:axId val="216823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176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92.3</c:v>
                </c:pt>
                <c:pt idx="6">
                  <c:v>92.3</c:v>
                </c:pt>
                <c:pt idx="7">
                  <c:v>92.3</c:v>
                </c:pt>
                <c:pt idx="8">
                  <c:v>92.3</c:v>
                </c:pt>
                <c:pt idx="9">
                  <c:v>92.3</c:v>
                </c:pt>
                <c:pt idx="10">
                  <c:v>92.3</c:v>
                </c:pt>
                <c:pt idx="11">
                  <c:v>92.3</c:v>
                </c:pt>
                <c:pt idx="12">
                  <c:v>92.3</c:v>
                </c:pt>
                <c:pt idx="13">
                  <c:v>92.3</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E5B-4459-8C65-9B75269130A2}"/>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E5B-4459-8C65-9B75269130A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92.27</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47.2</c:v>
                </c:pt>
                <c:pt idx="6">
                  <c:v>47.2</c:v>
                </c:pt>
                <c:pt idx="7">
                  <c:v>47.2</c:v>
                </c:pt>
                <c:pt idx="8">
                  <c:v>47.2</c:v>
                </c:pt>
                <c:pt idx="9">
                  <c:v>47.2</c:v>
                </c:pt>
                <c:pt idx="10">
                  <c:v>47.2</c:v>
                </c:pt>
                <c:pt idx="11">
                  <c:v>47.2</c:v>
                </c:pt>
                <c:pt idx="12">
                  <c:v>47.2</c:v>
                </c:pt>
                <c:pt idx="13">
                  <c:v>47.2</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E5B-4459-8C65-9B75269130A2}"/>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533-4E37-A5DA-FD228531A3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47.2</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96.7</c:v>
                </c:pt>
                <c:pt idx="6">
                  <c:v>96.7</c:v>
                </c:pt>
                <c:pt idx="7">
                  <c:v>96.7</c:v>
                </c:pt>
                <c:pt idx="8">
                  <c:v>96.7</c:v>
                </c:pt>
                <c:pt idx="9">
                  <c:v>96.7</c:v>
                </c:pt>
                <c:pt idx="10">
                  <c:v>96.7</c:v>
                </c:pt>
                <c:pt idx="11">
                  <c:v>96.7</c:v>
                </c:pt>
                <c:pt idx="12">
                  <c:v>96.7</c:v>
                </c:pt>
                <c:pt idx="13">
                  <c:v>96.7</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0E5B-4459-8C65-9B75269130A2}"/>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E5B-4459-8C65-9B75269130A2}"/>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E5B-4459-8C65-9B75269130A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96.69</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0E5B-4459-8C65-9B75269130A2}"/>
            </c:ext>
          </c:extLst>
        </c:ser>
        <c:dLbls>
          <c:showLegendKey val="0"/>
          <c:showVal val="0"/>
          <c:showCatName val="0"/>
          <c:showSerName val="0"/>
          <c:showPercent val="0"/>
          <c:showBubbleSize val="0"/>
        </c:dLbls>
        <c:axId val="354267136"/>
        <c:axId val="354268672"/>
      </c:scatterChart>
      <c:valAx>
        <c:axId val="3542671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4268672"/>
        <c:crosses val="autoZero"/>
        <c:crossBetween val="midCat"/>
        <c:majorUnit val="5"/>
      </c:valAx>
      <c:valAx>
        <c:axId val="3542686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426713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D8BD09D2-5ED6-49DE-909D-3C497F833C7E}"/>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DA12139B-289A-409A-A540-7D6FA84F3324}"/>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12EA44FD-24AE-4828-B38B-B6A5FF7EFDB5}"/>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EB875F42-8BE5-4CDB-8737-D7A150CE0900}"/>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5182BE7B-EDBE-44FB-8D94-5193695FA8BC}"/>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30BBB4B1-ABCB-48AE-84BC-18EB25A17B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56E417B4-E236-430D-A85D-2337E4055B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93D55F22-451B-4B0C-9470-18FD37ED79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E35B0C7F-6EAB-4F26-9DD2-96D4DFA4023A}"/>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960A6D74-0143-4202-AD2D-6727D9FC5897}"/>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CEB048C6-31B0-4C7F-85F5-930272058BD8}"/>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16998DDF-5621-444F-8A5B-A7F0B0DB97C7}"/>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2B45B058-98BE-4816-9050-71B2DA2C4858}"/>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D6C29B32-A756-4A88-9AE4-44A02F563481}"/>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A6CDE0C8-F626-42DF-867F-6E8C414BE300}"/>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AD1F7-8403-44FA-8D9D-D52F7DBB8459}">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74" customWidth="true"/>
    <col min="2" max="2" width="2.375" style="274" customWidth="true"/>
    <col min="3" max="3" width="58" style="274" customWidth="true"/>
    <col min="4" max="4" width="7.75" style="274" customWidth="true"/>
    <col min="5" max="16384" width="7.75" style="274"/>
  </cols>
  <sheetData>
    <row xmlns:x14ac="http://schemas.microsoft.com/office/spreadsheetml/2009/9/ac" r="1" ht="29.25" customHeight="true" x14ac:dyDescent="0.25">
      <c r="A1" s="271"/>
      <c r="B1" s="272"/>
      <c r="C1" s="272"/>
      <c r="D1" s="272"/>
      <c r="E1" s="273"/>
      <c r="F1" s="273"/>
      <c r="G1" s="273"/>
      <c r="H1" s="273"/>
      <c r="I1" s="273"/>
      <c r="J1" s="273"/>
      <c r="K1" s="273"/>
      <c r="L1" s="273"/>
      <c r="M1" s="273"/>
      <c r="N1" s="273"/>
      <c r="O1" s="273"/>
      <c r="P1" s="273"/>
      <c r="Q1" s="273"/>
      <c r="R1" s="273"/>
    </row>
    <row xmlns:x14ac="http://schemas.microsoft.com/office/spreadsheetml/2009/9/ac" r="2" ht="23.25" x14ac:dyDescent="0.35">
      <c r="A2" s="272"/>
      <c r="B2" s="272"/>
      <c r="C2" s="275"/>
      <c r="D2" s="272"/>
      <c r="E2" s="273"/>
      <c r="F2" s="273"/>
      <c r="G2" s="272"/>
      <c r="H2" s="273"/>
      <c r="I2" s="273"/>
      <c r="J2" s="273"/>
      <c r="K2" s="273"/>
      <c r="L2" s="273"/>
      <c r="M2" s="273"/>
      <c r="N2" s="273"/>
      <c r="O2" s="273"/>
      <c r="P2" s="273"/>
      <c r="Q2" s="273"/>
      <c r="R2" s="273"/>
    </row>
    <row xmlns:x14ac="http://schemas.microsoft.com/office/spreadsheetml/2009/9/ac" r="3" ht="15" x14ac:dyDescent="0.2">
      <c r="A3" s="272"/>
      <c r="B3" s="272"/>
      <c r="C3" s="272"/>
      <c r="D3" s="272"/>
      <c r="F3" s="272"/>
      <c r="G3" s="272"/>
      <c r="H3" s="276"/>
      <c r="I3" s="276"/>
      <c r="J3" s="276"/>
      <c r="K3" s="276"/>
      <c r="L3" s="273"/>
      <c r="M3" s="273"/>
      <c r="N3" s="273"/>
      <c r="O3" s="273"/>
      <c r="P3" s="273"/>
      <c r="Q3" s="273"/>
      <c r="R3" s="273"/>
    </row>
    <row xmlns:x14ac="http://schemas.microsoft.com/office/spreadsheetml/2009/9/ac" r="4" ht="40.5" x14ac:dyDescent="0.2">
      <c r="A4" s="272"/>
      <c r="B4" s="272"/>
      <c r="C4" s="277" t="s">
        <v>143</v>
      </c>
      <c r="D4" s="272"/>
      <c r="E4" s="278"/>
      <c r="F4" s="273"/>
      <c r="G4" s="272"/>
      <c r="H4" s="273"/>
      <c r="I4" s="273"/>
      <c r="J4" s="273"/>
      <c r="K4" s="273"/>
      <c r="L4" s="273"/>
      <c r="M4" s="273"/>
      <c r="N4" s="273"/>
      <c r="O4" s="273"/>
      <c r="P4" s="273"/>
      <c r="Q4" s="273"/>
      <c r="R4" s="273"/>
    </row>
    <row xmlns:x14ac="http://schemas.microsoft.com/office/spreadsheetml/2009/9/ac" r="5" ht="20.25" x14ac:dyDescent="0.2">
      <c r="A5" s="272"/>
      <c r="B5" s="272"/>
      <c r="C5" s="279"/>
      <c r="D5" s="272"/>
      <c r="E5" s="278"/>
      <c r="F5" s="273"/>
      <c r="G5" s="272"/>
      <c r="H5" s="273"/>
      <c r="I5" s="273"/>
      <c r="J5" s="273"/>
      <c r="K5" s="273"/>
      <c r="L5" s="273"/>
      <c r="M5" s="273"/>
      <c r="N5" s="273"/>
      <c r="O5" s="273"/>
      <c r="P5" s="273"/>
      <c r="Q5" s="273"/>
      <c r="R5" s="273"/>
    </row>
    <row xmlns:x14ac="http://schemas.microsoft.com/office/spreadsheetml/2009/9/ac" r="6" ht="15" x14ac:dyDescent="0.2">
      <c r="A6" s="272"/>
      <c r="B6" s="272"/>
      <c r="C6" s="280" t="s">
        <v>150</v>
      </c>
      <c r="D6" s="273"/>
      <c r="E6" s="273"/>
      <c r="F6" s="273"/>
      <c r="G6" s="273"/>
      <c r="H6" s="273"/>
      <c r="I6" s="273"/>
      <c r="J6" s="273"/>
      <c r="K6" s="273"/>
      <c r="L6" s="273"/>
      <c r="M6" s="273"/>
      <c r="N6" s="273"/>
      <c r="O6" s="273"/>
      <c r="P6" s="273"/>
      <c r="Q6" s="273"/>
      <c r="R6" s="273"/>
    </row>
    <row xmlns:x14ac="http://schemas.microsoft.com/office/spreadsheetml/2009/9/ac" r="7" ht="26.25" x14ac:dyDescent="0.4">
      <c r="A7" s="272"/>
      <c r="B7" s="272"/>
      <c r="C7" s="281" t="str">
        <f>+'Water Data'!D1</f>
        <v>Belize</v>
      </c>
      <c r="D7" s="273"/>
      <c r="E7" s="273"/>
      <c r="F7" s="273"/>
      <c r="G7" s="273"/>
      <c r="H7" s="273"/>
      <c r="I7" s="273"/>
      <c r="J7" s="273"/>
      <c r="K7" s="273"/>
      <c r="L7" s="273"/>
      <c r="M7" s="273"/>
      <c r="N7" s="273"/>
      <c r="O7" s="273"/>
      <c r="P7" s="273"/>
      <c r="Q7" s="273"/>
      <c r="R7" s="273"/>
    </row>
    <row xmlns:x14ac="http://schemas.microsoft.com/office/spreadsheetml/2009/9/ac" r="8" ht="15" x14ac:dyDescent="0.2">
      <c r="A8" s="272"/>
      <c r="B8" s="272"/>
      <c r="C8" s="272"/>
      <c r="D8" s="273"/>
      <c r="E8" s="273"/>
      <c r="F8" s="273"/>
      <c r="G8" s="273"/>
      <c r="H8" s="273"/>
      <c r="I8" s="273"/>
      <c r="J8" s="273"/>
      <c r="K8" s="273"/>
      <c r="L8" s="273"/>
      <c r="M8" s="273"/>
      <c r="N8" s="273"/>
      <c r="O8" s="273"/>
      <c r="P8" s="273"/>
      <c r="Q8" s="273"/>
      <c r="R8" s="273"/>
    </row>
    <row xmlns:x14ac="http://schemas.microsoft.com/office/spreadsheetml/2009/9/ac" r="9" ht="15" x14ac:dyDescent="0.2">
      <c r="A9" s="272"/>
      <c r="B9" s="272"/>
      <c r="C9" s="282" t="s">
        <v>256</v>
      </c>
      <c r="D9" s="273"/>
      <c r="E9" s="273"/>
      <c r="F9" s="273"/>
      <c r="G9" s="273"/>
      <c r="H9" s="273"/>
      <c r="I9" s="273"/>
      <c r="J9" s="273"/>
      <c r="K9" s="273"/>
      <c r="L9" s="273"/>
      <c r="M9" s="273"/>
      <c r="N9" s="273"/>
      <c r="O9" s="273"/>
      <c r="P9" s="273"/>
      <c r="Q9" s="273"/>
      <c r="R9" s="273"/>
    </row>
    <row xmlns:x14ac="http://schemas.microsoft.com/office/spreadsheetml/2009/9/ac" r="10" ht="15" x14ac:dyDescent="0.2">
      <c r="A10" s="272"/>
      <c r="B10" s="272"/>
      <c r="C10" s="280"/>
      <c r="D10" s="273"/>
      <c r="E10" s="273"/>
      <c r="F10" s="273"/>
      <c r="G10" s="273"/>
      <c r="H10" s="273"/>
      <c r="I10" s="273"/>
      <c r="J10" s="273"/>
      <c r="K10" s="273"/>
      <c r="L10" s="273"/>
      <c r="M10" s="273"/>
      <c r="N10" s="273"/>
      <c r="O10" s="273"/>
      <c r="P10" s="273"/>
      <c r="Q10" s="273"/>
      <c r="R10" s="273"/>
    </row>
    <row xmlns:x14ac="http://schemas.microsoft.com/office/spreadsheetml/2009/9/ac" r="11" ht="15.95" customHeight="true" x14ac:dyDescent="0.2">
      <c r="A11" s="272"/>
      <c r="C11" s="306" t="s">
        <v>32</v>
      </c>
      <c r="D11" s="283"/>
      <c r="E11" s="284"/>
      <c r="F11" s="283"/>
      <c r="G11" s="283"/>
      <c r="H11" s="273"/>
      <c r="I11" s="273"/>
      <c r="J11" s="273"/>
      <c r="K11" s="273"/>
      <c r="L11" s="273"/>
      <c r="M11" s="273"/>
      <c r="N11" s="273"/>
      <c r="O11" s="273"/>
      <c r="P11" s="273"/>
      <c r="Q11" s="273"/>
      <c r="R11" s="273"/>
    </row>
    <row xmlns:x14ac="http://schemas.microsoft.com/office/spreadsheetml/2009/9/ac" r="12" ht="9" customHeight="true" x14ac:dyDescent="0.2">
      <c r="A12" s="272"/>
      <c r="B12" s="273"/>
      <c r="C12" s="285"/>
      <c r="D12" s="283"/>
      <c r="E12" s="284"/>
      <c r="F12" s="283"/>
      <c r="G12" s="283"/>
      <c r="H12" s="273"/>
      <c r="I12" s="273"/>
      <c r="J12" s="273"/>
      <c r="K12" s="273"/>
      <c r="L12" s="273"/>
      <c r="M12" s="273"/>
      <c r="N12" s="273"/>
      <c r="O12" s="273"/>
      <c r="P12" s="273"/>
      <c r="Q12" s="273"/>
      <c r="R12" s="273"/>
    </row>
    <row xmlns:x14ac="http://schemas.microsoft.com/office/spreadsheetml/2009/9/ac" r="13" ht="24.95" customHeight="true" x14ac:dyDescent="0.25">
      <c r="A13" s="272"/>
      <c r="B13" s="273"/>
      <c r="C13" s="286" t="s">
        <v>144</v>
      </c>
      <c r="D13" s="283"/>
      <c r="E13" s="284"/>
      <c r="F13" s="283"/>
      <c r="G13" s="283"/>
      <c r="H13" s="273"/>
      <c r="I13" s="273"/>
      <c r="J13" s="273"/>
      <c r="K13" s="273"/>
      <c r="L13" s="273"/>
      <c r="M13" s="273"/>
      <c r="N13" s="273"/>
      <c r="O13" s="273"/>
      <c r="P13" s="273"/>
      <c r="Q13" s="273"/>
      <c r="R13" s="273"/>
    </row>
    <row xmlns:x14ac="http://schemas.microsoft.com/office/spreadsheetml/2009/9/ac" r="14" ht="21.95" customHeight="true" x14ac:dyDescent="0.2">
      <c r="A14" s="272"/>
      <c r="B14" s="287"/>
      <c r="C14" s="288" t="s">
        <v>151</v>
      </c>
      <c r="D14" s="283"/>
      <c r="E14" s="284"/>
      <c r="F14" s="283"/>
      <c r="G14" s="283"/>
      <c r="H14" s="273"/>
      <c r="I14" s="273"/>
      <c r="J14" s="273"/>
      <c r="K14" s="273"/>
      <c r="L14" s="273"/>
      <c r="M14" s="273"/>
      <c r="N14" s="273"/>
      <c r="O14" s="273"/>
      <c r="P14" s="273"/>
      <c r="Q14" s="273"/>
      <c r="R14" s="273"/>
    </row>
    <row xmlns:x14ac="http://schemas.microsoft.com/office/spreadsheetml/2009/9/ac" r="15" ht="15" x14ac:dyDescent="0.2">
      <c r="A15" s="272"/>
      <c r="B15" s="287"/>
      <c r="C15" s="289" t="s">
        <v>152</v>
      </c>
      <c r="D15" s="283"/>
      <c r="E15" s="284"/>
      <c r="F15" s="283"/>
      <c r="G15" s="283"/>
      <c r="H15" s="273"/>
      <c r="I15" s="273"/>
      <c r="J15" s="273"/>
      <c r="K15" s="273"/>
      <c r="L15" s="273"/>
      <c r="M15" s="273"/>
      <c r="N15" s="273"/>
      <c r="O15" s="273"/>
      <c r="P15" s="273"/>
      <c r="Q15" s="273"/>
      <c r="R15" s="273"/>
    </row>
    <row xmlns:x14ac="http://schemas.microsoft.com/office/spreadsheetml/2009/9/ac" r="16" ht="15" x14ac:dyDescent="0.2">
      <c r="A16" s="272"/>
      <c r="B16" s="287"/>
      <c r="C16" s="288" t="s">
        <v>252</v>
      </c>
      <c r="D16" s="283"/>
      <c r="E16" s="284"/>
      <c r="F16" s="283"/>
      <c r="G16" s="283"/>
      <c r="H16" s="273"/>
      <c r="I16" s="273"/>
      <c r="J16" s="273"/>
      <c r="K16" s="273"/>
      <c r="L16" s="273"/>
      <c r="M16" s="273"/>
      <c r="N16" s="273"/>
      <c r="O16" s="273"/>
      <c r="P16" s="273"/>
      <c r="Q16" s="273"/>
      <c r="R16" s="273"/>
    </row>
    <row xmlns:x14ac="http://schemas.microsoft.com/office/spreadsheetml/2009/9/ac" r="17" ht="26.1" customHeight="true" x14ac:dyDescent="0.2">
      <c r="A17" s="272"/>
      <c r="B17" s="284"/>
      <c r="C17" s="290"/>
      <c r="D17" s="283"/>
      <c r="E17" s="287"/>
      <c r="F17" s="283"/>
      <c r="G17" s="283"/>
      <c r="H17" s="273"/>
      <c r="I17" s="273"/>
      <c r="J17" s="273"/>
      <c r="K17" s="273"/>
      <c r="L17" s="273"/>
      <c r="M17" s="273"/>
      <c r="N17" s="273"/>
      <c r="O17" s="273"/>
      <c r="P17" s="273"/>
      <c r="Q17" s="273"/>
      <c r="R17" s="273"/>
    </row>
    <row xmlns:x14ac="http://schemas.microsoft.com/office/spreadsheetml/2009/9/ac" r="18" ht="15.75" x14ac:dyDescent="0.25">
      <c r="A18" s="272"/>
      <c r="B18" s="284"/>
      <c r="C18" s="291" t="s">
        <v>33</v>
      </c>
      <c r="D18" s="283"/>
      <c r="E18" s="292"/>
      <c r="F18" s="283"/>
      <c r="G18" s="283"/>
      <c r="H18" s="273"/>
      <c r="I18" s="273"/>
      <c r="J18" s="273"/>
      <c r="K18" s="273"/>
      <c r="L18" s="273"/>
      <c r="M18" s="273"/>
      <c r="N18" s="273"/>
      <c r="O18" s="273"/>
      <c r="P18" s="273"/>
      <c r="Q18" s="273"/>
      <c r="R18" s="273"/>
    </row>
    <row xmlns:x14ac="http://schemas.microsoft.com/office/spreadsheetml/2009/9/ac" r="19" ht="15" x14ac:dyDescent="0.2">
      <c r="A19" s="272"/>
      <c r="B19" s="284"/>
      <c r="C19" s="293" t="s">
        <v>145</v>
      </c>
      <c r="D19" s="283"/>
      <c r="E19" s="294"/>
      <c r="F19" s="283"/>
      <c r="G19" s="283"/>
      <c r="H19" s="273"/>
      <c r="I19" s="273"/>
      <c r="J19" s="273"/>
      <c r="K19" s="273"/>
      <c r="L19" s="273"/>
      <c r="M19" s="273"/>
      <c r="N19" s="273"/>
      <c r="O19" s="273"/>
      <c r="P19" s="273"/>
      <c r="Q19" s="273"/>
      <c r="R19" s="273"/>
    </row>
    <row xmlns:x14ac="http://schemas.microsoft.com/office/spreadsheetml/2009/9/ac" r="20" ht="15" x14ac:dyDescent="0.2">
      <c r="A20" s="272"/>
      <c r="B20" s="284"/>
      <c r="C20" s="361" t="s">
        <v>146</v>
      </c>
      <c r="D20" s="283"/>
      <c r="E20" s="295"/>
      <c r="F20" s="283"/>
      <c r="G20" s="283"/>
      <c r="H20" s="273"/>
      <c r="I20" s="273"/>
      <c r="J20" s="273"/>
      <c r="K20" s="273"/>
      <c r="L20" s="273"/>
      <c r="M20" s="273"/>
      <c r="N20" s="273"/>
      <c r="O20" s="273"/>
      <c r="P20" s="273"/>
      <c r="Q20" s="273"/>
      <c r="R20" s="273"/>
    </row>
    <row xmlns:x14ac="http://schemas.microsoft.com/office/spreadsheetml/2009/9/ac" r="21" ht="15" x14ac:dyDescent="0.2">
      <c r="A21" s="272"/>
      <c r="B21" s="284"/>
      <c r="C21" s="362" t="s">
        <v>147</v>
      </c>
      <c r="D21" s="283"/>
      <c r="E21" s="296"/>
      <c r="F21" s="283"/>
      <c r="G21" s="283"/>
      <c r="H21" s="273"/>
      <c r="I21" s="273"/>
      <c r="J21" s="273"/>
      <c r="K21" s="273"/>
      <c r="L21" s="273"/>
      <c r="M21" s="273"/>
      <c r="N21" s="273"/>
      <c r="O21" s="273"/>
      <c r="P21" s="273"/>
      <c r="Q21" s="273"/>
      <c r="R21" s="273"/>
    </row>
    <row xmlns:x14ac="http://schemas.microsoft.com/office/spreadsheetml/2009/9/ac" r="22" ht="15" x14ac:dyDescent="0.2">
      <c r="A22" s="272"/>
      <c r="B22" s="284"/>
      <c r="C22" s="363" t="s">
        <v>148</v>
      </c>
      <c r="D22" s="283"/>
      <c r="E22" s="283"/>
      <c r="F22" s="283"/>
      <c r="G22" s="283"/>
      <c r="H22" s="273"/>
      <c r="I22" s="273"/>
      <c r="J22" s="273"/>
      <c r="K22" s="273"/>
      <c r="L22" s="273"/>
      <c r="M22" s="273"/>
      <c r="N22" s="273"/>
      <c r="O22" s="273"/>
      <c r="P22" s="273"/>
      <c r="Q22" s="273"/>
      <c r="R22" s="273"/>
    </row>
    <row xmlns:x14ac="http://schemas.microsoft.com/office/spreadsheetml/2009/9/ac" r="23" ht="15" x14ac:dyDescent="0.2">
      <c r="A23" s="272"/>
      <c r="B23" s="284"/>
      <c r="C23" s="293" t="s">
        <v>149</v>
      </c>
      <c r="D23" s="283"/>
      <c r="E23" s="283"/>
      <c r="F23" s="283"/>
      <c r="G23" s="283"/>
      <c r="H23" s="273"/>
      <c r="I23" s="273"/>
      <c r="J23" s="273"/>
      <c r="K23" s="273"/>
      <c r="L23" s="273"/>
      <c r="M23" s="273"/>
      <c r="N23" s="273"/>
      <c r="O23" s="273"/>
      <c r="P23" s="273"/>
      <c r="Q23" s="273"/>
      <c r="R23" s="273"/>
    </row>
    <row xmlns:x14ac="http://schemas.microsoft.com/office/spreadsheetml/2009/9/ac" r="24" ht="15" x14ac:dyDescent="0.2">
      <c r="A24" s="272"/>
      <c r="B24" s="284"/>
      <c r="C24" s="297"/>
      <c r="D24" s="283"/>
      <c r="E24" s="283"/>
      <c r="F24" s="283"/>
      <c r="G24" s="283"/>
      <c r="H24" s="273"/>
      <c r="I24" s="273"/>
      <c r="J24" s="273"/>
      <c r="K24" s="273"/>
      <c r="L24" s="273"/>
      <c r="M24" s="273"/>
      <c r="N24" s="273"/>
      <c r="O24" s="273"/>
      <c r="P24" s="273"/>
      <c r="Q24" s="273"/>
      <c r="R24" s="273"/>
    </row>
    <row xmlns:x14ac="http://schemas.microsoft.com/office/spreadsheetml/2009/9/ac" r="25" ht="15.95" customHeight="true" x14ac:dyDescent="0.2">
      <c r="A25" s="298"/>
      <c r="B25" s="298"/>
      <c r="C25" s="299"/>
      <c r="D25" s="272"/>
      <c r="E25" s="273"/>
      <c r="F25" s="273"/>
      <c r="G25" s="273"/>
      <c r="H25" s="273"/>
      <c r="I25" s="273"/>
      <c r="J25" s="273"/>
      <c r="K25" s="273"/>
      <c r="L25" s="273"/>
      <c r="M25" s="273"/>
      <c r="N25" s="273"/>
      <c r="O25" s="273"/>
      <c r="P25" s="273"/>
      <c r="Q25" s="273"/>
      <c r="R25" s="273"/>
    </row>
    <row xmlns:x14ac="http://schemas.microsoft.com/office/spreadsheetml/2009/9/ac" r="26" ht="23.25" x14ac:dyDescent="0.2">
      <c r="A26" s="298"/>
      <c r="B26" s="298"/>
      <c r="C26" s="298"/>
      <c r="D26" s="272"/>
      <c r="E26" s="273"/>
      <c r="F26" s="273"/>
      <c r="G26" s="273"/>
      <c r="H26" s="273"/>
      <c r="I26" s="273"/>
      <c r="J26" s="273"/>
      <c r="K26" s="273"/>
      <c r="L26" s="273"/>
      <c r="M26" s="273"/>
      <c r="N26" s="273"/>
      <c r="O26" s="273"/>
      <c r="P26" s="273"/>
      <c r="Q26" s="273"/>
      <c r="R26" s="273"/>
    </row>
    <row xmlns:x14ac="http://schemas.microsoft.com/office/spreadsheetml/2009/9/ac" r="27" ht="15" x14ac:dyDescent="0.2">
      <c r="A27" s="300"/>
      <c r="B27" s="301"/>
      <c r="C27" s="302"/>
      <c r="D27" s="272"/>
      <c r="E27" s="273"/>
      <c r="F27" s="273"/>
      <c r="G27" s="273"/>
      <c r="H27" s="273"/>
      <c r="I27" s="273"/>
      <c r="J27" s="273"/>
      <c r="K27" s="273"/>
      <c r="L27" s="273"/>
      <c r="M27" s="273"/>
      <c r="N27" s="273"/>
      <c r="O27" s="273"/>
      <c r="P27" s="273"/>
      <c r="Q27" s="273"/>
      <c r="R27" s="273"/>
    </row>
    <row xmlns:x14ac="http://schemas.microsoft.com/office/spreadsheetml/2009/9/ac" r="28" ht="15" x14ac:dyDescent="0.2">
      <c r="A28" s="300"/>
      <c r="B28" s="301"/>
      <c r="C28" s="303"/>
      <c r="D28" s="272"/>
      <c r="E28" s="273"/>
      <c r="F28" s="273"/>
      <c r="G28" s="273"/>
      <c r="H28" s="273"/>
      <c r="I28" s="273"/>
      <c r="J28" s="273"/>
      <c r="K28" s="273"/>
      <c r="L28" s="273"/>
      <c r="M28" s="273"/>
      <c r="N28" s="273"/>
      <c r="O28" s="273"/>
      <c r="P28" s="273"/>
      <c r="Q28" s="273"/>
      <c r="R28" s="273"/>
    </row>
    <row xmlns:x14ac="http://schemas.microsoft.com/office/spreadsheetml/2009/9/ac" r="29" ht="15" x14ac:dyDescent="0.2">
      <c r="A29" s="300"/>
      <c r="B29" s="301"/>
      <c r="C29" s="304"/>
      <c r="D29" s="272"/>
      <c r="E29" s="273"/>
      <c r="F29" s="273"/>
      <c r="G29" s="273"/>
      <c r="H29" s="273"/>
      <c r="I29" s="273"/>
      <c r="J29" s="273"/>
      <c r="K29" s="273"/>
      <c r="L29" s="273"/>
      <c r="M29" s="273"/>
      <c r="N29" s="273"/>
      <c r="O29" s="273"/>
      <c r="P29" s="273"/>
      <c r="Q29" s="273"/>
      <c r="R29" s="273"/>
    </row>
    <row xmlns:x14ac="http://schemas.microsoft.com/office/spreadsheetml/2009/9/ac" r="30" ht="15" x14ac:dyDescent="0.2">
      <c r="A30" s="300"/>
      <c r="B30" s="301"/>
      <c r="C30" s="304"/>
      <c r="D30" s="272"/>
      <c r="E30" s="273"/>
      <c r="F30" s="273"/>
      <c r="G30" s="273"/>
      <c r="H30" s="273"/>
      <c r="I30" s="273"/>
      <c r="J30" s="273"/>
      <c r="K30" s="273"/>
      <c r="L30" s="273"/>
      <c r="M30" s="273"/>
      <c r="N30" s="273"/>
      <c r="O30" s="273"/>
      <c r="P30" s="273"/>
      <c r="Q30" s="273"/>
      <c r="R30" s="273"/>
    </row>
    <row xmlns:x14ac="http://schemas.microsoft.com/office/spreadsheetml/2009/9/ac" r="31" ht="15" x14ac:dyDescent="0.2">
      <c r="A31" s="300"/>
      <c r="B31" s="301"/>
      <c r="C31" s="304"/>
      <c r="D31" s="272"/>
      <c r="E31" s="273"/>
      <c r="F31" s="273"/>
      <c r="G31" s="273"/>
      <c r="H31" s="273"/>
      <c r="I31" s="273"/>
      <c r="J31" s="273"/>
      <c r="K31" s="273"/>
      <c r="L31" s="273"/>
      <c r="M31" s="273"/>
      <c r="N31" s="273"/>
      <c r="O31" s="273"/>
      <c r="P31" s="273"/>
      <c r="Q31" s="273"/>
      <c r="R31" s="273"/>
    </row>
    <row xmlns:x14ac="http://schemas.microsoft.com/office/spreadsheetml/2009/9/ac" r="32" ht="15" x14ac:dyDescent="0.2">
      <c r="A32" s="300"/>
      <c r="B32" s="301"/>
      <c r="C32" s="304"/>
      <c r="D32" s="272"/>
      <c r="E32" s="273"/>
      <c r="F32" s="273"/>
      <c r="G32" s="273"/>
      <c r="H32" s="273"/>
      <c r="I32" s="273"/>
      <c r="J32" s="273"/>
      <c r="K32" s="273"/>
      <c r="L32" s="273"/>
      <c r="M32" s="273"/>
      <c r="N32" s="273"/>
      <c r="O32" s="273"/>
      <c r="P32" s="273"/>
      <c r="Q32" s="273"/>
      <c r="R32" s="273"/>
    </row>
    <row xmlns:x14ac="http://schemas.microsoft.com/office/spreadsheetml/2009/9/ac" r="33" ht="15" x14ac:dyDescent="0.2">
      <c r="A33" s="300"/>
      <c r="B33" s="301"/>
      <c r="C33" s="304"/>
      <c r="D33" s="272"/>
      <c r="E33" s="273"/>
      <c r="F33" s="273"/>
      <c r="G33" s="273"/>
      <c r="H33" s="273"/>
      <c r="I33" s="273"/>
      <c r="J33" s="273"/>
      <c r="K33" s="273"/>
      <c r="L33" s="273"/>
      <c r="M33" s="273"/>
      <c r="N33" s="273"/>
      <c r="O33" s="273"/>
      <c r="P33" s="273"/>
      <c r="Q33" s="273"/>
      <c r="R33" s="273"/>
    </row>
    <row xmlns:x14ac="http://schemas.microsoft.com/office/spreadsheetml/2009/9/ac" r="34" ht="15" x14ac:dyDescent="0.2">
      <c r="A34" s="300"/>
      <c r="B34" s="301"/>
      <c r="D34" s="272"/>
      <c r="E34" s="273"/>
      <c r="F34" s="273"/>
      <c r="G34" s="273"/>
      <c r="H34" s="273"/>
      <c r="I34" s="273"/>
      <c r="J34" s="273"/>
      <c r="K34" s="273"/>
      <c r="L34" s="273"/>
      <c r="M34" s="273"/>
      <c r="N34" s="273"/>
      <c r="O34" s="273"/>
      <c r="P34" s="273"/>
      <c r="Q34" s="273"/>
      <c r="R34" s="273"/>
    </row>
    <row xmlns:x14ac="http://schemas.microsoft.com/office/spreadsheetml/2009/9/ac" r="35" ht="15" x14ac:dyDescent="0.2">
      <c r="A35" s="272"/>
      <c r="B35" s="272"/>
      <c r="C35" s="272"/>
      <c r="D35" s="272"/>
      <c r="E35" s="273"/>
      <c r="F35" s="273"/>
      <c r="G35" s="273"/>
      <c r="H35" s="273"/>
      <c r="I35" s="273"/>
      <c r="J35" s="273"/>
      <c r="K35" s="273"/>
      <c r="L35" s="273"/>
      <c r="M35" s="273"/>
      <c r="N35" s="273"/>
      <c r="O35" s="273"/>
      <c r="P35" s="273"/>
      <c r="Q35" s="273"/>
      <c r="R35" s="273"/>
    </row>
    <row xmlns:x14ac="http://schemas.microsoft.com/office/spreadsheetml/2009/9/ac" r="36" ht="15" x14ac:dyDescent="0.2">
      <c r="A36" s="272"/>
      <c r="B36" s="272"/>
      <c r="C36" s="272"/>
      <c r="D36" s="272"/>
      <c r="E36" s="273"/>
      <c r="F36" s="273"/>
      <c r="G36" s="273"/>
      <c r="H36" s="273"/>
      <c r="I36" s="273"/>
      <c r="J36" s="273"/>
      <c r="K36" s="273"/>
      <c r="L36" s="273"/>
      <c r="M36" s="273"/>
      <c r="N36" s="273"/>
      <c r="O36" s="273"/>
      <c r="P36" s="273"/>
      <c r="Q36" s="273"/>
      <c r="R36" s="273"/>
    </row>
    <row xmlns:x14ac="http://schemas.microsoft.com/office/spreadsheetml/2009/9/ac" r="37" ht="15" x14ac:dyDescent="0.2">
      <c r="A37" s="272"/>
      <c r="B37" s="272"/>
      <c r="C37" s="272"/>
      <c r="D37" s="272"/>
    </row>
    <row xmlns:x14ac="http://schemas.microsoft.com/office/spreadsheetml/2009/9/ac" r="38" ht="15" x14ac:dyDescent="0.2">
      <c r="A38" s="272"/>
      <c r="B38" s="272"/>
      <c r="C38" s="272"/>
      <c r="D38" s="272"/>
    </row>
    <row xmlns:x14ac="http://schemas.microsoft.com/office/spreadsheetml/2009/9/ac" r="39" ht="15" x14ac:dyDescent="0.2">
      <c r="A39" s="272"/>
      <c r="B39" s="272"/>
      <c r="C39" s="272"/>
      <c r="D39" s="272"/>
    </row>
    <row xmlns:x14ac="http://schemas.microsoft.com/office/spreadsheetml/2009/9/ac" r="40" ht="15" x14ac:dyDescent="0.2">
      <c r="A40" s="272"/>
      <c r="B40" s="272"/>
      <c r="C40" s="272"/>
      <c r="D40" s="272"/>
    </row>
    <row xmlns:x14ac="http://schemas.microsoft.com/office/spreadsheetml/2009/9/ac" r="46" x14ac:dyDescent="0.2">
      <c r="L46" s="305"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0" customWidth="true"/>
    <col min="3" max="3" width="29.75" customWidth="true"/>
    <col min="4" max="9" width="7.875" customWidth="true"/>
    <col min="10" max="11" width="1.125" customWidth="true"/>
    <col min="12" max="12" width="24.625" style="120" customWidth="true"/>
    <col min="13" max="13" width="29.75" customWidth="true"/>
    <col min="14" max="19" width="7.875" customWidth="true"/>
    <col min="20" max="21" width="1.125" customWidth="true"/>
    <col min="22" max="22" width="24.625" style="120" customWidth="true"/>
    <col min="23" max="23" width="29.75" customWidth="true"/>
    <col min="24" max="29" width="7.875" customWidth="true"/>
    <col min="30" max="31" width="1.125" customWidth="true"/>
    <col min="32" max="32" width="24.625" style="120" customWidth="true"/>
    <col min="33" max="33" width="29.75" customWidth="true"/>
    <col min="34" max="39" width="7.875" customWidth="true"/>
    <col min="40" max="41" width="1.125" customWidth="true"/>
    <col min="42" max="42" width="24.625" style="120" customWidth="true"/>
    <col min="43" max="43" width="29.75" customWidth="true"/>
    <col min="44" max="49" width="7.875" customWidth="true"/>
    <col min="50" max="51" width="1.125" customWidth="true"/>
    <col min="52" max="52" width="24.625" style="120" customWidth="true"/>
    <col min="53" max="53" width="29.75" style="120" customWidth="true"/>
    <col min="54" max="59" width="7.875" customWidth="true"/>
    <col min="60" max="61" width="1.125" customWidth="true"/>
    <col min="62" max="62" width="24.625" style="120" customWidth="true"/>
    <col min="63" max="63" width="29.75" customWidth="true"/>
    <col min="64" max="69" width="7.875" customWidth="true"/>
    <col min="70" max="71" width="1.125" customWidth="true"/>
    <col min="72" max="72" width="24.625" style="120" customWidth="true"/>
    <col min="73" max="73" width="29.75" customWidth="true"/>
    <col min="74" max="79" width="7.875" customWidth="true"/>
    <col min="80" max="81" width="1.125" customWidth="true"/>
    <col min="82" max="82" width="24.625" style="120" customWidth="true"/>
    <col min="83" max="83" width="29.75" customWidth="true"/>
    <col min="84" max="89" width="7.875" customWidth="true"/>
    <col min="90" max="91" width="1.125" customWidth="true"/>
    <col min="92" max="92" width="24.625" style="120" customWidth="true"/>
    <col min="93" max="93" width="29.75" customWidth="true"/>
    <col min="94" max="99" width="7.875" customWidth="true"/>
    <col min="100" max="101" width="1.125" customWidth="true"/>
    <col min="102" max="102" width="24.625" style="120" customWidth="true"/>
    <col min="103" max="103" width="29.75" customWidth="true"/>
    <col min="104" max="109" width="7.875" customWidth="true"/>
    <col min="110" max="111" width="1.125" customWidth="true"/>
    <col min="112" max="112" width="24.625" style="120" customWidth="true"/>
    <col min="113" max="113" width="29.75" customWidth="true"/>
    <col min="114" max="119" width="7.875" customWidth="true"/>
    <col min="120" max="121" width="1.125" customWidth="true"/>
    <col min="122" max="122" width="24.625" style="120" customWidth="true"/>
    <col min="123" max="123" width="29.75" customWidth="true"/>
    <col min="124" max="129" width="7.875" customWidth="true"/>
    <col min="130" max="131" width="1.125" customWidth="true"/>
    <col min="132" max="132" width="24.625" style="120" customWidth="true"/>
    <col min="133" max="133" width="29.75" customWidth="true"/>
    <col min="134" max="139" width="7.875" customWidth="true"/>
    <col min="140" max="141" width="1.125" customWidth="true"/>
    <col min="142" max="142" width="24.625" style="120" customWidth="true"/>
    <col min="143" max="143" width="29.75" customWidth="true"/>
    <col min="144" max="149" width="7.875" customWidth="true"/>
    <col min="150" max="151" width="1.125" customWidth="true"/>
    <col min="152" max="152" width="24.625" style="120" customWidth="true"/>
    <col min="153" max="153" width="29.75" customWidth="true"/>
    <col min="154" max="159" width="7.875" customWidth="true"/>
    <col min="160" max="161" width="1.125" customWidth="true"/>
    <col min="162" max="162" width="24.625" style="120" customWidth="true"/>
    <col min="163" max="163" width="29.75" customWidth="true"/>
    <col min="164" max="169" width="7.875" customWidth="true"/>
    <col min="170" max="171" width="1.125" customWidth="true"/>
    <col min="172" max="172" width="24.625" style="120" customWidth="true"/>
    <col min="173" max="173" width="29.75" customWidth="true"/>
    <col min="174" max="179" width="7.875" customWidth="true"/>
    <col min="180" max="181" width="1.125" customWidth="true"/>
    <col min="182" max="182" width="24.625" style="120" customWidth="true"/>
    <col min="183" max="183" width="29.75" customWidth="true"/>
    <col min="184" max="189" width="7.875" customWidth="true"/>
    <col min="190" max="191" width="1.125" customWidth="true"/>
    <col min="192" max="192" width="24.625" style="120" customWidth="true"/>
    <col min="193" max="193" width="29.75" customWidth="true"/>
    <col min="194" max="199" width="7.875" customWidth="true"/>
    <col min="200" max="201" width="1.125" customWidth="true"/>
    <col min="202" max="202" width="24.625" style="120" customWidth="true"/>
    <col min="203" max="203" width="29.75" customWidth="true"/>
    <col min="204" max="209" width="7.875" customWidth="true"/>
    <col min="210" max="211" width="1.125" customWidth="true"/>
    <col min="212" max="212" width="24.625" style="120" customWidth="true"/>
    <col min="213" max="213" width="29.75" customWidth="true"/>
    <col min="214" max="219" width="7.875" customWidth="true"/>
    <col min="220" max="221" width="1.125" customWidth="true"/>
    <col min="222" max="222" width="24.625" style="120" customWidth="true"/>
    <col min="223" max="223" width="29.75" customWidth="true"/>
    <col min="224" max="229" width="7.875" customWidth="true"/>
    <col min="230" max="231" width="1.125" customWidth="true"/>
    <col min="232" max="232" width="24.625" style="120" customWidth="true"/>
    <col min="233" max="233" width="29.75" customWidth="true"/>
    <col min="234" max="239" width="7.875" customWidth="true"/>
    <col min="240" max="241" width="1.125" customWidth="true"/>
  </cols>
  <sheetData>
    <row xmlns:x14ac="http://schemas.microsoft.com/office/spreadsheetml/2009/9/ac" r="1" s="310" customFormat="true" ht="30" customHeight="true" x14ac:dyDescent="0.25">
      <c r="B1" s="329" t="s">
        <v>31</v>
      </c>
      <c r="C1" s="547" t="s">
        <v>233</v>
      </c>
      <c r="D1" s="316" t="s">
        <v>158</v>
      </c>
      <c r="E1" s="316"/>
      <c r="F1" s="316"/>
      <c r="G1" s="316"/>
      <c r="H1" s="316"/>
      <c r="I1" s="327"/>
      <c r="J1" s="308"/>
      <c r="K1" s="308"/>
    </row>
    <row xmlns:x14ac="http://schemas.microsoft.com/office/spreadsheetml/2009/9/ac" r="2" s="310" customFormat="true" ht="30" customHeight="true" x14ac:dyDescent="0.25">
      <c r="A2" s="561" t="s">
        <v>251</v>
      </c>
      <c r="B2" s="317" t="s">
        <v>232</v>
      </c>
      <c r="C2" s="270" t="s">
        <v>160</v>
      </c>
      <c r="D2" s="270" t="s">
        <v>159</v>
      </c>
      <c r="E2" s="318"/>
      <c r="F2" s="318"/>
      <c r="G2" s="318"/>
      <c r="H2" s="318"/>
      <c r="I2" s="328"/>
      <c r="J2" s="311" t="s">
        <v>234</v>
      </c>
      <c r="K2" s="311"/>
    </row>
    <row xmlns:x14ac="http://schemas.microsoft.com/office/spreadsheetml/2009/9/ac" r="3" s="249" customFormat="true" ht="18" customHeight="true" x14ac:dyDescent="0.25">
      <c r="A3" s="561"/>
      <c r="B3" s="357" t="s">
        <v>188</v>
      </c>
      <c r="C3" s="358" t="s">
        <v>56</v>
      </c>
      <c r="D3" s="359" t="s">
        <v>7</v>
      </c>
      <c r="E3" s="359" t="s">
        <v>1</v>
      </c>
      <c r="F3" s="359" t="s">
        <v>2</v>
      </c>
      <c r="G3" s="359" t="s">
        <v>16</v>
      </c>
      <c r="H3" s="359" t="s">
        <v>17</v>
      </c>
      <c r="I3" s="360" t="s">
        <v>18</v>
      </c>
      <c r="J3" s="247"/>
      <c r="K3" s="247"/>
      <c r="L3" s="248"/>
      <c r="V3" s="248"/>
      <c r="AF3" s="248"/>
      <c r="AP3" s="248"/>
      <c r="AZ3" s="248"/>
      <c r="BA3" s="248"/>
      <c r="BB3" s="240"/>
      <c r="BC3" s="240"/>
      <c r="BD3" s="240"/>
      <c r="BE3" s="240"/>
      <c r="BF3" s="240"/>
      <c r="BG3" s="240"/>
      <c r="BJ3" s="248"/>
      <c r="BT3" s="248"/>
      <c r="CD3" s="248"/>
      <c r="CN3" s="248"/>
      <c r="CX3" s="248"/>
      <c r="DH3" s="248"/>
      <c r="DR3" s="248"/>
      <c r="EB3" s="248"/>
      <c r="EL3" s="248"/>
      <c r="EV3" s="248"/>
      <c r="FF3" s="248"/>
      <c r="FP3" s="248"/>
      <c r="FZ3" s="248"/>
      <c r="GJ3" s="248"/>
      <c r="GT3" s="248"/>
      <c r="HD3" s="248"/>
      <c r="HN3" s="248"/>
      <c r="HX3" s="248"/>
    </row>
    <row xmlns:x14ac="http://schemas.microsoft.com/office/spreadsheetml/2009/9/ac" r="4" s="4" customFormat="true" x14ac:dyDescent="0.25">
      <c r="A4" s="379" t="str">
        <f>IF(ISBLANK('Data Summary'!A6),"",'Data Summary'!A6)</f>
        <v>BLZ_2009_CEN</v>
      </c>
      <c r="B4" s="125"/>
      <c r="C4" s="90" t="s">
        <v>3</v>
      </c>
      <c r="D4" s="7">
        <f>100-D5</f>
        <v>4.5</v>
      </c>
      <c r="E4" s="7">
        <f t="shared" ref="E4:H4" si="0">100-E5</f>
        <v>3.9000000000000057</v>
      </c>
      <c r="F4" s="7">
        <f t="shared" si="0"/>
        <v>5</v>
      </c>
      <c r="G4" s="7">
        <f t="shared" si="0"/>
        <v>2.4000000000000057</v>
      </c>
      <c r="H4" s="7">
        <f t="shared" si="0"/>
        <v>4.5999999999999943</v>
      </c>
      <c r="I4" s="26"/>
      <c r="J4" s="24"/>
      <c r="K4" s="24"/>
      <c r="L4" s="121"/>
      <c r="V4" s="121"/>
      <c r="AF4" s="121"/>
      <c r="AP4" s="121"/>
      <c r="AZ4" s="121"/>
      <c r="BA4" s="121"/>
      <c r="BB4" s="138"/>
      <c r="BC4" s="138"/>
      <c r="BD4" s="138"/>
      <c r="BE4" s="138"/>
      <c r="BF4" s="138"/>
      <c r="BG4" s="138"/>
      <c r="BJ4" s="121"/>
      <c r="BT4" s="121"/>
      <c r="CD4" s="121"/>
      <c r="CN4" s="121"/>
      <c r="CX4" s="121"/>
      <c r="DH4" s="121"/>
      <c r="DR4" s="121"/>
      <c r="EB4" s="121"/>
      <c r="EL4" s="121"/>
      <c r="EV4" s="121"/>
      <c r="FF4" s="121"/>
      <c r="FP4" s="121"/>
      <c r="FZ4" s="121"/>
      <c r="GJ4" s="121"/>
      <c r="GT4" s="121"/>
      <c r="HD4" s="121"/>
      <c r="HN4" s="121"/>
      <c r="HX4" s="121"/>
    </row>
    <row xmlns:x14ac="http://schemas.microsoft.com/office/spreadsheetml/2009/9/ac" r="5" s="4" customFormat="true" x14ac:dyDescent="0.25">
      <c r="A5" s="380" t="str">
        <f ca="true">IF(ISBLANK('Data Summary'!A7),"",'Data Summary'!A7)</f>
        <v/>
      </c>
      <c r="B5" s="113" t="s">
        <v>199</v>
      </c>
      <c r="C5" s="90" t="s">
        <v>25</v>
      </c>
      <c r="D5" s="7">
        <v>95.5</v>
      </c>
      <c r="E5" s="7">
        <v>96.1</v>
      </c>
      <c r="F5" s="7">
        <v>95</v>
      </c>
      <c r="G5" s="7">
        <v>97.6</v>
      </c>
      <c r="H5" s="7">
        <v>95.4</v>
      </c>
      <c r="I5" s="26"/>
      <c r="J5" s="24"/>
      <c r="K5" s="24"/>
      <c r="L5" s="121"/>
      <c r="V5" s="121"/>
      <c r="AF5" s="121"/>
      <c r="AP5" s="121"/>
      <c r="AZ5" s="121"/>
      <c r="BA5" s="121"/>
      <c r="BB5" s="138"/>
      <c r="BC5" s="138"/>
      <c r="BD5" s="138"/>
      <c r="BE5" s="138"/>
      <c r="BF5" s="138"/>
      <c r="BG5" s="138"/>
      <c r="BJ5" s="121"/>
      <c r="BT5" s="121"/>
      <c r="CD5" s="121"/>
      <c r="CN5" s="121"/>
      <c r="CX5" s="121"/>
      <c r="DH5" s="121"/>
      <c r="DR5" s="121"/>
      <c r="EB5" s="121"/>
      <c r="EL5" s="121"/>
      <c r="EV5" s="121"/>
      <c r="FF5" s="121"/>
      <c r="FP5" s="121"/>
      <c r="FZ5" s="121"/>
      <c r="GJ5" s="121"/>
      <c r="GT5" s="121"/>
      <c r="HD5" s="121"/>
      <c r="HN5" s="121"/>
      <c r="HX5" s="121"/>
    </row>
    <row xmlns:x14ac="http://schemas.microsoft.com/office/spreadsheetml/2009/9/ac" r="6" s="4" customFormat="true" x14ac:dyDescent="0.25">
      <c r="A6" s="380" t="str">
        <f ca="true">IF(ISBLANK('Data Summary'!A8),"",'Data Summary'!A8)</f>
        <v/>
      </c>
      <c r="B6" s="125"/>
      <c r="C6" s="91" t="s">
        <v>26</v>
      </c>
      <c r="D6" s="19"/>
      <c r="E6" s="7"/>
      <c r="F6" s="7"/>
      <c r="G6" s="7"/>
      <c r="H6" s="7"/>
      <c r="I6" s="26"/>
      <c r="J6" s="24"/>
      <c r="K6" s="24"/>
      <c r="L6" s="121"/>
      <c r="V6" s="121"/>
      <c r="AF6" s="121"/>
      <c r="AP6" s="121"/>
      <c r="AZ6" s="121"/>
      <c r="BA6" s="121"/>
      <c r="BB6" s="138"/>
      <c r="BC6" s="138"/>
      <c r="BD6" s="138"/>
      <c r="BE6" s="138"/>
      <c r="BF6" s="138"/>
      <c r="BG6" s="138"/>
      <c r="BJ6" s="121"/>
      <c r="BT6" s="121"/>
      <c r="CD6" s="121"/>
      <c r="CN6" s="121"/>
      <c r="CX6" s="121"/>
      <c r="DH6" s="121"/>
      <c r="DR6" s="121"/>
      <c r="EB6" s="121"/>
      <c r="EL6" s="121"/>
      <c r="EV6" s="121"/>
      <c r="FF6" s="121"/>
      <c r="FP6" s="121"/>
      <c r="FZ6" s="121"/>
      <c r="GJ6" s="121"/>
      <c r="GT6" s="121"/>
      <c r="HD6" s="121"/>
      <c r="HN6" s="121"/>
      <c r="HX6" s="121"/>
    </row>
    <row xmlns:x14ac="http://schemas.microsoft.com/office/spreadsheetml/2009/9/ac" r="7" s="4" customFormat="true" x14ac:dyDescent="0.25">
      <c r="A7" s="380" t="str">
        <f ca="true">IF(ISBLANK('Data Summary'!A9),"",'Data Summary'!A9)</f>
        <v/>
      </c>
      <c r="B7" s="113" t="s">
        <v>180</v>
      </c>
      <c r="C7" s="91" t="s">
        <v>181</v>
      </c>
      <c r="D7" s="7">
        <v>90.9</v>
      </c>
      <c r="E7" s="7">
        <v>92.1</v>
      </c>
      <c r="F7" s="7">
        <v>91.2</v>
      </c>
      <c r="G7" s="7">
        <v>89.4</v>
      </c>
      <c r="H7" s="7">
        <v>90.8</v>
      </c>
      <c r="I7" s="26"/>
      <c r="J7" s="24"/>
      <c r="K7" s="24"/>
      <c r="L7" s="121"/>
      <c r="V7" s="121"/>
      <c r="AF7" s="121"/>
      <c r="AP7" s="121"/>
      <c r="AZ7" s="121"/>
      <c r="BA7" s="121"/>
      <c r="BB7" s="138"/>
      <c r="BC7" s="138"/>
      <c r="BD7" s="138"/>
      <c r="BE7" s="138"/>
      <c r="BF7" s="138"/>
      <c r="BG7" s="138"/>
      <c r="BJ7" s="121"/>
      <c r="BT7" s="121"/>
      <c r="CD7" s="121"/>
      <c r="CN7" s="121"/>
      <c r="CX7" s="121"/>
      <c r="DH7" s="121"/>
      <c r="DR7" s="121"/>
      <c r="EB7" s="121"/>
      <c r="EL7" s="121"/>
      <c r="EV7" s="121"/>
      <c r="FF7" s="121"/>
      <c r="FP7" s="121"/>
      <c r="FZ7" s="121"/>
      <c r="GJ7" s="121"/>
      <c r="GT7" s="121"/>
      <c r="HD7" s="121"/>
      <c r="HN7" s="121"/>
      <c r="HX7" s="121"/>
    </row>
    <row xmlns:x14ac="http://schemas.microsoft.com/office/spreadsheetml/2009/9/ac" r="8" s="4" customFormat="true" x14ac:dyDescent="0.25">
      <c r="A8" s="380" t="str">
        <f ca="true">IF(ISBLANK('Data Summary'!A10),"",'Data Summary'!A10)</f>
        <v/>
      </c>
      <c r="B8" s="125"/>
      <c r="C8" s="91" t="s">
        <v>182</v>
      </c>
      <c r="D8" s="19"/>
      <c r="E8" s="7"/>
      <c r="F8" s="7"/>
      <c r="G8" s="7"/>
      <c r="H8" s="7"/>
      <c r="I8" s="26"/>
      <c r="J8" s="24"/>
      <c r="K8" s="24"/>
      <c r="L8" s="121"/>
      <c r="V8" s="121"/>
      <c r="AF8" s="121"/>
      <c r="AP8" s="121"/>
      <c r="AZ8" s="121"/>
      <c r="BA8" s="121"/>
      <c r="BB8" s="138"/>
      <c r="BC8" s="138"/>
      <c r="BD8" s="138"/>
      <c r="BE8" s="138"/>
      <c r="BF8" s="138"/>
      <c r="BG8" s="138"/>
      <c r="BJ8" s="121"/>
      <c r="BT8" s="121"/>
      <c r="CD8" s="121"/>
      <c r="CN8" s="121"/>
      <c r="CX8" s="121"/>
      <c r="DH8" s="121"/>
      <c r="DR8" s="121"/>
      <c r="EB8" s="121"/>
      <c r="EL8" s="121"/>
      <c r="EV8" s="121"/>
      <c r="FF8" s="121"/>
      <c r="FP8" s="121"/>
      <c r="FZ8" s="121"/>
      <c r="GJ8" s="121"/>
      <c r="GT8" s="121"/>
      <c r="HD8" s="121"/>
      <c r="HN8" s="121"/>
      <c r="HX8" s="121"/>
    </row>
    <row xmlns:x14ac="http://schemas.microsoft.com/office/spreadsheetml/2009/9/ac" r="9" s="4" customFormat="true" x14ac:dyDescent="0.25">
      <c r="A9" s="380" t="str">
        <f ca="true">IF(ISBLANK('Data Summary'!A11),"",'Data Summary'!A11)</f>
        <v/>
      </c>
      <c r="B9" s="113" t="s">
        <v>198</v>
      </c>
      <c r="C9" s="91" t="s">
        <v>191</v>
      </c>
      <c r="D9" s="19">
        <v>66.3</v>
      </c>
      <c r="E9" s="7">
        <v>53.9</v>
      </c>
      <c r="F9" s="7">
        <v>72.400000000000006</v>
      </c>
      <c r="G9" s="7">
        <v>68.2</v>
      </c>
      <c r="H9" s="7">
        <v>66.3</v>
      </c>
      <c r="I9" s="26"/>
      <c r="J9" s="24"/>
      <c r="K9" s="24"/>
      <c r="L9" s="121"/>
      <c r="V9" s="121"/>
      <c r="AF9" s="121"/>
      <c r="AP9" s="121"/>
      <c r="AZ9" s="121"/>
      <c r="BA9" s="121"/>
      <c r="BB9" s="138"/>
      <c r="BC9" s="138"/>
      <c r="BD9" s="138"/>
      <c r="BE9" s="138"/>
      <c r="BF9" s="138"/>
      <c r="BG9" s="138"/>
      <c r="BJ9" s="121"/>
      <c r="BT9" s="121"/>
      <c r="CD9" s="121"/>
      <c r="CN9" s="121"/>
      <c r="CX9" s="121"/>
      <c r="DH9" s="121"/>
      <c r="DR9" s="121"/>
      <c r="EB9" s="121"/>
      <c r="EL9" s="121"/>
      <c r="EV9" s="121"/>
      <c r="FF9" s="121"/>
      <c r="FP9" s="121"/>
      <c r="FZ9" s="121"/>
      <c r="GJ9" s="121"/>
      <c r="GT9" s="121"/>
      <c r="HD9" s="121"/>
      <c r="HN9" s="121"/>
      <c r="HX9" s="121"/>
    </row>
    <row xmlns:x14ac="http://schemas.microsoft.com/office/spreadsheetml/2009/9/ac" r="10" s="2" customFormat="true" ht="86.45" customHeight="true" x14ac:dyDescent="0.25">
      <c r="A10" s="380" t="str">
        <f ca="true">IF(ISBLANK('Data Summary'!A12),"",'Data Summary'!A12)</f>
        <v/>
      </c>
      <c r="B10" s="116" t="s">
        <v>12</v>
      </c>
      <c r="C10" s="565" t="s">
        <v>200</v>
      </c>
      <c r="D10" s="558"/>
      <c r="E10" s="558"/>
      <c r="F10" s="558"/>
      <c r="G10" s="558"/>
      <c r="H10" s="558"/>
      <c r="I10" s="559"/>
      <c r="J10" s="11"/>
      <c r="K10" s="11"/>
      <c r="L10" s="124"/>
      <c r="V10" s="124"/>
      <c r="AF10" s="124"/>
      <c r="AP10" s="124"/>
      <c r="AZ10" s="124"/>
      <c r="BA10" s="560"/>
      <c r="BB10" s="560"/>
      <c r="BC10" s="560"/>
      <c r="BD10" s="560"/>
      <c r="BE10" s="560"/>
      <c r="BF10" s="560"/>
      <c r="BG10" s="560"/>
      <c r="BJ10" s="124"/>
      <c r="BT10" s="124"/>
      <c r="CD10" s="124"/>
      <c r="CN10" s="124"/>
      <c r="CX10" s="124"/>
      <c r="DH10" s="124"/>
      <c r="DR10" s="124"/>
      <c r="EB10" s="124"/>
      <c r="EL10" s="124"/>
      <c r="EV10" s="124"/>
      <c r="FF10" s="124"/>
      <c r="FP10" s="124"/>
      <c r="FZ10" s="124"/>
      <c r="GJ10" s="124"/>
      <c r="GT10" s="124"/>
      <c r="HD10" s="124"/>
      <c r="HN10" s="124"/>
      <c r="HX10" s="124"/>
    </row>
    <row xmlns:x14ac="http://schemas.microsoft.com/office/spreadsheetml/2009/9/ac" r="11" s="2" customFormat="true" ht="15.6" customHeight="true" x14ac:dyDescent="0.25">
      <c r="A11" s="380" t="str">
        <f ca="true">IF(ISBLANK('Data Summary'!A13),"",'Data Summary'!A13)</f>
        <v/>
      </c>
      <c r="B11" s="116"/>
      <c r="C11" s="101" t="s">
        <v>120</v>
      </c>
      <c r="D11" s="54" t="s">
        <v>171</v>
      </c>
      <c r="E11" s="54" t="s">
        <v>171</v>
      </c>
      <c r="F11" s="54" t="s">
        <v>171</v>
      </c>
      <c r="G11" s="54" t="s">
        <v>171</v>
      </c>
      <c r="H11" s="54" t="s">
        <v>171</v>
      </c>
      <c r="I11" s="100"/>
      <c r="J11" s="11"/>
      <c r="K11" s="11"/>
      <c r="L11" s="124"/>
      <c r="V11" s="124"/>
      <c r="AF11" s="124"/>
      <c r="AP11" s="124"/>
      <c r="AZ11" s="124"/>
      <c r="BA11" s="124"/>
      <c r="BB11" s="141"/>
      <c r="BC11" s="141"/>
      <c r="BD11" s="141"/>
      <c r="BE11" s="141"/>
      <c r="BF11" s="141"/>
      <c r="BG11" s="141"/>
      <c r="BJ11" s="124"/>
      <c r="BT11" s="124"/>
      <c r="CD11" s="124"/>
      <c r="CN11" s="124"/>
      <c r="CX11" s="124"/>
      <c r="DH11" s="124"/>
      <c r="DR11" s="124"/>
      <c r="EB11" s="124"/>
      <c r="EL11" s="124"/>
      <c r="EV11" s="124"/>
      <c r="FF11" s="124"/>
      <c r="FP11" s="124"/>
      <c r="FZ11" s="124"/>
      <c r="GJ11" s="124"/>
      <c r="GT11" s="124"/>
      <c r="HD11" s="124"/>
      <c r="HN11" s="124"/>
      <c r="HX11" s="124"/>
    </row>
    <row xmlns:x14ac="http://schemas.microsoft.com/office/spreadsheetml/2009/9/ac" r="12" s="2" customFormat="true" ht="15" customHeight="true" x14ac:dyDescent="0.25">
      <c r="A12" s="380" t="str">
        <f ca="true">IF(ISBLANK('Data Summary'!A14),"",'Data Summary'!A14)</f>
        <v/>
      </c>
      <c r="B12" s="116"/>
      <c r="C12" s="101" t="s">
        <v>126</v>
      </c>
      <c r="D12" s="54" t="s">
        <v>171</v>
      </c>
      <c r="E12" s="54" t="s">
        <v>171</v>
      </c>
      <c r="F12" s="54" t="s">
        <v>171</v>
      </c>
      <c r="G12" s="54" t="s">
        <v>171</v>
      </c>
      <c r="H12" s="54" t="s">
        <v>171</v>
      </c>
      <c r="I12" s="98"/>
      <c r="J12" s="11"/>
      <c r="K12" s="11"/>
      <c r="L12" s="124"/>
      <c r="V12" s="124"/>
      <c r="AF12" s="124"/>
      <c r="AP12" s="124"/>
      <c r="AZ12" s="124"/>
      <c r="BA12" s="124"/>
      <c r="BB12" s="141"/>
      <c r="BC12" s="141"/>
      <c r="BD12" s="141"/>
      <c r="BE12" s="141"/>
      <c r="BF12" s="141"/>
      <c r="BG12" s="141"/>
      <c r="BJ12" s="124"/>
      <c r="BT12" s="124"/>
      <c r="CD12" s="124"/>
      <c r="CN12" s="124"/>
      <c r="CX12" s="124"/>
      <c r="DH12" s="124"/>
      <c r="DR12" s="124"/>
      <c r="EB12" s="124"/>
      <c r="EL12" s="124"/>
      <c r="EV12" s="124"/>
      <c r="FF12" s="124"/>
      <c r="FP12" s="124"/>
      <c r="FZ12" s="124"/>
      <c r="GJ12" s="124"/>
      <c r="GT12" s="124"/>
      <c r="HD12" s="124"/>
      <c r="HN12" s="124"/>
      <c r="HX12" s="124"/>
    </row>
    <row xmlns:x14ac="http://schemas.microsoft.com/office/spreadsheetml/2009/9/ac" r="13" s="2" customFormat="true" ht="15" customHeight="true" x14ac:dyDescent="0.25">
      <c r="A13" s="380" t="str">
        <f ca="true">IF(ISBLANK('Data Summary'!A15),"",'Data Summary'!A15)</f>
        <v/>
      </c>
      <c r="B13" s="116"/>
      <c r="C13" s="101" t="s">
        <v>103</v>
      </c>
      <c r="D13" s="54" t="s">
        <v>171</v>
      </c>
      <c r="E13" s="54" t="s">
        <v>171</v>
      </c>
      <c r="F13" s="54" t="s">
        <v>171</v>
      </c>
      <c r="G13" s="54" t="s">
        <v>171</v>
      </c>
      <c r="H13" s="54" t="s">
        <v>171</v>
      </c>
      <c r="I13" s="98"/>
      <c r="J13" s="11"/>
      <c r="K13" s="11"/>
      <c r="L13" s="124"/>
      <c r="V13" s="124"/>
      <c r="AF13" s="124"/>
      <c r="AP13" s="124"/>
      <c r="AZ13" s="124"/>
      <c r="BA13" s="124"/>
      <c r="BB13" s="141"/>
      <c r="BC13" s="141"/>
      <c r="BD13" s="141"/>
      <c r="BE13" s="141"/>
      <c r="BF13" s="141"/>
      <c r="BG13" s="141"/>
      <c r="BJ13" s="124"/>
      <c r="BT13" s="124"/>
      <c r="CD13" s="124"/>
      <c r="CN13" s="124"/>
      <c r="CX13" s="124"/>
      <c r="DH13" s="124"/>
      <c r="DR13" s="124"/>
      <c r="EB13" s="124"/>
      <c r="EL13" s="124"/>
      <c r="EV13" s="124"/>
      <c r="FF13" s="124"/>
      <c r="FP13" s="124"/>
      <c r="FZ13" s="124"/>
      <c r="GJ13" s="124"/>
      <c r="GT13" s="124"/>
      <c r="HD13" s="124"/>
      <c r="HN13" s="124"/>
      <c r="HX13" s="124"/>
    </row>
    <row xmlns:x14ac="http://schemas.microsoft.com/office/spreadsheetml/2009/9/ac" r="14" ht="15.75" customHeight="true" x14ac:dyDescent="0.25">
      <c r="A14" s="380" t="str">
        <f ca="true">IF(ISBLANK('Data Summary'!A16),"",'Data Summary'!A16)</f>
        <v/>
      </c>
      <c r="B14" s="117"/>
      <c r="C14" s="92" t="s">
        <v>23</v>
      </c>
      <c r="D14" s="10"/>
      <c r="E14" s="10"/>
      <c r="F14" s="10"/>
      <c r="G14" s="72"/>
      <c r="H14" s="73"/>
      <c r="I14" s="74"/>
      <c r="J14" s="11"/>
      <c r="K14" s="11"/>
      <c r="BB14" s="140"/>
      <c r="BC14" s="140"/>
      <c r="BD14" s="140"/>
      <c r="BE14" s="140"/>
      <c r="BF14" s="140"/>
      <c r="BG14" s="140"/>
    </row>
    <row xmlns:x14ac="http://schemas.microsoft.com/office/spreadsheetml/2009/9/ac" r="15" ht="15.75" customHeight="true" thickBot="true" x14ac:dyDescent="0.3">
      <c r="A15" s="380" t="str">
        <f ca="true">IF(ISBLANK('Data Summary'!A17),"",'Data Summary'!A17)</f>
        <v/>
      </c>
      <c r="B15" s="118"/>
      <c r="C15" s="93" t="s">
        <v>20</v>
      </c>
      <c r="D15" s="76">
        <v>264</v>
      </c>
      <c r="E15" s="76">
        <v>76</v>
      </c>
      <c r="F15" s="76">
        <v>181</v>
      </c>
      <c r="G15" s="76">
        <v>85</v>
      </c>
      <c r="H15" s="76">
        <f>178+83</f>
        <v>261</v>
      </c>
      <c r="I15" s="29"/>
      <c r="J15" s="25"/>
      <c r="K15" s="25"/>
      <c r="BB15" s="140"/>
      <c r="BC15" s="140"/>
      <c r="BD15" s="140"/>
      <c r="BE15" s="140"/>
      <c r="BF15" s="140"/>
      <c r="BG15" s="140"/>
    </row>
    <row xmlns:x14ac="http://schemas.microsoft.com/office/spreadsheetml/2009/9/ac" r="16" s="3" customFormat="true" x14ac:dyDescent="0.25">
      <c r="A16" s="380" t="str">
        <f ca="true">IF(ISBLANK('Data Summary'!A18),"",'Data Summary'!A18)</f>
        <v/>
      </c>
      <c r="B16" s="119"/>
      <c r="L16" s="119"/>
      <c r="V16" s="119"/>
      <c r="AF16" s="119"/>
      <c r="AP16" s="119"/>
      <c r="AZ16" s="119"/>
      <c r="BA16" s="119"/>
      <c r="BJ16" s="119"/>
      <c r="BT16" s="119"/>
      <c r="CD16" s="119"/>
      <c r="CN16" s="119"/>
      <c r="CX16" s="119"/>
      <c r="DH16" s="119"/>
      <c r="DR16" s="119"/>
      <c r="EB16" s="119"/>
      <c r="EL16" s="119"/>
      <c r="EV16" s="119"/>
      <c r="FF16" s="119"/>
      <c r="FP16" s="119"/>
      <c r="FZ16" s="119"/>
      <c r="GJ16" s="119"/>
      <c r="GT16" s="119"/>
      <c r="HD16" s="119"/>
      <c r="HN16" s="119"/>
      <c r="HX16" s="119"/>
    </row>
    <row xmlns:x14ac="http://schemas.microsoft.com/office/spreadsheetml/2009/9/ac" r="17" s="3" customFormat="true" x14ac:dyDescent="0.25">
      <c r="A17" s="380" t="str">
        <f ca="true">IF(ISBLANK('Data Summary'!A19),"",'Data Summary'!A19)</f>
        <v/>
      </c>
      <c r="B17" s="119"/>
      <c r="L17" s="119"/>
      <c r="V17" s="119"/>
      <c r="AF17" s="119"/>
      <c r="AP17" s="119"/>
      <c r="AZ17" s="119"/>
      <c r="BA17" s="119"/>
      <c r="BJ17" s="119"/>
      <c r="BT17" s="119"/>
      <c r="CD17" s="119"/>
      <c r="CN17" s="119"/>
      <c r="CX17" s="119"/>
      <c r="DH17" s="119"/>
      <c r="DR17" s="119"/>
      <c r="EB17" s="119"/>
      <c r="EL17" s="119"/>
      <c r="EV17" s="119"/>
      <c r="FF17" s="119"/>
      <c r="FP17" s="119"/>
      <c r="FZ17" s="119"/>
      <c r="GJ17" s="119"/>
      <c r="GT17" s="119"/>
      <c r="HD17" s="119"/>
      <c r="HN17" s="119"/>
      <c r="HX17" s="119"/>
    </row>
    <row xmlns:x14ac="http://schemas.microsoft.com/office/spreadsheetml/2009/9/ac" r="18" s="3" customFormat="true" x14ac:dyDescent="0.25">
      <c r="A18" s="380" t="str">
        <f ca="true">IF(ISBLANK('Data Summary'!A20),"",'Data Summary'!A20)</f>
        <v/>
      </c>
      <c r="B18" s="119"/>
      <c r="L18" s="119"/>
      <c r="V18" s="119"/>
      <c r="AF18" s="119"/>
      <c r="AP18" s="119"/>
      <c r="AZ18" s="119"/>
      <c r="BA18" s="119"/>
      <c r="BJ18" s="119"/>
      <c r="BT18" s="119"/>
      <c r="CD18" s="119"/>
      <c r="CN18" s="119"/>
      <c r="CX18" s="119"/>
      <c r="DH18" s="119"/>
      <c r="DR18" s="119"/>
      <c r="EB18" s="119"/>
      <c r="EL18" s="119"/>
      <c r="EV18" s="119"/>
      <c r="FF18" s="119"/>
      <c r="FP18" s="119"/>
      <c r="FZ18" s="119"/>
      <c r="GJ18" s="119"/>
      <c r="GT18" s="119"/>
      <c r="HD18" s="119"/>
      <c r="HN18" s="119"/>
      <c r="HX18" s="119"/>
    </row>
    <row xmlns:x14ac="http://schemas.microsoft.com/office/spreadsheetml/2009/9/ac" r="19" s="3" customFormat="true" x14ac:dyDescent="0.25">
      <c r="A19" s="380" t="str">
        <f ca="true">IF(ISBLANK('Data Summary'!A21),"",'Data Summary'!A21)</f>
        <v/>
      </c>
      <c r="B19" s="119"/>
      <c r="L19" s="119"/>
      <c r="V19" s="119"/>
      <c r="AF19" s="119"/>
      <c r="AP19" s="119"/>
      <c r="AZ19" s="119"/>
      <c r="BA19" s="119"/>
      <c r="BJ19" s="119"/>
      <c r="BT19" s="119"/>
      <c r="CD19" s="119"/>
      <c r="CN19" s="119"/>
      <c r="CX19" s="119"/>
      <c r="DH19" s="119"/>
      <c r="DR19" s="119"/>
      <c r="EB19" s="119"/>
      <c r="EL19" s="119"/>
      <c r="EV19" s="119"/>
      <c r="FF19" s="119"/>
      <c r="FP19" s="119"/>
      <c r="FZ19" s="119"/>
      <c r="GJ19" s="119"/>
      <c r="GT19" s="119"/>
      <c r="HD19" s="119"/>
      <c r="HN19" s="119"/>
      <c r="HX19" s="119"/>
    </row>
    <row xmlns:x14ac="http://schemas.microsoft.com/office/spreadsheetml/2009/9/ac" r="20" s="3" customFormat="true" x14ac:dyDescent="0.25">
      <c r="A20" s="380" t="str">
        <f ca="true">IF(ISBLANK('Data Summary'!A22),"",'Data Summary'!A22)</f>
        <v/>
      </c>
      <c r="B20" s="119"/>
      <c r="L20" s="119"/>
      <c r="V20" s="119"/>
      <c r="AF20" s="119"/>
      <c r="AP20" s="119"/>
      <c r="AZ20" s="119"/>
      <c r="BA20" s="119"/>
      <c r="BJ20" s="119"/>
      <c r="BT20" s="119"/>
      <c r="CD20" s="119"/>
      <c r="CN20" s="119"/>
      <c r="CX20" s="119"/>
      <c r="DH20" s="119"/>
      <c r="DR20" s="119"/>
      <c r="EB20" s="119"/>
      <c r="EL20" s="119"/>
      <c r="EV20" s="119"/>
      <c r="FF20" s="119"/>
      <c r="FP20" s="119"/>
      <c r="FZ20" s="119"/>
      <c r="GJ20" s="119"/>
      <c r="GT20" s="119"/>
      <c r="HD20" s="119"/>
      <c r="HN20" s="119"/>
      <c r="HX20" s="119"/>
    </row>
    <row xmlns:x14ac="http://schemas.microsoft.com/office/spreadsheetml/2009/9/ac" r="21" s="3" customFormat="true" x14ac:dyDescent="0.25">
      <c r="A21" s="380" t="str">
        <f ca="true">IF(ISBLANK('Data Summary'!A23),"",'Data Summary'!A23)</f>
        <v/>
      </c>
      <c r="B21" s="119"/>
      <c r="L21" s="119"/>
      <c r="V21" s="119"/>
      <c r="AF21" s="119"/>
      <c r="AP21" s="119"/>
      <c r="AZ21" s="119"/>
      <c r="BA21" s="119"/>
      <c r="BJ21" s="119"/>
      <c r="BT21" s="119"/>
      <c r="CD21" s="119"/>
      <c r="CN21" s="119"/>
      <c r="CX21" s="119"/>
      <c r="DH21" s="119"/>
      <c r="DR21" s="119"/>
      <c r="EB21" s="119"/>
      <c r="EL21" s="119"/>
      <c r="EV21" s="119"/>
      <c r="FF21" s="119"/>
      <c r="FP21" s="119"/>
      <c r="FZ21" s="119"/>
      <c r="GJ21" s="119"/>
      <c r="GT21" s="119"/>
      <c r="HD21" s="119"/>
      <c r="HN21" s="119"/>
      <c r="HX21" s="119"/>
    </row>
    <row xmlns:x14ac="http://schemas.microsoft.com/office/spreadsheetml/2009/9/ac" r="22" s="3" customFormat="true" x14ac:dyDescent="0.25">
      <c r="A22" s="380" t="str">
        <f ca="true">IF(ISBLANK('Data Summary'!A24),"",'Data Summary'!A24)</f>
        <v/>
      </c>
      <c r="B22" s="119"/>
      <c r="L22" s="119"/>
      <c r="V22" s="119"/>
      <c r="AF22" s="119"/>
      <c r="AP22" s="119"/>
      <c r="AZ22" s="119"/>
      <c r="BA22" s="119"/>
      <c r="BJ22" s="119"/>
      <c r="BT22" s="119"/>
      <c r="CD22" s="119"/>
      <c r="CN22" s="119"/>
      <c r="CX22" s="119"/>
      <c r="DH22" s="119"/>
      <c r="DR22" s="119"/>
      <c r="EB22" s="119"/>
      <c r="EL22" s="119"/>
      <c r="EV22" s="119"/>
      <c r="FF22" s="119"/>
      <c r="FP22" s="119"/>
      <c r="FZ22" s="119"/>
      <c r="GJ22" s="119"/>
      <c r="GT22" s="119"/>
      <c r="HD22" s="119"/>
      <c r="HN22" s="119"/>
      <c r="HX22" s="119"/>
    </row>
    <row xmlns:x14ac="http://schemas.microsoft.com/office/spreadsheetml/2009/9/ac" r="23" s="3" customFormat="true" x14ac:dyDescent="0.25">
      <c r="A23" s="380" t="str">
        <f ca="true">IF(ISBLANK('Data Summary'!A25),"",'Data Summary'!A25)</f>
        <v/>
      </c>
      <c r="B23" s="119"/>
      <c r="L23" s="119"/>
      <c r="V23" s="119"/>
      <c r="AF23" s="119"/>
      <c r="AP23" s="119"/>
      <c r="AZ23" s="119"/>
      <c r="BA23" s="119"/>
      <c r="BJ23" s="119"/>
      <c r="BT23" s="119"/>
      <c r="CD23" s="119"/>
      <c r="CN23" s="119"/>
      <c r="CX23" s="119"/>
      <c r="DH23" s="119"/>
      <c r="DR23" s="119"/>
      <c r="EB23" s="119"/>
      <c r="EL23" s="119"/>
      <c r="EV23" s="119"/>
      <c r="FF23" s="119"/>
      <c r="FP23" s="119"/>
      <c r="FZ23" s="119"/>
      <c r="GJ23" s="119"/>
      <c r="GT23" s="119"/>
      <c r="HD23" s="119"/>
      <c r="HN23" s="119"/>
      <c r="HX23" s="119"/>
    </row>
    <row xmlns:x14ac="http://schemas.microsoft.com/office/spreadsheetml/2009/9/ac" r="24" s="3" customFormat="true" x14ac:dyDescent="0.25">
      <c r="A24" s="380" t="str">
        <f ca="true">IF(ISBLANK('Data Summary'!A26),"",'Data Summary'!A26)</f>
        <v/>
      </c>
      <c r="B24" s="119"/>
      <c r="L24" s="119"/>
      <c r="V24" s="119"/>
      <c r="AF24" s="119"/>
      <c r="AP24" s="119"/>
      <c r="AZ24" s="119"/>
      <c r="BA24" s="119"/>
      <c r="BJ24" s="119"/>
      <c r="BT24" s="119"/>
      <c r="CD24" s="119"/>
      <c r="CN24" s="119"/>
      <c r="CX24" s="119"/>
      <c r="DH24" s="119"/>
      <c r="DR24" s="119"/>
      <c r="EB24" s="119"/>
      <c r="EL24" s="119"/>
      <c r="EV24" s="119"/>
      <c r="FF24" s="119"/>
      <c r="FP24" s="119"/>
      <c r="FZ24" s="119"/>
      <c r="GJ24" s="119"/>
      <c r="GT24" s="119"/>
      <c r="HD24" s="119"/>
      <c r="HN24" s="119"/>
      <c r="HX24" s="119"/>
    </row>
    <row xmlns:x14ac="http://schemas.microsoft.com/office/spreadsheetml/2009/9/ac" r="25" s="3" customFormat="true" x14ac:dyDescent="0.25">
      <c r="A25" s="380" t="str">
        <f ca="true">IF(ISBLANK('Data Summary'!A27),"",'Data Summary'!A27)</f>
        <v/>
      </c>
      <c r="B25" s="119"/>
      <c r="L25" s="119"/>
      <c r="V25" s="119"/>
      <c r="AF25" s="119"/>
      <c r="AP25" s="119"/>
      <c r="AZ25" s="119"/>
      <c r="BA25" s="119"/>
      <c r="BJ25" s="119"/>
      <c r="BT25" s="119"/>
      <c r="CD25" s="119"/>
      <c r="CN25" s="119"/>
      <c r="CX25" s="119"/>
      <c r="DH25" s="119"/>
      <c r="DR25" s="119"/>
      <c r="EB25" s="119"/>
      <c r="EL25" s="119"/>
      <c r="EV25" s="119"/>
      <c r="FF25" s="119"/>
      <c r="FP25" s="119"/>
      <c r="FZ25" s="119"/>
      <c r="GJ25" s="119"/>
      <c r="GT25" s="119"/>
      <c r="HD25" s="119"/>
      <c r="HN25" s="119"/>
      <c r="HX25" s="119"/>
    </row>
    <row xmlns:x14ac="http://schemas.microsoft.com/office/spreadsheetml/2009/9/ac" r="26" s="3" customFormat="true" x14ac:dyDescent="0.25">
      <c r="A26" s="380" t="str">
        <f ca="true">IF(ISBLANK('Data Summary'!A28),"",'Data Summary'!A28)</f>
        <v/>
      </c>
      <c r="B26" s="119"/>
      <c r="L26" s="119"/>
      <c r="V26" s="119"/>
      <c r="AF26" s="119"/>
      <c r="AP26" s="119"/>
      <c r="AZ26" s="119"/>
      <c r="BA26" s="119"/>
      <c r="BJ26" s="119"/>
      <c r="BT26" s="119"/>
      <c r="CD26" s="119"/>
      <c r="CN26" s="119"/>
      <c r="CX26" s="119"/>
      <c r="DH26" s="119"/>
      <c r="DR26" s="119"/>
      <c r="EB26" s="119"/>
      <c r="EL26" s="119"/>
      <c r="EV26" s="119"/>
      <c r="FF26" s="119"/>
      <c r="FP26" s="119"/>
      <c r="FZ26" s="119"/>
      <c r="GJ26" s="119"/>
      <c r="GT26" s="119"/>
      <c r="HD26" s="119"/>
      <c r="HN26" s="119"/>
      <c r="HX26" s="119"/>
    </row>
    <row xmlns:x14ac="http://schemas.microsoft.com/office/spreadsheetml/2009/9/ac" r="27" s="3" customFormat="true" x14ac:dyDescent="0.25">
      <c r="A27" s="380" t="str">
        <f ca="true">IF(ISBLANK('Data Summary'!A29),"",'Data Summary'!A29)</f>
        <v/>
      </c>
      <c r="B27" s="119"/>
      <c r="L27" s="119"/>
      <c r="V27" s="119"/>
      <c r="AF27" s="119"/>
      <c r="AP27" s="119"/>
      <c r="AZ27" s="119"/>
      <c r="BA27" s="119"/>
      <c r="BJ27" s="119"/>
      <c r="BT27" s="119"/>
      <c r="CD27" s="119"/>
      <c r="CN27" s="119"/>
      <c r="CX27" s="119"/>
      <c r="DH27" s="119"/>
      <c r="DR27" s="119"/>
      <c r="EB27" s="119"/>
      <c r="EL27" s="119"/>
      <c r="EV27" s="119"/>
      <c r="FF27" s="119"/>
      <c r="FP27" s="119"/>
      <c r="FZ27" s="119"/>
      <c r="GJ27" s="119"/>
      <c r="GT27" s="119"/>
      <c r="HD27" s="119"/>
      <c r="HN27" s="119"/>
      <c r="HX27" s="119"/>
    </row>
    <row xmlns:x14ac="http://schemas.microsoft.com/office/spreadsheetml/2009/9/ac" r="28" s="3" customFormat="true" x14ac:dyDescent="0.25">
      <c r="A28" s="380" t="str">
        <f ca="true">IF(ISBLANK('Data Summary'!A30),"",'Data Summary'!A30)</f>
        <v/>
      </c>
      <c r="B28" s="119"/>
      <c r="L28" s="119"/>
      <c r="V28" s="119"/>
      <c r="AF28" s="119"/>
      <c r="AP28" s="119"/>
      <c r="AZ28" s="119"/>
      <c r="BA28" s="119"/>
      <c r="BJ28" s="119"/>
      <c r="BT28" s="119"/>
      <c r="CD28" s="119"/>
      <c r="CN28" s="119"/>
      <c r="CX28" s="119"/>
      <c r="DH28" s="119"/>
      <c r="DR28" s="119"/>
      <c r="EB28" s="119"/>
      <c r="EL28" s="119"/>
      <c r="EV28" s="119"/>
      <c r="FF28" s="119"/>
      <c r="FP28" s="119"/>
      <c r="FZ28" s="119"/>
      <c r="GJ28" s="119"/>
      <c r="GT28" s="119"/>
      <c r="HD28" s="119"/>
      <c r="HN28" s="119"/>
      <c r="HX28" s="119"/>
    </row>
    <row xmlns:x14ac="http://schemas.microsoft.com/office/spreadsheetml/2009/9/ac" r="29" s="3" customFormat="true" x14ac:dyDescent="0.25">
      <c r="A29" s="380" t="str">
        <f ca="true">IF(ISBLANK('Data Summary'!A31),"",'Data Summary'!A31)</f>
        <v/>
      </c>
      <c r="B29" s="119"/>
      <c r="L29" s="119"/>
      <c r="V29" s="119"/>
      <c r="AF29" s="119"/>
      <c r="AP29" s="119"/>
      <c r="AZ29" s="119"/>
      <c r="BA29" s="119"/>
      <c r="BJ29" s="119"/>
      <c r="BT29" s="119"/>
      <c r="CD29" s="119"/>
      <c r="CN29" s="119"/>
      <c r="CX29" s="119"/>
      <c r="DH29" s="119"/>
      <c r="DR29" s="119"/>
      <c r="EB29" s="119"/>
      <c r="EL29" s="119"/>
      <c r="EV29" s="119"/>
      <c r="FF29" s="119"/>
      <c r="FP29" s="119"/>
      <c r="FZ29" s="119"/>
      <c r="GJ29" s="119"/>
      <c r="GT29" s="119"/>
      <c r="HD29" s="119"/>
      <c r="HN29" s="119"/>
      <c r="HX29" s="119"/>
    </row>
    <row xmlns:x14ac="http://schemas.microsoft.com/office/spreadsheetml/2009/9/ac" r="30" s="3" customFormat="true" x14ac:dyDescent="0.25">
      <c r="A30" s="380" t="str">
        <f ca="true">IF(ISBLANK('Data Summary'!A32),"",'Data Summary'!A32)</f>
        <v/>
      </c>
      <c r="B30" s="119"/>
      <c r="L30" s="119"/>
      <c r="V30" s="119"/>
      <c r="AF30" s="119"/>
      <c r="AP30" s="119"/>
      <c r="AZ30" s="119"/>
      <c r="BA30" s="119"/>
      <c r="BJ30" s="119"/>
      <c r="BT30" s="119"/>
      <c r="CD30" s="119"/>
      <c r="CN30" s="119"/>
      <c r="CX30" s="119"/>
      <c r="DH30" s="119"/>
      <c r="DR30" s="119"/>
      <c r="EB30" s="119"/>
      <c r="EL30" s="119"/>
      <c r="EV30" s="119"/>
      <c r="FF30" s="119"/>
      <c r="FP30" s="119"/>
      <c r="FZ30" s="119"/>
      <c r="GJ30" s="119"/>
      <c r="GT30" s="119"/>
      <c r="HD30" s="119"/>
      <c r="HN30" s="119"/>
      <c r="HX30" s="119"/>
    </row>
    <row xmlns:x14ac="http://schemas.microsoft.com/office/spreadsheetml/2009/9/ac" r="31" s="3" customFormat="true" x14ac:dyDescent="0.25">
      <c r="A31" s="380" t="str">
        <f ca="true">IF(ISBLANK('Data Summary'!A33),"",'Data Summary'!A33)</f>
        <v/>
      </c>
      <c r="B31" s="119"/>
      <c r="L31" s="119"/>
      <c r="V31" s="119"/>
      <c r="AF31" s="119"/>
      <c r="AP31" s="119"/>
      <c r="AZ31" s="119"/>
      <c r="BA31" s="119"/>
      <c r="BJ31" s="119"/>
      <c r="BT31" s="119"/>
      <c r="CD31" s="119"/>
      <c r="CN31" s="119"/>
      <c r="CX31" s="119"/>
      <c r="DH31" s="119"/>
      <c r="DR31" s="119"/>
      <c r="EB31" s="119"/>
      <c r="EL31" s="119"/>
      <c r="EV31" s="119"/>
      <c r="FF31" s="119"/>
      <c r="FP31" s="119"/>
      <c r="FZ31" s="119"/>
      <c r="GJ31" s="119"/>
      <c r="GT31" s="119"/>
      <c r="HD31" s="119"/>
      <c r="HN31" s="119"/>
      <c r="HX31" s="119"/>
    </row>
    <row xmlns:x14ac="http://schemas.microsoft.com/office/spreadsheetml/2009/9/ac" r="32" s="3" customFormat="true" x14ac:dyDescent="0.25">
      <c r="A32" s="380" t="str">
        <f ca="true">IF(ISBLANK('Data Summary'!A34),"",'Data Summary'!A34)</f>
        <v/>
      </c>
      <c r="B32" s="119"/>
      <c r="L32" s="119"/>
      <c r="V32" s="119"/>
      <c r="AF32" s="119"/>
      <c r="AP32" s="119"/>
      <c r="AZ32" s="119"/>
      <c r="BA32" s="119"/>
      <c r="BJ32" s="119"/>
      <c r="BT32" s="119"/>
      <c r="CD32" s="119"/>
      <c r="CN32" s="119"/>
      <c r="CX32" s="119"/>
      <c r="DH32" s="119"/>
      <c r="DR32" s="119"/>
      <c r="EB32" s="119"/>
      <c r="EL32" s="119"/>
      <c r="EV32" s="119"/>
      <c r="FF32" s="119"/>
      <c r="FP32" s="119"/>
      <c r="FZ32" s="119"/>
      <c r="GJ32" s="119"/>
      <c r="GT32" s="119"/>
      <c r="HD32" s="119"/>
      <c r="HN32" s="119"/>
      <c r="HX32" s="119"/>
    </row>
    <row xmlns:x14ac="http://schemas.microsoft.com/office/spreadsheetml/2009/9/ac" r="33" s="3" customFormat="true" x14ac:dyDescent="0.25">
      <c r="A33" s="380" t="str">
        <f ca="true">IF(ISBLANK('Data Summary'!A35),"",'Data Summary'!A35)</f>
        <v/>
      </c>
      <c r="B33" s="119"/>
      <c r="L33" s="119"/>
      <c r="V33" s="119"/>
      <c r="AF33" s="119"/>
      <c r="AP33" s="119"/>
      <c r="AZ33" s="119"/>
      <c r="BA33" s="119"/>
      <c r="BJ33" s="119"/>
      <c r="BT33" s="119"/>
      <c r="CD33" s="119"/>
      <c r="CN33" s="119"/>
      <c r="CX33" s="119"/>
      <c r="DH33" s="119"/>
      <c r="DR33" s="119"/>
      <c r="EB33" s="119"/>
      <c r="EL33" s="119"/>
      <c r="EV33" s="119"/>
      <c r="FF33" s="119"/>
      <c r="FP33" s="119"/>
      <c r="FZ33" s="119"/>
      <c r="GJ33" s="119"/>
      <c r="GT33" s="119"/>
      <c r="HD33" s="119"/>
      <c r="HN33" s="119"/>
      <c r="HX33" s="119"/>
    </row>
    <row xmlns:x14ac="http://schemas.microsoft.com/office/spreadsheetml/2009/9/ac" r="34" s="3" customFormat="true" x14ac:dyDescent="0.25">
      <c r="A34" s="380" t="str">
        <f ca="true">IF(ISBLANK('Data Summary'!A36),"",'Data Summary'!A36)</f>
        <v/>
      </c>
      <c r="B34" s="119"/>
      <c r="L34" s="119"/>
      <c r="V34" s="119"/>
      <c r="AF34" s="119"/>
      <c r="AP34" s="119"/>
      <c r="AZ34" s="119"/>
      <c r="BA34" s="119"/>
      <c r="BJ34" s="119"/>
      <c r="BT34" s="119"/>
      <c r="CD34" s="119"/>
      <c r="CN34" s="119"/>
      <c r="CX34" s="119"/>
      <c r="DH34" s="119"/>
      <c r="DR34" s="119"/>
      <c r="EB34" s="119"/>
      <c r="EL34" s="119"/>
      <c r="EV34" s="119"/>
      <c r="FF34" s="119"/>
      <c r="FP34" s="119"/>
      <c r="FZ34" s="119"/>
      <c r="GJ34" s="119"/>
      <c r="GT34" s="119"/>
      <c r="HD34" s="119"/>
      <c r="HN34" s="119"/>
      <c r="HX34" s="119"/>
    </row>
    <row xmlns:x14ac="http://schemas.microsoft.com/office/spreadsheetml/2009/9/ac" r="35" s="3" customFormat="true" x14ac:dyDescent="0.25">
      <c r="A35" s="380" t="str">
        <f ca="true">IF(ISBLANK('Data Summary'!A37),"",'Data Summary'!A37)</f>
        <v/>
      </c>
      <c r="B35" s="119"/>
      <c r="L35" s="119"/>
      <c r="V35" s="119"/>
      <c r="AF35" s="119"/>
      <c r="AP35" s="119"/>
      <c r="AZ35" s="119"/>
      <c r="BA35" s="119"/>
      <c r="BJ35" s="119"/>
      <c r="BT35" s="119"/>
      <c r="CD35" s="119"/>
      <c r="CN35" s="119"/>
      <c r="CX35" s="119"/>
      <c r="DH35" s="119"/>
      <c r="DR35" s="119"/>
      <c r="EB35" s="119"/>
      <c r="EL35" s="119"/>
      <c r="EV35" s="119"/>
      <c r="FF35" s="119"/>
      <c r="FP35" s="119"/>
      <c r="FZ35" s="119"/>
      <c r="GJ35" s="119"/>
      <c r="GT35" s="119"/>
      <c r="HD35" s="119"/>
      <c r="HN35" s="119"/>
      <c r="HX35" s="119"/>
    </row>
    <row xmlns:x14ac="http://schemas.microsoft.com/office/spreadsheetml/2009/9/ac" r="36" s="3" customFormat="true" x14ac:dyDescent="0.25">
      <c r="A36" s="380" t="str">
        <f ca="true">IF(ISBLANK('Data Summary'!A38),"",'Data Summary'!A38)</f>
        <v/>
      </c>
      <c r="B36" s="119"/>
      <c r="L36" s="119"/>
      <c r="V36" s="119"/>
      <c r="AF36" s="119"/>
      <c r="AP36" s="119"/>
      <c r="AZ36" s="119"/>
      <c r="BA36" s="119"/>
      <c r="BJ36" s="119"/>
      <c r="BT36" s="119"/>
      <c r="CD36" s="119"/>
      <c r="CN36" s="119"/>
      <c r="CX36" s="119"/>
      <c r="DH36" s="119"/>
      <c r="DR36" s="119"/>
      <c r="EB36" s="119"/>
      <c r="EL36" s="119"/>
      <c r="EV36" s="119"/>
      <c r="FF36" s="119"/>
      <c r="FP36" s="119"/>
      <c r="FZ36" s="119"/>
      <c r="GJ36" s="119"/>
      <c r="GT36" s="119"/>
      <c r="HD36" s="119"/>
      <c r="HN36" s="119"/>
      <c r="HX36" s="119"/>
    </row>
    <row xmlns:x14ac="http://schemas.microsoft.com/office/spreadsheetml/2009/9/ac" r="37" s="3" customFormat="true" x14ac:dyDescent="0.25">
      <c r="A37" s="380" t="str">
        <f ca="true">IF(ISBLANK('Data Summary'!A39),"",'Data Summary'!A39)</f>
        <v/>
      </c>
      <c r="B37" s="119"/>
      <c r="L37" s="119"/>
      <c r="V37" s="119"/>
      <c r="AF37" s="119"/>
      <c r="AP37" s="119"/>
      <c r="AZ37" s="119"/>
      <c r="BA37" s="119"/>
      <c r="BJ37" s="119"/>
      <c r="BT37" s="119"/>
      <c r="CD37" s="119"/>
      <c r="CN37" s="119"/>
      <c r="CX37" s="119"/>
      <c r="DH37" s="119"/>
      <c r="DR37" s="119"/>
      <c r="EB37" s="119"/>
      <c r="EL37" s="119"/>
      <c r="EV37" s="119"/>
      <c r="FF37" s="119"/>
      <c r="FP37" s="119"/>
      <c r="FZ37" s="119"/>
      <c r="GJ37" s="119"/>
      <c r="GT37" s="119"/>
      <c r="HD37" s="119"/>
      <c r="HN37" s="119"/>
      <c r="HX37" s="119"/>
    </row>
    <row xmlns:x14ac="http://schemas.microsoft.com/office/spreadsheetml/2009/9/ac" r="38" s="3" customFormat="true" x14ac:dyDescent="0.25">
      <c r="A38" s="380" t="str">
        <f ca="true">IF(ISBLANK('Data Summary'!A40),"",'Data Summary'!A40)</f>
        <v/>
      </c>
      <c r="B38" s="119"/>
      <c r="L38" s="119"/>
      <c r="V38" s="119"/>
      <c r="AF38" s="119"/>
      <c r="AP38" s="119"/>
      <c r="AZ38" s="119"/>
      <c r="BA38" s="119"/>
      <c r="BJ38" s="119"/>
      <c r="BT38" s="119"/>
      <c r="CD38" s="119"/>
      <c r="CN38" s="119"/>
      <c r="CX38" s="119"/>
      <c r="DH38" s="119"/>
      <c r="DR38" s="119"/>
      <c r="EB38" s="119"/>
      <c r="EL38" s="119"/>
      <c r="EV38" s="119"/>
      <c r="FF38" s="119"/>
      <c r="FP38" s="119"/>
      <c r="FZ38" s="119"/>
      <c r="GJ38" s="119"/>
      <c r="GT38" s="119"/>
      <c r="HD38" s="119"/>
      <c r="HN38" s="119"/>
      <c r="HX38" s="119"/>
    </row>
    <row xmlns:x14ac="http://schemas.microsoft.com/office/spreadsheetml/2009/9/ac" r="39" s="3" customFormat="true" x14ac:dyDescent="0.25">
      <c r="A39" s="380" t="str">
        <f ca="true">IF(ISBLANK('Data Summary'!A41),"",'Data Summary'!A41)</f>
        <v/>
      </c>
      <c r="B39" s="119"/>
      <c r="L39" s="119"/>
      <c r="V39" s="119"/>
      <c r="AF39" s="119"/>
      <c r="AP39" s="119"/>
      <c r="AZ39" s="119"/>
      <c r="BA39" s="119"/>
      <c r="BJ39" s="119"/>
      <c r="BT39" s="119"/>
      <c r="CD39" s="119"/>
      <c r="CN39" s="119"/>
      <c r="CX39" s="119"/>
      <c r="DH39" s="119"/>
      <c r="DR39" s="119"/>
      <c r="EB39" s="119"/>
      <c r="EL39" s="119"/>
      <c r="EV39" s="119"/>
      <c r="FF39" s="119"/>
      <c r="FP39" s="119"/>
      <c r="FZ39" s="119"/>
      <c r="GJ39" s="119"/>
      <c r="GT39" s="119"/>
      <c r="HD39" s="119"/>
      <c r="HN39" s="119"/>
      <c r="HX39" s="119"/>
    </row>
    <row xmlns:x14ac="http://schemas.microsoft.com/office/spreadsheetml/2009/9/ac" r="40" s="3" customFormat="true" x14ac:dyDescent="0.25">
      <c r="A40" s="380" t="str">
        <f ca="true">IF(ISBLANK('Data Summary'!A42),"",'Data Summary'!A42)</f>
        <v/>
      </c>
      <c r="B40" s="119"/>
      <c r="L40" s="119"/>
      <c r="V40" s="119"/>
      <c r="AF40" s="119"/>
      <c r="AP40" s="119"/>
      <c r="AZ40" s="119"/>
      <c r="BA40" s="119"/>
      <c r="BJ40" s="119"/>
      <c r="BT40" s="119"/>
      <c r="CD40" s="119"/>
      <c r="CN40" s="119"/>
      <c r="CX40" s="119"/>
      <c r="DH40" s="119"/>
      <c r="DR40" s="119"/>
      <c r="EB40" s="119"/>
      <c r="EL40" s="119"/>
      <c r="EV40" s="119"/>
      <c r="FF40" s="119"/>
      <c r="FP40" s="119"/>
      <c r="FZ40" s="119"/>
      <c r="GJ40" s="119"/>
      <c r="GT40" s="119"/>
      <c r="HD40" s="119"/>
      <c r="HN40" s="119"/>
      <c r="HX40" s="119"/>
    </row>
    <row xmlns:x14ac="http://schemas.microsoft.com/office/spreadsheetml/2009/9/ac" r="41" s="3" customFormat="true" x14ac:dyDescent="0.25">
      <c r="A41" s="380" t="str">
        <f ca="true">IF(ISBLANK('Data Summary'!A43),"",'Data Summary'!A43)</f>
        <v/>
      </c>
      <c r="B41" s="119"/>
      <c r="L41" s="119"/>
      <c r="V41" s="119"/>
      <c r="AF41" s="119"/>
      <c r="AP41" s="119"/>
      <c r="AZ41" s="119"/>
      <c r="BA41" s="119"/>
      <c r="BJ41" s="119"/>
      <c r="BT41" s="119"/>
      <c r="CD41" s="119"/>
      <c r="CN41" s="119"/>
      <c r="CX41" s="119"/>
      <c r="DH41" s="119"/>
      <c r="DR41" s="119"/>
      <c r="EB41" s="119"/>
      <c r="EL41" s="119"/>
      <c r="EV41" s="119"/>
      <c r="FF41" s="119"/>
      <c r="FP41" s="119"/>
      <c r="FZ41" s="119"/>
      <c r="GJ41" s="119"/>
      <c r="GT41" s="119"/>
      <c r="HD41" s="119"/>
      <c r="HN41" s="119"/>
      <c r="HX41" s="119"/>
    </row>
    <row xmlns:x14ac="http://schemas.microsoft.com/office/spreadsheetml/2009/9/ac" r="42" s="3" customFormat="true" x14ac:dyDescent="0.25">
      <c r="A42" s="380" t="str">
        <f ca="true">IF(ISBLANK('Data Summary'!A44),"",'Data Summary'!A44)</f>
        <v/>
      </c>
      <c r="B42" s="119"/>
      <c r="L42" s="119"/>
      <c r="V42" s="119"/>
      <c r="AF42" s="119"/>
      <c r="AP42" s="119"/>
      <c r="AZ42" s="119"/>
      <c r="BA42" s="119"/>
      <c r="BJ42" s="119"/>
      <c r="BT42" s="119"/>
      <c r="CD42" s="119"/>
      <c r="CN42" s="119"/>
      <c r="CX42" s="119"/>
      <c r="DH42" s="119"/>
      <c r="DR42" s="119"/>
      <c r="EB42" s="119"/>
      <c r="EL42" s="119"/>
      <c r="EV42" s="119"/>
      <c r="FF42" s="119"/>
      <c r="FP42" s="119"/>
      <c r="FZ42" s="119"/>
      <c r="GJ42" s="119"/>
      <c r="GT42" s="119"/>
      <c r="HD42" s="119"/>
      <c r="HN42" s="119"/>
      <c r="HX42" s="119"/>
    </row>
    <row xmlns:x14ac="http://schemas.microsoft.com/office/spreadsheetml/2009/9/ac" r="43" s="3" customFormat="true" x14ac:dyDescent="0.25">
      <c r="A43" s="380" t="str">
        <f ca="true">IF(ISBLANK('Data Summary'!A45),"",'Data Summary'!A45)</f>
        <v/>
      </c>
      <c r="B43" s="119"/>
      <c r="L43" s="119"/>
      <c r="V43" s="119"/>
      <c r="AF43" s="119"/>
      <c r="AP43" s="119"/>
      <c r="AZ43" s="119"/>
      <c r="BA43" s="119"/>
      <c r="BJ43" s="119"/>
      <c r="BT43" s="119"/>
      <c r="CD43" s="119"/>
      <c r="CN43" s="119"/>
      <c r="CX43" s="119"/>
      <c r="DH43" s="119"/>
      <c r="DR43" s="119"/>
      <c r="EB43" s="119"/>
      <c r="EL43" s="119"/>
      <c r="EV43" s="119"/>
      <c r="FF43" s="119"/>
      <c r="FP43" s="119"/>
      <c r="FZ43" s="119"/>
      <c r="GJ43" s="119"/>
      <c r="GT43" s="119"/>
      <c r="HD43" s="119"/>
      <c r="HN43" s="119"/>
      <c r="HX43" s="119"/>
    </row>
    <row xmlns:x14ac="http://schemas.microsoft.com/office/spreadsheetml/2009/9/ac" r="44" s="3" customFormat="true" x14ac:dyDescent="0.25">
      <c r="A44" s="380" t="str">
        <f ca="true">IF(ISBLANK('Data Summary'!A46),"",'Data Summary'!A46)</f>
        <v/>
      </c>
      <c r="B44" s="119"/>
      <c r="L44" s="119"/>
      <c r="V44" s="119"/>
      <c r="AF44" s="119"/>
      <c r="AP44" s="119"/>
      <c r="AZ44" s="119"/>
      <c r="BA44" s="119"/>
      <c r="BJ44" s="119"/>
      <c r="BT44" s="119"/>
      <c r="CD44" s="119"/>
      <c r="CN44" s="119"/>
      <c r="CX44" s="119"/>
      <c r="DH44" s="119"/>
      <c r="DR44" s="119"/>
      <c r="EB44" s="119"/>
      <c r="EL44" s="119"/>
      <c r="EV44" s="119"/>
      <c r="FF44" s="119"/>
      <c r="FP44" s="119"/>
      <c r="FZ44" s="119"/>
      <c r="GJ44" s="119"/>
      <c r="GT44" s="119"/>
      <c r="HD44" s="119"/>
      <c r="HN44" s="119"/>
      <c r="HX44" s="119"/>
    </row>
    <row xmlns:x14ac="http://schemas.microsoft.com/office/spreadsheetml/2009/9/ac" r="45" s="3" customFormat="true" x14ac:dyDescent="0.25">
      <c r="A45" s="380" t="str">
        <f ca="true">IF(ISBLANK('Data Summary'!A47),"",'Data Summary'!A47)</f>
        <v/>
      </c>
      <c r="B45" s="119"/>
      <c r="L45" s="119"/>
      <c r="V45" s="119"/>
      <c r="AF45" s="119"/>
      <c r="AP45" s="119"/>
      <c r="AZ45" s="119"/>
      <c r="BA45" s="119"/>
      <c r="BJ45" s="119"/>
      <c r="BT45" s="119"/>
      <c r="CD45" s="119"/>
      <c r="CN45" s="119"/>
      <c r="CX45" s="119"/>
      <c r="DH45" s="119"/>
      <c r="DR45" s="119"/>
      <c r="EB45" s="119"/>
      <c r="EL45" s="119"/>
      <c r="EV45" s="119"/>
      <c r="FF45" s="119"/>
      <c r="FP45" s="119"/>
      <c r="FZ45" s="119"/>
      <c r="GJ45" s="119"/>
      <c r="GT45" s="119"/>
      <c r="HD45" s="119"/>
      <c r="HN45" s="119"/>
      <c r="HX45" s="119"/>
    </row>
    <row xmlns:x14ac="http://schemas.microsoft.com/office/spreadsheetml/2009/9/ac" r="46" s="3" customFormat="true" x14ac:dyDescent="0.25">
      <c r="A46" s="380" t="str">
        <f ca="true">IF(ISBLANK('Data Summary'!A48),"",'Data Summary'!A48)</f>
        <v/>
      </c>
      <c r="B46" s="119"/>
      <c r="L46" s="119"/>
      <c r="V46" s="119"/>
      <c r="AF46" s="119"/>
      <c r="AP46" s="119"/>
      <c r="AZ46" s="119"/>
      <c r="BA46" s="119"/>
      <c r="BJ46" s="119"/>
      <c r="BT46" s="119"/>
      <c r="CD46" s="119"/>
      <c r="CN46" s="119"/>
      <c r="CX46" s="119"/>
      <c r="DH46" s="119"/>
      <c r="DR46" s="119"/>
      <c r="EB46" s="119"/>
      <c r="EL46" s="119"/>
      <c r="EV46" s="119"/>
      <c r="FF46" s="119"/>
      <c r="FP46" s="119"/>
      <c r="FZ46" s="119"/>
      <c r="GJ46" s="119"/>
      <c r="GT46" s="119"/>
      <c r="HD46" s="119"/>
      <c r="HN46" s="119"/>
      <c r="HX46" s="119"/>
    </row>
    <row xmlns:x14ac="http://schemas.microsoft.com/office/spreadsheetml/2009/9/ac" r="47" s="3" customFormat="true" x14ac:dyDescent="0.25">
      <c r="A47" s="380" t="str">
        <f ca="true">IF(ISBLANK('Data Summary'!A49),"",'Data Summary'!A49)</f>
        <v/>
      </c>
      <c r="B47" s="119"/>
      <c r="L47" s="119"/>
      <c r="V47" s="119"/>
      <c r="AF47" s="119"/>
      <c r="AP47" s="119"/>
      <c r="AZ47" s="119"/>
      <c r="BA47" s="119"/>
      <c r="BJ47" s="119"/>
      <c r="BT47" s="119"/>
      <c r="CD47" s="119"/>
      <c r="CN47" s="119"/>
      <c r="CX47" s="119"/>
      <c r="DH47" s="119"/>
      <c r="DR47" s="119"/>
      <c r="EB47" s="119"/>
      <c r="EL47" s="119"/>
      <c r="EV47" s="119"/>
      <c r="FF47" s="119"/>
      <c r="FP47" s="119"/>
      <c r="FZ47" s="119"/>
      <c r="GJ47" s="119"/>
      <c r="GT47" s="119"/>
      <c r="HD47" s="119"/>
      <c r="HN47" s="119"/>
      <c r="HX47" s="119"/>
    </row>
    <row xmlns:x14ac="http://schemas.microsoft.com/office/spreadsheetml/2009/9/ac" r="48" s="3" customFormat="true" x14ac:dyDescent="0.25">
      <c r="A48" s="380" t="str">
        <f ca="true">IF(ISBLANK('Data Summary'!A50),"",'Data Summary'!A50)</f>
        <v/>
      </c>
      <c r="B48" s="119"/>
      <c r="L48" s="119"/>
      <c r="V48" s="119"/>
      <c r="AF48" s="119"/>
      <c r="AP48" s="119"/>
      <c r="AZ48" s="119"/>
      <c r="BA48" s="119"/>
      <c r="BJ48" s="119"/>
      <c r="BT48" s="119"/>
      <c r="CD48" s="119"/>
      <c r="CN48" s="119"/>
      <c r="CX48" s="119"/>
      <c r="DH48" s="119"/>
      <c r="DR48" s="119"/>
      <c r="EB48" s="119"/>
      <c r="EL48" s="119"/>
      <c r="EV48" s="119"/>
      <c r="FF48" s="119"/>
      <c r="FP48" s="119"/>
      <c r="FZ48" s="119"/>
      <c r="GJ48" s="119"/>
      <c r="GT48" s="119"/>
      <c r="HD48" s="119"/>
      <c r="HN48" s="119"/>
      <c r="HX48" s="119"/>
    </row>
    <row xmlns:x14ac="http://schemas.microsoft.com/office/spreadsheetml/2009/9/ac" r="49" s="3" customFormat="true" x14ac:dyDescent="0.25">
      <c r="A49" s="380" t="str">
        <f ca="true">IF(ISBLANK('Data Summary'!A51),"",'Data Summary'!A51)</f>
        <v/>
      </c>
      <c r="B49" s="119"/>
      <c r="L49" s="119"/>
      <c r="V49" s="119"/>
      <c r="AF49" s="119"/>
      <c r="AP49" s="119"/>
      <c r="AZ49" s="119"/>
      <c r="BA49" s="119"/>
      <c r="BJ49" s="119"/>
      <c r="BT49" s="119"/>
      <c r="CD49" s="119"/>
      <c r="CN49" s="119"/>
      <c r="CX49" s="119"/>
      <c r="DH49" s="119"/>
      <c r="DR49" s="119"/>
      <c r="EB49" s="119"/>
      <c r="EL49" s="119"/>
      <c r="EV49" s="119"/>
      <c r="FF49" s="119"/>
      <c r="FP49" s="119"/>
      <c r="FZ49" s="119"/>
      <c r="GJ49" s="119"/>
      <c r="GT49" s="119"/>
      <c r="HD49" s="119"/>
      <c r="HN49" s="119"/>
      <c r="HX49" s="119"/>
    </row>
    <row xmlns:x14ac="http://schemas.microsoft.com/office/spreadsheetml/2009/9/ac" r="50" s="3" customFormat="true" x14ac:dyDescent="0.25">
      <c r="A50" s="380" t="str">
        <f ca="true">IF(ISBLANK('Data Summary'!A52),"",'Data Summary'!A52)</f>
        <v/>
      </c>
      <c r="B50" s="119"/>
      <c r="L50" s="119"/>
      <c r="V50" s="119"/>
      <c r="AF50" s="119"/>
      <c r="AP50" s="119"/>
      <c r="AZ50" s="119"/>
      <c r="BA50" s="119"/>
      <c r="BJ50" s="119"/>
      <c r="BT50" s="119"/>
      <c r="CD50" s="119"/>
      <c r="CN50" s="119"/>
      <c r="CX50" s="119"/>
      <c r="DH50" s="119"/>
      <c r="DR50" s="119"/>
      <c r="EB50" s="119"/>
      <c r="EL50" s="119"/>
      <c r="EV50" s="119"/>
      <c r="FF50" s="119"/>
      <c r="FP50" s="119"/>
      <c r="FZ50" s="119"/>
      <c r="GJ50" s="119"/>
      <c r="GT50" s="119"/>
      <c r="HD50" s="119"/>
      <c r="HN50" s="119"/>
      <c r="HX50" s="119"/>
    </row>
    <row xmlns:x14ac="http://schemas.microsoft.com/office/spreadsheetml/2009/9/ac" r="51" s="3" customFormat="true" x14ac:dyDescent="0.25">
      <c r="A51" s="380" t="str">
        <f ca="true">IF(ISBLANK('Data Summary'!A53),"",'Data Summary'!A53)</f>
        <v/>
      </c>
      <c r="B51" s="119"/>
      <c r="L51" s="119"/>
      <c r="V51" s="119"/>
      <c r="AF51" s="119"/>
      <c r="AP51" s="119"/>
      <c r="AZ51" s="119"/>
      <c r="BA51" s="119"/>
      <c r="BJ51" s="119"/>
      <c r="BT51" s="119"/>
      <c r="CD51" s="119"/>
      <c r="CN51" s="119"/>
      <c r="CX51" s="119"/>
      <c r="DH51" s="119"/>
      <c r="DR51" s="119"/>
      <c r="EB51" s="119"/>
      <c r="EL51" s="119"/>
      <c r="EV51" s="119"/>
      <c r="FF51" s="119"/>
      <c r="FP51" s="119"/>
      <c r="FZ51" s="119"/>
      <c r="GJ51" s="119"/>
      <c r="GT51" s="119"/>
      <c r="HD51" s="119"/>
      <c r="HN51" s="119"/>
      <c r="HX51" s="119"/>
    </row>
    <row xmlns:x14ac="http://schemas.microsoft.com/office/spreadsheetml/2009/9/ac" r="52" s="3" customFormat="true" x14ac:dyDescent="0.25">
      <c r="A52" s="380" t="str">
        <f ca="true">IF(ISBLANK('Data Summary'!A54),"",'Data Summary'!A54)</f>
        <v/>
      </c>
      <c r="B52" s="119"/>
      <c r="L52" s="119"/>
      <c r="V52" s="119"/>
      <c r="AF52" s="119"/>
      <c r="AP52" s="119"/>
      <c r="AZ52" s="119"/>
      <c r="BA52" s="119"/>
      <c r="BJ52" s="119"/>
      <c r="BT52" s="119"/>
      <c r="CD52" s="119"/>
      <c r="CN52" s="119"/>
      <c r="CX52" s="119"/>
      <c r="DH52" s="119"/>
      <c r="DR52" s="119"/>
      <c r="EB52" s="119"/>
      <c r="EL52" s="119"/>
      <c r="EV52" s="119"/>
      <c r="FF52" s="119"/>
      <c r="FP52" s="119"/>
      <c r="FZ52" s="119"/>
      <c r="GJ52" s="119"/>
      <c r="GT52" s="119"/>
      <c r="HD52" s="119"/>
      <c r="HN52" s="119"/>
      <c r="HX52" s="119"/>
    </row>
    <row xmlns:x14ac="http://schemas.microsoft.com/office/spreadsheetml/2009/9/ac" r="53" s="3" customFormat="true" x14ac:dyDescent="0.25">
      <c r="A53" s="380" t="str">
        <f ca="true">IF(ISBLANK('Data Summary'!A55),"",'Data Summary'!A55)</f>
        <v/>
      </c>
      <c r="B53" s="119"/>
      <c r="L53" s="119"/>
      <c r="V53" s="119"/>
      <c r="AF53" s="119"/>
      <c r="AP53" s="119"/>
      <c r="AZ53" s="119"/>
      <c r="BA53" s="119"/>
      <c r="BJ53" s="119"/>
      <c r="BT53" s="119"/>
      <c r="CD53" s="119"/>
      <c r="CN53" s="119"/>
      <c r="CX53" s="119"/>
      <c r="DH53" s="119"/>
      <c r="DR53" s="119"/>
      <c r="EB53" s="119"/>
      <c r="EL53" s="119"/>
      <c r="EV53" s="119"/>
      <c r="FF53" s="119"/>
      <c r="FP53" s="119"/>
      <c r="FZ53" s="119"/>
      <c r="GJ53" s="119"/>
      <c r="GT53" s="119"/>
      <c r="HD53" s="119"/>
      <c r="HN53" s="119"/>
      <c r="HX53" s="119"/>
    </row>
    <row xmlns:x14ac="http://schemas.microsoft.com/office/spreadsheetml/2009/9/ac" r="54" s="3" customFormat="true" x14ac:dyDescent="0.25">
      <c r="A54" s="380" t="str">
        <f ca="true">IF(ISBLANK('Data Summary'!A56),"",'Data Summary'!A56)</f>
        <v/>
      </c>
      <c r="B54" s="119"/>
      <c r="L54" s="119"/>
      <c r="V54" s="119"/>
      <c r="AF54" s="119"/>
      <c r="AP54" s="119"/>
      <c r="AZ54" s="119"/>
      <c r="BA54" s="119"/>
      <c r="BJ54" s="119"/>
      <c r="BT54" s="119"/>
      <c r="CD54" s="119"/>
      <c r="CN54" s="119"/>
      <c r="CX54" s="119"/>
      <c r="DH54" s="119"/>
      <c r="DR54" s="119"/>
      <c r="EB54" s="119"/>
      <c r="EL54" s="119"/>
      <c r="EV54" s="119"/>
      <c r="FF54" s="119"/>
      <c r="FP54" s="119"/>
      <c r="FZ54" s="119"/>
      <c r="GJ54" s="119"/>
      <c r="GT54" s="119"/>
      <c r="HD54" s="119"/>
      <c r="HN54" s="119"/>
      <c r="HX54" s="119"/>
    </row>
    <row xmlns:x14ac="http://schemas.microsoft.com/office/spreadsheetml/2009/9/ac" r="55" s="3" customFormat="true" x14ac:dyDescent="0.25">
      <c r="A55" s="380" t="str">
        <f ca="true">IF(ISBLANK('Data Summary'!A57),"",'Data Summary'!A57)</f>
        <v/>
      </c>
      <c r="B55" s="119"/>
      <c r="L55" s="119"/>
      <c r="V55" s="119"/>
      <c r="AF55" s="119"/>
      <c r="AP55" s="119"/>
      <c r="AZ55" s="119"/>
      <c r="BA55" s="119"/>
      <c r="BJ55" s="119"/>
      <c r="BT55" s="119"/>
      <c r="CD55" s="119"/>
      <c r="CN55" s="119"/>
      <c r="CX55" s="119"/>
      <c r="DH55" s="119"/>
      <c r="DR55" s="119"/>
      <c r="EB55" s="119"/>
      <c r="EL55" s="119"/>
      <c r="EV55" s="119"/>
      <c r="FF55" s="119"/>
      <c r="FP55" s="119"/>
      <c r="FZ55" s="119"/>
      <c r="GJ55" s="119"/>
      <c r="GT55" s="119"/>
      <c r="HD55" s="119"/>
      <c r="HN55" s="119"/>
      <c r="HX55" s="119"/>
    </row>
    <row xmlns:x14ac="http://schemas.microsoft.com/office/spreadsheetml/2009/9/ac" r="56" s="3" customFormat="true" x14ac:dyDescent="0.25">
      <c r="A56" s="380" t="str">
        <f ca="true">IF(ISBLANK('Data Summary'!A58),"",'Data Summary'!A58)</f>
        <v/>
      </c>
      <c r="B56" s="119"/>
      <c r="L56" s="119"/>
      <c r="V56" s="119"/>
      <c r="AF56" s="119"/>
      <c r="AP56" s="119"/>
      <c r="AZ56" s="119"/>
      <c r="BA56" s="119"/>
      <c r="BJ56" s="119"/>
      <c r="BT56" s="119"/>
      <c r="CD56" s="119"/>
      <c r="CN56" s="119"/>
      <c r="CX56" s="119"/>
      <c r="DH56" s="119"/>
      <c r="DR56" s="119"/>
      <c r="EB56" s="119"/>
      <c r="EL56" s="119"/>
      <c r="EV56" s="119"/>
      <c r="FF56" s="119"/>
      <c r="FP56" s="119"/>
      <c r="FZ56" s="119"/>
      <c r="GJ56" s="119"/>
      <c r="GT56" s="119"/>
      <c r="HD56" s="119"/>
      <c r="HN56" s="119"/>
      <c r="HX56" s="119"/>
    </row>
    <row xmlns:x14ac="http://schemas.microsoft.com/office/spreadsheetml/2009/9/ac" r="57" s="3" customFormat="true" x14ac:dyDescent="0.25">
      <c r="A57" s="380" t="str">
        <f ca="true">IF(ISBLANK('Data Summary'!A59),"",'Data Summary'!A59)</f>
        <v/>
      </c>
      <c r="B57" s="119"/>
      <c r="L57" s="119"/>
      <c r="V57" s="119"/>
      <c r="AF57" s="119"/>
      <c r="AP57" s="119"/>
      <c r="AZ57" s="119"/>
      <c r="BA57" s="119"/>
      <c r="BJ57" s="119"/>
      <c r="BT57" s="119"/>
      <c r="CD57" s="119"/>
      <c r="CN57" s="119"/>
      <c r="CX57" s="119"/>
      <c r="DH57" s="119"/>
      <c r="DR57" s="119"/>
      <c r="EB57" s="119"/>
      <c r="EL57" s="119"/>
      <c r="EV57" s="119"/>
      <c r="FF57" s="119"/>
      <c r="FP57" s="119"/>
      <c r="FZ57" s="119"/>
      <c r="GJ57" s="119"/>
      <c r="GT57" s="119"/>
      <c r="HD57" s="119"/>
      <c r="HN57" s="119"/>
      <c r="HX57" s="119"/>
    </row>
    <row xmlns:x14ac="http://schemas.microsoft.com/office/spreadsheetml/2009/9/ac" r="58" s="3" customFormat="true" x14ac:dyDescent="0.25">
      <c r="A58" s="380" t="str">
        <f ca="true">IF(ISBLANK('Data Summary'!A60),"",'Data Summary'!A60)</f>
        <v/>
      </c>
      <c r="B58" s="119"/>
      <c r="L58" s="119"/>
      <c r="V58" s="119"/>
      <c r="AF58" s="119"/>
      <c r="AP58" s="119"/>
      <c r="AZ58" s="119"/>
      <c r="BA58" s="119"/>
      <c r="BJ58" s="119"/>
      <c r="BT58" s="119"/>
      <c r="CD58" s="119"/>
      <c r="CN58" s="119"/>
      <c r="CX58" s="119"/>
      <c r="DH58" s="119"/>
      <c r="DR58" s="119"/>
      <c r="EB58" s="119"/>
      <c r="EL58" s="119"/>
      <c r="EV58" s="119"/>
      <c r="FF58" s="119"/>
      <c r="FP58" s="119"/>
      <c r="FZ58" s="119"/>
      <c r="GJ58" s="119"/>
      <c r="GT58" s="119"/>
      <c r="HD58" s="119"/>
      <c r="HN58" s="119"/>
      <c r="HX58" s="119"/>
    </row>
    <row xmlns:x14ac="http://schemas.microsoft.com/office/spreadsheetml/2009/9/ac" r="59" s="3" customFormat="true" x14ac:dyDescent="0.25">
      <c r="A59" s="380" t="str">
        <f ca="true">IF(ISBLANK('Data Summary'!A61),"",'Data Summary'!A61)</f>
        <v/>
      </c>
      <c r="B59" s="119"/>
      <c r="L59" s="119"/>
      <c r="V59" s="119"/>
      <c r="AF59" s="119"/>
      <c r="AP59" s="119"/>
      <c r="AZ59" s="119"/>
      <c r="BA59" s="119"/>
      <c r="BJ59" s="119"/>
      <c r="BT59" s="119"/>
      <c r="CD59" s="119"/>
      <c r="CN59" s="119"/>
      <c r="CX59" s="119"/>
      <c r="DH59" s="119"/>
      <c r="DR59" s="119"/>
      <c r="EB59" s="119"/>
      <c r="EL59" s="119"/>
      <c r="EV59" s="119"/>
      <c r="FF59" s="119"/>
      <c r="FP59" s="119"/>
      <c r="FZ59" s="119"/>
      <c r="GJ59" s="119"/>
      <c r="GT59" s="119"/>
      <c r="HD59" s="119"/>
      <c r="HN59" s="119"/>
      <c r="HX59" s="119"/>
    </row>
    <row xmlns:x14ac="http://schemas.microsoft.com/office/spreadsheetml/2009/9/ac" r="60" s="3" customFormat="true" x14ac:dyDescent="0.25">
      <c r="A60" s="380" t="str">
        <f ca="true">IF(ISBLANK('Data Summary'!A62),"",'Data Summary'!A62)</f>
        <v/>
      </c>
      <c r="B60" s="119"/>
      <c r="L60" s="119"/>
      <c r="V60" s="119"/>
      <c r="AF60" s="119"/>
      <c r="AP60" s="119"/>
      <c r="AZ60" s="119"/>
      <c r="BA60" s="119"/>
      <c r="BJ60" s="119"/>
      <c r="BT60" s="119"/>
      <c r="CD60" s="119"/>
      <c r="CN60" s="119"/>
      <c r="CX60" s="119"/>
      <c r="DH60" s="119"/>
      <c r="DR60" s="119"/>
      <c r="EB60" s="119"/>
      <c r="EL60" s="119"/>
      <c r="EV60" s="119"/>
      <c r="FF60" s="119"/>
      <c r="FP60" s="119"/>
      <c r="FZ60" s="119"/>
      <c r="GJ60" s="119"/>
      <c r="GT60" s="119"/>
      <c r="HD60" s="119"/>
      <c r="HN60" s="119"/>
      <c r="HX60" s="119"/>
    </row>
    <row xmlns:x14ac="http://schemas.microsoft.com/office/spreadsheetml/2009/9/ac" r="61" s="3" customFormat="true" x14ac:dyDescent="0.25">
      <c r="A61" s="380" t="str">
        <f ca="true">IF(ISBLANK('Data Summary'!A63),"",'Data Summary'!A63)</f>
        <v/>
      </c>
      <c r="B61" s="119"/>
      <c r="L61" s="119"/>
      <c r="V61" s="119"/>
      <c r="AF61" s="119"/>
      <c r="AP61" s="119"/>
      <c r="AZ61" s="119"/>
      <c r="BA61" s="119"/>
      <c r="BJ61" s="119"/>
      <c r="BT61" s="119"/>
      <c r="CD61" s="119"/>
      <c r="CN61" s="119"/>
      <c r="CX61" s="119"/>
      <c r="DH61" s="119"/>
      <c r="DR61" s="119"/>
      <c r="EB61" s="119"/>
      <c r="EL61" s="119"/>
      <c r="EV61" s="119"/>
      <c r="FF61" s="119"/>
      <c r="FP61" s="119"/>
      <c r="FZ61" s="119"/>
      <c r="GJ61" s="119"/>
      <c r="GT61" s="119"/>
      <c r="HD61" s="119"/>
      <c r="HN61" s="119"/>
      <c r="HX61" s="119"/>
    </row>
    <row xmlns:x14ac="http://schemas.microsoft.com/office/spreadsheetml/2009/9/ac" r="62" s="3" customFormat="true" x14ac:dyDescent="0.25">
      <c r="A62" s="380" t="str">
        <f ca="true">IF(ISBLANK('Data Summary'!A64),"",'Data Summary'!A64)</f>
        <v/>
      </c>
      <c r="B62" s="119"/>
      <c r="L62" s="119"/>
      <c r="V62" s="119"/>
      <c r="AF62" s="119"/>
      <c r="AP62" s="119"/>
      <c r="AZ62" s="119"/>
      <c r="BA62" s="119"/>
      <c r="BJ62" s="119"/>
      <c r="BT62" s="119"/>
      <c r="CD62" s="119"/>
      <c r="CN62" s="119"/>
      <c r="CX62" s="119"/>
      <c r="DH62" s="119"/>
      <c r="DR62" s="119"/>
      <c r="EB62" s="119"/>
      <c r="EL62" s="119"/>
      <c r="EV62" s="119"/>
      <c r="FF62" s="119"/>
      <c r="FP62" s="119"/>
      <c r="FZ62" s="119"/>
      <c r="GJ62" s="119"/>
      <c r="GT62" s="119"/>
      <c r="HD62" s="119"/>
      <c r="HN62" s="119"/>
      <c r="HX62" s="119"/>
    </row>
    <row xmlns:x14ac="http://schemas.microsoft.com/office/spreadsheetml/2009/9/ac" r="63" s="3" customFormat="true" x14ac:dyDescent="0.25">
      <c r="A63" s="380" t="str">
        <f ca="true">IF(ISBLANK('Data Summary'!A65),"",'Data Summary'!A65)</f>
        <v/>
      </c>
      <c r="B63" s="119"/>
      <c r="L63" s="119"/>
      <c r="V63" s="119"/>
      <c r="AF63" s="119"/>
      <c r="AP63" s="119"/>
      <c r="AZ63" s="119"/>
      <c r="BA63" s="119"/>
      <c r="BJ63" s="119"/>
      <c r="BT63" s="119"/>
      <c r="CD63" s="119"/>
      <c r="CN63" s="119"/>
      <c r="CX63" s="119"/>
      <c r="DH63" s="119"/>
      <c r="DR63" s="119"/>
      <c r="EB63" s="119"/>
      <c r="EL63" s="119"/>
      <c r="EV63" s="119"/>
      <c r="FF63" s="119"/>
      <c r="FP63" s="119"/>
      <c r="FZ63" s="119"/>
      <c r="GJ63" s="119"/>
      <c r="GT63" s="119"/>
      <c r="HD63" s="119"/>
      <c r="HN63" s="119"/>
      <c r="HX63" s="119"/>
    </row>
    <row xmlns:x14ac="http://schemas.microsoft.com/office/spreadsheetml/2009/9/ac" r="64" s="3" customFormat="true" x14ac:dyDescent="0.25">
      <c r="A64" s="380" t="str">
        <f ca="true">IF(ISBLANK('Data Summary'!A66),"",'Data Summary'!A66)</f>
        <v/>
      </c>
      <c r="B64" s="119"/>
      <c r="L64" s="119"/>
      <c r="V64" s="119"/>
      <c r="AF64" s="119"/>
      <c r="AP64" s="119"/>
      <c r="AZ64" s="119"/>
      <c r="BA64" s="119"/>
      <c r="BJ64" s="119"/>
      <c r="BT64" s="119"/>
      <c r="CD64" s="119"/>
      <c r="CN64" s="119"/>
      <c r="CX64" s="119"/>
      <c r="DH64" s="119"/>
      <c r="DR64" s="119"/>
      <c r="EB64" s="119"/>
      <c r="EL64" s="119"/>
      <c r="EV64" s="119"/>
      <c r="FF64" s="119"/>
      <c r="FP64" s="119"/>
      <c r="FZ64" s="119"/>
      <c r="GJ64" s="119"/>
      <c r="GT64" s="119"/>
      <c r="HD64" s="119"/>
      <c r="HN64" s="119"/>
      <c r="HX64" s="119"/>
    </row>
    <row xmlns:x14ac="http://schemas.microsoft.com/office/spreadsheetml/2009/9/ac" r="65" s="3" customFormat="true" x14ac:dyDescent="0.25">
      <c r="A65" s="380" t="str">
        <f ca="true">IF(ISBLANK('Data Summary'!A67),"",'Data Summary'!A67)</f>
        <v/>
      </c>
      <c r="B65" s="119"/>
      <c r="L65" s="119"/>
      <c r="V65" s="119"/>
      <c r="AF65" s="119"/>
      <c r="AP65" s="119"/>
      <c r="AZ65" s="119"/>
      <c r="BA65" s="119"/>
      <c r="BJ65" s="119"/>
      <c r="BT65" s="119"/>
      <c r="CD65" s="119"/>
      <c r="CN65" s="119"/>
      <c r="CX65" s="119"/>
      <c r="DH65" s="119"/>
      <c r="DR65" s="119"/>
      <c r="EB65" s="119"/>
      <c r="EL65" s="119"/>
      <c r="EV65" s="119"/>
      <c r="FF65" s="119"/>
      <c r="FP65" s="119"/>
      <c r="FZ65" s="119"/>
      <c r="GJ65" s="119"/>
      <c r="GT65" s="119"/>
      <c r="HD65" s="119"/>
      <c r="HN65" s="119"/>
      <c r="HX65" s="119"/>
    </row>
    <row xmlns:x14ac="http://schemas.microsoft.com/office/spreadsheetml/2009/9/ac" r="66" s="3" customFormat="true" x14ac:dyDescent="0.25">
      <c r="A66" s="380" t="str">
        <f ca="true">IF(ISBLANK('Data Summary'!A68),"",'Data Summary'!A68)</f>
        <v/>
      </c>
      <c r="B66" s="119"/>
      <c r="L66" s="119"/>
      <c r="V66" s="119"/>
      <c r="AF66" s="119"/>
      <c r="AP66" s="119"/>
      <c r="AZ66" s="119"/>
      <c r="BA66" s="119"/>
      <c r="BJ66" s="119"/>
      <c r="BT66" s="119"/>
      <c r="CD66" s="119"/>
      <c r="CN66" s="119"/>
      <c r="CX66" s="119"/>
      <c r="DH66" s="119"/>
      <c r="DR66" s="119"/>
      <c r="EB66" s="119"/>
      <c r="EL66" s="119"/>
      <c r="EV66" s="119"/>
      <c r="FF66" s="119"/>
      <c r="FP66" s="119"/>
      <c r="FZ66" s="119"/>
      <c r="GJ66" s="119"/>
      <c r="GT66" s="119"/>
      <c r="HD66" s="119"/>
      <c r="HN66" s="119"/>
      <c r="HX66" s="119"/>
    </row>
    <row xmlns:x14ac="http://schemas.microsoft.com/office/spreadsheetml/2009/9/ac" r="67" s="3" customFormat="true" x14ac:dyDescent="0.25">
      <c r="A67" s="380" t="str">
        <f ca="true">IF(ISBLANK('Data Summary'!A69),"",'Data Summary'!A69)</f>
        <v/>
      </c>
      <c r="B67" s="119"/>
      <c r="L67" s="119"/>
      <c r="V67" s="119"/>
      <c r="AF67" s="119"/>
      <c r="AP67" s="119"/>
      <c r="AZ67" s="119"/>
      <c r="BA67" s="119"/>
      <c r="BJ67" s="119"/>
      <c r="BT67" s="119"/>
      <c r="CD67" s="119"/>
      <c r="CN67" s="119"/>
      <c r="CX67" s="119"/>
      <c r="DH67" s="119"/>
      <c r="DR67" s="119"/>
      <c r="EB67" s="119"/>
      <c r="EL67" s="119"/>
      <c r="EV67" s="119"/>
      <c r="FF67" s="119"/>
      <c r="FP67" s="119"/>
      <c r="FZ67" s="119"/>
      <c r="GJ67" s="119"/>
      <c r="GT67" s="119"/>
      <c r="HD67" s="119"/>
      <c r="HN67" s="119"/>
      <c r="HX67" s="119"/>
    </row>
    <row xmlns:x14ac="http://schemas.microsoft.com/office/spreadsheetml/2009/9/ac" r="68" s="3" customFormat="true" x14ac:dyDescent="0.25">
      <c r="A68" s="380" t="str">
        <f ca="true">IF(ISBLANK('Data Summary'!A70),"",'Data Summary'!A70)</f>
        <v/>
      </c>
      <c r="B68" s="119"/>
      <c r="L68" s="119"/>
      <c r="V68" s="119"/>
      <c r="AF68" s="119"/>
      <c r="AP68" s="119"/>
      <c r="AZ68" s="119"/>
      <c r="BA68" s="119"/>
      <c r="BJ68" s="119"/>
      <c r="BT68" s="119"/>
      <c r="CD68" s="119"/>
      <c r="CN68" s="119"/>
      <c r="CX68" s="119"/>
      <c r="DH68" s="119"/>
      <c r="DR68" s="119"/>
      <c r="EB68" s="119"/>
      <c r="EL68" s="119"/>
      <c r="EV68" s="119"/>
      <c r="FF68" s="119"/>
      <c r="FP68" s="119"/>
      <c r="FZ68" s="119"/>
      <c r="GJ68" s="119"/>
      <c r="GT68" s="119"/>
      <c r="HD68" s="119"/>
      <c r="HN68" s="119"/>
      <c r="HX68" s="119"/>
    </row>
    <row xmlns:x14ac="http://schemas.microsoft.com/office/spreadsheetml/2009/9/ac" r="69" s="3" customFormat="true" x14ac:dyDescent="0.25">
      <c r="A69" s="380" t="str">
        <f ca="true">IF(ISBLANK('Data Summary'!A71),"",'Data Summary'!A71)</f>
        <v/>
      </c>
      <c r="B69" s="119"/>
      <c r="L69" s="119"/>
      <c r="V69" s="119"/>
      <c r="AF69" s="119"/>
      <c r="AP69" s="119"/>
      <c r="AZ69" s="119"/>
      <c r="BA69" s="119"/>
      <c r="BJ69" s="119"/>
      <c r="BT69" s="119"/>
      <c r="CD69" s="119"/>
      <c r="CN69" s="119"/>
      <c r="CX69" s="119"/>
      <c r="DH69" s="119"/>
      <c r="DR69" s="119"/>
      <c r="EB69" s="119"/>
      <c r="EL69" s="119"/>
      <c r="EV69" s="119"/>
      <c r="FF69" s="119"/>
      <c r="FP69" s="119"/>
      <c r="FZ69" s="119"/>
      <c r="GJ69" s="119"/>
      <c r="GT69" s="119"/>
      <c r="HD69" s="119"/>
      <c r="HN69" s="119"/>
      <c r="HX69" s="119"/>
    </row>
    <row xmlns:x14ac="http://schemas.microsoft.com/office/spreadsheetml/2009/9/ac" r="70" s="3" customFormat="true" x14ac:dyDescent="0.25">
      <c r="A70" s="380" t="str">
        <f ca="true">IF(ISBLANK('Data Summary'!A72),"",'Data Summary'!A72)</f>
        <v/>
      </c>
      <c r="B70" s="119"/>
      <c r="L70" s="119"/>
      <c r="V70" s="119"/>
      <c r="AF70" s="119"/>
      <c r="AP70" s="119"/>
      <c r="AZ70" s="119"/>
      <c r="BA70" s="119"/>
      <c r="BJ70" s="119"/>
      <c r="BT70" s="119"/>
      <c r="CD70" s="119"/>
      <c r="CN70" s="119"/>
      <c r="CX70" s="119"/>
      <c r="DH70" s="119"/>
      <c r="DR70" s="119"/>
      <c r="EB70" s="119"/>
      <c r="EL70" s="119"/>
      <c r="EV70" s="119"/>
      <c r="FF70" s="119"/>
      <c r="FP70" s="119"/>
      <c r="FZ70" s="119"/>
      <c r="GJ70" s="119"/>
      <c r="GT70" s="119"/>
      <c r="HD70" s="119"/>
      <c r="HN70" s="119"/>
      <c r="HX70" s="119"/>
    </row>
    <row xmlns:x14ac="http://schemas.microsoft.com/office/spreadsheetml/2009/9/ac" r="71" s="3" customFormat="true" x14ac:dyDescent="0.25">
      <c r="A71" s="380" t="str">
        <f ca="true">IF(ISBLANK('Data Summary'!A73),"",'Data Summary'!A73)</f>
        <v/>
      </c>
      <c r="B71" s="119"/>
      <c r="L71" s="119"/>
      <c r="V71" s="119"/>
      <c r="AF71" s="119"/>
      <c r="AP71" s="119"/>
      <c r="AZ71" s="119"/>
      <c r="BA71" s="119"/>
      <c r="BJ71" s="119"/>
      <c r="BT71" s="119"/>
      <c r="CD71" s="119"/>
      <c r="CN71" s="119"/>
      <c r="CX71" s="119"/>
      <c r="DH71" s="119"/>
      <c r="DR71" s="119"/>
      <c r="EB71" s="119"/>
      <c r="EL71" s="119"/>
      <c r="EV71" s="119"/>
      <c r="FF71" s="119"/>
      <c r="FP71" s="119"/>
      <c r="FZ71" s="119"/>
      <c r="GJ71" s="119"/>
      <c r="GT71" s="119"/>
      <c r="HD71" s="119"/>
      <c r="HN71" s="119"/>
      <c r="HX71" s="119"/>
    </row>
    <row xmlns:x14ac="http://schemas.microsoft.com/office/spreadsheetml/2009/9/ac" r="72" s="3" customFormat="true" x14ac:dyDescent="0.25">
      <c r="A72" s="380" t="str">
        <f ca="true">IF(ISBLANK('Data Summary'!A74),"",'Data Summary'!A74)</f>
        <v/>
      </c>
      <c r="B72" s="119"/>
      <c r="L72" s="119"/>
      <c r="V72" s="119"/>
      <c r="AF72" s="119"/>
      <c r="AP72" s="119"/>
      <c r="AZ72" s="119"/>
      <c r="BA72" s="119"/>
      <c r="BJ72" s="119"/>
      <c r="BT72" s="119"/>
      <c r="CD72" s="119"/>
      <c r="CN72" s="119"/>
      <c r="CX72" s="119"/>
      <c r="DH72" s="119"/>
      <c r="DR72" s="119"/>
      <c r="EB72" s="119"/>
      <c r="EL72" s="119"/>
      <c r="EV72" s="119"/>
      <c r="FF72" s="119"/>
      <c r="FP72" s="119"/>
      <c r="FZ72" s="119"/>
      <c r="GJ72" s="119"/>
      <c r="GT72" s="119"/>
      <c r="HD72" s="119"/>
      <c r="HN72" s="119"/>
      <c r="HX72" s="119"/>
    </row>
    <row xmlns:x14ac="http://schemas.microsoft.com/office/spreadsheetml/2009/9/ac" r="73" s="3" customFormat="true" x14ac:dyDescent="0.25">
      <c r="A73" s="380" t="str">
        <f ca="true">IF(ISBLANK('Data Summary'!A75),"",'Data Summary'!A75)</f>
        <v/>
      </c>
      <c r="B73" s="119"/>
      <c r="L73" s="119"/>
      <c r="V73" s="119"/>
      <c r="AF73" s="119"/>
      <c r="AP73" s="119"/>
      <c r="AZ73" s="119"/>
      <c r="BA73" s="119"/>
      <c r="BJ73" s="119"/>
      <c r="BT73" s="119"/>
      <c r="CD73" s="119"/>
      <c r="CN73" s="119"/>
      <c r="CX73" s="119"/>
      <c r="DH73" s="119"/>
      <c r="DR73" s="119"/>
      <c r="EB73" s="119"/>
      <c r="EL73" s="119"/>
      <c r="EV73" s="119"/>
      <c r="FF73" s="119"/>
      <c r="FP73" s="119"/>
      <c r="FZ73" s="119"/>
      <c r="GJ73" s="119"/>
      <c r="GT73" s="119"/>
      <c r="HD73" s="119"/>
      <c r="HN73" s="119"/>
      <c r="HX73" s="119"/>
    </row>
    <row xmlns:x14ac="http://schemas.microsoft.com/office/spreadsheetml/2009/9/ac" r="74" s="3" customFormat="true" x14ac:dyDescent="0.25">
      <c r="A74" s="380" t="str">
        <f ca="true">IF(ISBLANK('Data Summary'!A76),"",'Data Summary'!A76)</f>
        <v/>
      </c>
      <c r="B74" s="119"/>
      <c r="L74" s="119"/>
      <c r="V74" s="119"/>
      <c r="AF74" s="119"/>
      <c r="AP74" s="119"/>
      <c r="AZ74" s="119"/>
      <c r="BA74" s="119"/>
      <c r="BJ74" s="119"/>
      <c r="BT74" s="119"/>
      <c r="CD74" s="119"/>
      <c r="CN74" s="119"/>
      <c r="CX74" s="119"/>
      <c r="DH74" s="119"/>
      <c r="DR74" s="119"/>
      <c r="EB74" s="119"/>
      <c r="EL74" s="119"/>
      <c r="EV74" s="119"/>
      <c r="FF74" s="119"/>
      <c r="FP74" s="119"/>
      <c r="FZ74" s="119"/>
      <c r="GJ74" s="119"/>
      <c r="GT74" s="119"/>
      <c r="HD74" s="119"/>
      <c r="HN74" s="119"/>
      <c r="HX74" s="119"/>
    </row>
    <row xmlns:x14ac="http://schemas.microsoft.com/office/spreadsheetml/2009/9/ac" r="75" s="3" customFormat="true" x14ac:dyDescent="0.25">
      <c r="A75" s="380" t="str">
        <f ca="true">IF(ISBLANK('Data Summary'!A77),"",'Data Summary'!A77)</f>
        <v/>
      </c>
      <c r="B75" s="119"/>
      <c r="L75" s="119"/>
      <c r="V75" s="119"/>
      <c r="AF75" s="119"/>
      <c r="AP75" s="119"/>
      <c r="AZ75" s="119"/>
      <c r="BA75" s="119"/>
      <c r="BJ75" s="119"/>
      <c r="BT75" s="119"/>
      <c r="CD75" s="119"/>
      <c r="CN75" s="119"/>
      <c r="CX75" s="119"/>
      <c r="DH75" s="119"/>
      <c r="DR75" s="119"/>
      <c r="EB75" s="119"/>
      <c r="EL75" s="119"/>
      <c r="EV75" s="119"/>
      <c r="FF75" s="119"/>
      <c r="FP75" s="119"/>
      <c r="FZ75" s="119"/>
      <c r="GJ75" s="119"/>
      <c r="GT75" s="119"/>
      <c r="HD75" s="119"/>
      <c r="HN75" s="119"/>
      <c r="HX75" s="119"/>
    </row>
    <row xmlns:x14ac="http://schemas.microsoft.com/office/spreadsheetml/2009/9/ac" r="76" s="3" customFormat="true" x14ac:dyDescent="0.25">
      <c r="A76" s="380" t="str">
        <f ca="true">IF(ISBLANK('Data Summary'!A78),"",'Data Summary'!A78)</f>
        <v/>
      </c>
      <c r="B76" s="119"/>
      <c r="L76" s="119"/>
      <c r="V76" s="119"/>
      <c r="AF76" s="119"/>
      <c r="AP76" s="119"/>
      <c r="AZ76" s="119"/>
      <c r="BA76" s="119"/>
      <c r="BJ76" s="119"/>
      <c r="BT76" s="119"/>
      <c r="CD76" s="119"/>
      <c r="CN76" s="119"/>
      <c r="CX76" s="119"/>
      <c r="DH76" s="119"/>
      <c r="DR76" s="119"/>
      <c r="EB76" s="119"/>
      <c r="EL76" s="119"/>
      <c r="EV76" s="119"/>
      <c r="FF76" s="119"/>
      <c r="FP76" s="119"/>
      <c r="FZ76" s="119"/>
      <c r="GJ76" s="119"/>
      <c r="GT76" s="119"/>
      <c r="HD76" s="119"/>
      <c r="HN76" s="119"/>
      <c r="HX76" s="119"/>
    </row>
    <row xmlns:x14ac="http://schemas.microsoft.com/office/spreadsheetml/2009/9/ac" r="77" s="3" customFormat="true" x14ac:dyDescent="0.25">
      <c r="A77" s="380" t="str">
        <f ca="true">IF(ISBLANK('Data Summary'!A79),"",'Data Summary'!A79)</f>
        <v/>
      </c>
      <c r="B77" s="119"/>
      <c r="L77" s="119"/>
      <c r="V77" s="119"/>
      <c r="AF77" s="119"/>
      <c r="AP77" s="119"/>
      <c r="AZ77" s="119"/>
      <c r="BA77" s="119"/>
      <c r="BJ77" s="119"/>
      <c r="BT77" s="119"/>
      <c r="CD77" s="119"/>
      <c r="CN77" s="119"/>
      <c r="CX77" s="119"/>
      <c r="DH77" s="119"/>
      <c r="DR77" s="119"/>
      <c r="EB77" s="119"/>
      <c r="EL77" s="119"/>
      <c r="EV77" s="119"/>
      <c r="FF77" s="119"/>
      <c r="FP77" s="119"/>
      <c r="FZ77" s="119"/>
      <c r="GJ77" s="119"/>
      <c r="GT77" s="119"/>
      <c r="HD77" s="119"/>
      <c r="HN77" s="119"/>
      <c r="HX77" s="119"/>
    </row>
    <row xmlns:x14ac="http://schemas.microsoft.com/office/spreadsheetml/2009/9/ac" r="78" s="3" customFormat="true" x14ac:dyDescent="0.25">
      <c r="A78" s="380" t="str">
        <f ca="true">IF(ISBLANK('Data Summary'!A80),"",'Data Summary'!A80)</f>
        <v/>
      </c>
      <c r="B78" s="119"/>
      <c r="L78" s="119"/>
      <c r="V78" s="119"/>
      <c r="AF78" s="119"/>
      <c r="AP78" s="119"/>
      <c r="AZ78" s="119"/>
      <c r="BA78" s="119"/>
      <c r="BJ78" s="119"/>
      <c r="BT78" s="119"/>
      <c r="CD78" s="119"/>
      <c r="CN78" s="119"/>
      <c r="CX78" s="119"/>
      <c r="DH78" s="119"/>
      <c r="DR78" s="119"/>
      <c r="EB78" s="119"/>
      <c r="EL78" s="119"/>
      <c r="EV78" s="119"/>
      <c r="FF78" s="119"/>
      <c r="FP78" s="119"/>
      <c r="FZ78" s="119"/>
      <c r="GJ78" s="119"/>
      <c r="GT78" s="119"/>
      <c r="HD78" s="119"/>
      <c r="HN78" s="119"/>
      <c r="HX78" s="119"/>
    </row>
    <row xmlns:x14ac="http://schemas.microsoft.com/office/spreadsheetml/2009/9/ac" r="79" s="3" customFormat="true" x14ac:dyDescent="0.25">
      <c r="A79" s="380" t="str">
        <f ca="true">IF(ISBLANK('Data Summary'!A81),"",'Data Summary'!A81)</f>
        <v/>
      </c>
      <c r="B79" s="119"/>
      <c r="L79" s="119"/>
      <c r="V79" s="119"/>
      <c r="AF79" s="119"/>
      <c r="AP79" s="119"/>
      <c r="AZ79" s="119"/>
      <c r="BA79" s="119"/>
      <c r="BJ79" s="119"/>
      <c r="BT79" s="119"/>
      <c r="CD79" s="119"/>
      <c r="CN79" s="119"/>
      <c r="CX79" s="119"/>
      <c r="DH79" s="119"/>
      <c r="DR79" s="119"/>
      <c r="EB79" s="119"/>
      <c r="EL79" s="119"/>
      <c r="EV79" s="119"/>
      <c r="FF79" s="119"/>
      <c r="FP79" s="119"/>
      <c r="FZ79" s="119"/>
      <c r="GJ79" s="119"/>
      <c r="GT79" s="119"/>
      <c r="HD79" s="119"/>
      <c r="HN79" s="119"/>
      <c r="HX79" s="119"/>
    </row>
    <row xmlns:x14ac="http://schemas.microsoft.com/office/spreadsheetml/2009/9/ac" r="80" s="3" customFormat="true" x14ac:dyDescent="0.25">
      <c r="A80" s="380" t="str">
        <f ca="true">IF(ISBLANK('Data Summary'!A82),"",'Data Summary'!A82)</f>
        <v/>
      </c>
      <c r="B80" s="119"/>
      <c r="L80" s="119"/>
      <c r="V80" s="119"/>
      <c r="AF80" s="119"/>
      <c r="AP80" s="119"/>
      <c r="AZ80" s="119"/>
      <c r="BA80" s="119"/>
      <c r="BJ80" s="119"/>
      <c r="BT80" s="119"/>
      <c r="CD80" s="119"/>
      <c r="CN80" s="119"/>
      <c r="CX80" s="119"/>
      <c r="DH80" s="119"/>
      <c r="DR80" s="119"/>
      <c r="EB80" s="119"/>
      <c r="EL80" s="119"/>
      <c r="EV80" s="119"/>
      <c r="FF80" s="119"/>
      <c r="FP80" s="119"/>
      <c r="FZ80" s="119"/>
      <c r="GJ80" s="119"/>
      <c r="GT80" s="119"/>
      <c r="HD80" s="119"/>
      <c r="HN80" s="119"/>
      <c r="HX80" s="119"/>
    </row>
    <row xmlns:x14ac="http://schemas.microsoft.com/office/spreadsheetml/2009/9/ac" r="81" s="3" customFormat="true" x14ac:dyDescent="0.25">
      <c r="A81" s="380" t="str">
        <f ca="true">IF(ISBLANK('Data Summary'!A83),"",'Data Summary'!A83)</f>
        <v/>
      </c>
      <c r="B81" s="119"/>
      <c r="L81" s="119"/>
      <c r="V81" s="119"/>
      <c r="AF81" s="119"/>
      <c r="AP81" s="119"/>
      <c r="AZ81" s="119"/>
      <c r="BA81" s="119"/>
      <c r="BJ81" s="119"/>
      <c r="BT81" s="119"/>
      <c r="CD81" s="119"/>
      <c r="CN81" s="119"/>
      <c r="CX81" s="119"/>
      <c r="DH81" s="119"/>
      <c r="DR81" s="119"/>
      <c r="EB81" s="119"/>
      <c r="EL81" s="119"/>
      <c r="EV81" s="119"/>
      <c r="FF81" s="119"/>
      <c r="FP81" s="119"/>
      <c r="FZ81" s="119"/>
      <c r="GJ81" s="119"/>
      <c r="GT81" s="119"/>
      <c r="HD81" s="119"/>
      <c r="HN81" s="119"/>
      <c r="HX81" s="119"/>
    </row>
    <row xmlns:x14ac="http://schemas.microsoft.com/office/spreadsheetml/2009/9/ac" r="82" s="3" customFormat="true" x14ac:dyDescent="0.25">
      <c r="A82" s="380" t="str">
        <f ca="true">IF(ISBLANK('Data Summary'!A84),"",'Data Summary'!A84)</f>
        <v/>
      </c>
      <c r="B82" s="119"/>
      <c r="L82" s="119"/>
      <c r="V82" s="119"/>
      <c r="AF82" s="119"/>
      <c r="AP82" s="119"/>
      <c r="AZ82" s="119"/>
      <c r="BA82" s="119"/>
      <c r="BJ82" s="119"/>
      <c r="BT82" s="119"/>
      <c r="CD82" s="119"/>
      <c r="CN82" s="119"/>
      <c r="CX82" s="119"/>
      <c r="DH82" s="119"/>
      <c r="DR82" s="119"/>
      <c r="EB82" s="119"/>
      <c r="EL82" s="119"/>
      <c r="EV82" s="119"/>
      <c r="FF82" s="119"/>
      <c r="FP82" s="119"/>
      <c r="FZ82" s="119"/>
      <c r="GJ82" s="119"/>
      <c r="GT82" s="119"/>
      <c r="HD82" s="119"/>
      <c r="HN82" s="119"/>
      <c r="HX82" s="119"/>
    </row>
    <row xmlns:x14ac="http://schemas.microsoft.com/office/spreadsheetml/2009/9/ac" r="83" s="3" customFormat="true" x14ac:dyDescent="0.25">
      <c r="A83" s="380" t="str">
        <f ca="true">IF(ISBLANK('Data Summary'!A85),"",'Data Summary'!A85)</f>
        <v/>
      </c>
      <c r="B83" s="119"/>
      <c r="L83" s="119"/>
      <c r="V83" s="119"/>
      <c r="AF83" s="119"/>
      <c r="AP83" s="119"/>
      <c r="AZ83" s="119"/>
      <c r="BA83" s="119"/>
      <c r="BJ83" s="119"/>
      <c r="BT83" s="119"/>
      <c r="CD83" s="119"/>
      <c r="CN83" s="119"/>
      <c r="CX83" s="119"/>
      <c r="DH83" s="119"/>
      <c r="DR83" s="119"/>
      <c r="EB83" s="119"/>
      <c r="EL83" s="119"/>
      <c r="EV83" s="119"/>
      <c r="FF83" s="119"/>
      <c r="FP83" s="119"/>
      <c r="FZ83" s="119"/>
      <c r="GJ83" s="119"/>
      <c r="GT83" s="119"/>
      <c r="HD83" s="119"/>
      <c r="HN83" s="119"/>
      <c r="HX83" s="119"/>
    </row>
    <row xmlns:x14ac="http://schemas.microsoft.com/office/spreadsheetml/2009/9/ac" r="84" s="3" customFormat="true" x14ac:dyDescent="0.25">
      <c r="A84" s="380" t="str">
        <f ca="true">IF(ISBLANK('Data Summary'!A86),"",'Data Summary'!A86)</f>
        <v/>
      </c>
      <c r="B84" s="119"/>
      <c r="L84" s="119"/>
      <c r="V84" s="119"/>
      <c r="AF84" s="119"/>
      <c r="AP84" s="119"/>
      <c r="AZ84" s="119"/>
      <c r="BA84" s="119"/>
      <c r="BJ84" s="119"/>
      <c r="BT84" s="119"/>
      <c r="CD84" s="119"/>
      <c r="CN84" s="119"/>
      <c r="CX84" s="119"/>
      <c r="DH84" s="119"/>
      <c r="DR84" s="119"/>
      <c r="EB84" s="119"/>
      <c r="EL84" s="119"/>
      <c r="EV84" s="119"/>
      <c r="FF84" s="119"/>
      <c r="FP84" s="119"/>
      <c r="FZ84" s="119"/>
      <c r="GJ84" s="119"/>
      <c r="GT84" s="119"/>
      <c r="HD84" s="119"/>
      <c r="HN84" s="119"/>
      <c r="HX84" s="119"/>
    </row>
    <row xmlns:x14ac="http://schemas.microsoft.com/office/spreadsheetml/2009/9/ac" r="85" s="3" customFormat="true" x14ac:dyDescent="0.25">
      <c r="A85" s="380" t="str">
        <f ca="true">IF(ISBLANK('Data Summary'!A87),"",'Data Summary'!A87)</f>
        <v/>
      </c>
      <c r="B85" s="119"/>
      <c r="L85" s="119"/>
      <c r="V85" s="119"/>
      <c r="AF85" s="119"/>
      <c r="AP85" s="119"/>
      <c r="AZ85" s="119"/>
      <c r="BA85" s="119"/>
      <c r="BJ85" s="119"/>
      <c r="BT85" s="119"/>
      <c r="CD85" s="119"/>
      <c r="CN85" s="119"/>
      <c r="CX85" s="119"/>
      <c r="DH85" s="119"/>
      <c r="DR85" s="119"/>
      <c r="EB85" s="119"/>
      <c r="EL85" s="119"/>
      <c r="EV85" s="119"/>
      <c r="FF85" s="119"/>
      <c r="FP85" s="119"/>
      <c r="FZ85" s="119"/>
      <c r="GJ85" s="119"/>
      <c r="GT85" s="119"/>
      <c r="HD85" s="119"/>
      <c r="HN85" s="119"/>
      <c r="HX85" s="119"/>
    </row>
    <row xmlns:x14ac="http://schemas.microsoft.com/office/spreadsheetml/2009/9/ac" r="86" s="3" customFormat="true" x14ac:dyDescent="0.25">
      <c r="A86" s="380" t="str">
        <f ca="true">IF(ISBLANK('Data Summary'!A88),"",'Data Summary'!A88)</f>
        <v/>
      </c>
      <c r="B86" s="119"/>
      <c r="L86" s="119"/>
      <c r="V86" s="119"/>
      <c r="AF86" s="119"/>
      <c r="AP86" s="119"/>
      <c r="AZ86" s="119"/>
      <c r="BA86" s="119"/>
      <c r="BJ86" s="119"/>
      <c r="BT86" s="119"/>
      <c r="CD86" s="119"/>
      <c r="CN86" s="119"/>
      <c r="CX86" s="119"/>
      <c r="DH86" s="119"/>
      <c r="DR86" s="119"/>
      <c r="EB86" s="119"/>
      <c r="EL86" s="119"/>
      <c r="EV86" s="119"/>
      <c r="FF86" s="119"/>
      <c r="FP86" s="119"/>
      <c r="FZ86" s="119"/>
      <c r="GJ86" s="119"/>
      <c r="GT86" s="119"/>
      <c r="HD86" s="119"/>
      <c r="HN86" s="119"/>
      <c r="HX86" s="119"/>
    </row>
    <row xmlns:x14ac="http://schemas.microsoft.com/office/spreadsheetml/2009/9/ac" r="87" s="3" customFormat="true" x14ac:dyDescent="0.25">
      <c r="A87" s="380" t="str">
        <f ca="true">IF(ISBLANK('Data Summary'!A89),"",'Data Summary'!A89)</f>
        <v/>
      </c>
      <c r="B87" s="119"/>
      <c r="L87" s="119"/>
      <c r="V87" s="119"/>
      <c r="AF87" s="119"/>
      <c r="AP87" s="119"/>
      <c r="AZ87" s="119"/>
      <c r="BA87" s="119"/>
      <c r="BJ87" s="119"/>
      <c r="BT87" s="119"/>
      <c r="CD87" s="119"/>
      <c r="CN87" s="119"/>
      <c r="CX87" s="119"/>
      <c r="DH87" s="119"/>
      <c r="DR87" s="119"/>
      <c r="EB87" s="119"/>
      <c r="EL87" s="119"/>
      <c r="EV87" s="119"/>
      <c r="FF87" s="119"/>
      <c r="FP87" s="119"/>
      <c r="FZ87" s="119"/>
      <c r="GJ87" s="119"/>
      <c r="GT87" s="119"/>
      <c r="HD87" s="119"/>
      <c r="HN87" s="119"/>
      <c r="HX87" s="119"/>
    </row>
    <row xmlns:x14ac="http://schemas.microsoft.com/office/spreadsheetml/2009/9/ac" r="88" s="3" customFormat="true" x14ac:dyDescent="0.25">
      <c r="A88" s="380" t="str">
        <f ca="true">IF(ISBLANK('Data Summary'!A90),"",'Data Summary'!A90)</f>
        <v/>
      </c>
      <c r="B88" s="119"/>
      <c r="L88" s="119"/>
      <c r="V88" s="119"/>
      <c r="AF88" s="119"/>
      <c r="AP88" s="119"/>
      <c r="AZ88" s="119"/>
      <c r="BA88" s="119"/>
      <c r="BJ88" s="119"/>
      <c r="BT88" s="119"/>
      <c r="CD88" s="119"/>
      <c r="CN88" s="119"/>
      <c r="CX88" s="119"/>
      <c r="DH88" s="119"/>
      <c r="DR88" s="119"/>
      <c r="EB88" s="119"/>
      <c r="EL88" s="119"/>
      <c r="EV88" s="119"/>
      <c r="FF88" s="119"/>
      <c r="FP88" s="119"/>
      <c r="FZ88" s="119"/>
      <c r="GJ88" s="119"/>
      <c r="GT88" s="119"/>
      <c r="HD88" s="119"/>
      <c r="HN88" s="119"/>
      <c r="HX88" s="119"/>
    </row>
    <row xmlns:x14ac="http://schemas.microsoft.com/office/spreadsheetml/2009/9/ac" r="89" s="3" customFormat="true" x14ac:dyDescent="0.25">
      <c r="A89" s="380" t="str">
        <f ca="true">IF(ISBLANK('Data Summary'!A91),"",'Data Summary'!A91)</f>
        <v/>
      </c>
      <c r="B89" s="119"/>
      <c r="L89" s="119"/>
      <c r="V89" s="119"/>
      <c r="AF89" s="119"/>
      <c r="AP89" s="119"/>
      <c r="AZ89" s="119"/>
      <c r="BA89" s="119"/>
      <c r="BJ89" s="119"/>
      <c r="BT89" s="119"/>
      <c r="CD89" s="119"/>
      <c r="CN89" s="119"/>
      <c r="CX89" s="119"/>
      <c r="DH89" s="119"/>
      <c r="DR89" s="119"/>
      <c r="EB89" s="119"/>
      <c r="EL89" s="119"/>
      <c r="EV89" s="119"/>
      <c r="FF89" s="119"/>
      <c r="FP89" s="119"/>
      <c r="FZ89" s="119"/>
      <c r="GJ89" s="119"/>
      <c r="GT89" s="119"/>
      <c r="HD89" s="119"/>
      <c r="HN89" s="119"/>
      <c r="HX89" s="119"/>
    </row>
    <row xmlns:x14ac="http://schemas.microsoft.com/office/spreadsheetml/2009/9/ac" r="90" s="3" customFormat="true" x14ac:dyDescent="0.25">
      <c r="A90" s="380" t="str">
        <f ca="true">IF(ISBLANK('Data Summary'!A92),"",'Data Summary'!A92)</f>
        <v/>
      </c>
      <c r="B90" s="119"/>
      <c r="L90" s="119"/>
      <c r="V90" s="119"/>
      <c r="AF90" s="119"/>
      <c r="AP90" s="119"/>
      <c r="AZ90" s="119"/>
      <c r="BA90" s="119"/>
      <c r="BJ90" s="119"/>
      <c r="BT90" s="119"/>
      <c r="CD90" s="119"/>
      <c r="CN90" s="119"/>
      <c r="CX90" s="119"/>
      <c r="DH90" s="119"/>
      <c r="DR90" s="119"/>
      <c r="EB90" s="119"/>
      <c r="EL90" s="119"/>
      <c r="EV90" s="119"/>
      <c r="FF90" s="119"/>
      <c r="FP90" s="119"/>
      <c r="FZ90" s="119"/>
      <c r="GJ90" s="119"/>
      <c r="GT90" s="119"/>
      <c r="HD90" s="119"/>
      <c r="HN90" s="119"/>
      <c r="HX90" s="119"/>
    </row>
    <row xmlns:x14ac="http://schemas.microsoft.com/office/spreadsheetml/2009/9/ac" r="91" s="3" customFormat="true" x14ac:dyDescent="0.25">
      <c r="A91" s="380" t="str">
        <f ca="true">IF(ISBLANK('Data Summary'!A93),"",'Data Summary'!A93)</f>
        <v/>
      </c>
      <c r="B91" s="119"/>
      <c r="L91" s="119"/>
      <c r="V91" s="119"/>
      <c r="AF91" s="119"/>
      <c r="AP91" s="119"/>
      <c r="AZ91" s="119"/>
      <c r="BA91" s="119"/>
      <c r="BJ91" s="119"/>
      <c r="BT91" s="119"/>
      <c r="CD91" s="119"/>
      <c r="CN91" s="119"/>
      <c r="CX91" s="119"/>
      <c r="DH91" s="119"/>
      <c r="DR91" s="119"/>
      <c r="EB91" s="119"/>
      <c r="EL91" s="119"/>
      <c r="EV91" s="119"/>
      <c r="FF91" s="119"/>
      <c r="FP91" s="119"/>
      <c r="FZ91" s="119"/>
      <c r="GJ91" s="119"/>
      <c r="GT91" s="119"/>
      <c r="HD91" s="119"/>
      <c r="HN91" s="119"/>
      <c r="HX91" s="119"/>
    </row>
    <row xmlns:x14ac="http://schemas.microsoft.com/office/spreadsheetml/2009/9/ac" r="92" s="3" customFormat="true" x14ac:dyDescent="0.25">
      <c r="A92" s="380" t="str">
        <f ca="true">IF(ISBLANK('Data Summary'!A94),"",'Data Summary'!A94)</f>
        <v/>
      </c>
      <c r="B92" s="119"/>
      <c r="L92" s="119"/>
      <c r="V92" s="119"/>
      <c r="AF92" s="119"/>
      <c r="AP92" s="119"/>
      <c r="AZ92" s="119"/>
      <c r="BA92" s="119"/>
      <c r="BJ92" s="119"/>
      <c r="BT92" s="119"/>
      <c r="CD92" s="119"/>
      <c r="CN92" s="119"/>
      <c r="CX92" s="119"/>
      <c r="DH92" s="119"/>
      <c r="DR92" s="119"/>
      <c r="EB92" s="119"/>
      <c r="EL92" s="119"/>
      <c r="EV92" s="119"/>
      <c r="FF92" s="119"/>
      <c r="FP92" s="119"/>
      <c r="FZ92" s="119"/>
      <c r="GJ92" s="119"/>
      <c r="GT92" s="119"/>
      <c r="HD92" s="119"/>
      <c r="HN92" s="119"/>
      <c r="HX92" s="119"/>
    </row>
    <row xmlns:x14ac="http://schemas.microsoft.com/office/spreadsheetml/2009/9/ac" r="93" s="3" customFormat="true" x14ac:dyDescent="0.25">
      <c r="A93" s="380" t="str">
        <f ca="true">IF(ISBLANK('Data Summary'!A95),"",'Data Summary'!A95)</f>
        <v/>
      </c>
      <c r="B93" s="119"/>
      <c r="L93" s="119"/>
      <c r="V93" s="119"/>
      <c r="AF93" s="119"/>
      <c r="AP93" s="119"/>
      <c r="AZ93" s="119"/>
      <c r="BA93" s="119"/>
      <c r="BJ93" s="119"/>
      <c r="BT93" s="119"/>
      <c r="CD93" s="119"/>
      <c r="CN93" s="119"/>
      <c r="CX93" s="119"/>
      <c r="DH93" s="119"/>
      <c r="DR93" s="119"/>
      <c r="EB93" s="119"/>
      <c r="EL93" s="119"/>
      <c r="EV93" s="119"/>
      <c r="FF93" s="119"/>
      <c r="FP93" s="119"/>
      <c r="FZ93" s="119"/>
      <c r="GJ93" s="119"/>
      <c r="GT93" s="119"/>
      <c r="HD93" s="119"/>
      <c r="HN93" s="119"/>
      <c r="HX93" s="119"/>
    </row>
    <row xmlns:x14ac="http://schemas.microsoft.com/office/spreadsheetml/2009/9/ac" r="94" s="3" customFormat="true" x14ac:dyDescent="0.25">
      <c r="A94" s="380" t="str">
        <f ca="true">IF(ISBLANK('Data Summary'!A96),"",'Data Summary'!A96)</f>
        <v/>
      </c>
      <c r="B94" s="119"/>
      <c r="L94" s="119"/>
      <c r="V94" s="119"/>
      <c r="AF94" s="119"/>
      <c r="AP94" s="119"/>
      <c r="AZ94" s="119"/>
      <c r="BA94" s="119"/>
      <c r="BJ94" s="119"/>
      <c r="BT94" s="119"/>
      <c r="CD94" s="119"/>
      <c r="CN94" s="119"/>
      <c r="CX94" s="119"/>
      <c r="DH94" s="119"/>
      <c r="DR94" s="119"/>
      <c r="EB94" s="119"/>
      <c r="EL94" s="119"/>
      <c r="EV94" s="119"/>
      <c r="FF94" s="119"/>
      <c r="FP94" s="119"/>
      <c r="FZ94" s="119"/>
      <c r="GJ94" s="119"/>
      <c r="GT94" s="119"/>
      <c r="HD94" s="119"/>
      <c r="HN94" s="119"/>
      <c r="HX94" s="119"/>
    </row>
    <row xmlns:x14ac="http://schemas.microsoft.com/office/spreadsheetml/2009/9/ac" r="95" s="3" customFormat="true" x14ac:dyDescent="0.25">
      <c r="A95" s="380" t="str">
        <f ca="true">IF(ISBLANK('Data Summary'!A97),"",'Data Summary'!A97)</f>
        <v/>
      </c>
      <c r="B95" s="119"/>
      <c r="L95" s="119"/>
      <c r="V95" s="119"/>
      <c r="AF95" s="119"/>
      <c r="AP95" s="119"/>
      <c r="AZ95" s="119"/>
      <c r="BA95" s="119"/>
      <c r="BJ95" s="119"/>
      <c r="BT95" s="119"/>
      <c r="CD95" s="119"/>
      <c r="CN95" s="119"/>
      <c r="CX95" s="119"/>
      <c r="DH95" s="119"/>
      <c r="DR95" s="119"/>
      <c r="EB95" s="119"/>
      <c r="EL95" s="119"/>
      <c r="EV95" s="119"/>
      <c r="FF95" s="119"/>
      <c r="FP95" s="119"/>
      <c r="FZ95" s="119"/>
      <c r="GJ95" s="119"/>
      <c r="GT95" s="119"/>
      <c r="HD95" s="119"/>
      <c r="HN95" s="119"/>
      <c r="HX95" s="119"/>
    </row>
    <row xmlns:x14ac="http://schemas.microsoft.com/office/spreadsheetml/2009/9/ac" r="96" s="3" customFormat="true" x14ac:dyDescent="0.25">
      <c r="A96" s="380" t="str">
        <f ca="true">IF(ISBLANK('Data Summary'!A98),"",'Data Summary'!A98)</f>
        <v/>
      </c>
      <c r="B96" s="119"/>
      <c r="L96" s="119"/>
      <c r="V96" s="119"/>
      <c r="AF96" s="119"/>
      <c r="AP96" s="119"/>
      <c r="AZ96" s="119"/>
      <c r="BA96" s="119"/>
      <c r="BJ96" s="119"/>
      <c r="BT96" s="119"/>
      <c r="CD96" s="119"/>
      <c r="CN96" s="119"/>
      <c r="CX96" s="119"/>
      <c r="DH96" s="119"/>
      <c r="DR96" s="119"/>
      <c r="EB96" s="119"/>
      <c r="EL96" s="119"/>
      <c r="EV96" s="119"/>
      <c r="FF96" s="119"/>
      <c r="FP96" s="119"/>
      <c r="FZ96" s="119"/>
      <c r="GJ96" s="119"/>
      <c r="GT96" s="119"/>
      <c r="HD96" s="119"/>
      <c r="HN96" s="119"/>
      <c r="HX96" s="119"/>
    </row>
    <row xmlns:x14ac="http://schemas.microsoft.com/office/spreadsheetml/2009/9/ac" r="97" s="3" customFormat="true" x14ac:dyDescent="0.25">
      <c r="A97" s="380" t="str">
        <f ca="true">IF(ISBLANK('Data Summary'!A99),"",'Data Summary'!A99)</f>
        <v/>
      </c>
      <c r="B97" s="119"/>
      <c r="L97" s="119"/>
      <c r="V97" s="119"/>
      <c r="AF97" s="119"/>
      <c r="AP97" s="119"/>
      <c r="AZ97" s="119"/>
      <c r="BA97" s="119"/>
      <c r="BJ97" s="119"/>
      <c r="BT97" s="119"/>
      <c r="CD97" s="119"/>
      <c r="CN97" s="119"/>
      <c r="CX97" s="119"/>
      <c r="DH97" s="119"/>
      <c r="DR97" s="119"/>
      <c r="EB97" s="119"/>
      <c r="EL97" s="119"/>
      <c r="EV97" s="119"/>
      <c r="FF97" s="119"/>
      <c r="FP97" s="119"/>
      <c r="FZ97" s="119"/>
      <c r="GJ97" s="119"/>
      <c r="GT97" s="119"/>
      <c r="HD97" s="119"/>
      <c r="HN97" s="119"/>
      <c r="HX97" s="119"/>
    </row>
    <row xmlns:x14ac="http://schemas.microsoft.com/office/spreadsheetml/2009/9/ac" r="98" s="3" customFormat="true" x14ac:dyDescent="0.25">
      <c r="A98" s="380" t="str">
        <f ca="true">IF(ISBLANK('Data Summary'!A100),"",'Data Summary'!A100)</f>
        <v/>
      </c>
      <c r="B98" s="119"/>
      <c r="L98" s="119"/>
      <c r="V98" s="119"/>
      <c r="AF98" s="119"/>
      <c r="AP98" s="119"/>
      <c r="AZ98" s="119"/>
      <c r="BA98" s="119"/>
      <c r="BJ98" s="119"/>
      <c r="BT98" s="119"/>
      <c r="CD98" s="119"/>
      <c r="CN98" s="119"/>
      <c r="CX98" s="119"/>
      <c r="DH98" s="119"/>
      <c r="DR98" s="119"/>
      <c r="EB98" s="119"/>
      <c r="EL98" s="119"/>
      <c r="EV98" s="119"/>
      <c r="FF98" s="119"/>
      <c r="FP98" s="119"/>
      <c r="FZ98" s="119"/>
      <c r="GJ98" s="119"/>
      <c r="GT98" s="119"/>
      <c r="HD98" s="119"/>
      <c r="HN98" s="119"/>
      <c r="HX98" s="119"/>
    </row>
    <row xmlns:x14ac="http://schemas.microsoft.com/office/spreadsheetml/2009/9/ac" r="99" s="3" customFormat="true" x14ac:dyDescent="0.25">
      <c r="A99" s="380" t="str">
        <f ca="true">IF(ISBLANK('Data Summary'!A101),"",'Data Summary'!A101)</f>
        <v/>
      </c>
      <c r="B99" s="119"/>
      <c r="L99" s="119"/>
      <c r="V99" s="119"/>
      <c r="AF99" s="119"/>
      <c r="AP99" s="119"/>
      <c r="AZ99" s="119"/>
      <c r="BA99" s="119"/>
      <c r="BJ99" s="119"/>
      <c r="BT99" s="119"/>
      <c r="CD99" s="119"/>
      <c r="CN99" s="119"/>
      <c r="CX99" s="119"/>
      <c r="DH99" s="119"/>
      <c r="DR99" s="119"/>
      <c r="EB99" s="119"/>
      <c r="EL99" s="119"/>
      <c r="EV99" s="119"/>
      <c r="FF99" s="119"/>
      <c r="FP99" s="119"/>
      <c r="FZ99" s="119"/>
      <c r="GJ99" s="119"/>
      <c r="GT99" s="119"/>
      <c r="HD99" s="119"/>
      <c r="HN99" s="119"/>
      <c r="HX99" s="119"/>
    </row>
    <row xmlns:x14ac="http://schemas.microsoft.com/office/spreadsheetml/2009/9/ac" r="100" s="3" customFormat="true" x14ac:dyDescent="0.25">
      <c r="A100" s="380" t="str">
        <f ca="true">IF(ISBLANK('Data Summary'!A102),"",'Data Summary'!A102)</f>
        <v/>
      </c>
      <c r="B100" s="119"/>
      <c r="L100" s="119"/>
      <c r="V100" s="119"/>
      <c r="AF100" s="119"/>
      <c r="AP100" s="119"/>
      <c r="AZ100" s="119"/>
      <c r="BA100" s="119"/>
      <c r="BJ100" s="119"/>
      <c r="BT100" s="119"/>
      <c r="CD100" s="119"/>
      <c r="CN100" s="119"/>
      <c r="CX100" s="119"/>
      <c r="DH100" s="119"/>
      <c r="DR100" s="119"/>
      <c r="EB100" s="119"/>
      <c r="EL100" s="119"/>
      <c r="EV100" s="119"/>
      <c r="FF100" s="119"/>
      <c r="FP100" s="119"/>
      <c r="FZ100" s="119"/>
      <c r="GJ100" s="119"/>
      <c r="GT100" s="119"/>
      <c r="HD100" s="119"/>
      <c r="HN100" s="119"/>
      <c r="HX100" s="119"/>
    </row>
    <row xmlns:x14ac="http://schemas.microsoft.com/office/spreadsheetml/2009/9/ac" r="101" s="3" customFormat="true" x14ac:dyDescent="0.25">
      <c r="A101" s="380" t="str">
        <f ca="true">IF(ISBLANK('Data Summary'!A103),"",'Data Summary'!A103)</f>
        <v/>
      </c>
      <c r="B101" s="119"/>
      <c r="L101" s="119"/>
      <c r="V101" s="119"/>
      <c r="AF101" s="119"/>
      <c r="AP101" s="119"/>
      <c r="AZ101" s="119"/>
      <c r="BA101" s="119"/>
      <c r="BJ101" s="119"/>
      <c r="BT101" s="119"/>
      <c r="CD101" s="119"/>
      <c r="CN101" s="119"/>
      <c r="CX101" s="119"/>
      <c r="DH101" s="119"/>
      <c r="DR101" s="119"/>
      <c r="EB101" s="119"/>
      <c r="EL101" s="119"/>
      <c r="EV101" s="119"/>
      <c r="FF101" s="119"/>
      <c r="FP101" s="119"/>
      <c r="FZ101" s="119"/>
      <c r="GJ101" s="119"/>
      <c r="GT101" s="119"/>
      <c r="HD101" s="119"/>
      <c r="HN101" s="119"/>
      <c r="HX101" s="119"/>
    </row>
    <row xmlns:x14ac="http://schemas.microsoft.com/office/spreadsheetml/2009/9/ac" r="102" s="3" customFormat="true" x14ac:dyDescent="0.25">
      <c r="A102" s="380" t="str">
        <f ca="true">IF(ISBLANK('Data Summary'!A104),"",'Data Summary'!A104)</f>
        <v/>
      </c>
      <c r="B102" s="119"/>
      <c r="L102" s="119"/>
      <c r="V102" s="119"/>
      <c r="AF102" s="119"/>
      <c r="AP102" s="119"/>
      <c r="AZ102" s="119"/>
      <c r="BA102" s="119"/>
      <c r="BJ102" s="119"/>
      <c r="BT102" s="119"/>
      <c r="CD102" s="119"/>
      <c r="CN102" s="119"/>
      <c r="CX102" s="119"/>
      <c r="DH102" s="119"/>
      <c r="DR102" s="119"/>
      <c r="EB102" s="119"/>
      <c r="EL102" s="119"/>
      <c r="EV102" s="119"/>
      <c r="FF102" s="119"/>
      <c r="FP102" s="119"/>
      <c r="FZ102" s="119"/>
      <c r="GJ102" s="119"/>
      <c r="GT102" s="119"/>
      <c r="HD102" s="119"/>
      <c r="HN102" s="119"/>
      <c r="HX102" s="119"/>
    </row>
    <row xmlns:x14ac="http://schemas.microsoft.com/office/spreadsheetml/2009/9/ac" r="103" s="3" customFormat="true" x14ac:dyDescent="0.25">
      <c r="A103" s="380" t="str">
        <f ca="true">IF(ISBLANK('Data Summary'!A105),"",'Data Summary'!A105)</f>
        <v/>
      </c>
      <c r="B103" s="119"/>
      <c r="L103" s="119"/>
      <c r="V103" s="119"/>
      <c r="AF103" s="119"/>
      <c r="AP103" s="119"/>
      <c r="AZ103" s="119"/>
      <c r="BA103" s="119"/>
      <c r="BJ103" s="119"/>
      <c r="BT103" s="119"/>
      <c r="CD103" s="119"/>
      <c r="CN103" s="119"/>
      <c r="CX103" s="119"/>
      <c r="DH103" s="119"/>
      <c r="DR103" s="119"/>
      <c r="EB103" s="119"/>
      <c r="EL103" s="119"/>
      <c r="EV103" s="119"/>
      <c r="FF103" s="119"/>
      <c r="FP103" s="119"/>
      <c r="FZ103" s="119"/>
      <c r="GJ103" s="119"/>
      <c r="GT103" s="119"/>
      <c r="HD103" s="119"/>
      <c r="HN103" s="119"/>
      <c r="HX103" s="119"/>
    </row>
    <row xmlns:x14ac="http://schemas.microsoft.com/office/spreadsheetml/2009/9/ac" r="104" s="3" customFormat="true" x14ac:dyDescent="0.25">
      <c r="A104" s="380" t="str">
        <f ca="true">IF(ISBLANK('Data Summary'!A106),"",'Data Summary'!A106)</f>
        <v/>
      </c>
      <c r="B104" s="119"/>
      <c r="L104" s="119"/>
      <c r="V104" s="119"/>
      <c r="AF104" s="119"/>
      <c r="AP104" s="119"/>
      <c r="AZ104" s="119"/>
      <c r="BA104" s="119"/>
      <c r="BJ104" s="119"/>
      <c r="BT104" s="119"/>
      <c r="CD104" s="119"/>
      <c r="CN104" s="119"/>
      <c r="CX104" s="119"/>
      <c r="DH104" s="119"/>
      <c r="DR104" s="119"/>
      <c r="EB104" s="119"/>
      <c r="EL104" s="119"/>
      <c r="EV104" s="119"/>
      <c r="FF104" s="119"/>
      <c r="FP104" s="119"/>
      <c r="FZ104" s="119"/>
      <c r="GJ104" s="119"/>
      <c r="GT104" s="119"/>
      <c r="HD104" s="119"/>
      <c r="HN104" s="119"/>
      <c r="HX104" s="119"/>
    </row>
    <row xmlns:x14ac="http://schemas.microsoft.com/office/spreadsheetml/2009/9/ac" r="105" s="3" customFormat="true" x14ac:dyDescent="0.25">
      <c r="A105" s="380" t="str">
        <f ca="true">IF(ISBLANK('Data Summary'!A107),"",'Data Summary'!A107)</f>
        <v/>
      </c>
      <c r="B105" s="119"/>
      <c r="L105" s="119"/>
      <c r="V105" s="119"/>
      <c r="AF105" s="119"/>
      <c r="AP105" s="119"/>
      <c r="AZ105" s="119"/>
      <c r="BA105" s="119"/>
      <c r="BJ105" s="119"/>
      <c r="BT105" s="119"/>
      <c r="CD105" s="119"/>
      <c r="CN105" s="119"/>
      <c r="CX105" s="119"/>
      <c r="DH105" s="119"/>
      <c r="DR105" s="119"/>
      <c r="EB105" s="119"/>
      <c r="EL105" s="119"/>
      <c r="EV105" s="119"/>
      <c r="FF105" s="119"/>
      <c r="FP105" s="119"/>
      <c r="FZ105" s="119"/>
      <c r="GJ105" s="119"/>
      <c r="GT105" s="119"/>
      <c r="HD105" s="119"/>
      <c r="HN105" s="119"/>
      <c r="HX105" s="119"/>
    </row>
    <row xmlns:x14ac="http://schemas.microsoft.com/office/spreadsheetml/2009/9/ac" r="106" s="3" customFormat="true" x14ac:dyDescent="0.25">
      <c r="A106" s="380" t="str">
        <f ca="true">IF(ISBLANK('Data Summary'!A108),"",'Data Summary'!A108)</f>
        <v/>
      </c>
      <c r="B106" s="119"/>
      <c r="L106" s="119"/>
      <c r="V106" s="119"/>
      <c r="AF106" s="119"/>
      <c r="AP106" s="119"/>
      <c r="AZ106" s="119"/>
      <c r="BA106" s="119"/>
      <c r="BJ106" s="119"/>
      <c r="BT106" s="119"/>
      <c r="CD106" s="119"/>
      <c r="CN106" s="119"/>
      <c r="CX106" s="119"/>
      <c r="DH106" s="119"/>
      <c r="DR106" s="119"/>
      <c r="EB106" s="119"/>
      <c r="EL106" s="119"/>
      <c r="EV106" s="119"/>
      <c r="FF106" s="119"/>
      <c r="FP106" s="119"/>
      <c r="FZ106" s="119"/>
      <c r="GJ106" s="119"/>
      <c r="GT106" s="119"/>
      <c r="HD106" s="119"/>
      <c r="HN106" s="119"/>
      <c r="HX106" s="119"/>
    </row>
    <row xmlns:x14ac="http://schemas.microsoft.com/office/spreadsheetml/2009/9/ac" r="107" s="3" customFormat="true" x14ac:dyDescent="0.25">
      <c r="A107" s="380" t="str">
        <f ca="true">IF(ISBLANK('Data Summary'!A109),"",'Data Summary'!A109)</f>
        <v/>
      </c>
      <c r="B107" s="119"/>
      <c r="L107" s="119"/>
      <c r="V107" s="119"/>
      <c r="AF107" s="119"/>
      <c r="AP107" s="119"/>
      <c r="AZ107" s="119"/>
      <c r="BA107" s="119"/>
      <c r="BJ107" s="119"/>
      <c r="BT107" s="119"/>
      <c r="CD107" s="119"/>
      <c r="CN107" s="119"/>
      <c r="CX107" s="119"/>
      <c r="DH107" s="119"/>
      <c r="DR107" s="119"/>
      <c r="EB107" s="119"/>
      <c r="EL107" s="119"/>
      <c r="EV107" s="119"/>
      <c r="FF107" s="119"/>
      <c r="FP107" s="119"/>
      <c r="FZ107" s="119"/>
      <c r="GJ107" s="119"/>
      <c r="GT107" s="119"/>
      <c r="HD107" s="119"/>
      <c r="HN107" s="119"/>
      <c r="HX107" s="119"/>
    </row>
    <row xmlns:x14ac="http://schemas.microsoft.com/office/spreadsheetml/2009/9/ac" r="108" s="3" customFormat="true" x14ac:dyDescent="0.25">
      <c r="A108" s="380" t="str">
        <f ca="true">IF(ISBLANK('Data Summary'!A110),"",'Data Summary'!A110)</f>
        <v/>
      </c>
      <c r="B108" s="119"/>
      <c r="L108" s="119"/>
      <c r="V108" s="119"/>
      <c r="AF108" s="119"/>
      <c r="AP108" s="119"/>
      <c r="AZ108" s="119"/>
      <c r="BA108" s="119"/>
      <c r="BJ108" s="119"/>
      <c r="BT108" s="119"/>
      <c r="CD108" s="119"/>
      <c r="CN108" s="119"/>
      <c r="CX108" s="119"/>
      <c r="DH108" s="119"/>
      <c r="DR108" s="119"/>
      <c r="EB108" s="119"/>
      <c r="EL108" s="119"/>
      <c r="EV108" s="119"/>
      <c r="FF108" s="119"/>
      <c r="FP108" s="119"/>
      <c r="FZ108" s="119"/>
      <c r="GJ108" s="119"/>
      <c r="GT108" s="119"/>
      <c r="HD108" s="119"/>
      <c r="HN108" s="119"/>
      <c r="HX108" s="119"/>
    </row>
    <row xmlns:x14ac="http://schemas.microsoft.com/office/spreadsheetml/2009/9/ac" r="109" s="3" customFormat="true" x14ac:dyDescent="0.25">
      <c r="A109" s="380" t="str">
        <f ca="true">IF(ISBLANK('Data Summary'!A111),"",'Data Summary'!A111)</f>
        <v/>
      </c>
      <c r="B109" s="119"/>
      <c r="L109" s="119"/>
      <c r="V109" s="119"/>
      <c r="AF109" s="119"/>
      <c r="AP109" s="119"/>
      <c r="AZ109" s="119"/>
      <c r="BA109" s="119"/>
      <c r="BJ109" s="119"/>
      <c r="BT109" s="119"/>
      <c r="CD109" s="119"/>
      <c r="CN109" s="119"/>
      <c r="CX109" s="119"/>
      <c r="DH109" s="119"/>
      <c r="DR109" s="119"/>
      <c r="EB109" s="119"/>
      <c r="EL109" s="119"/>
      <c r="EV109" s="119"/>
      <c r="FF109" s="119"/>
      <c r="FP109" s="119"/>
      <c r="FZ109" s="119"/>
      <c r="GJ109" s="119"/>
      <c r="GT109" s="119"/>
      <c r="HD109" s="119"/>
      <c r="HN109" s="119"/>
      <c r="HX109" s="119"/>
    </row>
    <row xmlns:x14ac="http://schemas.microsoft.com/office/spreadsheetml/2009/9/ac" r="110" s="3" customFormat="true" x14ac:dyDescent="0.25">
      <c r="A110" s="380" t="str">
        <f ca="true">IF(ISBLANK('Data Summary'!A112),"",'Data Summary'!A112)</f>
        <v/>
      </c>
      <c r="B110" s="119"/>
      <c r="L110" s="119"/>
      <c r="V110" s="119"/>
      <c r="AF110" s="119"/>
      <c r="AP110" s="119"/>
      <c r="AZ110" s="119"/>
      <c r="BA110" s="119"/>
      <c r="BJ110" s="119"/>
      <c r="BT110" s="119"/>
      <c r="CD110" s="119"/>
      <c r="CN110" s="119"/>
      <c r="CX110" s="119"/>
      <c r="DH110" s="119"/>
      <c r="DR110" s="119"/>
      <c r="EB110" s="119"/>
      <c r="EL110" s="119"/>
      <c r="EV110" s="119"/>
      <c r="FF110" s="119"/>
      <c r="FP110" s="119"/>
      <c r="FZ110" s="119"/>
      <c r="GJ110" s="119"/>
      <c r="GT110" s="119"/>
      <c r="HD110" s="119"/>
      <c r="HN110" s="119"/>
      <c r="HX110" s="119"/>
    </row>
    <row xmlns:x14ac="http://schemas.microsoft.com/office/spreadsheetml/2009/9/ac" r="111" s="3" customFormat="true" x14ac:dyDescent="0.25">
      <c r="A111" s="380" t="str">
        <f ca="true">IF(ISBLANK('Data Summary'!A113),"",'Data Summary'!A113)</f>
        <v/>
      </c>
      <c r="B111" s="119"/>
      <c r="L111" s="119"/>
      <c r="V111" s="119"/>
      <c r="AF111" s="119"/>
      <c r="AP111" s="119"/>
      <c r="AZ111" s="119"/>
      <c r="BA111" s="119"/>
      <c r="BJ111" s="119"/>
      <c r="BT111" s="119"/>
      <c r="CD111" s="119"/>
      <c r="CN111" s="119"/>
      <c r="CX111" s="119"/>
      <c r="DH111" s="119"/>
      <c r="DR111" s="119"/>
      <c r="EB111" s="119"/>
      <c r="EL111" s="119"/>
      <c r="EV111" s="119"/>
      <c r="FF111" s="119"/>
      <c r="FP111" s="119"/>
      <c r="FZ111" s="119"/>
      <c r="GJ111" s="119"/>
      <c r="GT111" s="119"/>
      <c r="HD111" s="119"/>
      <c r="HN111" s="119"/>
      <c r="HX111" s="119"/>
    </row>
    <row xmlns:x14ac="http://schemas.microsoft.com/office/spreadsheetml/2009/9/ac" r="112" s="3" customFormat="true" x14ac:dyDescent="0.25">
      <c r="A112" s="380" t="str">
        <f ca="true">IF(ISBLANK('Data Summary'!A114),"",'Data Summary'!A114)</f>
        <v/>
      </c>
      <c r="B112" s="119"/>
      <c r="L112" s="119"/>
      <c r="V112" s="119"/>
      <c r="AF112" s="119"/>
      <c r="AP112" s="119"/>
      <c r="AZ112" s="119"/>
      <c r="BA112" s="119"/>
      <c r="BJ112" s="119"/>
      <c r="BT112" s="119"/>
      <c r="CD112" s="119"/>
      <c r="CN112" s="119"/>
      <c r="CX112" s="119"/>
      <c r="DH112" s="119"/>
      <c r="DR112" s="119"/>
      <c r="EB112" s="119"/>
      <c r="EL112" s="119"/>
      <c r="EV112" s="119"/>
      <c r="FF112" s="119"/>
      <c r="FP112" s="119"/>
      <c r="FZ112" s="119"/>
      <c r="GJ112" s="119"/>
      <c r="GT112" s="119"/>
      <c r="HD112" s="119"/>
      <c r="HN112" s="119"/>
      <c r="HX112" s="119"/>
    </row>
    <row xmlns:x14ac="http://schemas.microsoft.com/office/spreadsheetml/2009/9/ac" r="113" s="3" customFormat="true" x14ac:dyDescent="0.25">
      <c r="A113" s="380" t="str">
        <f ca="true">IF(ISBLANK('Data Summary'!A115),"",'Data Summary'!A115)</f>
        <v/>
      </c>
      <c r="B113" s="119"/>
      <c r="L113" s="119"/>
      <c r="V113" s="119"/>
      <c r="AF113" s="119"/>
      <c r="AP113" s="119"/>
      <c r="AZ113" s="119"/>
      <c r="BA113" s="119"/>
      <c r="BJ113" s="119"/>
      <c r="BT113" s="119"/>
      <c r="CD113" s="119"/>
      <c r="CN113" s="119"/>
      <c r="CX113" s="119"/>
      <c r="DH113" s="119"/>
      <c r="DR113" s="119"/>
      <c r="EB113" s="119"/>
      <c r="EL113" s="119"/>
      <c r="EV113" s="119"/>
      <c r="FF113" s="119"/>
      <c r="FP113" s="119"/>
      <c r="FZ113" s="119"/>
      <c r="GJ113" s="119"/>
      <c r="GT113" s="119"/>
      <c r="HD113" s="119"/>
      <c r="HN113" s="119"/>
      <c r="HX113" s="119"/>
    </row>
    <row xmlns:x14ac="http://schemas.microsoft.com/office/spreadsheetml/2009/9/ac" r="114" s="3" customFormat="true" x14ac:dyDescent="0.25">
      <c r="A114" s="380" t="str">
        <f ca="true">IF(ISBLANK('Data Summary'!A116),"",'Data Summary'!A116)</f>
        <v/>
      </c>
      <c r="B114" s="119"/>
      <c r="L114" s="119"/>
      <c r="V114" s="119"/>
      <c r="AF114" s="119"/>
      <c r="AP114" s="119"/>
      <c r="AZ114" s="119"/>
      <c r="BA114" s="119"/>
      <c r="BJ114" s="119"/>
      <c r="BT114" s="119"/>
      <c r="CD114" s="119"/>
      <c r="CN114" s="119"/>
      <c r="CX114" s="119"/>
      <c r="DH114" s="119"/>
      <c r="DR114" s="119"/>
      <c r="EB114" s="119"/>
      <c r="EL114" s="119"/>
      <c r="EV114" s="119"/>
      <c r="FF114" s="119"/>
      <c r="FP114" s="119"/>
      <c r="FZ114" s="119"/>
      <c r="GJ114" s="119"/>
      <c r="GT114" s="119"/>
      <c r="HD114" s="119"/>
      <c r="HN114" s="119"/>
      <c r="HX114" s="119"/>
    </row>
    <row xmlns:x14ac="http://schemas.microsoft.com/office/spreadsheetml/2009/9/ac" r="115" s="3" customFormat="true" x14ac:dyDescent="0.25">
      <c r="A115" s="380" t="str">
        <f ca="true">IF(ISBLANK('Data Summary'!A117),"",'Data Summary'!A117)</f>
        <v/>
      </c>
      <c r="B115" s="119"/>
      <c r="L115" s="119"/>
      <c r="V115" s="119"/>
      <c r="AF115" s="119"/>
      <c r="AP115" s="119"/>
      <c r="AZ115" s="119"/>
      <c r="BA115" s="119"/>
      <c r="BJ115" s="119"/>
      <c r="BT115" s="119"/>
      <c r="CD115" s="119"/>
      <c r="CN115" s="119"/>
      <c r="CX115" s="119"/>
      <c r="DH115" s="119"/>
      <c r="DR115" s="119"/>
      <c r="EB115" s="119"/>
      <c r="EL115" s="119"/>
      <c r="EV115" s="119"/>
      <c r="FF115" s="119"/>
      <c r="FP115" s="119"/>
      <c r="FZ115" s="119"/>
      <c r="GJ115" s="119"/>
      <c r="GT115" s="119"/>
      <c r="HD115" s="119"/>
      <c r="HN115" s="119"/>
      <c r="HX115" s="119"/>
    </row>
    <row xmlns:x14ac="http://schemas.microsoft.com/office/spreadsheetml/2009/9/ac" r="116" s="3" customFormat="true" x14ac:dyDescent="0.25">
      <c r="A116" s="380" t="str">
        <f ca="true">IF(ISBLANK('Data Summary'!A118),"",'Data Summary'!A118)</f>
        <v/>
      </c>
      <c r="B116" s="119"/>
      <c r="L116" s="119"/>
      <c r="V116" s="119"/>
      <c r="AF116" s="119"/>
      <c r="AP116" s="119"/>
      <c r="AZ116" s="119"/>
      <c r="BA116" s="119"/>
      <c r="BJ116" s="119"/>
      <c r="BT116" s="119"/>
      <c r="CD116" s="119"/>
      <c r="CN116" s="119"/>
      <c r="CX116" s="119"/>
      <c r="DH116" s="119"/>
      <c r="DR116" s="119"/>
      <c r="EB116" s="119"/>
      <c r="EL116" s="119"/>
      <c r="EV116" s="119"/>
      <c r="FF116" s="119"/>
      <c r="FP116" s="119"/>
      <c r="FZ116" s="119"/>
      <c r="GJ116" s="119"/>
      <c r="GT116" s="119"/>
      <c r="HD116" s="119"/>
      <c r="HN116" s="119"/>
      <c r="HX116" s="119"/>
    </row>
    <row xmlns:x14ac="http://schemas.microsoft.com/office/spreadsheetml/2009/9/ac" r="117" s="3" customFormat="true" x14ac:dyDescent="0.25">
      <c r="A117" s="380" t="str">
        <f ca="true">IF(ISBLANK('Data Summary'!A119),"",'Data Summary'!A119)</f>
        <v/>
      </c>
      <c r="B117" s="119"/>
      <c r="L117" s="119"/>
      <c r="V117" s="119"/>
      <c r="AF117" s="119"/>
      <c r="AP117" s="119"/>
      <c r="AZ117" s="119"/>
      <c r="BA117" s="119"/>
      <c r="BJ117" s="119"/>
      <c r="BT117" s="119"/>
      <c r="CD117" s="119"/>
      <c r="CN117" s="119"/>
      <c r="CX117" s="119"/>
      <c r="DH117" s="119"/>
      <c r="DR117" s="119"/>
      <c r="EB117" s="119"/>
      <c r="EL117" s="119"/>
      <c r="EV117" s="119"/>
      <c r="FF117" s="119"/>
      <c r="FP117" s="119"/>
      <c r="FZ117" s="119"/>
      <c r="GJ117" s="119"/>
      <c r="GT117" s="119"/>
      <c r="HD117" s="119"/>
      <c r="HN117" s="119"/>
      <c r="HX117" s="119"/>
    </row>
    <row xmlns:x14ac="http://schemas.microsoft.com/office/spreadsheetml/2009/9/ac" r="118" s="3" customFormat="true" x14ac:dyDescent="0.25">
      <c r="A118" s="380" t="str">
        <f ca="true">IF(ISBLANK('Data Summary'!A120),"",'Data Summary'!A120)</f>
        <v/>
      </c>
      <c r="B118" s="119"/>
      <c r="L118" s="119"/>
      <c r="V118" s="119"/>
      <c r="AF118" s="119"/>
      <c r="AP118" s="119"/>
      <c r="AZ118" s="119"/>
      <c r="BA118" s="119"/>
      <c r="BJ118" s="119"/>
      <c r="BT118" s="119"/>
      <c r="CD118" s="119"/>
      <c r="CN118" s="119"/>
      <c r="CX118" s="119"/>
      <c r="DH118" s="119"/>
      <c r="DR118" s="119"/>
      <c r="EB118" s="119"/>
      <c r="EL118" s="119"/>
      <c r="EV118" s="119"/>
      <c r="FF118" s="119"/>
      <c r="FP118" s="119"/>
      <c r="FZ118" s="119"/>
      <c r="GJ118" s="119"/>
      <c r="GT118" s="119"/>
      <c r="HD118" s="119"/>
      <c r="HN118" s="119"/>
      <c r="HX118" s="119"/>
    </row>
    <row xmlns:x14ac="http://schemas.microsoft.com/office/spreadsheetml/2009/9/ac" r="119" s="3" customFormat="true" x14ac:dyDescent="0.25">
      <c r="A119" s="380" t="str">
        <f ca="true">IF(ISBLANK('Data Summary'!A121),"",'Data Summary'!A121)</f>
        <v/>
      </c>
      <c r="B119" s="119"/>
      <c r="L119" s="119"/>
      <c r="V119" s="119"/>
      <c r="AF119" s="119"/>
      <c r="AP119" s="119"/>
      <c r="AZ119" s="119"/>
      <c r="BA119" s="119"/>
      <c r="BJ119" s="119"/>
      <c r="BT119" s="119"/>
      <c r="CD119" s="119"/>
      <c r="CN119" s="119"/>
      <c r="CX119" s="119"/>
      <c r="DH119" s="119"/>
      <c r="DR119" s="119"/>
      <c r="EB119" s="119"/>
      <c r="EL119" s="119"/>
      <c r="EV119" s="119"/>
      <c r="FF119" s="119"/>
      <c r="FP119" s="119"/>
      <c r="FZ119" s="119"/>
      <c r="GJ119" s="119"/>
      <c r="GT119" s="119"/>
      <c r="HD119" s="119"/>
      <c r="HN119" s="119"/>
      <c r="HX119" s="119"/>
    </row>
    <row xmlns:x14ac="http://schemas.microsoft.com/office/spreadsheetml/2009/9/ac" r="120" s="3" customFormat="true" x14ac:dyDescent="0.25">
      <c r="A120" s="380" t="str">
        <f ca="true">IF(ISBLANK('Data Summary'!A122),"",'Data Summary'!A122)</f>
        <v/>
      </c>
      <c r="B120" s="119"/>
      <c r="L120" s="119"/>
      <c r="V120" s="119"/>
      <c r="AF120" s="119"/>
      <c r="AP120" s="119"/>
      <c r="AZ120" s="119"/>
      <c r="BA120" s="119"/>
      <c r="BJ120" s="119"/>
      <c r="BT120" s="119"/>
      <c r="CD120" s="119"/>
      <c r="CN120" s="119"/>
      <c r="CX120" s="119"/>
      <c r="DH120" s="119"/>
      <c r="DR120" s="119"/>
      <c r="EB120" s="119"/>
      <c r="EL120" s="119"/>
      <c r="EV120" s="119"/>
      <c r="FF120" s="119"/>
      <c r="FP120" s="119"/>
      <c r="FZ120" s="119"/>
      <c r="GJ120" s="119"/>
      <c r="GT120" s="119"/>
      <c r="HD120" s="119"/>
      <c r="HN120" s="119"/>
      <c r="HX120" s="119"/>
    </row>
    <row xmlns:x14ac="http://schemas.microsoft.com/office/spreadsheetml/2009/9/ac" r="121" s="3" customFormat="true" x14ac:dyDescent="0.25">
      <c r="A121" s="380" t="str">
        <f ca="true">IF(ISBLANK('Data Summary'!A123),"",'Data Summary'!A123)</f>
        <v/>
      </c>
      <c r="B121" s="119"/>
      <c r="L121" s="119"/>
      <c r="V121" s="119"/>
      <c r="AF121" s="119"/>
      <c r="AP121" s="119"/>
      <c r="AZ121" s="119"/>
      <c r="BA121" s="119"/>
      <c r="BJ121" s="119"/>
      <c r="BT121" s="119"/>
      <c r="CD121" s="119"/>
      <c r="CN121" s="119"/>
      <c r="CX121" s="119"/>
      <c r="DH121" s="119"/>
      <c r="DR121" s="119"/>
      <c r="EB121" s="119"/>
      <c r="EL121" s="119"/>
      <c r="EV121" s="119"/>
      <c r="FF121" s="119"/>
      <c r="FP121" s="119"/>
      <c r="FZ121" s="119"/>
      <c r="GJ121" s="119"/>
      <c r="GT121" s="119"/>
      <c r="HD121" s="119"/>
      <c r="HN121" s="119"/>
      <c r="HX121" s="119"/>
    </row>
    <row xmlns:x14ac="http://schemas.microsoft.com/office/spreadsheetml/2009/9/ac" r="122" s="3" customFormat="true" x14ac:dyDescent="0.25">
      <c r="A122" s="380" t="str">
        <f ca="true">IF(ISBLANK('Data Summary'!A124),"",'Data Summary'!A124)</f>
        <v/>
      </c>
      <c r="B122" s="119"/>
      <c r="L122" s="119"/>
      <c r="V122" s="119"/>
      <c r="AF122" s="119"/>
      <c r="AP122" s="119"/>
      <c r="AZ122" s="119"/>
      <c r="BA122" s="119"/>
      <c r="BJ122" s="119"/>
      <c r="BT122" s="119"/>
      <c r="CD122" s="119"/>
      <c r="CN122" s="119"/>
      <c r="CX122" s="119"/>
      <c r="DH122" s="119"/>
      <c r="DR122" s="119"/>
      <c r="EB122" s="119"/>
      <c r="EL122" s="119"/>
      <c r="EV122" s="119"/>
      <c r="FF122" s="119"/>
      <c r="FP122" s="119"/>
      <c r="FZ122" s="119"/>
      <c r="GJ122" s="119"/>
      <c r="GT122" s="119"/>
      <c r="HD122" s="119"/>
      <c r="HN122" s="119"/>
      <c r="HX122" s="119"/>
    </row>
    <row xmlns:x14ac="http://schemas.microsoft.com/office/spreadsheetml/2009/9/ac" r="123" s="3" customFormat="true" x14ac:dyDescent="0.25">
      <c r="A123" s="380" t="str">
        <f ca="true">IF(ISBLANK('Data Summary'!A125),"",'Data Summary'!A125)</f>
        <v/>
      </c>
      <c r="B123" s="119"/>
      <c r="L123" s="119"/>
      <c r="V123" s="119"/>
      <c r="AF123" s="119"/>
      <c r="AP123" s="119"/>
      <c r="AZ123" s="119"/>
      <c r="BA123" s="119"/>
      <c r="BJ123" s="119"/>
      <c r="BT123" s="119"/>
      <c r="CD123" s="119"/>
      <c r="CN123" s="119"/>
      <c r="CX123" s="119"/>
      <c r="DH123" s="119"/>
      <c r="DR123" s="119"/>
      <c r="EB123" s="119"/>
      <c r="EL123" s="119"/>
      <c r="EV123" s="119"/>
      <c r="FF123" s="119"/>
      <c r="FP123" s="119"/>
      <c r="FZ123" s="119"/>
      <c r="GJ123" s="119"/>
      <c r="GT123" s="119"/>
      <c r="HD123" s="119"/>
      <c r="HN123" s="119"/>
      <c r="HX123" s="119"/>
    </row>
    <row xmlns:x14ac="http://schemas.microsoft.com/office/spreadsheetml/2009/9/ac" r="124" s="3" customFormat="true" x14ac:dyDescent="0.25">
      <c r="A124" s="380" t="str">
        <f ca="true">IF(ISBLANK('Data Summary'!A126),"",'Data Summary'!A126)</f>
        <v/>
      </c>
      <c r="B124" s="119"/>
      <c r="L124" s="119"/>
      <c r="V124" s="119"/>
      <c r="AF124" s="119"/>
      <c r="AP124" s="119"/>
      <c r="AZ124" s="119"/>
      <c r="BA124" s="119"/>
      <c r="BJ124" s="119"/>
      <c r="BT124" s="119"/>
      <c r="CD124" s="119"/>
      <c r="CN124" s="119"/>
      <c r="CX124" s="119"/>
      <c r="DH124" s="119"/>
      <c r="DR124" s="119"/>
      <c r="EB124" s="119"/>
      <c r="EL124" s="119"/>
      <c r="EV124" s="119"/>
      <c r="FF124" s="119"/>
      <c r="FP124" s="119"/>
      <c r="FZ124" s="119"/>
      <c r="GJ124" s="119"/>
      <c r="GT124" s="119"/>
      <c r="HD124" s="119"/>
      <c r="HN124" s="119"/>
      <c r="HX124" s="119"/>
    </row>
    <row xmlns:x14ac="http://schemas.microsoft.com/office/spreadsheetml/2009/9/ac" r="125" s="3" customFormat="true" x14ac:dyDescent="0.25">
      <c r="A125" s="380" t="str">
        <f ca="true">IF(ISBLANK('Data Summary'!A127),"",'Data Summary'!A127)</f>
        <v/>
      </c>
      <c r="B125" s="119"/>
      <c r="L125" s="119"/>
      <c r="V125" s="119"/>
      <c r="AF125" s="119"/>
      <c r="AP125" s="119"/>
      <c r="AZ125" s="119"/>
      <c r="BA125" s="119"/>
      <c r="BJ125" s="119"/>
      <c r="BT125" s="119"/>
      <c r="CD125" s="119"/>
      <c r="CN125" s="119"/>
      <c r="CX125" s="119"/>
      <c r="DH125" s="119"/>
      <c r="DR125" s="119"/>
      <c r="EB125" s="119"/>
      <c r="EL125" s="119"/>
      <c r="EV125" s="119"/>
      <c r="FF125" s="119"/>
      <c r="FP125" s="119"/>
      <c r="FZ125" s="119"/>
      <c r="GJ125" s="119"/>
      <c r="GT125" s="119"/>
      <c r="HD125" s="119"/>
      <c r="HN125" s="119"/>
      <c r="HX125" s="119"/>
    </row>
    <row xmlns:x14ac="http://schemas.microsoft.com/office/spreadsheetml/2009/9/ac" r="126" s="3" customFormat="true" x14ac:dyDescent="0.25">
      <c r="A126" s="380" t="str">
        <f ca="true">IF(ISBLANK('Data Summary'!A128),"",'Data Summary'!A128)</f>
        <v/>
      </c>
      <c r="B126" s="119"/>
      <c r="L126" s="119"/>
      <c r="V126" s="119"/>
      <c r="AF126" s="119"/>
      <c r="AP126" s="119"/>
      <c r="AZ126" s="119"/>
      <c r="BA126" s="119"/>
      <c r="BJ126" s="119"/>
      <c r="BT126" s="119"/>
      <c r="CD126" s="119"/>
      <c r="CN126" s="119"/>
      <c r="CX126" s="119"/>
      <c r="DH126" s="119"/>
      <c r="DR126" s="119"/>
      <c r="EB126" s="119"/>
      <c r="EL126" s="119"/>
      <c r="EV126" s="119"/>
      <c r="FF126" s="119"/>
      <c r="FP126" s="119"/>
      <c r="FZ126" s="119"/>
      <c r="GJ126" s="119"/>
      <c r="GT126" s="119"/>
      <c r="HD126" s="119"/>
      <c r="HN126" s="119"/>
      <c r="HX126" s="119"/>
    </row>
    <row xmlns:x14ac="http://schemas.microsoft.com/office/spreadsheetml/2009/9/ac" r="127" s="3" customFormat="true" x14ac:dyDescent="0.25">
      <c r="A127" s="380" t="str">
        <f ca="true">IF(ISBLANK('Data Summary'!A129),"",'Data Summary'!A129)</f>
        <v/>
      </c>
      <c r="B127" s="119"/>
      <c r="L127" s="119"/>
      <c r="V127" s="119"/>
      <c r="AF127" s="119"/>
      <c r="AP127" s="119"/>
      <c r="AZ127" s="119"/>
      <c r="BA127" s="119"/>
      <c r="BJ127" s="119"/>
      <c r="BT127" s="119"/>
      <c r="CD127" s="119"/>
      <c r="CN127" s="119"/>
      <c r="CX127" s="119"/>
      <c r="DH127" s="119"/>
      <c r="DR127" s="119"/>
      <c r="EB127" s="119"/>
      <c r="EL127" s="119"/>
      <c r="EV127" s="119"/>
      <c r="FF127" s="119"/>
      <c r="FP127" s="119"/>
      <c r="FZ127" s="119"/>
      <c r="GJ127" s="119"/>
      <c r="GT127" s="119"/>
      <c r="HD127" s="119"/>
      <c r="HN127" s="119"/>
      <c r="HX127" s="119"/>
    </row>
    <row xmlns:x14ac="http://schemas.microsoft.com/office/spreadsheetml/2009/9/ac" r="128" s="3" customFormat="true" x14ac:dyDescent="0.25">
      <c r="A128" s="380" t="str">
        <f ca="true">IF(ISBLANK('Data Summary'!A130),"",'Data Summary'!A130)</f>
        <v/>
      </c>
      <c r="B128" s="119"/>
      <c r="L128" s="119"/>
      <c r="V128" s="119"/>
      <c r="AF128" s="119"/>
      <c r="AP128" s="119"/>
      <c r="AZ128" s="119"/>
      <c r="BA128" s="119"/>
      <c r="BJ128" s="119"/>
      <c r="BT128" s="119"/>
      <c r="CD128" s="119"/>
      <c r="CN128" s="119"/>
      <c r="CX128" s="119"/>
      <c r="DH128" s="119"/>
      <c r="DR128" s="119"/>
      <c r="EB128" s="119"/>
      <c r="EL128" s="119"/>
      <c r="EV128" s="119"/>
      <c r="FF128" s="119"/>
      <c r="FP128" s="119"/>
      <c r="FZ128" s="119"/>
      <c r="GJ128" s="119"/>
      <c r="GT128" s="119"/>
      <c r="HD128" s="119"/>
      <c r="HN128" s="119"/>
      <c r="HX128" s="119"/>
    </row>
    <row xmlns:x14ac="http://schemas.microsoft.com/office/spreadsheetml/2009/9/ac" r="129" s="3" customFormat="true" x14ac:dyDescent="0.25">
      <c r="A129" s="380" t="str">
        <f ca="true">IF(ISBLANK('Data Summary'!A131),"",'Data Summary'!A131)</f>
        <v/>
      </c>
      <c r="B129" s="119"/>
      <c r="L129" s="119"/>
      <c r="V129" s="119"/>
      <c r="AF129" s="119"/>
      <c r="AP129" s="119"/>
      <c r="AZ129" s="119"/>
      <c r="BA129" s="119"/>
      <c r="BJ129" s="119"/>
      <c r="BT129" s="119"/>
      <c r="CD129" s="119"/>
      <c r="CN129" s="119"/>
      <c r="CX129" s="119"/>
      <c r="DH129" s="119"/>
      <c r="DR129" s="119"/>
      <c r="EB129" s="119"/>
      <c r="EL129" s="119"/>
      <c r="EV129" s="119"/>
      <c r="FF129" s="119"/>
      <c r="FP129" s="119"/>
      <c r="FZ129" s="119"/>
      <c r="GJ129" s="119"/>
      <c r="GT129" s="119"/>
      <c r="HD129" s="119"/>
      <c r="HN129" s="119"/>
      <c r="HX129" s="119"/>
    </row>
    <row xmlns:x14ac="http://schemas.microsoft.com/office/spreadsheetml/2009/9/ac" r="130" s="3" customFormat="true" x14ac:dyDescent="0.25">
      <c r="A130" s="380" t="str">
        <f ca="true">IF(ISBLANK('Data Summary'!A132),"",'Data Summary'!A132)</f>
        <v/>
      </c>
      <c r="B130" s="119"/>
      <c r="L130" s="119"/>
      <c r="V130" s="119"/>
      <c r="AF130" s="119"/>
      <c r="AP130" s="119"/>
      <c r="AZ130" s="119"/>
      <c r="BA130" s="119"/>
      <c r="BJ130" s="119"/>
      <c r="BT130" s="119"/>
      <c r="CD130" s="119"/>
      <c r="CN130" s="119"/>
      <c r="CX130" s="119"/>
      <c r="DH130" s="119"/>
      <c r="DR130" s="119"/>
      <c r="EB130" s="119"/>
      <c r="EL130" s="119"/>
      <c r="EV130" s="119"/>
      <c r="FF130" s="119"/>
      <c r="FP130" s="119"/>
      <c r="FZ130" s="119"/>
      <c r="GJ130" s="119"/>
      <c r="GT130" s="119"/>
      <c r="HD130" s="119"/>
      <c r="HN130" s="119"/>
      <c r="HX130" s="119"/>
    </row>
    <row xmlns:x14ac="http://schemas.microsoft.com/office/spreadsheetml/2009/9/ac" r="131" s="3" customFormat="true" x14ac:dyDescent="0.25">
      <c r="A131" s="380" t="str">
        <f ca="true">IF(ISBLANK('Data Summary'!A133),"",'Data Summary'!A133)</f>
        <v/>
      </c>
      <c r="B131" s="119"/>
      <c r="L131" s="119"/>
      <c r="V131" s="119"/>
      <c r="AF131" s="119"/>
      <c r="AP131" s="119"/>
      <c r="AZ131" s="119"/>
      <c r="BA131" s="119"/>
      <c r="BJ131" s="119"/>
      <c r="BT131" s="119"/>
      <c r="CD131" s="119"/>
      <c r="CN131" s="119"/>
      <c r="CX131" s="119"/>
      <c r="DH131" s="119"/>
      <c r="DR131" s="119"/>
      <c r="EB131" s="119"/>
      <c r="EL131" s="119"/>
      <c r="EV131" s="119"/>
      <c r="FF131" s="119"/>
      <c r="FP131" s="119"/>
      <c r="FZ131" s="119"/>
      <c r="GJ131" s="119"/>
      <c r="GT131" s="119"/>
      <c r="HD131" s="119"/>
      <c r="HN131" s="119"/>
      <c r="HX131" s="119"/>
    </row>
    <row xmlns:x14ac="http://schemas.microsoft.com/office/spreadsheetml/2009/9/ac" r="132" s="3" customFormat="true" x14ac:dyDescent="0.25">
      <c r="A132" s="380" t="str">
        <f ca="true">IF(ISBLANK('Data Summary'!A134),"",'Data Summary'!A134)</f>
        <v/>
      </c>
      <c r="B132" s="119"/>
      <c r="L132" s="119"/>
      <c r="V132" s="119"/>
      <c r="AF132" s="119"/>
      <c r="AP132" s="119"/>
      <c r="AZ132" s="119"/>
      <c r="BA132" s="119"/>
      <c r="BJ132" s="119"/>
      <c r="BT132" s="119"/>
      <c r="CD132" s="119"/>
      <c r="CN132" s="119"/>
      <c r="CX132" s="119"/>
      <c r="DH132" s="119"/>
      <c r="DR132" s="119"/>
      <c r="EB132" s="119"/>
      <c r="EL132" s="119"/>
      <c r="EV132" s="119"/>
      <c r="FF132" s="119"/>
      <c r="FP132" s="119"/>
      <c r="FZ132" s="119"/>
      <c r="GJ132" s="119"/>
      <c r="GT132" s="119"/>
      <c r="HD132" s="119"/>
      <c r="HN132" s="119"/>
      <c r="HX132" s="119"/>
    </row>
    <row xmlns:x14ac="http://schemas.microsoft.com/office/spreadsheetml/2009/9/ac" r="133" s="3" customFormat="true" x14ac:dyDescent="0.25">
      <c r="A133" s="380" t="str">
        <f ca="true">IF(ISBLANK('Data Summary'!A135),"",'Data Summary'!A135)</f>
        <v/>
      </c>
      <c r="B133" s="119"/>
      <c r="L133" s="119"/>
      <c r="V133" s="119"/>
      <c r="AF133" s="119"/>
      <c r="AP133" s="119"/>
      <c r="AZ133" s="119"/>
      <c r="BA133" s="119"/>
      <c r="BJ133" s="119"/>
      <c r="BT133" s="119"/>
      <c r="CD133" s="119"/>
      <c r="CN133" s="119"/>
      <c r="CX133" s="119"/>
      <c r="DH133" s="119"/>
      <c r="DR133" s="119"/>
      <c r="EB133" s="119"/>
      <c r="EL133" s="119"/>
      <c r="EV133" s="119"/>
      <c r="FF133" s="119"/>
      <c r="FP133" s="119"/>
      <c r="FZ133" s="119"/>
      <c r="GJ133" s="119"/>
      <c r="GT133" s="119"/>
      <c r="HD133" s="119"/>
      <c r="HN133" s="119"/>
      <c r="HX133" s="119"/>
    </row>
    <row xmlns:x14ac="http://schemas.microsoft.com/office/spreadsheetml/2009/9/ac" r="134" s="3" customFormat="true" x14ac:dyDescent="0.25">
      <c r="A134" s="380" t="str">
        <f ca="true">IF(ISBLANK('Data Summary'!A136),"",'Data Summary'!A136)</f>
        <v/>
      </c>
      <c r="B134" s="119"/>
      <c r="L134" s="119"/>
      <c r="V134" s="119"/>
      <c r="AF134" s="119"/>
      <c r="AP134" s="119"/>
      <c r="AZ134" s="119"/>
      <c r="BA134" s="119"/>
      <c r="BJ134" s="119"/>
      <c r="BT134" s="119"/>
      <c r="CD134" s="119"/>
      <c r="CN134" s="119"/>
      <c r="CX134" s="119"/>
      <c r="DH134" s="119"/>
      <c r="DR134" s="119"/>
      <c r="EB134" s="119"/>
      <c r="EL134" s="119"/>
      <c r="EV134" s="119"/>
      <c r="FF134" s="119"/>
      <c r="FP134" s="119"/>
      <c r="FZ134" s="119"/>
      <c r="GJ134" s="119"/>
      <c r="GT134" s="119"/>
      <c r="HD134" s="119"/>
      <c r="HN134" s="119"/>
      <c r="HX134" s="119"/>
    </row>
    <row xmlns:x14ac="http://schemas.microsoft.com/office/spreadsheetml/2009/9/ac" r="135" s="3" customFormat="true" x14ac:dyDescent="0.25">
      <c r="A135" s="380" t="str">
        <f ca="true">IF(ISBLANK('Data Summary'!A137),"",'Data Summary'!A137)</f>
        <v/>
      </c>
      <c r="B135" s="119"/>
      <c r="L135" s="119"/>
      <c r="V135" s="119"/>
      <c r="AF135" s="119"/>
      <c r="AP135" s="119"/>
      <c r="AZ135" s="119"/>
      <c r="BA135" s="119"/>
      <c r="BJ135" s="119"/>
      <c r="BT135" s="119"/>
      <c r="CD135" s="119"/>
      <c r="CN135" s="119"/>
      <c r="CX135" s="119"/>
      <c r="DH135" s="119"/>
      <c r="DR135" s="119"/>
      <c r="EB135" s="119"/>
      <c r="EL135" s="119"/>
      <c r="EV135" s="119"/>
      <c r="FF135" s="119"/>
      <c r="FP135" s="119"/>
      <c r="FZ135" s="119"/>
      <c r="GJ135" s="119"/>
      <c r="GT135" s="119"/>
      <c r="HD135" s="119"/>
      <c r="HN135" s="119"/>
      <c r="HX135" s="119"/>
    </row>
    <row xmlns:x14ac="http://schemas.microsoft.com/office/spreadsheetml/2009/9/ac" r="136" s="3" customFormat="true" x14ac:dyDescent="0.25">
      <c r="A136" s="380" t="str">
        <f ca="true">IF(ISBLANK('Data Summary'!A138),"",'Data Summary'!A138)</f>
        <v/>
      </c>
      <c r="B136" s="119"/>
      <c r="L136" s="119"/>
      <c r="V136" s="119"/>
      <c r="AF136" s="119"/>
      <c r="AP136" s="119"/>
      <c r="AZ136" s="119"/>
      <c r="BA136" s="119"/>
      <c r="BJ136" s="119"/>
      <c r="BT136" s="119"/>
      <c r="CD136" s="119"/>
      <c r="CN136" s="119"/>
      <c r="CX136" s="119"/>
      <c r="DH136" s="119"/>
      <c r="DR136" s="119"/>
      <c r="EB136" s="119"/>
      <c r="EL136" s="119"/>
      <c r="EV136" s="119"/>
      <c r="FF136" s="119"/>
      <c r="FP136" s="119"/>
      <c r="FZ136" s="119"/>
      <c r="GJ136" s="119"/>
      <c r="GT136" s="119"/>
      <c r="HD136" s="119"/>
      <c r="HN136" s="119"/>
      <c r="HX136" s="119"/>
    </row>
    <row xmlns:x14ac="http://schemas.microsoft.com/office/spreadsheetml/2009/9/ac" r="137" s="3" customFormat="true" x14ac:dyDescent="0.25">
      <c r="A137" s="380" t="str">
        <f ca="true">IF(ISBLANK('Data Summary'!A139),"",'Data Summary'!A139)</f>
        <v/>
      </c>
      <c r="B137" s="119"/>
      <c r="L137" s="119"/>
      <c r="V137" s="119"/>
      <c r="AF137" s="119"/>
      <c r="AP137" s="119"/>
      <c r="AZ137" s="119"/>
      <c r="BA137" s="119"/>
      <c r="BJ137" s="119"/>
      <c r="BT137" s="119"/>
      <c r="CD137" s="119"/>
      <c r="CN137" s="119"/>
      <c r="CX137" s="119"/>
      <c r="DH137" s="119"/>
      <c r="DR137" s="119"/>
      <c r="EB137" s="119"/>
      <c r="EL137" s="119"/>
      <c r="EV137" s="119"/>
      <c r="FF137" s="119"/>
      <c r="FP137" s="119"/>
      <c r="FZ137" s="119"/>
      <c r="GJ137" s="119"/>
      <c r="GT137" s="119"/>
      <c r="HD137" s="119"/>
      <c r="HN137" s="119"/>
      <c r="HX137" s="119"/>
    </row>
    <row xmlns:x14ac="http://schemas.microsoft.com/office/spreadsheetml/2009/9/ac" r="138" s="3" customFormat="true" x14ac:dyDescent="0.25">
      <c r="A138" s="380" t="str">
        <f ca="true">IF(ISBLANK('Data Summary'!A140),"",'Data Summary'!A140)</f>
        <v/>
      </c>
      <c r="B138" s="119"/>
      <c r="L138" s="119"/>
      <c r="V138" s="119"/>
      <c r="AF138" s="119"/>
      <c r="AP138" s="119"/>
      <c r="AZ138" s="119"/>
      <c r="BA138" s="119"/>
      <c r="BJ138" s="119"/>
      <c r="BT138" s="119"/>
      <c r="CD138" s="119"/>
      <c r="CN138" s="119"/>
      <c r="CX138" s="119"/>
      <c r="DH138" s="119"/>
      <c r="DR138" s="119"/>
      <c r="EB138" s="119"/>
      <c r="EL138" s="119"/>
      <c r="EV138" s="119"/>
      <c r="FF138" s="119"/>
      <c r="FP138" s="119"/>
      <c r="FZ138" s="119"/>
      <c r="GJ138" s="119"/>
      <c r="GT138" s="119"/>
      <c r="HD138" s="119"/>
      <c r="HN138" s="119"/>
      <c r="HX138" s="119"/>
    </row>
    <row xmlns:x14ac="http://schemas.microsoft.com/office/spreadsheetml/2009/9/ac" r="139" s="3" customFormat="true" x14ac:dyDescent="0.25">
      <c r="A139" s="380" t="str">
        <f ca="true">IF(ISBLANK('Data Summary'!A141),"",'Data Summary'!A141)</f>
        <v/>
      </c>
      <c r="B139" s="119"/>
      <c r="L139" s="119"/>
      <c r="V139" s="119"/>
      <c r="AF139" s="119"/>
      <c r="AP139" s="119"/>
      <c r="AZ139" s="119"/>
      <c r="BA139" s="119"/>
      <c r="BJ139" s="119"/>
      <c r="BT139" s="119"/>
      <c r="CD139" s="119"/>
      <c r="CN139" s="119"/>
      <c r="CX139" s="119"/>
      <c r="DH139" s="119"/>
      <c r="DR139" s="119"/>
      <c r="EB139" s="119"/>
      <c r="EL139" s="119"/>
      <c r="EV139" s="119"/>
      <c r="FF139" s="119"/>
      <c r="FP139" s="119"/>
      <c r="FZ139" s="119"/>
      <c r="GJ139" s="119"/>
      <c r="GT139" s="119"/>
      <c r="HD139" s="119"/>
      <c r="HN139" s="119"/>
      <c r="HX139" s="119"/>
    </row>
    <row xmlns:x14ac="http://schemas.microsoft.com/office/spreadsheetml/2009/9/ac" r="140" s="3" customFormat="true" x14ac:dyDescent="0.25">
      <c r="A140" s="380" t="str">
        <f ca="true">IF(ISBLANK('Data Summary'!A142),"",'Data Summary'!A142)</f>
        <v/>
      </c>
      <c r="B140" s="119"/>
      <c r="L140" s="119"/>
      <c r="V140" s="119"/>
      <c r="AF140" s="119"/>
      <c r="AP140" s="119"/>
      <c r="AZ140" s="119"/>
      <c r="BA140" s="119"/>
      <c r="BJ140" s="119"/>
      <c r="BT140" s="119"/>
      <c r="CD140" s="119"/>
      <c r="CN140" s="119"/>
      <c r="CX140" s="119"/>
      <c r="DH140" s="119"/>
      <c r="DR140" s="119"/>
      <c r="EB140" s="119"/>
      <c r="EL140" s="119"/>
      <c r="EV140" s="119"/>
      <c r="FF140" s="119"/>
      <c r="FP140" s="119"/>
      <c r="FZ140" s="119"/>
      <c r="GJ140" s="119"/>
      <c r="GT140" s="119"/>
      <c r="HD140" s="119"/>
      <c r="HN140" s="119"/>
      <c r="HX140" s="119"/>
    </row>
    <row xmlns:x14ac="http://schemas.microsoft.com/office/spreadsheetml/2009/9/ac" r="141" s="3" customFormat="true" x14ac:dyDescent="0.25">
      <c r="A141" s="380" t="str">
        <f ca="true">IF(ISBLANK('Data Summary'!A143),"",'Data Summary'!A143)</f>
        <v/>
      </c>
      <c r="B141" s="119"/>
      <c r="L141" s="119"/>
      <c r="V141" s="119"/>
      <c r="AF141" s="119"/>
      <c r="AP141" s="119"/>
      <c r="AZ141" s="119"/>
      <c r="BA141" s="119"/>
      <c r="BJ141" s="119"/>
      <c r="BT141" s="119"/>
      <c r="CD141" s="119"/>
      <c r="CN141" s="119"/>
      <c r="CX141" s="119"/>
      <c r="DH141" s="119"/>
      <c r="DR141" s="119"/>
      <c r="EB141" s="119"/>
      <c r="EL141" s="119"/>
      <c r="EV141" s="119"/>
      <c r="FF141" s="119"/>
      <c r="FP141" s="119"/>
      <c r="FZ141" s="119"/>
      <c r="GJ141" s="119"/>
      <c r="GT141" s="119"/>
      <c r="HD141" s="119"/>
      <c r="HN141" s="119"/>
      <c r="HX141" s="119"/>
    </row>
    <row xmlns:x14ac="http://schemas.microsoft.com/office/spreadsheetml/2009/9/ac" r="142" s="3" customFormat="true" x14ac:dyDescent="0.25">
      <c r="A142" s="380" t="str">
        <f ca="true">IF(ISBLANK('Data Summary'!A144),"",'Data Summary'!A144)</f>
        <v/>
      </c>
      <c r="B142" s="119"/>
      <c r="L142" s="119"/>
      <c r="V142" s="119"/>
      <c r="AF142" s="119"/>
      <c r="AP142" s="119"/>
      <c r="AZ142" s="119"/>
      <c r="BA142" s="119"/>
      <c r="BJ142" s="119"/>
      <c r="BT142" s="119"/>
      <c r="CD142" s="119"/>
      <c r="CN142" s="119"/>
      <c r="CX142" s="119"/>
      <c r="DH142" s="119"/>
      <c r="DR142" s="119"/>
      <c r="EB142" s="119"/>
      <c r="EL142" s="119"/>
      <c r="EV142" s="119"/>
      <c r="FF142" s="119"/>
      <c r="FP142" s="119"/>
      <c r="FZ142" s="119"/>
      <c r="GJ142" s="119"/>
      <c r="GT142" s="119"/>
      <c r="HD142" s="119"/>
      <c r="HN142" s="119"/>
      <c r="HX142" s="119"/>
    </row>
    <row xmlns:x14ac="http://schemas.microsoft.com/office/spreadsheetml/2009/9/ac" r="143" s="3" customFormat="true" x14ac:dyDescent="0.25">
      <c r="A143" s="380" t="str">
        <f ca="true">IF(ISBLANK('Data Summary'!A145),"",'Data Summary'!A145)</f>
        <v/>
      </c>
      <c r="B143" s="119"/>
      <c r="L143" s="119"/>
      <c r="V143" s="119"/>
      <c r="AF143" s="119"/>
      <c r="AP143" s="119"/>
      <c r="AZ143" s="119"/>
      <c r="BA143" s="119"/>
      <c r="BJ143" s="119"/>
      <c r="BT143" s="119"/>
      <c r="CD143" s="119"/>
      <c r="CN143" s="119"/>
      <c r="CX143" s="119"/>
      <c r="DH143" s="119"/>
      <c r="DR143" s="119"/>
      <c r="EB143" s="119"/>
      <c r="EL143" s="119"/>
      <c r="EV143" s="119"/>
      <c r="FF143" s="119"/>
      <c r="FP143" s="119"/>
      <c r="FZ143" s="119"/>
      <c r="GJ143" s="119"/>
      <c r="GT143" s="119"/>
      <c r="HD143" s="119"/>
      <c r="HN143" s="119"/>
      <c r="HX143" s="119"/>
    </row>
    <row xmlns:x14ac="http://schemas.microsoft.com/office/spreadsheetml/2009/9/ac" r="144" s="3" customFormat="true" x14ac:dyDescent="0.25">
      <c r="A144" s="380" t="str">
        <f ca="true">IF(ISBLANK('Data Summary'!A146),"",'Data Summary'!A146)</f>
        <v/>
      </c>
      <c r="B144" s="119"/>
      <c r="L144" s="119"/>
      <c r="V144" s="119"/>
      <c r="AF144" s="119"/>
      <c r="AP144" s="119"/>
      <c r="AZ144" s="119"/>
      <c r="BA144" s="119"/>
      <c r="BJ144" s="119"/>
      <c r="BT144" s="119"/>
      <c r="CD144" s="119"/>
      <c r="CN144" s="119"/>
      <c r="CX144" s="119"/>
      <c r="DH144" s="119"/>
      <c r="DR144" s="119"/>
      <c r="EB144" s="119"/>
      <c r="EL144" s="119"/>
      <c r="EV144" s="119"/>
      <c r="FF144" s="119"/>
      <c r="FP144" s="119"/>
      <c r="FZ144" s="119"/>
      <c r="GJ144" s="119"/>
      <c r="GT144" s="119"/>
      <c r="HD144" s="119"/>
      <c r="HN144" s="119"/>
      <c r="HX144" s="119"/>
    </row>
    <row xmlns:x14ac="http://schemas.microsoft.com/office/spreadsheetml/2009/9/ac" r="145" s="3" customFormat="true" x14ac:dyDescent="0.25">
      <c r="A145" s="380" t="str">
        <f ca="true">IF(ISBLANK('Data Summary'!A147),"",'Data Summary'!A147)</f>
        <v/>
      </c>
      <c r="B145" s="119"/>
      <c r="L145" s="119"/>
      <c r="V145" s="119"/>
      <c r="AF145" s="119"/>
      <c r="AP145" s="119"/>
      <c r="AZ145" s="119"/>
      <c r="BA145" s="119"/>
      <c r="BJ145" s="119"/>
      <c r="BT145" s="119"/>
      <c r="CD145" s="119"/>
      <c r="CN145" s="119"/>
      <c r="CX145" s="119"/>
      <c r="DH145" s="119"/>
      <c r="DR145" s="119"/>
      <c r="EB145" s="119"/>
      <c r="EL145" s="119"/>
      <c r="EV145" s="119"/>
      <c r="FF145" s="119"/>
      <c r="FP145" s="119"/>
      <c r="FZ145" s="119"/>
      <c r="GJ145" s="119"/>
      <c r="GT145" s="119"/>
      <c r="HD145" s="119"/>
      <c r="HN145" s="119"/>
      <c r="HX145" s="119"/>
    </row>
    <row xmlns:x14ac="http://schemas.microsoft.com/office/spreadsheetml/2009/9/ac" r="146" s="3" customFormat="true" x14ac:dyDescent="0.25">
      <c r="A146" s="380" t="str">
        <f ca="true">IF(ISBLANK('Data Summary'!A148),"",'Data Summary'!A148)</f>
        <v/>
      </c>
      <c r="B146" s="119"/>
      <c r="L146" s="119"/>
      <c r="V146" s="119"/>
      <c r="AF146" s="119"/>
      <c r="AP146" s="119"/>
      <c r="AZ146" s="119"/>
      <c r="BA146" s="119"/>
      <c r="BJ146" s="119"/>
      <c r="BT146" s="119"/>
      <c r="CD146" s="119"/>
      <c r="CN146" s="119"/>
      <c r="CX146" s="119"/>
      <c r="DH146" s="119"/>
      <c r="DR146" s="119"/>
      <c r="EB146" s="119"/>
      <c r="EL146" s="119"/>
      <c r="EV146" s="119"/>
      <c r="FF146" s="119"/>
      <c r="FP146" s="119"/>
      <c r="FZ146" s="119"/>
      <c r="GJ146" s="119"/>
      <c r="GT146" s="119"/>
      <c r="HD146" s="119"/>
      <c r="HN146" s="119"/>
      <c r="HX146" s="119"/>
    </row>
    <row xmlns:x14ac="http://schemas.microsoft.com/office/spreadsheetml/2009/9/ac" r="147" s="3" customFormat="true" x14ac:dyDescent="0.25">
      <c r="A147" s="380" t="str">
        <f ca="true">IF(ISBLANK('Data Summary'!A149),"",'Data Summary'!A149)</f>
        <v/>
      </c>
      <c r="B147" s="119"/>
      <c r="L147" s="119"/>
      <c r="V147" s="119"/>
      <c r="AF147" s="119"/>
      <c r="AP147" s="119"/>
      <c r="AZ147" s="119"/>
      <c r="BA147" s="119"/>
      <c r="BJ147" s="119"/>
      <c r="BT147" s="119"/>
      <c r="CD147" s="119"/>
      <c r="CN147" s="119"/>
      <c r="CX147" s="119"/>
      <c r="DH147" s="119"/>
      <c r="DR147" s="119"/>
      <c r="EB147" s="119"/>
      <c r="EL147" s="119"/>
      <c r="EV147" s="119"/>
      <c r="FF147" s="119"/>
      <c r="FP147" s="119"/>
      <c r="FZ147" s="119"/>
      <c r="GJ147" s="119"/>
      <c r="GT147" s="119"/>
      <c r="HD147" s="119"/>
      <c r="HN147" s="119"/>
      <c r="HX147" s="119"/>
    </row>
    <row xmlns:x14ac="http://schemas.microsoft.com/office/spreadsheetml/2009/9/ac" r="148" s="3" customFormat="true" x14ac:dyDescent="0.25">
      <c r="A148" s="380" t="str">
        <f ca="true">IF(ISBLANK('Data Summary'!A150),"",'Data Summary'!A150)</f>
        <v/>
      </c>
      <c r="B148" s="119"/>
      <c r="L148" s="119"/>
      <c r="V148" s="119"/>
      <c r="AF148" s="119"/>
      <c r="AP148" s="119"/>
      <c r="AZ148" s="119"/>
      <c r="BA148" s="119"/>
      <c r="BJ148" s="119"/>
      <c r="BT148" s="119"/>
      <c r="CD148" s="119"/>
      <c r="CN148" s="119"/>
      <c r="CX148" s="119"/>
      <c r="DH148" s="119"/>
      <c r="DR148" s="119"/>
      <c r="EB148" s="119"/>
      <c r="EL148" s="119"/>
      <c r="EV148" s="119"/>
      <c r="FF148" s="119"/>
      <c r="FP148" s="119"/>
      <c r="FZ148" s="119"/>
      <c r="GJ148" s="119"/>
      <c r="GT148" s="119"/>
      <c r="HD148" s="119"/>
      <c r="HN148" s="119"/>
      <c r="HX148" s="119"/>
    </row>
    <row xmlns:x14ac="http://schemas.microsoft.com/office/spreadsheetml/2009/9/ac" r="149" s="3" customFormat="true" x14ac:dyDescent="0.25">
      <c r="A149" s="380" t="str">
        <f ca="true">IF(ISBLANK('Data Summary'!A151),"",'Data Summary'!A151)</f>
        <v/>
      </c>
      <c r="B149" s="119"/>
      <c r="L149" s="119"/>
      <c r="V149" s="119"/>
      <c r="AF149" s="119"/>
      <c r="AP149" s="119"/>
      <c r="AZ149" s="119"/>
      <c r="BA149" s="119"/>
      <c r="BJ149" s="119"/>
      <c r="BT149" s="119"/>
      <c r="CD149" s="119"/>
      <c r="CN149" s="119"/>
      <c r="CX149" s="119"/>
      <c r="DH149" s="119"/>
      <c r="DR149" s="119"/>
      <c r="EB149" s="119"/>
      <c r="EL149" s="119"/>
      <c r="EV149" s="119"/>
      <c r="FF149" s="119"/>
      <c r="FP149" s="119"/>
      <c r="FZ149" s="119"/>
      <c r="GJ149" s="119"/>
      <c r="GT149" s="119"/>
      <c r="HD149" s="119"/>
      <c r="HN149" s="119"/>
      <c r="HX149" s="119"/>
    </row>
    <row xmlns:x14ac="http://schemas.microsoft.com/office/spreadsheetml/2009/9/ac" r="150" s="3" customFormat="true" x14ac:dyDescent="0.25">
      <c r="A150" s="380" t="str">
        <f ca="true">IF(ISBLANK('Data Summary'!A152),"",'Data Summary'!A152)</f>
        <v/>
      </c>
      <c r="B150" s="119"/>
      <c r="L150" s="119"/>
      <c r="V150" s="119"/>
      <c r="AF150" s="119"/>
      <c r="AP150" s="119"/>
      <c r="AZ150" s="119"/>
      <c r="BA150" s="119"/>
      <c r="BJ150" s="119"/>
      <c r="BT150" s="119"/>
      <c r="CD150" s="119"/>
      <c r="CN150" s="119"/>
      <c r="CX150" s="119"/>
      <c r="DH150" s="119"/>
      <c r="DR150" s="119"/>
      <c r="EB150" s="119"/>
      <c r="EL150" s="119"/>
      <c r="EV150" s="119"/>
      <c r="FF150" s="119"/>
      <c r="FP150" s="119"/>
      <c r="FZ150" s="119"/>
      <c r="GJ150" s="119"/>
      <c r="GT150" s="119"/>
      <c r="HD150" s="119"/>
      <c r="HN150" s="119"/>
      <c r="HX150" s="119"/>
    </row>
    <row xmlns:x14ac="http://schemas.microsoft.com/office/spreadsheetml/2009/9/ac" r="151" s="3" customFormat="true" x14ac:dyDescent="0.25">
      <c r="A151" s="380" t="str">
        <f ca="true">IF(ISBLANK('Data Summary'!A153),"",'Data Summary'!A153)</f>
        <v/>
      </c>
      <c r="B151" s="119"/>
      <c r="L151" s="119"/>
      <c r="V151" s="119"/>
      <c r="AF151" s="119"/>
      <c r="AP151" s="119"/>
      <c r="AZ151" s="119"/>
      <c r="BA151" s="119"/>
      <c r="BJ151" s="119"/>
      <c r="BT151" s="119"/>
      <c r="CD151" s="119"/>
      <c r="CN151" s="119"/>
      <c r="CX151" s="119"/>
      <c r="DH151" s="119"/>
      <c r="DR151" s="119"/>
      <c r="EB151" s="119"/>
      <c r="EL151" s="119"/>
      <c r="EV151" s="119"/>
      <c r="FF151" s="119"/>
      <c r="FP151" s="119"/>
      <c r="FZ151" s="119"/>
      <c r="GJ151" s="119"/>
      <c r="GT151" s="119"/>
      <c r="HD151" s="119"/>
      <c r="HN151" s="119"/>
      <c r="HX151" s="119"/>
    </row>
    <row xmlns:x14ac="http://schemas.microsoft.com/office/spreadsheetml/2009/9/ac" r="152" s="3" customFormat="true" x14ac:dyDescent="0.25">
      <c r="A152" s="374"/>
      <c r="B152" s="119"/>
      <c r="L152" s="119"/>
      <c r="V152" s="119"/>
      <c r="AF152" s="119"/>
      <c r="AP152" s="119"/>
      <c r="AZ152" s="119"/>
      <c r="BA152" s="119"/>
      <c r="BJ152" s="119"/>
      <c r="BT152" s="119"/>
      <c r="CD152" s="119"/>
      <c r="CN152" s="119"/>
      <c r="CX152" s="119"/>
      <c r="DH152" s="119"/>
      <c r="DR152" s="119"/>
      <c r="EB152" s="119"/>
      <c r="EL152" s="119"/>
      <c r="EV152" s="119"/>
      <c r="FF152" s="119"/>
      <c r="FP152" s="119"/>
      <c r="FZ152" s="119"/>
      <c r="GJ152" s="119"/>
      <c r="GT152" s="119"/>
      <c r="HD152" s="119"/>
      <c r="HN152" s="119"/>
      <c r="HX152" s="119"/>
    </row>
    <row xmlns:x14ac="http://schemas.microsoft.com/office/spreadsheetml/2009/9/ac" r="153" s="3" customFormat="true" x14ac:dyDescent="0.25">
      <c r="A153" s="374"/>
      <c r="B153" s="119"/>
      <c r="L153" s="119"/>
      <c r="V153" s="119"/>
      <c r="AF153" s="119"/>
      <c r="AP153" s="119"/>
      <c r="AZ153" s="119"/>
      <c r="BA153" s="119"/>
      <c r="BJ153" s="119"/>
      <c r="BT153" s="119"/>
      <c r="CD153" s="119"/>
      <c r="CN153" s="119"/>
      <c r="CX153" s="119"/>
      <c r="DH153" s="119"/>
      <c r="DR153" s="119"/>
      <c r="EB153" s="119"/>
      <c r="EL153" s="119"/>
      <c r="EV153" s="119"/>
      <c r="FF153" s="119"/>
      <c r="FP153" s="119"/>
      <c r="FZ153" s="119"/>
      <c r="GJ153" s="119"/>
      <c r="GT153" s="119"/>
      <c r="HD153" s="119"/>
      <c r="HN153" s="119"/>
      <c r="HX153" s="119"/>
    </row>
    <row xmlns:x14ac="http://schemas.microsoft.com/office/spreadsheetml/2009/9/ac" r="154" s="3" customFormat="true" x14ac:dyDescent="0.25">
      <c r="A154" s="374"/>
      <c r="B154" s="119"/>
      <c r="L154" s="119"/>
      <c r="V154" s="119"/>
      <c r="AF154" s="119"/>
      <c r="AP154" s="119"/>
      <c r="AZ154" s="119"/>
      <c r="BA154" s="119"/>
      <c r="BJ154" s="119"/>
      <c r="BT154" s="119"/>
      <c r="CD154" s="119"/>
      <c r="CN154" s="119"/>
      <c r="CX154" s="119"/>
      <c r="DH154" s="119"/>
      <c r="DR154" s="119"/>
      <c r="EB154" s="119"/>
      <c r="EL154" s="119"/>
      <c r="EV154" s="119"/>
      <c r="FF154" s="119"/>
      <c r="FP154" s="119"/>
      <c r="FZ154" s="119"/>
      <c r="GJ154" s="119"/>
      <c r="GT154" s="119"/>
      <c r="HD154" s="119"/>
      <c r="HN154" s="119"/>
      <c r="HX154" s="119"/>
    </row>
    <row xmlns:x14ac="http://schemas.microsoft.com/office/spreadsheetml/2009/9/ac" r="155" s="3" customFormat="true" x14ac:dyDescent="0.25">
      <c r="A155" s="374"/>
      <c r="B155" s="119"/>
      <c r="L155" s="119"/>
      <c r="V155" s="119"/>
      <c r="AF155" s="119"/>
      <c r="AP155" s="119"/>
      <c r="AZ155" s="119"/>
      <c r="BA155" s="119"/>
      <c r="BJ155" s="119"/>
      <c r="BT155" s="119"/>
      <c r="CD155" s="119"/>
      <c r="CN155" s="119"/>
      <c r="CX155" s="119"/>
      <c r="DH155" s="119"/>
      <c r="DR155" s="119"/>
      <c r="EB155" s="119"/>
      <c r="EL155" s="119"/>
      <c r="EV155" s="119"/>
      <c r="FF155" s="119"/>
      <c r="FP155" s="119"/>
      <c r="FZ155" s="119"/>
      <c r="GJ155" s="119"/>
      <c r="GT155" s="119"/>
      <c r="HD155" s="119"/>
      <c r="HN155" s="119"/>
      <c r="HX155" s="119"/>
    </row>
    <row xmlns:x14ac="http://schemas.microsoft.com/office/spreadsheetml/2009/9/ac" r="156" s="3" customFormat="true" x14ac:dyDescent="0.25">
      <c r="A156" s="374"/>
      <c r="B156" s="119"/>
      <c r="L156" s="119"/>
      <c r="V156" s="119"/>
      <c r="AF156" s="119"/>
      <c r="AP156" s="119"/>
      <c r="AZ156" s="119"/>
      <c r="BA156" s="119"/>
      <c r="BJ156" s="119"/>
      <c r="BT156" s="119"/>
      <c r="CD156" s="119"/>
      <c r="CN156" s="119"/>
      <c r="CX156" s="119"/>
      <c r="DH156" s="119"/>
      <c r="DR156" s="119"/>
      <c r="EB156" s="119"/>
      <c r="EL156" s="119"/>
      <c r="EV156" s="119"/>
      <c r="FF156" s="119"/>
      <c r="FP156" s="119"/>
      <c r="FZ156" s="119"/>
      <c r="GJ156" s="119"/>
      <c r="GT156" s="119"/>
      <c r="HD156" s="119"/>
      <c r="HN156" s="119"/>
      <c r="HX156" s="119"/>
    </row>
    <row xmlns:x14ac="http://schemas.microsoft.com/office/spreadsheetml/2009/9/ac" r="157" s="3" customFormat="true" x14ac:dyDescent="0.25">
      <c r="A157" s="374"/>
      <c r="B157" s="119"/>
      <c r="L157" s="119"/>
      <c r="V157" s="119"/>
      <c r="AF157" s="119"/>
      <c r="AP157" s="119"/>
      <c r="AZ157" s="119"/>
      <c r="BA157" s="119"/>
      <c r="BJ157" s="119"/>
      <c r="BT157" s="119"/>
      <c r="CD157" s="119"/>
      <c r="CN157" s="119"/>
      <c r="CX157" s="119"/>
      <c r="DH157" s="119"/>
      <c r="DR157" s="119"/>
      <c r="EB157" s="119"/>
      <c r="EL157" s="119"/>
      <c r="EV157" s="119"/>
      <c r="FF157" s="119"/>
      <c r="FP157" s="119"/>
      <c r="FZ157" s="119"/>
      <c r="GJ157" s="119"/>
      <c r="GT157" s="119"/>
      <c r="HD157" s="119"/>
      <c r="HN157" s="119"/>
      <c r="HX157" s="119"/>
    </row>
    <row xmlns:x14ac="http://schemas.microsoft.com/office/spreadsheetml/2009/9/ac" r="158" s="3" customFormat="true" x14ac:dyDescent="0.25">
      <c r="A158" s="374"/>
      <c r="B158" s="119"/>
      <c r="L158" s="119"/>
      <c r="V158" s="119"/>
      <c r="AF158" s="119"/>
      <c r="AP158" s="119"/>
      <c r="AZ158" s="119"/>
      <c r="BA158" s="119"/>
      <c r="BJ158" s="119"/>
      <c r="BT158" s="119"/>
      <c r="CD158" s="119"/>
      <c r="CN158" s="119"/>
      <c r="CX158" s="119"/>
      <c r="DH158" s="119"/>
      <c r="DR158" s="119"/>
      <c r="EB158" s="119"/>
      <c r="EL158" s="119"/>
      <c r="EV158" s="119"/>
      <c r="FF158" s="119"/>
      <c r="FP158" s="119"/>
      <c r="FZ158" s="119"/>
      <c r="GJ158" s="119"/>
      <c r="GT158" s="119"/>
      <c r="HD158" s="119"/>
      <c r="HN158" s="119"/>
      <c r="HX158" s="119"/>
    </row>
    <row xmlns:x14ac="http://schemas.microsoft.com/office/spreadsheetml/2009/9/ac" r="159" s="3" customFormat="true" x14ac:dyDescent="0.25">
      <c r="A159" s="374"/>
      <c r="B159" s="119"/>
      <c r="L159" s="119"/>
      <c r="V159" s="119"/>
      <c r="AF159" s="119"/>
      <c r="AP159" s="119"/>
      <c r="AZ159" s="119"/>
      <c r="BA159" s="119"/>
      <c r="BJ159" s="119"/>
      <c r="BT159" s="119"/>
      <c r="CD159" s="119"/>
      <c r="CN159" s="119"/>
      <c r="CX159" s="119"/>
      <c r="DH159" s="119"/>
      <c r="DR159" s="119"/>
      <c r="EB159" s="119"/>
      <c r="EL159" s="119"/>
      <c r="EV159" s="119"/>
      <c r="FF159" s="119"/>
      <c r="FP159" s="119"/>
      <c r="FZ159" s="119"/>
      <c r="GJ159" s="119"/>
      <c r="GT159" s="119"/>
      <c r="HD159" s="119"/>
      <c r="HN159" s="119"/>
      <c r="HX159" s="119"/>
    </row>
    <row xmlns:x14ac="http://schemas.microsoft.com/office/spreadsheetml/2009/9/ac" r="160" s="3" customFormat="true" x14ac:dyDescent="0.25">
      <c r="A160" s="374"/>
      <c r="B160" s="119"/>
      <c r="L160" s="119"/>
      <c r="V160" s="119"/>
      <c r="AF160" s="119"/>
      <c r="AP160" s="119"/>
      <c r="AZ160" s="119"/>
      <c r="BA160" s="119"/>
      <c r="BJ160" s="119"/>
      <c r="BT160" s="119"/>
      <c r="CD160" s="119"/>
      <c r="CN160" s="119"/>
      <c r="CX160" s="119"/>
      <c r="DH160" s="119"/>
      <c r="DR160" s="119"/>
      <c r="EB160" s="119"/>
      <c r="EL160" s="119"/>
      <c r="EV160" s="119"/>
      <c r="FF160" s="119"/>
      <c r="FP160" s="119"/>
      <c r="FZ160" s="119"/>
      <c r="GJ160" s="119"/>
      <c r="GT160" s="119"/>
      <c r="HD160" s="119"/>
      <c r="HN160" s="119"/>
      <c r="HX160" s="119"/>
    </row>
    <row xmlns:x14ac="http://schemas.microsoft.com/office/spreadsheetml/2009/9/ac" r="161" s="3" customFormat="true" x14ac:dyDescent="0.25">
      <c r="A161" s="374"/>
      <c r="B161" s="119"/>
      <c r="L161" s="119"/>
      <c r="V161" s="119"/>
      <c r="AF161" s="119"/>
      <c r="AP161" s="119"/>
      <c r="AZ161" s="119"/>
      <c r="BA161" s="119"/>
      <c r="BJ161" s="119"/>
      <c r="BT161" s="119"/>
      <c r="CD161" s="119"/>
      <c r="CN161" s="119"/>
      <c r="CX161" s="119"/>
      <c r="DH161" s="119"/>
      <c r="DR161" s="119"/>
      <c r="EB161" s="119"/>
      <c r="EL161" s="119"/>
      <c r="EV161" s="119"/>
      <c r="FF161" s="119"/>
      <c r="FP161" s="119"/>
      <c r="FZ161" s="119"/>
      <c r="GJ161" s="119"/>
      <c r="GT161" s="119"/>
      <c r="HD161" s="119"/>
      <c r="HN161" s="119"/>
      <c r="HX161" s="119"/>
    </row>
    <row xmlns:x14ac="http://schemas.microsoft.com/office/spreadsheetml/2009/9/ac" r="162" s="3" customFormat="true" x14ac:dyDescent="0.25">
      <c r="A162" s="374"/>
      <c r="B162" s="119"/>
      <c r="L162" s="119"/>
      <c r="V162" s="119"/>
      <c r="AF162" s="119"/>
      <c r="AP162" s="119"/>
      <c r="AZ162" s="119"/>
      <c r="BA162" s="119"/>
      <c r="BJ162" s="119"/>
      <c r="BT162" s="119"/>
      <c r="CD162" s="119"/>
      <c r="CN162" s="119"/>
      <c r="CX162" s="119"/>
      <c r="DH162" s="119"/>
      <c r="DR162" s="119"/>
      <c r="EB162" s="119"/>
      <c r="EL162" s="119"/>
      <c r="EV162" s="119"/>
      <c r="FF162" s="119"/>
      <c r="FP162" s="119"/>
      <c r="FZ162" s="119"/>
      <c r="GJ162" s="119"/>
      <c r="GT162" s="119"/>
      <c r="HD162" s="119"/>
      <c r="HN162" s="119"/>
      <c r="HX162" s="119"/>
    </row>
    <row xmlns:x14ac="http://schemas.microsoft.com/office/spreadsheetml/2009/9/ac" r="163" s="3" customFormat="true" x14ac:dyDescent="0.25">
      <c r="A163" s="374"/>
      <c r="B163" s="119"/>
      <c r="L163" s="119"/>
      <c r="V163" s="119"/>
      <c r="AF163" s="119"/>
      <c r="AP163" s="119"/>
      <c r="AZ163" s="119"/>
      <c r="BA163" s="119"/>
      <c r="BJ163" s="119"/>
      <c r="BT163" s="119"/>
      <c r="CD163" s="119"/>
      <c r="CN163" s="119"/>
      <c r="CX163" s="119"/>
      <c r="DH163" s="119"/>
      <c r="DR163" s="119"/>
      <c r="EB163" s="119"/>
      <c r="EL163" s="119"/>
      <c r="EV163" s="119"/>
      <c r="FF163" s="119"/>
      <c r="FP163" s="119"/>
      <c r="FZ163" s="119"/>
      <c r="GJ163" s="119"/>
      <c r="GT163" s="119"/>
      <c r="HD163" s="119"/>
      <c r="HN163" s="119"/>
      <c r="HX163" s="119"/>
    </row>
    <row xmlns:x14ac="http://schemas.microsoft.com/office/spreadsheetml/2009/9/ac" r="164" s="3" customFormat="true" x14ac:dyDescent="0.25">
      <c r="A164" s="374"/>
      <c r="B164" s="119"/>
      <c r="L164" s="119"/>
      <c r="V164" s="119"/>
      <c r="AF164" s="119"/>
      <c r="AP164" s="119"/>
      <c r="AZ164" s="119"/>
      <c r="BA164" s="119"/>
      <c r="BJ164" s="119"/>
      <c r="BT164" s="119"/>
      <c r="CD164" s="119"/>
      <c r="CN164" s="119"/>
      <c r="CX164" s="119"/>
      <c r="DH164" s="119"/>
      <c r="DR164" s="119"/>
      <c r="EB164" s="119"/>
      <c r="EL164" s="119"/>
      <c r="EV164" s="119"/>
      <c r="FF164" s="119"/>
      <c r="FP164" s="119"/>
      <c r="FZ164" s="119"/>
      <c r="GJ164" s="119"/>
      <c r="GT164" s="119"/>
      <c r="HD164" s="119"/>
      <c r="HN164" s="119"/>
      <c r="HX164" s="119"/>
    </row>
    <row xmlns:x14ac="http://schemas.microsoft.com/office/spreadsheetml/2009/9/ac" r="165" s="3" customFormat="true" x14ac:dyDescent="0.25">
      <c r="A165" s="374"/>
      <c r="B165" s="119"/>
      <c r="L165" s="119"/>
      <c r="V165" s="119"/>
      <c r="AF165" s="119"/>
      <c r="AP165" s="119"/>
      <c r="AZ165" s="119"/>
      <c r="BA165" s="119"/>
      <c r="BJ165" s="119"/>
      <c r="BT165" s="119"/>
      <c r="CD165" s="119"/>
      <c r="CN165" s="119"/>
      <c r="CX165" s="119"/>
      <c r="DH165" s="119"/>
      <c r="DR165" s="119"/>
      <c r="EB165" s="119"/>
      <c r="EL165" s="119"/>
      <c r="EV165" s="119"/>
      <c r="FF165" s="119"/>
      <c r="FP165" s="119"/>
      <c r="FZ165" s="119"/>
      <c r="GJ165" s="119"/>
      <c r="GT165" s="119"/>
      <c r="HD165" s="119"/>
      <c r="HN165" s="119"/>
      <c r="HX165" s="119"/>
    </row>
    <row xmlns:x14ac="http://schemas.microsoft.com/office/spreadsheetml/2009/9/ac" r="166" s="3" customFormat="true" x14ac:dyDescent="0.25">
      <c r="A166" s="374"/>
      <c r="B166" s="119"/>
      <c r="L166" s="119"/>
      <c r="V166" s="119"/>
      <c r="AF166" s="119"/>
      <c r="AP166" s="119"/>
      <c r="AZ166" s="119"/>
      <c r="BA166" s="119"/>
      <c r="BJ166" s="119"/>
      <c r="BT166" s="119"/>
      <c r="CD166" s="119"/>
      <c r="CN166" s="119"/>
      <c r="CX166" s="119"/>
      <c r="DH166" s="119"/>
      <c r="DR166" s="119"/>
      <c r="EB166" s="119"/>
      <c r="EL166" s="119"/>
      <c r="EV166" s="119"/>
      <c r="FF166" s="119"/>
      <c r="FP166" s="119"/>
      <c r="FZ166" s="119"/>
      <c r="GJ166" s="119"/>
      <c r="GT166" s="119"/>
      <c r="HD166" s="119"/>
      <c r="HN166" s="119"/>
      <c r="HX166" s="119"/>
    </row>
    <row xmlns:x14ac="http://schemas.microsoft.com/office/spreadsheetml/2009/9/ac" r="167" s="3" customFormat="true" x14ac:dyDescent="0.25">
      <c r="A167" s="374"/>
      <c r="B167" s="119"/>
      <c r="L167" s="119"/>
      <c r="V167" s="119"/>
      <c r="AF167" s="119"/>
      <c r="AP167" s="119"/>
      <c r="AZ167" s="119"/>
      <c r="BA167" s="119"/>
      <c r="BJ167" s="119"/>
      <c r="BT167" s="119"/>
      <c r="CD167" s="119"/>
      <c r="CN167" s="119"/>
      <c r="CX167" s="119"/>
      <c r="DH167" s="119"/>
      <c r="DR167" s="119"/>
      <c r="EB167" s="119"/>
      <c r="EL167" s="119"/>
      <c r="EV167" s="119"/>
      <c r="FF167" s="119"/>
      <c r="FP167" s="119"/>
      <c r="FZ167" s="119"/>
      <c r="GJ167" s="119"/>
      <c r="GT167" s="119"/>
      <c r="HD167" s="119"/>
      <c r="HN167" s="119"/>
      <c r="HX167" s="119"/>
    </row>
    <row xmlns:x14ac="http://schemas.microsoft.com/office/spreadsheetml/2009/9/ac" r="168" s="3" customFormat="true" x14ac:dyDescent="0.25">
      <c r="A168" s="374"/>
      <c r="B168" s="119"/>
      <c r="L168" s="119"/>
      <c r="V168" s="119"/>
      <c r="AF168" s="119"/>
      <c r="AP168" s="119"/>
      <c r="AZ168" s="119"/>
      <c r="BA168" s="119"/>
      <c r="BJ168" s="119"/>
      <c r="BT168" s="119"/>
      <c r="CD168" s="119"/>
      <c r="CN168" s="119"/>
      <c r="CX168" s="119"/>
      <c r="DH168" s="119"/>
      <c r="DR168" s="119"/>
      <c r="EB168" s="119"/>
      <c r="EL168" s="119"/>
      <c r="EV168" s="119"/>
      <c r="FF168" s="119"/>
      <c r="FP168" s="119"/>
      <c r="FZ168" s="119"/>
      <c r="GJ168" s="119"/>
      <c r="GT168" s="119"/>
      <c r="HD168" s="119"/>
      <c r="HN168" s="119"/>
      <c r="HX168" s="119"/>
    </row>
    <row xmlns:x14ac="http://schemas.microsoft.com/office/spreadsheetml/2009/9/ac" r="169" s="3" customFormat="true" x14ac:dyDescent="0.25">
      <c r="A169" s="374"/>
      <c r="B169" s="119"/>
      <c r="L169" s="119"/>
      <c r="V169" s="119"/>
      <c r="AF169" s="119"/>
      <c r="AP169" s="119"/>
      <c r="AZ169" s="119"/>
      <c r="BA169" s="119"/>
      <c r="BJ169" s="119"/>
      <c r="BT169" s="119"/>
      <c r="CD169" s="119"/>
      <c r="CN169" s="119"/>
      <c r="CX169" s="119"/>
      <c r="DH169" s="119"/>
      <c r="DR169" s="119"/>
      <c r="EB169" s="119"/>
      <c r="EL169" s="119"/>
      <c r="EV169" s="119"/>
      <c r="FF169" s="119"/>
      <c r="FP169" s="119"/>
      <c r="FZ169" s="119"/>
      <c r="GJ169" s="119"/>
      <c r="GT169" s="119"/>
      <c r="HD169" s="119"/>
      <c r="HN169" s="119"/>
      <c r="HX169" s="119"/>
    </row>
    <row xmlns:x14ac="http://schemas.microsoft.com/office/spreadsheetml/2009/9/ac" r="170" s="3" customFormat="true" x14ac:dyDescent="0.25">
      <c r="A170" s="374"/>
      <c r="B170" s="119"/>
      <c r="L170" s="119"/>
      <c r="V170" s="119"/>
      <c r="AF170" s="119"/>
      <c r="AP170" s="119"/>
      <c r="AZ170" s="119"/>
      <c r="BA170" s="119"/>
      <c r="BJ170" s="119"/>
      <c r="BT170" s="119"/>
      <c r="CD170" s="119"/>
      <c r="CN170" s="119"/>
      <c r="CX170" s="119"/>
      <c r="DH170" s="119"/>
      <c r="DR170" s="119"/>
      <c r="EB170" s="119"/>
      <c r="EL170" s="119"/>
      <c r="EV170" s="119"/>
      <c r="FF170" s="119"/>
      <c r="FP170" s="119"/>
      <c r="FZ170" s="119"/>
      <c r="GJ170" s="119"/>
      <c r="GT170" s="119"/>
      <c r="HD170" s="119"/>
      <c r="HN170" s="119"/>
      <c r="HX170" s="119"/>
    </row>
    <row xmlns:x14ac="http://schemas.microsoft.com/office/spreadsheetml/2009/9/ac" r="171" s="3" customFormat="true" x14ac:dyDescent="0.25">
      <c r="A171" s="374"/>
      <c r="B171" s="119"/>
      <c r="L171" s="119"/>
      <c r="V171" s="119"/>
      <c r="AF171" s="119"/>
      <c r="AP171" s="119"/>
      <c r="AZ171" s="119"/>
      <c r="BA171" s="119"/>
      <c r="BJ171" s="119"/>
      <c r="BT171" s="119"/>
      <c r="CD171" s="119"/>
      <c r="CN171" s="119"/>
      <c r="CX171" s="119"/>
      <c r="DH171" s="119"/>
      <c r="DR171" s="119"/>
      <c r="EB171" s="119"/>
      <c r="EL171" s="119"/>
      <c r="EV171" s="119"/>
      <c r="FF171" s="119"/>
      <c r="FP171" s="119"/>
      <c r="FZ171" s="119"/>
      <c r="GJ171" s="119"/>
      <c r="GT171" s="119"/>
      <c r="HD171" s="119"/>
      <c r="HN171" s="119"/>
      <c r="HX171" s="119"/>
    </row>
    <row xmlns:x14ac="http://schemas.microsoft.com/office/spreadsheetml/2009/9/ac" r="172" s="3" customFormat="true" x14ac:dyDescent="0.25">
      <c r="A172" s="374"/>
      <c r="B172" s="119"/>
      <c r="L172" s="119"/>
      <c r="V172" s="119"/>
      <c r="AF172" s="119"/>
      <c r="AP172" s="119"/>
      <c r="AZ172" s="119"/>
      <c r="BA172" s="119"/>
      <c r="BJ172" s="119"/>
      <c r="BT172" s="119"/>
      <c r="CD172" s="119"/>
      <c r="CN172" s="119"/>
      <c r="CX172" s="119"/>
      <c r="DH172" s="119"/>
      <c r="DR172" s="119"/>
      <c r="EB172" s="119"/>
      <c r="EL172" s="119"/>
      <c r="EV172" s="119"/>
      <c r="FF172" s="119"/>
      <c r="FP172" s="119"/>
      <c r="FZ172" s="119"/>
      <c r="GJ172" s="119"/>
      <c r="GT172" s="119"/>
      <c r="HD172" s="119"/>
      <c r="HN172" s="119"/>
      <c r="HX172" s="119"/>
    </row>
    <row xmlns:x14ac="http://schemas.microsoft.com/office/spreadsheetml/2009/9/ac" r="173" s="3" customFormat="true" x14ac:dyDescent="0.25">
      <c r="A173" s="374"/>
      <c r="B173" s="119"/>
      <c r="L173" s="119"/>
      <c r="V173" s="119"/>
      <c r="AF173" s="119"/>
      <c r="AP173" s="119"/>
      <c r="AZ173" s="119"/>
      <c r="BA173" s="119"/>
      <c r="BJ173" s="119"/>
      <c r="BT173" s="119"/>
      <c r="CD173" s="119"/>
      <c r="CN173" s="119"/>
      <c r="CX173" s="119"/>
      <c r="DH173" s="119"/>
      <c r="DR173" s="119"/>
      <c r="EB173" s="119"/>
      <c r="EL173" s="119"/>
      <c r="EV173" s="119"/>
      <c r="FF173" s="119"/>
      <c r="FP173" s="119"/>
      <c r="FZ173" s="119"/>
      <c r="GJ173" s="119"/>
      <c r="GT173" s="119"/>
      <c r="HD173" s="119"/>
      <c r="HN173" s="119"/>
      <c r="HX173" s="119"/>
    </row>
    <row xmlns:x14ac="http://schemas.microsoft.com/office/spreadsheetml/2009/9/ac" r="174" s="3" customFormat="true" x14ac:dyDescent="0.25">
      <c r="A174" s="374"/>
      <c r="B174" s="119"/>
      <c r="L174" s="119"/>
      <c r="V174" s="119"/>
      <c r="AF174" s="119"/>
      <c r="AP174" s="119"/>
      <c r="AZ174" s="119"/>
      <c r="BA174" s="119"/>
      <c r="BJ174" s="119"/>
      <c r="BT174" s="119"/>
      <c r="CD174" s="119"/>
      <c r="CN174" s="119"/>
      <c r="CX174" s="119"/>
      <c r="DH174" s="119"/>
      <c r="DR174" s="119"/>
      <c r="EB174" s="119"/>
      <c r="EL174" s="119"/>
      <c r="EV174" s="119"/>
      <c r="FF174" s="119"/>
      <c r="FP174" s="119"/>
      <c r="FZ174" s="119"/>
      <c r="GJ174" s="119"/>
      <c r="GT174" s="119"/>
      <c r="HD174" s="119"/>
      <c r="HN174" s="119"/>
      <c r="HX174" s="119"/>
    </row>
    <row xmlns:x14ac="http://schemas.microsoft.com/office/spreadsheetml/2009/9/ac" r="175" s="3" customFormat="true" x14ac:dyDescent="0.25">
      <c r="A175" s="374"/>
      <c r="B175" s="119"/>
      <c r="L175" s="119"/>
      <c r="V175" s="119"/>
      <c r="AF175" s="119"/>
      <c r="AP175" s="119"/>
      <c r="AZ175" s="119"/>
      <c r="BA175" s="119"/>
      <c r="BJ175" s="119"/>
      <c r="BT175" s="119"/>
      <c r="CD175" s="119"/>
      <c r="CN175" s="119"/>
      <c r="CX175" s="119"/>
      <c r="DH175" s="119"/>
      <c r="DR175" s="119"/>
      <c r="EB175" s="119"/>
      <c r="EL175" s="119"/>
      <c r="EV175" s="119"/>
      <c r="FF175" s="119"/>
      <c r="FP175" s="119"/>
      <c r="FZ175" s="119"/>
      <c r="GJ175" s="119"/>
      <c r="GT175" s="119"/>
      <c r="HD175" s="119"/>
      <c r="HN175" s="119"/>
      <c r="HX175" s="119"/>
    </row>
    <row xmlns:x14ac="http://schemas.microsoft.com/office/spreadsheetml/2009/9/ac" r="176" s="3" customFormat="true" x14ac:dyDescent="0.25">
      <c r="A176" s="374"/>
      <c r="B176" s="119"/>
      <c r="L176" s="119"/>
      <c r="V176" s="119"/>
      <c r="AF176" s="119"/>
      <c r="AP176" s="119"/>
      <c r="AZ176" s="119"/>
      <c r="BA176" s="119"/>
      <c r="BJ176" s="119"/>
      <c r="BT176" s="119"/>
      <c r="CD176" s="119"/>
      <c r="CN176" s="119"/>
      <c r="CX176" s="119"/>
      <c r="DH176" s="119"/>
      <c r="DR176" s="119"/>
      <c r="EB176" s="119"/>
      <c r="EL176" s="119"/>
      <c r="EV176" s="119"/>
      <c r="FF176" s="119"/>
      <c r="FP176" s="119"/>
      <c r="FZ176" s="119"/>
      <c r="GJ176" s="119"/>
      <c r="GT176" s="119"/>
      <c r="HD176" s="119"/>
      <c r="HN176" s="119"/>
      <c r="HX176" s="119"/>
    </row>
    <row xmlns:x14ac="http://schemas.microsoft.com/office/spreadsheetml/2009/9/ac" r="177" s="3" customFormat="true" x14ac:dyDescent="0.25">
      <c r="A177" s="374"/>
      <c r="B177" s="119"/>
      <c r="L177" s="119"/>
      <c r="V177" s="119"/>
      <c r="AF177" s="119"/>
      <c r="AP177" s="119"/>
      <c r="AZ177" s="119"/>
      <c r="BA177" s="119"/>
      <c r="BJ177" s="119"/>
      <c r="BT177" s="119"/>
      <c r="CD177" s="119"/>
      <c r="CN177" s="119"/>
      <c r="CX177" s="119"/>
      <c r="DH177" s="119"/>
      <c r="DR177" s="119"/>
      <c r="EB177" s="119"/>
      <c r="EL177" s="119"/>
      <c r="EV177" s="119"/>
      <c r="FF177" s="119"/>
      <c r="FP177" s="119"/>
      <c r="FZ177" s="119"/>
      <c r="GJ177" s="119"/>
      <c r="GT177" s="119"/>
      <c r="HD177" s="119"/>
      <c r="HN177" s="119"/>
      <c r="HX177" s="119"/>
    </row>
    <row xmlns:x14ac="http://schemas.microsoft.com/office/spreadsheetml/2009/9/ac" r="178" s="3" customFormat="true" x14ac:dyDescent="0.25">
      <c r="A178" s="374"/>
      <c r="B178" s="119"/>
      <c r="L178" s="119"/>
      <c r="V178" s="119"/>
      <c r="AF178" s="119"/>
      <c r="AP178" s="119"/>
      <c r="AZ178" s="119"/>
      <c r="BA178" s="119"/>
      <c r="BJ178" s="119"/>
      <c r="BT178" s="119"/>
      <c r="CD178" s="119"/>
      <c r="CN178" s="119"/>
      <c r="CX178" s="119"/>
      <c r="DH178" s="119"/>
      <c r="DR178" s="119"/>
      <c r="EB178" s="119"/>
      <c r="EL178" s="119"/>
      <c r="EV178" s="119"/>
      <c r="FF178" s="119"/>
      <c r="FP178" s="119"/>
      <c r="FZ178" s="119"/>
      <c r="GJ178" s="119"/>
      <c r="GT178" s="119"/>
      <c r="HD178" s="119"/>
      <c r="HN178" s="119"/>
      <c r="HX178" s="119"/>
    </row>
    <row xmlns:x14ac="http://schemas.microsoft.com/office/spreadsheetml/2009/9/ac" r="179" s="3" customFormat="true" x14ac:dyDescent="0.25">
      <c r="A179" s="374"/>
      <c r="B179" s="119"/>
      <c r="L179" s="119"/>
      <c r="V179" s="119"/>
      <c r="AF179" s="119"/>
      <c r="AP179" s="119"/>
      <c r="AZ179" s="119"/>
      <c r="BA179" s="119"/>
      <c r="BJ179" s="119"/>
      <c r="BT179" s="119"/>
      <c r="CD179" s="119"/>
      <c r="CN179" s="119"/>
      <c r="CX179" s="119"/>
      <c r="DH179" s="119"/>
      <c r="DR179" s="119"/>
      <c r="EB179" s="119"/>
      <c r="EL179" s="119"/>
      <c r="EV179" s="119"/>
      <c r="FF179" s="119"/>
      <c r="FP179" s="119"/>
      <c r="FZ179" s="119"/>
      <c r="GJ179" s="119"/>
      <c r="GT179" s="119"/>
      <c r="HD179" s="119"/>
      <c r="HN179" s="119"/>
      <c r="HX179" s="119"/>
    </row>
    <row xmlns:x14ac="http://schemas.microsoft.com/office/spreadsheetml/2009/9/ac" r="180" s="3" customFormat="true" x14ac:dyDescent="0.25">
      <c r="A180" s="374"/>
      <c r="B180" s="119"/>
      <c r="L180" s="119"/>
      <c r="V180" s="119"/>
      <c r="AF180" s="119"/>
      <c r="AP180" s="119"/>
      <c r="AZ180" s="119"/>
      <c r="BA180" s="119"/>
      <c r="BJ180" s="119"/>
      <c r="BT180" s="119"/>
      <c r="CD180" s="119"/>
      <c r="CN180" s="119"/>
      <c r="CX180" s="119"/>
      <c r="DH180" s="119"/>
      <c r="DR180" s="119"/>
      <c r="EB180" s="119"/>
      <c r="EL180" s="119"/>
      <c r="EV180" s="119"/>
      <c r="FF180" s="119"/>
      <c r="FP180" s="119"/>
      <c r="FZ180" s="119"/>
      <c r="GJ180" s="119"/>
      <c r="GT180" s="119"/>
      <c r="HD180" s="119"/>
      <c r="HN180" s="119"/>
      <c r="HX180" s="119"/>
    </row>
    <row xmlns:x14ac="http://schemas.microsoft.com/office/spreadsheetml/2009/9/ac" r="181" s="3" customFormat="true" x14ac:dyDescent="0.25">
      <c r="A181" s="374"/>
      <c r="B181" s="119"/>
      <c r="L181" s="119"/>
      <c r="V181" s="119"/>
      <c r="AF181" s="119"/>
      <c r="AP181" s="119"/>
      <c r="AZ181" s="119"/>
      <c r="BA181" s="119"/>
      <c r="BJ181" s="119"/>
      <c r="BT181" s="119"/>
      <c r="CD181" s="119"/>
      <c r="CN181" s="119"/>
      <c r="CX181" s="119"/>
      <c r="DH181" s="119"/>
      <c r="DR181" s="119"/>
      <c r="EB181" s="119"/>
      <c r="EL181" s="119"/>
      <c r="EV181" s="119"/>
      <c r="FF181" s="119"/>
      <c r="FP181" s="119"/>
      <c r="FZ181" s="119"/>
      <c r="GJ181" s="119"/>
      <c r="GT181" s="119"/>
      <c r="HD181" s="119"/>
      <c r="HN181" s="119"/>
      <c r="HX181" s="119"/>
    </row>
    <row xmlns:x14ac="http://schemas.microsoft.com/office/spreadsheetml/2009/9/ac" r="182" s="3" customFormat="true" x14ac:dyDescent="0.25">
      <c r="A182" s="374"/>
      <c r="B182" s="119"/>
      <c r="L182" s="119"/>
      <c r="V182" s="119"/>
      <c r="AF182" s="119"/>
      <c r="AP182" s="119"/>
      <c r="AZ182" s="119"/>
      <c r="BA182" s="119"/>
      <c r="BJ182" s="119"/>
      <c r="BT182" s="119"/>
      <c r="CD182" s="119"/>
      <c r="CN182" s="119"/>
      <c r="CX182" s="119"/>
      <c r="DH182" s="119"/>
      <c r="DR182" s="119"/>
      <c r="EB182" s="119"/>
      <c r="EL182" s="119"/>
      <c r="EV182" s="119"/>
      <c r="FF182" s="119"/>
      <c r="FP182" s="119"/>
      <c r="FZ182" s="119"/>
      <c r="GJ182" s="119"/>
      <c r="GT182" s="119"/>
      <c r="HD182" s="119"/>
      <c r="HN182" s="119"/>
      <c r="HX182" s="119"/>
    </row>
    <row xmlns:x14ac="http://schemas.microsoft.com/office/spreadsheetml/2009/9/ac" r="183" s="3" customFormat="true" x14ac:dyDescent="0.25">
      <c r="A183" s="374"/>
      <c r="B183" s="119"/>
      <c r="L183" s="119"/>
      <c r="V183" s="119"/>
      <c r="AF183" s="119"/>
      <c r="AP183" s="119"/>
      <c r="AZ183" s="119"/>
      <c r="BA183" s="119"/>
      <c r="BJ183" s="119"/>
      <c r="BT183" s="119"/>
      <c r="CD183" s="119"/>
      <c r="CN183" s="119"/>
      <c r="CX183" s="119"/>
      <c r="DH183" s="119"/>
      <c r="DR183" s="119"/>
      <c r="EB183" s="119"/>
      <c r="EL183" s="119"/>
      <c r="EV183" s="119"/>
      <c r="FF183" s="119"/>
      <c r="FP183" s="119"/>
      <c r="FZ183" s="119"/>
      <c r="GJ183" s="119"/>
      <c r="GT183" s="119"/>
      <c r="HD183" s="119"/>
      <c r="HN183" s="119"/>
      <c r="HX183" s="119"/>
    </row>
    <row xmlns:x14ac="http://schemas.microsoft.com/office/spreadsheetml/2009/9/ac" r="184" s="3" customFormat="true" x14ac:dyDescent="0.25">
      <c r="A184" s="374"/>
      <c r="B184" s="119"/>
      <c r="L184" s="119"/>
      <c r="V184" s="119"/>
      <c r="AF184" s="119"/>
      <c r="AP184" s="119"/>
      <c r="AZ184" s="119"/>
      <c r="BA184" s="119"/>
      <c r="BJ184" s="119"/>
      <c r="BT184" s="119"/>
      <c r="CD184" s="119"/>
      <c r="CN184" s="119"/>
      <c r="CX184" s="119"/>
      <c r="DH184" s="119"/>
      <c r="DR184" s="119"/>
      <c r="EB184" s="119"/>
      <c r="EL184" s="119"/>
      <c r="EV184" s="119"/>
      <c r="FF184" s="119"/>
      <c r="FP184" s="119"/>
      <c r="FZ184" s="119"/>
      <c r="GJ184" s="119"/>
      <c r="GT184" s="119"/>
      <c r="HD184" s="119"/>
      <c r="HN184" s="119"/>
      <c r="HX184" s="119"/>
    </row>
    <row xmlns:x14ac="http://schemas.microsoft.com/office/spreadsheetml/2009/9/ac" r="185" s="3" customFormat="true" x14ac:dyDescent="0.25">
      <c r="A185" s="374"/>
      <c r="B185" s="119"/>
      <c r="L185" s="119"/>
      <c r="V185" s="119"/>
      <c r="AF185" s="119"/>
      <c r="AP185" s="119"/>
      <c r="AZ185" s="119"/>
      <c r="BA185" s="119"/>
      <c r="BJ185" s="119"/>
      <c r="BT185" s="119"/>
      <c r="CD185" s="119"/>
      <c r="CN185" s="119"/>
      <c r="CX185" s="119"/>
      <c r="DH185" s="119"/>
      <c r="DR185" s="119"/>
      <c r="EB185" s="119"/>
      <c r="EL185" s="119"/>
      <c r="EV185" s="119"/>
      <c r="FF185" s="119"/>
      <c r="FP185" s="119"/>
      <c r="FZ185" s="119"/>
      <c r="GJ185" s="119"/>
      <c r="GT185" s="119"/>
      <c r="HD185" s="119"/>
      <c r="HN185" s="119"/>
      <c r="HX185" s="119"/>
    </row>
    <row xmlns:x14ac="http://schemas.microsoft.com/office/spreadsheetml/2009/9/ac" r="186" s="3" customFormat="true" x14ac:dyDescent="0.25">
      <c r="A186" s="374"/>
      <c r="B186" s="119"/>
      <c r="L186" s="119"/>
      <c r="V186" s="119"/>
      <c r="AF186" s="119"/>
      <c r="AP186" s="119"/>
      <c r="AZ186" s="119"/>
      <c r="BA186" s="119"/>
      <c r="BJ186" s="119"/>
      <c r="BT186" s="119"/>
      <c r="CD186" s="119"/>
      <c r="CN186" s="119"/>
      <c r="CX186" s="119"/>
      <c r="DH186" s="119"/>
      <c r="DR186" s="119"/>
      <c r="EB186" s="119"/>
      <c r="EL186" s="119"/>
      <c r="EV186" s="119"/>
      <c r="FF186" s="119"/>
      <c r="FP186" s="119"/>
      <c r="FZ186" s="119"/>
      <c r="GJ186" s="119"/>
      <c r="GT186" s="119"/>
      <c r="HD186" s="119"/>
      <c r="HN186" s="119"/>
      <c r="HX186" s="119"/>
    </row>
    <row xmlns:x14ac="http://schemas.microsoft.com/office/spreadsheetml/2009/9/ac" r="187" s="3" customFormat="true" x14ac:dyDescent="0.25">
      <c r="A187" s="374"/>
      <c r="B187" s="119"/>
      <c r="L187" s="119"/>
      <c r="V187" s="119"/>
      <c r="AF187" s="119"/>
      <c r="AP187" s="119"/>
      <c r="AZ187" s="119"/>
      <c r="BA187" s="119"/>
      <c r="BJ187" s="119"/>
      <c r="BT187" s="119"/>
      <c r="CD187" s="119"/>
      <c r="CN187" s="119"/>
      <c r="CX187" s="119"/>
      <c r="DH187" s="119"/>
      <c r="DR187" s="119"/>
      <c r="EB187" s="119"/>
      <c r="EL187" s="119"/>
      <c r="EV187" s="119"/>
      <c r="FF187" s="119"/>
      <c r="FP187" s="119"/>
      <c r="FZ187" s="119"/>
      <c r="GJ187" s="119"/>
      <c r="GT187" s="119"/>
      <c r="HD187" s="119"/>
      <c r="HN187" s="119"/>
      <c r="HX187" s="119"/>
    </row>
    <row xmlns:x14ac="http://schemas.microsoft.com/office/spreadsheetml/2009/9/ac" r="188" s="3" customFormat="true" x14ac:dyDescent="0.25">
      <c r="A188" s="374"/>
      <c r="B188" s="119"/>
      <c r="L188" s="119"/>
      <c r="V188" s="119"/>
      <c r="AF188" s="119"/>
      <c r="AP188" s="119"/>
      <c r="AZ188" s="119"/>
      <c r="BA188" s="119"/>
      <c r="BJ188" s="119"/>
      <c r="BT188" s="119"/>
      <c r="CD188" s="119"/>
      <c r="CN188" s="119"/>
      <c r="CX188" s="119"/>
      <c r="DH188" s="119"/>
      <c r="DR188" s="119"/>
      <c r="EB188" s="119"/>
      <c r="EL188" s="119"/>
      <c r="EV188" s="119"/>
      <c r="FF188" s="119"/>
      <c r="FP188" s="119"/>
      <c r="FZ188" s="119"/>
      <c r="GJ188" s="119"/>
      <c r="GT188" s="119"/>
      <c r="HD188" s="119"/>
      <c r="HN188" s="119"/>
      <c r="HX188" s="119"/>
    </row>
    <row xmlns:x14ac="http://schemas.microsoft.com/office/spreadsheetml/2009/9/ac" r="189" s="3" customFormat="true" x14ac:dyDescent="0.25">
      <c r="A189" s="374"/>
      <c r="B189" s="119"/>
      <c r="L189" s="119"/>
      <c r="V189" s="119"/>
      <c r="AF189" s="119"/>
      <c r="AP189" s="119"/>
      <c r="AZ189" s="119"/>
      <c r="BA189" s="119"/>
      <c r="BJ189" s="119"/>
      <c r="BT189" s="119"/>
      <c r="CD189" s="119"/>
      <c r="CN189" s="119"/>
      <c r="CX189" s="119"/>
      <c r="DH189" s="119"/>
      <c r="DR189" s="119"/>
      <c r="EB189" s="119"/>
      <c r="EL189" s="119"/>
      <c r="EV189" s="119"/>
      <c r="FF189" s="119"/>
      <c r="FP189" s="119"/>
      <c r="FZ189" s="119"/>
      <c r="GJ189" s="119"/>
      <c r="GT189" s="119"/>
      <c r="HD189" s="119"/>
      <c r="HN189" s="119"/>
      <c r="HX189" s="119"/>
    </row>
    <row xmlns:x14ac="http://schemas.microsoft.com/office/spreadsheetml/2009/9/ac" r="190" s="3" customFormat="true" x14ac:dyDescent="0.25">
      <c r="A190" s="374"/>
      <c r="B190" s="119"/>
      <c r="L190" s="119"/>
      <c r="V190" s="119"/>
      <c r="AF190" s="119"/>
      <c r="AP190" s="119"/>
      <c r="AZ190" s="119"/>
      <c r="BA190" s="119"/>
      <c r="BJ190" s="119"/>
      <c r="BT190" s="119"/>
      <c r="CD190" s="119"/>
      <c r="CN190" s="119"/>
      <c r="CX190" s="119"/>
      <c r="DH190" s="119"/>
      <c r="DR190" s="119"/>
      <c r="EB190" s="119"/>
      <c r="EL190" s="119"/>
      <c r="EV190" s="119"/>
      <c r="FF190" s="119"/>
      <c r="FP190" s="119"/>
      <c r="FZ190" s="119"/>
      <c r="GJ190" s="119"/>
      <c r="GT190" s="119"/>
      <c r="HD190" s="119"/>
      <c r="HN190" s="119"/>
      <c r="HX190" s="119"/>
    </row>
    <row xmlns:x14ac="http://schemas.microsoft.com/office/spreadsheetml/2009/9/ac" r="191" s="3" customFormat="true" x14ac:dyDescent="0.25">
      <c r="A191" s="374"/>
      <c r="B191" s="119"/>
      <c r="L191" s="119"/>
      <c r="V191" s="119"/>
      <c r="AF191" s="119"/>
      <c r="AP191" s="119"/>
      <c r="AZ191" s="119"/>
      <c r="BA191" s="119"/>
      <c r="BJ191" s="119"/>
      <c r="BT191" s="119"/>
      <c r="CD191" s="119"/>
      <c r="CN191" s="119"/>
      <c r="CX191" s="119"/>
      <c r="DH191" s="119"/>
      <c r="DR191" s="119"/>
      <c r="EB191" s="119"/>
      <c r="EL191" s="119"/>
      <c r="EV191" s="119"/>
      <c r="FF191" s="119"/>
      <c r="FP191" s="119"/>
      <c r="FZ191" s="119"/>
      <c r="GJ191" s="119"/>
      <c r="GT191" s="119"/>
      <c r="HD191" s="119"/>
      <c r="HN191" s="119"/>
      <c r="HX191" s="119"/>
    </row>
    <row xmlns:x14ac="http://schemas.microsoft.com/office/spreadsheetml/2009/9/ac" r="192" s="3" customFormat="true" x14ac:dyDescent="0.25">
      <c r="A192" s="374"/>
      <c r="B192" s="119"/>
      <c r="L192" s="119"/>
      <c r="V192" s="119"/>
      <c r="AF192" s="119"/>
      <c r="AP192" s="119"/>
      <c r="AZ192" s="119"/>
      <c r="BA192" s="119"/>
      <c r="BJ192" s="119"/>
      <c r="BT192" s="119"/>
      <c r="CD192" s="119"/>
      <c r="CN192" s="119"/>
      <c r="CX192" s="119"/>
      <c r="DH192" s="119"/>
      <c r="DR192" s="119"/>
      <c r="EB192" s="119"/>
      <c r="EL192" s="119"/>
      <c r="EV192" s="119"/>
      <c r="FF192" s="119"/>
      <c r="FP192" s="119"/>
      <c r="FZ192" s="119"/>
      <c r="GJ192" s="119"/>
      <c r="GT192" s="119"/>
      <c r="HD192" s="119"/>
      <c r="HN192" s="119"/>
      <c r="HX192" s="119"/>
    </row>
    <row xmlns:x14ac="http://schemas.microsoft.com/office/spreadsheetml/2009/9/ac" r="193" s="3" customFormat="true" x14ac:dyDescent="0.25">
      <c r="A193" s="374"/>
      <c r="B193" s="119"/>
      <c r="L193" s="119"/>
      <c r="V193" s="119"/>
      <c r="AF193" s="119"/>
      <c r="AP193" s="119"/>
      <c r="AZ193" s="119"/>
      <c r="BA193" s="119"/>
      <c r="BJ193" s="119"/>
      <c r="BT193" s="119"/>
      <c r="CD193" s="119"/>
      <c r="CN193" s="119"/>
      <c r="CX193" s="119"/>
      <c r="DH193" s="119"/>
      <c r="DR193" s="119"/>
      <c r="EB193" s="119"/>
      <c r="EL193" s="119"/>
      <c r="EV193" s="119"/>
      <c r="FF193" s="119"/>
      <c r="FP193" s="119"/>
      <c r="FZ193" s="119"/>
      <c r="GJ193" s="119"/>
      <c r="GT193" s="119"/>
      <c r="HD193" s="119"/>
      <c r="HN193" s="119"/>
      <c r="HX193" s="119"/>
    </row>
    <row xmlns:x14ac="http://schemas.microsoft.com/office/spreadsheetml/2009/9/ac" r="194" s="3" customFormat="true" x14ac:dyDescent="0.25">
      <c r="A194" s="374"/>
      <c r="B194" s="119"/>
      <c r="L194" s="119"/>
      <c r="V194" s="119"/>
      <c r="AF194" s="119"/>
      <c r="AP194" s="119"/>
      <c r="AZ194" s="119"/>
      <c r="BA194" s="119"/>
      <c r="BJ194" s="119"/>
      <c r="BT194" s="119"/>
      <c r="CD194" s="119"/>
      <c r="CN194" s="119"/>
      <c r="CX194" s="119"/>
      <c r="DH194" s="119"/>
      <c r="DR194" s="119"/>
      <c r="EB194" s="119"/>
      <c r="EL194" s="119"/>
      <c r="EV194" s="119"/>
      <c r="FF194" s="119"/>
      <c r="FP194" s="119"/>
      <c r="FZ194" s="119"/>
      <c r="GJ194" s="119"/>
      <c r="GT194" s="119"/>
      <c r="HD194" s="119"/>
      <c r="HN194" s="119"/>
      <c r="HX194" s="119"/>
    </row>
    <row xmlns:x14ac="http://schemas.microsoft.com/office/spreadsheetml/2009/9/ac" r="195" s="3" customFormat="true" x14ac:dyDescent="0.25">
      <c r="A195" s="374"/>
      <c r="B195" s="119"/>
      <c r="L195" s="119"/>
      <c r="V195" s="119"/>
      <c r="AF195" s="119"/>
      <c r="AP195" s="119"/>
      <c r="AZ195" s="119"/>
      <c r="BA195" s="119"/>
      <c r="BJ195" s="119"/>
      <c r="BT195" s="119"/>
      <c r="CD195" s="119"/>
      <c r="CN195" s="119"/>
      <c r="CX195" s="119"/>
      <c r="DH195" s="119"/>
      <c r="DR195" s="119"/>
      <c r="EB195" s="119"/>
      <c r="EL195" s="119"/>
      <c r="EV195" s="119"/>
      <c r="FF195" s="119"/>
      <c r="FP195" s="119"/>
      <c r="FZ195" s="119"/>
      <c r="GJ195" s="119"/>
      <c r="GT195" s="119"/>
      <c r="HD195" s="119"/>
      <c r="HN195" s="119"/>
      <c r="HX195" s="119"/>
    </row>
    <row xmlns:x14ac="http://schemas.microsoft.com/office/spreadsheetml/2009/9/ac" r="196" s="3" customFormat="true" x14ac:dyDescent="0.25">
      <c r="A196" s="374"/>
      <c r="B196" s="119"/>
      <c r="L196" s="119"/>
      <c r="V196" s="119"/>
      <c r="AF196" s="119"/>
      <c r="AP196" s="119"/>
      <c r="AZ196" s="119"/>
      <c r="BA196" s="119"/>
      <c r="BJ196" s="119"/>
      <c r="BT196" s="119"/>
      <c r="CD196" s="119"/>
      <c r="CN196" s="119"/>
      <c r="CX196" s="119"/>
      <c r="DH196" s="119"/>
      <c r="DR196" s="119"/>
      <c r="EB196" s="119"/>
      <c r="EL196" s="119"/>
      <c r="EV196" s="119"/>
      <c r="FF196" s="119"/>
      <c r="FP196" s="119"/>
      <c r="FZ196" s="119"/>
      <c r="GJ196" s="119"/>
      <c r="GT196" s="119"/>
      <c r="HD196" s="119"/>
      <c r="HN196" s="119"/>
      <c r="HX196" s="119"/>
    </row>
    <row xmlns:x14ac="http://schemas.microsoft.com/office/spreadsheetml/2009/9/ac" r="197" s="3" customFormat="true" x14ac:dyDescent="0.25">
      <c r="A197" s="374"/>
      <c r="B197" s="119"/>
      <c r="L197" s="119"/>
      <c r="V197" s="119"/>
      <c r="AF197" s="119"/>
      <c r="AP197" s="119"/>
      <c r="AZ197" s="119"/>
      <c r="BA197" s="119"/>
      <c r="BJ197" s="119"/>
      <c r="BT197" s="119"/>
      <c r="CD197" s="119"/>
      <c r="CN197" s="119"/>
      <c r="CX197" s="119"/>
      <c r="DH197" s="119"/>
      <c r="DR197" s="119"/>
      <c r="EB197" s="119"/>
      <c r="EL197" s="119"/>
      <c r="EV197" s="119"/>
      <c r="FF197" s="119"/>
      <c r="FP197" s="119"/>
      <c r="FZ197" s="119"/>
      <c r="GJ197" s="119"/>
      <c r="GT197" s="119"/>
      <c r="HD197" s="119"/>
      <c r="HN197" s="119"/>
      <c r="HX197" s="119"/>
    </row>
    <row xmlns:x14ac="http://schemas.microsoft.com/office/spreadsheetml/2009/9/ac" r="198" s="3" customFormat="true" x14ac:dyDescent="0.25">
      <c r="A198" s="374"/>
      <c r="B198" s="119"/>
      <c r="L198" s="119"/>
      <c r="V198" s="119"/>
      <c r="AF198" s="119"/>
      <c r="AP198" s="119"/>
      <c r="AZ198" s="119"/>
      <c r="BA198" s="119"/>
      <c r="BJ198" s="119"/>
      <c r="BT198" s="119"/>
      <c r="CD198" s="119"/>
      <c r="CN198" s="119"/>
      <c r="CX198" s="119"/>
      <c r="DH198" s="119"/>
      <c r="DR198" s="119"/>
      <c r="EB198" s="119"/>
      <c r="EL198" s="119"/>
      <c r="EV198" s="119"/>
      <c r="FF198" s="119"/>
      <c r="FP198" s="119"/>
      <c r="FZ198" s="119"/>
      <c r="GJ198" s="119"/>
      <c r="GT198" s="119"/>
      <c r="HD198" s="119"/>
      <c r="HN198" s="119"/>
      <c r="HX198" s="119"/>
    </row>
    <row xmlns:x14ac="http://schemas.microsoft.com/office/spreadsheetml/2009/9/ac" r="199" s="3" customFormat="true" x14ac:dyDescent="0.25">
      <c r="A199" s="374"/>
      <c r="B199" s="119"/>
      <c r="L199" s="119"/>
      <c r="V199" s="119"/>
      <c r="AF199" s="119"/>
      <c r="AP199" s="119"/>
      <c r="AZ199" s="119"/>
      <c r="BA199" s="119"/>
      <c r="BJ199" s="119"/>
      <c r="BT199" s="119"/>
      <c r="CD199" s="119"/>
      <c r="CN199" s="119"/>
      <c r="CX199" s="119"/>
      <c r="DH199" s="119"/>
      <c r="DR199" s="119"/>
      <c r="EB199" s="119"/>
      <c r="EL199" s="119"/>
      <c r="EV199" s="119"/>
      <c r="FF199" s="119"/>
      <c r="FP199" s="119"/>
      <c r="FZ199" s="119"/>
      <c r="GJ199" s="119"/>
      <c r="GT199" s="119"/>
      <c r="HD199" s="119"/>
      <c r="HN199" s="119"/>
      <c r="HX199" s="119"/>
    </row>
    <row xmlns:x14ac="http://schemas.microsoft.com/office/spreadsheetml/2009/9/ac" r="200" s="3" customFormat="true" x14ac:dyDescent="0.25">
      <c r="A200" s="374"/>
      <c r="B200" s="119"/>
      <c r="L200" s="119"/>
      <c r="V200" s="119"/>
      <c r="AF200" s="119"/>
      <c r="AP200" s="119"/>
      <c r="AZ200" s="119"/>
      <c r="BA200" s="119"/>
      <c r="BJ200" s="119"/>
      <c r="BT200" s="119"/>
      <c r="CD200" s="119"/>
      <c r="CN200" s="119"/>
      <c r="CX200" s="119"/>
      <c r="DH200" s="119"/>
      <c r="DR200" s="119"/>
      <c r="EB200" s="119"/>
      <c r="EL200" s="119"/>
      <c r="EV200" s="119"/>
      <c r="FF200" s="119"/>
      <c r="FP200" s="119"/>
      <c r="FZ200" s="119"/>
      <c r="GJ200" s="119"/>
      <c r="GT200" s="119"/>
      <c r="HD200" s="119"/>
      <c r="HN200" s="119"/>
      <c r="HX200" s="119"/>
    </row>
    <row xmlns:x14ac="http://schemas.microsoft.com/office/spreadsheetml/2009/9/ac" r="201" s="3" customFormat="true" x14ac:dyDescent="0.25">
      <c r="A201" s="374"/>
      <c r="B201" s="119"/>
      <c r="L201" s="119"/>
      <c r="V201" s="119"/>
      <c r="AF201" s="119"/>
      <c r="AP201" s="119"/>
      <c r="AZ201" s="119"/>
      <c r="BA201" s="119"/>
      <c r="BJ201" s="119"/>
      <c r="BT201" s="119"/>
      <c r="CD201" s="119"/>
      <c r="CN201" s="119"/>
      <c r="CX201" s="119"/>
      <c r="DH201" s="119"/>
      <c r="DR201" s="119"/>
      <c r="EB201" s="119"/>
      <c r="EL201" s="119"/>
      <c r="EV201" s="119"/>
      <c r="FF201" s="119"/>
      <c r="FP201" s="119"/>
      <c r="FZ201" s="119"/>
      <c r="GJ201" s="119"/>
      <c r="GT201" s="119"/>
      <c r="HD201" s="119"/>
      <c r="HN201" s="119"/>
      <c r="HX201" s="119"/>
    </row>
    <row xmlns:x14ac="http://schemas.microsoft.com/office/spreadsheetml/2009/9/ac" r="202" s="3" customFormat="true" x14ac:dyDescent="0.25">
      <c r="A202" s="374"/>
      <c r="B202" s="119"/>
      <c r="L202" s="119"/>
      <c r="V202" s="119"/>
      <c r="AF202" s="119"/>
      <c r="AP202" s="119"/>
      <c r="AZ202" s="119"/>
      <c r="BA202" s="119"/>
      <c r="BJ202" s="119"/>
      <c r="BT202" s="119"/>
      <c r="CD202" s="119"/>
      <c r="CN202" s="119"/>
      <c r="CX202" s="119"/>
      <c r="DH202" s="119"/>
      <c r="DR202" s="119"/>
      <c r="EB202" s="119"/>
      <c r="EL202" s="119"/>
      <c r="EV202" s="119"/>
      <c r="FF202" s="119"/>
      <c r="FP202" s="119"/>
      <c r="FZ202" s="119"/>
      <c r="GJ202" s="119"/>
      <c r="GT202" s="119"/>
      <c r="HD202" s="119"/>
      <c r="HN202" s="119"/>
      <c r="HX202" s="119"/>
    </row>
    <row xmlns:x14ac="http://schemas.microsoft.com/office/spreadsheetml/2009/9/ac" r="203" s="3" customFormat="true" x14ac:dyDescent="0.25">
      <c r="A203" s="374"/>
      <c r="B203" s="119"/>
      <c r="L203" s="119"/>
      <c r="V203" s="119"/>
      <c r="AF203" s="119"/>
      <c r="AP203" s="119"/>
      <c r="AZ203" s="119"/>
      <c r="BA203" s="119"/>
      <c r="BJ203" s="119"/>
      <c r="BT203" s="119"/>
      <c r="CD203" s="119"/>
      <c r="CN203" s="119"/>
      <c r="CX203" s="119"/>
      <c r="DH203" s="119"/>
      <c r="DR203" s="119"/>
      <c r="EB203" s="119"/>
      <c r="EL203" s="119"/>
      <c r="EV203" s="119"/>
      <c r="FF203" s="119"/>
      <c r="FP203" s="119"/>
      <c r="FZ203" s="119"/>
      <c r="GJ203" s="119"/>
      <c r="GT203" s="119"/>
      <c r="HD203" s="119"/>
      <c r="HN203" s="119"/>
      <c r="HX203" s="119"/>
    </row>
    <row xmlns:x14ac="http://schemas.microsoft.com/office/spreadsheetml/2009/9/ac" r="204" s="3" customFormat="true" x14ac:dyDescent="0.25">
      <c r="A204" s="374"/>
      <c r="B204" s="119"/>
      <c r="L204" s="119"/>
      <c r="V204" s="119"/>
      <c r="AF204" s="119"/>
      <c r="AP204" s="119"/>
      <c r="AZ204" s="119"/>
      <c r="BA204" s="119"/>
      <c r="BJ204" s="119"/>
      <c r="BT204" s="119"/>
      <c r="CD204" s="119"/>
      <c r="CN204" s="119"/>
      <c r="CX204" s="119"/>
      <c r="DH204" s="119"/>
      <c r="DR204" s="119"/>
      <c r="EB204" s="119"/>
      <c r="EL204" s="119"/>
      <c r="EV204" s="119"/>
      <c r="FF204" s="119"/>
      <c r="FP204" s="119"/>
      <c r="FZ204" s="119"/>
      <c r="GJ204" s="119"/>
      <c r="GT204" s="119"/>
      <c r="HD204" s="119"/>
      <c r="HN204" s="119"/>
      <c r="HX204" s="119"/>
    </row>
    <row xmlns:x14ac="http://schemas.microsoft.com/office/spreadsheetml/2009/9/ac" r="205" s="3" customFormat="true" x14ac:dyDescent="0.25">
      <c r="A205" s="374"/>
      <c r="B205" s="119"/>
      <c r="L205" s="119"/>
      <c r="V205" s="119"/>
      <c r="AF205" s="119"/>
      <c r="AP205" s="119"/>
      <c r="AZ205" s="119"/>
      <c r="BA205" s="119"/>
      <c r="BJ205" s="119"/>
      <c r="BT205" s="119"/>
      <c r="CD205" s="119"/>
      <c r="CN205" s="119"/>
      <c r="CX205" s="119"/>
      <c r="DH205" s="119"/>
      <c r="DR205" s="119"/>
      <c r="EB205" s="119"/>
      <c r="EL205" s="119"/>
      <c r="EV205" s="119"/>
      <c r="FF205" s="119"/>
      <c r="FP205" s="119"/>
      <c r="FZ205" s="119"/>
      <c r="GJ205" s="119"/>
      <c r="GT205" s="119"/>
      <c r="HD205" s="119"/>
      <c r="HN205" s="119"/>
      <c r="HX205" s="119"/>
    </row>
    <row xmlns:x14ac="http://schemas.microsoft.com/office/spreadsheetml/2009/9/ac" r="206" s="3" customFormat="true" x14ac:dyDescent="0.25">
      <c r="A206" s="374"/>
      <c r="B206" s="119"/>
      <c r="L206" s="119"/>
      <c r="V206" s="119"/>
      <c r="AF206" s="119"/>
      <c r="AP206" s="119"/>
      <c r="AZ206" s="119"/>
      <c r="BA206" s="119"/>
      <c r="BJ206" s="119"/>
      <c r="BT206" s="119"/>
      <c r="CD206" s="119"/>
      <c r="CN206" s="119"/>
      <c r="CX206" s="119"/>
      <c r="DH206" s="119"/>
      <c r="DR206" s="119"/>
      <c r="EB206" s="119"/>
      <c r="EL206" s="119"/>
      <c r="EV206" s="119"/>
      <c r="FF206" s="119"/>
      <c r="FP206" s="119"/>
      <c r="FZ206" s="119"/>
      <c r="GJ206" s="119"/>
      <c r="GT206" s="119"/>
      <c r="HD206" s="119"/>
      <c r="HN206" s="119"/>
      <c r="HX206" s="119"/>
    </row>
    <row xmlns:x14ac="http://schemas.microsoft.com/office/spreadsheetml/2009/9/ac" r="207" s="3" customFormat="true" x14ac:dyDescent="0.25">
      <c r="A207" s="374"/>
      <c r="B207" s="119"/>
      <c r="L207" s="119"/>
      <c r="V207" s="119"/>
      <c r="AF207" s="119"/>
      <c r="AP207" s="119"/>
      <c r="AZ207" s="119"/>
      <c r="BA207" s="119"/>
      <c r="BJ207" s="119"/>
      <c r="BT207" s="119"/>
      <c r="CD207" s="119"/>
      <c r="CN207" s="119"/>
      <c r="CX207" s="119"/>
      <c r="DH207" s="119"/>
      <c r="DR207" s="119"/>
      <c r="EB207" s="119"/>
      <c r="EL207" s="119"/>
      <c r="EV207" s="119"/>
      <c r="FF207" s="119"/>
      <c r="FP207" s="119"/>
      <c r="FZ207" s="119"/>
      <c r="GJ207" s="119"/>
      <c r="GT207" s="119"/>
      <c r="HD207" s="119"/>
      <c r="HN207" s="119"/>
      <c r="HX207" s="119"/>
    </row>
    <row xmlns:x14ac="http://schemas.microsoft.com/office/spreadsheetml/2009/9/ac" r="208" s="3" customFormat="true" x14ac:dyDescent="0.25">
      <c r="A208" s="374"/>
      <c r="B208" s="119"/>
      <c r="L208" s="119"/>
      <c r="V208" s="119"/>
      <c r="AF208" s="119"/>
      <c r="AP208" s="119"/>
      <c r="AZ208" s="119"/>
      <c r="BA208" s="119"/>
      <c r="BJ208" s="119"/>
      <c r="BT208" s="119"/>
      <c r="CD208" s="119"/>
      <c r="CN208" s="119"/>
      <c r="CX208" s="119"/>
      <c r="DH208" s="119"/>
      <c r="DR208" s="119"/>
      <c r="EB208" s="119"/>
      <c r="EL208" s="119"/>
      <c r="EV208" s="119"/>
      <c r="FF208" s="119"/>
      <c r="FP208" s="119"/>
      <c r="FZ208" s="119"/>
      <c r="GJ208" s="119"/>
      <c r="GT208" s="119"/>
      <c r="HD208" s="119"/>
      <c r="HN208" s="119"/>
      <c r="HX208" s="119"/>
    </row>
    <row xmlns:x14ac="http://schemas.microsoft.com/office/spreadsheetml/2009/9/ac" r="209" s="3" customFormat="true" x14ac:dyDescent="0.25">
      <c r="A209" s="374"/>
      <c r="B209" s="119"/>
      <c r="L209" s="119"/>
      <c r="V209" s="119"/>
      <c r="AF209" s="119"/>
      <c r="AP209" s="119"/>
      <c r="AZ209" s="119"/>
      <c r="BA209" s="119"/>
      <c r="BJ209" s="119"/>
      <c r="BT209" s="119"/>
      <c r="CD209" s="119"/>
      <c r="CN209" s="119"/>
      <c r="CX209" s="119"/>
      <c r="DH209" s="119"/>
      <c r="DR209" s="119"/>
      <c r="EB209" s="119"/>
      <c r="EL209" s="119"/>
      <c r="EV209" s="119"/>
      <c r="FF209" s="119"/>
      <c r="FP209" s="119"/>
      <c r="FZ209" s="119"/>
      <c r="GJ209" s="119"/>
      <c r="GT209" s="119"/>
      <c r="HD209" s="119"/>
      <c r="HN209" s="119"/>
      <c r="HX209" s="119"/>
    </row>
    <row xmlns:x14ac="http://schemas.microsoft.com/office/spreadsheetml/2009/9/ac" r="210" s="3" customFormat="true" x14ac:dyDescent="0.25">
      <c r="A210" s="374"/>
      <c r="B210" s="119"/>
      <c r="L210" s="119"/>
      <c r="V210" s="119"/>
      <c r="AF210" s="119"/>
      <c r="AP210" s="119"/>
      <c r="AZ210" s="119"/>
      <c r="BA210" s="119"/>
      <c r="BJ210" s="119"/>
      <c r="BT210" s="119"/>
      <c r="CD210" s="119"/>
      <c r="CN210" s="119"/>
      <c r="CX210" s="119"/>
      <c r="DH210" s="119"/>
      <c r="DR210" s="119"/>
      <c r="EB210" s="119"/>
      <c r="EL210" s="119"/>
      <c r="EV210" s="119"/>
      <c r="FF210" s="119"/>
      <c r="FP210" s="119"/>
      <c r="FZ210" s="119"/>
      <c r="GJ210" s="119"/>
      <c r="GT210" s="119"/>
      <c r="HD210" s="119"/>
      <c r="HN210" s="119"/>
      <c r="HX210" s="119"/>
    </row>
    <row xmlns:x14ac="http://schemas.microsoft.com/office/spreadsheetml/2009/9/ac" r="211" s="3" customFormat="true" x14ac:dyDescent="0.25">
      <c r="A211" s="374"/>
      <c r="B211" s="119"/>
      <c r="L211" s="119"/>
      <c r="V211" s="119"/>
      <c r="AF211" s="119"/>
      <c r="AP211" s="119"/>
      <c r="AZ211" s="119"/>
      <c r="BA211" s="119"/>
      <c r="BJ211" s="119"/>
      <c r="BT211" s="119"/>
      <c r="CD211" s="119"/>
      <c r="CN211" s="119"/>
      <c r="CX211" s="119"/>
      <c r="DH211" s="119"/>
      <c r="DR211" s="119"/>
      <c r="EB211" s="119"/>
      <c r="EL211" s="119"/>
      <c r="EV211" s="119"/>
      <c r="FF211" s="119"/>
      <c r="FP211" s="119"/>
      <c r="FZ211" s="119"/>
      <c r="GJ211" s="119"/>
      <c r="GT211" s="119"/>
      <c r="HD211" s="119"/>
      <c r="HN211" s="119"/>
      <c r="HX211" s="119"/>
    </row>
    <row xmlns:x14ac="http://schemas.microsoft.com/office/spreadsheetml/2009/9/ac" r="212" s="3" customFormat="true" x14ac:dyDescent="0.25">
      <c r="A212" s="374"/>
      <c r="B212" s="119"/>
      <c r="L212" s="119"/>
      <c r="V212" s="119"/>
      <c r="AF212" s="119"/>
      <c r="AP212" s="119"/>
      <c r="AZ212" s="119"/>
      <c r="BA212" s="119"/>
      <c r="BJ212" s="119"/>
      <c r="BT212" s="119"/>
      <c r="CD212" s="119"/>
      <c r="CN212" s="119"/>
      <c r="CX212" s="119"/>
      <c r="DH212" s="119"/>
      <c r="DR212" s="119"/>
      <c r="EB212" s="119"/>
      <c r="EL212" s="119"/>
      <c r="EV212" s="119"/>
      <c r="FF212" s="119"/>
      <c r="FP212" s="119"/>
      <c r="FZ212" s="119"/>
      <c r="GJ212" s="119"/>
      <c r="GT212" s="119"/>
      <c r="HD212" s="119"/>
      <c r="HN212" s="119"/>
      <c r="HX212" s="119"/>
    </row>
    <row xmlns:x14ac="http://schemas.microsoft.com/office/spreadsheetml/2009/9/ac" r="213" s="3" customFormat="true" x14ac:dyDescent="0.25">
      <c r="A213" s="374"/>
      <c r="B213" s="119"/>
      <c r="L213" s="119"/>
      <c r="V213" s="119"/>
      <c r="AF213" s="119"/>
      <c r="AP213" s="119"/>
      <c r="AZ213" s="119"/>
      <c r="BA213" s="119"/>
      <c r="BJ213" s="119"/>
      <c r="BT213" s="119"/>
      <c r="CD213" s="119"/>
      <c r="CN213" s="119"/>
      <c r="CX213" s="119"/>
      <c r="DH213" s="119"/>
      <c r="DR213" s="119"/>
      <c r="EB213" s="119"/>
      <c r="EL213" s="119"/>
      <c r="EV213" s="119"/>
      <c r="FF213" s="119"/>
      <c r="FP213" s="119"/>
      <c r="FZ213" s="119"/>
      <c r="GJ213" s="119"/>
      <c r="GT213" s="119"/>
      <c r="HD213" s="119"/>
      <c r="HN213" s="119"/>
      <c r="HX213" s="119"/>
    </row>
    <row xmlns:x14ac="http://schemas.microsoft.com/office/spreadsheetml/2009/9/ac" r="214" s="3" customFormat="true" x14ac:dyDescent="0.25">
      <c r="A214" s="374"/>
      <c r="B214" s="119"/>
      <c r="L214" s="119"/>
      <c r="V214" s="119"/>
      <c r="AF214" s="119"/>
      <c r="AP214" s="119"/>
      <c r="AZ214" s="119"/>
      <c r="BA214" s="119"/>
      <c r="BJ214" s="119"/>
      <c r="BT214" s="119"/>
      <c r="CD214" s="119"/>
      <c r="CN214" s="119"/>
      <c r="CX214" s="119"/>
      <c r="DH214" s="119"/>
      <c r="DR214" s="119"/>
      <c r="EB214" s="119"/>
      <c r="EL214" s="119"/>
      <c r="EV214" s="119"/>
      <c r="FF214" s="119"/>
      <c r="FP214" s="119"/>
      <c r="FZ214" s="119"/>
      <c r="GJ214" s="119"/>
      <c r="GT214" s="119"/>
      <c r="HD214" s="119"/>
      <c r="HN214" s="119"/>
      <c r="HX214" s="119"/>
    </row>
    <row xmlns:x14ac="http://schemas.microsoft.com/office/spreadsheetml/2009/9/ac" r="215" s="3" customFormat="true" x14ac:dyDescent="0.25">
      <c r="A215" s="374"/>
      <c r="B215" s="119"/>
      <c r="L215" s="119"/>
      <c r="V215" s="119"/>
      <c r="AF215" s="119"/>
      <c r="AP215" s="119"/>
      <c r="AZ215" s="119"/>
      <c r="BA215" s="119"/>
      <c r="BJ215" s="119"/>
      <c r="BT215" s="119"/>
      <c r="CD215" s="119"/>
      <c r="CN215" s="119"/>
      <c r="CX215" s="119"/>
      <c r="DH215" s="119"/>
      <c r="DR215" s="119"/>
      <c r="EB215" s="119"/>
      <c r="EL215" s="119"/>
      <c r="EV215" s="119"/>
      <c r="FF215" s="119"/>
      <c r="FP215" s="119"/>
      <c r="FZ215" s="119"/>
      <c r="GJ215" s="119"/>
      <c r="GT215" s="119"/>
      <c r="HD215" s="119"/>
      <c r="HN215" s="119"/>
      <c r="HX215" s="119"/>
    </row>
    <row xmlns:x14ac="http://schemas.microsoft.com/office/spreadsheetml/2009/9/ac" r="216" s="3" customFormat="true" x14ac:dyDescent="0.25">
      <c r="A216" s="374"/>
      <c r="B216" s="119"/>
      <c r="L216" s="119"/>
      <c r="V216" s="119"/>
      <c r="AF216" s="119"/>
      <c r="AP216" s="119"/>
      <c r="AZ216" s="119"/>
      <c r="BA216" s="119"/>
      <c r="BJ216" s="119"/>
      <c r="BT216" s="119"/>
      <c r="CD216" s="119"/>
      <c r="CN216" s="119"/>
      <c r="CX216" s="119"/>
      <c r="DH216" s="119"/>
      <c r="DR216" s="119"/>
      <c r="EB216" s="119"/>
      <c r="EL216" s="119"/>
      <c r="EV216" s="119"/>
      <c r="FF216" s="119"/>
      <c r="FP216" s="119"/>
      <c r="FZ216" s="119"/>
      <c r="GJ216" s="119"/>
      <c r="GT216" s="119"/>
      <c r="HD216" s="119"/>
      <c r="HN216" s="119"/>
      <c r="HX216" s="119"/>
    </row>
    <row xmlns:x14ac="http://schemas.microsoft.com/office/spreadsheetml/2009/9/ac" r="217" s="3" customFormat="true" x14ac:dyDescent="0.25">
      <c r="A217" s="374"/>
      <c r="B217" s="119"/>
      <c r="L217" s="119"/>
      <c r="V217" s="119"/>
      <c r="AF217" s="119"/>
      <c r="AP217" s="119"/>
      <c r="AZ217" s="119"/>
      <c r="BA217" s="119"/>
      <c r="BJ217" s="119"/>
      <c r="BT217" s="119"/>
      <c r="CD217" s="119"/>
      <c r="CN217" s="119"/>
      <c r="CX217" s="119"/>
      <c r="DH217" s="119"/>
      <c r="DR217" s="119"/>
      <c r="EB217" s="119"/>
      <c r="EL217" s="119"/>
      <c r="EV217" s="119"/>
      <c r="FF217" s="119"/>
      <c r="FP217" s="119"/>
      <c r="FZ217" s="119"/>
      <c r="GJ217" s="119"/>
      <c r="GT217" s="119"/>
      <c r="HD217" s="119"/>
      <c r="HN217" s="119"/>
      <c r="HX217" s="119"/>
    </row>
    <row xmlns:x14ac="http://schemas.microsoft.com/office/spreadsheetml/2009/9/ac" r="218" s="3" customFormat="true" x14ac:dyDescent="0.25">
      <c r="A218" s="374"/>
      <c r="B218" s="119"/>
      <c r="L218" s="119"/>
      <c r="V218" s="119"/>
      <c r="AF218" s="119"/>
      <c r="AP218" s="119"/>
      <c r="AZ218" s="119"/>
      <c r="BA218" s="119"/>
      <c r="BJ218" s="119"/>
      <c r="BT218" s="119"/>
      <c r="CD218" s="119"/>
      <c r="CN218" s="119"/>
      <c r="CX218" s="119"/>
      <c r="DH218" s="119"/>
      <c r="DR218" s="119"/>
      <c r="EB218" s="119"/>
      <c r="EL218" s="119"/>
      <c r="EV218" s="119"/>
      <c r="FF218" s="119"/>
      <c r="FP218" s="119"/>
      <c r="FZ218" s="119"/>
      <c r="GJ218" s="119"/>
      <c r="GT218" s="119"/>
      <c r="HD218" s="119"/>
      <c r="HN218" s="119"/>
      <c r="HX218" s="119"/>
    </row>
    <row xmlns:x14ac="http://schemas.microsoft.com/office/spreadsheetml/2009/9/ac" r="219" s="3" customFormat="true" x14ac:dyDescent="0.25">
      <c r="A219" s="374"/>
      <c r="B219" s="119"/>
      <c r="L219" s="119"/>
      <c r="V219" s="119"/>
      <c r="AF219" s="119"/>
      <c r="AP219" s="119"/>
      <c r="AZ219" s="119"/>
      <c r="BA219" s="119"/>
      <c r="BJ219" s="119"/>
      <c r="BT219" s="119"/>
      <c r="CD219" s="119"/>
      <c r="CN219" s="119"/>
      <c r="CX219" s="119"/>
      <c r="DH219" s="119"/>
      <c r="DR219" s="119"/>
      <c r="EB219" s="119"/>
      <c r="EL219" s="119"/>
      <c r="EV219" s="119"/>
      <c r="FF219" s="119"/>
      <c r="FP219" s="119"/>
      <c r="FZ219" s="119"/>
      <c r="GJ219" s="119"/>
      <c r="GT219" s="119"/>
      <c r="HD219" s="119"/>
      <c r="HN219" s="119"/>
      <c r="HX219" s="119"/>
    </row>
    <row xmlns:x14ac="http://schemas.microsoft.com/office/spreadsheetml/2009/9/ac" r="220" s="3" customFormat="true" x14ac:dyDescent="0.25">
      <c r="A220" s="374"/>
      <c r="B220" s="119"/>
      <c r="L220" s="119"/>
      <c r="V220" s="119"/>
      <c r="AF220" s="119"/>
      <c r="AP220" s="119"/>
      <c r="AZ220" s="119"/>
      <c r="BA220" s="119"/>
      <c r="BJ220" s="119"/>
      <c r="BT220" s="119"/>
      <c r="CD220" s="119"/>
      <c r="CN220" s="119"/>
      <c r="CX220" s="119"/>
      <c r="DH220" s="119"/>
      <c r="DR220" s="119"/>
      <c r="EB220" s="119"/>
      <c r="EL220" s="119"/>
      <c r="EV220" s="119"/>
      <c r="FF220" s="119"/>
      <c r="FP220" s="119"/>
      <c r="FZ220" s="119"/>
      <c r="GJ220" s="119"/>
      <c r="GT220" s="119"/>
      <c r="HD220" s="119"/>
      <c r="HN220" s="119"/>
      <c r="HX220" s="119"/>
    </row>
    <row xmlns:x14ac="http://schemas.microsoft.com/office/spreadsheetml/2009/9/ac" r="221" s="3" customFormat="true" x14ac:dyDescent="0.25">
      <c r="A221" s="374"/>
      <c r="B221" s="119"/>
      <c r="L221" s="119"/>
      <c r="V221" s="119"/>
      <c r="AF221" s="119"/>
      <c r="AP221" s="119"/>
      <c r="AZ221" s="119"/>
      <c r="BA221" s="119"/>
      <c r="BJ221" s="119"/>
      <c r="BT221" s="119"/>
      <c r="CD221" s="119"/>
      <c r="CN221" s="119"/>
      <c r="CX221" s="119"/>
      <c r="DH221" s="119"/>
      <c r="DR221" s="119"/>
      <c r="EB221" s="119"/>
      <c r="EL221" s="119"/>
      <c r="EV221" s="119"/>
      <c r="FF221" s="119"/>
      <c r="FP221" s="119"/>
      <c r="FZ221" s="119"/>
      <c r="GJ221" s="119"/>
      <c r="GT221" s="119"/>
      <c r="HD221" s="119"/>
      <c r="HN221" s="119"/>
      <c r="HX221" s="119"/>
    </row>
    <row xmlns:x14ac="http://schemas.microsoft.com/office/spreadsheetml/2009/9/ac" r="222" s="3" customFormat="true" x14ac:dyDescent="0.25">
      <c r="A222" s="374"/>
      <c r="B222" s="119"/>
      <c r="L222" s="119"/>
      <c r="V222" s="119"/>
      <c r="AF222" s="119"/>
      <c r="AP222" s="119"/>
      <c r="AZ222" s="119"/>
      <c r="BA222" s="119"/>
      <c r="BJ222" s="119"/>
      <c r="BT222" s="119"/>
      <c r="CD222" s="119"/>
      <c r="CN222" s="119"/>
      <c r="CX222" s="119"/>
      <c r="DH222" s="119"/>
      <c r="DR222" s="119"/>
      <c r="EB222" s="119"/>
      <c r="EL222" s="119"/>
      <c r="EV222" s="119"/>
      <c r="FF222" s="119"/>
      <c r="FP222" s="119"/>
      <c r="FZ222" s="119"/>
      <c r="GJ222" s="119"/>
      <c r="GT222" s="119"/>
      <c r="HD222" s="119"/>
      <c r="HN222" s="119"/>
      <c r="HX222" s="119"/>
    </row>
    <row xmlns:x14ac="http://schemas.microsoft.com/office/spreadsheetml/2009/9/ac" r="223" s="3" customFormat="true" x14ac:dyDescent="0.25">
      <c r="A223" s="374"/>
      <c r="B223" s="119"/>
      <c r="L223" s="119"/>
      <c r="V223" s="119"/>
      <c r="AF223" s="119"/>
      <c r="AP223" s="119"/>
      <c r="AZ223" s="119"/>
      <c r="BA223" s="119"/>
      <c r="BJ223" s="119"/>
      <c r="BT223" s="119"/>
      <c r="CD223" s="119"/>
      <c r="CN223" s="119"/>
      <c r="CX223" s="119"/>
      <c r="DH223" s="119"/>
      <c r="DR223" s="119"/>
      <c r="EB223" s="119"/>
      <c r="EL223" s="119"/>
      <c r="EV223" s="119"/>
      <c r="FF223" s="119"/>
      <c r="FP223" s="119"/>
      <c r="FZ223" s="119"/>
      <c r="GJ223" s="119"/>
      <c r="GT223" s="119"/>
      <c r="HD223" s="119"/>
      <c r="HN223" s="119"/>
      <c r="HX223" s="119"/>
    </row>
    <row xmlns:x14ac="http://schemas.microsoft.com/office/spreadsheetml/2009/9/ac" r="224" s="3" customFormat="true" x14ac:dyDescent="0.25">
      <c r="A224" s="374"/>
      <c r="B224" s="119"/>
      <c r="L224" s="119"/>
      <c r="V224" s="119"/>
      <c r="AF224" s="119"/>
      <c r="AP224" s="119"/>
      <c r="AZ224" s="119"/>
      <c r="BA224" s="119"/>
      <c r="BJ224" s="119"/>
      <c r="BT224" s="119"/>
      <c r="CD224" s="119"/>
      <c r="CN224" s="119"/>
      <c r="CX224" s="119"/>
      <c r="DH224" s="119"/>
      <c r="DR224" s="119"/>
      <c r="EB224" s="119"/>
      <c r="EL224" s="119"/>
      <c r="EV224" s="119"/>
      <c r="FF224" s="119"/>
      <c r="FP224" s="119"/>
      <c r="FZ224" s="119"/>
      <c r="GJ224" s="119"/>
      <c r="GT224" s="119"/>
      <c r="HD224" s="119"/>
      <c r="HN224" s="119"/>
      <c r="HX224" s="119"/>
    </row>
    <row xmlns:x14ac="http://schemas.microsoft.com/office/spreadsheetml/2009/9/ac" r="225" s="3" customFormat="true" x14ac:dyDescent="0.25">
      <c r="A225" s="374"/>
      <c r="B225" s="119"/>
      <c r="L225" s="119"/>
      <c r="V225" s="119"/>
      <c r="AF225" s="119"/>
      <c r="AP225" s="119"/>
      <c r="AZ225" s="119"/>
      <c r="BA225" s="119"/>
      <c r="BJ225" s="119"/>
      <c r="BT225" s="119"/>
      <c r="CD225" s="119"/>
      <c r="CN225" s="119"/>
      <c r="CX225" s="119"/>
      <c r="DH225" s="119"/>
      <c r="DR225" s="119"/>
      <c r="EB225" s="119"/>
      <c r="EL225" s="119"/>
      <c r="EV225" s="119"/>
      <c r="FF225" s="119"/>
      <c r="FP225" s="119"/>
      <c r="FZ225" s="119"/>
      <c r="GJ225" s="119"/>
      <c r="GT225" s="119"/>
      <c r="HD225" s="119"/>
      <c r="HN225" s="119"/>
      <c r="HX225" s="119"/>
    </row>
    <row xmlns:x14ac="http://schemas.microsoft.com/office/spreadsheetml/2009/9/ac" r="226" s="3" customFormat="true" x14ac:dyDescent="0.25">
      <c r="A226" s="374"/>
      <c r="B226" s="119"/>
      <c r="L226" s="119"/>
      <c r="V226" s="119"/>
      <c r="AF226" s="119"/>
      <c r="AP226" s="119"/>
      <c r="AZ226" s="119"/>
      <c r="BA226" s="119"/>
      <c r="BJ226" s="119"/>
      <c r="BT226" s="119"/>
      <c r="CD226" s="119"/>
      <c r="CN226" s="119"/>
      <c r="CX226" s="119"/>
      <c r="DH226" s="119"/>
      <c r="DR226" s="119"/>
      <c r="EB226" s="119"/>
      <c r="EL226" s="119"/>
      <c r="EV226" s="119"/>
      <c r="FF226" s="119"/>
      <c r="FP226" s="119"/>
      <c r="FZ226" s="119"/>
      <c r="GJ226" s="119"/>
      <c r="GT226" s="119"/>
      <c r="HD226" s="119"/>
      <c r="HN226" s="119"/>
      <c r="HX226" s="119"/>
    </row>
    <row xmlns:x14ac="http://schemas.microsoft.com/office/spreadsheetml/2009/9/ac" r="227" s="3" customFormat="true" x14ac:dyDescent="0.25">
      <c r="A227" s="374"/>
      <c r="B227" s="119"/>
      <c r="L227" s="119"/>
      <c r="V227" s="119"/>
      <c r="AF227" s="119"/>
      <c r="AP227" s="119"/>
      <c r="AZ227" s="119"/>
      <c r="BA227" s="119"/>
      <c r="BJ227" s="119"/>
      <c r="BT227" s="119"/>
      <c r="CD227" s="119"/>
      <c r="CN227" s="119"/>
      <c r="CX227" s="119"/>
      <c r="DH227" s="119"/>
      <c r="DR227" s="119"/>
      <c r="EB227" s="119"/>
      <c r="EL227" s="119"/>
      <c r="EV227" s="119"/>
      <c r="FF227" s="119"/>
      <c r="FP227" s="119"/>
      <c r="FZ227" s="119"/>
      <c r="GJ227" s="119"/>
      <c r="GT227" s="119"/>
      <c r="HD227" s="119"/>
      <c r="HN227" s="119"/>
      <c r="HX227" s="119"/>
    </row>
    <row xmlns:x14ac="http://schemas.microsoft.com/office/spreadsheetml/2009/9/ac" r="228" s="3" customFormat="true" x14ac:dyDescent="0.25">
      <c r="A228" s="374"/>
      <c r="B228" s="119"/>
      <c r="L228" s="119"/>
      <c r="V228" s="119"/>
      <c r="AF228" s="119"/>
      <c r="AP228" s="119"/>
      <c r="AZ228" s="119"/>
      <c r="BA228" s="119"/>
      <c r="BJ228" s="119"/>
      <c r="BT228" s="119"/>
      <c r="CD228" s="119"/>
      <c r="CN228" s="119"/>
      <c r="CX228" s="119"/>
      <c r="DH228" s="119"/>
      <c r="DR228" s="119"/>
      <c r="EB228" s="119"/>
      <c r="EL228" s="119"/>
      <c r="EV228" s="119"/>
      <c r="FF228" s="119"/>
      <c r="FP228" s="119"/>
      <c r="FZ228" s="119"/>
      <c r="GJ228" s="119"/>
      <c r="GT228" s="119"/>
      <c r="HD228" s="119"/>
      <c r="HN228" s="119"/>
      <c r="HX228" s="119"/>
    </row>
    <row xmlns:x14ac="http://schemas.microsoft.com/office/spreadsheetml/2009/9/ac" r="229" s="3" customFormat="true" x14ac:dyDescent="0.25">
      <c r="A229" s="374"/>
      <c r="B229" s="119"/>
      <c r="L229" s="119"/>
      <c r="V229" s="119"/>
      <c r="AF229" s="119"/>
      <c r="AP229" s="119"/>
      <c r="AZ229" s="119"/>
      <c r="BA229" s="119"/>
      <c r="BJ229" s="119"/>
      <c r="BT229" s="119"/>
      <c r="CD229" s="119"/>
      <c r="CN229" s="119"/>
      <c r="CX229" s="119"/>
      <c r="DH229" s="119"/>
      <c r="DR229" s="119"/>
      <c r="EB229" s="119"/>
      <c r="EL229" s="119"/>
      <c r="EV229" s="119"/>
      <c r="FF229" s="119"/>
      <c r="FP229" s="119"/>
      <c r="FZ229" s="119"/>
      <c r="GJ229" s="119"/>
      <c r="GT229" s="119"/>
      <c r="HD229" s="119"/>
      <c r="HN229" s="119"/>
      <c r="HX229" s="119"/>
    </row>
    <row xmlns:x14ac="http://schemas.microsoft.com/office/spreadsheetml/2009/9/ac" r="230" s="3" customFormat="true" x14ac:dyDescent="0.25">
      <c r="A230" s="374"/>
      <c r="B230" s="119"/>
      <c r="L230" s="119"/>
      <c r="V230" s="119"/>
      <c r="AF230" s="119"/>
      <c r="AP230" s="119"/>
      <c r="AZ230" s="119"/>
      <c r="BA230" s="119"/>
      <c r="BJ230" s="119"/>
      <c r="BT230" s="119"/>
      <c r="CD230" s="119"/>
      <c r="CN230" s="119"/>
      <c r="CX230" s="119"/>
      <c r="DH230" s="119"/>
      <c r="DR230" s="119"/>
      <c r="EB230" s="119"/>
      <c r="EL230" s="119"/>
      <c r="EV230" s="119"/>
      <c r="FF230" s="119"/>
      <c r="FP230" s="119"/>
      <c r="FZ230" s="119"/>
      <c r="GJ230" s="119"/>
      <c r="GT230" s="119"/>
      <c r="HD230" s="119"/>
      <c r="HN230" s="119"/>
      <c r="HX230" s="119"/>
    </row>
    <row xmlns:x14ac="http://schemas.microsoft.com/office/spreadsheetml/2009/9/ac" r="231" s="3" customFormat="true" x14ac:dyDescent="0.25">
      <c r="A231" s="374"/>
      <c r="B231" s="119"/>
      <c r="L231" s="119"/>
      <c r="V231" s="119"/>
      <c r="AF231" s="119"/>
      <c r="AP231" s="119"/>
      <c r="AZ231" s="119"/>
      <c r="BA231" s="119"/>
      <c r="BJ231" s="119"/>
      <c r="BT231" s="119"/>
      <c r="CD231" s="119"/>
      <c r="CN231" s="119"/>
      <c r="CX231" s="119"/>
      <c r="DH231" s="119"/>
      <c r="DR231" s="119"/>
      <c r="EB231" s="119"/>
      <c r="EL231" s="119"/>
      <c r="EV231" s="119"/>
      <c r="FF231" s="119"/>
      <c r="FP231" s="119"/>
      <c r="FZ231" s="119"/>
      <c r="GJ231" s="119"/>
      <c r="GT231" s="119"/>
      <c r="HD231" s="119"/>
      <c r="HN231" s="119"/>
      <c r="HX231" s="119"/>
    </row>
    <row xmlns:x14ac="http://schemas.microsoft.com/office/spreadsheetml/2009/9/ac" r="232" s="3" customFormat="true" x14ac:dyDescent="0.25">
      <c r="A232" s="374"/>
      <c r="B232" s="119"/>
      <c r="L232" s="119"/>
      <c r="V232" s="119"/>
      <c r="AF232" s="119"/>
      <c r="AP232" s="119"/>
      <c r="AZ232" s="119"/>
      <c r="BA232" s="119"/>
      <c r="BJ232" s="119"/>
      <c r="BT232" s="119"/>
      <c r="CD232" s="119"/>
      <c r="CN232" s="119"/>
      <c r="CX232" s="119"/>
      <c r="DH232" s="119"/>
      <c r="DR232" s="119"/>
      <c r="EB232" s="119"/>
      <c r="EL232" s="119"/>
      <c r="EV232" s="119"/>
      <c r="FF232" s="119"/>
      <c r="FP232" s="119"/>
      <c r="FZ232" s="119"/>
      <c r="GJ232" s="119"/>
      <c r="GT232" s="119"/>
      <c r="HD232" s="119"/>
      <c r="HN232" s="119"/>
      <c r="HX232" s="119"/>
    </row>
    <row xmlns:x14ac="http://schemas.microsoft.com/office/spreadsheetml/2009/9/ac" r="233" s="3" customFormat="true" x14ac:dyDescent="0.25">
      <c r="A233" s="374"/>
      <c r="B233" s="119"/>
      <c r="L233" s="119"/>
      <c r="V233" s="119"/>
      <c r="AF233" s="119"/>
      <c r="AP233" s="119"/>
      <c r="AZ233" s="119"/>
      <c r="BA233" s="119"/>
      <c r="BJ233" s="119"/>
      <c r="BT233" s="119"/>
      <c r="CD233" s="119"/>
      <c r="CN233" s="119"/>
      <c r="CX233" s="119"/>
      <c r="DH233" s="119"/>
      <c r="DR233" s="119"/>
      <c r="EB233" s="119"/>
      <c r="EL233" s="119"/>
      <c r="EV233" s="119"/>
      <c r="FF233" s="119"/>
      <c r="FP233" s="119"/>
      <c r="FZ233" s="119"/>
      <c r="GJ233" s="119"/>
      <c r="GT233" s="119"/>
      <c r="HD233" s="119"/>
      <c r="HN233" s="119"/>
      <c r="HX233" s="119"/>
    </row>
    <row xmlns:x14ac="http://schemas.microsoft.com/office/spreadsheetml/2009/9/ac" r="234" s="3" customFormat="true" x14ac:dyDescent="0.25">
      <c r="A234" s="374"/>
      <c r="B234" s="119"/>
      <c r="L234" s="119"/>
      <c r="V234" s="119"/>
      <c r="AF234" s="119"/>
      <c r="AP234" s="119"/>
      <c r="AZ234" s="119"/>
      <c r="BA234" s="119"/>
      <c r="BJ234" s="119"/>
      <c r="BT234" s="119"/>
      <c r="CD234" s="119"/>
      <c r="CN234" s="119"/>
      <c r="CX234" s="119"/>
      <c r="DH234" s="119"/>
      <c r="DR234" s="119"/>
      <c r="EB234" s="119"/>
      <c r="EL234" s="119"/>
      <c r="EV234" s="119"/>
      <c r="FF234" s="119"/>
      <c r="FP234" s="119"/>
      <c r="FZ234" s="119"/>
      <c r="GJ234" s="119"/>
      <c r="GT234" s="119"/>
      <c r="HD234" s="119"/>
      <c r="HN234" s="119"/>
      <c r="HX234" s="119"/>
    </row>
    <row xmlns:x14ac="http://schemas.microsoft.com/office/spreadsheetml/2009/9/ac" r="235" s="3" customFormat="true" x14ac:dyDescent="0.25">
      <c r="A235" s="374"/>
      <c r="B235" s="119"/>
      <c r="L235" s="119"/>
      <c r="V235" s="119"/>
      <c r="AF235" s="119"/>
      <c r="AP235" s="119"/>
      <c r="AZ235" s="119"/>
      <c r="BA235" s="119"/>
      <c r="BJ235" s="119"/>
      <c r="BT235" s="119"/>
      <c r="CD235" s="119"/>
      <c r="CN235" s="119"/>
      <c r="CX235" s="119"/>
      <c r="DH235" s="119"/>
      <c r="DR235" s="119"/>
      <c r="EB235" s="119"/>
      <c r="EL235" s="119"/>
      <c r="EV235" s="119"/>
      <c r="FF235" s="119"/>
      <c r="FP235" s="119"/>
      <c r="FZ235" s="119"/>
      <c r="GJ235" s="119"/>
      <c r="GT235" s="119"/>
      <c r="HD235" s="119"/>
      <c r="HN235" s="119"/>
      <c r="HX235" s="119"/>
    </row>
    <row xmlns:x14ac="http://schemas.microsoft.com/office/spreadsheetml/2009/9/ac" r="236" s="3" customFormat="true" x14ac:dyDescent="0.25">
      <c r="A236" s="374"/>
      <c r="B236" s="119"/>
      <c r="L236" s="119"/>
      <c r="V236" s="119"/>
      <c r="AF236" s="119"/>
      <c r="AP236" s="119"/>
      <c r="AZ236" s="119"/>
      <c r="BA236" s="119"/>
      <c r="BJ236" s="119"/>
      <c r="BT236" s="119"/>
      <c r="CD236" s="119"/>
      <c r="CN236" s="119"/>
      <c r="CX236" s="119"/>
      <c r="DH236" s="119"/>
      <c r="DR236" s="119"/>
      <c r="EB236" s="119"/>
      <c r="EL236" s="119"/>
      <c r="EV236" s="119"/>
      <c r="FF236" s="119"/>
      <c r="FP236" s="119"/>
      <c r="FZ236" s="119"/>
      <c r="GJ236" s="119"/>
      <c r="GT236" s="119"/>
      <c r="HD236" s="119"/>
      <c r="HN236" s="119"/>
      <c r="HX236" s="119"/>
    </row>
    <row xmlns:x14ac="http://schemas.microsoft.com/office/spreadsheetml/2009/9/ac" r="237" s="3" customFormat="true" x14ac:dyDescent="0.25">
      <c r="A237" s="374"/>
      <c r="B237" s="119"/>
      <c r="L237" s="119"/>
      <c r="V237" s="119"/>
      <c r="AF237" s="119"/>
      <c r="AP237" s="119"/>
      <c r="AZ237" s="119"/>
      <c r="BA237" s="119"/>
      <c r="BJ237" s="119"/>
      <c r="BT237" s="119"/>
      <c r="CD237" s="119"/>
      <c r="CN237" s="119"/>
      <c r="CX237" s="119"/>
      <c r="DH237" s="119"/>
      <c r="DR237" s="119"/>
      <c r="EB237" s="119"/>
      <c r="EL237" s="119"/>
      <c r="EV237" s="119"/>
      <c r="FF237" s="119"/>
      <c r="FP237" s="119"/>
      <c r="FZ237" s="119"/>
      <c r="GJ237" s="119"/>
      <c r="GT237" s="119"/>
      <c r="HD237" s="119"/>
      <c r="HN237" s="119"/>
      <c r="HX237" s="119"/>
    </row>
    <row xmlns:x14ac="http://schemas.microsoft.com/office/spreadsheetml/2009/9/ac" r="238" s="3" customFormat="true" x14ac:dyDescent="0.25">
      <c r="A238" s="374"/>
      <c r="B238" s="119"/>
      <c r="L238" s="119"/>
      <c r="V238" s="119"/>
      <c r="AF238" s="119"/>
      <c r="AP238" s="119"/>
      <c r="AZ238" s="119"/>
      <c r="BA238" s="119"/>
      <c r="BJ238" s="119"/>
      <c r="BT238" s="119"/>
      <c r="CD238" s="119"/>
      <c r="CN238" s="119"/>
      <c r="CX238" s="119"/>
      <c r="DH238" s="119"/>
      <c r="DR238" s="119"/>
      <c r="EB238" s="119"/>
      <c r="EL238" s="119"/>
      <c r="EV238" s="119"/>
      <c r="FF238" s="119"/>
      <c r="FP238" s="119"/>
      <c r="FZ238" s="119"/>
      <c r="GJ238" s="119"/>
      <c r="GT238" s="119"/>
      <c r="HD238" s="119"/>
      <c r="HN238" s="119"/>
      <c r="HX238" s="119"/>
    </row>
    <row xmlns:x14ac="http://schemas.microsoft.com/office/spreadsheetml/2009/9/ac" r="239" s="3" customFormat="true" x14ac:dyDescent="0.25">
      <c r="A239" s="374"/>
      <c r="B239" s="119"/>
      <c r="L239" s="119"/>
      <c r="V239" s="119"/>
      <c r="AF239" s="119"/>
      <c r="AP239" s="119"/>
      <c r="AZ239" s="119"/>
      <c r="BA239" s="119"/>
      <c r="BJ239" s="119"/>
      <c r="BT239" s="119"/>
      <c r="CD239" s="119"/>
      <c r="CN239" s="119"/>
      <c r="CX239" s="119"/>
      <c r="DH239" s="119"/>
      <c r="DR239" s="119"/>
      <c r="EB239" s="119"/>
      <c r="EL239" s="119"/>
      <c r="EV239" s="119"/>
      <c r="FF239" s="119"/>
      <c r="FP239" s="119"/>
      <c r="FZ239" s="119"/>
      <c r="GJ239" s="119"/>
      <c r="GT239" s="119"/>
      <c r="HD239" s="119"/>
      <c r="HN239" s="119"/>
      <c r="HX239" s="119"/>
    </row>
    <row xmlns:x14ac="http://schemas.microsoft.com/office/spreadsheetml/2009/9/ac" r="240" s="3" customFormat="true" x14ac:dyDescent="0.25">
      <c r="A240" s="374"/>
      <c r="B240" s="119"/>
      <c r="L240" s="119"/>
      <c r="V240" s="119"/>
      <c r="AF240" s="119"/>
      <c r="AP240" s="119"/>
      <c r="AZ240" s="119"/>
      <c r="BA240" s="119"/>
      <c r="BJ240" s="119"/>
      <c r="BT240" s="119"/>
      <c r="CD240" s="119"/>
      <c r="CN240" s="119"/>
      <c r="CX240" s="119"/>
      <c r="DH240" s="119"/>
      <c r="DR240" s="119"/>
      <c r="EB240" s="119"/>
      <c r="EL240" s="119"/>
      <c r="EV240" s="119"/>
      <c r="FF240" s="119"/>
      <c r="FP240" s="119"/>
      <c r="FZ240" s="119"/>
      <c r="GJ240" s="119"/>
      <c r="GT240" s="119"/>
      <c r="HD240" s="119"/>
      <c r="HN240" s="119"/>
      <c r="HX240" s="119"/>
    </row>
    <row xmlns:x14ac="http://schemas.microsoft.com/office/spreadsheetml/2009/9/ac" r="241" s="3" customFormat="true" x14ac:dyDescent="0.25">
      <c r="A241" s="374"/>
      <c r="B241" s="119"/>
      <c r="L241" s="119"/>
      <c r="V241" s="119"/>
      <c r="AF241" s="119"/>
      <c r="AP241" s="119"/>
      <c r="AZ241" s="119"/>
      <c r="BA241" s="119"/>
      <c r="BJ241" s="119"/>
      <c r="BT241" s="119"/>
      <c r="CD241" s="119"/>
      <c r="CN241" s="119"/>
      <c r="CX241" s="119"/>
      <c r="DH241" s="119"/>
      <c r="DR241" s="119"/>
      <c r="EB241" s="119"/>
      <c r="EL241" s="119"/>
      <c r="EV241" s="119"/>
      <c r="FF241" s="119"/>
      <c r="FP241" s="119"/>
      <c r="FZ241" s="119"/>
      <c r="GJ241" s="119"/>
      <c r="GT241" s="119"/>
      <c r="HD241" s="119"/>
      <c r="HN241" s="119"/>
      <c r="HX241" s="119"/>
    </row>
    <row xmlns:x14ac="http://schemas.microsoft.com/office/spreadsheetml/2009/9/ac" r="242" s="3" customFormat="true" x14ac:dyDescent="0.25">
      <c r="A242" s="374"/>
      <c r="B242" s="119"/>
      <c r="L242" s="119"/>
      <c r="V242" s="119"/>
      <c r="AF242" s="119"/>
      <c r="AP242" s="119"/>
      <c r="AZ242" s="119"/>
      <c r="BA242" s="119"/>
      <c r="BJ242" s="119"/>
      <c r="BT242" s="119"/>
      <c r="CD242" s="119"/>
      <c r="CN242" s="119"/>
      <c r="CX242" s="119"/>
      <c r="DH242" s="119"/>
      <c r="DR242" s="119"/>
      <c r="EB242" s="119"/>
      <c r="EL242" s="119"/>
      <c r="EV242" s="119"/>
      <c r="FF242" s="119"/>
      <c r="FP242" s="119"/>
      <c r="FZ242" s="119"/>
      <c r="GJ242" s="119"/>
      <c r="GT242" s="119"/>
      <c r="HD242" s="119"/>
      <c r="HN242" s="119"/>
      <c r="HX242" s="119"/>
    </row>
    <row xmlns:x14ac="http://schemas.microsoft.com/office/spreadsheetml/2009/9/ac" r="243" s="3" customFormat="true" x14ac:dyDescent="0.25">
      <c r="A243" s="374"/>
      <c r="B243" s="119"/>
      <c r="L243" s="119"/>
      <c r="V243" s="119"/>
      <c r="AF243" s="119"/>
      <c r="AP243" s="119"/>
      <c r="AZ243" s="119"/>
      <c r="BA243" s="119"/>
      <c r="BJ243" s="119"/>
      <c r="BT243" s="119"/>
      <c r="CD243" s="119"/>
      <c r="CN243" s="119"/>
      <c r="CX243" s="119"/>
      <c r="DH243" s="119"/>
      <c r="DR243" s="119"/>
      <c r="EB243" s="119"/>
      <c r="EL243" s="119"/>
      <c r="EV243" s="119"/>
      <c r="FF243" s="119"/>
      <c r="FP243" s="119"/>
      <c r="FZ243" s="119"/>
      <c r="GJ243" s="119"/>
      <c r="GT243" s="119"/>
      <c r="HD243" s="119"/>
      <c r="HN243" s="119"/>
      <c r="HX243" s="119"/>
    </row>
    <row xmlns:x14ac="http://schemas.microsoft.com/office/spreadsheetml/2009/9/ac" r="244" s="3" customFormat="true" x14ac:dyDescent="0.25">
      <c r="A244" s="374"/>
      <c r="B244" s="119"/>
      <c r="L244" s="119"/>
      <c r="V244" s="119"/>
      <c r="AF244" s="119"/>
      <c r="AP244" s="119"/>
      <c r="AZ244" s="119"/>
      <c r="BA244" s="119"/>
      <c r="BJ244" s="119"/>
      <c r="BT244" s="119"/>
      <c r="CD244" s="119"/>
      <c r="CN244" s="119"/>
      <c r="CX244" s="119"/>
      <c r="DH244" s="119"/>
      <c r="DR244" s="119"/>
      <c r="EB244" s="119"/>
      <c r="EL244" s="119"/>
      <c r="EV244" s="119"/>
      <c r="FF244" s="119"/>
      <c r="FP244" s="119"/>
      <c r="FZ244" s="119"/>
      <c r="GJ244" s="119"/>
      <c r="GT244" s="119"/>
      <c r="HD244" s="119"/>
      <c r="HN244" s="119"/>
      <c r="HX244" s="119"/>
    </row>
    <row xmlns:x14ac="http://schemas.microsoft.com/office/spreadsheetml/2009/9/ac" r="245" s="3" customFormat="true" x14ac:dyDescent="0.25">
      <c r="A245" s="374"/>
      <c r="B245" s="119"/>
      <c r="L245" s="119"/>
      <c r="V245" s="119"/>
      <c r="AF245" s="119"/>
      <c r="AP245" s="119"/>
      <c r="AZ245" s="119"/>
      <c r="BA245" s="119"/>
      <c r="BJ245" s="119"/>
      <c r="BT245" s="119"/>
      <c r="CD245" s="119"/>
      <c r="CN245" s="119"/>
      <c r="CX245" s="119"/>
      <c r="DH245" s="119"/>
      <c r="DR245" s="119"/>
      <c r="EB245" s="119"/>
      <c r="EL245" s="119"/>
      <c r="EV245" s="119"/>
      <c r="FF245" s="119"/>
      <c r="FP245" s="119"/>
      <c r="FZ245" s="119"/>
      <c r="GJ245" s="119"/>
      <c r="GT245" s="119"/>
      <c r="HD245" s="119"/>
      <c r="HN245" s="119"/>
      <c r="HX245" s="119"/>
    </row>
    <row xmlns:x14ac="http://schemas.microsoft.com/office/spreadsheetml/2009/9/ac" r="246" s="3" customFormat="true" x14ac:dyDescent="0.25">
      <c r="A246" s="374"/>
      <c r="B246" s="119"/>
      <c r="L246" s="119"/>
      <c r="V246" s="119"/>
      <c r="AF246" s="119"/>
      <c r="AP246" s="119"/>
      <c r="AZ246" s="119"/>
      <c r="BA246" s="119"/>
      <c r="BJ246" s="119"/>
      <c r="BT246" s="119"/>
      <c r="CD246" s="119"/>
      <c r="CN246" s="119"/>
      <c r="CX246" s="119"/>
      <c r="DH246" s="119"/>
      <c r="DR246" s="119"/>
      <c r="EB246" s="119"/>
      <c r="EL246" s="119"/>
      <c r="EV246" s="119"/>
      <c r="FF246" s="119"/>
      <c r="FP246" s="119"/>
      <c r="FZ246" s="119"/>
      <c r="GJ246" s="119"/>
      <c r="GT246" s="119"/>
      <c r="HD246" s="119"/>
      <c r="HN246" s="119"/>
      <c r="HX246" s="119"/>
    </row>
    <row xmlns:x14ac="http://schemas.microsoft.com/office/spreadsheetml/2009/9/ac" r="247" s="3" customFormat="true" x14ac:dyDescent="0.25">
      <c r="A247" s="374"/>
      <c r="B247" s="119"/>
      <c r="L247" s="119"/>
      <c r="V247" s="119"/>
      <c r="AF247" s="119"/>
      <c r="AP247" s="119"/>
      <c r="AZ247" s="119"/>
      <c r="BA247" s="119"/>
      <c r="BJ247" s="119"/>
      <c r="BT247" s="119"/>
      <c r="CD247" s="119"/>
      <c r="CN247" s="119"/>
      <c r="CX247" s="119"/>
      <c r="DH247" s="119"/>
      <c r="DR247" s="119"/>
      <c r="EB247" s="119"/>
      <c r="EL247" s="119"/>
      <c r="EV247" s="119"/>
      <c r="FF247" s="119"/>
      <c r="FP247" s="119"/>
      <c r="FZ247" s="119"/>
      <c r="GJ247" s="119"/>
      <c r="GT247" s="119"/>
      <c r="HD247" s="119"/>
      <c r="HN247" s="119"/>
      <c r="HX247" s="119"/>
    </row>
    <row xmlns:x14ac="http://schemas.microsoft.com/office/spreadsheetml/2009/9/ac" r="248" s="3" customFormat="true" x14ac:dyDescent="0.25">
      <c r="A248" s="374"/>
      <c r="B248" s="119"/>
      <c r="L248" s="119"/>
      <c r="V248" s="119"/>
      <c r="AF248" s="119"/>
      <c r="AP248" s="119"/>
      <c r="AZ248" s="119"/>
      <c r="BA248" s="119"/>
      <c r="BJ248" s="119"/>
      <c r="BT248" s="119"/>
      <c r="CD248" s="119"/>
      <c r="CN248" s="119"/>
      <c r="CX248" s="119"/>
      <c r="DH248" s="119"/>
      <c r="DR248" s="119"/>
      <c r="EB248" s="119"/>
      <c r="EL248" s="119"/>
      <c r="EV248" s="119"/>
      <c r="FF248" s="119"/>
      <c r="FP248" s="119"/>
      <c r="FZ248" s="119"/>
      <c r="GJ248" s="119"/>
      <c r="GT248" s="119"/>
      <c r="HD248" s="119"/>
      <c r="HN248" s="119"/>
      <c r="HX248" s="119"/>
    </row>
    <row xmlns:x14ac="http://schemas.microsoft.com/office/spreadsheetml/2009/9/ac" r="249" s="3" customFormat="true" x14ac:dyDescent="0.25">
      <c r="A249" s="374"/>
      <c r="B249" s="119"/>
      <c r="L249" s="119"/>
      <c r="V249" s="119"/>
      <c r="AF249" s="119"/>
      <c r="AP249" s="119"/>
      <c r="AZ249" s="119"/>
      <c r="BA249" s="119"/>
      <c r="BJ249" s="119"/>
      <c r="BT249" s="119"/>
      <c r="CD249" s="119"/>
      <c r="CN249" s="119"/>
      <c r="CX249" s="119"/>
      <c r="DH249" s="119"/>
      <c r="DR249" s="119"/>
      <c r="EB249" s="119"/>
      <c r="EL249" s="119"/>
      <c r="EV249" s="119"/>
      <c r="FF249" s="119"/>
      <c r="FP249" s="119"/>
      <c r="FZ249" s="119"/>
      <c r="GJ249" s="119"/>
      <c r="GT249" s="119"/>
      <c r="HD249" s="119"/>
      <c r="HN249" s="119"/>
      <c r="HX249" s="119"/>
    </row>
    <row xmlns:x14ac="http://schemas.microsoft.com/office/spreadsheetml/2009/9/ac" r="250" s="3" customFormat="true" x14ac:dyDescent="0.25">
      <c r="A250" s="374"/>
      <c r="B250" s="119"/>
      <c r="L250" s="119"/>
      <c r="V250" s="119"/>
      <c r="AF250" s="119"/>
      <c r="AP250" s="119"/>
      <c r="AZ250" s="119"/>
      <c r="BA250" s="119"/>
      <c r="BJ250" s="119"/>
      <c r="BT250" s="119"/>
      <c r="CD250" s="119"/>
      <c r="CN250" s="119"/>
      <c r="CX250" s="119"/>
      <c r="DH250" s="119"/>
      <c r="DR250" s="119"/>
      <c r="EB250" s="119"/>
      <c r="EL250" s="119"/>
      <c r="EV250" s="119"/>
      <c r="FF250" s="119"/>
      <c r="FP250" s="119"/>
      <c r="FZ250" s="119"/>
      <c r="GJ250" s="119"/>
      <c r="GT250" s="119"/>
      <c r="HD250" s="119"/>
      <c r="HN250" s="119"/>
      <c r="HX250" s="119"/>
    </row>
    <row xmlns:x14ac="http://schemas.microsoft.com/office/spreadsheetml/2009/9/ac" r="251" s="3" customFormat="true" x14ac:dyDescent="0.25">
      <c r="A251" s="374"/>
      <c r="B251" s="119"/>
      <c r="L251" s="119"/>
      <c r="V251" s="119"/>
      <c r="AF251" s="119"/>
      <c r="AP251" s="119"/>
      <c r="AZ251" s="119"/>
      <c r="BA251" s="119"/>
      <c r="BJ251" s="119"/>
      <c r="BT251" s="119"/>
      <c r="CD251" s="119"/>
      <c r="CN251" s="119"/>
      <c r="CX251" s="119"/>
      <c r="DH251" s="119"/>
      <c r="DR251" s="119"/>
      <c r="EB251" s="119"/>
      <c r="EL251" s="119"/>
      <c r="EV251" s="119"/>
      <c r="FF251" s="119"/>
      <c r="FP251" s="119"/>
      <c r="FZ251" s="119"/>
      <c r="GJ251" s="119"/>
      <c r="GT251" s="119"/>
      <c r="HD251" s="119"/>
      <c r="HN251" s="119"/>
      <c r="HX251" s="119"/>
    </row>
    <row xmlns:x14ac="http://schemas.microsoft.com/office/spreadsheetml/2009/9/ac" r="252" s="3" customFormat="true" x14ac:dyDescent="0.25">
      <c r="A252" s="374"/>
      <c r="B252" s="119"/>
      <c r="L252" s="119"/>
      <c r="V252" s="119"/>
      <c r="AF252" s="119"/>
      <c r="AP252" s="119"/>
      <c r="AZ252" s="119"/>
      <c r="BA252" s="119"/>
      <c r="BJ252" s="119"/>
      <c r="BT252" s="119"/>
      <c r="CD252" s="119"/>
      <c r="CN252" s="119"/>
      <c r="CX252" s="119"/>
      <c r="DH252" s="119"/>
      <c r="DR252" s="119"/>
      <c r="EB252" s="119"/>
      <c r="EL252" s="119"/>
      <c r="EV252" s="119"/>
      <c r="FF252" s="119"/>
      <c r="FP252" s="119"/>
      <c r="FZ252" s="119"/>
      <c r="GJ252" s="119"/>
      <c r="GT252" s="119"/>
      <c r="HD252" s="119"/>
      <c r="HN252" s="119"/>
      <c r="HX252" s="119"/>
    </row>
    <row xmlns:x14ac="http://schemas.microsoft.com/office/spreadsheetml/2009/9/ac" r="253" s="3" customFormat="true" x14ac:dyDescent="0.25">
      <c r="A253" s="374"/>
      <c r="B253" s="119"/>
      <c r="L253" s="119"/>
      <c r="V253" s="119"/>
      <c r="AF253" s="119"/>
      <c r="AP253" s="119"/>
      <c r="AZ253" s="119"/>
      <c r="BA253" s="119"/>
      <c r="BJ253" s="119"/>
      <c r="BT253" s="119"/>
      <c r="CD253" s="119"/>
      <c r="CN253" s="119"/>
      <c r="CX253" s="119"/>
      <c r="DH253" s="119"/>
      <c r="DR253" s="119"/>
      <c r="EB253" s="119"/>
      <c r="EL253" s="119"/>
      <c r="EV253" s="119"/>
      <c r="FF253" s="119"/>
      <c r="FP253" s="119"/>
      <c r="FZ253" s="119"/>
      <c r="GJ253" s="119"/>
      <c r="GT253" s="119"/>
      <c r="HD253" s="119"/>
      <c r="HN253" s="119"/>
      <c r="HX253" s="119"/>
    </row>
    <row xmlns:x14ac="http://schemas.microsoft.com/office/spreadsheetml/2009/9/ac" r="254" s="3" customFormat="true" x14ac:dyDescent="0.25">
      <c r="A254" s="374"/>
      <c r="B254" s="119"/>
      <c r="L254" s="119"/>
      <c r="V254" s="119"/>
      <c r="AF254" s="119"/>
      <c r="AP254" s="119"/>
      <c r="AZ254" s="119"/>
      <c r="BA254" s="119"/>
      <c r="BJ254" s="119"/>
      <c r="BT254" s="119"/>
      <c r="CD254" s="119"/>
      <c r="CN254" s="119"/>
      <c r="CX254" s="119"/>
      <c r="DH254" s="119"/>
      <c r="DR254" s="119"/>
      <c r="EB254" s="119"/>
      <c r="EL254" s="119"/>
      <c r="EV254" s="119"/>
      <c r="FF254" s="119"/>
      <c r="FP254" s="119"/>
      <c r="FZ254" s="119"/>
      <c r="GJ254" s="119"/>
      <c r="GT254" s="119"/>
      <c r="HD254" s="119"/>
      <c r="HN254" s="119"/>
      <c r="HX254" s="119"/>
    </row>
    <row xmlns:x14ac="http://schemas.microsoft.com/office/spreadsheetml/2009/9/ac" r="255" s="3" customFormat="true" x14ac:dyDescent="0.25">
      <c r="A255" s="374"/>
      <c r="B255" s="119"/>
      <c r="L255" s="119"/>
      <c r="V255" s="119"/>
      <c r="AF255" s="119"/>
      <c r="AP255" s="119"/>
      <c r="AZ255" s="119"/>
      <c r="BA255" s="119"/>
      <c r="BJ255" s="119"/>
      <c r="BT255" s="119"/>
      <c r="CD255" s="119"/>
      <c r="CN255" s="119"/>
      <c r="CX255" s="119"/>
      <c r="DH255" s="119"/>
      <c r="DR255" s="119"/>
      <c r="EB255" s="119"/>
      <c r="EL255" s="119"/>
      <c r="EV255" s="119"/>
      <c r="FF255" s="119"/>
      <c r="FP255" s="119"/>
      <c r="FZ255" s="119"/>
      <c r="GJ255" s="119"/>
      <c r="GT255" s="119"/>
      <c r="HD255" s="119"/>
      <c r="HN255" s="119"/>
      <c r="HX255" s="119"/>
    </row>
    <row xmlns:x14ac="http://schemas.microsoft.com/office/spreadsheetml/2009/9/ac" r="256" s="3" customFormat="true" x14ac:dyDescent="0.25">
      <c r="A256" s="374"/>
      <c r="B256" s="119"/>
      <c r="L256" s="119"/>
      <c r="V256" s="119"/>
      <c r="AF256" s="119"/>
      <c r="AP256" s="119"/>
      <c r="AZ256" s="119"/>
      <c r="BA256" s="119"/>
      <c r="BJ256" s="119"/>
      <c r="BT256" s="119"/>
      <c r="CD256" s="119"/>
      <c r="CN256" s="119"/>
      <c r="CX256" s="119"/>
      <c r="DH256" s="119"/>
      <c r="DR256" s="119"/>
      <c r="EB256" s="119"/>
      <c r="EL256" s="119"/>
      <c r="EV256" s="119"/>
      <c r="FF256" s="119"/>
      <c r="FP256" s="119"/>
      <c r="FZ256" s="119"/>
      <c r="GJ256" s="119"/>
      <c r="GT256" s="119"/>
      <c r="HD256" s="119"/>
      <c r="HN256" s="119"/>
      <c r="HX256" s="119"/>
    </row>
    <row xmlns:x14ac="http://schemas.microsoft.com/office/spreadsheetml/2009/9/ac" r="257" s="3" customFormat="true" x14ac:dyDescent="0.25">
      <c r="A257" s="374"/>
      <c r="B257" s="119"/>
      <c r="L257" s="119"/>
      <c r="V257" s="119"/>
      <c r="AF257" s="119"/>
      <c r="AP257" s="119"/>
      <c r="AZ257" s="119"/>
      <c r="BA257" s="119"/>
      <c r="BJ257" s="119"/>
      <c r="BT257" s="119"/>
      <c r="CD257" s="119"/>
      <c r="CN257" s="119"/>
      <c r="CX257" s="119"/>
      <c r="DH257" s="119"/>
      <c r="DR257" s="119"/>
      <c r="EB257" s="119"/>
      <c r="EL257" s="119"/>
      <c r="EV257" s="119"/>
      <c r="FF257" s="119"/>
      <c r="FP257" s="119"/>
      <c r="FZ257" s="119"/>
      <c r="GJ257" s="119"/>
      <c r="GT257" s="119"/>
      <c r="HD257" s="119"/>
      <c r="HN257" s="119"/>
      <c r="HX257" s="119"/>
    </row>
    <row xmlns:x14ac="http://schemas.microsoft.com/office/spreadsheetml/2009/9/ac" r="258" s="3" customFormat="true" x14ac:dyDescent="0.25">
      <c r="A258" s="374"/>
      <c r="B258" s="119"/>
      <c r="L258" s="119"/>
      <c r="V258" s="119"/>
      <c r="AF258" s="119"/>
      <c r="AP258" s="119"/>
      <c r="AZ258" s="119"/>
      <c r="BA258" s="119"/>
      <c r="BJ258" s="119"/>
      <c r="BT258" s="119"/>
      <c r="CD258" s="119"/>
      <c r="CN258" s="119"/>
      <c r="CX258" s="119"/>
      <c r="DH258" s="119"/>
      <c r="DR258" s="119"/>
      <c r="EB258" s="119"/>
      <c r="EL258" s="119"/>
      <c r="EV258" s="119"/>
      <c r="FF258" s="119"/>
      <c r="FP258" s="119"/>
      <c r="FZ258" s="119"/>
      <c r="GJ258" s="119"/>
      <c r="GT258" s="119"/>
      <c r="HD258" s="119"/>
      <c r="HN258" s="119"/>
      <c r="HX258" s="119"/>
    </row>
    <row xmlns:x14ac="http://schemas.microsoft.com/office/spreadsheetml/2009/9/ac" r="259" s="3" customFormat="true" x14ac:dyDescent="0.25">
      <c r="A259" s="374"/>
      <c r="B259" s="119"/>
      <c r="L259" s="119"/>
      <c r="V259" s="119"/>
      <c r="AF259" s="119"/>
      <c r="AP259" s="119"/>
      <c r="AZ259" s="119"/>
      <c r="BA259" s="119"/>
      <c r="BJ259" s="119"/>
      <c r="BT259" s="119"/>
      <c r="CD259" s="119"/>
      <c r="CN259" s="119"/>
      <c r="CX259" s="119"/>
      <c r="DH259" s="119"/>
      <c r="DR259" s="119"/>
      <c r="EB259" s="119"/>
      <c r="EL259" s="119"/>
      <c r="EV259" s="119"/>
      <c r="FF259" s="119"/>
      <c r="FP259" s="119"/>
      <c r="FZ259" s="119"/>
      <c r="GJ259" s="119"/>
      <c r="GT259" s="119"/>
      <c r="HD259" s="119"/>
      <c r="HN259" s="119"/>
      <c r="HX259" s="119"/>
    </row>
    <row xmlns:x14ac="http://schemas.microsoft.com/office/spreadsheetml/2009/9/ac" r="260" s="3" customFormat="true" x14ac:dyDescent="0.25">
      <c r="A260" s="374"/>
      <c r="B260" s="119"/>
      <c r="L260" s="119"/>
      <c r="V260" s="119"/>
      <c r="AF260" s="119"/>
      <c r="AP260" s="119"/>
      <c r="AZ260" s="119"/>
      <c r="BA260" s="119"/>
      <c r="BJ260" s="119"/>
      <c r="BT260" s="119"/>
      <c r="CD260" s="119"/>
      <c r="CN260" s="119"/>
      <c r="CX260" s="119"/>
      <c r="DH260" s="119"/>
      <c r="DR260" s="119"/>
      <c r="EB260" s="119"/>
      <c r="EL260" s="119"/>
      <c r="EV260" s="119"/>
      <c r="FF260" s="119"/>
      <c r="FP260" s="119"/>
      <c r="FZ260" s="119"/>
      <c r="GJ260" s="119"/>
      <c r="GT260" s="119"/>
      <c r="HD260" s="119"/>
      <c r="HN260" s="119"/>
      <c r="HX260" s="119"/>
    </row>
    <row xmlns:x14ac="http://schemas.microsoft.com/office/spreadsheetml/2009/9/ac" r="261" s="3" customFormat="true" x14ac:dyDescent="0.25">
      <c r="A261" s="374"/>
      <c r="B261" s="119"/>
      <c r="L261" s="119"/>
      <c r="V261" s="119"/>
      <c r="AF261" s="119"/>
      <c r="AP261" s="119"/>
      <c r="AZ261" s="119"/>
      <c r="BA261" s="119"/>
      <c r="BJ261" s="119"/>
      <c r="BT261" s="119"/>
      <c r="CD261" s="119"/>
      <c r="CN261" s="119"/>
      <c r="CX261" s="119"/>
      <c r="DH261" s="119"/>
      <c r="DR261" s="119"/>
      <c r="EB261" s="119"/>
      <c r="EL261" s="119"/>
      <c r="EV261" s="119"/>
      <c r="FF261" s="119"/>
      <c r="FP261" s="119"/>
      <c r="FZ261" s="119"/>
      <c r="GJ261" s="119"/>
      <c r="GT261" s="119"/>
      <c r="HD261" s="119"/>
      <c r="HN261" s="119"/>
      <c r="HX261" s="119"/>
    </row>
    <row xmlns:x14ac="http://schemas.microsoft.com/office/spreadsheetml/2009/9/ac" r="262" s="3" customFormat="true" x14ac:dyDescent="0.25">
      <c r="A262" s="374"/>
      <c r="B262" s="119"/>
      <c r="L262" s="119"/>
      <c r="V262" s="119"/>
      <c r="AF262" s="119"/>
      <c r="AP262" s="119"/>
      <c r="AZ262" s="119"/>
      <c r="BA262" s="119"/>
      <c r="BJ262" s="119"/>
      <c r="BT262" s="119"/>
      <c r="CD262" s="119"/>
      <c r="CN262" s="119"/>
      <c r="CX262" s="119"/>
      <c r="DH262" s="119"/>
      <c r="DR262" s="119"/>
      <c r="EB262" s="119"/>
      <c r="EL262" s="119"/>
      <c r="EV262" s="119"/>
      <c r="FF262" s="119"/>
      <c r="FP262" s="119"/>
      <c r="FZ262" s="119"/>
      <c r="GJ262" s="119"/>
      <c r="GT262" s="119"/>
      <c r="HD262" s="119"/>
      <c r="HN262" s="119"/>
      <c r="HX262" s="119"/>
    </row>
    <row xmlns:x14ac="http://schemas.microsoft.com/office/spreadsheetml/2009/9/ac" r="263" s="3" customFormat="true" x14ac:dyDescent="0.25">
      <c r="A263" s="374"/>
      <c r="B263" s="119"/>
      <c r="L263" s="119"/>
      <c r="V263" s="119"/>
      <c r="AF263" s="119"/>
      <c r="AP263" s="119"/>
      <c r="AZ263" s="119"/>
      <c r="BA263" s="119"/>
      <c r="BJ263" s="119"/>
      <c r="BT263" s="119"/>
      <c r="CD263" s="119"/>
      <c r="CN263" s="119"/>
      <c r="CX263" s="119"/>
      <c r="DH263" s="119"/>
      <c r="DR263" s="119"/>
      <c r="EB263" s="119"/>
      <c r="EL263" s="119"/>
      <c r="EV263" s="119"/>
      <c r="FF263" s="119"/>
      <c r="FP263" s="119"/>
      <c r="FZ263" s="119"/>
      <c r="GJ263" s="119"/>
      <c r="GT263" s="119"/>
      <c r="HD263" s="119"/>
      <c r="HN263" s="119"/>
      <c r="HX263" s="119"/>
    </row>
    <row xmlns:x14ac="http://schemas.microsoft.com/office/spreadsheetml/2009/9/ac" r="264" s="3" customFormat="true" x14ac:dyDescent="0.25">
      <c r="A264" s="374"/>
      <c r="B264" s="119"/>
      <c r="L264" s="119"/>
      <c r="V264" s="119"/>
      <c r="AF264" s="119"/>
      <c r="AP264" s="119"/>
      <c r="AZ264" s="119"/>
      <c r="BA264" s="119"/>
      <c r="BJ264" s="119"/>
      <c r="BT264" s="119"/>
      <c r="CD264" s="119"/>
      <c r="CN264" s="119"/>
      <c r="CX264" s="119"/>
      <c r="DH264" s="119"/>
      <c r="DR264" s="119"/>
      <c r="EB264" s="119"/>
      <c r="EL264" s="119"/>
      <c r="EV264" s="119"/>
      <c r="FF264" s="119"/>
      <c r="FP264" s="119"/>
      <c r="FZ264" s="119"/>
      <c r="GJ264" s="119"/>
      <c r="GT264" s="119"/>
      <c r="HD264" s="119"/>
      <c r="HN264" s="119"/>
      <c r="HX264" s="119"/>
    </row>
    <row xmlns:x14ac="http://schemas.microsoft.com/office/spreadsheetml/2009/9/ac" r="265" s="3" customFormat="true" x14ac:dyDescent="0.25">
      <c r="A265" s="374"/>
      <c r="B265" s="119"/>
      <c r="L265" s="119"/>
      <c r="V265" s="119"/>
      <c r="AF265" s="119"/>
      <c r="AP265" s="119"/>
      <c r="AZ265" s="119"/>
      <c r="BA265" s="119"/>
      <c r="BJ265" s="119"/>
      <c r="BT265" s="119"/>
      <c r="CD265" s="119"/>
      <c r="CN265" s="119"/>
      <c r="CX265" s="119"/>
      <c r="DH265" s="119"/>
      <c r="DR265" s="119"/>
      <c r="EB265" s="119"/>
      <c r="EL265" s="119"/>
      <c r="EV265" s="119"/>
      <c r="FF265" s="119"/>
      <c r="FP265" s="119"/>
      <c r="FZ265" s="119"/>
      <c r="GJ265" s="119"/>
      <c r="GT265" s="119"/>
      <c r="HD265" s="119"/>
      <c r="HN265" s="119"/>
      <c r="HX265" s="119"/>
    </row>
    <row xmlns:x14ac="http://schemas.microsoft.com/office/spreadsheetml/2009/9/ac" r="266" s="3" customFormat="true" x14ac:dyDescent="0.25">
      <c r="A266" s="374"/>
      <c r="B266" s="119"/>
      <c r="L266" s="119"/>
      <c r="V266" s="119"/>
      <c r="AF266" s="119"/>
      <c r="AP266" s="119"/>
      <c r="AZ266" s="119"/>
      <c r="BA266" s="119"/>
      <c r="BJ266" s="119"/>
      <c r="BT266" s="119"/>
      <c r="CD266" s="119"/>
      <c r="CN266" s="119"/>
      <c r="CX266" s="119"/>
      <c r="DH266" s="119"/>
      <c r="DR266" s="119"/>
      <c r="EB266" s="119"/>
      <c r="EL266" s="119"/>
      <c r="EV266" s="119"/>
      <c r="FF266" s="119"/>
      <c r="FP266" s="119"/>
      <c r="FZ266" s="119"/>
      <c r="GJ266" s="119"/>
      <c r="GT266" s="119"/>
      <c r="HD266" s="119"/>
      <c r="HN266" s="119"/>
      <c r="HX266" s="119"/>
    </row>
    <row xmlns:x14ac="http://schemas.microsoft.com/office/spreadsheetml/2009/9/ac" r="267" s="3" customFormat="true" x14ac:dyDescent="0.25">
      <c r="A267" s="374"/>
      <c r="B267" s="119"/>
      <c r="L267" s="119"/>
      <c r="V267" s="119"/>
      <c r="AF267" s="119"/>
      <c r="AP267" s="119"/>
      <c r="AZ267" s="119"/>
      <c r="BA267" s="119"/>
      <c r="BJ267" s="119"/>
      <c r="BT267" s="119"/>
      <c r="CD267" s="119"/>
      <c r="CN267" s="119"/>
      <c r="CX267" s="119"/>
      <c r="DH267" s="119"/>
      <c r="DR267" s="119"/>
      <c r="EB267" s="119"/>
      <c r="EL267" s="119"/>
      <c r="EV267" s="119"/>
      <c r="FF267" s="119"/>
      <c r="FP267" s="119"/>
      <c r="FZ267" s="119"/>
      <c r="GJ267" s="119"/>
      <c r="GT267" s="119"/>
      <c r="HD267" s="119"/>
      <c r="HN267" s="119"/>
      <c r="HX267" s="119"/>
    </row>
    <row xmlns:x14ac="http://schemas.microsoft.com/office/spreadsheetml/2009/9/ac" r="268" s="3" customFormat="true" x14ac:dyDescent="0.25">
      <c r="A268" s="374"/>
      <c r="B268" s="119"/>
      <c r="L268" s="119"/>
      <c r="V268" s="119"/>
      <c r="AF268" s="119"/>
      <c r="AP268" s="119"/>
      <c r="AZ268" s="119"/>
      <c r="BA268" s="119"/>
      <c r="BJ268" s="119"/>
      <c r="BT268" s="119"/>
      <c r="CD268" s="119"/>
      <c r="CN268" s="119"/>
      <c r="CX268" s="119"/>
      <c r="DH268" s="119"/>
      <c r="DR268" s="119"/>
      <c r="EB268" s="119"/>
      <c r="EL268" s="119"/>
      <c r="EV268" s="119"/>
      <c r="FF268" s="119"/>
      <c r="FP268" s="119"/>
      <c r="FZ268" s="119"/>
      <c r="GJ268" s="119"/>
      <c r="GT268" s="119"/>
      <c r="HD268" s="119"/>
      <c r="HN268" s="119"/>
      <c r="HX268" s="119"/>
    </row>
    <row xmlns:x14ac="http://schemas.microsoft.com/office/spreadsheetml/2009/9/ac" r="269" s="3" customFormat="true" x14ac:dyDescent="0.25">
      <c r="A269" s="374"/>
      <c r="B269" s="119"/>
      <c r="L269" s="119"/>
      <c r="V269" s="119"/>
      <c r="AF269" s="119"/>
      <c r="AP269" s="119"/>
      <c r="AZ269" s="119"/>
      <c r="BA269" s="119"/>
      <c r="BJ269" s="119"/>
      <c r="BT269" s="119"/>
      <c r="CD269" s="119"/>
      <c r="CN269" s="119"/>
      <c r="CX269" s="119"/>
      <c r="DH269" s="119"/>
      <c r="DR269" s="119"/>
      <c r="EB269" s="119"/>
      <c r="EL269" s="119"/>
      <c r="EV269" s="119"/>
      <c r="FF269" s="119"/>
      <c r="FP269" s="119"/>
      <c r="FZ269" s="119"/>
      <c r="GJ269" s="119"/>
      <c r="GT269" s="119"/>
      <c r="HD269" s="119"/>
      <c r="HN269" s="119"/>
      <c r="HX269" s="119"/>
    </row>
    <row xmlns:x14ac="http://schemas.microsoft.com/office/spreadsheetml/2009/9/ac" r="270" s="3" customFormat="true" x14ac:dyDescent="0.25">
      <c r="A270" s="374"/>
      <c r="B270" s="119"/>
      <c r="L270" s="119"/>
      <c r="V270" s="119"/>
      <c r="AF270" s="119"/>
      <c r="AP270" s="119"/>
      <c r="AZ270" s="119"/>
      <c r="BA270" s="119"/>
      <c r="BJ270" s="119"/>
      <c r="BT270" s="119"/>
      <c r="CD270" s="119"/>
      <c r="CN270" s="119"/>
      <c r="CX270" s="119"/>
      <c r="DH270" s="119"/>
      <c r="DR270" s="119"/>
      <c r="EB270" s="119"/>
      <c r="EL270" s="119"/>
      <c r="EV270" s="119"/>
      <c r="FF270" s="119"/>
      <c r="FP270" s="119"/>
      <c r="FZ270" s="119"/>
      <c r="GJ270" s="119"/>
      <c r="GT270" s="119"/>
      <c r="HD270" s="119"/>
      <c r="HN270" s="119"/>
      <c r="HX270" s="119"/>
    </row>
    <row xmlns:x14ac="http://schemas.microsoft.com/office/spreadsheetml/2009/9/ac" r="271" s="3" customFormat="true" x14ac:dyDescent="0.25">
      <c r="A271" s="374"/>
      <c r="B271" s="119"/>
      <c r="L271" s="119"/>
      <c r="V271" s="119"/>
      <c r="AF271" s="119"/>
      <c r="AP271" s="119"/>
      <c r="AZ271" s="119"/>
      <c r="BA271" s="119"/>
      <c r="BJ271" s="119"/>
      <c r="BT271" s="119"/>
      <c r="CD271" s="119"/>
      <c r="CN271" s="119"/>
      <c r="CX271" s="119"/>
      <c r="DH271" s="119"/>
      <c r="DR271" s="119"/>
      <c r="EB271" s="119"/>
      <c r="EL271" s="119"/>
      <c r="EV271" s="119"/>
      <c r="FF271" s="119"/>
      <c r="FP271" s="119"/>
      <c r="FZ271" s="119"/>
      <c r="GJ271" s="119"/>
      <c r="GT271" s="119"/>
      <c r="HD271" s="119"/>
      <c r="HN271" s="119"/>
      <c r="HX271" s="119"/>
    </row>
    <row xmlns:x14ac="http://schemas.microsoft.com/office/spreadsheetml/2009/9/ac" r="272" s="3" customFormat="true" x14ac:dyDescent="0.25">
      <c r="A272" s="374"/>
      <c r="B272" s="119"/>
      <c r="L272" s="119"/>
      <c r="V272" s="119"/>
      <c r="AF272" s="119"/>
      <c r="AP272" s="119"/>
      <c r="AZ272" s="119"/>
      <c r="BA272" s="119"/>
      <c r="BJ272" s="119"/>
      <c r="BT272" s="119"/>
      <c r="CD272" s="119"/>
      <c r="CN272" s="119"/>
      <c r="CX272" s="119"/>
      <c r="DH272" s="119"/>
      <c r="DR272" s="119"/>
      <c r="EB272" s="119"/>
      <c r="EL272" s="119"/>
      <c r="EV272" s="119"/>
      <c r="FF272" s="119"/>
      <c r="FP272" s="119"/>
      <c r="FZ272" s="119"/>
      <c r="GJ272" s="119"/>
      <c r="GT272" s="119"/>
      <c r="HD272" s="119"/>
      <c r="HN272" s="119"/>
      <c r="HX272" s="119"/>
    </row>
    <row xmlns:x14ac="http://schemas.microsoft.com/office/spreadsheetml/2009/9/ac" r="273" s="3" customFormat="true" x14ac:dyDescent="0.25">
      <c r="A273" s="374"/>
      <c r="B273" s="119"/>
      <c r="L273" s="119"/>
      <c r="V273" s="119"/>
      <c r="AF273" s="119"/>
      <c r="AP273" s="119"/>
      <c r="AZ273" s="119"/>
      <c r="BA273" s="119"/>
      <c r="BJ273" s="119"/>
      <c r="BT273" s="119"/>
      <c r="CD273" s="119"/>
      <c r="CN273" s="119"/>
      <c r="CX273" s="119"/>
      <c r="DH273" s="119"/>
      <c r="DR273" s="119"/>
      <c r="EB273" s="119"/>
      <c r="EL273" s="119"/>
      <c r="EV273" s="119"/>
      <c r="FF273" s="119"/>
      <c r="FP273" s="119"/>
      <c r="FZ273" s="119"/>
      <c r="GJ273" s="119"/>
      <c r="GT273" s="119"/>
      <c r="HD273" s="119"/>
      <c r="HN273" s="119"/>
      <c r="HX273" s="119"/>
    </row>
    <row xmlns:x14ac="http://schemas.microsoft.com/office/spreadsheetml/2009/9/ac" r="274" s="3" customFormat="true" x14ac:dyDescent="0.25">
      <c r="A274" s="374"/>
      <c r="B274" s="119"/>
      <c r="L274" s="119"/>
      <c r="V274" s="119"/>
      <c r="AF274" s="119"/>
      <c r="AP274" s="119"/>
      <c r="AZ274" s="119"/>
      <c r="BA274" s="119"/>
      <c r="BJ274" s="119"/>
      <c r="BT274" s="119"/>
      <c r="CD274" s="119"/>
      <c r="CN274" s="119"/>
      <c r="CX274" s="119"/>
      <c r="DH274" s="119"/>
      <c r="DR274" s="119"/>
      <c r="EB274" s="119"/>
      <c r="EL274" s="119"/>
      <c r="EV274" s="119"/>
      <c r="FF274" s="119"/>
      <c r="FP274" s="119"/>
      <c r="FZ274" s="119"/>
      <c r="GJ274" s="119"/>
      <c r="GT274" s="119"/>
      <c r="HD274" s="119"/>
      <c r="HN274" s="119"/>
      <c r="HX274" s="119"/>
    </row>
    <row xmlns:x14ac="http://schemas.microsoft.com/office/spreadsheetml/2009/9/ac" r="275" s="3" customFormat="true" x14ac:dyDescent="0.25">
      <c r="A275" s="374"/>
      <c r="B275" s="119"/>
      <c r="L275" s="119"/>
      <c r="V275" s="119"/>
      <c r="AF275" s="119"/>
      <c r="AP275" s="119"/>
      <c r="AZ275" s="119"/>
      <c r="BA275" s="119"/>
      <c r="BJ275" s="119"/>
      <c r="BT275" s="119"/>
      <c r="CD275" s="119"/>
      <c r="CN275" s="119"/>
      <c r="CX275" s="119"/>
      <c r="DH275" s="119"/>
      <c r="DR275" s="119"/>
      <c r="EB275" s="119"/>
      <c r="EL275" s="119"/>
      <c r="EV275" s="119"/>
      <c r="FF275" s="119"/>
      <c r="FP275" s="119"/>
      <c r="FZ275" s="119"/>
      <c r="GJ275" s="119"/>
      <c r="GT275" s="119"/>
      <c r="HD275" s="119"/>
      <c r="HN275" s="119"/>
      <c r="HX275" s="119"/>
    </row>
    <row xmlns:x14ac="http://schemas.microsoft.com/office/spreadsheetml/2009/9/ac" r="276" s="3" customFormat="true" x14ac:dyDescent="0.25">
      <c r="A276" s="374"/>
      <c r="B276" s="119"/>
      <c r="L276" s="119"/>
      <c r="V276" s="119"/>
      <c r="AF276" s="119"/>
      <c r="AP276" s="119"/>
      <c r="AZ276" s="119"/>
      <c r="BA276" s="119"/>
      <c r="BJ276" s="119"/>
      <c r="BT276" s="119"/>
      <c r="CD276" s="119"/>
      <c r="CN276" s="119"/>
      <c r="CX276" s="119"/>
      <c r="DH276" s="119"/>
      <c r="DR276" s="119"/>
      <c r="EB276" s="119"/>
      <c r="EL276" s="119"/>
      <c r="EV276" s="119"/>
      <c r="FF276" s="119"/>
      <c r="FP276" s="119"/>
      <c r="FZ276" s="119"/>
      <c r="GJ276" s="119"/>
      <c r="GT276" s="119"/>
      <c r="HD276" s="119"/>
      <c r="HN276" s="119"/>
      <c r="HX276" s="119"/>
    </row>
    <row xmlns:x14ac="http://schemas.microsoft.com/office/spreadsheetml/2009/9/ac" r="277" s="3" customFormat="true" x14ac:dyDescent="0.25">
      <c r="A277" s="374"/>
      <c r="B277" s="119"/>
      <c r="L277" s="119"/>
      <c r="V277" s="119"/>
      <c r="AF277" s="119"/>
      <c r="AP277" s="119"/>
      <c r="AZ277" s="119"/>
      <c r="BA277" s="119"/>
      <c r="BJ277" s="119"/>
      <c r="BT277" s="119"/>
      <c r="CD277" s="119"/>
      <c r="CN277" s="119"/>
      <c r="CX277" s="119"/>
      <c r="DH277" s="119"/>
      <c r="DR277" s="119"/>
      <c r="EB277" s="119"/>
      <c r="EL277" s="119"/>
      <c r="EV277" s="119"/>
      <c r="FF277" s="119"/>
      <c r="FP277" s="119"/>
      <c r="FZ277" s="119"/>
      <c r="GJ277" s="119"/>
      <c r="GT277" s="119"/>
      <c r="HD277" s="119"/>
      <c r="HN277" s="119"/>
      <c r="HX277" s="119"/>
    </row>
    <row xmlns:x14ac="http://schemas.microsoft.com/office/spreadsheetml/2009/9/ac" r="278" s="3" customFormat="true" x14ac:dyDescent="0.25">
      <c r="A278" s="374"/>
      <c r="B278" s="119"/>
      <c r="L278" s="119"/>
      <c r="V278" s="119"/>
      <c r="AF278" s="119"/>
      <c r="AP278" s="119"/>
      <c r="AZ278" s="119"/>
      <c r="BA278" s="119"/>
      <c r="BJ278" s="119"/>
      <c r="BT278" s="119"/>
      <c r="CD278" s="119"/>
      <c r="CN278" s="119"/>
      <c r="CX278" s="119"/>
      <c r="DH278" s="119"/>
      <c r="DR278" s="119"/>
      <c r="EB278" s="119"/>
      <c r="EL278" s="119"/>
      <c r="EV278" s="119"/>
      <c r="FF278" s="119"/>
      <c r="FP278" s="119"/>
      <c r="FZ278" s="119"/>
      <c r="GJ278" s="119"/>
      <c r="GT278" s="119"/>
      <c r="HD278" s="119"/>
      <c r="HN278" s="119"/>
      <c r="HX278" s="119"/>
    </row>
    <row xmlns:x14ac="http://schemas.microsoft.com/office/spreadsheetml/2009/9/ac" r="279" s="3" customFormat="true" x14ac:dyDescent="0.25">
      <c r="A279" s="374"/>
      <c r="B279" s="119"/>
      <c r="L279" s="119"/>
      <c r="V279" s="119"/>
      <c r="AF279" s="119"/>
      <c r="AP279" s="119"/>
      <c r="AZ279" s="119"/>
      <c r="BA279" s="119"/>
      <c r="BJ279" s="119"/>
      <c r="BT279" s="119"/>
      <c r="CD279" s="119"/>
      <c r="CN279" s="119"/>
      <c r="CX279" s="119"/>
      <c r="DH279" s="119"/>
      <c r="DR279" s="119"/>
      <c r="EB279" s="119"/>
      <c r="EL279" s="119"/>
      <c r="EV279" s="119"/>
      <c r="FF279" s="119"/>
      <c r="FP279" s="119"/>
      <c r="FZ279" s="119"/>
      <c r="GJ279" s="119"/>
      <c r="GT279" s="119"/>
      <c r="HD279" s="119"/>
      <c r="HN279" s="119"/>
      <c r="HX279" s="119"/>
    </row>
    <row xmlns:x14ac="http://schemas.microsoft.com/office/spreadsheetml/2009/9/ac" r="280" s="3" customFormat="true" x14ac:dyDescent="0.25">
      <c r="A280" s="374"/>
      <c r="B280" s="119"/>
      <c r="L280" s="119"/>
      <c r="V280" s="119"/>
      <c r="AF280" s="119"/>
      <c r="AP280" s="119"/>
      <c r="AZ280" s="119"/>
      <c r="BA280" s="119"/>
      <c r="BJ280" s="119"/>
      <c r="BT280" s="119"/>
      <c r="CD280" s="119"/>
      <c r="CN280" s="119"/>
      <c r="CX280" s="119"/>
      <c r="DH280" s="119"/>
      <c r="DR280" s="119"/>
      <c r="EB280" s="119"/>
      <c r="EL280" s="119"/>
      <c r="EV280" s="119"/>
      <c r="FF280" s="119"/>
      <c r="FP280" s="119"/>
      <c r="FZ280" s="119"/>
      <c r="GJ280" s="119"/>
      <c r="GT280" s="119"/>
      <c r="HD280" s="119"/>
      <c r="HN280" s="119"/>
      <c r="HX280" s="119"/>
    </row>
    <row xmlns:x14ac="http://schemas.microsoft.com/office/spreadsheetml/2009/9/ac" r="281" s="3" customFormat="true" x14ac:dyDescent="0.25">
      <c r="A281" s="374"/>
      <c r="B281" s="119"/>
      <c r="L281" s="119"/>
      <c r="V281" s="119"/>
      <c r="AF281" s="119"/>
      <c r="AP281" s="119"/>
      <c r="AZ281" s="119"/>
      <c r="BA281" s="119"/>
      <c r="BJ281" s="119"/>
      <c r="BT281" s="119"/>
      <c r="CD281" s="119"/>
      <c r="CN281" s="119"/>
      <c r="CX281" s="119"/>
      <c r="DH281" s="119"/>
      <c r="DR281" s="119"/>
      <c r="EB281" s="119"/>
      <c r="EL281" s="119"/>
      <c r="EV281" s="119"/>
      <c r="FF281" s="119"/>
      <c r="FP281" s="119"/>
      <c r="FZ281" s="119"/>
      <c r="GJ281" s="119"/>
      <c r="GT281" s="119"/>
      <c r="HD281" s="119"/>
      <c r="HN281" s="119"/>
      <c r="HX281" s="119"/>
    </row>
    <row xmlns:x14ac="http://schemas.microsoft.com/office/spreadsheetml/2009/9/ac" r="282" s="3" customFormat="true" x14ac:dyDescent="0.25">
      <c r="A282" s="374"/>
      <c r="B282" s="119"/>
      <c r="L282" s="119"/>
      <c r="V282" s="119"/>
      <c r="AF282" s="119"/>
      <c r="AP282" s="119"/>
      <c r="AZ282" s="119"/>
      <c r="BA282" s="119"/>
      <c r="BJ282" s="119"/>
      <c r="BT282" s="119"/>
      <c r="CD282" s="119"/>
      <c r="CN282" s="119"/>
      <c r="CX282" s="119"/>
      <c r="DH282" s="119"/>
      <c r="DR282" s="119"/>
      <c r="EB282" s="119"/>
      <c r="EL282" s="119"/>
      <c r="EV282" s="119"/>
      <c r="FF282" s="119"/>
      <c r="FP282" s="119"/>
      <c r="FZ282" s="119"/>
      <c r="GJ282" s="119"/>
      <c r="GT282" s="119"/>
      <c r="HD282" s="119"/>
      <c r="HN282" s="119"/>
      <c r="HX282" s="119"/>
    </row>
    <row xmlns:x14ac="http://schemas.microsoft.com/office/spreadsheetml/2009/9/ac" r="283" s="3" customFormat="true" x14ac:dyDescent="0.25">
      <c r="A283" s="374"/>
      <c r="B283" s="119"/>
      <c r="L283" s="119"/>
      <c r="V283" s="119"/>
      <c r="AF283" s="119"/>
      <c r="AP283" s="119"/>
      <c r="AZ283" s="119"/>
      <c r="BA283" s="119"/>
      <c r="BJ283" s="119"/>
      <c r="BT283" s="119"/>
      <c r="CD283" s="119"/>
      <c r="CN283" s="119"/>
      <c r="CX283" s="119"/>
      <c r="DH283" s="119"/>
      <c r="DR283" s="119"/>
      <c r="EB283" s="119"/>
      <c r="EL283" s="119"/>
      <c r="EV283" s="119"/>
      <c r="FF283" s="119"/>
      <c r="FP283" s="119"/>
      <c r="FZ283" s="119"/>
      <c r="GJ283" s="119"/>
      <c r="GT283" s="119"/>
      <c r="HD283" s="119"/>
      <c r="HN283" s="119"/>
      <c r="HX283" s="119"/>
    </row>
    <row xmlns:x14ac="http://schemas.microsoft.com/office/spreadsheetml/2009/9/ac" r="284" s="3" customFormat="true" x14ac:dyDescent="0.25">
      <c r="A284" s="374"/>
      <c r="B284" s="119"/>
      <c r="L284" s="119"/>
      <c r="V284" s="119"/>
      <c r="AF284" s="119"/>
      <c r="AP284" s="119"/>
      <c r="AZ284" s="119"/>
      <c r="BA284" s="119"/>
      <c r="BJ284" s="119"/>
      <c r="BT284" s="119"/>
      <c r="CD284" s="119"/>
      <c r="CN284" s="119"/>
      <c r="CX284" s="119"/>
      <c r="DH284" s="119"/>
      <c r="DR284" s="119"/>
      <c r="EB284" s="119"/>
      <c r="EL284" s="119"/>
      <c r="EV284" s="119"/>
      <c r="FF284" s="119"/>
      <c r="FP284" s="119"/>
      <c r="FZ284" s="119"/>
      <c r="GJ284" s="119"/>
      <c r="GT284" s="119"/>
      <c r="HD284" s="119"/>
      <c r="HN284" s="119"/>
      <c r="HX284" s="119"/>
    </row>
    <row xmlns:x14ac="http://schemas.microsoft.com/office/spreadsheetml/2009/9/ac" r="285" s="3" customFormat="true" x14ac:dyDescent="0.25">
      <c r="A285" s="374"/>
      <c r="B285" s="119"/>
      <c r="L285" s="119"/>
      <c r="V285" s="119"/>
      <c r="AF285" s="119"/>
      <c r="AP285" s="119"/>
      <c r="AZ285" s="119"/>
      <c r="BA285" s="119"/>
      <c r="BJ285" s="119"/>
      <c r="BT285" s="119"/>
      <c r="CD285" s="119"/>
      <c r="CN285" s="119"/>
      <c r="CX285" s="119"/>
      <c r="DH285" s="119"/>
      <c r="DR285" s="119"/>
      <c r="EB285" s="119"/>
      <c r="EL285" s="119"/>
      <c r="EV285" s="119"/>
      <c r="FF285" s="119"/>
      <c r="FP285" s="119"/>
      <c r="FZ285" s="119"/>
      <c r="GJ285" s="119"/>
      <c r="GT285" s="119"/>
      <c r="HD285" s="119"/>
      <c r="HN285" s="119"/>
      <c r="HX285" s="119"/>
    </row>
    <row xmlns:x14ac="http://schemas.microsoft.com/office/spreadsheetml/2009/9/ac" r="286" s="3" customFormat="true" x14ac:dyDescent="0.25">
      <c r="A286" s="374"/>
      <c r="B286" s="119"/>
      <c r="L286" s="119"/>
      <c r="V286" s="119"/>
      <c r="AF286" s="119"/>
      <c r="AP286" s="119"/>
      <c r="AZ286" s="119"/>
      <c r="BA286" s="119"/>
      <c r="BJ286" s="119"/>
      <c r="BT286" s="119"/>
      <c r="CD286" s="119"/>
      <c r="CN286" s="119"/>
      <c r="CX286" s="119"/>
      <c r="DH286" s="119"/>
      <c r="DR286" s="119"/>
      <c r="EB286" s="119"/>
      <c r="EL286" s="119"/>
      <c r="EV286" s="119"/>
      <c r="FF286" s="119"/>
      <c r="FP286" s="119"/>
      <c r="FZ286" s="119"/>
      <c r="GJ286" s="119"/>
      <c r="GT286" s="119"/>
      <c r="HD286" s="119"/>
      <c r="HN286" s="119"/>
      <c r="HX286" s="119"/>
    </row>
    <row xmlns:x14ac="http://schemas.microsoft.com/office/spreadsheetml/2009/9/ac" r="287" s="3" customFormat="true" x14ac:dyDescent="0.25">
      <c r="A287" s="374"/>
      <c r="B287" s="119"/>
      <c r="L287" s="119"/>
      <c r="V287" s="119"/>
      <c r="AF287" s="119"/>
      <c r="AP287" s="119"/>
      <c r="AZ287" s="119"/>
      <c r="BA287" s="119"/>
      <c r="BJ287" s="119"/>
      <c r="BT287" s="119"/>
      <c r="CD287" s="119"/>
      <c r="CN287" s="119"/>
      <c r="CX287" s="119"/>
      <c r="DH287" s="119"/>
      <c r="DR287" s="119"/>
      <c r="EB287" s="119"/>
      <c r="EL287" s="119"/>
      <c r="EV287" s="119"/>
      <c r="FF287" s="119"/>
      <c r="FP287" s="119"/>
      <c r="FZ287" s="119"/>
      <c r="GJ287" s="119"/>
      <c r="GT287" s="119"/>
      <c r="HD287" s="119"/>
      <c r="HN287" s="119"/>
      <c r="HX287" s="119"/>
    </row>
    <row xmlns:x14ac="http://schemas.microsoft.com/office/spreadsheetml/2009/9/ac" r="288" s="3" customFormat="true" x14ac:dyDescent="0.25">
      <c r="A288" s="374"/>
      <c r="B288" s="119"/>
      <c r="L288" s="119"/>
      <c r="V288" s="119"/>
      <c r="AF288" s="119"/>
      <c r="AP288" s="119"/>
      <c r="AZ288" s="119"/>
      <c r="BA288" s="119"/>
      <c r="BJ288" s="119"/>
      <c r="BT288" s="119"/>
      <c r="CD288" s="119"/>
      <c r="CN288" s="119"/>
      <c r="CX288" s="119"/>
      <c r="DH288" s="119"/>
      <c r="DR288" s="119"/>
      <c r="EB288" s="119"/>
      <c r="EL288" s="119"/>
      <c r="EV288" s="119"/>
      <c r="FF288" s="119"/>
      <c r="FP288" s="119"/>
      <c r="FZ288" s="119"/>
      <c r="GJ288" s="119"/>
      <c r="GT288" s="119"/>
      <c r="HD288" s="119"/>
      <c r="HN288" s="119"/>
      <c r="HX288" s="119"/>
    </row>
    <row xmlns:x14ac="http://schemas.microsoft.com/office/spreadsheetml/2009/9/ac" r="289" s="3" customFormat="true" x14ac:dyDescent="0.25">
      <c r="A289" s="374"/>
      <c r="B289" s="119"/>
      <c r="L289" s="119"/>
      <c r="V289" s="119"/>
      <c r="AF289" s="119"/>
      <c r="AP289" s="119"/>
      <c r="AZ289" s="119"/>
      <c r="BA289" s="119"/>
      <c r="BJ289" s="119"/>
      <c r="BT289" s="119"/>
      <c r="CD289" s="119"/>
      <c r="CN289" s="119"/>
      <c r="CX289" s="119"/>
      <c r="DH289" s="119"/>
      <c r="DR289" s="119"/>
      <c r="EB289" s="119"/>
      <c r="EL289" s="119"/>
      <c r="EV289" s="119"/>
      <c r="FF289" s="119"/>
      <c r="FP289" s="119"/>
      <c r="FZ289" s="119"/>
      <c r="GJ289" s="119"/>
      <c r="GT289" s="119"/>
      <c r="HD289" s="119"/>
      <c r="HN289" s="119"/>
      <c r="HX289" s="119"/>
    </row>
    <row xmlns:x14ac="http://schemas.microsoft.com/office/spreadsheetml/2009/9/ac" r="290" s="3" customFormat="true" x14ac:dyDescent="0.25">
      <c r="A290" s="374"/>
      <c r="B290" s="119"/>
      <c r="L290" s="119"/>
      <c r="V290" s="119"/>
      <c r="AF290" s="119"/>
      <c r="AP290" s="119"/>
      <c r="AZ290" s="119"/>
      <c r="BA290" s="119"/>
      <c r="BJ290" s="119"/>
      <c r="BT290" s="119"/>
      <c r="CD290" s="119"/>
      <c r="CN290" s="119"/>
      <c r="CX290" s="119"/>
      <c r="DH290" s="119"/>
      <c r="DR290" s="119"/>
      <c r="EB290" s="119"/>
      <c r="EL290" s="119"/>
      <c r="EV290" s="119"/>
      <c r="FF290" s="119"/>
      <c r="FP290" s="119"/>
      <c r="FZ290" s="119"/>
      <c r="GJ290" s="119"/>
      <c r="GT290" s="119"/>
      <c r="HD290" s="119"/>
      <c r="HN290" s="119"/>
      <c r="HX290" s="119"/>
    </row>
    <row xmlns:x14ac="http://schemas.microsoft.com/office/spreadsheetml/2009/9/ac" r="291" s="3" customFormat="true" x14ac:dyDescent="0.25">
      <c r="A291" s="374"/>
      <c r="B291" s="119"/>
      <c r="L291" s="119"/>
      <c r="V291" s="119"/>
      <c r="AF291" s="119"/>
      <c r="AP291" s="119"/>
      <c r="AZ291" s="119"/>
      <c r="BA291" s="119"/>
      <c r="BJ291" s="119"/>
      <c r="BT291" s="119"/>
      <c r="CD291" s="119"/>
      <c r="CN291" s="119"/>
      <c r="CX291" s="119"/>
      <c r="DH291" s="119"/>
      <c r="DR291" s="119"/>
      <c r="EB291" s="119"/>
      <c r="EL291" s="119"/>
      <c r="EV291" s="119"/>
      <c r="FF291" s="119"/>
      <c r="FP291" s="119"/>
      <c r="FZ291" s="119"/>
      <c r="GJ291" s="119"/>
      <c r="GT291" s="119"/>
      <c r="HD291" s="119"/>
      <c r="HN291" s="119"/>
      <c r="HX291" s="119"/>
    </row>
    <row xmlns:x14ac="http://schemas.microsoft.com/office/spreadsheetml/2009/9/ac" r="292" s="3" customFormat="true" x14ac:dyDescent="0.25">
      <c r="A292" s="374"/>
      <c r="B292" s="119"/>
      <c r="L292" s="119"/>
      <c r="V292" s="119"/>
      <c r="AF292" s="119"/>
      <c r="AP292" s="119"/>
      <c r="AZ292" s="119"/>
      <c r="BA292" s="119"/>
      <c r="BJ292" s="119"/>
      <c r="BT292" s="119"/>
      <c r="CD292" s="119"/>
      <c r="CN292" s="119"/>
      <c r="CX292" s="119"/>
      <c r="DH292" s="119"/>
      <c r="DR292" s="119"/>
      <c r="EB292" s="119"/>
      <c r="EL292" s="119"/>
      <c r="EV292" s="119"/>
      <c r="FF292" s="119"/>
      <c r="FP292" s="119"/>
      <c r="FZ292" s="119"/>
      <c r="GJ292" s="119"/>
      <c r="GT292" s="119"/>
      <c r="HD292" s="119"/>
      <c r="HN292" s="119"/>
      <c r="HX292" s="119"/>
    </row>
    <row xmlns:x14ac="http://schemas.microsoft.com/office/spreadsheetml/2009/9/ac" r="293" s="3" customFormat="true" x14ac:dyDescent="0.25">
      <c r="A293" s="374"/>
      <c r="B293" s="119"/>
      <c r="L293" s="119"/>
      <c r="V293" s="119"/>
      <c r="AF293" s="119"/>
      <c r="AP293" s="119"/>
      <c r="AZ293" s="119"/>
      <c r="BA293" s="119"/>
      <c r="BJ293" s="119"/>
      <c r="BT293" s="119"/>
      <c r="CD293" s="119"/>
      <c r="CN293" s="119"/>
      <c r="CX293" s="119"/>
      <c r="DH293" s="119"/>
      <c r="DR293" s="119"/>
      <c r="EB293" s="119"/>
      <c r="EL293" s="119"/>
      <c r="EV293" s="119"/>
      <c r="FF293" s="119"/>
      <c r="FP293" s="119"/>
      <c r="FZ293" s="119"/>
      <c r="GJ293" s="119"/>
      <c r="GT293" s="119"/>
      <c r="HD293" s="119"/>
      <c r="HN293" s="119"/>
      <c r="HX293" s="119"/>
    </row>
    <row xmlns:x14ac="http://schemas.microsoft.com/office/spreadsheetml/2009/9/ac" r="294" s="3" customFormat="true" x14ac:dyDescent="0.25">
      <c r="A294" s="374"/>
      <c r="B294" s="119"/>
      <c r="L294" s="119"/>
      <c r="V294" s="119"/>
      <c r="AF294" s="119"/>
      <c r="AP294" s="119"/>
      <c r="AZ294" s="119"/>
      <c r="BA294" s="119"/>
      <c r="BJ294" s="119"/>
      <c r="BT294" s="119"/>
      <c r="CD294" s="119"/>
      <c r="CN294" s="119"/>
      <c r="CX294" s="119"/>
      <c r="DH294" s="119"/>
      <c r="DR294" s="119"/>
      <c r="EB294" s="119"/>
      <c r="EL294" s="119"/>
      <c r="EV294" s="119"/>
      <c r="FF294" s="119"/>
      <c r="FP294" s="119"/>
      <c r="FZ294" s="119"/>
      <c r="GJ294" s="119"/>
      <c r="GT294" s="119"/>
      <c r="HD294" s="119"/>
      <c r="HN294" s="119"/>
      <c r="HX294" s="119"/>
    </row>
    <row xmlns:x14ac="http://schemas.microsoft.com/office/spreadsheetml/2009/9/ac" r="295" s="3" customFormat="true" x14ac:dyDescent="0.25">
      <c r="A295" s="374"/>
      <c r="B295" s="119"/>
      <c r="L295" s="119"/>
      <c r="V295" s="119"/>
      <c r="AF295" s="119"/>
      <c r="AP295" s="119"/>
      <c r="AZ295" s="119"/>
      <c r="BA295" s="119"/>
      <c r="BJ295" s="119"/>
      <c r="BT295" s="119"/>
      <c r="CD295" s="119"/>
      <c r="CN295" s="119"/>
      <c r="CX295" s="119"/>
      <c r="DH295" s="119"/>
      <c r="DR295" s="119"/>
      <c r="EB295" s="119"/>
      <c r="EL295" s="119"/>
      <c r="EV295" s="119"/>
      <c r="FF295" s="119"/>
      <c r="FP295" s="119"/>
      <c r="FZ295" s="119"/>
      <c r="GJ295" s="119"/>
      <c r="GT295" s="119"/>
      <c r="HD295" s="119"/>
      <c r="HN295" s="119"/>
      <c r="HX295" s="119"/>
    </row>
    <row xmlns:x14ac="http://schemas.microsoft.com/office/spreadsheetml/2009/9/ac" r="296" s="3" customFormat="true" x14ac:dyDescent="0.25">
      <c r="A296" s="374"/>
      <c r="B296" s="119"/>
      <c r="L296" s="119"/>
      <c r="V296" s="119"/>
      <c r="AF296" s="119"/>
      <c r="AP296" s="119"/>
      <c r="AZ296" s="119"/>
      <c r="BA296" s="119"/>
      <c r="BJ296" s="119"/>
      <c r="BT296" s="119"/>
      <c r="CD296" s="119"/>
      <c r="CN296" s="119"/>
      <c r="CX296" s="119"/>
      <c r="DH296" s="119"/>
      <c r="DR296" s="119"/>
      <c r="EB296" s="119"/>
      <c r="EL296" s="119"/>
      <c r="EV296" s="119"/>
      <c r="FF296" s="119"/>
      <c r="FP296" s="119"/>
      <c r="FZ296" s="119"/>
      <c r="GJ296" s="119"/>
      <c r="GT296" s="119"/>
      <c r="HD296" s="119"/>
      <c r="HN296" s="119"/>
      <c r="HX296" s="119"/>
    </row>
    <row xmlns:x14ac="http://schemas.microsoft.com/office/spreadsheetml/2009/9/ac" r="297" s="3" customFormat="true" x14ac:dyDescent="0.25">
      <c r="A297" s="374"/>
      <c r="B297" s="119"/>
      <c r="L297" s="119"/>
      <c r="V297" s="119"/>
      <c r="AF297" s="119"/>
      <c r="AP297" s="119"/>
      <c r="AZ297" s="119"/>
      <c r="BA297" s="119"/>
      <c r="BJ297" s="119"/>
      <c r="BT297" s="119"/>
      <c r="CD297" s="119"/>
      <c r="CN297" s="119"/>
      <c r="CX297" s="119"/>
      <c r="DH297" s="119"/>
      <c r="DR297" s="119"/>
      <c r="EB297" s="119"/>
      <c r="EL297" s="119"/>
      <c r="EV297" s="119"/>
      <c r="FF297" s="119"/>
      <c r="FP297" s="119"/>
      <c r="FZ297" s="119"/>
      <c r="GJ297" s="119"/>
      <c r="GT297" s="119"/>
      <c r="HD297" s="119"/>
      <c r="HN297" s="119"/>
      <c r="HX297" s="119"/>
    </row>
    <row xmlns:x14ac="http://schemas.microsoft.com/office/spreadsheetml/2009/9/ac" r="298" s="3" customFormat="true" x14ac:dyDescent="0.25">
      <c r="A298" s="374"/>
      <c r="B298" s="119"/>
      <c r="L298" s="119"/>
      <c r="V298" s="119"/>
      <c r="AF298" s="119"/>
      <c r="AP298" s="119"/>
      <c r="AZ298" s="119"/>
      <c r="BA298" s="119"/>
      <c r="BJ298" s="119"/>
      <c r="BT298" s="119"/>
      <c r="CD298" s="119"/>
      <c r="CN298" s="119"/>
      <c r="CX298" s="119"/>
      <c r="DH298" s="119"/>
      <c r="DR298" s="119"/>
      <c r="EB298" s="119"/>
      <c r="EL298" s="119"/>
      <c r="EV298" s="119"/>
      <c r="FF298" s="119"/>
      <c r="FP298" s="119"/>
      <c r="FZ298" s="119"/>
      <c r="GJ298" s="119"/>
      <c r="GT298" s="119"/>
      <c r="HD298" s="119"/>
      <c r="HN298" s="119"/>
      <c r="HX298" s="119"/>
    </row>
    <row xmlns:x14ac="http://schemas.microsoft.com/office/spreadsheetml/2009/9/ac" r="299" s="3" customFormat="true" x14ac:dyDescent="0.25">
      <c r="A299" s="374"/>
      <c r="B299" s="119"/>
      <c r="L299" s="119"/>
      <c r="V299" s="119"/>
      <c r="AF299" s="119"/>
      <c r="AP299" s="119"/>
      <c r="AZ299" s="119"/>
      <c r="BA299" s="119"/>
      <c r="BJ299" s="119"/>
      <c r="BT299" s="119"/>
      <c r="CD299" s="119"/>
      <c r="CN299" s="119"/>
      <c r="CX299" s="119"/>
      <c r="DH299" s="119"/>
      <c r="DR299" s="119"/>
      <c r="EB299" s="119"/>
      <c r="EL299" s="119"/>
      <c r="EV299" s="119"/>
      <c r="FF299" s="119"/>
      <c r="FP299" s="119"/>
      <c r="FZ299" s="119"/>
      <c r="GJ299" s="119"/>
      <c r="GT299" s="119"/>
      <c r="HD299" s="119"/>
      <c r="HN299" s="119"/>
      <c r="HX299" s="119"/>
    </row>
    <row xmlns:x14ac="http://schemas.microsoft.com/office/spreadsheetml/2009/9/ac" r="300" s="3" customFormat="true" x14ac:dyDescent="0.25">
      <c r="A300" s="374"/>
      <c r="B300" s="119"/>
      <c r="L300" s="119"/>
      <c r="V300" s="119"/>
      <c r="AF300" s="119"/>
      <c r="AP300" s="119"/>
      <c r="AZ300" s="119"/>
      <c r="BA300" s="119"/>
      <c r="BJ300" s="119"/>
      <c r="BT300" s="119"/>
      <c r="CD300" s="119"/>
      <c r="CN300" s="119"/>
      <c r="CX300" s="119"/>
      <c r="DH300" s="119"/>
      <c r="DR300" s="119"/>
      <c r="EB300" s="119"/>
      <c r="EL300" s="119"/>
      <c r="EV300" s="119"/>
      <c r="FF300" s="119"/>
      <c r="FP300" s="119"/>
      <c r="FZ300" s="119"/>
      <c r="GJ300" s="119"/>
      <c r="GT300" s="119"/>
      <c r="HD300" s="119"/>
      <c r="HN300" s="119"/>
      <c r="HX300" s="119"/>
    </row>
    <row xmlns:x14ac="http://schemas.microsoft.com/office/spreadsheetml/2009/9/ac" r="301" s="3" customFormat="true" x14ac:dyDescent="0.25">
      <c r="A301" s="374"/>
      <c r="B301" s="119"/>
      <c r="L301" s="119"/>
      <c r="V301" s="119"/>
      <c r="AF301" s="119"/>
      <c r="AP301" s="119"/>
      <c r="AZ301" s="119"/>
      <c r="BA301" s="119"/>
      <c r="BJ301" s="119"/>
      <c r="BT301" s="119"/>
      <c r="CD301" s="119"/>
      <c r="CN301" s="119"/>
      <c r="CX301" s="119"/>
      <c r="DH301" s="119"/>
      <c r="DR301" s="119"/>
      <c r="EB301" s="119"/>
      <c r="EL301" s="119"/>
      <c r="EV301" s="119"/>
      <c r="FF301" s="119"/>
      <c r="FP301" s="119"/>
      <c r="FZ301" s="119"/>
      <c r="GJ301" s="119"/>
      <c r="GT301" s="119"/>
      <c r="HD301" s="119"/>
      <c r="HN301" s="119"/>
      <c r="HX301" s="119"/>
    </row>
    <row xmlns:x14ac="http://schemas.microsoft.com/office/spreadsheetml/2009/9/ac" r="302" s="3" customFormat="true" x14ac:dyDescent="0.25">
      <c r="A302" s="374"/>
      <c r="B302" s="119"/>
      <c r="L302" s="119"/>
      <c r="V302" s="119"/>
      <c r="AF302" s="119"/>
      <c r="AP302" s="119"/>
      <c r="AZ302" s="119"/>
      <c r="BA302" s="119"/>
      <c r="BJ302" s="119"/>
      <c r="BT302" s="119"/>
      <c r="CD302" s="119"/>
      <c r="CN302" s="119"/>
      <c r="CX302" s="119"/>
      <c r="DH302" s="119"/>
      <c r="DR302" s="119"/>
      <c r="EB302" s="119"/>
      <c r="EL302" s="119"/>
      <c r="EV302" s="119"/>
      <c r="FF302" s="119"/>
      <c r="FP302" s="119"/>
      <c r="FZ302" s="119"/>
      <c r="GJ302" s="119"/>
      <c r="GT302" s="119"/>
      <c r="HD302" s="119"/>
      <c r="HN302" s="119"/>
      <c r="HX302" s="119"/>
    </row>
    <row xmlns:x14ac="http://schemas.microsoft.com/office/spreadsheetml/2009/9/ac" r="303" s="3" customFormat="true" x14ac:dyDescent="0.25">
      <c r="A303" s="374"/>
      <c r="B303" s="119"/>
      <c r="L303" s="119"/>
      <c r="V303" s="119"/>
      <c r="AF303" s="119"/>
      <c r="AP303" s="119"/>
      <c r="AZ303" s="119"/>
      <c r="BA303" s="119"/>
      <c r="BJ303" s="119"/>
      <c r="BT303" s="119"/>
      <c r="CD303" s="119"/>
      <c r="CN303" s="119"/>
      <c r="CX303" s="119"/>
      <c r="DH303" s="119"/>
      <c r="DR303" s="119"/>
      <c r="EB303" s="119"/>
      <c r="EL303" s="119"/>
      <c r="EV303" s="119"/>
      <c r="FF303" s="119"/>
      <c r="FP303" s="119"/>
      <c r="FZ303" s="119"/>
      <c r="GJ303" s="119"/>
      <c r="GT303" s="119"/>
      <c r="HD303" s="119"/>
      <c r="HN303" s="119"/>
      <c r="HX303" s="119"/>
    </row>
    <row xmlns:x14ac="http://schemas.microsoft.com/office/spreadsheetml/2009/9/ac" r="304" s="3" customFormat="true" x14ac:dyDescent="0.25">
      <c r="A304" s="374"/>
      <c r="B304" s="119"/>
      <c r="L304" s="119"/>
      <c r="V304" s="119"/>
      <c r="AF304" s="119"/>
      <c r="AP304" s="119"/>
      <c r="AZ304" s="119"/>
      <c r="BA304" s="119"/>
      <c r="BJ304" s="119"/>
      <c r="BT304" s="119"/>
      <c r="CD304" s="119"/>
      <c r="CN304" s="119"/>
      <c r="CX304" s="119"/>
      <c r="DH304" s="119"/>
      <c r="DR304" s="119"/>
      <c r="EB304" s="119"/>
      <c r="EL304" s="119"/>
      <c r="EV304" s="119"/>
      <c r="FF304" s="119"/>
      <c r="FP304" s="119"/>
      <c r="FZ304" s="119"/>
      <c r="GJ304" s="119"/>
      <c r="GT304" s="119"/>
      <c r="HD304" s="119"/>
      <c r="HN304" s="119"/>
      <c r="HX304" s="119"/>
    </row>
    <row xmlns:x14ac="http://schemas.microsoft.com/office/spreadsheetml/2009/9/ac" r="305" s="3" customFormat="true" x14ac:dyDescent="0.25">
      <c r="A305" s="374"/>
      <c r="B305" s="119"/>
      <c r="L305" s="119"/>
      <c r="V305" s="119"/>
      <c r="AF305" s="119"/>
      <c r="AP305" s="119"/>
      <c r="AZ305" s="119"/>
      <c r="BA305" s="119"/>
      <c r="BJ305" s="119"/>
      <c r="BT305" s="119"/>
      <c r="CD305" s="119"/>
      <c r="CN305" s="119"/>
      <c r="CX305" s="119"/>
      <c r="DH305" s="119"/>
      <c r="DR305" s="119"/>
      <c r="EB305" s="119"/>
      <c r="EL305" s="119"/>
      <c r="EV305" s="119"/>
      <c r="FF305" s="119"/>
      <c r="FP305" s="119"/>
      <c r="FZ305" s="119"/>
      <c r="GJ305" s="119"/>
      <c r="GT305" s="119"/>
      <c r="HD305" s="119"/>
      <c r="HN305" s="119"/>
      <c r="HX305" s="119"/>
    </row>
    <row xmlns:x14ac="http://schemas.microsoft.com/office/spreadsheetml/2009/9/ac" r="306" s="3" customFormat="true" x14ac:dyDescent="0.25">
      <c r="A306" s="374"/>
      <c r="B306" s="119"/>
      <c r="L306" s="119"/>
      <c r="V306" s="119"/>
      <c r="AF306" s="119"/>
      <c r="AP306" s="119"/>
      <c r="AZ306" s="119"/>
      <c r="BA306" s="119"/>
      <c r="BJ306" s="119"/>
      <c r="BT306" s="119"/>
      <c r="CD306" s="119"/>
      <c r="CN306" s="119"/>
      <c r="CX306" s="119"/>
      <c r="DH306" s="119"/>
      <c r="DR306" s="119"/>
      <c r="EB306" s="119"/>
      <c r="EL306" s="119"/>
      <c r="EV306" s="119"/>
      <c r="FF306" s="119"/>
      <c r="FP306" s="119"/>
      <c r="FZ306" s="119"/>
      <c r="GJ306" s="119"/>
      <c r="GT306" s="119"/>
      <c r="HD306" s="119"/>
      <c r="HN306" s="119"/>
      <c r="HX306" s="119"/>
    </row>
    <row xmlns:x14ac="http://schemas.microsoft.com/office/spreadsheetml/2009/9/ac" r="307" s="3" customFormat="true" x14ac:dyDescent="0.25">
      <c r="A307" s="374"/>
      <c r="B307" s="119"/>
      <c r="L307" s="119"/>
      <c r="V307" s="119"/>
      <c r="AF307" s="119"/>
      <c r="AP307" s="119"/>
      <c r="AZ307" s="119"/>
      <c r="BA307" s="119"/>
      <c r="BJ307" s="119"/>
      <c r="BT307" s="119"/>
      <c r="CD307" s="119"/>
      <c r="CN307" s="119"/>
      <c r="CX307" s="119"/>
      <c r="DH307" s="119"/>
      <c r="DR307" s="119"/>
      <c r="EB307" s="119"/>
      <c r="EL307" s="119"/>
      <c r="EV307" s="119"/>
      <c r="FF307" s="119"/>
      <c r="FP307" s="119"/>
      <c r="FZ307" s="119"/>
      <c r="GJ307" s="119"/>
      <c r="GT307" s="119"/>
      <c r="HD307" s="119"/>
      <c r="HN307" s="119"/>
      <c r="HX307" s="119"/>
    </row>
    <row xmlns:x14ac="http://schemas.microsoft.com/office/spreadsheetml/2009/9/ac" r="308" s="3" customFormat="true" x14ac:dyDescent="0.25">
      <c r="A308" s="374"/>
      <c r="B308" s="119"/>
      <c r="L308" s="119"/>
      <c r="V308" s="119"/>
      <c r="AF308" s="119"/>
      <c r="AP308" s="119"/>
      <c r="AZ308" s="119"/>
      <c r="BA308" s="119"/>
      <c r="BJ308" s="119"/>
      <c r="BT308" s="119"/>
      <c r="CD308" s="119"/>
      <c r="CN308" s="119"/>
      <c r="CX308" s="119"/>
      <c r="DH308" s="119"/>
      <c r="DR308" s="119"/>
      <c r="EB308" s="119"/>
      <c r="EL308" s="119"/>
      <c r="EV308" s="119"/>
      <c r="FF308" s="119"/>
      <c r="FP308" s="119"/>
      <c r="FZ308" s="119"/>
      <c r="GJ308" s="119"/>
      <c r="GT308" s="119"/>
      <c r="HD308" s="119"/>
      <c r="HN308" s="119"/>
      <c r="HX308" s="119"/>
    </row>
    <row xmlns:x14ac="http://schemas.microsoft.com/office/spreadsheetml/2009/9/ac" r="309" s="3" customFormat="true" x14ac:dyDescent="0.25">
      <c r="A309" s="374"/>
      <c r="B309" s="119"/>
      <c r="L309" s="119"/>
      <c r="V309" s="119"/>
      <c r="AF309" s="119"/>
      <c r="AP309" s="119"/>
      <c r="AZ309" s="119"/>
      <c r="BA309" s="119"/>
      <c r="BJ309" s="119"/>
      <c r="BT309" s="119"/>
      <c r="CD309" s="119"/>
      <c r="CN309" s="119"/>
      <c r="CX309" s="119"/>
      <c r="DH309" s="119"/>
      <c r="DR309" s="119"/>
      <c r="EB309" s="119"/>
      <c r="EL309" s="119"/>
      <c r="EV309" s="119"/>
      <c r="FF309" s="119"/>
      <c r="FP309" s="119"/>
      <c r="FZ309" s="119"/>
      <c r="GJ309" s="119"/>
      <c r="GT309" s="119"/>
      <c r="HD309" s="119"/>
      <c r="HN309" s="119"/>
      <c r="HX309" s="119"/>
    </row>
    <row xmlns:x14ac="http://schemas.microsoft.com/office/spreadsheetml/2009/9/ac" r="310" s="3" customFormat="true" x14ac:dyDescent="0.25">
      <c r="A310" s="374"/>
      <c r="B310" s="119"/>
      <c r="L310" s="119"/>
      <c r="V310" s="119"/>
      <c r="AF310" s="119"/>
      <c r="AP310" s="119"/>
      <c r="AZ310" s="119"/>
      <c r="BA310" s="119"/>
      <c r="BJ310" s="119"/>
      <c r="BT310" s="119"/>
      <c r="CD310" s="119"/>
      <c r="CN310" s="119"/>
      <c r="CX310" s="119"/>
      <c r="DH310" s="119"/>
      <c r="DR310" s="119"/>
      <c r="EB310" s="119"/>
      <c r="EL310" s="119"/>
      <c r="EV310" s="119"/>
      <c r="FF310" s="119"/>
      <c r="FP310" s="119"/>
      <c r="FZ310" s="119"/>
      <c r="GJ310" s="119"/>
      <c r="GT310" s="119"/>
      <c r="HD310" s="119"/>
      <c r="HN310" s="119"/>
      <c r="HX310" s="119"/>
    </row>
    <row xmlns:x14ac="http://schemas.microsoft.com/office/spreadsheetml/2009/9/ac" r="311" s="3" customFormat="true" x14ac:dyDescent="0.25">
      <c r="A311" s="374"/>
      <c r="B311" s="119"/>
      <c r="L311" s="119"/>
      <c r="V311" s="119"/>
      <c r="AF311" s="119"/>
      <c r="AP311" s="119"/>
      <c r="AZ311" s="119"/>
      <c r="BA311" s="119"/>
      <c r="BJ311" s="119"/>
      <c r="BT311" s="119"/>
      <c r="CD311" s="119"/>
      <c r="CN311" s="119"/>
      <c r="CX311" s="119"/>
      <c r="DH311" s="119"/>
      <c r="DR311" s="119"/>
      <c r="EB311" s="119"/>
      <c r="EL311" s="119"/>
      <c r="EV311" s="119"/>
      <c r="FF311" s="119"/>
      <c r="FP311" s="119"/>
      <c r="FZ311" s="119"/>
      <c r="GJ311" s="119"/>
      <c r="GT311" s="119"/>
      <c r="HD311" s="119"/>
      <c r="HN311" s="119"/>
      <c r="HX311" s="119"/>
    </row>
    <row xmlns:x14ac="http://schemas.microsoft.com/office/spreadsheetml/2009/9/ac" r="312" s="3" customFormat="true" x14ac:dyDescent="0.25">
      <c r="A312" s="374"/>
      <c r="B312" s="119"/>
      <c r="L312" s="119"/>
      <c r="V312" s="119"/>
      <c r="AF312" s="119"/>
      <c r="AP312" s="119"/>
      <c r="AZ312" s="119"/>
      <c r="BA312" s="119"/>
      <c r="BJ312" s="119"/>
      <c r="BT312" s="119"/>
      <c r="CD312" s="119"/>
      <c r="CN312" s="119"/>
      <c r="CX312" s="119"/>
      <c r="DH312" s="119"/>
      <c r="DR312" s="119"/>
      <c r="EB312" s="119"/>
      <c r="EL312" s="119"/>
      <c r="EV312" s="119"/>
      <c r="FF312" s="119"/>
      <c r="FP312" s="119"/>
      <c r="FZ312" s="119"/>
      <c r="GJ312" s="119"/>
      <c r="GT312" s="119"/>
      <c r="HD312" s="119"/>
      <c r="HN312" s="119"/>
      <c r="HX312" s="119"/>
    </row>
    <row xmlns:x14ac="http://schemas.microsoft.com/office/spreadsheetml/2009/9/ac" r="313" s="3" customFormat="true" x14ac:dyDescent="0.25">
      <c r="A313" s="374"/>
      <c r="B313" s="119"/>
      <c r="L313" s="119"/>
      <c r="V313" s="119"/>
      <c r="AF313" s="119"/>
      <c r="AP313" s="119"/>
      <c r="AZ313" s="119"/>
      <c r="BA313" s="119"/>
      <c r="BJ313" s="119"/>
      <c r="BT313" s="119"/>
      <c r="CD313" s="119"/>
      <c r="CN313" s="119"/>
      <c r="CX313" s="119"/>
      <c r="DH313" s="119"/>
      <c r="DR313" s="119"/>
      <c r="EB313" s="119"/>
      <c r="EL313" s="119"/>
      <c r="EV313" s="119"/>
      <c r="FF313" s="119"/>
      <c r="FP313" s="119"/>
      <c r="FZ313" s="119"/>
      <c r="GJ313" s="119"/>
      <c r="GT313" s="119"/>
      <c r="HD313" s="119"/>
      <c r="HN313" s="119"/>
      <c r="HX313" s="119"/>
    </row>
    <row xmlns:x14ac="http://schemas.microsoft.com/office/spreadsheetml/2009/9/ac" r="314" s="3" customFormat="true" x14ac:dyDescent="0.25">
      <c r="A314" s="374"/>
      <c r="B314" s="119"/>
      <c r="L314" s="119"/>
      <c r="V314" s="119"/>
      <c r="AF314" s="119"/>
      <c r="AP314" s="119"/>
      <c r="AZ314" s="119"/>
      <c r="BA314" s="119"/>
      <c r="BJ314" s="119"/>
      <c r="BT314" s="119"/>
      <c r="CD314" s="119"/>
      <c r="CN314" s="119"/>
      <c r="CX314" s="119"/>
      <c r="DH314" s="119"/>
      <c r="DR314" s="119"/>
      <c r="EB314" s="119"/>
      <c r="EL314" s="119"/>
      <c r="EV314" s="119"/>
      <c r="FF314" s="119"/>
      <c r="FP314" s="119"/>
      <c r="FZ314" s="119"/>
      <c r="GJ314" s="119"/>
      <c r="GT314" s="119"/>
      <c r="HD314" s="119"/>
      <c r="HN314" s="119"/>
      <c r="HX314" s="119"/>
    </row>
    <row xmlns:x14ac="http://schemas.microsoft.com/office/spreadsheetml/2009/9/ac" r="315" s="3" customFormat="true" x14ac:dyDescent="0.25">
      <c r="A315" s="374"/>
      <c r="B315" s="119"/>
      <c r="L315" s="119"/>
      <c r="V315" s="119"/>
      <c r="AF315" s="119"/>
      <c r="AP315" s="119"/>
      <c r="AZ315" s="119"/>
      <c r="BA315" s="119"/>
      <c r="BJ315" s="119"/>
      <c r="BT315" s="119"/>
      <c r="CD315" s="119"/>
      <c r="CN315" s="119"/>
      <c r="CX315" s="119"/>
      <c r="DH315" s="119"/>
      <c r="DR315" s="119"/>
      <c r="EB315" s="119"/>
      <c r="EL315" s="119"/>
      <c r="EV315" s="119"/>
      <c r="FF315" s="119"/>
      <c r="FP315" s="119"/>
      <c r="FZ315" s="119"/>
      <c r="GJ315" s="119"/>
      <c r="GT315" s="119"/>
      <c r="HD315" s="119"/>
      <c r="HN315" s="119"/>
      <c r="HX315" s="119"/>
    </row>
    <row xmlns:x14ac="http://schemas.microsoft.com/office/spreadsheetml/2009/9/ac" r="316" s="3" customFormat="true" x14ac:dyDescent="0.25">
      <c r="A316" s="374"/>
      <c r="B316" s="119"/>
      <c r="L316" s="119"/>
      <c r="V316" s="119"/>
      <c r="AF316" s="119"/>
      <c r="AP316" s="119"/>
      <c r="AZ316" s="119"/>
      <c r="BA316" s="119"/>
      <c r="BJ316" s="119"/>
      <c r="BT316" s="119"/>
      <c r="CD316" s="119"/>
      <c r="CN316" s="119"/>
      <c r="CX316" s="119"/>
      <c r="DH316" s="119"/>
      <c r="DR316" s="119"/>
      <c r="EB316" s="119"/>
      <c r="EL316" s="119"/>
      <c r="EV316" s="119"/>
      <c r="FF316" s="119"/>
      <c r="FP316" s="119"/>
      <c r="FZ316" s="119"/>
      <c r="GJ316" s="119"/>
      <c r="GT316" s="119"/>
      <c r="HD316" s="119"/>
      <c r="HN316" s="119"/>
      <c r="HX316" s="119"/>
    </row>
    <row xmlns:x14ac="http://schemas.microsoft.com/office/spreadsheetml/2009/9/ac" r="317" s="3" customFormat="true" x14ac:dyDescent="0.25">
      <c r="A317" s="374"/>
      <c r="B317" s="119"/>
      <c r="L317" s="119"/>
      <c r="V317" s="119"/>
      <c r="AF317" s="119"/>
      <c r="AP317" s="119"/>
      <c r="AZ317" s="119"/>
      <c r="BA317" s="119"/>
      <c r="BJ317" s="119"/>
      <c r="BT317" s="119"/>
      <c r="CD317" s="119"/>
      <c r="CN317" s="119"/>
      <c r="CX317" s="119"/>
      <c r="DH317" s="119"/>
      <c r="DR317" s="119"/>
      <c r="EB317" s="119"/>
      <c r="EL317" s="119"/>
      <c r="EV317" s="119"/>
      <c r="FF317" s="119"/>
      <c r="FP317" s="119"/>
      <c r="FZ317" s="119"/>
      <c r="GJ317" s="119"/>
      <c r="GT317" s="119"/>
      <c r="HD317" s="119"/>
      <c r="HN317" s="119"/>
      <c r="HX317" s="119"/>
    </row>
    <row xmlns:x14ac="http://schemas.microsoft.com/office/spreadsheetml/2009/9/ac" r="318" s="3" customFormat="true" x14ac:dyDescent="0.25">
      <c r="A318" s="374"/>
      <c r="B318" s="119"/>
      <c r="L318" s="119"/>
      <c r="V318" s="119"/>
      <c r="AF318" s="119"/>
      <c r="AP318" s="119"/>
      <c r="AZ318" s="119"/>
      <c r="BA318" s="119"/>
      <c r="BJ318" s="119"/>
      <c r="BT318" s="119"/>
      <c r="CD318" s="119"/>
      <c r="CN318" s="119"/>
      <c r="CX318" s="119"/>
      <c r="DH318" s="119"/>
      <c r="DR318" s="119"/>
      <c r="EB318" s="119"/>
      <c r="EL318" s="119"/>
      <c r="EV318" s="119"/>
      <c r="FF318" s="119"/>
      <c r="FP318" s="119"/>
      <c r="FZ318" s="119"/>
      <c r="GJ318" s="119"/>
      <c r="GT318" s="119"/>
      <c r="HD318" s="119"/>
      <c r="HN318" s="119"/>
      <c r="HX318" s="119"/>
    </row>
    <row xmlns:x14ac="http://schemas.microsoft.com/office/spreadsheetml/2009/9/ac" r="319" s="3" customFormat="true" x14ac:dyDescent="0.25">
      <c r="A319" s="374"/>
      <c r="B319" s="119"/>
      <c r="L319" s="119"/>
      <c r="V319" s="119"/>
      <c r="AF319" s="119"/>
      <c r="AP319" s="119"/>
      <c r="AZ319" s="119"/>
      <c r="BA319" s="119"/>
      <c r="BJ319" s="119"/>
      <c r="BT319" s="119"/>
      <c r="CD319" s="119"/>
      <c r="CN319" s="119"/>
      <c r="CX319" s="119"/>
      <c r="DH319" s="119"/>
      <c r="DR319" s="119"/>
      <c r="EB319" s="119"/>
      <c r="EL319" s="119"/>
      <c r="EV319" s="119"/>
      <c r="FF319" s="119"/>
      <c r="FP319" s="119"/>
      <c r="FZ319" s="119"/>
      <c r="GJ319" s="119"/>
      <c r="GT319" s="119"/>
      <c r="HD319" s="119"/>
      <c r="HN319" s="119"/>
      <c r="HX319" s="119"/>
    </row>
    <row xmlns:x14ac="http://schemas.microsoft.com/office/spreadsheetml/2009/9/ac" r="320" s="3" customFormat="true" x14ac:dyDescent="0.25">
      <c r="A320" s="374"/>
      <c r="B320" s="119"/>
      <c r="L320" s="119"/>
      <c r="V320" s="119"/>
      <c r="AF320" s="119"/>
      <c r="AP320" s="119"/>
      <c r="AZ320" s="119"/>
      <c r="BA320" s="119"/>
      <c r="BJ320" s="119"/>
      <c r="BT320" s="119"/>
      <c r="CD320" s="119"/>
      <c r="CN320" s="119"/>
      <c r="CX320" s="119"/>
      <c r="DH320" s="119"/>
      <c r="DR320" s="119"/>
      <c r="EB320" s="119"/>
      <c r="EL320" s="119"/>
      <c r="EV320" s="119"/>
      <c r="FF320" s="119"/>
      <c r="FP320" s="119"/>
      <c r="FZ320" s="119"/>
      <c r="GJ320" s="119"/>
      <c r="GT320" s="119"/>
      <c r="HD320" s="119"/>
      <c r="HN320" s="119"/>
      <c r="HX320" s="119"/>
    </row>
    <row xmlns:x14ac="http://schemas.microsoft.com/office/spreadsheetml/2009/9/ac" r="321" s="3" customFormat="true" x14ac:dyDescent="0.25">
      <c r="A321" s="374"/>
      <c r="B321" s="119"/>
      <c r="L321" s="119"/>
      <c r="V321" s="119"/>
      <c r="AF321" s="119"/>
      <c r="AP321" s="119"/>
      <c r="AZ321" s="119"/>
      <c r="BA321" s="119"/>
      <c r="BJ321" s="119"/>
      <c r="BT321" s="119"/>
      <c r="CD321" s="119"/>
      <c r="CN321" s="119"/>
      <c r="CX321" s="119"/>
      <c r="DH321" s="119"/>
      <c r="DR321" s="119"/>
      <c r="EB321" s="119"/>
      <c r="EL321" s="119"/>
      <c r="EV321" s="119"/>
      <c r="FF321" s="119"/>
      <c r="FP321" s="119"/>
      <c r="FZ321" s="119"/>
      <c r="GJ321" s="119"/>
      <c r="GT321" s="119"/>
      <c r="HD321" s="119"/>
      <c r="HN321" s="119"/>
      <c r="HX321" s="119"/>
    </row>
    <row xmlns:x14ac="http://schemas.microsoft.com/office/spreadsheetml/2009/9/ac" r="322" s="3" customFormat="true" x14ac:dyDescent="0.25">
      <c r="A322" s="374"/>
      <c r="B322" s="119"/>
      <c r="L322" s="119"/>
      <c r="V322" s="119"/>
      <c r="AF322" s="119"/>
      <c r="AP322" s="119"/>
      <c r="AZ322" s="119"/>
      <c r="BA322" s="119"/>
      <c r="BJ322" s="119"/>
      <c r="BT322" s="119"/>
      <c r="CD322" s="119"/>
      <c r="CN322" s="119"/>
      <c r="CX322" s="119"/>
      <c r="DH322" s="119"/>
      <c r="DR322" s="119"/>
      <c r="EB322" s="119"/>
      <c r="EL322" s="119"/>
      <c r="EV322" s="119"/>
      <c r="FF322" s="119"/>
      <c r="FP322" s="119"/>
      <c r="FZ322" s="119"/>
      <c r="GJ322" s="119"/>
      <c r="GT322" s="119"/>
      <c r="HD322" s="119"/>
      <c r="HN322" s="119"/>
      <c r="HX322" s="119"/>
    </row>
    <row xmlns:x14ac="http://schemas.microsoft.com/office/spreadsheetml/2009/9/ac" r="323" s="3" customFormat="true" x14ac:dyDescent="0.25">
      <c r="A323" s="374"/>
      <c r="B323" s="119"/>
      <c r="L323" s="119"/>
      <c r="V323" s="119"/>
      <c r="AF323" s="119"/>
      <c r="AP323" s="119"/>
      <c r="AZ323" s="119"/>
      <c r="BA323" s="119"/>
      <c r="BJ323" s="119"/>
      <c r="BT323" s="119"/>
      <c r="CD323" s="119"/>
      <c r="CN323" s="119"/>
      <c r="CX323" s="119"/>
      <c r="DH323" s="119"/>
      <c r="DR323" s="119"/>
      <c r="EB323" s="119"/>
      <c r="EL323" s="119"/>
      <c r="EV323" s="119"/>
      <c r="FF323" s="119"/>
      <c r="FP323" s="119"/>
      <c r="FZ323" s="119"/>
      <c r="GJ323" s="119"/>
      <c r="GT323" s="119"/>
      <c r="HD323" s="119"/>
      <c r="HN323" s="119"/>
      <c r="HX323" s="119"/>
    </row>
    <row xmlns:x14ac="http://schemas.microsoft.com/office/spreadsheetml/2009/9/ac" r="324" s="3" customFormat="true" x14ac:dyDescent="0.25">
      <c r="A324" s="374"/>
      <c r="B324" s="119"/>
      <c r="L324" s="119"/>
      <c r="V324" s="119"/>
      <c r="AF324" s="119"/>
      <c r="AP324" s="119"/>
      <c r="AZ324" s="119"/>
      <c r="BA324" s="119"/>
      <c r="BJ324" s="119"/>
      <c r="BT324" s="119"/>
      <c r="CD324" s="119"/>
      <c r="CN324" s="119"/>
      <c r="CX324" s="119"/>
      <c r="DH324" s="119"/>
      <c r="DR324" s="119"/>
      <c r="EB324" s="119"/>
      <c r="EL324" s="119"/>
      <c r="EV324" s="119"/>
      <c r="FF324" s="119"/>
      <c r="FP324" s="119"/>
      <c r="FZ324" s="119"/>
      <c r="GJ324" s="119"/>
      <c r="GT324" s="119"/>
      <c r="HD324" s="119"/>
      <c r="HN324" s="119"/>
      <c r="HX324" s="119"/>
    </row>
    <row xmlns:x14ac="http://schemas.microsoft.com/office/spreadsheetml/2009/9/ac" r="325" s="3" customFormat="true" x14ac:dyDescent="0.25">
      <c r="A325" s="374"/>
      <c r="B325" s="119"/>
      <c r="L325" s="119"/>
      <c r="V325" s="119"/>
      <c r="AF325" s="119"/>
      <c r="AP325" s="119"/>
      <c r="AZ325" s="119"/>
      <c r="BA325" s="119"/>
      <c r="BJ325" s="119"/>
      <c r="BT325" s="119"/>
      <c r="CD325" s="119"/>
      <c r="CN325" s="119"/>
      <c r="CX325" s="119"/>
      <c r="DH325" s="119"/>
      <c r="DR325" s="119"/>
      <c r="EB325" s="119"/>
      <c r="EL325" s="119"/>
      <c r="EV325" s="119"/>
      <c r="FF325" s="119"/>
      <c r="FP325" s="119"/>
      <c r="FZ325" s="119"/>
      <c r="GJ325" s="119"/>
      <c r="GT325" s="119"/>
      <c r="HD325" s="119"/>
      <c r="HN325" s="119"/>
      <c r="HX325" s="119"/>
    </row>
    <row xmlns:x14ac="http://schemas.microsoft.com/office/spreadsheetml/2009/9/ac" r="326" s="3" customFormat="true" x14ac:dyDescent="0.25">
      <c r="A326" s="374"/>
      <c r="B326" s="119"/>
      <c r="L326" s="119"/>
      <c r="V326" s="119"/>
      <c r="AF326" s="119"/>
      <c r="AP326" s="119"/>
      <c r="AZ326" s="119"/>
      <c r="BA326" s="119"/>
      <c r="BJ326" s="119"/>
      <c r="BT326" s="119"/>
      <c r="CD326" s="119"/>
      <c r="CN326" s="119"/>
      <c r="CX326" s="119"/>
      <c r="DH326" s="119"/>
      <c r="DR326" s="119"/>
      <c r="EB326" s="119"/>
      <c r="EL326" s="119"/>
      <c r="EV326" s="119"/>
      <c r="FF326" s="119"/>
      <c r="FP326" s="119"/>
      <c r="FZ326" s="119"/>
      <c r="GJ326" s="119"/>
      <c r="GT326" s="119"/>
      <c r="HD326" s="119"/>
      <c r="HN326" s="119"/>
      <c r="HX326" s="119"/>
    </row>
    <row xmlns:x14ac="http://schemas.microsoft.com/office/spreadsheetml/2009/9/ac" r="327" s="3" customFormat="true" x14ac:dyDescent="0.25">
      <c r="A327" s="374"/>
      <c r="B327" s="119"/>
      <c r="L327" s="119"/>
      <c r="V327" s="119"/>
      <c r="AF327" s="119"/>
      <c r="AP327" s="119"/>
      <c r="AZ327" s="119"/>
      <c r="BA327" s="119"/>
      <c r="BJ327" s="119"/>
      <c r="BT327" s="119"/>
      <c r="CD327" s="119"/>
      <c r="CN327" s="119"/>
      <c r="CX327" s="119"/>
      <c r="DH327" s="119"/>
      <c r="DR327" s="119"/>
      <c r="EB327" s="119"/>
      <c r="EL327" s="119"/>
      <c r="EV327" s="119"/>
      <c r="FF327" s="119"/>
      <c r="FP327" s="119"/>
      <c r="FZ327" s="119"/>
      <c r="GJ327" s="119"/>
      <c r="GT327" s="119"/>
      <c r="HD327" s="119"/>
      <c r="HN327" s="119"/>
      <c r="HX327" s="119"/>
    </row>
    <row xmlns:x14ac="http://schemas.microsoft.com/office/spreadsheetml/2009/9/ac" r="328" s="3" customFormat="true" x14ac:dyDescent="0.25">
      <c r="A328" s="374"/>
      <c r="B328" s="119"/>
      <c r="L328" s="119"/>
      <c r="V328" s="119"/>
      <c r="AF328" s="119"/>
      <c r="AP328" s="119"/>
      <c r="AZ328" s="119"/>
      <c r="BA328" s="119"/>
      <c r="BJ328" s="119"/>
      <c r="BT328" s="119"/>
      <c r="CD328" s="119"/>
      <c r="CN328" s="119"/>
      <c r="CX328" s="119"/>
      <c r="DH328" s="119"/>
      <c r="DR328" s="119"/>
      <c r="EB328" s="119"/>
      <c r="EL328" s="119"/>
      <c r="EV328" s="119"/>
      <c r="FF328" s="119"/>
      <c r="FP328" s="119"/>
      <c r="FZ328" s="119"/>
      <c r="GJ328" s="119"/>
      <c r="GT328" s="119"/>
      <c r="HD328" s="119"/>
      <c r="HN328" s="119"/>
      <c r="HX328" s="119"/>
    </row>
    <row xmlns:x14ac="http://schemas.microsoft.com/office/spreadsheetml/2009/9/ac" r="329" s="3" customFormat="true" x14ac:dyDescent="0.25">
      <c r="A329" s="374"/>
      <c r="B329" s="119"/>
      <c r="L329" s="119"/>
      <c r="V329" s="119"/>
      <c r="AF329" s="119"/>
      <c r="AP329" s="119"/>
      <c r="AZ329" s="119"/>
      <c r="BA329" s="119"/>
      <c r="BJ329" s="119"/>
      <c r="BT329" s="119"/>
      <c r="CD329" s="119"/>
      <c r="CN329" s="119"/>
      <c r="CX329" s="119"/>
      <c r="DH329" s="119"/>
      <c r="DR329" s="119"/>
      <c r="EB329" s="119"/>
      <c r="EL329" s="119"/>
      <c r="EV329" s="119"/>
      <c r="FF329" s="119"/>
      <c r="FP329" s="119"/>
      <c r="FZ329" s="119"/>
      <c r="GJ329" s="119"/>
      <c r="GT329" s="119"/>
      <c r="HD329" s="119"/>
      <c r="HN329" s="119"/>
      <c r="HX329" s="119"/>
    </row>
    <row xmlns:x14ac="http://schemas.microsoft.com/office/spreadsheetml/2009/9/ac" r="330" s="3" customFormat="true" x14ac:dyDescent="0.25">
      <c r="A330" s="374"/>
      <c r="B330" s="119"/>
      <c r="L330" s="119"/>
      <c r="V330" s="119"/>
      <c r="AF330" s="119"/>
      <c r="AP330" s="119"/>
      <c r="AZ330" s="119"/>
      <c r="BA330" s="119"/>
      <c r="BJ330" s="119"/>
      <c r="BT330" s="119"/>
      <c r="CD330" s="119"/>
      <c r="CN330" s="119"/>
      <c r="CX330" s="119"/>
      <c r="DH330" s="119"/>
      <c r="DR330" s="119"/>
      <c r="EB330" s="119"/>
      <c r="EL330" s="119"/>
      <c r="EV330" s="119"/>
      <c r="FF330" s="119"/>
      <c r="FP330" s="119"/>
      <c r="FZ330" s="119"/>
      <c r="GJ330" s="119"/>
      <c r="GT330" s="119"/>
      <c r="HD330" s="119"/>
      <c r="HN330" s="119"/>
      <c r="HX330" s="119"/>
    </row>
    <row xmlns:x14ac="http://schemas.microsoft.com/office/spreadsheetml/2009/9/ac" r="331" s="3" customFormat="true" x14ac:dyDescent="0.25">
      <c r="A331" s="374"/>
      <c r="B331" s="119"/>
      <c r="L331" s="119"/>
      <c r="V331" s="119"/>
      <c r="AF331" s="119"/>
      <c r="AP331" s="119"/>
      <c r="AZ331" s="119"/>
      <c r="BA331" s="119"/>
      <c r="BJ331" s="119"/>
      <c r="BT331" s="119"/>
      <c r="CD331" s="119"/>
      <c r="CN331" s="119"/>
      <c r="CX331" s="119"/>
      <c r="DH331" s="119"/>
      <c r="DR331" s="119"/>
      <c r="EB331" s="119"/>
      <c r="EL331" s="119"/>
      <c r="EV331" s="119"/>
      <c r="FF331" s="119"/>
      <c r="FP331" s="119"/>
      <c r="FZ331" s="119"/>
      <c r="GJ331" s="119"/>
      <c r="GT331" s="119"/>
      <c r="HD331" s="119"/>
      <c r="HN331" s="119"/>
      <c r="HX331" s="119"/>
    </row>
    <row xmlns:x14ac="http://schemas.microsoft.com/office/spreadsheetml/2009/9/ac" r="332" s="3" customFormat="true" x14ac:dyDescent="0.25">
      <c r="A332" s="374"/>
      <c r="B332" s="119"/>
      <c r="L332" s="119"/>
      <c r="V332" s="119"/>
      <c r="AF332" s="119"/>
      <c r="AP332" s="119"/>
      <c r="AZ332" s="119"/>
      <c r="BA332" s="119"/>
      <c r="BJ332" s="119"/>
      <c r="BT332" s="119"/>
      <c r="CD332" s="119"/>
      <c r="CN332" s="119"/>
      <c r="CX332" s="119"/>
      <c r="DH332" s="119"/>
      <c r="DR332" s="119"/>
      <c r="EB332" s="119"/>
      <c r="EL332" s="119"/>
      <c r="EV332" s="119"/>
      <c r="FF332" s="119"/>
      <c r="FP332" s="119"/>
      <c r="FZ332" s="119"/>
      <c r="GJ332" s="119"/>
      <c r="GT332" s="119"/>
      <c r="HD332" s="119"/>
      <c r="HN332" s="119"/>
      <c r="HX332" s="119"/>
    </row>
    <row xmlns:x14ac="http://schemas.microsoft.com/office/spreadsheetml/2009/9/ac" r="333" s="3" customFormat="true" x14ac:dyDescent="0.25">
      <c r="A333" s="374"/>
      <c r="B333" s="119"/>
      <c r="L333" s="119"/>
      <c r="V333" s="119"/>
      <c r="AF333" s="119"/>
      <c r="AP333" s="119"/>
      <c r="AZ333" s="119"/>
      <c r="BA333" s="119"/>
      <c r="BJ333" s="119"/>
      <c r="BT333" s="119"/>
      <c r="CD333" s="119"/>
      <c r="CN333" s="119"/>
      <c r="CX333" s="119"/>
      <c r="DH333" s="119"/>
      <c r="DR333" s="119"/>
      <c r="EB333" s="119"/>
      <c r="EL333" s="119"/>
      <c r="EV333" s="119"/>
      <c r="FF333" s="119"/>
      <c r="FP333" s="119"/>
      <c r="FZ333" s="119"/>
      <c r="GJ333" s="119"/>
      <c r="GT333" s="119"/>
      <c r="HD333" s="119"/>
      <c r="HN333" s="119"/>
      <c r="HX333" s="119"/>
    </row>
    <row xmlns:x14ac="http://schemas.microsoft.com/office/spreadsheetml/2009/9/ac" r="334" s="3" customFormat="true" x14ac:dyDescent="0.25">
      <c r="A334" s="374"/>
      <c r="B334" s="119"/>
      <c r="L334" s="119"/>
      <c r="V334" s="119"/>
      <c r="AF334" s="119"/>
      <c r="AP334" s="119"/>
      <c r="AZ334" s="119"/>
      <c r="BA334" s="119"/>
      <c r="BJ334" s="119"/>
      <c r="BT334" s="119"/>
      <c r="CD334" s="119"/>
      <c r="CN334" s="119"/>
      <c r="CX334" s="119"/>
      <c r="DH334" s="119"/>
      <c r="DR334" s="119"/>
      <c r="EB334" s="119"/>
      <c r="EL334" s="119"/>
      <c r="EV334" s="119"/>
      <c r="FF334" s="119"/>
      <c r="FP334" s="119"/>
      <c r="FZ334" s="119"/>
      <c r="GJ334" s="119"/>
      <c r="GT334" s="119"/>
      <c r="HD334" s="119"/>
      <c r="HN334" s="119"/>
      <c r="HX334" s="119"/>
    </row>
    <row xmlns:x14ac="http://schemas.microsoft.com/office/spreadsheetml/2009/9/ac" r="335" s="3" customFormat="true" x14ac:dyDescent="0.25">
      <c r="A335" s="374"/>
      <c r="B335" s="119"/>
      <c r="L335" s="119"/>
      <c r="V335" s="119"/>
      <c r="AF335" s="119"/>
      <c r="AP335" s="119"/>
      <c r="AZ335" s="119"/>
      <c r="BA335" s="119"/>
      <c r="BJ335" s="119"/>
      <c r="BT335" s="119"/>
      <c r="CD335" s="119"/>
      <c r="CN335" s="119"/>
      <c r="CX335" s="119"/>
      <c r="DH335" s="119"/>
      <c r="DR335" s="119"/>
      <c r="EB335" s="119"/>
      <c r="EL335" s="119"/>
      <c r="EV335" s="119"/>
      <c r="FF335" s="119"/>
      <c r="FP335" s="119"/>
      <c r="FZ335" s="119"/>
      <c r="GJ335" s="119"/>
      <c r="GT335" s="119"/>
      <c r="HD335" s="119"/>
      <c r="HN335" s="119"/>
      <c r="HX335" s="119"/>
    </row>
    <row xmlns:x14ac="http://schemas.microsoft.com/office/spreadsheetml/2009/9/ac" r="336" s="3" customFormat="true" x14ac:dyDescent="0.25">
      <c r="A336" s="374"/>
      <c r="B336" s="119"/>
      <c r="L336" s="119"/>
      <c r="V336" s="119"/>
      <c r="AF336" s="119"/>
      <c r="AP336" s="119"/>
      <c r="AZ336" s="119"/>
      <c r="BA336" s="119"/>
      <c r="BJ336" s="119"/>
      <c r="BT336" s="119"/>
      <c r="CD336" s="119"/>
      <c r="CN336" s="119"/>
      <c r="CX336" s="119"/>
      <c r="DH336" s="119"/>
      <c r="DR336" s="119"/>
      <c r="EB336" s="119"/>
      <c r="EL336" s="119"/>
      <c r="EV336" s="119"/>
      <c r="FF336" s="119"/>
      <c r="FP336" s="119"/>
      <c r="FZ336" s="119"/>
      <c r="GJ336" s="119"/>
      <c r="GT336" s="119"/>
      <c r="HD336" s="119"/>
      <c r="HN336" s="119"/>
      <c r="HX336" s="119"/>
    </row>
    <row xmlns:x14ac="http://schemas.microsoft.com/office/spreadsheetml/2009/9/ac" r="337" s="3" customFormat="true" x14ac:dyDescent="0.25">
      <c r="A337" s="374"/>
      <c r="B337" s="119"/>
      <c r="L337" s="119"/>
      <c r="V337" s="119"/>
      <c r="AF337" s="119"/>
      <c r="AP337" s="119"/>
      <c r="AZ337" s="119"/>
      <c r="BA337" s="119"/>
      <c r="BJ337" s="119"/>
      <c r="BT337" s="119"/>
      <c r="CD337" s="119"/>
      <c r="CN337" s="119"/>
      <c r="CX337" s="119"/>
      <c r="DH337" s="119"/>
      <c r="DR337" s="119"/>
      <c r="EB337" s="119"/>
      <c r="EL337" s="119"/>
      <c r="EV337" s="119"/>
      <c r="FF337" s="119"/>
      <c r="FP337" s="119"/>
      <c r="FZ337" s="119"/>
      <c r="GJ337" s="119"/>
      <c r="GT337" s="119"/>
      <c r="HD337" s="119"/>
      <c r="HN337" s="119"/>
      <c r="HX337" s="119"/>
    </row>
    <row xmlns:x14ac="http://schemas.microsoft.com/office/spreadsheetml/2009/9/ac" r="338" s="3" customFormat="true" x14ac:dyDescent="0.25">
      <c r="A338" s="374"/>
      <c r="B338" s="119"/>
      <c r="L338" s="119"/>
      <c r="V338" s="119"/>
      <c r="AF338" s="119"/>
      <c r="AP338" s="119"/>
      <c r="AZ338" s="119"/>
      <c r="BA338" s="119"/>
      <c r="BJ338" s="119"/>
      <c r="BT338" s="119"/>
      <c r="CD338" s="119"/>
      <c r="CN338" s="119"/>
      <c r="CX338" s="119"/>
      <c r="DH338" s="119"/>
      <c r="DR338" s="119"/>
      <c r="EB338" s="119"/>
      <c r="EL338" s="119"/>
      <c r="EV338" s="119"/>
      <c r="FF338" s="119"/>
      <c r="FP338" s="119"/>
      <c r="FZ338" s="119"/>
      <c r="GJ338" s="119"/>
      <c r="GT338" s="119"/>
      <c r="HD338" s="119"/>
      <c r="HN338" s="119"/>
      <c r="HX338" s="119"/>
    </row>
    <row xmlns:x14ac="http://schemas.microsoft.com/office/spreadsheetml/2009/9/ac" r="339" s="3" customFormat="true" x14ac:dyDescent="0.25">
      <c r="A339" s="374"/>
      <c r="B339" s="119"/>
      <c r="L339" s="119"/>
      <c r="V339" s="119"/>
      <c r="AF339" s="119"/>
      <c r="AP339" s="119"/>
      <c r="AZ339" s="119"/>
      <c r="BA339" s="119"/>
      <c r="BJ339" s="119"/>
      <c r="BT339" s="119"/>
      <c r="CD339" s="119"/>
      <c r="CN339" s="119"/>
      <c r="CX339" s="119"/>
      <c r="DH339" s="119"/>
      <c r="DR339" s="119"/>
      <c r="EB339" s="119"/>
      <c r="EL339" s="119"/>
      <c r="EV339" s="119"/>
      <c r="FF339" s="119"/>
      <c r="FP339" s="119"/>
      <c r="FZ339" s="119"/>
      <c r="GJ339" s="119"/>
      <c r="GT339" s="119"/>
      <c r="HD339" s="119"/>
      <c r="HN339" s="119"/>
      <c r="HX339" s="119"/>
    </row>
    <row xmlns:x14ac="http://schemas.microsoft.com/office/spreadsheetml/2009/9/ac" r="340" s="3" customFormat="true" x14ac:dyDescent="0.25">
      <c r="A340" s="374"/>
      <c r="B340" s="119"/>
      <c r="L340" s="119"/>
      <c r="V340" s="119"/>
      <c r="AF340" s="119"/>
      <c r="AP340" s="119"/>
      <c r="AZ340" s="119"/>
      <c r="BA340" s="119"/>
      <c r="BJ340" s="119"/>
      <c r="BT340" s="119"/>
      <c r="CD340" s="119"/>
      <c r="CN340" s="119"/>
      <c r="CX340" s="119"/>
      <c r="DH340" s="119"/>
      <c r="DR340" s="119"/>
      <c r="EB340" s="119"/>
      <c r="EL340" s="119"/>
      <c r="EV340" s="119"/>
      <c r="FF340" s="119"/>
      <c r="FP340" s="119"/>
      <c r="FZ340" s="119"/>
      <c r="GJ340" s="119"/>
      <c r="GT340" s="119"/>
      <c r="HD340" s="119"/>
      <c r="HN340" s="119"/>
      <c r="HX340" s="119"/>
    </row>
    <row xmlns:x14ac="http://schemas.microsoft.com/office/spreadsheetml/2009/9/ac" r="341" s="3" customFormat="true" x14ac:dyDescent="0.25">
      <c r="A341" s="374"/>
      <c r="B341" s="119"/>
      <c r="L341" s="119"/>
      <c r="V341" s="119"/>
      <c r="AF341" s="119"/>
      <c r="AP341" s="119"/>
      <c r="AZ341" s="119"/>
      <c r="BA341" s="119"/>
      <c r="BJ341" s="119"/>
      <c r="BT341" s="119"/>
      <c r="CD341" s="119"/>
      <c r="CN341" s="119"/>
      <c r="CX341" s="119"/>
      <c r="DH341" s="119"/>
      <c r="DR341" s="119"/>
      <c r="EB341" s="119"/>
      <c r="EL341" s="119"/>
      <c r="EV341" s="119"/>
      <c r="FF341" s="119"/>
      <c r="FP341" s="119"/>
      <c r="FZ341" s="119"/>
      <c r="GJ341" s="119"/>
      <c r="GT341" s="119"/>
      <c r="HD341" s="119"/>
      <c r="HN341" s="119"/>
      <c r="HX341" s="119"/>
    </row>
    <row xmlns:x14ac="http://schemas.microsoft.com/office/spreadsheetml/2009/9/ac" r="342" s="3" customFormat="true" x14ac:dyDescent="0.25">
      <c r="A342" s="374"/>
      <c r="B342" s="119"/>
      <c r="L342" s="119"/>
      <c r="V342" s="119"/>
      <c r="AF342" s="119"/>
      <c r="AP342" s="119"/>
      <c r="AZ342" s="119"/>
      <c r="BA342" s="119"/>
      <c r="BJ342" s="119"/>
      <c r="BT342" s="119"/>
      <c r="CD342" s="119"/>
      <c r="CN342" s="119"/>
      <c r="CX342" s="119"/>
      <c r="DH342" s="119"/>
      <c r="DR342" s="119"/>
      <c r="EB342" s="119"/>
      <c r="EL342" s="119"/>
      <c r="EV342" s="119"/>
      <c r="FF342" s="119"/>
      <c r="FP342" s="119"/>
      <c r="FZ342" s="119"/>
      <c r="GJ342" s="119"/>
      <c r="GT342" s="119"/>
      <c r="HD342" s="119"/>
      <c r="HN342" s="119"/>
      <c r="HX342" s="119"/>
    </row>
    <row xmlns:x14ac="http://schemas.microsoft.com/office/spreadsheetml/2009/9/ac" r="343" s="3" customFormat="true" x14ac:dyDescent="0.25">
      <c r="A343" s="374"/>
      <c r="B343" s="119"/>
      <c r="L343" s="119"/>
      <c r="V343" s="119"/>
      <c r="AF343" s="119"/>
      <c r="AP343" s="119"/>
      <c r="AZ343" s="119"/>
      <c r="BA343" s="119"/>
      <c r="BJ343" s="119"/>
      <c r="BT343" s="119"/>
      <c r="CD343" s="119"/>
      <c r="CN343" s="119"/>
      <c r="CX343" s="119"/>
      <c r="DH343" s="119"/>
      <c r="DR343" s="119"/>
      <c r="EB343" s="119"/>
      <c r="EL343" s="119"/>
      <c r="EV343" s="119"/>
      <c r="FF343" s="119"/>
      <c r="FP343" s="119"/>
      <c r="FZ343" s="119"/>
      <c r="GJ343" s="119"/>
      <c r="GT343" s="119"/>
      <c r="HD343" s="119"/>
      <c r="HN343" s="119"/>
      <c r="HX343" s="119"/>
    </row>
    <row xmlns:x14ac="http://schemas.microsoft.com/office/spreadsheetml/2009/9/ac" r="344" s="3" customFormat="true" x14ac:dyDescent="0.25">
      <c r="A344" s="374"/>
      <c r="B344" s="119"/>
      <c r="L344" s="119"/>
      <c r="V344" s="119"/>
      <c r="AF344" s="119"/>
      <c r="AP344" s="119"/>
      <c r="AZ344" s="119"/>
      <c r="BA344" s="119"/>
      <c r="BJ344" s="119"/>
      <c r="BT344" s="119"/>
      <c r="CD344" s="119"/>
      <c r="CN344" s="119"/>
      <c r="CX344" s="119"/>
      <c r="DH344" s="119"/>
      <c r="DR344" s="119"/>
      <c r="EB344" s="119"/>
      <c r="EL344" s="119"/>
      <c r="EV344" s="119"/>
      <c r="FF344" s="119"/>
      <c r="FP344" s="119"/>
      <c r="FZ344" s="119"/>
      <c r="GJ344" s="119"/>
      <c r="GT344" s="119"/>
      <c r="HD344" s="119"/>
      <c r="HN344" s="119"/>
      <c r="HX344" s="119"/>
    </row>
    <row xmlns:x14ac="http://schemas.microsoft.com/office/spreadsheetml/2009/9/ac" r="345" s="3" customFormat="true" x14ac:dyDescent="0.25">
      <c r="A345" s="374"/>
      <c r="B345" s="119"/>
      <c r="L345" s="119"/>
      <c r="V345" s="119"/>
      <c r="AF345" s="119"/>
      <c r="AP345" s="119"/>
      <c r="AZ345" s="119"/>
      <c r="BA345" s="119"/>
      <c r="BJ345" s="119"/>
      <c r="BT345" s="119"/>
      <c r="CD345" s="119"/>
      <c r="CN345" s="119"/>
      <c r="CX345" s="119"/>
      <c r="DH345" s="119"/>
      <c r="DR345" s="119"/>
      <c r="EB345" s="119"/>
      <c r="EL345" s="119"/>
      <c r="EV345" s="119"/>
      <c r="FF345" s="119"/>
      <c r="FP345" s="119"/>
      <c r="FZ345" s="119"/>
      <c r="GJ345" s="119"/>
      <c r="GT345" s="119"/>
      <c r="HD345" s="119"/>
      <c r="HN345" s="119"/>
      <c r="HX345" s="119"/>
    </row>
    <row xmlns:x14ac="http://schemas.microsoft.com/office/spreadsheetml/2009/9/ac" r="346" s="3" customFormat="true" x14ac:dyDescent="0.25">
      <c r="A346" s="374"/>
      <c r="B346" s="119"/>
      <c r="L346" s="119"/>
      <c r="V346" s="119"/>
      <c r="AF346" s="119"/>
      <c r="AP346" s="119"/>
      <c r="AZ346" s="119"/>
      <c r="BA346" s="119"/>
      <c r="BJ346" s="119"/>
      <c r="BT346" s="119"/>
      <c r="CD346" s="119"/>
      <c r="CN346" s="119"/>
      <c r="CX346" s="119"/>
      <c r="DH346" s="119"/>
      <c r="DR346" s="119"/>
      <c r="EB346" s="119"/>
      <c r="EL346" s="119"/>
      <c r="EV346" s="119"/>
      <c r="FF346" s="119"/>
      <c r="FP346" s="119"/>
      <c r="FZ346" s="119"/>
      <c r="GJ346" s="119"/>
      <c r="GT346" s="119"/>
      <c r="HD346" s="119"/>
      <c r="HN346" s="119"/>
      <c r="HX346" s="119"/>
    </row>
    <row xmlns:x14ac="http://schemas.microsoft.com/office/spreadsheetml/2009/9/ac" r="347" s="3" customFormat="true" x14ac:dyDescent="0.25">
      <c r="A347" s="374"/>
      <c r="B347" s="119"/>
      <c r="L347" s="119"/>
      <c r="V347" s="119"/>
      <c r="AF347" s="119"/>
      <c r="AP347" s="119"/>
      <c r="AZ347" s="119"/>
      <c r="BA347" s="119"/>
      <c r="BJ347" s="119"/>
      <c r="BT347" s="119"/>
      <c r="CD347" s="119"/>
      <c r="CN347" s="119"/>
      <c r="CX347" s="119"/>
      <c r="DH347" s="119"/>
      <c r="DR347" s="119"/>
      <c r="EB347" s="119"/>
      <c r="EL347" s="119"/>
      <c r="EV347" s="119"/>
      <c r="FF347" s="119"/>
      <c r="FP347" s="119"/>
      <c r="FZ347" s="119"/>
      <c r="GJ347" s="119"/>
      <c r="GT347" s="119"/>
      <c r="HD347" s="119"/>
      <c r="HN347" s="119"/>
      <c r="HX347" s="119"/>
    </row>
    <row xmlns:x14ac="http://schemas.microsoft.com/office/spreadsheetml/2009/9/ac" r="348" s="3" customFormat="true" x14ac:dyDescent="0.25">
      <c r="A348" s="374"/>
      <c r="B348" s="119"/>
      <c r="L348" s="119"/>
      <c r="V348" s="119"/>
      <c r="AF348" s="119"/>
      <c r="AP348" s="119"/>
      <c r="AZ348" s="119"/>
      <c r="BA348" s="119"/>
      <c r="BJ348" s="119"/>
      <c r="BT348" s="119"/>
      <c r="CD348" s="119"/>
      <c r="CN348" s="119"/>
      <c r="CX348" s="119"/>
      <c r="DH348" s="119"/>
      <c r="DR348" s="119"/>
      <c r="EB348" s="119"/>
      <c r="EL348" s="119"/>
      <c r="EV348" s="119"/>
      <c r="FF348" s="119"/>
      <c r="FP348" s="119"/>
      <c r="FZ348" s="119"/>
      <c r="GJ348" s="119"/>
      <c r="GT348" s="119"/>
      <c r="HD348" s="119"/>
      <c r="HN348" s="119"/>
      <c r="HX348" s="119"/>
    </row>
    <row xmlns:x14ac="http://schemas.microsoft.com/office/spreadsheetml/2009/9/ac" r="349" s="3" customFormat="true" x14ac:dyDescent="0.25">
      <c r="A349" s="374"/>
      <c r="B349" s="119"/>
      <c r="L349" s="119"/>
      <c r="V349" s="119"/>
      <c r="AF349" s="119"/>
      <c r="AP349" s="119"/>
      <c r="AZ349" s="119"/>
      <c r="BA349" s="119"/>
      <c r="BJ349" s="119"/>
      <c r="BT349" s="119"/>
      <c r="CD349" s="119"/>
      <c r="CN349" s="119"/>
      <c r="CX349" s="119"/>
      <c r="DH349" s="119"/>
      <c r="DR349" s="119"/>
      <c r="EB349" s="119"/>
      <c r="EL349" s="119"/>
      <c r="EV349" s="119"/>
      <c r="FF349" s="119"/>
      <c r="FP349" s="119"/>
      <c r="FZ349" s="119"/>
      <c r="GJ349" s="119"/>
      <c r="GT349" s="119"/>
      <c r="HD349" s="119"/>
      <c r="HN349" s="119"/>
      <c r="HX349" s="119"/>
    </row>
    <row xmlns:x14ac="http://schemas.microsoft.com/office/spreadsheetml/2009/9/ac" r="350" s="3" customFormat="true" x14ac:dyDescent="0.25">
      <c r="A350" s="374"/>
      <c r="B350" s="119"/>
      <c r="L350" s="119"/>
      <c r="V350" s="119"/>
      <c r="AF350" s="119"/>
      <c r="AP350" s="119"/>
      <c r="AZ350" s="119"/>
      <c r="BA350" s="119"/>
      <c r="BJ350" s="119"/>
      <c r="BT350" s="119"/>
      <c r="CD350" s="119"/>
      <c r="CN350" s="119"/>
      <c r="CX350" s="119"/>
      <c r="DH350" s="119"/>
      <c r="DR350" s="119"/>
      <c r="EB350" s="119"/>
      <c r="EL350" s="119"/>
      <c r="EV350" s="119"/>
      <c r="FF350" s="119"/>
      <c r="FP350" s="119"/>
      <c r="FZ350" s="119"/>
      <c r="GJ350" s="119"/>
      <c r="GT350" s="119"/>
      <c r="HD350" s="119"/>
      <c r="HN350" s="119"/>
      <c r="HX350" s="119"/>
    </row>
    <row xmlns:x14ac="http://schemas.microsoft.com/office/spreadsheetml/2009/9/ac" r="351" s="3" customFormat="true" x14ac:dyDescent="0.25">
      <c r="A351" s="374"/>
      <c r="B351" s="119"/>
      <c r="L351" s="119"/>
      <c r="V351" s="119"/>
      <c r="AF351" s="119"/>
      <c r="AP351" s="119"/>
      <c r="AZ351" s="119"/>
      <c r="BA351" s="119"/>
      <c r="BJ351" s="119"/>
      <c r="BT351" s="119"/>
      <c r="CD351" s="119"/>
      <c r="CN351" s="119"/>
      <c r="CX351" s="119"/>
      <c r="DH351" s="119"/>
      <c r="DR351" s="119"/>
      <c r="EB351" s="119"/>
      <c r="EL351" s="119"/>
      <c r="EV351" s="119"/>
      <c r="FF351" s="119"/>
      <c r="FP351" s="119"/>
      <c r="FZ351" s="119"/>
      <c r="GJ351" s="119"/>
      <c r="GT351" s="119"/>
      <c r="HD351" s="119"/>
      <c r="HN351" s="119"/>
      <c r="HX351" s="119"/>
    </row>
    <row xmlns:x14ac="http://schemas.microsoft.com/office/spreadsheetml/2009/9/ac" r="352" s="3" customFormat="true" x14ac:dyDescent="0.25">
      <c r="A352" s="374"/>
      <c r="B352" s="119"/>
      <c r="L352" s="119"/>
      <c r="V352" s="119"/>
      <c r="AF352" s="119"/>
      <c r="AP352" s="119"/>
      <c r="AZ352" s="119"/>
      <c r="BA352" s="119"/>
      <c r="BJ352" s="119"/>
      <c r="BT352" s="119"/>
      <c r="CD352" s="119"/>
      <c r="CN352" s="119"/>
      <c r="CX352" s="119"/>
      <c r="DH352" s="119"/>
      <c r="DR352" s="119"/>
      <c r="EB352" s="119"/>
      <c r="EL352" s="119"/>
      <c r="EV352" s="119"/>
      <c r="FF352" s="119"/>
      <c r="FP352" s="119"/>
      <c r="FZ352" s="119"/>
      <c r="GJ352" s="119"/>
      <c r="GT352" s="119"/>
      <c r="HD352" s="119"/>
      <c r="HN352" s="119"/>
      <c r="HX352" s="119"/>
    </row>
    <row xmlns:x14ac="http://schemas.microsoft.com/office/spreadsheetml/2009/9/ac" r="353" s="3" customFormat="true" x14ac:dyDescent="0.25">
      <c r="A353" s="374"/>
      <c r="B353" s="119"/>
      <c r="L353" s="119"/>
      <c r="V353" s="119"/>
      <c r="AF353" s="119"/>
      <c r="AP353" s="119"/>
      <c r="AZ353" s="119"/>
      <c r="BA353" s="119"/>
      <c r="BJ353" s="119"/>
      <c r="BT353" s="119"/>
      <c r="CD353" s="119"/>
      <c r="CN353" s="119"/>
      <c r="CX353" s="119"/>
      <c r="DH353" s="119"/>
      <c r="DR353" s="119"/>
      <c r="EB353" s="119"/>
      <c r="EL353" s="119"/>
      <c r="EV353" s="119"/>
      <c r="FF353" s="119"/>
      <c r="FP353" s="119"/>
      <c r="FZ353" s="119"/>
      <c r="GJ353" s="119"/>
      <c r="GT353" s="119"/>
      <c r="HD353" s="119"/>
      <c r="HN353" s="119"/>
      <c r="HX353" s="119"/>
    </row>
    <row xmlns:x14ac="http://schemas.microsoft.com/office/spreadsheetml/2009/9/ac" r="354" s="3" customFormat="true" x14ac:dyDescent="0.25">
      <c r="A354" s="374"/>
      <c r="B354" s="119"/>
      <c r="L354" s="119"/>
      <c r="V354" s="119"/>
      <c r="AF354" s="119"/>
      <c r="AP354" s="119"/>
      <c r="AZ354" s="119"/>
      <c r="BA354" s="119"/>
      <c r="BJ354" s="119"/>
      <c r="BT354" s="119"/>
      <c r="CD354" s="119"/>
      <c r="CN354" s="119"/>
      <c r="CX354" s="119"/>
      <c r="DH354" s="119"/>
      <c r="DR354" s="119"/>
      <c r="EB354" s="119"/>
      <c r="EL354" s="119"/>
      <c r="EV354" s="119"/>
      <c r="FF354" s="119"/>
      <c r="FP354" s="119"/>
      <c r="FZ354" s="119"/>
      <c r="GJ354" s="119"/>
      <c r="GT354" s="119"/>
      <c r="HD354" s="119"/>
      <c r="HN354" s="119"/>
      <c r="HX354" s="119"/>
    </row>
    <row xmlns:x14ac="http://schemas.microsoft.com/office/spreadsheetml/2009/9/ac" r="355" s="3" customFormat="true" x14ac:dyDescent="0.25">
      <c r="A355" s="374"/>
      <c r="B355" s="119"/>
      <c r="L355" s="119"/>
      <c r="V355" s="119"/>
      <c r="AF355" s="119"/>
      <c r="AP355" s="119"/>
      <c r="AZ355" s="119"/>
      <c r="BA355" s="119"/>
      <c r="BJ355" s="119"/>
      <c r="BT355" s="119"/>
      <c r="CD355" s="119"/>
      <c r="CN355" s="119"/>
      <c r="CX355" s="119"/>
      <c r="DH355" s="119"/>
      <c r="DR355" s="119"/>
      <c r="EB355" s="119"/>
      <c r="EL355" s="119"/>
      <c r="EV355" s="119"/>
      <c r="FF355" s="119"/>
      <c r="FP355" s="119"/>
      <c r="FZ355" s="119"/>
      <c r="GJ355" s="119"/>
      <c r="GT355" s="119"/>
      <c r="HD355" s="119"/>
      <c r="HN355" s="119"/>
      <c r="HX355" s="119"/>
    </row>
    <row xmlns:x14ac="http://schemas.microsoft.com/office/spreadsheetml/2009/9/ac" r="356" s="3" customFormat="true" x14ac:dyDescent="0.25">
      <c r="A356" s="374"/>
      <c r="B356" s="119"/>
      <c r="L356" s="119"/>
      <c r="V356" s="119"/>
      <c r="AF356" s="119"/>
      <c r="AP356" s="119"/>
      <c r="AZ356" s="119"/>
      <c r="BA356" s="119"/>
      <c r="BJ356" s="119"/>
      <c r="BT356" s="119"/>
      <c r="CD356" s="119"/>
      <c r="CN356" s="119"/>
      <c r="CX356" s="119"/>
      <c r="DH356" s="119"/>
      <c r="DR356" s="119"/>
      <c r="EB356" s="119"/>
      <c r="EL356" s="119"/>
      <c r="EV356" s="119"/>
      <c r="FF356" s="119"/>
      <c r="FP356" s="119"/>
      <c r="FZ356" s="119"/>
      <c r="GJ356" s="119"/>
      <c r="GT356" s="119"/>
      <c r="HD356" s="119"/>
      <c r="HN356" s="119"/>
      <c r="HX356" s="119"/>
    </row>
    <row xmlns:x14ac="http://schemas.microsoft.com/office/spreadsheetml/2009/9/ac" r="357" s="3" customFormat="true" x14ac:dyDescent="0.25">
      <c r="A357" s="374"/>
      <c r="B357" s="119"/>
      <c r="L357" s="119"/>
      <c r="V357" s="119"/>
      <c r="AF357" s="119"/>
      <c r="AP357" s="119"/>
      <c r="AZ357" s="119"/>
      <c r="BA357" s="119"/>
      <c r="BJ357" s="119"/>
      <c r="BT357" s="119"/>
      <c r="CD357" s="119"/>
      <c r="CN357" s="119"/>
      <c r="CX357" s="119"/>
      <c r="DH357" s="119"/>
      <c r="DR357" s="119"/>
      <c r="EB357" s="119"/>
      <c r="EL357" s="119"/>
      <c r="EV357" s="119"/>
      <c r="FF357" s="119"/>
      <c r="FP357" s="119"/>
      <c r="FZ357" s="119"/>
      <c r="GJ357" s="119"/>
      <c r="GT357" s="119"/>
      <c r="HD357" s="119"/>
      <c r="HN357" s="119"/>
      <c r="HX357" s="119"/>
    </row>
    <row xmlns:x14ac="http://schemas.microsoft.com/office/spreadsheetml/2009/9/ac" r="358" s="3" customFormat="true" x14ac:dyDescent="0.25">
      <c r="A358" s="374"/>
      <c r="B358" s="119"/>
      <c r="L358" s="119"/>
      <c r="V358" s="119"/>
      <c r="AF358" s="119"/>
      <c r="AP358" s="119"/>
      <c r="AZ358" s="119"/>
      <c r="BA358" s="119"/>
      <c r="BJ358" s="119"/>
      <c r="BT358" s="119"/>
      <c r="CD358" s="119"/>
      <c r="CN358" s="119"/>
      <c r="CX358" s="119"/>
      <c r="DH358" s="119"/>
      <c r="DR358" s="119"/>
      <c r="EB358" s="119"/>
      <c r="EL358" s="119"/>
      <c r="EV358" s="119"/>
      <c r="FF358" s="119"/>
      <c r="FP358" s="119"/>
      <c r="FZ358" s="119"/>
      <c r="GJ358" s="119"/>
      <c r="GT358" s="119"/>
      <c r="HD358" s="119"/>
      <c r="HN358" s="119"/>
      <c r="HX358" s="119"/>
    </row>
    <row xmlns:x14ac="http://schemas.microsoft.com/office/spreadsheetml/2009/9/ac" r="359" s="3" customFormat="true" x14ac:dyDescent="0.25">
      <c r="A359" s="374"/>
      <c r="B359" s="119"/>
      <c r="L359" s="119"/>
      <c r="V359" s="119"/>
      <c r="AF359" s="119"/>
      <c r="AP359" s="119"/>
      <c r="AZ359" s="119"/>
      <c r="BA359" s="119"/>
      <c r="BJ359" s="119"/>
      <c r="BT359" s="119"/>
      <c r="CD359" s="119"/>
      <c r="CN359" s="119"/>
      <c r="CX359" s="119"/>
      <c r="DH359" s="119"/>
      <c r="DR359" s="119"/>
      <c r="EB359" s="119"/>
      <c r="EL359" s="119"/>
      <c r="EV359" s="119"/>
      <c r="FF359" s="119"/>
      <c r="FP359" s="119"/>
      <c r="FZ359" s="119"/>
      <c r="GJ359" s="119"/>
      <c r="GT359" s="119"/>
      <c r="HD359" s="119"/>
      <c r="HN359" s="119"/>
      <c r="HX359" s="119"/>
    </row>
    <row xmlns:x14ac="http://schemas.microsoft.com/office/spreadsheetml/2009/9/ac" r="360" s="3" customFormat="true" x14ac:dyDescent="0.25">
      <c r="A360" s="374"/>
      <c r="B360" s="119"/>
      <c r="L360" s="119"/>
      <c r="V360" s="119"/>
      <c r="AF360" s="119"/>
      <c r="AP360" s="119"/>
      <c r="AZ360" s="119"/>
      <c r="BA360" s="119"/>
      <c r="BJ360" s="119"/>
      <c r="BT360" s="119"/>
      <c r="CD360" s="119"/>
      <c r="CN360" s="119"/>
      <c r="CX360" s="119"/>
      <c r="DH360" s="119"/>
      <c r="DR360" s="119"/>
      <c r="EB360" s="119"/>
      <c r="EL360" s="119"/>
      <c r="EV360" s="119"/>
      <c r="FF360" s="119"/>
      <c r="FP360" s="119"/>
      <c r="FZ360" s="119"/>
      <c r="GJ360" s="119"/>
      <c r="GT360" s="119"/>
      <c r="HD360" s="119"/>
      <c r="HN360" s="119"/>
      <c r="HX360" s="119"/>
    </row>
    <row xmlns:x14ac="http://schemas.microsoft.com/office/spreadsheetml/2009/9/ac" r="361" s="3" customFormat="true" x14ac:dyDescent="0.25">
      <c r="A361" s="374"/>
      <c r="B361" s="119"/>
      <c r="L361" s="119"/>
      <c r="V361" s="119"/>
      <c r="AF361" s="119"/>
      <c r="AP361" s="119"/>
      <c r="AZ361" s="119"/>
      <c r="BA361" s="119"/>
      <c r="BJ361" s="119"/>
      <c r="BT361" s="119"/>
      <c r="CD361" s="119"/>
      <c r="CN361" s="119"/>
      <c r="CX361" s="119"/>
      <c r="DH361" s="119"/>
      <c r="DR361" s="119"/>
      <c r="EB361" s="119"/>
      <c r="EL361" s="119"/>
      <c r="EV361" s="119"/>
      <c r="FF361" s="119"/>
      <c r="FP361" s="119"/>
      <c r="FZ361" s="119"/>
      <c r="GJ361" s="119"/>
      <c r="GT361" s="119"/>
      <c r="HD361" s="119"/>
      <c r="HN361" s="119"/>
      <c r="HX361" s="119"/>
    </row>
    <row xmlns:x14ac="http://schemas.microsoft.com/office/spreadsheetml/2009/9/ac" r="362" s="3" customFormat="true" x14ac:dyDescent="0.25">
      <c r="A362" s="374"/>
      <c r="B362" s="119"/>
      <c r="L362" s="119"/>
      <c r="V362" s="119"/>
      <c r="AF362" s="119"/>
      <c r="AP362" s="119"/>
      <c r="AZ362" s="119"/>
      <c r="BA362" s="119"/>
      <c r="BJ362" s="119"/>
      <c r="BT362" s="119"/>
      <c r="CD362" s="119"/>
      <c r="CN362" s="119"/>
      <c r="CX362" s="119"/>
      <c r="DH362" s="119"/>
      <c r="DR362" s="119"/>
      <c r="EB362" s="119"/>
      <c r="EL362" s="119"/>
      <c r="EV362" s="119"/>
      <c r="FF362" s="119"/>
      <c r="FP362" s="119"/>
      <c r="FZ362" s="119"/>
      <c r="GJ362" s="119"/>
      <c r="GT362" s="119"/>
      <c r="HD362" s="119"/>
      <c r="HN362" s="119"/>
      <c r="HX362" s="119"/>
    </row>
    <row xmlns:x14ac="http://schemas.microsoft.com/office/spreadsheetml/2009/9/ac" r="363" s="3" customFormat="true" x14ac:dyDescent="0.25">
      <c r="A363" s="374"/>
      <c r="B363" s="119"/>
      <c r="L363" s="119"/>
      <c r="V363" s="119"/>
      <c r="AF363" s="119"/>
      <c r="AP363" s="119"/>
      <c r="AZ363" s="119"/>
      <c r="BA363" s="119"/>
      <c r="BJ363" s="119"/>
      <c r="BT363" s="119"/>
      <c r="CD363" s="119"/>
      <c r="CN363" s="119"/>
      <c r="CX363" s="119"/>
      <c r="DH363" s="119"/>
      <c r="DR363" s="119"/>
      <c r="EB363" s="119"/>
      <c r="EL363" s="119"/>
      <c r="EV363" s="119"/>
      <c r="FF363" s="119"/>
      <c r="FP363" s="119"/>
      <c r="FZ363" s="119"/>
      <c r="GJ363" s="119"/>
      <c r="GT363" s="119"/>
      <c r="HD363" s="119"/>
      <c r="HN363" s="119"/>
      <c r="HX363" s="119"/>
    </row>
    <row xmlns:x14ac="http://schemas.microsoft.com/office/spreadsheetml/2009/9/ac" r="364" s="3" customFormat="true" x14ac:dyDescent="0.25">
      <c r="A364" s="374"/>
      <c r="B364" s="119"/>
      <c r="L364" s="119"/>
      <c r="V364" s="119"/>
      <c r="AF364" s="119"/>
      <c r="AP364" s="119"/>
      <c r="AZ364" s="119"/>
      <c r="BA364" s="119"/>
      <c r="BJ364" s="119"/>
      <c r="BT364" s="119"/>
      <c r="CD364" s="119"/>
      <c r="CN364" s="119"/>
      <c r="CX364" s="119"/>
      <c r="DH364" s="119"/>
      <c r="DR364" s="119"/>
      <c r="EB364" s="119"/>
      <c r="EL364" s="119"/>
      <c r="EV364" s="119"/>
      <c r="FF364" s="119"/>
      <c r="FP364" s="119"/>
      <c r="FZ364" s="119"/>
      <c r="GJ364" s="119"/>
      <c r="GT364" s="119"/>
      <c r="HD364" s="119"/>
      <c r="HN364" s="119"/>
      <c r="HX364" s="119"/>
    </row>
    <row xmlns:x14ac="http://schemas.microsoft.com/office/spreadsheetml/2009/9/ac" r="365" s="3" customFormat="true" x14ac:dyDescent="0.25">
      <c r="A365" s="374"/>
      <c r="B365" s="119"/>
      <c r="L365" s="119"/>
      <c r="V365" s="119"/>
      <c r="AF365" s="119"/>
      <c r="AP365" s="119"/>
      <c r="AZ365" s="119"/>
      <c r="BA365" s="119"/>
      <c r="BJ365" s="119"/>
      <c r="BT365" s="119"/>
      <c r="CD365" s="119"/>
      <c r="CN365" s="119"/>
      <c r="CX365" s="119"/>
      <c r="DH365" s="119"/>
      <c r="DR365" s="119"/>
      <c r="EB365" s="119"/>
      <c r="EL365" s="119"/>
      <c r="EV365" s="119"/>
      <c r="FF365" s="119"/>
      <c r="FP365" s="119"/>
      <c r="FZ365" s="119"/>
      <c r="GJ365" s="119"/>
      <c r="GT365" s="119"/>
      <c r="HD365" s="119"/>
      <c r="HN365" s="119"/>
      <c r="HX365" s="119"/>
    </row>
    <row xmlns:x14ac="http://schemas.microsoft.com/office/spreadsheetml/2009/9/ac" r="366" s="3" customFormat="true" x14ac:dyDescent="0.25">
      <c r="A366" s="374"/>
      <c r="B366" s="119"/>
      <c r="L366" s="119"/>
      <c r="V366" s="119"/>
      <c r="AF366" s="119"/>
      <c r="AP366" s="119"/>
      <c r="AZ366" s="119"/>
      <c r="BA366" s="119"/>
      <c r="BJ366" s="119"/>
      <c r="BT366" s="119"/>
      <c r="CD366" s="119"/>
      <c r="CN366" s="119"/>
      <c r="CX366" s="119"/>
      <c r="DH366" s="119"/>
      <c r="DR366" s="119"/>
      <c r="EB366" s="119"/>
      <c r="EL366" s="119"/>
      <c r="EV366" s="119"/>
      <c r="FF366" s="119"/>
      <c r="FP366" s="119"/>
      <c r="FZ366" s="119"/>
      <c r="GJ366" s="119"/>
      <c r="GT366" s="119"/>
      <c r="HD366" s="119"/>
      <c r="HN366" s="119"/>
      <c r="HX366" s="119"/>
    </row>
    <row xmlns:x14ac="http://schemas.microsoft.com/office/spreadsheetml/2009/9/ac" r="367" s="3" customFormat="true" x14ac:dyDescent="0.25">
      <c r="A367" s="374"/>
      <c r="B367" s="119"/>
      <c r="L367" s="119"/>
      <c r="V367" s="119"/>
      <c r="AF367" s="119"/>
      <c r="AP367" s="119"/>
      <c r="AZ367" s="119"/>
      <c r="BA367" s="119"/>
      <c r="BJ367" s="119"/>
      <c r="BT367" s="119"/>
      <c r="CD367" s="119"/>
      <c r="CN367" s="119"/>
      <c r="CX367" s="119"/>
      <c r="DH367" s="119"/>
      <c r="DR367" s="119"/>
      <c r="EB367" s="119"/>
      <c r="EL367" s="119"/>
      <c r="EV367" s="119"/>
      <c r="FF367" s="119"/>
      <c r="FP367" s="119"/>
      <c r="FZ367" s="119"/>
      <c r="GJ367" s="119"/>
      <c r="GT367" s="119"/>
      <c r="HD367" s="119"/>
      <c r="HN367" s="119"/>
      <c r="HX367" s="119"/>
    </row>
    <row xmlns:x14ac="http://schemas.microsoft.com/office/spreadsheetml/2009/9/ac" r="368" s="3" customFormat="true" x14ac:dyDescent="0.25">
      <c r="A368" s="374"/>
      <c r="B368" s="119"/>
      <c r="L368" s="119"/>
      <c r="V368" s="119"/>
      <c r="AF368" s="119"/>
      <c r="AP368" s="119"/>
      <c r="AZ368" s="119"/>
      <c r="BA368" s="119"/>
      <c r="BJ368" s="119"/>
      <c r="BT368" s="119"/>
      <c r="CD368" s="119"/>
      <c r="CN368" s="119"/>
      <c r="CX368" s="119"/>
      <c r="DH368" s="119"/>
      <c r="DR368" s="119"/>
      <c r="EB368" s="119"/>
      <c r="EL368" s="119"/>
      <c r="EV368" s="119"/>
      <c r="FF368" s="119"/>
      <c r="FP368" s="119"/>
      <c r="FZ368" s="119"/>
      <c r="GJ368" s="119"/>
      <c r="GT368" s="119"/>
      <c r="HD368" s="119"/>
      <c r="HN368" s="119"/>
      <c r="HX368" s="119"/>
    </row>
    <row xmlns:x14ac="http://schemas.microsoft.com/office/spreadsheetml/2009/9/ac" r="369" s="3" customFormat="true" x14ac:dyDescent="0.25">
      <c r="A369" s="374"/>
      <c r="B369" s="119"/>
      <c r="L369" s="119"/>
      <c r="V369" s="119"/>
      <c r="AF369" s="119"/>
      <c r="AP369" s="119"/>
      <c r="AZ369" s="119"/>
      <c r="BA369" s="119"/>
      <c r="BJ369" s="119"/>
      <c r="BT369" s="119"/>
      <c r="CD369" s="119"/>
      <c r="CN369" s="119"/>
      <c r="CX369" s="119"/>
      <c r="DH369" s="119"/>
      <c r="DR369" s="119"/>
      <c r="EB369" s="119"/>
      <c r="EL369" s="119"/>
      <c r="EV369" s="119"/>
      <c r="FF369" s="119"/>
      <c r="FP369" s="119"/>
      <c r="FZ369" s="119"/>
      <c r="GJ369" s="119"/>
      <c r="GT369" s="119"/>
      <c r="HD369" s="119"/>
      <c r="HN369" s="119"/>
      <c r="HX369" s="119"/>
    </row>
    <row xmlns:x14ac="http://schemas.microsoft.com/office/spreadsheetml/2009/9/ac" r="370" s="3" customFormat="true" x14ac:dyDescent="0.25">
      <c r="A370" s="374"/>
      <c r="B370" s="119"/>
      <c r="L370" s="119"/>
      <c r="V370" s="119"/>
      <c r="AF370" s="119"/>
      <c r="AP370" s="119"/>
      <c r="AZ370" s="119"/>
      <c r="BA370" s="119"/>
      <c r="BJ370" s="119"/>
      <c r="BT370" s="119"/>
      <c r="CD370" s="119"/>
      <c r="CN370" s="119"/>
      <c r="CX370" s="119"/>
      <c r="DH370" s="119"/>
      <c r="DR370" s="119"/>
      <c r="EB370" s="119"/>
      <c r="EL370" s="119"/>
      <c r="EV370" s="119"/>
      <c r="FF370" s="119"/>
      <c r="FP370" s="119"/>
      <c r="FZ370" s="119"/>
      <c r="GJ370" s="119"/>
      <c r="GT370" s="119"/>
      <c r="HD370" s="119"/>
      <c r="HN370" s="119"/>
      <c r="HX370" s="119"/>
    </row>
    <row xmlns:x14ac="http://schemas.microsoft.com/office/spreadsheetml/2009/9/ac" r="371" s="3" customFormat="true" x14ac:dyDescent="0.25">
      <c r="A371" s="374"/>
      <c r="B371" s="119"/>
      <c r="L371" s="119"/>
      <c r="V371" s="119"/>
      <c r="AF371" s="119"/>
      <c r="AP371" s="119"/>
      <c r="AZ371" s="119"/>
      <c r="BA371" s="119"/>
      <c r="BJ371" s="119"/>
      <c r="BT371" s="119"/>
      <c r="CD371" s="119"/>
      <c r="CN371" s="119"/>
      <c r="CX371" s="119"/>
      <c r="DH371" s="119"/>
      <c r="DR371" s="119"/>
      <c r="EB371" s="119"/>
      <c r="EL371" s="119"/>
      <c r="EV371" s="119"/>
      <c r="FF371" s="119"/>
      <c r="FP371" s="119"/>
      <c r="FZ371" s="119"/>
      <c r="GJ371" s="119"/>
      <c r="GT371" s="119"/>
      <c r="HD371" s="119"/>
      <c r="HN371" s="119"/>
      <c r="HX371" s="119"/>
    </row>
    <row xmlns:x14ac="http://schemas.microsoft.com/office/spreadsheetml/2009/9/ac" r="372" s="3" customFormat="true" x14ac:dyDescent="0.25">
      <c r="A372" s="374"/>
      <c r="B372" s="119"/>
      <c r="L372" s="119"/>
      <c r="V372" s="119"/>
      <c r="AF372" s="119"/>
      <c r="AP372" s="119"/>
      <c r="AZ372" s="119"/>
      <c r="BA372" s="119"/>
      <c r="BJ372" s="119"/>
      <c r="BT372" s="119"/>
      <c r="CD372" s="119"/>
      <c r="CN372" s="119"/>
      <c r="CX372" s="119"/>
      <c r="DH372" s="119"/>
      <c r="DR372" s="119"/>
      <c r="EB372" s="119"/>
      <c r="EL372" s="119"/>
      <c r="EV372" s="119"/>
      <c r="FF372" s="119"/>
      <c r="FP372" s="119"/>
      <c r="FZ372" s="119"/>
      <c r="GJ372" s="119"/>
      <c r="GT372" s="119"/>
      <c r="HD372" s="119"/>
      <c r="HN372" s="119"/>
      <c r="HX372" s="119"/>
    </row>
    <row xmlns:x14ac="http://schemas.microsoft.com/office/spreadsheetml/2009/9/ac" r="373" s="3" customFormat="true" x14ac:dyDescent="0.25">
      <c r="A373" s="374"/>
      <c r="B373" s="119"/>
      <c r="L373" s="119"/>
      <c r="V373" s="119"/>
      <c r="AF373" s="119"/>
      <c r="AP373" s="119"/>
      <c r="AZ373" s="119"/>
      <c r="BA373" s="119"/>
      <c r="BJ373" s="119"/>
      <c r="BT373" s="119"/>
      <c r="CD373" s="119"/>
      <c r="CN373" s="119"/>
      <c r="CX373" s="119"/>
      <c r="DH373" s="119"/>
      <c r="DR373" s="119"/>
      <c r="EB373" s="119"/>
      <c r="EL373" s="119"/>
      <c r="EV373" s="119"/>
      <c r="FF373" s="119"/>
      <c r="FP373" s="119"/>
      <c r="FZ373" s="119"/>
      <c r="GJ373" s="119"/>
      <c r="GT373" s="119"/>
      <c r="HD373" s="119"/>
      <c r="HN373" s="119"/>
      <c r="HX373" s="119"/>
    </row>
    <row xmlns:x14ac="http://schemas.microsoft.com/office/spreadsheetml/2009/9/ac" r="374" s="3" customFormat="true" x14ac:dyDescent="0.25">
      <c r="A374" s="374"/>
      <c r="B374" s="119"/>
      <c r="L374" s="119"/>
      <c r="V374" s="119"/>
      <c r="AF374" s="119"/>
      <c r="AP374" s="119"/>
      <c r="AZ374" s="119"/>
      <c r="BA374" s="119"/>
      <c r="BJ374" s="119"/>
      <c r="BT374" s="119"/>
      <c r="CD374" s="119"/>
      <c r="CN374" s="119"/>
      <c r="CX374" s="119"/>
      <c r="DH374" s="119"/>
      <c r="DR374" s="119"/>
      <c r="EB374" s="119"/>
      <c r="EL374" s="119"/>
      <c r="EV374" s="119"/>
      <c r="FF374" s="119"/>
      <c r="FP374" s="119"/>
      <c r="FZ374" s="119"/>
      <c r="GJ374" s="119"/>
      <c r="GT374" s="119"/>
      <c r="HD374" s="119"/>
      <c r="HN374" s="119"/>
      <c r="HX374" s="119"/>
    </row>
    <row xmlns:x14ac="http://schemas.microsoft.com/office/spreadsheetml/2009/9/ac" r="375" s="3" customFormat="true" x14ac:dyDescent="0.25">
      <c r="A375" s="374"/>
      <c r="B375" s="119"/>
      <c r="L375" s="119"/>
      <c r="V375" s="119"/>
      <c r="AF375" s="119"/>
      <c r="AP375" s="119"/>
      <c r="AZ375" s="119"/>
      <c r="BA375" s="119"/>
      <c r="BJ375" s="119"/>
      <c r="BT375" s="119"/>
      <c r="CD375" s="119"/>
      <c r="CN375" s="119"/>
      <c r="CX375" s="119"/>
      <c r="DH375" s="119"/>
      <c r="DR375" s="119"/>
      <c r="EB375" s="119"/>
      <c r="EL375" s="119"/>
      <c r="EV375" s="119"/>
      <c r="FF375" s="119"/>
      <c r="FP375" s="119"/>
      <c r="FZ375" s="119"/>
      <c r="GJ375" s="119"/>
      <c r="GT375" s="119"/>
      <c r="HD375" s="119"/>
      <c r="HN375" s="119"/>
      <c r="HX375" s="119"/>
    </row>
    <row xmlns:x14ac="http://schemas.microsoft.com/office/spreadsheetml/2009/9/ac" r="376" s="3" customFormat="true" x14ac:dyDescent="0.25">
      <c r="A376" s="374"/>
      <c r="B376" s="119"/>
      <c r="L376" s="119"/>
      <c r="V376" s="119"/>
      <c r="AF376" s="119"/>
      <c r="AP376" s="119"/>
      <c r="AZ376" s="119"/>
      <c r="BA376" s="119"/>
      <c r="BJ376" s="119"/>
      <c r="BT376" s="119"/>
      <c r="CD376" s="119"/>
      <c r="CN376" s="119"/>
      <c r="CX376" s="119"/>
      <c r="DH376" s="119"/>
      <c r="DR376" s="119"/>
      <c r="EB376" s="119"/>
      <c r="EL376" s="119"/>
      <c r="EV376" s="119"/>
      <c r="FF376" s="119"/>
      <c r="FP376" s="119"/>
      <c r="FZ376" s="119"/>
      <c r="GJ376" s="119"/>
      <c r="GT376" s="119"/>
      <c r="HD376" s="119"/>
      <c r="HN376" s="119"/>
      <c r="HX376" s="119"/>
    </row>
    <row xmlns:x14ac="http://schemas.microsoft.com/office/spreadsheetml/2009/9/ac" r="377" s="3" customFormat="true" x14ac:dyDescent="0.25">
      <c r="A377" s="374"/>
      <c r="B377" s="119"/>
      <c r="L377" s="119"/>
      <c r="V377" s="119"/>
      <c r="AF377" s="119"/>
      <c r="AP377" s="119"/>
      <c r="AZ377" s="119"/>
      <c r="BA377" s="119"/>
      <c r="BJ377" s="119"/>
      <c r="BT377" s="119"/>
      <c r="CD377" s="119"/>
      <c r="CN377" s="119"/>
      <c r="CX377" s="119"/>
      <c r="DH377" s="119"/>
      <c r="DR377" s="119"/>
      <c r="EB377" s="119"/>
      <c r="EL377" s="119"/>
      <c r="EV377" s="119"/>
      <c r="FF377" s="119"/>
      <c r="FP377" s="119"/>
      <c r="FZ377" s="119"/>
      <c r="GJ377" s="119"/>
      <c r="GT377" s="119"/>
      <c r="HD377" s="119"/>
      <c r="HN377" s="119"/>
      <c r="HX377" s="119"/>
    </row>
    <row xmlns:x14ac="http://schemas.microsoft.com/office/spreadsheetml/2009/9/ac" r="378" s="3" customFormat="true" x14ac:dyDescent="0.25">
      <c r="A378" s="374"/>
      <c r="B378" s="119"/>
      <c r="L378" s="119"/>
      <c r="V378" s="119"/>
      <c r="AF378" s="119"/>
      <c r="AP378" s="119"/>
      <c r="AZ378" s="119"/>
      <c r="BA378" s="119"/>
      <c r="BJ378" s="119"/>
      <c r="BT378" s="119"/>
      <c r="CD378" s="119"/>
      <c r="CN378" s="119"/>
      <c r="CX378" s="119"/>
      <c r="DH378" s="119"/>
      <c r="DR378" s="119"/>
      <c r="EB378" s="119"/>
      <c r="EL378" s="119"/>
      <c r="EV378" s="119"/>
      <c r="FF378" s="119"/>
      <c r="FP378" s="119"/>
      <c r="FZ378" s="119"/>
      <c r="GJ378" s="119"/>
      <c r="GT378" s="119"/>
      <c r="HD378" s="119"/>
      <c r="HN378" s="119"/>
      <c r="HX378" s="119"/>
    </row>
    <row xmlns:x14ac="http://schemas.microsoft.com/office/spreadsheetml/2009/9/ac" r="379" s="3" customFormat="true" x14ac:dyDescent="0.25">
      <c r="A379" s="374"/>
      <c r="B379" s="119"/>
      <c r="L379" s="119"/>
      <c r="V379" s="119"/>
      <c r="AF379" s="119"/>
      <c r="AP379" s="119"/>
      <c r="AZ379" s="119"/>
      <c r="BA379" s="119"/>
      <c r="BJ379" s="119"/>
      <c r="BT379" s="119"/>
      <c r="CD379" s="119"/>
      <c r="CN379" s="119"/>
      <c r="CX379" s="119"/>
      <c r="DH379" s="119"/>
      <c r="DR379" s="119"/>
      <c r="EB379" s="119"/>
      <c r="EL379" s="119"/>
      <c r="EV379" s="119"/>
      <c r="FF379" s="119"/>
      <c r="FP379" s="119"/>
      <c r="FZ379" s="119"/>
      <c r="GJ379" s="119"/>
      <c r="GT379" s="119"/>
      <c r="HD379" s="119"/>
      <c r="HN379" s="119"/>
      <c r="HX379" s="119"/>
    </row>
    <row xmlns:x14ac="http://schemas.microsoft.com/office/spreadsheetml/2009/9/ac" r="380" s="3" customFormat="true" x14ac:dyDescent="0.25">
      <c r="A380" s="374"/>
      <c r="B380" s="119"/>
      <c r="L380" s="119"/>
      <c r="V380" s="119"/>
      <c r="AF380" s="119"/>
      <c r="AP380" s="119"/>
      <c r="AZ380" s="119"/>
      <c r="BA380" s="119"/>
      <c r="BJ380" s="119"/>
      <c r="BT380" s="119"/>
      <c r="CD380" s="119"/>
      <c r="CN380" s="119"/>
      <c r="CX380" s="119"/>
      <c r="DH380" s="119"/>
      <c r="DR380" s="119"/>
      <c r="EB380" s="119"/>
      <c r="EL380" s="119"/>
      <c r="EV380" s="119"/>
      <c r="FF380" s="119"/>
      <c r="FP380" s="119"/>
      <c r="FZ380" s="119"/>
      <c r="GJ380" s="119"/>
      <c r="GT380" s="119"/>
      <c r="HD380" s="119"/>
      <c r="HN380" s="119"/>
      <c r="HX380" s="119"/>
    </row>
    <row xmlns:x14ac="http://schemas.microsoft.com/office/spreadsheetml/2009/9/ac" r="381" s="3" customFormat="true" x14ac:dyDescent="0.25">
      <c r="A381" s="374"/>
      <c r="B381" s="119"/>
      <c r="L381" s="119"/>
      <c r="V381" s="119"/>
      <c r="AF381" s="119"/>
      <c r="AP381" s="119"/>
      <c r="AZ381" s="119"/>
      <c r="BA381" s="119"/>
      <c r="BJ381" s="119"/>
      <c r="BT381" s="119"/>
      <c r="CD381" s="119"/>
      <c r="CN381" s="119"/>
      <c r="CX381" s="119"/>
      <c r="DH381" s="119"/>
      <c r="DR381" s="119"/>
      <c r="EB381" s="119"/>
      <c r="EL381" s="119"/>
      <c r="EV381" s="119"/>
      <c r="FF381" s="119"/>
      <c r="FP381" s="119"/>
      <c r="FZ381" s="119"/>
      <c r="GJ381" s="119"/>
      <c r="GT381" s="119"/>
      <c r="HD381" s="119"/>
      <c r="HN381" s="119"/>
      <c r="HX381" s="119"/>
    </row>
    <row xmlns:x14ac="http://schemas.microsoft.com/office/spreadsheetml/2009/9/ac" r="382" s="3" customFormat="true" x14ac:dyDescent="0.25">
      <c r="A382" s="374"/>
      <c r="B382" s="119"/>
      <c r="L382" s="119"/>
      <c r="V382" s="119"/>
      <c r="AF382" s="119"/>
      <c r="AP382" s="119"/>
      <c r="AZ382" s="119"/>
      <c r="BA382" s="119"/>
      <c r="BJ382" s="119"/>
      <c r="BT382" s="119"/>
      <c r="CD382" s="119"/>
      <c r="CN382" s="119"/>
      <c r="CX382" s="119"/>
      <c r="DH382" s="119"/>
      <c r="DR382" s="119"/>
      <c r="EB382" s="119"/>
      <c r="EL382" s="119"/>
      <c r="EV382" s="119"/>
      <c r="FF382" s="119"/>
      <c r="FP382" s="119"/>
      <c r="FZ382" s="119"/>
      <c r="GJ382" s="119"/>
      <c r="GT382" s="119"/>
      <c r="HD382" s="119"/>
      <c r="HN382" s="119"/>
      <c r="HX382" s="119"/>
    </row>
    <row xmlns:x14ac="http://schemas.microsoft.com/office/spreadsheetml/2009/9/ac" r="383" s="3" customFormat="true" x14ac:dyDescent="0.25">
      <c r="A383" s="374"/>
      <c r="B383" s="119"/>
      <c r="L383" s="119"/>
      <c r="V383" s="119"/>
      <c r="AF383" s="119"/>
      <c r="AP383" s="119"/>
      <c r="AZ383" s="119"/>
      <c r="BA383" s="119"/>
      <c r="BJ383" s="119"/>
      <c r="BT383" s="119"/>
      <c r="CD383" s="119"/>
      <c r="CN383" s="119"/>
      <c r="CX383" s="119"/>
      <c r="DH383" s="119"/>
      <c r="DR383" s="119"/>
      <c r="EB383" s="119"/>
      <c r="EL383" s="119"/>
      <c r="EV383" s="119"/>
      <c r="FF383" s="119"/>
      <c r="FP383" s="119"/>
      <c r="FZ383" s="119"/>
      <c r="GJ383" s="119"/>
      <c r="GT383" s="119"/>
      <c r="HD383" s="119"/>
      <c r="HN383" s="119"/>
      <c r="HX383" s="119"/>
    </row>
    <row xmlns:x14ac="http://schemas.microsoft.com/office/spreadsheetml/2009/9/ac" r="384" s="3" customFormat="true" x14ac:dyDescent="0.25">
      <c r="A384" s="374"/>
      <c r="B384" s="119"/>
      <c r="L384" s="119"/>
      <c r="V384" s="119"/>
      <c r="AF384" s="119"/>
      <c r="AP384" s="119"/>
      <c r="AZ384" s="119"/>
      <c r="BA384" s="119"/>
      <c r="BJ384" s="119"/>
      <c r="BT384" s="119"/>
      <c r="CD384" s="119"/>
      <c r="CN384" s="119"/>
      <c r="CX384" s="119"/>
      <c r="DH384" s="119"/>
      <c r="DR384" s="119"/>
      <c r="EB384" s="119"/>
      <c r="EL384" s="119"/>
      <c r="EV384" s="119"/>
      <c r="FF384" s="119"/>
      <c r="FP384" s="119"/>
      <c r="FZ384" s="119"/>
      <c r="GJ384" s="119"/>
      <c r="GT384" s="119"/>
      <c r="HD384" s="119"/>
      <c r="HN384" s="119"/>
      <c r="HX384" s="119"/>
    </row>
    <row xmlns:x14ac="http://schemas.microsoft.com/office/spreadsheetml/2009/9/ac" r="385" s="3" customFormat="true" x14ac:dyDescent="0.25">
      <c r="A385" s="374"/>
      <c r="B385" s="119"/>
      <c r="L385" s="119"/>
      <c r="V385" s="119"/>
      <c r="AF385" s="119"/>
      <c r="AP385" s="119"/>
      <c r="AZ385" s="119"/>
      <c r="BA385" s="119"/>
      <c r="BJ385" s="119"/>
      <c r="BT385" s="119"/>
      <c r="CD385" s="119"/>
      <c r="CN385" s="119"/>
      <c r="CX385" s="119"/>
      <c r="DH385" s="119"/>
      <c r="DR385" s="119"/>
      <c r="EB385" s="119"/>
      <c r="EL385" s="119"/>
      <c r="EV385" s="119"/>
      <c r="FF385" s="119"/>
      <c r="FP385" s="119"/>
      <c r="FZ385" s="119"/>
      <c r="GJ385" s="119"/>
      <c r="GT385" s="119"/>
      <c r="HD385" s="119"/>
      <c r="HN385" s="119"/>
      <c r="HX385" s="119"/>
    </row>
    <row xmlns:x14ac="http://schemas.microsoft.com/office/spreadsheetml/2009/9/ac" r="386" s="3" customFormat="true" x14ac:dyDescent="0.25">
      <c r="A386" s="374"/>
      <c r="B386" s="119"/>
      <c r="L386" s="119"/>
      <c r="V386" s="119"/>
      <c r="AF386" s="119"/>
      <c r="AP386" s="119"/>
      <c r="AZ386" s="119"/>
      <c r="BA386" s="119"/>
      <c r="BJ386" s="119"/>
      <c r="BT386" s="119"/>
      <c r="CD386" s="119"/>
      <c r="CN386" s="119"/>
      <c r="CX386" s="119"/>
      <c r="DH386" s="119"/>
      <c r="DR386" s="119"/>
      <c r="EB386" s="119"/>
      <c r="EL386" s="119"/>
      <c r="EV386" s="119"/>
      <c r="FF386" s="119"/>
      <c r="FP386" s="119"/>
      <c r="FZ386" s="119"/>
      <c r="GJ386" s="119"/>
      <c r="GT386" s="119"/>
      <c r="HD386" s="119"/>
      <c r="HN386" s="119"/>
      <c r="HX386" s="119"/>
    </row>
    <row xmlns:x14ac="http://schemas.microsoft.com/office/spreadsheetml/2009/9/ac" r="387" s="3" customFormat="true" x14ac:dyDescent="0.25">
      <c r="A387" s="374"/>
      <c r="B387" s="119"/>
      <c r="L387" s="119"/>
      <c r="V387" s="119"/>
      <c r="AF387" s="119"/>
      <c r="AP387" s="119"/>
      <c r="AZ387" s="119"/>
      <c r="BA387" s="119"/>
      <c r="BJ387" s="119"/>
      <c r="BT387" s="119"/>
      <c r="CD387" s="119"/>
      <c r="CN387" s="119"/>
      <c r="CX387" s="119"/>
      <c r="DH387" s="119"/>
      <c r="DR387" s="119"/>
      <c r="EB387" s="119"/>
      <c r="EL387" s="119"/>
      <c r="EV387" s="119"/>
      <c r="FF387" s="119"/>
      <c r="FP387" s="119"/>
      <c r="FZ387" s="119"/>
      <c r="GJ387" s="119"/>
      <c r="GT387" s="119"/>
      <c r="HD387" s="119"/>
      <c r="HN387" s="119"/>
      <c r="HX387" s="119"/>
    </row>
    <row xmlns:x14ac="http://schemas.microsoft.com/office/spreadsheetml/2009/9/ac" r="388" s="3" customFormat="true" x14ac:dyDescent="0.25">
      <c r="A388" s="374"/>
      <c r="B388" s="119"/>
      <c r="L388" s="119"/>
      <c r="V388" s="119"/>
      <c r="AF388" s="119"/>
      <c r="AP388" s="119"/>
      <c r="AZ388" s="119"/>
      <c r="BA388" s="119"/>
      <c r="BJ388" s="119"/>
      <c r="BT388" s="119"/>
      <c r="CD388" s="119"/>
      <c r="CN388" s="119"/>
      <c r="CX388" s="119"/>
      <c r="DH388" s="119"/>
      <c r="DR388" s="119"/>
      <c r="EB388" s="119"/>
      <c r="EL388" s="119"/>
      <c r="EV388" s="119"/>
      <c r="FF388" s="119"/>
      <c r="FP388" s="119"/>
      <c r="FZ388" s="119"/>
      <c r="GJ388" s="119"/>
      <c r="GT388" s="119"/>
      <c r="HD388" s="119"/>
      <c r="HN388" s="119"/>
      <c r="HX388" s="119"/>
    </row>
    <row xmlns:x14ac="http://schemas.microsoft.com/office/spreadsheetml/2009/9/ac" r="389" s="3" customFormat="true" x14ac:dyDescent="0.25">
      <c r="A389" s="374"/>
      <c r="B389" s="119"/>
      <c r="L389" s="119"/>
      <c r="V389" s="119"/>
      <c r="AF389" s="119"/>
      <c r="AP389" s="119"/>
      <c r="AZ389" s="119"/>
      <c r="BA389" s="119"/>
      <c r="BJ389" s="119"/>
      <c r="BT389" s="119"/>
      <c r="CD389" s="119"/>
      <c r="CN389" s="119"/>
      <c r="CX389" s="119"/>
      <c r="DH389" s="119"/>
      <c r="DR389" s="119"/>
      <c r="EB389" s="119"/>
      <c r="EL389" s="119"/>
      <c r="EV389" s="119"/>
      <c r="FF389" s="119"/>
      <c r="FP389" s="119"/>
      <c r="FZ389" s="119"/>
      <c r="GJ389" s="119"/>
      <c r="GT389" s="119"/>
      <c r="HD389" s="119"/>
      <c r="HN389" s="119"/>
      <c r="HX389" s="119"/>
    </row>
    <row xmlns:x14ac="http://schemas.microsoft.com/office/spreadsheetml/2009/9/ac" r="390" s="3" customFormat="true" x14ac:dyDescent="0.25">
      <c r="A390" s="374"/>
      <c r="B390" s="119"/>
      <c r="L390" s="119"/>
      <c r="V390" s="119"/>
      <c r="AF390" s="119"/>
      <c r="AP390" s="119"/>
      <c r="AZ390" s="119"/>
      <c r="BA390" s="119"/>
      <c r="BJ390" s="119"/>
      <c r="BT390" s="119"/>
      <c r="CD390" s="119"/>
      <c r="CN390" s="119"/>
      <c r="CX390" s="119"/>
      <c r="DH390" s="119"/>
      <c r="DR390" s="119"/>
      <c r="EB390" s="119"/>
      <c r="EL390" s="119"/>
      <c r="EV390" s="119"/>
      <c r="FF390" s="119"/>
      <c r="FP390" s="119"/>
      <c r="FZ390" s="119"/>
      <c r="GJ390" s="119"/>
      <c r="GT390" s="119"/>
      <c r="HD390" s="119"/>
      <c r="HN390" s="119"/>
      <c r="HX390" s="119"/>
    </row>
    <row xmlns:x14ac="http://schemas.microsoft.com/office/spreadsheetml/2009/9/ac" r="391" s="3" customFormat="true" x14ac:dyDescent="0.25">
      <c r="A391" s="374"/>
      <c r="B391" s="119"/>
      <c r="L391" s="119"/>
      <c r="V391" s="119"/>
      <c r="AF391" s="119"/>
      <c r="AP391" s="119"/>
      <c r="AZ391" s="119"/>
      <c r="BA391" s="119"/>
      <c r="BJ391" s="119"/>
      <c r="BT391" s="119"/>
      <c r="CD391" s="119"/>
      <c r="CN391" s="119"/>
      <c r="CX391" s="119"/>
      <c r="DH391" s="119"/>
      <c r="DR391" s="119"/>
      <c r="EB391" s="119"/>
      <c r="EL391" s="119"/>
      <c r="EV391" s="119"/>
      <c r="FF391" s="119"/>
      <c r="FP391" s="119"/>
      <c r="FZ391" s="119"/>
      <c r="GJ391" s="119"/>
      <c r="GT391" s="119"/>
      <c r="HD391" s="119"/>
      <c r="HN391" s="119"/>
      <c r="HX391" s="119"/>
    </row>
    <row xmlns:x14ac="http://schemas.microsoft.com/office/spreadsheetml/2009/9/ac" r="392" s="3" customFormat="true" x14ac:dyDescent="0.25">
      <c r="A392" s="374"/>
      <c r="B392" s="119"/>
      <c r="L392" s="119"/>
      <c r="V392" s="119"/>
      <c r="AF392" s="119"/>
      <c r="AP392" s="119"/>
      <c r="AZ392" s="119"/>
      <c r="BA392" s="119"/>
      <c r="BJ392" s="119"/>
      <c r="BT392" s="119"/>
      <c r="CD392" s="119"/>
      <c r="CN392" s="119"/>
      <c r="CX392" s="119"/>
      <c r="DH392" s="119"/>
      <c r="DR392" s="119"/>
      <c r="EB392" s="119"/>
      <c r="EL392" s="119"/>
      <c r="EV392" s="119"/>
      <c r="FF392" s="119"/>
      <c r="FP392" s="119"/>
      <c r="FZ392" s="119"/>
      <c r="GJ392" s="119"/>
      <c r="GT392" s="119"/>
      <c r="HD392" s="119"/>
      <c r="HN392" s="119"/>
      <c r="HX392" s="119"/>
    </row>
    <row xmlns:x14ac="http://schemas.microsoft.com/office/spreadsheetml/2009/9/ac" r="393" s="3" customFormat="true" x14ac:dyDescent="0.25">
      <c r="A393" s="374"/>
      <c r="B393" s="119"/>
      <c r="L393" s="119"/>
      <c r="V393" s="119"/>
      <c r="AF393" s="119"/>
      <c r="AP393" s="119"/>
      <c r="AZ393" s="119"/>
      <c r="BA393" s="119"/>
      <c r="BJ393" s="119"/>
      <c r="BT393" s="119"/>
      <c r="CD393" s="119"/>
      <c r="CN393" s="119"/>
      <c r="CX393" s="119"/>
      <c r="DH393" s="119"/>
      <c r="DR393" s="119"/>
      <c r="EB393" s="119"/>
      <c r="EL393" s="119"/>
      <c r="EV393" s="119"/>
      <c r="FF393" s="119"/>
      <c r="FP393" s="119"/>
      <c r="FZ393" s="119"/>
      <c r="GJ393" s="119"/>
      <c r="GT393" s="119"/>
      <c r="HD393" s="119"/>
      <c r="HN393" s="119"/>
      <c r="HX393" s="119"/>
    </row>
    <row xmlns:x14ac="http://schemas.microsoft.com/office/spreadsheetml/2009/9/ac" r="394" s="3" customFormat="true" x14ac:dyDescent="0.25">
      <c r="A394" s="374"/>
      <c r="B394" s="119"/>
      <c r="L394" s="119"/>
      <c r="V394" s="119"/>
      <c r="AF394" s="119"/>
      <c r="AP394" s="119"/>
      <c r="AZ394" s="119"/>
      <c r="BA394" s="119"/>
      <c r="BJ394" s="119"/>
      <c r="BT394" s="119"/>
      <c r="CD394" s="119"/>
      <c r="CN394" s="119"/>
      <c r="CX394" s="119"/>
      <c r="DH394" s="119"/>
      <c r="DR394" s="119"/>
      <c r="EB394" s="119"/>
      <c r="EL394" s="119"/>
      <c r="EV394" s="119"/>
      <c r="FF394" s="119"/>
      <c r="FP394" s="119"/>
      <c r="FZ394" s="119"/>
      <c r="GJ394" s="119"/>
      <c r="GT394" s="119"/>
      <c r="HD394" s="119"/>
      <c r="HN394" s="119"/>
      <c r="HX394" s="119"/>
    </row>
    <row xmlns:x14ac="http://schemas.microsoft.com/office/spreadsheetml/2009/9/ac" r="395" s="3" customFormat="true" x14ac:dyDescent="0.25">
      <c r="A395" s="374"/>
      <c r="B395" s="119"/>
      <c r="L395" s="119"/>
      <c r="V395" s="119"/>
      <c r="AF395" s="119"/>
      <c r="AP395" s="119"/>
      <c r="AZ395" s="119"/>
      <c r="BA395" s="119"/>
      <c r="BJ395" s="119"/>
      <c r="BT395" s="119"/>
      <c r="CD395" s="119"/>
      <c r="CN395" s="119"/>
      <c r="CX395" s="119"/>
      <c r="DH395" s="119"/>
      <c r="DR395" s="119"/>
      <c r="EB395" s="119"/>
      <c r="EL395" s="119"/>
      <c r="EV395" s="119"/>
      <c r="FF395" s="119"/>
      <c r="FP395" s="119"/>
      <c r="FZ395" s="119"/>
      <c r="GJ395" s="119"/>
      <c r="GT395" s="119"/>
      <c r="HD395" s="119"/>
      <c r="HN395" s="119"/>
      <c r="HX395" s="119"/>
    </row>
    <row xmlns:x14ac="http://schemas.microsoft.com/office/spreadsheetml/2009/9/ac" r="396" s="3" customFormat="true" x14ac:dyDescent="0.25">
      <c r="A396" s="374"/>
      <c r="B396" s="119"/>
      <c r="L396" s="119"/>
      <c r="V396" s="119"/>
      <c r="AF396" s="119"/>
      <c r="AP396" s="119"/>
      <c r="AZ396" s="119"/>
      <c r="BA396" s="119"/>
      <c r="BJ396" s="119"/>
      <c r="BT396" s="119"/>
      <c r="CD396" s="119"/>
      <c r="CN396" s="119"/>
      <c r="CX396" s="119"/>
      <c r="DH396" s="119"/>
      <c r="DR396" s="119"/>
      <c r="EB396" s="119"/>
      <c r="EL396" s="119"/>
      <c r="EV396" s="119"/>
      <c r="FF396" s="119"/>
      <c r="FP396" s="119"/>
      <c r="FZ396" s="119"/>
      <c r="GJ396" s="119"/>
      <c r="GT396" s="119"/>
      <c r="HD396" s="119"/>
      <c r="HN396" s="119"/>
      <c r="HX396" s="119"/>
    </row>
    <row xmlns:x14ac="http://schemas.microsoft.com/office/spreadsheetml/2009/9/ac" r="397" s="3" customFormat="true" x14ac:dyDescent="0.25">
      <c r="A397" s="374"/>
      <c r="B397" s="119"/>
      <c r="L397" s="119"/>
      <c r="V397" s="119"/>
      <c r="AF397" s="119"/>
      <c r="AP397" s="119"/>
      <c r="AZ397" s="119"/>
      <c r="BA397" s="119"/>
      <c r="BJ397" s="119"/>
      <c r="BT397" s="119"/>
      <c r="CD397" s="119"/>
      <c r="CN397" s="119"/>
      <c r="CX397" s="119"/>
      <c r="DH397" s="119"/>
      <c r="DR397" s="119"/>
      <c r="EB397" s="119"/>
      <c r="EL397" s="119"/>
      <c r="EV397" s="119"/>
      <c r="FF397" s="119"/>
      <c r="FP397" s="119"/>
      <c r="FZ397" s="119"/>
      <c r="GJ397" s="119"/>
      <c r="GT397" s="119"/>
      <c r="HD397" s="119"/>
      <c r="HN397" s="119"/>
      <c r="HX397" s="119"/>
    </row>
    <row xmlns:x14ac="http://schemas.microsoft.com/office/spreadsheetml/2009/9/ac" r="398" s="3" customFormat="true" x14ac:dyDescent="0.25">
      <c r="A398" s="374"/>
      <c r="B398" s="119"/>
      <c r="L398" s="119"/>
      <c r="V398" s="119"/>
      <c r="AF398" s="119"/>
      <c r="AP398" s="119"/>
      <c r="AZ398" s="119"/>
      <c r="BA398" s="119"/>
      <c r="BJ398" s="119"/>
      <c r="BT398" s="119"/>
      <c r="CD398" s="119"/>
      <c r="CN398" s="119"/>
      <c r="CX398" s="119"/>
      <c r="DH398" s="119"/>
      <c r="DR398" s="119"/>
      <c r="EB398" s="119"/>
      <c r="EL398" s="119"/>
      <c r="EV398" s="119"/>
      <c r="FF398" s="119"/>
      <c r="FP398" s="119"/>
      <c r="FZ398" s="119"/>
      <c r="GJ398" s="119"/>
      <c r="GT398" s="119"/>
      <c r="HD398" s="119"/>
      <c r="HN398" s="119"/>
      <c r="HX398" s="119"/>
    </row>
    <row xmlns:x14ac="http://schemas.microsoft.com/office/spreadsheetml/2009/9/ac" r="399" s="3" customFormat="true" x14ac:dyDescent="0.25">
      <c r="A399" s="374"/>
      <c r="B399" s="119"/>
      <c r="L399" s="119"/>
      <c r="V399" s="119"/>
      <c r="AF399" s="119"/>
      <c r="AP399" s="119"/>
      <c r="AZ399" s="119"/>
      <c r="BA399" s="119"/>
      <c r="BJ399" s="119"/>
      <c r="BT399" s="119"/>
      <c r="CD399" s="119"/>
      <c r="CN399" s="119"/>
      <c r="CX399" s="119"/>
      <c r="DH399" s="119"/>
      <c r="DR399" s="119"/>
      <c r="EB399" s="119"/>
      <c r="EL399" s="119"/>
      <c r="EV399" s="119"/>
      <c r="FF399" s="119"/>
      <c r="FP399" s="119"/>
      <c r="FZ399" s="119"/>
      <c r="GJ399" s="119"/>
      <c r="GT399" s="119"/>
      <c r="HD399" s="119"/>
      <c r="HN399" s="119"/>
      <c r="HX399" s="119"/>
    </row>
    <row xmlns:x14ac="http://schemas.microsoft.com/office/spreadsheetml/2009/9/ac" r="400" s="3" customFormat="true" x14ac:dyDescent="0.25">
      <c r="A400" s="374"/>
      <c r="B400" s="119"/>
      <c r="L400" s="119"/>
      <c r="V400" s="119"/>
      <c r="AF400" s="119"/>
      <c r="AP400" s="119"/>
      <c r="AZ400" s="119"/>
      <c r="BA400" s="119"/>
      <c r="BJ400" s="119"/>
      <c r="BT400" s="119"/>
      <c r="CD400" s="119"/>
      <c r="CN400" s="119"/>
      <c r="CX400" s="119"/>
      <c r="DH400" s="119"/>
      <c r="DR400" s="119"/>
      <c r="EB400" s="119"/>
      <c r="EL400" s="119"/>
      <c r="EV400" s="119"/>
      <c r="FF400" s="119"/>
      <c r="FP400" s="119"/>
      <c r="FZ400" s="119"/>
      <c r="GJ400" s="119"/>
      <c r="GT400" s="119"/>
      <c r="HD400" s="119"/>
      <c r="HN400" s="119"/>
      <c r="HX400" s="119"/>
    </row>
    <row xmlns:x14ac="http://schemas.microsoft.com/office/spreadsheetml/2009/9/ac" r="401" s="3" customFormat="true" x14ac:dyDescent="0.25">
      <c r="A401" s="374"/>
      <c r="B401" s="119"/>
      <c r="L401" s="119"/>
      <c r="V401" s="119"/>
      <c r="AF401" s="119"/>
      <c r="AP401" s="119"/>
      <c r="AZ401" s="119"/>
      <c r="BA401" s="119"/>
      <c r="BJ401" s="119"/>
      <c r="BT401" s="119"/>
      <c r="CD401" s="119"/>
      <c r="CN401" s="119"/>
      <c r="CX401" s="119"/>
      <c r="DH401" s="119"/>
      <c r="DR401" s="119"/>
      <c r="EB401" s="119"/>
      <c r="EL401" s="119"/>
      <c r="EV401" s="119"/>
      <c r="FF401" s="119"/>
      <c r="FP401" s="119"/>
      <c r="FZ401" s="119"/>
      <c r="GJ401" s="119"/>
      <c r="GT401" s="119"/>
      <c r="HD401" s="119"/>
      <c r="HN401" s="119"/>
      <c r="HX401" s="119"/>
    </row>
    <row xmlns:x14ac="http://schemas.microsoft.com/office/spreadsheetml/2009/9/ac" r="402" s="3" customFormat="true" x14ac:dyDescent="0.25">
      <c r="A402" s="374"/>
      <c r="B402" s="119"/>
      <c r="L402" s="119"/>
      <c r="V402" s="119"/>
      <c r="AF402" s="119"/>
      <c r="AP402" s="119"/>
      <c r="AZ402" s="119"/>
      <c r="BA402" s="119"/>
      <c r="BJ402" s="119"/>
      <c r="BT402" s="119"/>
      <c r="CD402" s="119"/>
      <c r="CN402" s="119"/>
      <c r="CX402" s="119"/>
      <c r="DH402" s="119"/>
      <c r="DR402" s="119"/>
      <c r="EB402" s="119"/>
      <c r="EL402" s="119"/>
      <c r="EV402" s="119"/>
      <c r="FF402" s="119"/>
      <c r="FP402" s="119"/>
      <c r="FZ402" s="119"/>
      <c r="GJ402" s="119"/>
      <c r="GT402" s="119"/>
      <c r="HD402" s="119"/>
      <c r="HN402" s="119"/>
      <c r="HX402" s="119"/>
    </row>
    <row xmlns:x14ac="http://schemas.microsoft.com/office/spreadsheetml/2009/9/ac" r="403" s="3" customFormat="true" x14ac:dyDescent="0.25">
      <c r="A403" s="374"/>
      <c r="B403" s="119"/>
      <c r="L403" s="119"/>
      <c r="V403" s="119"/>
      <c r="AF403" s="119"/>
      <c r="AP403" s="119"/>
      <c r="AZ403" s="119"/>
      <c r="BA403" s="119"/>
      <c r="BJ403" s="119"/>
      <c r="BT403" s="119"/>
      <c r="CD403" s="119"/>
      <c r="CN403" s="119"/>
      <c r="CX403" s="119"/>
      <c r="DH403" s="119"/>
      <c r="DR403" s="119"/>
      <c r="EB403" s="119"/>
      <c r="EL403" s="119"/>
      <c r="EV403" s="119"/>
      <c r="FF403" s="119"/>
      <c r="FP403" s="119"/>
      <c r="FZ403" s="119"/>
      <c r="GJ403" s="119"/>
      <c r="GT403" s="119"/>
      <c r="HD403" s="119"/>
      <c r="HN403" s="119"/>
      <c r="HX403" s="119"/>
    </row>
    <row xmlns:x14ac="http://schemas.microsoft.com/office/spreadsheetml/2009/9/ac" r="404" s="3" customFormat="true" x14ac:dyDescent="0.25">
      <c r="A404" s="374"/>
      <c r="B404" s="119"/>
      <c r="L404" s="119"/>
      <c r="V404" s="119"/>
      <c r="AF404" s="119"/>
      <c r="AP404" s="119"/>
      <c r="AZ404" s="119"/>
      <c r="BA404" s="119"/>
      <c r="BJ404" s="119"/>
      <c r="BT404" s="119"/>
      <c r="CD404" s="119"/>
      <c r="CN404" s="119"/>
      <c r="CX404" s="119"/>
      <c r="DH404" s="119"/>
      <c r="DR404" s="119"/>
      <c r="EB404" s="119"/>
      <c r="EL404" s="119"/>
      <c r="EV404" s="119"/>
      <c r="FF404" s="119"/>
      <c r="FP404" s="119"/>
      <c r="FZ404" s="119"/>
      <c r="GJ404" s="119"/>
      <c r="GT404" s="119"/>
      <c r="HD404" s="119"/>
      <c r="HN404" s="119"/>
      <c r="HX404" s="119"/>
    </row>
    <row xmlns:x14ac="http://schemas.microsoft.com/office/spreadsheetml/2009/9/ac" r="405" s="3" customFormat="true" x14ac:dyDescent="0.25">
      <c r="A405" s="374"/>
      <c r="B405" s="119"/>
      <c r="L405" s="119"/>
      <c r="V405" s="119"/>
      <c r="AF405" s="119"/>
      <c r="AP405" s="119"/>
      <c r="AZ405" s="119"/>
      <c r="BA405" s="119"/>
      <c r="BJ405" s="119"/>
      <c r="BT405" s="119"/>
      <c r="CD405" s="119"/>
      <c r="CN405" s="119"/>
      <c r="CX405" s="119"/>
      <c r="DH405" s="119"/>
      <c r="DR405" s="119"/>
      <c r="EB405" s="119"/>
      <c r="EL405" s="119"/>
      <c r="EV405" s="119"/>
      <c r="FF405" s="119"/>
      <c r="FP405" s="119"/>
      <c r="FZ405" s="119"/>
      <c r="GJ405" s="119"/>
      <c r="GT405" s="119"/>
      <c r="HD405" s="119"/>
      <c r="HN405" s="119"/>
      <c r="HX405" s="119"/>
    </row>
    <row xmlns:x14ac="http://schemas.microsoft.com/office/spreadsheetml/2009/9/ac" r="406" s="3" customFormat="true" x14ac:dyDescent="0.25">
      <c r="A406" s="374"/>
      <c r="B406" s="119"/>
      <c r="L406" s="119"/>
      <c r="V406" s="119"/>
      <c r="AF406" s="119"/>
      <c r="AP406" s="119"/>
      <c r="AZ406" s="119"/>
      <c r="BA406" s="119"/>
      <c r="BJ406" s="119"/>
      <c r="BT406" s="119"/>
      <c r="CD406" s="119"/>
      <c r="CN406" s="119"/>
      <c r="CX406" s="119"/>
      <c r="DH406" s="119"/>
      <c r="DR406" s="119"/>
      <c r="EB406" s="119"/>
      <c r="EL406" s="119"/>
      <c r="EV406" s="119"/>
      <c r="FF406" s="119"/>
      <c r="FP406" s="119"/>
      <c r="FZ406" s="119"/>
      <c r="GJ406" s="119"/>
      <c r="GT406" s="119"/>
      <c r="HD406" s="119"/>
      <c r="HN406" s="119"/>
      <c r="HX406" s="119"/>
    </row>
    <row xmlns:x14ac="http://schemas.microsoft.com/office/spreadsheetml/2009/9/ac" r="407" s="3" customFormat="true" x14ac:dyDescent="0.25">
      <c r="A407" s="374"/>
      <c r="B407" s="119"/>
      <c r="L407" s="119"/>
      <c r="V407" s="119"/>
      <c r="AF407" s="119"/>
      <c r="AP407" s="119"/>
      <c r="AZ407" s="119"/>
      <c r="BA407" s="119"/>
      <c r="BJ407" s="119"/>
      <c r="BT407" s="119"/>
      <c r="CD407" s="119"/>
      <c r="CN407" s="119"/>
      <c r="CX407" s="119"/>
      <c r="DH407" s="119"/>
      <c r="DR407" s="119"/>
      <c r="EB407" s="119"/>
      <c r="EL407" s="119"/>
      <c r="EV407" s="119"/>
      <c r="FF407" s="119"/>
      <c r="FP407" s="119"/>
      <c r="FZ407" s="119"/>
      <c r="GJ407" s="119"/>
      <c r="GT407" s="119"/>
      <c r="HD407" s="119"/>
      <c r="HN407" s="119"/>
      <c r="HX407" s="119"/>
    </row>
    <row xmlns:x14ac="http://schemas.microsoft.com/office/spreadsheetml/2009/9/ac" r="408" s="3" customFormat="true" x14ac:dyDescent="0.25">
      <c r="A408" s="374"/>
      <c r="B408" s="119"/>
      <c r="L408" s="119"/>
      <c r="V408" s="119"/>
      <c r="AF408" s="119"/>
      <c r="AP408" s="119"/>
      <c r="AZ408" s="119"/>
      <c r="BA408" s="119"/>
      <c r="BJ408" s="119"/>
      <c r="BT408" s="119"/>
      <c r="CD408" s="119"/>
      <c r="CN408" s="119"/>
      <c r="CX408" s="119"/>
      <c r="DH408" s="119"/>
      <c r="DR408" s="119"/>
      <c r="EB408" s="119"/>
      <c r="EL408" s="119"/>
      <c r="EV408" s="119"/>
      <c r="FF408" s="119"/>
      <c r="FP408" s="119"/>
      <c r="FZ408" s="119"/>
      <c r="GJ408" s="119"/>
      <c r="GT408" s="119"/>
      <c r="HD408" s="119"/>
      <c r="HN408" s="119"/>
      <c r="HX408" s="119"/>
    </row>
    <row xmlns:x14ac="http://schemas.microsoft.com/office/spreadsheetml/2009/9/ac" r="409" s="3" customFormat="true" x14ac:dyDescent="0.25">
      <c r="A409" s="374"/>
      <c r="B409" s="119"/>
      <c r="L409" s="119"/>
      <c r="V409" s="119"/>
      <c r="AF409" s="119"/>
      <c r="AP409" s="119"/>
      <c r="AZ409" s="119"/>
      <c r="BA409" s="119"/>
      <c r="BJ409" s="119"/>
      <c r="BT409" s="119"/>
      <c r="CD409" s="119"/>
      <c r="CN409" s="119"/>
      <c r="CX409" s="119"/>
      <c r="DH409" s="119"/>
      <c r="DR409" s="119"/>
      <c r="EB409" s="119"/>
      <c r="EL409" s="119"/>
      <c r="EV409" s="119"/>
      <c r="FF409" s="119"/>
      <c r="FP409" s="119"/>
      <c r="FZ409" s="119"/>
      <c r="GJ409" s="119"/>
      <c r="GT409" s="119"/>
      <c r="HD409" s="119"/>
      <c r="HN409" s="119"/>
      <c r="HX409" s="119"/>
    </row>
    <row xmlns:x14ac="http://schemas.microsoft.com/office/spreadsheetml/2009/9/ac" r="410" s="3" customFormat="true" x14ac:dyDescent="0.25">
      <c r="A410" s="374"/>
      <c r="B410" s="119"/>
      <c r="L410" s="119"/>
      <c r="V410" s="119"/>
      <c r="AF410" s="119"/>
      <c r="AP410" s="119"/>
      <c r="AZ410" s="119"/>
      <c r="BA410" s="119"/>
      <c r="BJ410" s="119"/>
      <c r="BT410" s="119"/>
      <c r="CD410" s="119"/>
      <c r="CN410" s="119"/>
      <c r="CX410" s="119"/>
      <c r="DH410" s="119"/>
      <c r="DR410" s="119"/>
      <c r="EB410" s="119"/>
      <c r="EL410" s="119"/>
      <c r="EV410" s="119"/>
      <c r="FF410" s="119"/>
      <c r="FP410" s="119"/>
      <c r="FZ410" s="119"/>
      <c r="GJ410" s="119"/>
      <c r="GT410" s="119"/>
      <c r="HD410" s="119"/>
      <c r="HN410" s="119"/>
      <c r="HX410" s="119"/>
    </row>
    <row xmlns:x14ac="http://schemas.microsoft.com/office/spreadsheetml/2009/9/ac" r="411" s="3" customFormat="true" x14ac:dyDescent="0.25">
      <c r="A411" s="374"/>
      <c r="B411" s="119"/>
      <c r="L411" s="119"/>
      <c r="V411" s="119"/>
      <c r="AF411" s="119"/>
      <c r="AP411" s="119"/>
      <c r="AZ411" s="119"/>
      <c r="BA411" s="119"/>
      <c r="BJ411" s="119"/>
      <c r="BT411" s="119"/>
      <c r="CD411" s="119"/>
      <c r="CN411" s="119"/>
      <c r="CX411" s="119"/>
      <c r="DH411" s="119"/>
      <c r="DR411" s="119"/>
      <c r="EB411" s="119"/>
      <c r="EL411" s="119"/>
      <c r="EV411" s="119"/>
      <c r="FF411" s="119"/>
      <c r="FP411" s="119"/>
      <c r="FZ411" s="119"/>
      <c r="GJ411" s="119"/>
      <c r="GT411" s="119"/>
      <c r="HD411" s="119"/>
      <c r="HN411" s="119"/>
      <c r="HX411" s="119"/>
    </row>
    <row xmlns:x14ac="http://schemas.microsoft.com/office/spreadsheetml/2009/9/ac" r="412" s="3" customFormat="true" x14ac:dyDescent="0.25">
      <c r="A412" s="374"/>
      <c r="B412" s="119"/>
      <c r="L412" s="119"/>
      <c r="V412" s="119"/>
      <c r="AF412" s="119"/>
      <c r="AP412" s="119"/>
      <c r="AZ412" s="119"/>
      <c r="BA412" s="119"/>
      <c r="BJ412" s="119"/>
      <c r="BT412" s="119"/>
      <c r="CD412" s="119"/>
      <c r="CN412" s="119"/>
      <c r="CX412" s="119"/>
      <c r="DH412" s="119"/>
      <c r="DR412" s="119"/>
      <c r="EB412" s="119"/>
      <c r="EL412" s="119"/>
      <c r="EV412" s="119"/>
      <c r="FF412" s="119"/>
      <c r="FP412" s="119"/>
      <c r="FZ412" s="119"/>
      <c r="GJ412" s="119"/>
      <c r="GT412" s="119"/>
      <c r="HD412" s="119"/>
      <c r="HN412" s="119"/>
      <c r="HX412" s="119"/>
    </row>
    <row xmlns:x14ac="http://schemas.microsoft.com/office/spreadsheetml/2009/9/ac" r="413" s="3" customFormat="true" x14ac:dyDescent="0.25">
      <c r="A413" s="374"/>
      <c r="B413" s="119"/>
      <c r="L413" s="119"/>
      <c r="V413" s="119"/>
      <c r="AF413" s="119"/>
      <c r="AP413" s="119"/>
      <c r="AZ413" s="119"/>
      <c r="BA413" s="119"/>
      <c r="BJ413" s="119"/>
      <c r="BT413" s="119"/>
      <c r="CD413" s="119"/>
      <c r="CN413" s="119"/>
      <c r="CX413" s="119"/>
      <c r="DH413" s="119"/>
      <c r="DR413" s="119"/>
      <c r="EB413" s="119"/>
      <c r="EL413" s="119"/>
      <c r="EV413" s="119"/>
      <c r="FF413" s="119"/>
      <c r="FP413" s="119"/>
      <c r="FZ413" s="119"/>
      <c r="GJ413" s="119"/>
      <c r="GT413" s="119"/>
      <c r="HD413" s="119"/>
      <c r="HN413" s="119"/>
      <c r="HX413" s="119"/>
    </row>
    <row xmlns:x14ac="http://schemas.microsoft.com/office/spreadsheetml/2009/9/ac" r="414" s="3" customFormat="true" x14ac:dyDescent="0.25">
      <c r="A414" s="374"/>
      <c r="B414" s="119"/>
      <c r="L414" s="119"/>
      <c r="V414" s="119"/>
      <c r="AF414" s="119"/>
      <c r="AP414" s="119"/>
      <c r="AZ414" s="119"/>
      <c r="BA414" s="119"/>
      <c r="BJ414" s="119"/>
      <c r="BT414" s="119"/>
      <c r="CD414" s="119"/>
      <c r="CN414" s="119"/>
      <c r="CX414" s="119"/>
      <c r="DH414" s="119"/>
      <c r="DR414" s="119"/>
      <c r="EB414" s="119"/>
      <c r="EL414" s="119"/>
      <c r="EV414" s="119"/>
      <c r="FF414" s="119"/>
      <c r="FP414" s="119"/>
      <c r="FZ414" s="119"/>
      <c r="GJ414" s="119"/>
      <c r="GT414" s="119"/>
      <c r="HD414" s="119"/>
      <c r="HN414" s="119"/>
      <c r="HX414" s="119"/>
    </row>
    <row xmlns:x14ac="http://schemas.microsoft.com/office/spreadsheetml/2009/9/ac" r="415" s="3" customFormat="true" x14ac:dyDescent="0.25">
      <c r="A415" s="374"/>
      <c r="B415" s="119"/>
      <c r="L415" s="119"/>
      <c r="V415" s="119"/>
      <c r="AF415" s="119"/>
      <c r="AP415" s="119"/>
      <c r="AZ415" s="119"/>
      <c r="BA415" s="119"/>
      <c r="BJ415" s="119"/>
      <c r="BT415" s="119"/>
      <c r="CD415" s="119"/>
      <c r="CN415" s="119"/>
      <c r="CX415" s="119"/>
      <c r="DH415" s="119"/>
      <c r="DR415" s="119"/>
      <c r="EB415" s="119"/>
      <c r="EL415" s="119"/>
      <c r="EV415" s="119"/>
      <c r="FF415" s="119"/>
      <c r="FP415" s="119"/>
      <c r="FZ415" s="119"/>
      <c r="GJ415" s="119"/>
      <c r="GT415" s="119"/>
      <c r="HD415" s="119"/>
      <c r="HN415" s="119"/>
      <c r="HX415" s="119"/>
    </row>
    <row xmlns:x14ac="http://schemas.microsoft.com/office/spreadsheetml/2009/9/ac" r="416" s="3" customFormat="true" x14ac:dyDescent="0.25">
      <c r="A416" s="374"/>
      <c r="B416" s="119"/>
      <c r="L416" s="119"/>
      <c r="V416" s="119"/>
      <c r="AF416" s="119"/>
      <c r="AP416" s="119"/>
      <c r="AZ416" s="119"/>
      <c r="BA416" s="119"/>
      <c r="BJ416" s="119"/>
      <c r="BT416" s="119"/>
      <c r="CD416" s="119"/>
      <c r="CN416" s="119"/>
      <c r="CX416" s="119"/>
      <c r="DH416" s="119"/>
      <c r="DR416" s="119"/>
      <c r="EB416" s="119"/>
      <c r="EL416" s="119"/>
      <c r="EV416" s="119"/>
      <c r="FF416" s="119"/>
      <c r="FP416" s="119"/>
      <c r="FZ416" s="119"/>
      <c r="GJ416" s="119"/>
      <c r="GT416" s="119"/>
      <c r="HD416" s="119"/>
      <c r="HN416" s="119"/>
      <c r="HX416" s="119"/>
    </row>
    <row xmlns:x14ac="http://schemas.microsoft.com/office/spreadsheetml/2009/9/ac" r="417" s="3" customFormat="true" x14ac:dyDescent="0.25">
      <c r="A417" s="374"/>
      <c r="B417" s="119"/>
      <c r="L417" s="119"/>
      <c r="V417" s="119"/>
      <c r="AF417" s="119"/>
      <c r="AP417" s="119"/>
      <c r="AZ417" s="119"/>
      <c r="BA417" s="119"/>
      <c r="BJ417" s="119"/>
      <c r="BT417" s="119"/>
      <c r="CD417" s="119"/>
      <c r="CN417" s="119"/>
      <c r="CX417" s="119"/>
      <c r="DH417" s="119"/>
      <c r="DR417" s="119"/>
      <c r="EB417" s="119"/>
      <c r="EL417" s="119"/>
      <c r="EV417" s="119"/>
      <c r="FF417" s="119"/>
      <c r="FP417" s="119"/>
      <c r="FZ417" s="119"/>
      <c r="GJ417" s="119"/>
      <c r="GT417" s="119"/>
      <c r="HD417" s="119"/>
      <c r="HN417" s="119"/>
      <c r="HX417" s="119"/>
    </row>
    <row xmlns:x14ac="http://schemas.microsoft.com/office/spreadsheetml/2009/9/ac" r="418" s="3" customFormat="true" x14ac:dyDescent="0.25">
      <c r="A418" s="374"/>
      <c r="B418" s="119"/>
      <c r="L418" s="119"/>
      <c r="V418" s="119"/>
      <c r="AF418" s="119"/>
      <c r="AP418" s="119"/>
      <c r="AZ418" s="119"/>
      <c r="BA418" s="119"/>
      <c r="BJ418" s="119"/>
      <c r="BT418" s="119"/>
      <c r="CD418" s="119"/>
      <c r="CN418" s="119"/>
      <c r="CX418" s="119"/>
      <c r="DH418" s="119"/>
      <c r="DR418" s="119"/>
      <c r="EB418" s="119"/>
      <c r="EL418" s="119"/>
      <c r="EV418" s="119"/>
      <c r="FF418" s="119"/>
      <c r="FP418" s="119"/>
      <c r="FZ418" s="119"/>
      <c r="GJ418" s="119"/>
      <c r="GT418" s="119"/>
      <c r="HD418" s="119"/>
      <c r="HN418" s="119"/>
      <c r="HX418" s="119"/>
    </row>
    <row xmlns:x14ac="http://schemas.microsoft.com/office/spreadsheetml/2009/9/ac" r="419" s="3" customFormat="true" x14ac:dyDescent="0.25">
      <c r="A419" s="374"/>
      <c r="B419" s="119"/>
      <c r="L419" s="119"/>
      <c r="V419" s="119"/>
      <c r="AF419" s="119"/>
      <c r="AP419" s="119"/>
      <c r="AZ419" s="119"/>
      <c r="BA419" s="119"/>
      <c r="BJ419" s="119"/>
      <c r="BT419" s="119"/>
      <c r="CD419" s="119"/>
      <c r="CN419" s="119"/>
      <c r="CX419" s="119"/>
      <c r="DH419" s="119"/>
      <c r="DR419" s="119"/>
      <c r="EB419" s="119"/>
      <c r="EL419" s="119"/>
      <c r="EV419" s="119"/>
      <c r="FF419" s="119"/>
      <c r="FP419" s="119"/>
      <c r="FZ419" s="119"/>
      <c r="GJ419" s="119"/>
      <c r="GT419" s="119"/>
      <c r="HD419" s="119"/>
      <c r="HN419" s="119"/>
      <c r="HX419" s="119"/>
    </row>
    <row xmlns:x14ac="http://schemas.microsoft.com/office/spreadsheetml/2009/9/ac" r="420" s="3" customFormat="true" x14ac:dyDescent="0.25">
      <c r="A420" s="374"/>
      <c r="B420" s="119"/>
      <c r="L420" s="119"/>
      <c r="V420" s="119"/>
      <c r="AF420" s="119"/>
      <c r="AP420" s="119"/>
      <c r="AZ420" s="119"/>
      <c r="BA420" s="119"/>
      <c r="BJ420" s="119"/>
      <c r="BT420" s="119"/>
      <c r="CD420" s="119"/>
      <c r="CN420" s="119"/>
      <c r="CX420" s="119"/>
      <c r="DH420" s="119"/>
      <c r="DR420" s="119"/>
      <c r="EB420" s="119"/>
      <c r="EL420" s="119"/>
      <c r="EV420" s="119"/>
      <c r="FF420" s="119"/>
      <c r="FP420" s="119"/>
      <c r="FZ420" s="119"/>
      <c r="GJ420" s="119"/>
      <c r="GT420" s="119"/>
      <c r="HD420" s="119"/>
      <c r="HN420" s="119"/>
      <c r="HX420" s="119"/>
    </row>
    <row xmlns:x14ac="http://schemas.microsoft.com/office/spreadsheetml/2009/9/ac" r="421" s="3" customFormat="true" x14ac:dyDescent="0.25">
      <c r="A421" s="374"/>
      <c r="B421" s="119"/>
      <c r="L421" s="119"/>
      <c r="V421" s="119"/>
      <c r="AF421" s="119"/>
      <c r="AP421" s="119"/>
      <c r="AZ421" s="119"/>
      <c r="BA421" s="119"/>
      <c r="BJ421" s="119"/>
      <c r="BT421" s="119"/>
      <c r="CD421" s="119"/>
      <c r="CN421" s="119"/>
      <c r="CX421" s="119"/>
      <c r="DH421" s="119"/>
      <c r="DR421" s="119"/>
      <c r="EB421" s="119"/>
      <c r="EL421" s="119"/>
      <c r="EV421" s="119"/>
      <c r="FF421" s="119"/>
      <c r="FP421" s="119"/>
      <c r="FZ421" s="119"/>
      <c r="GJ421" s="119"/>
      <c r="GT421" s="119"/>
      <c r="HD421" s="119"/>
      <c r="HN421" s="119"/>
      <c r="HX421" s="119"/>
    </row>
    <row xmlns:x14ac="http://schemas.microsoft.com/office/spreadsheetml/2009/9/ac" r="422" s="3" customFormat="true" x14ac:dyDescent="0.25">
      <c r="A422" s="374"/>
      <c r="B422" s="119"/>
      <c r="L422" s="119"/>
      <c r="V422" s="119"/>
      <c r="AF422" s="119"/>
      <c r="AP422" s="119"/>
      <c r="AZ422" s="119"/>
      <c r="BA422" s="119"/>
      <c r="BJ422" s="119"/>
      <c r="BT422" s="119"/>
      <c r="CD422" s="119"/>
      <c r="CN422" s="119"/>
      <c r="CX422" s="119"/>
      <c r="DH422" s="119"/>
      <c r="DR422" s="119"/>
      <c r="EB422" s="119"/>
      <c r="EL422" s="119"/>
      <c r="EV422" s="119"/>
      <c r="FF422" s="119"/>
      <c r="FP422" s="119"/>
      <c r="FZ422" s="119"/>
      <c r="GJ422" s="119"/>
      <c r="GT422" s="119"/>
      <c r="HD422" s="119"/>
      <c r="HN422" s="119"/>
      <c r="HX422" s="119"/>
    </row>
    <row xmlns:x14ac="http://schemas.microsoft.com/office/spreadsheetml/2009/9/ac" r="423" s="3" customFormat="true" x14ac:dyDescent="0.25">
      <c r="A423" s="374"/>
      <c r="B423" s="119"/>
      <c r="L423" s="119"/>
      <c r="V423" s="119"/>
      <c r="AF423" s="119"/>
      <c r="AP423" s="119"/>
      <c r="AZ423" s="119"/>
      <c r="BA423" s="119"/>
      <c r="BJ423" s="119"/>
      <c r="BT423" s="119"/>
      <c r="CD423" s="119"/>
      <c r="CN423" s="119"/>
      <c r="CX423" s="119"/>
      <c r="DH423" s="119"/>
      <c r="DR423" s="119"/>
      <c r="EB423" s="119"/>
      <c r="EL423" s="119"/>
      <c r="EV423" s="119"/>
      <c r="FF423" s="119"/>
      <c r="FP423" s="119"/>
      <c r="FZ423" s="119"/>
      <c r="GJ423" s="119"/>
      <c r="GT423" s="119"/>
      <c r="HD423" s="119"/>
      <c r="HN423" s="119"/>
      <c r="HX423" s="119"/>
    </row>
    <row xmlns:x14ac="http://schemas.microsoft.com/office/spreadsheetml/2009/9/ac" r="424" s="3" customFormat="true" x14ac:dyDescent="0.25">
      <c r="A424" s="374"/>
      <c r="B424" s="119"/>
      <c r="L424" s="119"/>
      <c r="V424" s="119"/>
      <c r="AF424" s="119"/>
      <c r="AP424" s="119"/>
      <c r="AZ424" s="119"/>
      <c r="BA424" s="119"/>
      <c r="BJ424" s="119"/>
      <c r="BT424" s="119"/>
      <c r="CD424" s="119"/>
      <c r="CN424" s="119"/>
      <c r="CX424" s="119"/>
      <c r="DH424" s="119"/>
      <c r="DR424" s="119"/>
      <c r="EB424" s="119"/>
      <c r="EL424" s="119"/>
      <c r="EV424" s="119"/>
      <c r="FF424" s="119"/>
      <c r="FP424" s="119"/>
      <c r="FZ424" s="119"/>
      <c r="GJ424" s="119"/>
      <c r="GT424" s="119"/>
      <c r="HD424" s="119"/>
      <c r="HN424" s="119"/>
      <c r="HX424" s="119"/>
    </row>
    <row xmlns:x14ac="http://schemas.microsoft.com/office/spreadsheetml/2009/9/ac" r="425" s="3" customFormat="true" x14ac:dyDescent="0.25">
      <c r="A425" s="374"/>
      <c r="B425" s="119"/>
      <c r="L425" s="119"/>
      <c r="V425" s="119"/>
      <c r="AF425" s="119"/>
      <c r="AP425" s="119"/>
      <c r="AZ425" s="119"/>
      <c r="BA425" s="119"/>
      <c r="BJ425" s="119"/>
      <c r="BT425" s="119"/>
      <c r="CD425" s="119"/>
      <c r="CN425" s="119"/>
      <c r="CX425" s="119"/>
      <c r="DH425" s="119"/>
      <c r="DR425" s="119"/>
      <c r="EB425" s="119"/>
      <c r="EL425" s="119"/>
      <c r="EV425" s="119"/>
      <c r="FF425" s="119"/>
      <c r="FP425" s="119"/>
      <c r="FZ425" s="119"/>
      <c r="GJ425" s="119"/>
      <c r="GT425" s="119"/>
      <c r="HD425" s="119"/>
      <c r="HN425" s="119"/>
      <c r="HX425" s="119"/>
    </row>
    <row xmlns:x14ac="http://schemas.microsoft.com/office/spreadsheetml/2009/9/ac" r="426" s="3" customFormat="true" x14ac:dyDescent="0.25">
      <c r="A426" s="374"/>
      <c r="B426" s="119"/>
      <c r="L426" s="119"/>
      <c r="V426" s="119"/>
      <c r="AF426" s="119"/>
      <c r="AP426" s="119"/>
      <c r="AZ426" s="119"/>
      <c r="BA426" s="119"/>
      <c r="BJ426" s="119"/>
      <c r="BT426" s="119"/>
      <c r="CD426" s="119"/>
      <c r="CN426" s="119"/>
      <c r="CX426" s="119"/>
      <c r="DH426" s="119"/>
      <c r="DR426" s="119"/>
      <c r="EB426" s="119"/>
      <c r="EL426" s="119"/>
      <c r="EV426" s="119"/>
      <c r="FF426" s="119"/>
      <c r="FP426" s="119"/>
      <c r="FZ426" s="119"/>
      <c r="GJ426" s="119"/>
      <c r="GT426" s="119"/>
      <c r="HD426" s="119"/>
      <c r="HN426" s="119"/>
      <c r="HX426" s="119"/>
    </row>
    <row xmlns:x14ac="http://schemas.microsoft.com/office/spreadsheetml/2009/9/ac" r="427" s="3" customFormat="true" x14ac:dyDescent="0.25">
      <c r="A427" s="374"/>
      <c r="B427" s="119"/>
      <c r="L427" s="119"/>
      <c r="V427" s="119"/>
      <c r="AF427" s="119"/>
      <c r="AP427" s="119"/>
      <c r="AZ427" s="119"/>
      <c r="BA427" s="119"/>
      <c r="BJ427" s="119"/>
      <c r="BT427" s="119"/>
      <c r="CD427" s="119"/>
      <c r="CN427" s="119"/>
      <c r="CX427" s="119"/>
      <c r="DH427" s="119"/>
      <c r="DR427" s="119"/>
      <c r="EB427" s="119"/>
      <c r="EL427" s="119"/>
      <c r="EV427" s="119"/>
      <c r="FF427" s="119"/>
      <c r="FP427" s="119"/>
      <c r="FZ427" s="119"/>
      <c r="GJ427" s="119"/>
      <c r="GT427" s="119"/>
      <c r="HD427" s="119"/>
      <c r="HN427" s="119"/>
      <c r="HX427" s="119"/>
    </row>
    <row xmlns:x14ac="http://schemas.microsoft.com/office/spreadsheetml/2009/9/ac" r="428" s="3" customFormat="true" x14ac:dyDescent="0.25">
      <c r="A428" s="374"/>
      <c r="B428" s="119"/>
      <c r="L428" s="119"/>
      <c r="V428" s="119"/>
      <c r="AF428" s="119"/>
      <c r="AP428" s="119"/>
      <c r="AZ428" s="119"/>
      <c r="BA428" s="119"/>
      <c r="BJ428" s="119"/>
      <c r="BT428" s="119"/>
      <c r="CD428" s="119"/>
      <c r="CN428" s="119"/>
      <c r="CX428" s="119"/>
      <c r="DH428" s="119"/>
      <c r="DR428" s="119"/>
      <c r="EB428" s="119"/>
      <c r="EL428" s="119"/>
      <c r="EV428" s="119"/>
      <c r="FF428" s="119"/>
      <c r="FP428" s="119"/>
      <c r="FZ428" s="119"/>
      <c r="GJ428" s="119"/>
      <c r="GT428" s="119"/>
      <c r="HD428" s="119"/>
      <c r="HN428" s="119"/>
      <c r="HX428" s="119"/>
    </row>
    <row xmlns:x14ac="http://schemas.microsoft.com/office/spreadsheetml/2009/9/ac" r="429" s="3" customFormat="true" x14ac:dyDescent="0.25">
      <c r="A429" s="374"/>
      <c r="B429" s="119"/>
      <c r="L429" s="119"/>
      <c r="V429" s="119"/>
      <c r="AF429" s="119"/>
      <c r="AP429" s="119"/>
      <c r="AZ429" s="119"/>
      <c r="BA429" s="119"/>
      <c r="BJ429" s="119"/>
      <c r="BT429" s="119"/>
      <c r="CD429" s="119"/>
      <c r="CN429" s="119"/>
      <c r="CX429" s="119"/>
      <c r="DH429" s="119"/>
      <c r="DR429" s="119"/>
      <c r="EB429" s="119"/>
      <c r="EL429" s="119"/>
      <c r="EV429" s="119"/>
      <c r="FF429" s="119"/>
      <c r="FP429" s="119"/>
      <c r="FZ429" s="119"/>
      <c r="GJ429" s="119"/>
      <c r="GT429" s="119"/>
      <c r="HD429" s="119"/>
      <c r="HN429" s="119"/>
      <c r="HX429" s="119"/>
    </row>
    <row xmlns:x14ac="http://schemas.microsoft.com/office/spreadsheetml/2009/9/ac" r="430" s="3" customFormat="true" x14ac:dyDescent="0.25">
      <c r="A430" s="374"/>
      <c r="B430" s="119"/>
      <c r="L430" s="119"/>
      <c r="V430" s="119"/>
      <c r="AF430" s="119"/>
      <c r="AP430" s="119"/>
      <c r="AZ430" s="119"/>
      <c r="BA430" s="119"/>
      <c r="BJ430" s="119"/>
      <c r="BT430" s="119"/>
      <c r="CD430" s="119"/>
      <c r="CN430" s="119"/>
      <c r="CX430" s="119"/>
      <c r="DH430" s="119"/>
      <c r="DR430" s="119"/>
      <c r="EB430" s="119"/>
      <c r="EL430" s="119"/>
      <c r="EV430" s="119"/>
      <c r="FF430" s="119"/>
      <c r="FP430" s="119"/>
      <c r="FZ430" s="119"/>
      <c r="GJ430" s="119"/>
      <c r="GT430" s="119"/>
      <c r="HD430" s="119"/>
      <c r="HN430" s="119"/>
      <c r="HX430" s="119"/>
    </row>
    <row xmlns:x14ac="http://schemas.microsoft.com/office/spreadsheetml/2009/9/ac" r="431" s="3" customFormat="true" x14ac:dyDescent="0.25">
      <c r="A431" s="374"/>
      <c r="B431" s="119"/>
      <c r="L431" s="119"/>
      <c r="V431" s="119"/>
      <c r="AF431" s="119"/>
      <c r="AP431" s="119"/>
      <c r="AZ431" s="119"/>
      <c r="BA431" s="119"/>
      <c r="BJ431" s="119"/>
      <c r="BT431" s="119"/>
      <c r="CD431" s="119"/>
      <c r="CN431" s="119"/>
      <c r="CX431" s="119"/>
      <c r="DH431" s="119"/>
      <c r="DR431" s="119"/>
      <c r="EB431" s="119"/>
      <c r="EL431" s="119"/>
      <c r="EV431" s="119"/>
      <c r="FF431" s="119"/>
      <c r="FP431" s="119"/>
      <c r="FZ431" s="119"/>
      <c r="GJ431" s="119"/>
      <c r="GT431" s="119"/>
      <c r="HD431" s="119"/>
      <c r="HN431" s="119"/>
      <c r="HX431" s="119"/>
    </row>
    <row xmlns:x14ac="http://schemas.microsoft.com/office/spreadsheetml/2009/9/ac" r="432" s="3" customFormat="true" x14ac:dyDescent="0.25">
      <c r="A432" s="374"/>
      <c r="B432" s="119"/>
      <c r="L432" s="119"/>
      <c r="V432" s="119"/>
      <c r="AF432" s="119"/>
      <c r="AP432" s="119"/>
      <c r="AZ432" s="119"/>
      <c r="BA432" s="119"/>
      <c r="BJ432" s="119"/>
      <c r="BT432" s="119"/>
      <c r="CD432" s="119"/>
      <c r="CN432" s="119"/>
      <c r="CX432" s="119"/>
      <c r="DH432" s="119"/>
      <c r="DR432" s="119"/>
      <c r="EB432" s="119"/>
      <c r="EL432" s="119"/>
      <c r="EV432" s="119"/>
      <c r="FF432" s="119"/>
      <c r="FP432" s="119"/>
      <c r="FZ432" s="119"/>
      <c r="GJ432" s="119"/>
      <c r="GT432" s="119"/>
      <c r="HD432" s="119"/>
      <c r="HN432" s="119"/>
      <c r="HX432" s="119"/>
    </row>
    <row xmlns:x14ac="http://schemas.microsoft.com/office/spreadsheetml/2009/9/ac" r="433" s="3" customFormat="true" x14ac:dyDescent="0.25">
      <c r="A433" s="374"/>
      <c r="B433" s="119"/>
      <c r="L433" s="119"/>
      <c r="V433" s="119"/>
      <c r="AF433" s="119"/>
      <c r="AP433" s="119"/>
      <c r="AZ433" s="119"/>
      <c r="BA433" s="119"/>
      <c r="BJ433" s="119"/>
      <c r="BT433" s="119"/>
      <c r="CD433" s="119"/>
      <c r="CN433" s="119"/>
      <c r="CX433" s="119"/>
      <c r="DH433" s="119"/>
      <c r="DR433" s="119"/>
      <c r="EB433" s="119"/>
      <c r="EL433" s="119"/>
      <c r="EV433" s="119"/>
      <c r="FF433" s="119"/>
      <c r="FP433" s="119"/>
      <c r="FZ433" s="119"/>
      <c r="GJ433" s="119"/>
      <c r="GT433" s="119"/>
      <c r="HD433" s="119"/>
      <c r="HN433" s="119"/>
      <c r="HX433" s="119"/>
    </row>
    <row xmlns:x14ac="http://schemas.microsoft.com/office/spreadsheetml/2009/9/ac" r="434" s="3" customFormat="true" x14ac:dyDescent="0.25">
      <c r="A434" s="374"/>
      <c r="B434" s="119"/>
      <c r="L434" s="119"/>
      <c r="V434" s="119"/>
      <c r="AF434" s="119"/>
      <c r="AP434" s="119"/>
      <c r="AZ434" s="119"/>
      <c r="BA434" s="119"/>
      <c r="BJ434" s="119"/>
      <c r="BT434" s="119"/>
      <c r="CD434" s="119"/>
      <c r="CN434" s="119"/>
      <c r="CX434" s="119"/>
      <c r="DH434" s="119"/>
      <c r="DR434" s="119"/>
      <c r="EB434" s="119"/>
      <c r="EL434" s="119"/>
      <c r="EV434" s="119"/>
      <c r="FF434" s="119"/>
      <c r="FP434" s="119"/>
      <c r="FZ434" s="119"/>
      <c r="GJ434" s="119"/>
      <c r="GT434" s="119"/>
      <c r="HD434" s="119"/>
      <c r="HN434" s="119"/>
      <c r="HX434" s="119"/>
    </row>
    <row xmlns:x14ac="http://schemas.microsoft.com/office/spreadsheetml/2009/9/ac" r="435" s="3" customFormat="true" x14ac:dyDescent="0.25">
      <c r="A435" s="374"/>
      <c r="B435" s="119"/>
      <c r="L435" s="119"/>
      <c r="V435" s="119"/>
      <c r="AF435" s="119"/>
      <c r="AP435" s="119"/>
      <c r="AZ435" s="119"/>
      <c r="BA435" s="119"/>
      <c r="BJ435" s="119"/>
      <c r="BT435" s="119"/>
      <c r="CD435" s="119"/>
      <c r="CN435" s="119"/>
      <c r="CX435" s="119"/>
      <c r="DH435" s="119"/>
      <c r="DR435" s="119"/>
      <c r="EB435" s="119"/>
      <c r="EL435" s="119"/>
      <c r="EV435" s="119"/>
      <c r="FF435" s="119"/>
      <c r="FP435" s="119"/>
      <c r="FZ435" s="119"/>
      <c r="GJ435" s="119"/>
      <c r="GT435" s="119"/>
      <c r="HD435" s="119"/>
      <c r="HN435" s="119"/>
      <c r="HX435" s="119"/>
    </row>
    <row xmlns:x14ac="http://schemas.microsoft.com/office/spreadsheetml/2009/9/ac" r="436" s="3" customFormat="true" x14ac:dyDescent="0.25">
      <c r="A436" s="374"/>
      <c r="B436" s="119"/>
      <c r="L436" s="119"/>
      <c r="V436" s="119"/>
      <c r="AF436" s="119"/>
      <c r="AP436" s="119"/>
      <c r="AZ436" s="119"/>
      <c r="BA436" s="119"/>
      <c r="BJ436" s="119"/>
      <c r="BT436" s="119"/>
      <c r="CD436" s="119"/>
      <c r="CN436" s="119"/>
      <c r="CX436" s="119"/>
      <c r="DH436" s="119"/>
      <c r="DR436" s="119"/>
      <c r="EB436" s="119"/>
      <c r="EL436" s="119"/>
      <c r="EV436" s="119"/>
      <c r="FF436" s="119"/>
      <c r="FP436" s="119"/>
      <c r="FZ436" s="119"/>
      <c r="GJ436" s="119"/>
      <c r="GT436" s="119"/>
      <c r="HD436" s="119"/>
      <c r="HN436" s="119"/>
      <c r="HX436" s="119"/>
    </row>
    <row xmlns:x14ac="http://schemas.microsoft.com/office/spreadsheetml/2009/9/ac" r="437" s="3" customFormat="true" x14ac:dyDescent="0.25">
      <c r="A437" s="374"/>
      <c r="B437" s="119"/>
      <c r="L437" s="119"/>
      <c r="V437" s="119"/>
      <c r="AF437" s="119"/>
      <c r="AP437" s="119"/>
      <c r="AZ437" s="119"/>
      <c r="BA437" s="119"/>
      <c r="BJ437" s="119"/>
      <c r="BT437" s="119"/>
      <c r="CD437" s="119"/>
      <c r="CN437" s="119"/>
      <c r="CX437" s="119"/>
      <c r="DH437" s="119"/>
      <c r="DR437" s="119"/>
      <c r="EB437" s="119"/>
      <c r="EL437" s="119"/>
      <c r="EV437" s="119"/>
      <c r="FF437" s="119"/>
      <c r="FP437" s="119"/>
      <c r="FZ437" s="119"/>
      <c r="GJ437" s="119"/>
      <c r="GT437" s="119"/>
      <c r="HD437" s="119"/>
      <c r="HN437" s="119"/>
      <c r="HX437" s="119"/>
    </row>
    <row xmlns:x14ac="http://schemas.microsoft.com/office/spreadsheetml/2009/9/ac" r="438" s="3" customFormat="true" x14ac:dyDescent="0.25">
      <c r="A438" s="374"/>
      <c r="B438" s="119"/>
      <c r="L438" s="119"/>
      <c r="V438" s="119"/>
      <c r="AF438" s="119"/>
      <c r="AP438" s="119"/>
      <c r="AZ438" s="119"/>
      <c r="BA438" s="119"/>
      <c r="BJ438" s="119"/>
      <c r="BT438" s="119"/>
      <c r="CD438" s="119"/>
      <c r="CN438" s="119"/>
      <c r="CX438" s="119"/>
      <c r="DH438" s="119"/>
      <c r="DR438" s="119"/>
      <c r="EB438" s="119"/>
      <c r="EL438" s="119"/>
      <c r="EV438" s="119"/>
      <c r="FF438" s="119"/>
      <c r="FP438" s="119"/>
      <c r="FZ438" s="119"/>
      <c r="GJ438" s="119"/>
      <c r="GT438" s="119"/>
      <c r="HD438" s="119"/>
      <c r="HN438" s="119"/>
      <c r="HX438" s="119"/>
    </row>
    <row xmlns:x14ac="http://schemas.microsoft.com/office/spreadsheetml/2009/9/ac" r="439" s="3" customFormat="true" x14ac:dyDescent="0.25">
      <c r="A439" s="374"/>
      <c r="B439" s="119"/>
      <c r="L439" s="119"/>
      <c r="V439" s="119"/>
      <c r="AF439" s="119"/>
      <c r="AP439" s="119"/>
      <c r="AZ439" s="119"/>
      <c r="BA439" s="119"/>
      <c r="BJ439" s="119"/>
      <c r="BT439" s="119"/>
      <c r="CD439" s="119"/>
      <c r="CN439" s="119"/>
      <c r="CX439" s="119"/>
      <c r="DH439" s="119"/>
      <c r="DR439" s="119"/>
      <c r="EB439" s="119"/>
      <c r="EL439" s="119"/>
      <c r="EV439" s="119"/>
      <c r="FF439" s="119"/>
      <c r="FP439" s="119"/>
      <c r="FZ439" s="119"/>
      <c r="GJ439" s="119"/>
      <c r="GT439" s="119"/>
      <c r="HD439" s="119"/>
      <c r="HN439" s="119"/>
      <c r="HX439" s="119"/>
    </row>
    <row xmlns:x14ac="http://schemas.microsoft.com/office/spreadsheetml/2009/9/ac" r="440" s="3" customFormat="true" x14ac:dyDescent="0.25">
      <c r="A440" s="374"/>
      <c r="B440" s="119"/>
      <c r="L440" s="119"/>
      <c r="V440" s="119"/>
      <c r="AF440" s="119"/>
      <c r="AP440" s="119"/>
      <c r="AZ440" s="119"/>
      <c r="BA440" s="119"/>
      <c r="BJ440" s="119"/>
      <c r="BT440" s="119"/>
      <c r="CD440" s="119"/>
      <c r="CN440" s="119"/>
      <c r="CX440" s="119"/>
      <c r="DH440" s="119"/>
      <c r="DR440" s="119"/>
      <c r="EB440" s="119"/>
      <c r="EL440" s="119"/>
      <c r="EV440" s="119"/>
      <c r="FF440" s="119"/>
      <c r="FP440" s="119"/>
      <c r="FZ440" s="119"/>
      <c r="GJ440" s="119"/>
      <c r="GT440" s="119"/>
      <c r="HD440" s="119"/>
      <c r="HN440" s="119"/>
      <c r="HX440" s="119"/>
    </row>
    <row xmlns:x14ac="http://schemas.microsoft.com/office/spreadsheetml/2009/9/ac" r="441" s="3" customFormat="true" x14ac:dyDescent="0.25">
      <c r="A441" s="374"/>
      <c r="B441" s="119"/>
      <c r="L441" s="119"/>
      <c r="V441" s="119"/>
      <c r="AF441" s="119"/>
      <c r="AP441" s="119"/>
      <c r="AZ441" s="119"/>
      <c r="BA441" s="119"/>
      <c r="BJ441" s="119"/>
      <c r="BT441" s="119"/>
      <c r="CD441" s="119"/>
      <c r="CN441" s="119"/>
      <c r="CX441" s="119"/>
      <c r="DH441" s="119"/>
      <c r="DR441" s="119"/>
      <c r="EB441" s="119"/>
      <c r="EL441" s="119"/>
      <c r="EV441" s="119"/>
      <c r="FF441" s="119"/>
      <c r="FP441" s="119"/>
      <c r="FZ441" s="119"/>
      <c r="GJ441" s="119"/>
      <c r="GT441" s="119"/>
      <c r="HD441" s="119"/>
      <c r="HN441" s="119"/>
      <c r="HX441" s="119"/>
    </row>
    <row xmlns:x14ac="http://schemas.microsoft.com/office/spreadsheetml/2009/9/ac" r="442" s="3" customFormat="true" x14ac:dyDescent="0.25">
      <c r="A442" s="374"/>
      <c r="B442" s="119"/>
      <c r="L442" s="119"/>
      <c r="V442" s="119"/>
      <c r="AF442" s="119"/>
      <c r="AP442" s="119"/>
      <c r="AZ442" s="119"/>
      <c r="BA442" s="119"/>
      <c r="BJ442" s="119"/>
      <c r="BT442" s="119"/>
      <c r="CD442" s="119"/>
      <c r="CN442" s="119"/>
      <c r="CX442" s="119"/>
      <c r="DH442" s="119"/>
      <c r="DR442" s="119"/>
      <c r="EB442" s="119"/>
      <c r="EL442" s="119"/>
      <c r="EV442" s="119"/>
      <c r="FF442" s="119"/>
      <c r="FP442" s="119"/>
      <c r="FZ442" s="119"/>
      <c r="GJ442" s="119"/>
      <c r="GT442" s="119"/>
      <c r="HD442" s="119"/>
      <c r="HN442" s="119"/>
      <c r="HX442" s="119"/>
    </row>
    <row xmlns:x14ac="http://schemas.microsoft.com/office/spreadsheetml/2009/9/ac" r="443" s="3" customFormat="true" x14ac:dyDescent="0.25">
      <c r="A443" s="374"/>
      <c r="B443" s="119"/>
      <c r="L443" s="119"/>
      <c r="V443" s="119"/>
      <c r="AF443" s="119"/>
      <c r="AP443" s="119"/>
      <c r="AZ443" s="119"/>
      <c r="BA443" s="119"/>
      <c r="BJ443" s="119"/>
      <c r="BT443" s="119"/>
      <c r="CD443" s="119"/>
      <c r="CN443" s="119"/>
      <c r="CX443" s="119"/>
      <c r="DH443" s="119"/>
      <c r="DR443" s="119"/>
      <c r="EB443" s="119"/>
      <c r="EL443" s="119"/>
      <c r="EV443" s="119"/>
      <c r="FF443" s="119"/>
      <c r="FP443" s="119"/>
      <c r="FZ443" s="119"/>
      <c r="GJ443" s="119"/>
      <c r="GT443" s="119"/>
      <c r="HD443" s="119"/>
      <c r="HN443" s="119"/>
      <c r="HX443" s="119"/>
    </row>
    <row xmlns:x14ac="http://schemas.microsoft.com/office/spreadsheetml/2009/9/ac" r="444" s="3" customFormat="true" x14ac:dyDescent="0.25">
      <c r="A444" s="374"/>
      <c r="B444" s="119"/>
      <c r="L444" s="119"/>
      <c r="V444" s="119"/>
      <c r="AF444" s="119"/>
      <c r="AP444" s="119"/>
      <c r="AZ444" s="119"/>
      <c r="BA444" s="119"/>
      <c r="BJ444" s="119"/>
      <c r="BT444" s="119"/>
      <c r="CD444" s="119"/>
      <c r="CN444" s="119"/>
      <c r="CX444" s="119"/>
      <c r="DH444" s="119"/>
      <c r="DR444" s="119"/>
      <c r="EB444" s="119"/>
      <c r="EL444" s="119"/>
      <c r="EV444" s="119"/>
      <c r="FF444" s="119"/>
      <c r="FP444" s="119"/>
      <c r="FZ444" s="119"/>
      <c r="GJ444" s="119"/>
      <c r="GT444" s="119"/>
      <c r="HD444" s="119"/>
      <c r="HN444" s="119"/>
      <c r="HX444" s="119"/>
    </row>
    <row xmlns:x14ac="http://schemas.microsoft.com/office/spreadsheetml/2009/9/ac" r="445" s="3" customFormat="true" x14ac:dyDescent="0.25">
      <c r="A445" s="374"/>
      <c r="B445" s="119"/>
      <c r="L445" s="119"/>
      <c r="V445" s="119"/>
      <c r="AF445" s="119"/>
      <c r="AP445" s="119"/>
      <c r="AZ445" s="119"/>
      <c r="BA445" s="119"/>
      <c r="BJ445" s="119"/>
      <c r="BT445" s="119"/>
      <c r="CD445" s="119"/>
      <c r="CN445" s="119"/>
      <c r="CX445" s="119"/>
      <c r="DH445" s="119"/>
      <c r="DR445" s="119"/>
      <c r="EB445" s="119"/>
      <c r="EL445" s="119"/>
      <c r="EV445" s="119"/>
      <c r="FF445" s="119"/>
      <c r="FP445" s="119"/>
      <c r="FZ445" s="119"/>
      <c r="GJ445" s="119"/>
      <c r="GT445" s="119"/>
      <c r="HD445" s="119"/>
      <c r="HN445" s="119"/>
      <c r="HX445" s="119"/>
    </row>
    <row xmlns:x14ac="http://schemas.microsoft.com/office/spreadsheetml/2009/9/ac" r="446" s="3" customFormat="true" x14ac:dyDescent="0.25">
      <c r="A446" s="374"/>
      <c r="B446" s="119"/>
      <c r="L446" s="119"/>
      <c r="V446" s="119"/>
      <c r="AF446" s="119"/>
      <c r="AP446" s="119"/>
      <c r="AZ446" s="119"/>
      <c r="BA446" s="119"/>
      <c r="BJ446" s="119"/>
      <c r="BT446" s="119"/>
      <c r="CD446" s="119"/>
      <c r="CN446" s="119"/>
      <c r="CX446" s="119"/>
      <c r="DH446" s="119"/>
      <c r="DR446" s="119"/>
      <c r="EB446" s="119"/>
      <c r="EL446" s="119"/>
      <c r="EV446" s="119"/>
      <c r="FF446" s="119"/>
      <c r="FP446" s="119"/>
      <c r="FZ446" s="119"/>
      <c r="GJ446" s="119"/>
      <c r="GT446" s="119"/>
      <c r="HD446" s="119"/>
      <c r="HN446" s="119"/>
      <c r="HX446" s="119"/>
    </row>
    <row xmlns:x14ac="http://schemas.microsoft.com/office/spreadsheetml/2009/9/ac" r="447" s="3" customFormat="true" x14ac:dyDescent="0.25">
      <c r="A447" s="374"/>
      <c r="B447" s="119"/>
      <c r="L447" s="119"/>
      <c r="V447" s="119"/>
      <c r="AF447" s="119"/>
      <c r="AP447" s="119"/>
      <c r="AZ447" s="119"/>
      <c r="BA447" s="119"/>
      <c r="BJ447" s="119"/>
      <c r="BT447" s="119"/>
      <c r="CD447" s="119"/>
      <c r="CN447" s="119"/>
      <c r="CX447" s="119"/>
      <c r="DH447" s="119"/>
      <c r="DR447" s="119"/>
      <c r="EB447" s="119"/>
      <c r="EL447" s="119"/>
      <c r="EV447" s="119"/>
      <c r="FF447" s="119"/>
      <c r="FP447" s="119"/>
      <c r="FZ447" s="119"/>
      <c r="GJ447" s="119"/>
      <c r="GT447" s="119"/>
      <c r="HD447" s="119"/>
      <c r="HN447" s="119"/>
      <c r="HX447" s="119"/>
    </row>
    <row xmlns:x14ac="http://schemas.microsoft.com/office/spreadsheetml/2009/9/ac" r="448" s="3" customFormat="true" x14ac:dyDescent="0.25">
      <c r="A448" s="374"/>
      <c r="B448" s="119"/>
      <c r="L448" s="119"/>
      <c r="V448" s="119"/>
      <c r="AF448" s="119"/>
      <c r="AP448" s="119"/>
      <c r="AZ448" s="119"/>
      <c r="BA448" s="119"/>
      <c r="BJ448" s="119"/>
      <c r="BT448" s="119"/>
      <c r="CD448" s="119"/>
      <c r="CN448" s="119"/>
      <c r="CX448" s="119"/>
      <c r="DH448" s="119"/>
      <c r="DR448" s="119"/>
      <c r="EB448" s="119"/>
      <c r="EL448" s="119"/>
      <c r="EV448" s="119"/>
      <c r="FF448" s="119"/>
      <c r="FP448" s="119"/>
      <c r="FZ448" s="119"/>
      <c r="GJ448" s="119"/>
      <c r="GT448" s="119"/>
      <c r="HD448" s="119"/>
      <c r="HN448" s="119"/>
      <c r="HX448" s="119"/>
    </row>
    <row xmlns:x14ac="http://schemas.microsoft.com/office/spreadsheetml/2009/9/ac" r="449" s="3" customFormat="true" x14ac:dyDescent="0.25">
      <c r="A449" s="374"/>
      <c r="B449" s="119"/>
      <c r="L449" s="119"/>
      <c r="V449" s="119"/>
      <c r="AF449" s="119"/>
      <c r="AP449" s="119"/>
      <c r="AZ449" s="119"/>
      <c r="BA449" s="119"/>
      <c r="BJ449" s="119"/>
      <c r="BT449" s="119"/>
      <c r="CD449" s="119"/>
      <c r="CN449" s="119"/>
      <c r="CX449" s="119"/>
      <c r="DH449" s="119"/>
      <c r="DR449" s="119"/>
      <c r="EB449" s="119"/>
      <c r="EL449" s="119"/>
      <c r="EV449" s="119"/>
      <c r="FF449" s="119"/>
      <c r="FP449" s="119"/>
      <c r="FZ449" s="119"/>
      <c r="GJ449" s="119"/>
      <c r="GT449" s="119"/>
      <c r="HD449" s="119"/>
      <c r="HN449" s="119"/>
      <c r="HX449" s="119"/>
    </row>
    <row xmlns:x14ac="http://schemas.microsoft.com/office/spreadsheetml/2009/9/ac" r="450" s="3" customFormat="true" x14ac:dyDescent="0.25">
      <c r="A450" s="374"/>
      <c r="B450" s="119"/>
      <c r="L450" s="119"/>
      <c r="V450" s="119"/>
      <c r="AF450" s="119"/>
      <c r="AP450" s="119"/>
      <c r="AZ450" s="119"/>
      <c r="BA450" s="119"/>
      <c r="BJ450" s="119"/>
      <c r="BT450" s="119"/>
      <c r="CD450" s="119"/>
      <c r="CN450" s="119"/>
      <c r="CX450" s="119"/>
      <c r="DH450" s="119"/>
      <c r="DR450" s="119"/>
      <c r="EB450" s="119"/>
      <c r="EL450" s="119"/>
      <c r="EV450" s="119"/>
      <c r="FF450" s="119"/>
      <c r="FP450" s="119"/>
      <c r="FZ450" s="119"/>
      <c r="GJ450" s="119"/>
      <c r="GT450" s="119"/>
      <c r="HD450" s="119"/>
      <c r="HN450" s="119"/>
      <c r="HX450" s="119"/>
    </row>
    <row xmlns:x14ac="http://schemas.microsoft.com/office/spreadsheetml/2009/9/ac" r="451" s="3" customFormat="true" x14ac:dyDescent="0.25">
      <c r="A451" s="374"/>
      <c r="B451" s="119"/>
      <c r="L451" s="119"/>
      <c r="V451" s="119"/>
      <c r="AF451" s="119"/>
      <c r="AP451" s="119"/>
      <c r="AZ451" s="119"/>
      <c r="BA451" s="119"/>
      <c r="BJ451" s="119"/>
      <c r="BT451" s="119"/>
      <c r="CD451" s="119"/>
      <c r="CN451" s="119"/>
      <c r="CX451" s="119"/>
      <c r="DH451" s="119"/>
      <c r="DR451" s="119"/>
      <c r="EB451" s="119"/>
      <c r="EL451" s="119"/>
      <c r="EV451" s="119"/>
      <c r="FF451" s="119"/>
      <c r="FP451" s="119"/>
      <c r="FZ451" s="119"/>
      <c r="GJ451" s="119"/>
      <c r="GT451" s="119"/>
      <c r="HD451" s="119"/>
      <c r="HN451" s="119"/>
      <c r="HX451" s="119"/>
    </row>
    <row xmlns:x14ac="http://schemas.microsoft.com/office/spreadsheetml/2009/9/ac" r="452" s="3" customFormat="true" x14ac:dyDescent="0.25">
      <c r="A452" s="374"/>
      <c r="B452" s="119"/>
      <c r="L452" s="119"/>
      <c r="V452" s="119"/>
      <c r="AF452" s="119"/>
      <c r="AP452" s="119"/>
      <c r="AZ452" s="119"/>
      <c r="BA452" s="119"/>
      <c r="BJ452" s="119"/>
      <c r="BT452" s="119"/>
      <c r="CD452" s="119"/>
      <c r="CN452" s="119"/>
      <c r="CX452" s="119"/>
      <c r="DH452" s="119"/>
      <c r="DR452" s="119"/>
      <c r="EB452" s="119"/>
      <c r="EL452" s="119"/>
      <c r="EV452" s="119"/>
      <c r="FF452" s="119"/>
      <c r="FP452" s="119"/>
      <c r="FZ452" s="119"/>
      <c r="GJ452" s="119"/>
      <c r="GT452" s="119"/>
      <c r="HD452" s="119"/>
      <c r="HN452" s="119"/>
      <c r="HX452" s="119"/>
    </row>
    <row xmlns:x14ac="http://schemas.microsoft.com/office/spreadsheetml/2009/9/ac" r="453" s="3" customFormat="true" x14ac:dyDescent="0.25">
      <c r="A453" s="374"/>
      <c r="B453" s="119"/>
      <c r="L453" s="119"/>
      <c r="V453" s="119"/>
      <c r="AF453" s="119"/>
      <c r="AP453" s="119"/>
      <c r="AZ453" s="119"/>
      <c r="BA453" s="119"/>
      <c r="BJ453" s="119"/>
      <c r="BT453" s="119"/>
      <c r="CD453" s="119"/>
      <c r="CN453" s="119"/>
      <c r="CX453" s="119"/>
      <c r="DH453" s="119"/>
      <c r="DR453" s="119"/>
      <c r="EB453" s="119"/>
      <c r="EL453" s="119"/>
      <c r="EV453" s="119"/>
      <c r="FF453" s="119"/>
      <c r="FP453" s="119"/>
      <c r="FZ453" s="119"/>
      <c r="GJ453" s="119"/>
      <c r="GT453" s="119"/>
      <c r="HD453" s="119"/>
      <c r="HN453" s="119"/>
      <c r="HX453" s="119"/>
    </row>
    <row xmlns:x14ac="http://schemas.microsoft.com/office/spreadsheetml/2009/9/ac" r="454" s="3" customFormat="true" x14ac:dyDescent="0.25">
      <c r="A454" s="374"/>
      <c r="B454" s="119"/>
      <c r="L454" s="119"/>
      <c r="V454" s="119"/>
      <c r="AF454" s="119"/>
      <c r="AP454" s="119"/>
      <c r="AZ454" s="119"/>
      <c r="BA454" s="119"/>
      <c r="BJ454" s="119"/>
      <c r="BT454" s="119"/>
      <c r="CD454" s="119"/>
      <c r="CN454" s="119"/>
      <c r="CX454" s="119"/>
      <c r="DH454" s="119"/>
      <c r="DR454" s="119"/>
      <c r="EB454" s="119"/>
      <c r="EL454" s="119"/>
      <c r="EV454" s="119"/>
      <c r="FF454" s="119"/>
      <c r="FP454" s="119"/>
      <c r="FZ454" s="119"/>
      <c r="GJ454" s="119"/>
      <c r="GT454" s="119"/>
      <c r="HD454" s="119"/>
      <c r="HN454" s="119"/>
      <c r="HX454" s="119"/>
    </row>
    <row xmlns:x14ac="http://schemas.microsoft.com/office/spreadsheetml/2009/9/ac" r="455" s="3" customFormat="true" x14ac:dyDescent="0.25">
      <c r="A455" s="374"/>
      <c r="B455" s="119"/>
      <c r="L455" s="119"/>
      <c r="V455" s="119"/>
      <c r="AF455" s="119"/>
      <c r="AP455" s="119"/>
      <c r="AZ455" s="119"/>
      <c r="BA455" s="119"/>
      <c r="BJ455" s="119"/>
      <c r="BT455" s="119"/>
      <c r="CD455" s="119"/>
      <c r="CN455" s="119"/>
      <c r="CX455" s="119"/>
      <c r="DH455" s="119"/>
      <c r="DR455" s="119"/>
      <c r="EB455" s="119"/>
      <c r="EL455" s="119"/>
      <c r="EV455" s="119"/>
      <c r="FF455" s="119"/>
      <c r="FP455" s="119"/>
      <c r="FZ455" s="119"/>
      <c r="GJ455" s="119"/>
      <c r="GT455" s="119"/>
      <c r="HD455" s="119"/>
      <c r="HN455" s="119"/>
      <c r="HX455" s="119"/>
    </row>
    <row xmlns:x14ac="http://schemas.microsoft.com/office/spreadsheetml/2009/9/ac" r="456" s="3" customFormat="true" x14ac:dyDescent="0.25">
      <c r="A456" s="374"/>
      <c r="B456" s="119"/>
      <c r="L456" s="119"/>
      <c r="V456" s="119"/>
      <c r="AF456" s="119"/>
      <c r="AP456" s="119"/>
      <c r="AZ456" s="119"/>
      <c r="BA456" s="119"/>
      <c r="BJ456" s="119"/>
      <c r="BT456" s="119"/>
      <c r="CD456" s="119"/>
      <c r="CN456" s="119"/>
      <c r="CX456" s="119"/>
      <c r="DH456" s="119"/>
      <c r="DR456" s="119"/>
      <c r="EB456" s="119"/>
      <c r="EL456" s="119"/>
      <c r="EV456" s="119"/>
      <c r="FF456" s="119"/>
      <c r="FP456" s="119"/>
      <c r="FZ456" s="119"/>
      <c r="GJ456" s="119"/>
      <c r="GT456" s="119"/>
      <c r="HD456" s="119"/>
      <c r="HN456" s="119"/>
      <c r="HX456" s="119"/>
    </row>
    <row xmlns:x14ac="http://schemas.microsoft.com/office/spreadsheetml/2009/9/ac" r="457" s="3" customFormat="true" x14ac:dyDescent="0.25">
      <c r="A457" s="374"/>
      <c r="B457" s="119"/>
      <c r="L457" s="119"/>
      <c r="V457" s="119"/>
      <c r="AF457" s="119"/>
      <c r="AP457" s="119"/>
      <c r="AZ457" s="119"/>
      <c r="BA457" s="119"/>
      <c r="BJ457" s="119"/>
      <c r="BT457" s="119"/>
      <c r="CD457" s="119"/>
      <c r="CN457" s="119"/>
      <c r="CX457" s="119"/>
      <c r="DH457" s="119"/>
      <c r="DR457" s="119"/>
      <c r="EB457" s="119"/>
      <c r="EL457" s="119"/>
      <c r="EV457" s="119"/>
      <c r="FF457" s="119"/>
      <c r="FP457" s="119"/>
      <c r="FZ457" s="119"/>
      <c r="GJ457" s="119"/>
      <c r="GT457" s="119"/>
      <c r="HD457" s="119"/>
      <c r="HN457" s="119"/>
      <c r="HX457" s="119"/>
    </row>
    <row xmlns:x14ac="http://schemas.microsoft.com/office/spreadsheetml/2009/9/ac" r="458" s="3" customFormat="true" x14ac:dyDescent="0.25">
      <c r="A458" s="374"/>
      <c r="B458" s="119"/>
      <c r="L458" s="119"/>
      <c r="V458" s="119"/>
      <c r="AF458" s="119"/>
      <c r="AP458" s="119"/>
      <c r="AZ458" s="119"/>
      <c r="BA458" s="119"/>
      <c r="BJ458" s="119"/>
      <c r="BT458" s="119"/>
      <c r="CD458" s="119"/>
      <c r="CN458" s="119"/>
      <c r="CX458" s="119"/>
      <c r="DH458" s="119"/>
      <c r="DR458" s="119"/>
      <c r="EB458" s="119"/>
      <c r="EL458" s="119"/>
      <c r="EV458" s="119"/>
      <c r="FF458" s="119"/>
      <c r="FP458" s="119"/>
      <c r="FZ458" s="119"/>
      <c r="GJ458" s="119"/>
      <c r="GT458" s="119"/>
      <c r="HD458" s="119"/>
      <c r="HN458" s="119"/>
      <c r="HX458" s="119"/>
    </row>
    <row xmlns:x14ac="http://schemas.microsoft.com/office/spreadsheetml/2009/9/ac" r="459" s="3" customFormat="true" x14ac:dyDescent="0.25">
      <c r="A459" s="374"/>
      <c r="B459" s="119"/>
      <c r="L459" s="119"/>
      <c r="V459" s="119"/>
      <c r="AF459" s="119"/>
      <c r="AP459" s="119"/>
      <c r="AZ459" s="119"/>
      <c r="BA459" s="119"/>
      <c r="BJ459" s="119"/>
      <c r="BT459" s="119"/>
      <c r="CD459" s="119"/>
      <c r="CN459" s="119"/>
      <c r="CX459" s="119"/>
      <c r="DH459" s="119"/>
      <c r="DR459" s="119"/>
      <c r="EB459" s="119"/>
      <c r="EL459" s="119"/>
      <c r="EV459" s="119"/>
      <c r="FF459" s="119"/>
      <c r="FP459" s="119"/>
      <c r="FZ459" s="119"/>
      <c r="GJ459" s="119"/>
      <c r="GT459" s="119"/>
      <c r="HD459" s="119"/>
      <c r="HN459" s="119"/>
      <c r="HX459" s="119"/>
    </row>
    <row xmlns:x14ac="http://schemas.microsoft.com/office/spreadsheetml/2009/9/ac" r="460" s="3" customFormat="true" x14ac:dyDescent="0.25">
      <c r="A460" s="374"/>
      <c r="B460" s="119"/>
      <c r="L460" s="119"/>
      <c r="V460" s="119"/>
      <c r="AF460" s="119"/>
      <c r="AP460" s="119"/>
      <c r="AZ460" s="119"/>
      <c r="BA460" s="119"/>
      <c r="BJ460" s="119"/>
      <c r="BT460" s="119"/>
      <c r="CD460" s="119"/>
      <c r="CN460" s="119"/>
      <c r="CX460" s="119"/>
      <c r="DH460" s="119"/>
      <c r="DR460" s="119"/>
      <c r="EB460" s="119"/>
      <c r="EL460" s="119"/>
      <c r="EV460" s="119"/>
      <c r="FF460" s="119"/>
      <c r="FP460" s="119"/>
      <c r="FZ460" s="119"/>
      <c r="GJ460" s="119"/>
      <c r="GT460" s="119"/>
      <c r="HD460" s="119"/>
      <c r="HN460" s="119"/>
      <c r="HX460" s="119"/>
    </row>
    <row xmlns:x14ac="http://schemas.microsoft.com/office/spreadsheetml/2009/9/ac" r="461" s="3" customFormat="true" x14ac:dyDescent="0.25">
      <c r="A461" s="374"/>
      <c r="B461" s="119"/>
      <c r="L461" s="119"/>
      <c r="V461" s="119"/>
      <c r="AF461" s="119"/>
      <c r="AP461" s="119"/>
      <c r="AZ461" s="119"/>
      <c r="BA461" s="119"/>
      <c r="BJ461" s="119"/>
      <c r="BT461" s="119"/>
      <c r="CD461" s="119"/>
      <c r="CN461" s="119"/>
      <c r="CX461" s="119"/>
      <c r="DH461" s="119"/>
      <c r="DR461" s="119"/>
      <c r="EB461" s="119"/>
      <c r="EL461" s="119"/>
      <c r="EV461" s="119"/>
      <c r="FF461" s="119"/>
      <c r="FP461" s="119"/>
      <c r="FZ461" s="119"/>
      <c r="GJ461" s="119"/>
      <c r="GT461" s="119"/>
      <c r="HD461" s="119"/>
      <c r="HN461" s="119"/>
      <c r="HX461" s="119"/>
    </row>
    <row xmlns:x14ac="http://schemas.microsoft.com/office/spreadsheetml/2009/9/ac" r="462" s="3" customFormat="true" x14ac:dyDescent="0.25">
      <c r="A462" s="374"/>
      <c r="B462" s="119"/>
      <c r="L462" s="119"/>
      <c r="V462" s="119"/>
      <c r="AF462" s="119"/>
      <c r="AP462" s="119"/>
      <c r="AZ462" s="119"/>
      <c r="BA462" s="119"/>
      <c r="BJ462" s="119"/>
      <c r="BT462" s="119"/>
      <c r="CD462" s="119"/>
      <c r="CN462" s="119"/>
      <c r="CX462" s="119"/>
      <c r="DH462" s="119"/>
      <c r="DR462" s="119"/>
      <c r="EB462" s="119"/>
      <c r="EL462" s="119"/>
      <c r="EV462" s="119"/>
      <c r="FF462" s="119"/>
      <c r="FP462" s="119"/>
      <c r="FZ462" s="119"/>
      <c r="GJ462" s="119"/>
      <c r="GT462" s="119"/>
      <c r="HD462" s="119"/>
      <c r="HN462" s="119"/>
      <c r="HX462" s="119"/>
    </row>
    <row xmlns:x14ac="http://schemas.microsoft.com/office/spreadsheetml/2009/9/ac" r="463" s="3" customFormat="true" x14ac:dyDescent="0.25">
      <c r="A463" s="374"/>
      <c r="B463" s="119"/>
      <c r="L463" s="119"/>
      <c r="V463" s="119"/>
      <c r="AF463" s="119"/>
      <c r="AP463" s="119"/>
      <c r="AZ463" s="119"/>
      <c r="BA463" s="119"/>
      <c r="BJ463" s="119"/>
      <c r="BT463" s="119"/>
      <c r="CD463" s="119"/>
      <c r="CN463" s="119"/>
      <c r="CX463" s="119"/>
      <c r="DH463" s="119"/>
      <c r="DR463" s="119"/>
      <c r="EB463" s="119"/>
      <c r="EL463" s="119"/>
      <c r="EV463" s="119"/>
      <c r="FF463" s="119"/>
      <c r="FP463" s="119"/>
      <c r="FZ463" s="119"/>
      <c r="GJ463" s="119"/>
      <c r="GT463" s="119"/>
      <c r="HD463" s="119"/>
      <c r="HN463" s="119"/>
      <c r="HX463" s="119"/>
    </row>
    <row xmlns:x14ac="http://schemas.microsoft.com/office/spreadsheetml/2009/9/ac" r="464" s="3" customFormat="true" x14ac:dyDescent="0.25">
      <c r="A464" s="374"/>
      <c r="B464" s="119"/>
      <c r="L464" s="119"/>
      <c r="V464" s="119"/>
      <c r="AF464" s="119"/>
      <c r="AP464" s="119"/>
      <c r="AZ464" s="119"/>
      <c r="BA464" s="119"/>
      <c r="BJ464" s="119"/>
      <c r="BT464" s="119"/>
      <c r="CD464" s="119"/>
      <c r="CN464" s="119"/>
      <c r="CX464" s="119"/>
      <c r="DH464" s="119"/>
      <c r="DR464" s="119"/>
      <c r="EB464" s="119"/>
      <c r="EL464" s="119"/>
      <c r="EV464" s="119"/>
      <c r="FF464" s="119"/>
      <c r="FP464" s="119"/>
      <c r="FZ464" s="119"/>
      <c r="GJ464" s="119"/>
      <c r="GT464" s="119"/>
      <c r="HD464" s="119"/>
      <c r="HN464" s="119"/>
      <c r="HX464" s="119"/>
    </row>
    <row xmlns:x14ac="http://schemas.microsoft.com/office/spreadsheetml/2009/9/ac" r="465" s="3" customFormat="true" x14ac:dyDescent="0.25">
      <c r="A465" s="374"/>
      <c r="B465" s="119"/>
      <c r="L465" s="119"/>
      <c r="V465" s="119"/>
      <c r="AF465" s="119"/>
      <c r="AP465" s="119"/>
      <c r="AZ465" s="119"/>
      <c r="BA465" s="119"/>
      <c r="BJ465" s="119"/>
      <c r="BT465" s="119"/>
      <c r="CD465" s="119"/>
      <c r="CN465" s="119"/>
      <c r="CX465" s="119"/>
      <c r="DH465" s="119"/>
      <c r="DR465" s="119"/>
      <c r="EB465" s="119"/>
      <c r="EL465" s="119"/>
      <c r="EV465" s="119"/>
      <c r="FF465" s="119"/>
      <c r="FP465" s="119"/>
      <c r="FZ465" s="119"/>
      <c r="GJ465" s="119"/>
      <c r="GT465" s="119"/>
      <c r="HD465" s="119"/>
      <c r="HN465" s="119"/>
      <c r="HX465" s="119"/>
    </row>
    <row xmlns:x14ac="http://schemas.microsoft.com/office/spreadsheetml/2009/9/ac" r="466" s="3" customFormat="true" x14ac:dyDescent="0.25">
      <c r="A466" s="374"/>
      <c r="B466" s="119"/>
      <c r="L466" s="119"/>
      <c r="V466" s="119"/>
      <c r="AF466" s="119"/>
      <c r="AP466" s="119"/>
      <c r="AZ466" s="119"/>
      <c r="BA466" s="119"/>
      <c r="BJ466" s="119"/>
      <c r="BT466" s="119"/>
      <c r="CD466" s="119"/>
      <c r="CN466" s="119"/>
      <c r="CX466" s="119"/>
      <c r="DH466" s="119"/>
      <c r="DR466" s="119"/>
      <c r="EB466" s="119"/>
      <c r="EL466" s="119"/>
      <c r="EV466" s="119"/>
      <c r="FF466" s="119"/>
      <c r="FP466" s="119"/>
      <c r="FZ466" s="119"/>
      <c r="GJ466" s="119"/>
      <c r="GT466" s="119"/>
      <c r="HD466" s="119"/>
      <c r="HN466" s="119"/>
      <c r="HX466" s="119"/>
    </row>
    <row xmlns:x14ac="http://schemas.microsoft.com/office/spreadsheetml/2009/9/ac" r="467" s="3" customFormat="true" x14ac:dyDescent="0.25">
      <c r="A467" s="374"/>
      <c r="B467" s="119"/>
      <c r="L467" s="119"/>
      <c r="V467" s="119"/>
      <c r="AF467" s="119"/>
      <c r="AP467" s="119"/>
      <c r="AZ467" s="119"/>
      <c r="BA467" s="119"/>
      <c r="BJ467" s="119"/>
      <c r="BT467" s="119"/>
      <c r="CD467" s="119"/>
      <c r="CN467" s="119"/>
      <c r="CX467" s="119"/>
      <c r="DH467" s="119"/>
      <c r="DR467" s="119"/>
      <c r="EB467" s="119"/>
      <c r="EL467" s="119"/>
      <c r="EV467" s="119"/>
      <c r="FF467" s="119"/>
      <c r="FP467" s="119"/>
      <c r="FZ467" s="119"/>
      <c r="GJ467" s="119"/>
      <c r="GT467" s="119"/>
      <c r="HD467" s="119"/>
      <c r="HN467" s="119"/>
      <c r="HX467" s="119"/>
    </row>
    <row xmlns:x14ac="http://schemas.microsoft.com/office/spreadsheetml/2009/9/ac" r="468" s="3" customFormat="true" x14ac:dyDescent="0.25">
      <c r="A468" s="374"/>
      <c r="B468" s="119"/>
      <c r="L468" s="119"/>
      <c r="V468" s="119"/>
      <c r="AF468" s="119"/>
      <c r="AP468" s="119"/>
      <c r="AZ468" s="119"/>
      <c r="BA468" s="119"/>
      <c r="BJ468" s="119"/>
      <c r="BT468" s="119"/>
      <c r="CD468" s="119"/>
      <c r="CN468" s="119"/>
      <c r="CX468" s="119"/>
      <c r="DH468" s="119"/>
      <c r="DR468" s="119"/>
      <c r="EB468" s="119"/>
      <c r="EL468" s="119"/>
      <c r="EV468" s="119"/>
      <c r="FF468" s="119"/>
      <c r="FP468" s="119"/>
      <c r="FZ468" s="119"/>
      <c r="GJ468" s="119"/>
      <c r="GT468" s="119"/>
      <c r="HD468" s="119"/>
      <c r="HN468" s="119"/>
      <c r="HX468" s="119"/>
    </row>
    <row xmlns:x14ac="http://schemas.microsoft.com/office/spreadsheetml/2009/9/ac" r="469" s="3" customFormat="true" x14ac:dyDescent="0.25">
      <c r="A469" s="374"/>
      <c r="B469" s="119"/>
      <c r="L469" s="119"/>
      <c r="V469" s="119"/>
      <c r="AF469" s="119"/>
      <c r="AP469" s="119"/>
      <c r="AZ469" s="119"/>
      <c r="BA469" s="119"/>
      <c r="BJ469" s="119"/>
      <c r="BT469" s="119"/>
      <c r="CD469" s="119"/>
      <c r="CN469" s="119"/>
      <c r="CX469" s="119"/>
      <c r="DH469" s="119"/>
      <c r="DR469" s="119"/>
      <c r="EB469" s="119"/>
      <c r="EL469" s="119"/>
      <c r="EV469" s="119"/>
      <c r="FF469" s="119"/>
      <c r="FP469" s="119"/>
      <c r="FZ469" s="119"/>
      <c r="GJ469" s="119"/>
      <c r="GT469" s="119"/>
      <c r="HD469" s="119"/>
      <c r="HN469" s="119"/>
      <c r="HX469" s="119"/>
    </row>
    <row xmlns:x14ac="http://schemas.microsoft.com/office/spreadsheetml/2009/9/ac" r="470" s="3" customFormat="true" x14ac:dyDescent="0.25">
      <c r="A470" s="374"/>
      <c r="B470" s="119"/>
      <c r="L470" s="119"/>
      <c r="V470" s="119"/>
      <c r="AF470" s="119"/>
      <c r="AP470" s="119"/>
      <c r="AZ470" s="119"/>
      <c r="BA470" s="119"/>
      <c r="BJ470" s="119"/>
      <c r="BT470" s="119"/>
      <c r="CD470" s="119"/>
      <c r="CN470" s="119"/>
      <c r="CX470" s="119"/>
      <c r="DH470" s="119"/>
      <c r="DR470" s="119"/>
      <c r="EB470" s="119"/>
      <c r="EL470" s="119"/>
      <c r="EV470" s="119"/>
      <c r="FF470" s="119"/>
      <c r="FP470" s="119"/>
      <c r="FZ470" s="119"/>
      <c r="GJ470" s="119"/>
      <c r="GT470" s="119"/>
      <c r="HD470" s="119"/>
      <c r="HN470" s="119"/>
      <c r="HX470" s="119"/>
    </row>
    <row xmlns:x14ac="http://schemas.microsoft.com/office/spreadsheetml/2009/9/ac" r="471" s="3" customFormat="true" x14ac:dyDescent="0.25">
      <c r="A471" s="374"/>
      <c r="B471" s="119"/>
      <c r="L471" s="119"/>
      <c r="V471" s="119"/>
      <c r="AF471" s="119"/>
      <c r="AP471" s="119"/>
      <c r="AZ471" s="119"/>
      <c r="BA471" s="119"/>
      <c r="BJ471" s="119"/>
      <c r="BT471" s="119"/>
      <c r="CD471" s="119"/>
      <c r="CN471" s="119"/>
      <c r="CX471" s="119"/>
      <c r="DH471" s="119"/>
      <c r="DR471" s="119"/>
      <c r="EB471" s="119"/>
      <c r="EL471" s="119"/>
      <c r="EV471" s="119"/>
      <c r="FF471" s="119"/>
      <c r="FP471" s="119"/>
      <c r="FZ471" s="119"/>
      <c r="GJ471" s="119"/>
      <c r="GT471" s="119"/>
      <c r="HD471" s="119"/>
      <c r="HN471" s="119"/>
      <c r="HX471" s="119"/>
    </row>
    <row xmlns:x14ac="http://schemas.microsoft.com/office/spreadsheetml/2009/9/ac" r="472" s="3" customFormat="true" x14ac:dyDescent="0.25">
      <c r="A472" s="374"/>
      <c r="B472" s="119"/>
      <c r="L472" s="119"/>
      <c r="V472" s="119"/>
      <c r="AF472" s="119"/>
      <c r="AP472" s="119"/>
      <c r="AZ472" s="119"/>
      <c r="BA472" s="119"/>
      <c r="BJ472" s="119"/>
      <c r="BT472" s="119"/>
      <c r="CD472" s="119"/>
      <c r="CN472" s="119"/>
      <c r="CX472" s="119"/>
      <c r="DH472" s="119"/>
      <c r="DR472" s="119"/>
      <c r="EB472" s="119"/>
      <c r="EL472" s="119"/>
      <c r="EV472" s="119"/>
      <c r="FF472" s="119"/>
      <c r="FP472" s="119"/>
      <c r="FZ472" s="119"/>
      <c r="GJ472" s="119"/>
      <c r="GT472" s="119"/>
      <c r="HD472" s="119"/>
      <c r="HN472" s="119"/>
      <c r="HX472" s="119"/>
    </row>
    <row xmlns:x14ac="http://schemas.microsoft.com/office/spreadsheetml/2009/9/ac" r="473" s="3" customFormat="true" x14ac:dyDescent="0.25">
      <c r="A473" s="374"/>
      <c r="B473" s="119"/>
      <c r="L473" s="119"/>
      <c r="V473" s="119"/>
      <c r="AF473" s="119"/>
      <c r="AP473" s="119"/>
      <c r="AZ473" s="119"/>
      <c r="BA473" s="119"/>
      <c r="BJ473" s="119"/>
      <c r="BT473" s="119"/>
      <c r="CD473" s="119"/>
      <c r="CN473" s="119"/>
      <c r="CX473" s="119"/>
      <c r="DH473" s="119"/>
      <c r="DR473" s="119"/>
      <c r="EB473" s="119"/>
      <c r="EL473" s="119"/>
      <c r="EV473" s="119"/>
      <c r="FF473" s="119"/>
      <c r="FP473" s="119"/>
      <c r="FZ473" s="119"/>
      <c r="GJ473" s="119"/>
      <c r="GT473" s="119"/>
      <c r="HD473" s="119"/>
      <c r="HN473" s="119"/>
      <c r="HX473" s="119"/>
    </row>
    <row xmlns:x14ac="http://schemas.microsoft.com/office/spreadsheetml/2009/9/ac" r="474" s="3" customFormat="true" x14ac:dyDescent="0.25">
      <c r="A474" s="374"/>
      <c r="B474" s="119"/>
      <c r="L474" s="119"/>
      <c r="V474" s="119"/>
      <c r="AF474" s="119"/>
      <c r="AP474" s="119"/>
      <c r="AZ474" s="119"/>
      <c r="BA474" s="119"/>
      <c r="BJ474" s="119"/>
      <c r="BT474" s="119"/>
      <c r="CD474" s="119"/>
      <c r="CN474" s="119"/>
      <c r="CX474" s="119"/>
      <c r="DH474" s="119"/>
      <c r="DR474" s="119"/>
      <c r="EB474" s="119"/>
      <c r="EL474" s="119"/>
      <c r="EV474" s="119"/>
      <c r="FF474" s="119"/>
      <c r="FP474" s="119"/>
      <c r="FZ474" s="119"/>
      <c r="GJ474" s="119"/>
      <c r="GT474" s="119"/>
      <c r="HD474" s="119"/>
      <c r="HN474" s="119"/>
      <c r="HX474" s="119"/>
    </row>
    <row xmlns:x14ac="http://schemas.microsoft.com/office/spreadsheetml/2009/9/ac" r="475" s="3" customFormat="true" x14ac:dyDescent="0.25">
      <c r="A475" s="374"/>
      <c r="B475" s="119"/>
      <c r="L475" s="119"/>
      <c r="V475" s="119"/>
      <c r="AF475" s="119"/>
      <c r="AP475" s="119"/>
      <c r="AZ475" s="119"/>
      <c r="BA475" s="119"/>
      <c r="BJ475" s="119"/>
      <c r="BT475" s="119"/>
      <c r="CD475" s="119"/>
      <c r="CN475" s="119"/>
      <c r="CX475" s="119"/>
      <c r="DH475" s="119"/>
      <c r="DR475" s="119"/>
      <c r="EB475" s="119"/>
      <c r="EL475" s="119"/>
      <c r="EV475" s="119"/>
      <c r="FF475" s="119"/>
      <c r="FP475" s="119"/>
      <c r="FZ475" s="119"/>
      <c r="GJ475" s="119"/>
      <c r="GT475" s="119"/>
      <c r="HD475" s="119"/>
      <c r="HN475" s="119"/>
      <c r="HX475" s="119"/>
    </row>
    <row xmlns:x14ac="http://schemas.microsoft.com/office/spreadsheetml/2009/9/ac" r="476" s="3" customFormat="true" x14ac:dyDescent="0.25">
      <c r="A476" s="374"/>
      <c r="B476" s="119"/>
      <c r="L476" s="119"/>
      <c r="V476" s="119"/>
      <c r="AF476" s="119"/>
      <c r="AP476" s="119"/>
      <c r="AZ476" s="119"/>
      <c r="BA476" s="119"/>
      <c r="BJ476" s="119"/>
      <c r="BT476" s="119"/>
      <c r="CD476" s="119"/>
      <c r="CN476" s="119"/>
      <c r="CX476" s="119"/>
      <c r="DH476" s="119"/>
      <c r="DR476" s="119"/>
      <c r="EB476" s="119"/>
      <c r="EL476" s="119"/>
      <c r="EV476" s="119"/>
      <c r="FF476" s="119"/>
      <c r="FP476" s="119"/>
      <c r="FZ476" s="119"/>
      <c r="GJ476" s="119"/>
      <c r="GT476" s="119"/>
      <c r="HD476" s="119"/>
      <c r="HN476" s="119"/>
      <c r="HX476" s="119"/>
    </row>
    <row xmlns:x14ac="http://schemas.microsoft.com/office/spreadsheetml/2009/9/ac" r="477" s="3" customFormat="true" x14ac:dyDescent="0.25">
      <c r="A477" s="374"/>
      <c r="B477" s="119"/>
      <c r="L477" s="119"/>
      <c r="V477" s="119"/>
      <c r="AF477" s="119"/>
      <c r="AP477" s="119"/>
      <c r="AZ477" s="119"/>
      <c r="BA477" s="119"/>
      <c r="BJ477" s="119"/>
      <c r="BT477" s="119"/>
      <c r="CD477" s="119"/>
      <c r="CN477" s="119"/>
      <c r="CX477" s="119"/>
      <c r="DH477" s="119"/>
      <c r="DR477" s="119"/>
      <c r="EB477" s="119"/>
      <c r="EL477" s="119"/>
      <c r="EV477" s="119"/>
      <c r="FF477" s="119"/>
      <c r="FP477" s="119"/>
      <c r="FZ477" s="119"/>
      <c r="GJ477" s="119"/>
      <c r="GT477" s="119"/>
      <c r="HD477" s="119"/>
      <c r="HN477" s="119"/>
      <c r="HX477" s="119"/>
    </row>
    <row xmlns:x14ac="http://schemas.microsoft.com/office/spreadsheetml/2009/9/ac" r="478" s="3" customFormat="true" x14ac:dyDescent="0.25">
      <c r="A478" s="374"/>
      <c r="B478" s="119"/>
      <c r="L478" s="119"/>
      <c r="V478" s="119"/>
      <c r="AF478" s="119"/>
      <c r="AP478" s="119"/>
      <c r="AZ478" s="119"/>
      <c r="BA478" s="119"/>
      <c r="BJ478" s="119"/>
      <c r="BT478" s="119"/>
      <c r="CD478" s="119"/>
      <c r="CN478" s="119"/>
      <c r="CX478" s="119"/>
      <c r="DH478" s="119"/>
      <c r="DR478" s="119"/>
      <c r="EB478" s="119"/>
      <c r="EL478" s="119"/>
      <c r="EV478" s="119"/>
      <c r="FF478" s="119"/>
      <c r="FP478" s="119"/>
      <c r="FZ478" s="119"/>
      <c r="GJ478" s="119"/>
      <c r="GT478" s="119"/>
      <c r="HD478" s="119"/>
      <c r="HN478" s="119"/>
      <c r="HX478" s="119"/>
    </row>
    <row xmlns:x14ac="http://schemas.microsoft.com/office/spreadsheetml/2009/9/ac" r="479" s="3" customFormat="true" x14ac:dyDescent="0.25">
      <c r="A479" s="374"/>
      <c r="B479" s="119"/>
      <c r="L479" s="119"/>
      <c r="V479" s="119"/>
      <c r="AF479" s="119"/>
      <c r="AP479" s="119"/>
      <c r="AZ479" s="119"/>
      <c r="BA479" s="119"/>
      <c r="BJ479" s="119"/>
      <c r="BT479" s="119"/>
      <c r="CD479" s="119"/>
      <c r="CN479" s="119"/>
      <c r="CX479" s="119"/>
      <c r="DH479" s="119"/>
      <c r="DR479" s="119"/>
      <c r="EB479" s="119"/>
      <c r="EL479" s="119"/>
      <c r="EV479" s="119"/>
      <c r="FF479" s="119"/>
      <c r="FP479" s="119"/>
      <c r="FZ479" s="119"/>
      <c r="GJ479" s="119"/>
      <c r="GT479" s="119"/>
      <c r="HD479" s="119"/>
      <c r="HN479" s="119"/>
      <c r="HX479" s="119"/>
    </row>
    <row xmlns:x14ac="http://schemas.microsoft.com/office/spreadsheetml/2009/9/ac" r="480" s="3" customFormat="true" x14ac:dyDescent="0.25">
      <c r="A480" s="374"/>
      <c r="B480" s="119"/>
      <c r="L480" s="119"/>
      <c r="V480" s="119"/>
      <c r="AF480" s="119"/>
      <c r="AP480" s="119"/>
      <c r="AZ480" s="119"/>
      <c r="BA480" s="119"/>
      <c r="BJ480" s="119"/>
      <c r="BT480" s="119"/>
      <c r="CD480" s="119"/>
      <c r="CN480" s="119"/>
      <c r="CX480" s="119"/>
      <c r="DH480" s="119"/>
      <c r="DR480" s="119"/>
      <c r="EB480" s="119"/>
      <c r="EL480" s="119"/>
      <c r="EV480" s="119"/>
      <c r="FF480" s="119"/>
      <c r="FP480" s="119"/>
      <c r="FZ480" s="119"/>
      <c r="GJ480" s="119"/>
      <c r="GT480" s="119"/>
      <c r="HD480" s="119"/>
      <c r="HN480" s="119"/>
      <c r="HX480" s="119"/>
    </row>
    <row xmlns:x14ac="http://schemas.microsoft.com/office/spreadsheetml/2009/9/ac" r="481" s="3" customFormat="true" x14ac:dyDescent="0.25">
      <c r="A481" s="374"/>
      <c r="B481" s="119"/>
      <c r="L481" s="119"/>
      <c r="V481" s="119"/>
      <c r="AF481" s="119"/>
      <c r="AP481" s="119"/>
      <c r="AZ481" s="119"/>
      <c r="BA481" s="119"/>
      <c r="BJ481" s="119"/>
      <c r="BT481" s="119"/>
      <c r="CD481" s="119"/>
      <c r="CN481" s="119"/>
      <c r="CX481" s="119"/>
      <c r="DH481" s="119"/>
      <c r="DR481" s="119"/>
      <c r="EB481" s="119"/>
      <c r="EL481" s="119"/>
      <c r="EV481" s="119"/>
      <c r="FF481" s="119"/>
      <c r="FP481" s="119"/>
      <c r="FZ481" s="119"/>
      <c r="GJ481" s="119"/>
      <c r="GT481" s="119"/>
      <c r="HD481" s="119"/>
      <c r="HN481" s="119"/>
      <c r="HX481" s="119"/>
    </row>
    <row xmlns:x14ac="http://schemas.microsoft.com/office/spreadsheetml/2009/9/ac" r="482" s="3" customFormat="true" x14ac:dyDescent="0.25">
      <c r="A482" s="374"/>
      <c r="B482" s="119"/>
      <c r="L482" s="119"/>
      <c r="V482" s="119"/>
      <c r="AF482" s="119"/>
      <c r="AP482" s="119"/>
      <c r="AZ482" s="119"/>
      <c r="BA482" s="119"/>
      <c r="BJ482" s="119"/>
      <c r="BT482" s="119"/>
      <c r="CD482" s="119"/>
      <c r="CN482" s="119"/>
      <c r="CX482" s="119"/>
      <c r="DH482" s="119"/>
      <c r="DR482" s="119"/>
      <c r="EB482" s="119"/>
      <c r="EL482" s="119"/>
      <c r="EV482" s="119"/>
      <c r="FF482" s="119"/>
      <c r="FP482" s="119"/>
      <c r="FZ482" s="119"/>
      <c r="GJ482" s="119"/>
      <c r="GT482" s="119"/>
      <c r="HD482" s="119"/>
      <c r="HN482" s="119"/>
      <c r="HX482" s="119"/>
    </row>
    <row xmlns:x14ac="http://schemas.microsoft.com/office/spreadsheetml/2009/9/ac" r="483" s="3" customFormat="true" x14ac:dyDescent="0.25">
      <c r="A483" s="374"/>
      <c r="B483" s="119"/>
      <c r="L483" s="119"/>
      <c r="V483" s="119"/>
      <c r="AF483" s="119"/>
      <c r="AP483" s="119"/>
      <c r="AZ483" s="119"/>
      <c r="BA483" s="119"/>
      <c r="BJ483" s="119"/>
      <c r="BT483" s="119"/>
      <c r="CD483" s="119"/>
      <c r="CN483" s="119"/>
      <c r="CX483" s="119"/>
      <c r="DH483" s="119"/>
      <c r="DR483" s="119"/>
      <c r="EB483" s="119"/>
      <c r="EL483" s="119"/>
      <c r="EV483" s="119"/>
      <c r="FF483" s="119"/>
      <c r="FP483" s="119"/>
      <c r="FZ483" s="119"/>
      <c r="GJ483" s="119"/>
      <c r="GT483" s="119"/>
      <c r="HD483" s="119"/>
      <c r="HN483" s="119"/>
      <c r="HX483" s="119"/>
    </row>
    <row xmlns:x14ac="http://schemas.microsoft.com/office/spreadsheetml/2009/9/ac" r="484" s="3" customFormat="true" x14ac:dyDescent="0.25">
      <c r="A484" s="374"/>
      <c r="B484" s="119"/>
      <c r="L484" s="119"/>
      <c r="V484" s="119"/>
      <c r="AF484" s="119"/>
      <c r="AP484" s="119"/>
      <c r="AZ484" s="119"/>
      <c r="BA484" s="119"/>
      <c r="BJ484" s="119"/>
      <c r="BT484" s="119"/>
      <c r="CD484" s="119"/>
      <c r="CN484" s="119"/>
      <c r="CX484" s="119"/>
      <c r="DH484" s="119"/>
      <c r="DR484" s="119"/>
      <c r="EB484" s="119"/>
      <c r="EL484" s="119"/>
      <c r="EV484" s="119"/>
      <c r="FF484" s="119"/>
      <c r="FP484" s="119"/>
      <c r="FZ484" s="119"/>
      <c r="GJ484" s="119"/>
      <c r="GT484" s="119"/>
      <c r="HD484" s="119"/>
      <c r="HN484" s="119"/>
      <c r="HX484" s="119"/>
    </row>
    <row xmlns:x14ac="http://schemas.microsoft.com/office/spreadsheetml/2009/9/ac" r="485" s="3" customFormat="true" x14ac:dyDescent="0.25">
      <c r="A485" s="374"/>
      <c r="B485" s="119"/>
      <c r="L485" s="119"/>
      <c r="V485" s="119"/>
      <c r="AF485" s="119"/>
      <c r="AP485" s="119"/>
      <c r="AZ485" s="119"/>
      <c r="BA485" s="119"/>
      <c r="BJ485" s="119"/>
      <c r="BT485" s="119"/>
      <c r="CD485" s="119"/>
      <c r="CN485" s="119"/>
      <c r="CX485" s="119"/>
      <c r="DH485" s="119"/>
      <c r="DR485" s="119"/>
      <c r="EB485" s="119"/>
      <c r="EL485" s="119"/>
      <c r="EV485" s="119"/>
      <c r="FF485" s="119"/>
      <c r="FP485" s="119"/>
      <c r="FZ485" s="119"/>
      <c r="GJ485" s="119"/>
      <c r="GT485" s="119"/>
      <c r="HD485" s="119"/>
      <c r="HN485" s="119"/>
      <c r="HX485" s="119"/>
    </row>
    <row xmlns:x14ac="http://schemas.microsoft.com/office/spreadsheetml/2009/9/ac" r="486" s="3" customFormat="true" x14ac:dyDescent="0.25">
      <c r="A486" s="374"/>
      <c r="B486" s="119"/>
      <c r="L486" s="119"/>
      <c r="V486" s="119"/>
      <c r="AF486" s="119"/>
      <c r="AP486" s="119"/>
      <c r="AZ486" s="119"/>
      <c r="BA486" s="119"/>
      <c r="BJ486" s="119"/>
      <c r="BT486" s="119"/>
      <c r="CD486" s="119"/>
      <c r="CN486" s="119"/>
      <c r="CX486" s="119"/>
      <c r="DH486" s="119"/>
      <c r="DR486" s="119"/>
      <c r="EB486" s="119"/>
      <c r="EL486" s="119"/>
      <c r="EV486" s="119"/>
      <c r="FF486" s="119"/>
      <c r="FP486" s="119"/>
      <c r="FZ486" s="119"/>
      <c r="GJ486" s="119"/>
      <c r="GT486" s="119"/>
      <c r="HD486" s="119"/>
      <c r="HN486" s="119"/>
      <c r="HX486" s="119"/>
    </row>
    <row xmlns:x14ac="http://schemas.microsoft.com/office/spreadsheetml/2009/9/ac" r="487" s="3" customFormat="true" x14ac:dyDescent="0.25">
      <c r="A487" s="374"/>
      <c r="B487" s="119"/>
      <c r="L487" s="119"/>
      <c r="V487" s="119"/>
      <c r="AF487" s="119"/>
      <c r="AP487" s="119"/>
      <c r="AZ487" s="119"/>
      <c r="BA487" s="119"/>
      <c r="BJ487" s="119"/>
      <c r="BT487" s="119"/>
      <c r="CD487" s="119"/>
      <c r="CN487" s="119"/>
      <c r="CX487" s="119"/>
      <c r="DH487" s="119"/>
      <c r="DR487" s="119"/>
      <c r="EB487" s="119"/>
      <c r="EL487" s="119"/>
      <c r="EV487" s="119"/>
      <c r="FF487" s="119"/>
      <c r="FP487" s="119"/>
      <c r="FZ487" s="119"/>
      <c r="GJ487" s="119"/>
      <c r="GT487" s="119"/>
      <c r="HD487" s="119"/>
      <c r="HN487" s="119"/>
      <c r="HX487" s="119"/>
    </row>
    <row xmlns:x14ac="http://schemas.microsoft.com/office/spreadsheetml/2009/9/ac" r="488" s="3" customFormat="true" x14ac:dyDescent="0.25">
      <c r="A488" s="374"/>
      <c r="B488" s="119"/>
      <c r="L488" s="119"/>
      <c r="V488" s="119"/>
      <c r="AF488" s="119"/>
      <c r="AP488" s="119"/>
      <c r="AZ488" s="119"/>
      <c r="BA488" s="119"/>
      <c r="BJ488" s="119"/>
      <c r="BT488" s="119"/>
      <c r="CD488" s="119"/>
      <c r="CN488" s="119"/>
      <c r="CX488" s="119"/>
      <c r="DH488" s="119"/>
      <c r="DR488" s="119"/>
      <c r="EB488" s="119"/>
      <c r="EL488" s="119"/>
      <c r="EV488" s="119"/>
      <c r="FF488" s="119"/>
      <c r="FP488" s="119"/>
      <c r="FZ488" s="119"/>
      <c r="GJ488" s="119"/>
      <c r="GT488" s="119"/>
      <c r="HD488" s="119"/>
      <c r="HN488" s="119"/>
      <c r="HX488" s="119"/>
    </row>
    <row xmlns:x14ac="http://schemas.microsoft.com/office/spreadsheetml/2009/9/ac" r="489" s="3" customFormat="true" x14ac:dyDescent="0.25">
      <c r="A489" s="374"/>
      <c r="B489" s="119"/>
      <c r="L489" s="119"/>
      <c r="V489" s="119"/>
      <c r="AF489" s="119"/>
      <c r="AP489" s="119"/>
      <c r="AZ489" s="119"/>
      <c r="BA489" s="119"/>
      <c r="BJ489" s="119"/>
      <c r="BT489" s="119"/>
      <c r="CD489" s="119"/>
      <c r="CN489" s="119"/>
      <c r="CX489" s="119"/>
      <c r="DH489" s="119"/>
      <c r="DR489" s="119"/>
      <c r="EB489" s="119"/>
      <c r="EL489" s="119"/>
      <c r="EV489" s="119"/>
      <c r="FF489" s="119"/>
      <c r="FP489" s="119"/>
      <c r="FZ489" s="119"/>
      <c r="GJ489" s="119"/>
      <c r="GT489" s="119"/>
      <c r="HD489" s="119"/>
      <c r="HN489" s="119"/>
      <c r="HX489" s="119"/>
    </row>
    <row xmlns:x14ac="http://schemas.microsoft.com/office/spreadsheetml/2009/9/ac" r="490" s="3" customFormat="true" x14ac:dyDescent="0.25">
      <c r="A490" s="374"/>
      <c r="B490" s="119"/>
      <c r="L490" s="119"/>
      <c r="V490" s="119"/>
      <c r="AF490" s="119"/>
      <c r="AP490" s="119"/>
      <c r="AZ490" s="119"/>
      <c r="BA490" s="119"/>
      <c r="BJ490" s="119"/>
      <c r="BT490" s="119"/>
      <c r="CD490" s="119"/>
      <c r="CN490" s="119"/>
      <c r="CX490" s="119"/>
      <c r="DH490" s="119"/>
      <c r="DR490" s="119"/>
      <c r="EB490" s="119"/>
      <c r="EL490" s="119"/>
      <c r="EV490" s="119"/>
      <c r="FF490" s="119"/>
      <c r="FP490" s="119"/>
      <c r="FZ490" s="119"/>
      <c r="GJ490" s="119"/>
      <c r="GT490" s="119"/>
      <c r="HD490" s="119"/>
      <c r="HN490" s="119"/>
      <c r="HX490" s="119"/>
    </row>
    <row xmlns:x14ac="http://schemas.microsoft.com/office/spreadsheetml/2009/9/ac" r="491" s="3" customFormat="true" x14ac:dyDescent="0.25">
      <c r="A491" s="374"/>
      <c r="B491" s="119"/>
      <c r="L491" s="119"/>
      <c r="V491" s="119"/>
      <c r="AF491" s="119"/>
      <c r="AP491" s="119"/>
      <c r="AZ491" s="119"/>
      <c r="BA491" s="119"/>
      <c r="BJ491" s="119"/>
      <c r="BT491" s="119"/>
      <c r="CD491" s="119"/>
      <c r="CN491" s="119"/>
      <c r="CX491" s="119"/>
      <c r="DH491" s="119"/>
      <c r="DR491" s="119"/>
      <c r="EB491" s="119"/>
      <c r="EL491" s="119"/>
      <c r="EV491" s="119"/>
      <c r="FF491" s="119"/>
      <c r="FP491" s="119"/>
      <c r="FZ491" s="119"/>
      <c r="GJ491" s="119"/>
      <c r="GT491" s="119"/>
      <c r="HD491" s="119"/>
      <c r="HN491" s="119"/>
      <c r="HX491" s="119"/>
    </row>
    <row xmlns:x14ac="http://schemas.microsoft.com/office/spreadsheetml/2009/9/ac" r="492" s="3" customFormat="true" x14ac:dyDescent="0.25">
      <c r="A492" s="374"/>
      <c r="B492" s="119"/>
      <c r="L492" s="119"/>
      <c r="V492" s="119"/>
      <c r="AF492" s="119"/>
      <c r="AP492" s="119"/>
      <c r="AZ492" s="119"/>
      <c r="BA492" s="119"/>
      <c r="BJ492" s="119"/>
      <c r="BT492" s="119"/>
      <c r="CD492" s="119"/>
      <c r="CN492" s="119"/>
      <c r="CX492" s="119"/>
      <c r="DH492" s="119"/>
      <c r="DR492" s="119"/>
      <c r="EB492" s="119"/>
      <c r="EL492" s="119"/>
      <c r="EV492" s="119"/>
      <c r="FF492" s="119"/>
      <c r="FP492" s="119"/>
      <c r="FZ492" s="119"/>
      <c r="GJ492" s="119"/>
      <c r="GT492" s="119"/>
      <c r="HD492" s="119"/>
      <c r="HN492" s="119"/>
      <c r="HX492" s="119"/>
    </row>
    <row xmlns:x14ac="http://schemas.microsoft.com/office/spreadsheetml/2009/9/ac" r="493" s="3" customFormat="true" x14ac:dyDescent="0.25">
      <c r="A493" s="374"/>
      <c r="B493" s="119"/>
      <c r="L493" s="119"/>
      <c r="V493" s="119"/>
      <c r="AF493" s="119"/>
      <c r="AP493" s="119"/>
      <c r="AZ493" s="119"/>
      <c r="BA493" s="119"/>
      <c r="BJ493" s="119"/>
      <c r="BT493" s="119"/>
      <c r="CD493" s="119"/>
      <c r="CN493" s="119"/>
      <c r="CX493" s="119"/>
      <c r="DH493" s="119"/>
      <c r="DR493" s="119"/>
      <c r="EB493" s="119"/>
      <c r="EL493" s="119"/>
      <c r="EV493" s="119"/>
      <c r="FF493" s="119"/>
      <c r="FP493" s="119"/>
      <c r="FZ493" s="119"/>
      <c r="GJ493" s="119"/>
      <c r="GT493" s="119"/>
      <c r="HD493" s="119"/>
      <c r="HN493" s="119"/>
      <c r="HX493" s="119"/>
    </row>
    <row xmlns:x14ac="http://schemas.microsoft.com/office/spreadsheetml/2009/9/ac" r="494" s="3" customFormat="true" x14ac:dyDescent="0.25">
      <c r="A494" s="374"/>
      <c r="B494" s="119"/>
      <c r="L494" s="119"/>
      <c r="V494" s="119"/>
      <c r="AF494" s="119"/>
      <c r="AP494" s="119"/>
      <c r="AZ494" s="119"/>
      <c r="BA494" s="119"/>
      <c r="BJ494" s="119"/>
      <c r="BT494" s="119"/>
      <c r="CD494" s="119"/>
      <c r="CN494" s="119"/>
      <c r="CX494" s="119"/>
      <c r="DH494" s="119"/>
      <c r="DR494" s="119"/>
      <c r="EB494" s="119"/>
      <c r="EL494" s="119"/>
      <c r="EV494" s="119"/>
      <c r="FF494" s="119"/>
      <c r="FP494" s="119"/>
      <c r="FZ494" s="119"/>
      <c r="GJ494" s="119"/>
      <c r="GT494" s="119"/>
      <c r="HD494" s="119"/>
      <c r="HN494" s="119"/>
      <c r="HX494" s="119"/>
    </row>
    <row xmlns:x14ac="http://schemas.microsoft.com/office/spreadsheetml/2009/9/ac" r="495" s="3" customFormat="true" x14ac:dyDescent="0.25">
      <c r="A495" s="374"/>
      <c r="B495" s="119"/>
      <c r="L495" s="119"/>
      <c r="V495" s="119"/>
      <c r="AF495" s="119"/>
      <c r="AP495" s="119"/>
      <c r="AZ495" s="119"/>
      <c r="BA495" s="119"/>
      <c r="BJ495" s="119"/>
      <c r="BT495" s="119"/>
      <c r="CD495" s="119"/>
      <c r="CN495" s="119"/>
      <c r="CX495" s="119"/>
      <c r="DH495" s="119"/>
      <c r="DR495" s="119"/>
      <c r="EB495" s="119"/>
      <c r="EL495" s="119"/>
      <c r="EV495" s="119"/>
      <c r="FF495" s="119"/>
      <c r="FP495" s="119"/>
      <c r="FZ495" s="119"/>
      <c r="GJ495" s="119"/>
      <c r="GT495" s="119"/>
      <c r="HD495" s="119"/>
      <c r="HN495" s="119"/>
      <c r="HX495" s="119"/>
    </row>
    <row xmlns:x14ac="http://schemas.microsoft.com/office/spreadsheetml/2009/9/ac" r="496" s="3" customFormat="true" x14ac:dyDescent="0.25">
      <c r="A496" s="374"/>
      <c r="B496" s="119"/>
      <c r="L496" s="119"/>
      <c r="V496" s="119"/>
      <c r="AF496" s="119"/>
      <c r="AP496" s="119"/>
      <c r="AZ496" s="119"/>
      <c r="BA496" s="119"/>
      <c r="BJ496" s="119"/>
      <c r="BT496" s="119"/>
      <c r="CD496" s="119"/>
      <c r="CN496" s="119"/>
      <c r="CX496" s="119"/>
      <c r="DH496" s="119"/>
      <c r="DR496" s="119"/>
      <c r="EB496" s="119"/>
      <c r="EL496" s="119"/>
      <c r="EV496" s="119"/>
      <c r="FF496" s="119"/>
      <c r="FP496" s="119"/>
      <c r="FZ496" s="119"/>
      <c r="GJ496" s="119"/>
      <c r="GT496" s="119"/>
      <c r="HD496" s="119"/>
      <c r="HN496" s="119"/>
      <c r="HX496" s="119"/>
    </row>
    <row xmlns:x14ac="http://schemas.microsoft.com/office/spreadsheetml/2009/9/ac" r="497" s="3" customFormat="true" x14ac:dyDescent="0.25">
      <c r="A497" s="374"/>
      <c r="B497" s="119"/>
      <c r="L497" s="119"/>
      <c r="V497" s="119"/>
      <c r="AF497" s="119"/>
      <c r="AP497" s="119"/>
      <c r="AZ497" s="119"/>
      <c r="BA497" s="119"/>
      <c r="BJ497" s="119"/>
      <c r="BT497" s="119"/>
      <c r="CD497" s="119"/>
      <c r="CN497" s="119"/>
      <c r="CX497" s="119"/>
      <c r="DH497" s="119"/>
      <c r="DR497" s="119"/>
      <c r="EB497" s="119"/>
      <c r="EL497" s="119"/>
      <c r="EV497" s="119"/>
      <c r="FF497" s="119"/>
      <c r="FP497" s="119"/>
      <c r="FZ497" s="119"/>
      <c r="GJ497" s="119"/>
      <c r="GT497" s="119"/>
      <c r="HD497" s="119"/>
      <c r="HN497" s="119"/>
      <c r="HX497" s="119"/>
    </row>
    <row xmlns:x14ac="http://schemas.microsoft.com/office/spreadsheetml/2009/9/ac" r="498" s="3" customFormat="true" x14ac:dyDescent="0.25">
      <c r="A498" s="374"/>
      <c r="B498" s="119"/>
      <c r="L498" s="119"/>
      <c r="V498" s="119"/>
      <c r="AF498" s="119"/>
      <c r="AP498" s="119"/>
      <c r="AZ498" s="119"/>
      <c r="BA498" s="119"/>
      <c r="BJ498" s="119"/>
      <c r="BT498" s="119"/>
      <c r="CD498" s="119"/>
      <c r="CN498" s="119"/>
      <c r="CX498" s="119"/>
      <c r="DH498" s="119"/>
      <c r="DR498" s="119"/>
      <c r="EB498" s="119"/>
      <c r="EL498" s="119"/>
      <c r="EV498" s="119"/>
      <c r="FF498" s="119"/>
      <c r="FP498" s="119"/>
      <c r="FZ498" s="119"/>
      <c r="GJ498" s="119"/>
      <c r="GT498" s="119"/>
      <c r="HD498" s="119"/>
      <c r="HN498" s="119"/>
      <c r="HX498" s="119"/>
    </row>
    <row xmlns:x14ac="http://schemas.microsoft.com/office/spreadsheetml/2009/9/ac" r="499" s="3" customFormat="true" x14ac:dyDescent="0.25">
      <c r="A499" s="374"/>
      <c r="B499" s="119"/>
      <c r="L499" s="119"/>
      <c r="V499" s="119"/>
      <c r="AF499" s="119"/>
      <c r="AP499" s="119"/>
      <c r="AZ499" s="119"/>
      <c r="BA499" s="119"/>
      <c r="BJ499" s="119"/>
      <c r="BT499" s="119"/>
      <c r="CD499" s="119"/>
      <c r="CN499" s="119"/>
      <c r="CX499" s="119"/>
      <c r="DH499" s="119"/>
      <c r="DR499" s="119"/>
      <c r="EB499" s="119"/>
      <c r="EL499" s="119"/>
      <c r="EV499" s="119"/>
      <c r="FF499" s="119"/>
      <c r="FP499" s="119"/>
      <c r="FZ499" s="119"/>
      <c r="GJ499" s="119"/>
      <c r="GT499" s="119"/>
      <c r="HD499" s="119"/>
      <c r="HN499" s="119"/>
      <c r="HX499" s="119"/>
    </row>
    <row xmlns:x14ac="http://schemas.microsoft.com/office/spreadsheetml/2009/9/ac" r="500" s="3" customFormat="true" x14ac:dyDescent="0.25">
      <c r="A500" s="374"/>
      <c r="B500" s="119"/>
      <c r="L500" s="119"/>
      <c r="V500" s="119"/>
      <c r="AF500" s="119"/>
      <c r="AP500" s="119"/>
      <c r="AZ500" s="119"/>
      <c r="BA500" s="119"/>
      <c r="BJ500" s="119"/>
      <c r="BT500" s="119"/>
      <c r="CD500" s="119"/>
      <c r="CN500" s="119"/>
      <c r="CX500" s="119"/>
      <c r="DH500" s="119"/>
      <c r="DR500" s="119"/>
      <c r="EB500" s="119"/>
      <c r="EL500" s="119"/>
      <c r="EV500" s="119"/>
      <c r="FF500" s="119"/>
      <c r="FP500" s="119"/>
      <c r="FZ500" s="119"/>
      <c r="GJ500" s="119"/>
      <c r="GT500" s="119"/>
      <c r="HD500" s="119"/>
      <c r="HN500" s="119"/>
      <c r="HX500" s="119"/>
    </row>
    <row xmlns:x14ac="http://schemas.microsoft.com/office/spreadsheetml/2009/9/ac" r="501" s="3" customFormat="true" x14ac:dyDescent="0.25">
      <c r="A501" s="374"/>
      <c r="B501" s="119"/>
      <c r="L501" s="119"/>
      <c r="V501" s="119"/>
      <c r="AF501" s="119"/>
      <c r="AP501" s="119"/>
      <c r="AZ501" s="119"/>
      <c r="BA501" s="119"/>
      <c r="BJ501" s="119"/>
      <c r="BT501" s="119"/>
      <c r="CD501" s="119"/>
      <c r="CN501" s="119"/>
      <c r="CX501" s="119"/>
      <c r="DH501" s="119"/>
      <c r="DR501" s="119"/>
      <c r="EB501" s="119"/>
      <c r="EL501" s="119"/>
      <c r="EV501" s="119"/>
      <c r="FF501" s="119"/>
      <c r="FP501" s="119"/>
      <c r="FZ501" s="119"/>
      <c r="GJ501" s="119"/>
      <c r="GT501" s="119"/>
      <c r="HD501" s="119"/>
      <c r="HN501" s="119"/>
      <c r="HX501" s="119"/>
    </row>
    <row xmlns:x14ac="http://schemas.microsoft.com/office/spreadsheetml/2009/9/ac" r="502" s="3" customFormat="true" x14ac:dyDescent="0.25">
      <c r="A502" s="374"/>
      <c r="B502" s="119"/>
      <c r="L502" s="119"/>
      <c r="V502" s="119"/>
      <c r="AF502" s="119"/>
      <c r="AP502" s="119"/>
      <c r="AZ502" s="119"/>
      <c r="BA502" s="119"/>
      <c r="BJ502" s="119"/>
      <c r="BT502" s="119"/>
      <c r="CD502" s="119"/>
      <c r="CN502" s="119"/>
      <c r="CX502" s="119"/>
      <c r="DH502" s="119"/>
      <c r="DR502" s="119"/>
      <c r="EB502" s="119"/>
      <c r="EL502" s="119"/>
      <c r="EV502" s="119"/>
      <c r="FF502" s="119"/>
      <c r="FP502" s="119"/>
      <c r="FZ502" s="119"/>
      <c r="GJ502" s="119"/>
      <c r="GT502" s="119"/>
      <c r="HD502" s="119"/>
      <c r="HN502" s="119"/>
      <c r="HX502" s="119"/>
    </row>
    <row xmlns:x14ac="http://schemas.microsoft.com/office/spreadsheetml/2009/9/ac" r="503" s="3" customFormat="true" x14ac:dyDescent="0.25">
      <c r="A503" s="374"/>
      <c r="B503" s="119"/>
      <c r="L503" s="119"/>
      <c r="V503" s="119"/>
      <c r="AF503" s="119"/>
      <c r="AP503" s="119"/>
      <c r="AZ503" s="119"/>
      <c r="BA503" s="119"/>
      <c r="BJ503" s="119"/>
      <c r="BT503" s="119"/>
      <c r="CD503" s="119"/>
      <c r="CN503" s="119"/>
      <c r="CX503" s="119"/>
      <c r="DH503" s="119"/>
      <c r="DR503" s="119"/>
      <c r="EB503" s="119"/>
      <c r="EL503" s="119"/>
      <c r="EV503" s="119"/>
      <c r="FF503" s="119"/>
      <c r="FP503" s="119"/>
      <c r="FZ503" s="119"/>
      <c r="GJ503" s="119"/>
      <c r="GT503" s="119"/>
      <c r="HD503" s="119"/>
      <c r="HN503" s="119"/>
      <c r="HX503" s="119"/>
    </row>
    <row xmlns:x14ac="http://schemas.microsoft.com/office/spreadsheetml/2009/9/ac" r="504" s="3" customFormat="true" x14ac:dyDescent="0.25">
      <c r="A504" s="374"/>
      <c r="B504" s="119"/>
      <c r="L504" s="119"/>
      <c r="V504" s="119"/>
      <c r="AF504" s="119"/>
      <c r="AP504" s="119"/>
      <c r="AZ504" s="119"/>
      <c r="BA504" s="119"/>
      <c r="BJ504" s="119"/>
      <c r="BT504" s="119"/>
      <c r="CD504" s="119"/>
      <c r="CN504" s="119"/>
      <c r="CX504" s="119"/>
      <c r="DH504" s="119"/>
      <c r="DR504" s="119"/>
      <c r="EB504" s="119"/>
      <c r="EL504" s="119"/>
      <c r="EV504" s="119"/>
      <c r="FF504" s="119"/>
      <c r="FP504" s="119"/>
      <c r="FZ504" s="119"/>
      <c r="GJ504" s="119"/>
      <c r="GT504" s="119"/>
      <c r="HD504" s="119"/>
      <c r="HN504" s="119"/>
      <c r="HX504" s="119"/>
    </row>
    <row xmlns:x14ac="http://schemas.microsoft.com/office/spreadsheetml/2009/9/ac" r="505" s="3" customFormat="true" x14ac:dyDescent="0.25">
      <c r="A505" s="374"/>
      <c r="B505" s="119"/>
      <c r="L505" s="119"/>
      <c r="V505" s="119"/>
      <c r="AF505" s="119"/>
      <c r="AP505" s="119"/>
      <c r="AZ505" s="119"/>
      <c r="BA505" s="119"/>
      <c r="BJ505" s="119"/>
      <c r="BT505" s="119"/>
      <c r="CD505" s="119"/>
      <c r="CN505" s="119"/>
      <c r="CX505" s="119"/>
      <c r="DH505" s="119"/>
      <c r="DR505" s="119"/>
      <c r="EB505" s="119"/>
      <c r="EL505" s="119"/>
      <c r="EV505" s="119"/>
      <c r="FF505" s="119"/>
      <c r="FP505" s="119"/>
      <c r="FZ505" s="119"/>
      <c r="GJ505" s="119"/>
      <c r="GT505" s="119"/>
      <c r="HD505" s="119"/>
      <c r="HN505" s="119"/>
      <c r="HX505" s="119"/>
    </row>
    <row xmlns:x14ac="http://schemas.microsoft.com/office/spreadsheetml/2009/9/ac" r="506" s="3" customFormat="true" x14ac:dyDescent="0.25">
      <c r="A506" s="374"/>
      <c r="B506" s="119"/>
      <c r="L506" s="119"/>
      <c r="V506" s="119"/>
      <c r="AF506" s="119"/>
      <c r="AP506" s="119"/>
      <c r="AZ506" s="119"/>
      <c r="BA506" s="119"/>
      <c r="BJ506" s="119"/>
      <c r="BT506" s="119"/>
      <c r="CD506" s="119"/>
      <c r="CN506" s="119"/>
      <c r="CX506" s="119"/>
      <c r="DH506" s="119"/>
      <c r="DR506" s="119"/>
      <c r="EB506" s="119"/>
      <c r="EL506" s="119"/>
      <c r="EV506" s="119"/>
      <c r="FF506" s="119"/>
      <c r="FP506" s="119"/>
      <c r="FZ506" s="119"/>
      <c r="GJ506" s="119"/>
      <c r="GT506" s="119"/>
      <c r="HD506" s="119"/>
      <c r="HN506" s="119"/>
      <c r="HX506" s="119"/>
    </row>
    <row xmlns:x14ac="http://schemas.microsoft.com/office/spreadsheetml/2009/9/ac" r="507" s="3" customFormat="true" x14ac:dyDescent="0.25">
      <c r="A507" s="374"/>
      <c r="B507" s="119"/>
      <c r="L507" s="119"/>
      <c r="V507" s="119"/>
      <c r="AF507" s="119"/>
      <c r="AP507" s="119"/>
      <c r="AZ507" s="119"/>
      <c r="BA507" s="119"/>
      <c r="BJ507" s="119"/>
      <c r="BT507" s="119"/>
      <c r="CD507" s="119"/>
      <c r="CN507" s="119"/>
      <c r="CX507" s="119"/>
      <c r="DH507" s="119"/>
      <c r="DR507" s="119"/>
      <c r="EB507" s="119"/>
      <c r="EL507" s="119"/>
      <c r="EV507" s="119"/>
      <c r="FF507" s="119"/>
      <c r="FP507" s="119"/>
      <c r="FZ507" s="119"/>
      <c r="GJ507" s="119"/>
      <c r="GT507" s="119"/>
      <c r="HD507" s="119"/>
      <c r="HN507" s="119"/>
      <c r="HX507" s="119"/>
    </row>
    <row xmlns:x14ac="http://schemas.microsoft.com/office/spreadsheetml/2009/9/ac" r="508" s="3" customFormat="true" x14ac:dyDescent="0.25">
      <c r="A508" s="374"/>
      <c r="B508" s="119"/>
      <c r="L508" s="119"/>
      <c r="V508" s="119"/>
      <c r="AF508" s="119"/>
      <c r="AP508" s="119"/>
      <c r="AZ508" s="119"/>
      <c r="BA508" s="119"/>
      <c r="BJ508" s="119"/>
      <c r="BT508" s="119"/>
      <c r="CD508" s="119"/>
      <c r="CN508" s="119"/>
      <c r="CX508" s="119"/>
      <c r="DH508" s="119"/>
      <c r="DR508" s="119"/>
      <c r="EB508" s="119"/>
      <c r="EL508" s="119"/>
      <c r="EV508" s="119"/>
      <c r="FF508" s="119"/>
      <c r="FP508" s="119"/>
      <c r="FZ508" s="119"/>
      <c r="GJ508" s="119"/>
      <c r="GT508" s="119"/>
      <c r="HD508" s="119"/>
      <c r="HN508" s="119"/>
      <c r="HX508" s="119"/>
    </row>
    <row xmlns:x14ac="http://schemas.microsoft.com/office/spreadsheetml/2009/9/ac" r="509" s="3" customFormat="true" x14ac:dyDescent="0.25">
      <c r="A509" s="374"/>
      <c r="B509" s="119"/>
      <c r="L509" s="119"/>
      <c r="V509" s="119"/>
      <c r="AF509" s="119"/>
      <c r="AP509" s="119"/>
      <c r="AZ509" s="119"/>
      <c r="BA509" s="119"/>
      <c r="BJ509" s="119"/>
      <c r="BT509" s="119"/>
      <c r="CD509" s="119"/>
      <c r="CN509" s="119"/>
      <c r="CX509" s="119"/>
      <c r="DH509" s="119"/>
      <c r="DR509" s="119"/>
      <c r="EB509" s="119"/>
      <c r="EL509" s="119"/>
      <c r="EV509" s="119"/>
      <c r="FF509" s="119"/>
      <c r="FP509" s="119"/>
      <c r="FZ509" s="119"/>
      <c r="GJ509" s="119"/>
      <c r="GT509" s="119"/>
      <c r="HD509" s="119"/>
      <c r="HN509" s="119"/>
      <c r="HX509" s="119"/>
    </row>
    <row xmlns:x14ac="http://schemas.microsoft.com/office/spreadsheetml/2009/9/ac" r="510" s="3" customFormat="true" x14ac:dyDescent="0.25">
      <c r="A510" s="374"/>
      <c r="B510" s="119"/>
      <c r="L510" s="119"/>
      <c r="V510" s="119"/>
      <c r="AF510" s="119"/>
      <c r="AP510" s="119"/>
      <c r="AZ510" s="119"/>
      <c r="BA510" s="119"/>
      <c r="BJ510" s="119"/>
      <c r="BT510" s="119"/>
      <c r="CD510" s="119"/>
      <c r="CN510" s="119"/>
      <c r="CX510" s="119"/>
      <c r="DH510" s="119"/>
      <c r="DR510" s="119"/>
      <c r="EB510" s="119"/>
      <c r="EL510" s="119"/>
      <c r="EV510" s="119"/>
      <c r="FF510" s="119"/>
      <c r="FP510" s="119"/>
      <c r="FZ510" s="119"/>
      <c r="GJ510" s="119"/>
      <c r="GT510" s="119"/>
      <c r="HD510" s="119"/>
      <c r="HN510" s="119"/>
      <c r="HX510" s="119"/>
    </row>
    <row xmlns:x14ac="http://schemas.microsoft.com/office/spreadsheetml/2009/9/ac" r="511" s="3" customFormat="true" x14ac:dyDescent="0.25">
      <c r="A511" s="374"/>
      <c r="B511" s="119"/>
      <c r="L511" s="119"/>
      <c r="V511" s="119"/>
      <c r="AF511" s="119"/>
      <c r="AP511" s="119"/>
      <c r="AZ511" s="119"/>
      <c r="BA511" s="119"/>
      <c r="BJ511" s="119"/>
      <c r="BT511" s="119"/>
      <c r="CD511" s="119"/>
      <c r="CN511" s="119"/>
      <c r="CX511" s="119"/>
      <c r="DH511" s="119"/>
      <c r="DR511" s="119"/>
      <c r="EB511" s="119"/>
      <c r="EL511" s="119"/>
      <c r="EV511" s="119"/>
      <c r="FF511" s="119"/>
      <c r="FP511" s="119"/>
      <c r="FZ511" s="119"/>
      <c r="GJ511" s="119"/>
      <c r="GT511" s="119"/>
      <c r="HD511" s="119"/>
      <c r="HN511" s="119"/>
      <c r="HX511" s="119"/>
    </row>
    <row xmlns:x14ac="http://schemas.microsoft.com/office/spreadsheetml/2009/9/ac" r="512" s="3" customFormat="true" x14ac:dyDescent="0.25">
      <c r="A512" s="374"/>
      <c r="B512" s="119"/>
      <c r="L512" s="119"/>
      <c r="V512" s="119"/>
      <c r="AF512" s="119"/>
      <c r="AP512" s="119"/>
      <c r="AZ512" s="119"/>
      <c r="BA512" s="119"/>
      <c r="BJ512" s="119"/>
      <c r="BT512" s="119"/>
      <c r="CD512" s="119"/>
      <c r="CN512" s="119"/>
      <c r="CX512" s="119"/>
      <c r="DH512" s="119"/>
      <c r="DR512" s="119"/>
      <c r="EB512" s="119"/>
      <c r="EL512" s="119"/>
      <c r="EV512" s="119"/>
      <c r="FF512" s="119"/>
      <c r="FP512" s="119"/>
      <c r="FZ512" s="119"/>
      <c r="GJ512" s="119"/>
      <c r="GT512" s="119"/>
      <c r="HD512" s="119"/>
      <c r="HN512" s="119"/>
      <c r="HX512" s="119"/>
    </row>
    <row xmlns:x14ac="http://schemas.microsoft.com/office/spreadsheetml/2009/9/ac" r="513" s="3" customFormat="true" x14ac:dyDescent="0.25">
      <c r="A513" s="374"/>
      <c r="B513" s="119"/>
      <c r="L513" s="119"/>
      <c r="V513" s="119"/>
      <c r="AF513" s="119"/>
      <c r="AP513" s="119"/>
      <c r="AZ513" s="119"/>
      <c r="BA513" s="119"/>
      <c r="BJ513" s="119"/>
      <c r="BT513" s="119"/>
      <c r="CD513" s="119"/>
      <c r="CN513" s="119"/>
      <c r="CX513" s="119"/>
      <c r="DH513" s="119"/>
      <c r="DR513" s="119"/>
      <c r="EB513" s="119"/>
      <c r="EL513" s="119"/>
      <c r="EV513" s="119"/>
      <c r="FF513" s="119"/>
      <c r="FP513" s="119"/>
      <c r="FZ513" s="119"/>
      <c r="GJ513" s="119"/>
      <c r="GT513" s="119"/>
      <c r="HD513" s="119"/>
      <c r="HN513" s="119"/>
      <c r="HX513" s="119"/>
    </row>
    <row xmlns:x14ac="http://schemas.microsoft.com/office/spreadsheetml/2009/9/ac" r="514" s="3" customFormat="true" x14ac:dyDescent="0.25">
      <c r="A514" s="374"/>
      <c r="B514" s="119"/>
      <c r="L514" s="119"/>
      <c r="V514" s="119"/>
      <c r="AF514" s="119"/>
      <c r="AP514" s="119"/>
      <c r="AZ514" s="119"/>
      <c r="BA514" s="119"/>
      <c r="BJ514" s="119"/>
      <c r="BT514" s="119"/>
      <c r="CD514" s="119"/>
      <c r="CN514" s="119"/>
      <c r="CX514" s="119"/>
      <c r="DH514" s="119"/>
      <c r="DR514" s="119"/>
      <c r="EB514" s="119"/>
      <c r="EL514" s="119"/>
      <c r="EV514" s="119"/>
      <c r="FF514" s="119"/>
      <c r="FP514" s="119"/>
      <c r="FZ514" s="119"/>
      <c r="GJ514" s="119"/>
      <c r="GT514" s="119"/>
      <c r="HD514" s="119"/>
      <c r="HN514" s="119"/>
      <c r="HX514" s="119"/>
    </row>
    <row xmlns:x14ac="http://schemas.microsoft.com/office/spreadsheetml/2009/9/ac" r="515" s="3" customFormat="true" x14ac:dyDescent="0.25">
      <c r="A515" s="374"/>
      <c r="B515" s="119"/>
      <c r="L515" s="119"/>
      <c r="V515" s="119"/>
      <c r="AF515" s="119"/>
      <c r="AP515" s="119"/>
      <c r="AZ515" s="119"/>
      <c r="BA515" s="119"/>
      <c r="BJ515" s="119"/>
      <c r="BT515" s="119"/>
      <c r="CD515" s="119"/>
      <c r="CN515" s="119"/>
      <c r="CX515" s="119"/>
      <c r="DH515" s="119"/>
      <c r="DR515" s="119"/>
      <c r="EB515" s="119"/>
      <c r="EL515" s="119"/>
      <c r="EV515" s="119"/>
      <c r="FF515" s="119"/>
      <c r="FP515" s="119"/>
      <c r="FZ515" s="119"/>
      <c r="GJ515" s="119"/>
      <c r="GT515" s="119"/>
      <c r="HD515" s="119"/>
      <c r="HN515" s="119"/>
      <c r="HX515" s="119"/>
    </row>
    <row xmlns:x14ac="http://schemas.microsoft.com/office/spreadsheetml/2009/9/ac" r="516" s="3" customFormat="true" x14ac:dyDescent="0.25">
      <c r="A516" s="374"/>
      <c r="B516" s="119"/>
      <c r="L516" s="119"/>
      <c r="V516" s="119"/>
      <c r="AF516" s="119"/>
      <c r="AP516" s="119"/>
      <c r="AZ516" s="119"/>
      <c r="BA516" s="119"/>
      <c r="BJ516" s="119"/>
      <c r="BT516" s="119"/>
      <c r="CD516" s="119"/>
      <c r="CN516" s="119"/>
      <c r="CX516" s="119"/>
      <c r="DH516" s="119"/>
      <c r="DR516" s="119"/>
      <c r="EB516" s="119"/>
      <c r="EL516" s="119"/>
      <c r="EV516" s="119"/>
      <c r="FF516" s="119"/>
      <c r="FP516" s="119"/>
      <c r="FZ516" s="119"/>
      <c r="GJ516" s="119"/>
      <c r="GT516" s="119"/>
      <c r="HD516" s="119"/>
      <c r="HN516" s="119"/>
      <c r="HX516" s="119"/>
    </row>
    <row xmlns:x14ac="http://schemas.microsoft.com/office/spreadsheetml/2009/9/ac" r="517" s="3" customFormat="true" x14ac:dyDescent="0.25">
      <c r="A517" s="374"/>
      <c r="B517" s="119"/>
      <c r="L517" s="119"/>
      <c r="V517" s="119"/>
      <c r="AF517" s="119"/>
      <c r="AP517" s="119"/>
      <c r="AZ517" s="119"/>
      <c r="BA517" s="119"/>
      <c r="BJ517" s="119"/>
      <c r="BT517" s="119"/>
      <c r="CD517" s="119"/>
      <c r="CN517" s="119"/>
      <c r="CX517" s="119"/>
      <c r="DH517" s="119"/>
      <c r="DR517" s="119"/>
      <c r="EB517" s="119"/>
      <c r="EL517" s="119"/>
      <c r="EV517" s="119"/>
      <c r="FF517" s="119"/>
      <c r="FP517" s="119"/>
      <c r="FZ517" s="119"/>
      <c r="GJ517" s="119"/>
      <c r="GT517" s="119"/>
      <c r="HD517" s="119"/>
      <c r="HN517" s="119"/>
      <c r="HX517" s="119"/>
    </row>
    <row xmlns:x14ac="http://schemas.microsoft.com/office/spreadsheetml/2009/9/ac" r="518" s="3" customFormat="true" x14ac:dyDescent="0.25">
      <c r="A518" s="374"/>
      <c r="B518" s="119"/>
      <c r="L518" s="119"/>
      <c r="V518" s="119"/>
      <c r="AF518" s="119"/>
      <c r="AP518" s="119"/>
      <c r="AZ518" s="119"/>
      <c r="BA518" s="119"/>
      <c r="BJ518" s="119"/>
      <c r="BT518" s="119"/>
      <c r="CD518" s="119"/>
      <c r="CN518" s="119"/>
      <c r="CX518" s="119"/>
      <c r="DH518" s="119"/>
      <c r="DR518" s="119"/>
      <c r="EB518" s="119"/>
      <c r="EL518" s="119"/>
      <c r="EV518" s="119"/>
      <c r="FF518" s="119"/>
      <c r="FP518" s="119"/>
      <c r="FZ518" s="119"/>
      <c r="GJ518" s="119"/>
      <c r="GT518" s="119"/>
      <c r="HD518" s="119"/>
      <c r="HN518" s="119"/>
      <c r="HX518" s="119"/>
    </row>
    <row xmlns:x14ac="http://schemas.microsoft.com/office/spreadsheetml/2009/9/ac" r="519" s="3" customFormat="true" x14ac:dyDescent="0.25">
      <c r="A519" s="374"/>
      <c r="B519" s="119"/>
      <c r="L519" s="119"/>
      <c r="V519" s="119"/>
      <c r="AF519" s="119"/>
      <c r="AP519" s="119"/>
      <c r="AZ519" s="119"/>
      <c r="BA519" s="119"/>
      <c r="BJ519" s="119"/>
      <c r="BT519" s="119"/>
      <c r="CD519" s="119"/>
      <c r="CN519" s="119"/>
      <c r="CX519" s="119"/>
      <c r="DH519" s="119"/>
      <c r="DR519" s="119"/>
      <c r="EB519" s="119"/>
      <c r="EL519" s="119"/>
      <c r="EV519" s="119"/>
      <c r="FF519" s="119"/>
      <c r="FP519" s="119"/>
      <c r="FZ519" s="119"/>
      <c r="GJ519" s="119"/>
      <c r="GT519" s="119"/>
      <c r="HD519" s="119"/>
      <c r="HN519" s="119"/>
      <c r="HX519" s="119"/>
    </row>
    <row xmlns:x14ac="http://schemas.microsoft.com/office/spreadsheetml/2009/9/ac" r="520" s="3" customFormat="true" x14ac:dyDescent="0.25">
      <c r="A520" s="374"/>
      <c r="B520" s="119"/>
      <c r="L520" s="119"/>
      <c r="V520" s="119"/>
      <c r="AF520" s="119"/>
      <c r="AP520" s="119"/>
      <c r="AZ520" s="119"/>
      <c r="BA520" s="119"/>
      <c r="BJ520" s="119"/>
      <c r="BT520" s="119"/>
      <c r="CD520" s="119"/>
      <c r="CN520" s="119"/>
      <c r="CX520" s="119"/>
      <c r="DH520" s="119"/>
      <c r="DR520" s="119"/>
      <c r="EB520" s="119"/>
      <c r="EL520" s="119"/>
      <c r="EV520" s="119"/>
      <c r="FF520" s="119"/>
      <c r="FP520" s="119"/>
      <c r="FZ520" s="119"/>
      <c r="GJ520" s="119"/>
      <c r="GT520" s="119"/>
      <c r="HD520" s="119"/>
      <c r="HN520" s="119"/>
      <c r="HX520" s="119"/>
    </row>
    <row xmlns:x14ac="http://schemas.microsoft.com/office/spreadsheetml/2009/9/ac" r="521" s="3" customFormat="true" x14ac:dyDescent="0.25">
      <c r="A521" s="374"/>
      <c r="B521" s="119"/>
      <c r="L521" s="119"/>
      <c r="V521" s="119"/>
      <c r="AF521" s="119"/>
      <c r="AP521" s="119"/>
      <c r="AZ521" s="119"/>
      <c r="BA521" s="119"/>
      <c r="BJ521" s="119"/>
      <c r="BT521" s="119"/>
      <c r="CD521" s="119"/>
      <c r="CN521" s="119"/>
      <c r="CX521" s="119"/>
      <c r="DH521" s="119"/>
      <c r="DR521" s="119"/>
      <c r="EB521" s="119"/>
      <c r="EL521" s="119"/>
      <c r="EV521" s="119"/>
      <c r="FF521" s="119"/>
      <c r="FP521" s="119"/>
      <c r="FZ521" s="119"/>
      <c r="GJ521" s="119"/>
      <c r="GT521" s="119"/>
      <c r="HD521" s="119"/>
      <c r="HN521" s="119"/>
      <c r="HX521" s="119"/>
    </row>
    <row xmlns:x14ac="http://schemas.microsoft.com/office/spreadsheetml/2009/9/ac" r="522" s="3" customFormat="true" x14ac:dyDescent="0.25">
      <c r="A522" s="374"/>
      <c r="B522" s="119"/>
      <c r="L522" s="119"/>
      <c r="V522" s="119"/>
      <c r="AF522" s="119"/>
      <c r="AP522" s="119"/>
      <c r="AZ522" s="119"/>
      <c r="BA522" s="119"/>
      <c r="BJ522" s="119"/>
      <c r="BT522" s="119"/>
      <c r="CD522" s="119"/>
      <c r="CN522" s="119"/>
      <c r="CX522" s="119"/>
      <c r="DH522" s="119"/>
      <c r="DR522" s="119"/>
      <c r="EB522" s="119"/>
      <c r="EL522" s="119"/>
      <c r="EV522" s="119"/>
      <c r="FF522" s="119"/>
      <c r="FP522" s="119"/>
      <c r="FZ522" s="119"/>
      <c r="GJ522" s="119"/>
      <c r="GT522" s="119"/>
      <c r="HD522" s="119"/>
      <c r="HN522" s="119"/>
      <c r="HX522" s="119"/>
    </row>
    <row xmlns:x14ac="http://schemas.microsoft.com/office/spreadsheetml/2009/9/ac" r="523" s="3" customFormat="true" x14ac:dyDescent="0.25">
      <c r="A523" s="374"/>
      <c r="B523" s="119"/>
      <c r="L523" s="119"/>
      <c r="V523" s="119"/>
      <c r="AF523" s="119"/>
      <c r="AP523" s="119"/>
      <c r="AZ523" s="119"/>
      <c r="BA523" s="119"/>
      <c r="BJ523" s="119"/>
      <c r="BT523" s="119"/>
      <c r="CD523" s="119"/>
      <c r="CN523" s="119"/>
      <c r="CX523" s="119"/>
      <c r="DH523" s="119"/>
      <c r="DR523" s="119"/>
      <c r="EB523" s="119"/>
      <c r="EL523" s="119"/>
      <c r="EV523" s="119"/>
      <c r="FF523" s="119"/>
      <c r="FP523" s="119"/>
      <c r="FZ523" s="119"/>
      <c r="GJ523" s="119"/>
      <c r="GT523" s="119"/>
      <c r="HD523" s="119"/>
      <c r="HN523" s="119"/>
      <c r="HX523" s="119"/>
    </row>
    <row xmlns:x14ac="http://schemas.microsoft.com/office/spreadsheetml/2009/9/ac" r="524" s="3" customFormat="true" x14ac:dyDescent="0.25">
      <c r="A524" s="374"/>
      <c r="B524" s="119"/>
      <c r="L524" s="119"/>
      <c r="V524" s="119"/>
      <c r="AF524" s="119"/>
      <c r="AP524" s="119"/>
      <c r="AZ524" s="119"/>
      <c r="BA524" s="119"/>
      <c r="BJ524" s="119"/>
      <c r="BT524" s="119"/>
      <c r="CD524" s="119"/>
      <c r="CN524" s="119"/>
      <c r="CX524" s="119"/>
      <c r="DH524" s="119"/>
      <c r="DR524" s="119"/>
      <c r="EB524" s="119"/>
      <c r="EL524" s="119"/>
      <c r="EV524" s="119"/>
      <c r="FF524" s="119"/>
      <c r="FP524" s="119"/>
      <c r="FZ524" s="119"/>
      <c r="GJ524" s="119"/>
      <c r="GT524" s="119"/>
      <c r="HD524" s="119"/>
      <c r="HN524" s="119"/>
      <c r="HX524" s="119"/>
    </row>
    <row xmlns:x14ac="http://schemas.microsoft.com/office/spreadsheetml/2009/9/ac" r="525" s="3" customFormat="true" x14ac:dyDescent="0.25">
      <c r="A525" s="374"/>
      <c r="B525" s="119"/>
      <c r="L525" s="119"/>
      <c r="V525" s="119"/>
      <c r="AF525" s="119"/>
      <c r="AP525" s="119"/>
      <c r="AZ525" s="119"/>
      <c r="BA525" s="119"/>
      <c r="BJ525" s="119"/>
      <c r="BT525" s="119"/>
      <c r="CD525" s="119"/>
      <c r="CN525" s="119"/>
      <c r="CX525" s="119"/>
      <c r="DH525" s="119"/>
      <c r="DR525" s="119"/>
      <c r="EB525" s="119"/>
      <c r="EL525" s="119"/>
      <c r="EV525" s="119"/>
      <c r="FF525" s="119"/>
      <c r="FP525" s="119"/>
      <c r="FZ525" s="119"/>
      <c r="GJ525" s="119"/>
      <c r="GT525" s="119"/>
      <c r="HD525" s="119"/>
      <c r="HN525" s="119"/>
      <c r="HX525" s="119"/>
    </row>
    <row xmlns:x14ac="http://schemas.microsoft.com/office/spreadsheetml/2009/9/ac" r="526" s="3" customFormat="true" x14ac:dyDescent="0.25">
      <c r="A526" s="374"/>
      <c r="B526" s="119"/>
      <c r="L526" s="119"/>
      <c r="V526" s="119"/>
      <c r="AF526" s="119"/>
      <c r="AP526" s="119"/>
      <c r="AZ526" s="119"/>
      <c r="BA526" s="119"/>
      <c r="BJ526" s="119"/>
      <c r="BT526" s="119"/>
      <c r="CD526" s="119"/>
      <c r="CN526" s="119"/>
      <c r="CX526" s="119"/>
      <c r="DH526" s="119"/>
      <c r="DR526" s="119"/>
      <c r="EB526" s="119"/>
      <c r="EL526" s="119"/>
      <c r="EV526" s="119"/>
      <c r="FF526" s="119"/>
      <c r="FP526" s="119"/>
      <c r="FZ526" s="119"/>
      <c r="GJ526" s="119"/>
      <c r="GT526" s="119"/>
      <c r="HD526" s="119"/>
      <c r="HN526" s="119"/>
      <c r="HX526" s="119"/>
    </row>
    <row xmlns:x14ac="http://schemas.microsoft.com/office/spreadsheetml/2009/9/ac" r="527" s="3" customFormat="true" x14ac:dyDescent="0.25">
      <c r="A527" s="374"/>
      <c r="B527" s="119"/>
      <c r="L527" s="119"/>
      <c r="V527" s="119"/>
      <c r="AF527" s="119"/>
      <c r="AP527" s="119"/>
      <c r="AZ527" s="119"/>
      <c r="BA527" s="119"/>
      <c r="BJ527" s="119"/>
      <c r="BT527" s="119"/>
      <c r="CD527" s="119"/>
      <c r="CN527" s="119"/>
      <c r="CX527" s="119"/>
      <c r="DH527" s="119"/>
      <c r="DR527" s="119"/>
      <c r="EB527" s="119"/>
      <c r="EL527" s="119"/>
      <c r="EV527" s="119"/>
      <c r="FF527" s="119"/>
      <c r="FP527" s="119"/>
      <c r="FZ527" s="119"/>
      <c r="GJ527" s="119"/>
      <c r="GT527" s="119"/>
      <c r="HD527" s="119"/>
      <c r="HN527" s="119"/>
      <c r="HX527" s="119"/>
    </row>
    <row xmlns:x14ac="http://schemas.microsoft.com/office/spreadsheetml/2009/9/ac" r="528" s="3" customFormat="true" x14ac:dyDescent="0.25">
      <c r="A528" s="374"/>
      <c r="B528" s="119"/>
      <c r="L528" s="119"/>
      <c r="V528" s="119"/>
      <c r="AF528" s="119"/>
      <c r="AP528" s="119"/>
      <c r="AZ528" s="119"/>
      <c r="BA528" s="119"/>
      <c r="BJ528" s="119"/>
      <c r="BT528" s="119"/>
      <c r="CD528" s="119"/>
      <c r="CN528" s="119"/>
      <c r="CX528" s="119"/>
      <c r="DH528" s="119"/>
      <c r="DR528" s="119"/>
      <c r="EB528" s="119"/>
      <c r="EL528" s="119"/>
      <c r="EV528" s="119"/>
      <c r="FF528" s="119"/>
      <c r="FP528" s="119"/>
      <c r="FZ528" s="119"/>
      <c r="GJ528" s="119"/>
      <c r="GT528" s="119"/>
      <c r="HD528" s="119"/>
      <c r="HN528" s="119"/>
      <c r="HX528" s="119"/>
    </row>
    <row xmlns:x14ac="http://schemas.microsoft.com/office/spreadsheetml/2009/9/ac" r="529" s="3" customFormat="true" x14ac:dyDescent="0.25">
      <c r="A529" s="374"/>
      <c r="B529" s="119"/>
      <c r="L529" s="119"/>
      <c r="V529" s="119"/>
      <c r="AF529" s="119"/>
      <c r="AP529" s="119"/>
      <c r="AZ529" s="119"/>
      <c r="BA529" s="119"/>
      <c r="BJ529" s="119"/>
      <c r="BT529" s="119"/>
      <c r="CD529" s="119"/>
      <c r="CN529" s="119"/>
      <c r="CX529" s="119"/>
      <c r="DH529" s="119"/>
      <c r="DR529" s="119"/>
      <c r="EB529" s="119"/>
      <c r="EL529" s="119"/>
      <c r="EV529" s="119"/>
      <c r="FF529" s="119"/>
      <c r="FP529" s="119"/>
      <c r="FZ529" s="119"/>
      <c r="GJ529" s="119"/>
      <c r="GT529" s="119"/>
      <c r="HD529" s="119"/>
      <c r="HN529" s="119"/>
      <c r="HX529" s="119"/>
    </row>
    <row xmlns:x14ac="http://schemas.microsoft.com/office/spreadsheetml/2009/9/ac" r="530" s="3" customFormat="true" x14ac:dyDescent="0.25">
      <c r="A530" s="374"/>
      <c r="B530" s="119"/>
      <c r="L530" s="119"/>
      <c r="V530" s="119"/>
      <c r="AF530" s="119"/>
      <c r="AP530" s="119"/>
      <c r="AZ530" s="119"/>
      <c r="BA530" s="119"/>
      <c r="BJ530" s="119"/>
      <c r="BT530" s="119"/>
      <c r="CD530" s="119"/>
      <c r="CN530" s="119"/>
      <c r="CX530" s="119"/>
      <c r="DH530" s="119"/>
      <c r="DR530" s="119"/>
      <c r="EB530" s="119"/>
      <c r="EL530" s="119"/>
      <c r="EV530" s="119"/>
      <c r="FF530" s="119"/>
      <c r="FP530" s="119"/>
      <c r="FZ530" s="119"/>
      <c r="GJ530" s="119"/>
      <c r="GT530" s="119"/>
      <c r="HD530" s="119"/>
      <c r="HN530" s="119"/>
      <c r="HX530" s="119"/>
    </row>
    <row xmlns:x14ac="http://schemas.microsoft.com/office/spreadsheetml/2009/9/ac" r="531" s="3" customFormat="true" x14ac:dyDescent="0.25">
      <c r="A531" s="374"/>
      <c r="B531" s="119"/>
      <c r="L531" s="119"/>
      <c r="V531" s="119"/>
      <c r="AF531" s="119"/>
      <c r="AP531" s="119"/>
      <c r="AZ531" s="119"/>
      <c r="BA531" s="119"/>
      <c r="BJ531" s="119"/>
      <c r="BT531" s="119"/>
      <c r="CD531" s="119"/>
      <c r="CN531" s="119"/>
      <c r="CX531" s="119"/>
      <c r="DH531" s="119"/>
      <c r="DR531" s="119"/>
      <c r="EB531" s="119"/>
      <c r="EL531" s="119"/>
      <c r="EV531" s="119"/>
      <c r="FF531" s="119"/>
      <c r="FP531" s="119"/>
      <c r="FZ531" s="119"/>
      <c r="GJ531" s="119"/>
      <c r="GT531" s="119"/>
      <c r="HD531" s="119"/>
      <c r="HN531" s="119"/>
      <c r="HX531" s="119"/>
    </row>
    <row xmlns:x14ac="http://schemas.microsoft.com/office/spreadsheetml/2009/9/ac" r="532" s="3" customFormat="true" x14ac:dyDescent="0.25">
      <c r="A532" s="374"/>
      <c r="B532" s="119"/>
      <c r="L532" s="119"/>
      <c r="V532" s="119"/>
      <c r="AF532" s="119"/>
      <c r="AP532" s="119"/>
      <c r="AZ532" s="119"/>
      <c r="BA532" s="119"/>
      <c r="BJ532" s="119"/>
      <c r="BT532" s="119"/>
      <c r="CD532" s="119"/>
      <c r="CN532" s="119"/>
      <c r="CX532" s="119"/>
      <c r="DH532" s="119"/>
      <c r="DR532" s="119"/>
      <c r="EB532" s="119"/>
      <c r="EL532" s="119"/>
      <c r="EV532" s="119"/>
      <c r="FF532" s="119"/>
      <c r="FP532" s="119"/>
      <c r="FZ532" s="119"/>
      <c r="GJ532" s="119"/>
      <c r="GT532" s="119"/>
      <c r="HD532" s="119"/>
      <c r="HN532" s="119"/>
      <c r="HX532" s="119"/>
    </row>
    <row xmlns:x14ac="http://schemas.microsoft.com/office/spreadsheetml/2009/9/ac" r="533" s="3" customFormat="true" x14ac:dyDescent="0.25">
      <c r="A533" s="374"/>
      <c r="B533" s="119"/>
      <c r="L533" s="119"/>
      <c r="V533" s="119"/>
      <c r="AF533" s="119"/>
      <c r="AP533" s="119"/>
      <c r="AZ533" s="119"/>
      <c r="BA533" s="119"/>
      <c r="BJ533" s="119"/>
      <c r="BT533" s="119"/>
      <c r="CD533" s="119"/>
      <c r="CN533" s="119"/>
      <c r="CX533" s="119"/>
      <c r="DH533" s="119"/>
      <c r="DR533" s="119"/>
      <c r="EB533" s="119"/>
      <c r="EL533" s="119"/>
      <c r="EV533" s="119"/>
      <c r="FF533" s="119"/>
      <c r="FP533" s="119"/>
      <c r="FZ533" s="119"/>
      <c r="GJ533" s="119"/>
      <c r="GT533" s="119"/>
      <c r="HD533" s="119"/>
      <c r="HN533" s="119"/>
      <c r="HX533" s="119"/>
    </row>
    <row xmlns:x14ac="http://schemas.microsoft.com/office/spreadsheetml/2009/9/ac" r="534" s="3" customFormat="true" x14ac:dyDescent="0.25">
      <c r="A534" s="374"/>
      <c r="B534" s="119"/>
      <c r="L534" s="119"/>
      <c r="V534" s="119"/>
      <c r="AF534" s="119"/>
      <c r="AP534" s="119"/>
      <c r="AZ534" s="119"/>
      <c r="BA534" s="119"/>
      <c r="BJ534" s="119"/>
      <c r="BT534" s="119"/>
      <c r="CD534" s="119"/>
      <c r="CN534" s="119"/>
      <c r="CX534" s="119"/>
      <c r="DH534" s="119"/>
      <c r="DR534" s="119"/>
      <c r="EB534" s="119"/>
      <c r="EL534" s="119"/>
      <c r="EV534" s="119"/>
      <c r="FF534" s="119"/>
      <c r="FP534" s="119"/>
      <c r="FZ534" s="119"/>
      <c r="GJ534" s="119"/>
      <c r="GT534" s="119"/>
      <c r="HD534" s="119"/>
      <c r="HN534" s="119"/>
      <c r="HX534" s="119"/>
    </row>
    <row xmlns:x14ac="http://schemas.microsoft.com/office/spreadsheetml/2009/9/ac" r="535" s="3" customFormat="true" x14ac:dyDescent="0.25">
      <c r="A535" s="374"/>
      <c r="B535" s="119"/>
      <c r="L535" s="119"/>
      <c r="V535" s="119"/>
      <c r="AF535" s="119"/>
      <c r="AP535" s="119"/>
      <c r="AZ535" s="119"/>
      <c r="BA535" s="119"/>
      <c r="BJ535" s="119"/>
      <c r="BT535" s="119"/>
      <c r="CD535" s="119"/>
      <c r="CN535" s="119"/>
      <c r="CX535" s="119"/>
      <c r="DH535" s="119"/>
      <c r="DR535" s="119"/>
      <c r="EB535" s="119"/>
      <c r="EL535" s="119"/>
      <c r="EV535" s="119"/>
      <c r="FF535" s="119"/>
      <c r="FP535" s="119"/>
      <c r="FZ535" s="119"/>
      <c r="GJ535" s="119"/>
      <c r="GT535" s="119"/>
      <c r="HD535" s="119"/>
      <c r="HN535" s="119"/>
      <c r="HX535" s="119"/>
    </row>
    <row xmlns:x14ac="http://schemas.microsoft.com/office/spreadsheetml/2009/9/ac" r="536" s="3" customFormat="true" x14ac:dyDescent="0.25">
      <c r="A536" s="374"/>
      <c r="B536" s="119"/>
      <c r="L536" s="119"/>
      <c r="V536" s="119"/>
      <c r="AF536" s="119"/>
      <c r="AP536" s="119"/>
      <c r="AZ536" s="119"/>
      <c r="BA536" s="119"/>
      <c r="BJ536" s="119"/>
      <c r="BT536" s="119"/>
      <c r="CD536" s="119"/>
      <c r="CN536" s="119"/>
      <c r="CX536" s="119"/>
      <c r="DH536" s="119"/>
      <c r="DR536" s="119"/>
      <c r="EB536" s="119"/>
      <c r="EL536" s="119"/>
      <c r="EV536" s="119"/>
      <c r="FF536" s="119"/>
      <c r="FP536" s="119"/>
      <c r="FZ536" s="119"/>
      <c r="GJ536" s="119"/>
      <c r="GT536" s="119"/>
      <c r="HD536" s="119"/>
      <c r="HN536" s="119"/>
      <c r="HX536" s="119"/>
    </row>
    <row xmlns:x14ac="http://schemas.microsoft.com/office/spreadsheetml/2009/9/ac" r="537" s="3" customFormat="true" x14ac:dyDescent="0.25">
      <c r="A537" s="374"/>
      <c r="B537" s="119"/>
      <c r="L537" s="119"/>
      <c r="V537" s="119"/>
      <c r="AF537" s="119"/>
      <c r="AP537" s="119"/>
      <c r="AZ537" s="119"/>
      <c r="BA537" s="119"/>
      <c r="BJ537" s="119"/>
      <c r="BT537" s="119"/>
      <c r="CD537" s="119"/>
      <c r="CN537" s="119"/>
      <c r="CX537" s="119"/>
      <c r="DH537" s="119"/>
      <c r="DR537" s="119"/>
      <c r="EB537" s="119"/>
      <c r="EL537" s="119"/>
      <c r="EV537" s="119"/>
      <c r="FF537" s="119"/>
      <c r="FP537" s="119"/>
      <c r="FZ537" s="119"/>
      <c r="GJ537" s="119"/>
      <c r="GT537" s="119"/>
      <c r="HD537" s="119"/>
      <c r="HN537" s="119"/>
      <c r="HX537" s="119"/>
    </row>
    <row xmlns:x14ac="http://schemas.microsoft.com/office/spreadsheetml/2009/9/ac" r="538" s="3" customFormat="true" x14ac:dyDescent="0.25">
      <c r="A538" s="374"/>
      <c r="B538" s="119"/>
      <c r="L538" s="119"/>
      <c r="V538" s="119"/>
      <c r="AF538" s="119"/>
      <c r="AP538" s="119"/>
      <c r="AZ538" s="119"/>
      <c r="BA538" s="119"/>
      <c r="BJ538" s="119"/>
      <c r="BT538" s="119"/>
      <c r="CD538" s="119"/>
      <c r="CN538" s="119"/>
      <c r="CX538" s="119"/>
      <c r="DH538" s="119"/>
      <c r="DR538" s="119"/>
      <c r="EB538" s="119"/>
      <c r="EL538" s="119"/>
      <c r="EV538" s="119"/>
      <c r="FF538" s="119"/>
      <c r="FP538" s="119"/>
      <c r="FZ538" s="119"/>
      <c r="GJ538" s="119"/>
      <c r="GT538" s="119"/>
      <c r="HD538" s="119"/>
      <c r="HN538" s="119"/>
      <c r="HX538" s="119"/>
    </row>
    <row xmlns:x14ac="http://schemas.microsoft.com/office/spreadsheetml/2009/9/ac" r="539" s="3" customFormat="true" x14ac:dyDescent="0.25">
      <c r="A539" s="374"/>
      <c r="B539" s="119"/>
      <c r="L539" s="119"/>
      <c r="V539" s="119"/>
      <c r="AF539" s="119"/>
      <c r="AP539" s="119"/>
      <c r="AZ539" s="119"/>
      <c r="BA539" s="119"/>
      <c r="BJ539" s="119"/>
      <c r="BT539" s="119"/>
      <c r="CD539" s="119"/>
      <c r="CN539" s="119"/>
      <c r="CX539" s="119"/>
      <c r="DH539" s="119"/>
      <c r="DR539" s="119"/>
      <c r="EB539" s="119"/>
      <c r="EL539" s="119"/>
      <c r="EV539" s="119"/>
      <c r="FF539" s="119"/>
      <c r="FP539" s="119"/>
      <c r="FZ539" s="119"/>
      <c r="GJ539" s="119"/>
      <c r="GT539" s="119"/>
      <c r="HD539" s="119"/>
      <c r="HN539" s="119"/>
      <c r="HX539" s="119"/>
    </row>
    <row xmlns:x14ac="http://schemas.microsoft.com/office/spreadsheetml/2009/9/ac" r="540" s="3" customFormat="true" x14ac:dyDescent="0.25">
      <c r="A540" s="374"/>
      <c r="B540" s="119"/>
      <c r="L540" s="119"/>
      <c r="V540" s="119"/>
      <c r="AF540" s="119"/>
      <c r="AP540" s="119"/>
      <c r="AZ540" s="119"/>
      <c r="BA540" s="119"/>
      <c r="BJ540" s="119"/>
      <c r="BT540" s="119"/>
      <c r="CD540" s="119"/>
      <c r="CN540" s="119"/>
      <c r="CX540" s="119"/>
      <c r="DH540" s="119"/>
      <c r="DR540" s="119"/>
      <c r="EB540" s="119"/>
      <c r="EL540" s="119"/>
      <c r="EV540" s="119"/>
      <c r="FF540" s="119"/>
      <c r="FP540" s="119"/>
      <c r="FZ540" s="119"/>
      <c r="GJ540" s="119"/>
      <c r="GT540" s="119"/>
      <c r="HD540" s="119"/>
      <c r="HN540" s="119"/>
      <c r="HX540" s="119"/>
    </row>
    <row xmlns:x14ac="http://schemas.microsoft.com/office/spreadsheetml/2009/9/ac" r="541" s="3" customFormat="true" x14ac:dyDescent="0.25">
      <c r="A541" s="374"/>
      <c r="B541" s="119"/>
      <c r="L541" s="119"/>
      <c r="V541" s="119"/>
      <c r="AF541" s="119"/>
      <c r="AP541" s="119"/>
      <c r="AZ541" s="119"/>
      <c r="BA541" s="119"/>
      <c r="BJ541" s="119"/>
      <c r="BT541" s="119"/>
      <c r="CD541" s="119"/>
      <c r="CN541" s="119"/>
      <c r="CX541" s="119"/>
      <c r="DH541" s="119"/>
      <c r="DR541" s="119"/>
      <c r="EB541" s="119"/>
      <c r="EL541" s="119"/>
      <c r="EV541" s="119"/>
      <c r="FF541" s="119"/>
      <c r="FP541" s="119"/>
      <c r="FZ541" s="119"/>
      <c r="GJ541" s="119"/>
      <c r="GT541" s="119"/>
      <c r="HD541" s="119"/>
      <c r="HN541" s="119"/>
      <c r="HX541" s="119"/>
    </row>
    <row xmlns:x14ac="http://schemas.microsoft.com/office/spreadsheetml/2009/9/ac" r="542" s="3" customFormat="true" x14ac:dyDescent="0.25">
      <c r="A542" s="374"/>
      <c r="B542" s="119"/>
      <c r="L542" s="119"/>
      <c r="V542" s="119"/>
      <c r="AF542" s="119"/>
      <c r="AP542" s="119"/>
      <c r="AZ542" s="119"/>
      <c r="BA542" s="119"/>
      <c r="BJ542" s="119"/>
      <c r="BT542" s="119"/>
      <c r="CD542" s="119"/>
      <c r="CN542" s="119"/>
      <c r="CX542" s="119"/>
      <c r="DH542" s="119"/>
      <c r="DR542" s="119"/>
      <c r="EB542" s="119"/>
      <c r="EL542" s="119"/>
      <c r="EV542" s="119"/>
      <c r="FF542" s="119"/>
      <c r="FP542" s="119"/>
      <c r="FZ542" s="119"/>
      <c r="GJ542" s="119"/>
      <c r="GT542" s="119"/>
      <c r="HD542" s="119"/>
      <c r="HN542" s="119"/>
      <c r="HX542" s="119"/>
    </row>
    <row xmlns:x14ac="http://schemas.microsoft.com/office/spreadsheetml/2009/9/ac" r="543" s="3" customFormat="true" x14ac:dyDescent="0.25">
      <c r="A543" s="374"/>
      <c r="B543" s="119"/>
      <c r="L543" s="119"/>
      <c r="V543" s="119"/>
      <c r="AF543" s="119"/>
      <c r="AP543" s="119"/>
      <c r="AZ543" s="119"/>
      <c r="BA543" s="119"/>
      <c r="BJ543" s="119"/>
      <c r="BT543" s="119"/>
      <c r="CD543" s="119"/>
      <c r="CN543" s="119"/>
      <c r="CX543" s="119"/>
      <c r="DH543" s="119"/>
      <c r="DR543" s="119"/>
      <c r="EB543" s="119"/>
      <c r="EL543" s="119"/>
      <c r="EV543" s="119"/>
      <c r="FF543" s="119"/>
      <c r="FP543" s="119"/>
      <c r="FZ543" s="119"/>
      <c r="GJ543" s="119"/>
      <c r="GT543" s="119"/>
      <c r="HD543" s="119"/>
      <c r="HN543" s="119"/>
      <c r="HX543" s="119"/>
    </row>
    <row xmlns:x14ac="http://schemas.microsoft.com/office/spreadsheetml/2009/9/ac" r="544" s="3" customFormat="true" x14ac:dyDescent="0.25">
      <c r="A544" s="374"/>
      <c r="B544" s="119"/>
      <c r="L544" s="119"/>
      <c r="V544" s="119"/>
      <c r="AF544" s="119"/>
      <c r="AP544" s="119"/>
      <c r="AZ544" s="119"/>
      <c r="BA544" s="119"/>
      <c r="BJ544" s="119"/>
      <c r="BT544" s="119"/>
      <c r="CD544" s="119"/>
      <c r="CN544" s="119"/>
      <c r="CX544" s="119"/>
      <c r="DH544" s="119"/>
      <c r="DR544" s="119"/>
      <c r="EB544" s="119"/>
      <c r="EL544" s="119"/>
      <c r="EV544" s="119"/>
      <c r="FF544" s="119"/>
      <c r="FP544" s="119"/>
      <c r="FZ544" s="119"/>
      <c r="GJ544" s="119"/>
      <c r="GT544" s="119"/>
      <c r="HD544" s="119"/>
      <c r="HN544" s="119"/>
      <c r="HX544" s="119"/>
    </row>
    <row xmlns:x14ac="http://schemas.microsoft.com/office/spreadsheetml/2009/9/ac" r="545" s="3" customFormat="true" x14ac:dyDescent="0.25">
      <c r="A545" s="374"/>
      <c r="B545" s="119"/>
      <c r="L545" s="119"/>
      <c r="V545" s="119"/>
      <c r="AF545" s="119"/>
      <c r="AP545" s="119"/>
      <c r="AZ545" s="119"/>
      <c r="BA545" s="119"/>
      <c r="BJ545" s="119"/>
      <c r="BT545" s="119"/>
      <c r="CD545" s="119"/>
      <c r="CN545" s="119"/>
      <c r="CX545" s="119"/>
      <c r="DH545" s="119"/>
      <c r="DR545" s="119"/>
      <c r="EB545" s="119"/>
      <c r="EL545" s="119"/>
      <c r="EV545" s="119"/>
      <c r="FF545" s="119"/>
      <c r="FP545" s="119"/>
      <c r="FZ545" s="119"/>
      <c r="GJ545" s="119"/>
      <c r="GT545" s="119"/>
      <c r="HD545" s="119"/>
      <c r="HN545" s="119"/>
      <c r="HX545" s="119"/>
    </row>
    <row xmlns:x14ac="http://schemas.microsoft.com/office/spreadsheetml/2009/9/ac" r="546" s="3" customFormat="true" x14ac:dyDescent="0.25">
      <c r="A546" s="374"/>
      <c r="B546" s="119"/>
      <c r="L546" s="119"/>
      <c r="V546" s="119"/>
      <c r="AF546" s="119"/>
      <c r="AP546" s="119"/>
      <c r="AZ546" s="119"/>
      <c r="BA546" s="119"/>
      <c r="BJ546" s="119"/>
      <c r="BT546" s="119"/>
      <c r="CD546" s="119"/>
      <c r="CN546" s="119"/>
      <c r="CX546" s="119"/>
      <c r="DH546" s="119"/>
      <c r="DR546" s="119"/>
      <c r="EB546" s="119"/>
      <c r="EL546" s="119"/>
      <c r="EV546" s="119"/>
      <c r="FF546" s="119"/>
      <c r="FP546" s="119"/>
      <c r="FZ546" s="119"/>
      <c r="GJ546" s="119"/>
      <c r="GT546" s="119"/>
      <c r="HD546" s="119"/>
      <c r="HN546" s="119"/>
      <c r="HX546" s="119"/>
    </row>
    <row xmlns:x14ac="http://schemas.microsoft.com/office/spreadsheetml/2009/9/ac" r="547" s="3" customFormat="true" x14ac:dyDescent="0.25">
      <c r="A547" s="374"/>
      <c r="B547" s="119"/>
      <c r="L547" s="119"/>
      <c r="V547" s="119"/>
      <c r="AF547" s="119"/>
      <c r="AP547" s="119"/>
      <c r="AZ547" s="119"/>
      <c r="BA547" s="119"/>
      <c r="BJ547" s="119"/>
      <c r="BT547" s="119"/>
      <c r="CD547" s="119"/>
      <c r="CN547" s="119"/>
      <c r="CX547" s="119"/>
      <c r="DH547" s="119"/>
      <c r="DR547" s="119"/>
      <c r="EB547" s="119"/>
      <c r="EL547" s="119"/>
      <c r="EV547" s="119"/>
      <c r="FF547" s="119"/>
      <c r="FP547" s="119"/>
      <c r="FZ547" s="119"/>
      <c r="GJ547" s="119"/>
      <c r="GT547" s="119"/>
      <c r="HD547" s="119"/>
      <c r="HN547" s="119"/>
      <c r="HX547" s="119"/>
    </row>
    <row xmlns:x14ac="http://schemas.microsoft.com/office/spreadsheetml/2009/9/ac" r="548" s="3" customFormat="true" x14ac:dyDescent="0.25">
      <c r="A548" s="374"/>
      <c r="B548" s="119"/>
      <c r="L548" s="119"/>
      <c r="V548" s="119"/>
      <c r="AF548" s="119"/>
      <c r="AP548" s="119"/>
      <c r="AZ548" s="119"/>
      <c r="BA548" s="119"/>
      <c r="BJ548" s="119"/>
      <c r="BT548" s="119"/>
      <c r="CD548" s="119"/>
      <c r="CN548" s="119"/>
      <c r="CX548" s="119"/>
      <c r="DH548" s="119"/>
      <c r="DR548" s="119"/>
      <c r="EB548" s="119"/>
      <c r="EL548" s="119"/>
      <c r="EV548" s="119"/>
      <c r="FF548" s="119"/>
      <c r="FP548" s="119"/>
      <c r="FZ548" s="119"/>
      <c r="GJ548" s="119"/>
      <c r="GT548" s="119"/>
      <c r="HD548" s="119"/>
      <c r="HN548" s="119"/>
      <c r="HX548" s="119"/>
    </row>
    <row xmlns:x14ac="http://schemas.microsoft.com/office/spreadsheetml/2009/9/ac" r="549" s="3" customFormat="true" x14ac:dyDescent="0.25">
      <c r="A549" s="374"/>
      <c r="B549" s="119"/>
      <c r="L549" s="119"/>
      <c r="V549" s="119"/>
      <c r="AF549" s="119"/>
      <c r="AP549" s="119"/>
      <c r="AZ549" s="119"/>
      <c r="BA549" s="119"/>
      <c r="BJ549" s="119"/>
      <c r="BT549" s="119"/>
      <c r="CD549" s="119"/>
      <c r="CN549" s="119"/>
      <c r="CX549" s="119"/>
      <c r="DH549" s="119"/>
      <c r="DR549" s="119"/>
      <c r="EB549" s="119"/>
      <c r="EL549" s="119"/>
      <c r="EV549" s="119"/>
      <c r="FF549" s="119"/>
      <c r="FP549" s="119"/>
      <c r="FZ549" s="119"/>
      <c r="GJ549" s="119"/>
      <c r="GT549" s="119"/>
      <c r="HD549" s="119"/>
      <c r="HN549" s="119"/>
      <c r="HX549" s="119"/>
    </row>
    <row xmlns:x14ac="http://schemas.microsoft.com/office/spreadsheetml/2009/9/ac" r="550" s="3" customFormat="true" x14ac:dyDescent="0.25">
      <c r="A550" s="374"/>
      <c r="B550" s="119"/>
      <c r="L550" s="119"/>
      <c r="V550" s="119"/>
      <c r="AF550" s="119"/>
      <c r="AP550" s="119"/>
      <c r="AZ550" s="119"/>
      <c r="BA550" s="119"/>
      <c r="BJ550" s="119"/>
      <c r="BT550" s="119"/>
      <c r="CD550" s="119"/>
      <c r="CN550" s="119"/>
      <c r="CX550" s="119"/>
      <c r="DH550" s="119"/>
      <c r="DR550" s="119"/>
      <c r="EB550" s="119"/>
      <c r="EL550" s="119"/>
      <c r="EV550" s="119"/>
      <c r="FF550" s="119"/>
      <c r="FP550" s="119"/>
      <c r="FZ550" s="119"/>
      <c r="GJ550" s="119"/>
      <c r="GT550" s="119"/>
      <c r="HD550" s="119"/>
      <c r="HN550" s="119"/>
      <c r="HX550" s="119"/>
    </row>
    <row xmlns:x14ac="http://schemas.microsoft.com/office/spreadsheetml/2009/9/ac" r="551" s="3" customFormat="true" x14ac:dyDescent="0.25">
      <c r="A551" s="374"/>
      <c r="B551" s="119"/>
      <c r="L551" s="119"/>
      <c r="V551" s="119"/>
      <c r="AF551" s="119"/>
      <c r="AP551" s="119"/>
      <c r="AZ551" s="119"/>
      <c r="BA551" s="119"/>
      <c r="BJ551" s="119"/>
      <c r="BT551" s="119"/>
      <c r="CD551" s="119"/>
      <c r="CN551" s="119"/>
      <c r="CX551" s="119"/>
      <c r="DH551" s="119"/>
      <c r="DR551" s="119"/>
      <c r="EB551" s="119"/>
      <c r="EL551" s="119"/>
      <c r="EV551" s="119"/>
      <c r="FF551" s="119"/>
      <c r="FP551" s="119"/>
      <c r="FZ551" s="119"/>
      <c r="GJ551" s="119"/>
      <c r="GT551" s="119"/>
      <c r="HD551" s="119"/>
      <c r="HN551" s="119"/>
      <c r="HX551" s="119"/>
    </row>
    <row xmlns:x14ac="http://schemas.microsoft.com/office/spreadsheetml/2009/9/ac" r="552" s="3" customFormat="true" x14ac:dyDescent="0.25">
      <c r="A552" s="374"/>
      <c r="B552" s="119"/>
      <c r="L552" s="119"/>
      <c r="V552" s="119"/>
      <c r="AF552" s="119"/>
      <c r="AP552" s="119"/>
      <c r="AZ552" s="119"/>
      <c r="BA552" s="119"/>
      <c r="BJ552" s="119"/>
      <c r="BT552" s="119"/>
      <c r="CD552" s="119"/>
      <c r="CN552" s="119"/>
      <c r="CX552" s="119"/>
      <c r="DH552" s="119"/>
      <c r="DR552" s="119"/>
      <c r="EB552" s="119"/>
      <c r="EL552" s="119"/>
      <c r="EV552" s="119"/>
      <c r="FF552" s="119"/>
      <c r="FP552" s="119"/>
      <c r="FZ552" s="119"/>
      <c r="GJ552" s="119"/>
      <c r="GT552" s="119"/>
      <c r="HD552" s="119"/>
      <c r="HN552" s="119"/>
      <c r="HX552" s="119"/>
    </row>
    <row xmlns:x14ac="http://schemas.microsoft.com/office/spreadsheetml/2009/9/ac" r="553" s="3" customFormat="true" x14ac:dyDescent="0.25">
      <c r="A553" s="374"/>
      <c r="B553" s="119"/>
      <c r="L553" s="119"/>
      <c r="V553" s="119"/>
      <c r="AF553" s="119"/>
      <c r="AP553" s="119"/>
      <c r="AZ553" s="119"/>
      <c r="BA553" s="119"/>
      <c r="BJ553" s="119"/>
      <c r="BT553" s="119"/>
      <c r="CD553" s="119"/>
      <c r="CN553" s="119"/>
      <c r="CX553" s="119"/>
      <c r="DH553" s="119"/>
      <c r="DR553" s="119"/>
      <c r="EB553" s="119"/>
      <c r="EL553" s="119"/>
      <c r="EV553" s="119"/>
      <c r="FF553" s="119"/>
      <c r="FP553" s="119"/>
      <c r="FZ553" s="119"/>
      <c r="GJ553" s="119"/>
      <c r="GT553" s="119"/>
      <c r="HD553" s="119"/>
      <c r="HN553" s="119"/>
      <c r="HX553" s="119"/>
    </row>
    <row xmlns:x14ac="http://schemas.microsoft.com/office/spreadsheetml/2009/9/ac" r="554" s="3" customFormat="true" x14ac:dyDescent="0.25">
      <c r="A554" s="374"/>
      <c r="B554" s="119"/>
      <c r="L554" s="119"/>
      <c r="V554" s="119"/>
      <c r="AF554" s="119"/>
      <c r="AP554" s="119"/>
      <c r="AZ554" s="119"/>
      <c r="BA554" s="119"/>
      <c r="BJ554" s="119"/>
      <c r="BT554" s="119"/>
      <c r="CD554" s="119"/>
      <c r="CN554" s="119"/>
      <c r="CX554" s="119"/>
      <c r="DH554" s="119"/>
      <c r="DR554" s="119"/>
      <c r="EB554" s="119"/>
      <c r="EL554" s="119"/>
      <c r="EV554" s="119"/>
      <c r="FF554" s="119"/>
      <c r="FP554" s="119"/>
      <c r="FZ554" s="119"/>
      <c r="GJ554" s="119"/>
      <c r="GT554" s="119"/>
      <c r="HD554" s="119"/>
      <c r="HN554" s="119"/>
      <c r="HX554" s="119"/>
    </row>
    <row xmlns:x14ac="http://schemas.microsoft.com/office/spreadsheetml/2009/9/ac" r="555" s="3" customFormat="true" x14ac:dyDescent="0.25">
      <c r="A555" s="374"/>
      <c r="B555" s="119"/>
      <c r="L555" s="119"/>
      <c r="V555" s="119"/>
      <c r="AF555" s="119"/>
      <c r="AP555" s="119"/>
      <c r="AZ555" s="119"/>
      <c r="BA555" s="119"/>
      <c r="BJ555" s="119"/>
      <c r="BT555" s="119"/>
      <c r="CD555" s="119"/>
      <c r="CN555" s="119"/>
      <c r="CX555" s="119"/>
      <c r="DH555" s="119"/>
      <c r="DR555" s="119"/>
      <c r="EB555" s="119"/>
      <c r="EL555" s="119"/>
      <c r="EV555" s="119"/>
      <c r="FF555" s="119"/>
      <c r="FP555" s="119"/>
      <c r="FZ555" s="119"/>
      <c r="GJ555" s="119"/>
      <c r="GT555" s="119"/>
      <c r="HD555" s="119"/>
      <c r="HN555" s="119"/>
      <c r="HX555" s="119"/>
    </row>
    <row xmlns:x14ac="http://schemas.microsoft.com/office/spreadsheetml/2009/9/ac" r="556" s="3" customFormat="true" x14ac:dyDescent="0.25">
      <c r="A556" s="374"/>
      <c r="B556" s="119"/>
      <c r="L556" s="119"/>
      <c r="V556" s="119"/>
      <c r="AF556" s="119"/>
      <c r="AP556" s="119"/>
      <c r="AZ556" s="119"/>
      <c r="BA556" s="119"/>
      <c r="BJ556" s="119"/>
      <c r="BT556" s="119"/>
      <c r="CD556" s="119"/>
      <c r="CN556" s="119"/>
      <c r="CX556" s="119"/>
      <c r="DH556" s="119"/>
      <c r="DR556" s="119"/>
      <c r="EB556" s="119"/>
      <c r="EL556" s="119"/>
      <c r="EV556" s="119"/>
      <c r="FF556" s="119"/>
      <c r="FP556" s="119"/>
      <c r="FZ556" s="119"/>
      <c r="GJ556" s="119"/>
      <c r="GT556" s="119"/>
      <c r="HD556" s="119"/>
      <c r="HN556" s="119"/>
      <c r="HX556" s="119"/>
    </row>
    <row xmlns:x14ac="http://schemas.microsoft.com/office/spreadsheetml/2009/9/ac" r="557" s="3" customFormat="true" x14ac:dyDescent="0.25">
      <c r="A557" s="374"/>
      <c r="B557" s="119"/>
      <c r="L557" s="119"/>
      <c r="V557" s="119"/>
      <c r="AF557" s="119"/>
      <c r="AP557" s="119"/>
      <c r="AZ557" s="119"/>
      <c r="BA557" s="119"/>
      <c r="BJ557" s="119"/>
      <c r="BT557" s="119"/>
      <c r="CD557" s="119"/>
      <c r="CN557" s="119"/>
      <c r="CX557" s="119"/>
      <c r="DH557" s="119"/>
      <c r="DR557" s="119"/>
      <c r="EB557" s="119"/>
      <c r="EL557" s="119"/>
      <c r="EV557" s="119"/>
      <c r="FF557" s="119"/>
      <c r="FP557" s="119"/>
      <c r="FZ557" s="119"/>
      <c r="GJ557" s="119"/>
      <c r="GT557" s="119"/>
      <c r="HD557" s="119"/>
      <c r="HN557" s="119"/>
      <c r="HX557" s="119"/>
    </row>
    <row xmlns:x14ac="http://schemas.microsoft.com/office/spreadsheetml/2009/9/ac" r="558" s="3" customFormat="true" x14ac:dyDescent="0.25">
      <c r="A558" s="374"/>
      <c r="B558" s="119"/>
      <c r="L558" s="119"/>
      <c r="V558" s="119"/>
      <c r="AF558" s="119"/>
      <c r="AP558" s="119"/>
      <c r="AZ558" s="119"/>
      <c r="BA558" s="119"/>
      <c r="BJ558" s="119"/>
      <c r="BT558" s="119"/>
      <c r="CD558" s="119"/>
      <c r="CN558" s="119"/>
      <c r="CX558" s="119"/>
      <c r="DH558" s="119"/>
      <c r="DR558" s="119"/>
      <c r="EB558" s="119"/>
      <c r="EL558" s="119"/>
      <c r="EV558" s="119"/>
      <c r="FF558" s="119"/>
      <c r="FP558" s="119"/>
      <c r="FZ558" s="119"/>
      <c r="GJ558" s="119"/>
      <c r="GT558" s="119"/>
      <c r="HD558" s="119"/>
      <c r="HN558" s="119"/>
      <c r="HX558" s="119"/>
    </row>
    <row xmlns:x14ac="http://schemas.microsoft.com/office/spreadsheetml/2009/9/ac" r="559" s="3" customFormat="true" x14ac:dyDescent="0.25">
      <c r="A559" s="374"/>
      <c r="B559" s="119"/>
      <c r="L559" s="119"/>
      <c r="V559" s="119"/>
      <c r="AF559" s="119"/>
      <c r="AP559" s="119"/>
      <c r="AZ559" s="119"/>
      <c r="BA559" s="119"/>
      <c r="BJ559" s="119"/>
      <c r="BT559" s="119"/>
      <c r="CD559" s="119"/>
      <c r="CN559" s="119"/>
      <c r="CX559" s="119"/>
      <c r="DH559" s="119"/>
      <c r="DR559" s="119"/>
      <c r="EB559" s="119"/>
      <c r="EL559" s="119"/>
      <c r="EV559" s="119"/>
      <c r="FF559" s="119"/>
      <c r="FP559" s="119"/>
      <c r="FZ559" s="119"/>
      <c r="GJ559" s="119"/>
      <c r="GT559" s="119"/>
      <c r="HD559" s="119"/>
      <c r="HN559" s="119"/>
      <c r="HX559" s="119"/>
    </row>
    <row xmlns:x14ac="http://schemas.microsoft.com/office/spreadsheetml/2009/9/ac" r="560" s="3" customFormat="true" x14ac:dyDescent="0.25">
      <c r="A560" s="374"/>
      <c r="B560" s="119"/>
      <c r="L560" s="119"/>
      <c r="V560" s="119"/>
      <c r="AF560" s="119"/>
      <c r="AP560" s="119"/>
      <c r="AZ560" s="119"/>
      <c r="BA560" s="119"/>
      <c r="BJ560" s="119"/>
      <c r="BT560" s="119"/>
      <c r="CD560" s="119"/>
      <c r="CN560" s="119"/>
      <c r="CX560" s="119"/>
      <c r="DH560" s="119"/>
      <c r="DR560" s="119"/>
      <c r="EB560" s="119"/>
      <c r="EL560" s="119"/>
      <c r="EV560" s="119"/>
      <c r="FF560" s="119"/>
      <c r="FP560" s="119"/>
      <c r="FZ560" s="119"/>
      <c r="GJ560" s="119"/>
      <c r="GT560" s="119"/>
      <c r="HD560" s="119"/>
      <c r="HN560" s="119"/>
      <c r="HX560" s="119"/>
    </row>
    <row xmlns:x14ac="http://schemas.microsoft.com/office/spreadsheetml/2009/9/ac" r="561" s="3" customFormat="true" x14ac:dyDescent="0.25">
      <c r="A561" s="374"/>
      <c r="B561" s="119"/>
      <c r="L561" s="119"/>
      <c r="V561" s="119"/>
      <c r="AF561" s="119"/>
      <c r="AP561" s="119"/>
      <c r="AZ561" s="119"/>
      <c r="BA561" s="119"/>
      <c r="BJ561" s="119"/>
      <c r="BT561" s="119"/>
      <c r="CD561" s="119"/>
      <c r="CN561" s="119"/>
      <c r="CX561" s="119"/>
      <c r="DH561" s="119"/>
      <c r="DR561" s="119"/>
      <c r="EB561" s="119"/>
      <c r="EL561" s="119"/>
      <c r="EV561" s="119"/>
      <c r="FF561" s="119"/>
      <c r="FP561" s="119"/>
      <c r="FZ561" s="119"/>
      <c r="GJ561" s="119"/>
      <c r="GT561" s="119"/>
      <c r="HD561" s="119"/>
      <c r="HN561" s="119"/>
      <c r="HX561" s="119"/>
    </row>
    <row xmlns:x14ac="http://schemas.microsoft.com/office/spreadsheetml/2009/9/ac" r="562" s="3" customFormat="true" x14ac:dyDescent="0.25">
      <c r="A562" s="374"/>
      <c r="B562" s="119"/>
      <c r="L562" s="119"/>
      <c r="V562" s="119"/>
      <c r="AF562" s="119"/>
      <c r="AP562" s="119"/>
      <c r="AZ562" s="119"/>
      <c r="BA562" s="119"/>
      <c r="BJ562" s="119"/>
      <c r="BT562" s="119"/>
      <c r="CD562" s="119"/>
      <c r="CN562" s="119"/>
      <c r="CX562" s="119"/>
      <c r="DH562" s="119"/>
      <c r="DR562" s="119"/>
      <c r="EB562" s="119"/>
      <c r="EL562" s="119"/>
      <c r="EV562" s="119"/>
      <c r="FF562" s="119"/>
      <c r="FP562" s="119"/>
      <c r="FZ562" s="119"/>
      <c r="GJ562" s="119"/>
      <c r="GT562" s="119"/>
      <c r="HD562" s="119"/>
      <c r="HN562" s="119"/>
      <c r="HX562" s="119"/>
    </row>
    <row xmlns:x14ac="http://schemas.microsoft.com/office/spreadsheetml/2009/9/ac" r="563" s="3" customFormat="true" x14ac:dyDescent="0.25">
      <c r="A563" s="374"/>
      <c r="B563" s="119"/>
      <c r="L563" s="119"/>
      <c r="V563" s="119"/>
      <c r="AF563" s="119"/>
      <c r="AP563" s="119"/>
      <c r="AZ563" s="119"/>
      <c r="BA563" s="119"/>
      <c r="BJ563" s="119"/>
      <c r="BT563" s="119"/>
      <c r="CD563" s="119"/>
      <c r="CN563" s="119"/>
      <c r="CX563" s="119"/>
      <c r="DH563" s="119"/>
      <c r="DR563" s="119"/>
      <c r="EB563" s="119"/>
      <c r="EL563" s="119"/>
      <c r="EV563" s="119"/>
      <c r="FF563" s="119"/>
      <c r="FP563" s="119"/>
      <c r="FZ563" s="119"/>
      <c r="GJ563" s="119"/>
      <c r="GT563" s="119"/>
      <c r="HD563" s="119"/>
      <c r="HN563" s="119"/>
      <c r="HX563" s="119"/>
    </row>
    <row xmlns:x14ac="http://schemas.microsoft.com/office/spreadsheetml/2009/9/ac" r="564" s="3" customFormat="true" x14ac:dyDescent="0.25">
      <c r="A564" s="374"/>
      <c r="B564" s="119"/>
      <c r="L564" s="119"/>
      <c r="V564" s="119"/>
      <c r="AF564" s="119"/>
      <c r="AP564" s="119"/>
      <c r="AZ564" s="119"/>
      <c r="BA564" s="119"/>
      <c r="BJ564" s="119"/>
      <c r="BT564" s="119"/>
      <c r="CD564" s="119"/>
      <c r="CN564" s="119"/>
      <c r="CX564" s="119"/>
      <c r="DH564" s="119"/>
      <c r="DR564" s="119"/>
      <c r="EB564" s="119"/>
      <c r="EL564" s="119"/>
      <c r="EV564" s="119"/>
      <c r="FF564" s="119"/>
      <c r="FP564" s="119"/>
      <c r="FZ564" s="119"/>
      <c r="GJ564" s="119"/>
      <c r="GT564" s="119"/>
      <c r="HD564" s="119"/>
      <c r="HN564" s="119"/>
      <c r="HX564" s="119"/>
    </row>
    <row xmlns:x14ac="http://schemas.microsoft.com/office/spreadsheetml/2009/9/ac" r="565" s="3" customFormat="true" x14ac:dyDescent="0.25">
      <c r="A565" s="374"/>
      <c r="B565" s="119"/>
      <c r="L565" s="119"/>
      <c r="V565" s="119"/>
      <c r="AF565" s="119"/>
      <c r="AP565" s="119"/>
      <c r="AZ565" s="119"/>
      <c r="BA565" s="119"/>
      <c r="BJ565" s="119"/>
      <c r="BT565" s="119"/>
      <c r="CD565" s="119"/>
      <c r="CN565" s="119"/>
      <c r="CX565" s="119"/>
      <c r="DH565" s="119"/>
      <c r="DR565" s="119"/>
      <c r="EB565" s="119"/>
      <c r="EL565" s="119"/>
      <c r="EV565" s="119"/>
      <c r="FF565" s="119"/>
      <c r="FP565" s="119"/>
      <c r="FZ565" s="119"/>
      <c r="GJ565" s="119"/>
      <c r="GT565" s="119"/>
      <c r="HD565" s="119"/>
      <c r="HN565" s="119"/>
      <c r="HX565" s="119"/>
    </row>
    <row xmlns:x14ac="http://schemas.microsoft.com/office/spreadsheetml/2009/9/ac" r="566" s="3" customFormat="true" x14ac:dyDescent="0.25">
      <c r="A566" s="374"/>
      <c r="B566" s="119"/>
      <c r="L566" s="119"/>
      <c r="V566" s="119"/>
      <c r="AF566" s="119"/>
      <c r="AP566" s="119"/>
      <c r="AZ566" s="119"/>
      <c r="BA566" s="119"/>
      <c r="BJ566" s="119"/>
      <c r="BT566" s="119"/>
      <c r="CD566" s="119"/>
      <c r="CN566" s="119"/>
      <c r="CX566" s="119"/>
      <c r="DH566" s="119"/>
      <c r="DR566" s="119"/>
      <c r="EB566" s="119"/>
      <c r="EL566" s="119"/>
      <c r="EV566" s="119"/>
      <c r="FF566" s="119"/>
      <c r="FP566" s="119"/>
      <c r="FZ566" s="119"/>
      <c r="GJ566" s="119"/>
      <c r="GT566" s="119"/>
      <c r="HD566" s="119"/>
      <c r="HN566" s="119"/>
      <c r="HX566" s="119"/>
    </row>
    <row xmlns:x14ac="http://schemas.microsoft.com/office/spreadsheetml/2009/9/ac" r="567" s="3" customFormat="true" x14ac:dyDescent="0.25">
      <c r="A567" s="374"/>
      <c r="B567" s="119"/>
      <c r="L567" s="119"/>
      <c r="V567" s="119"/>
      <c r="AF567" s="119"/>
      <c r="AP567" s="119"/>
      <c r="AZ567" s="119"/>
      <c r="BA567" s="119"/>
      <c r="BJ567" s="119"/>
      <c r="BT567" s="119"/>
      <c r="CD567" s="119"/>
      <c r="CN567" s="119"/>
      <c r="CX567" s="119"/>
      <c r="DH567" s="119"/>
      <c r="DR567" s="119"/>
      <c r="EB567" s="119"/>
      <c r="EL567" s="119"/>
      <c r="EV567" s="119"/>
      <c r="FF567" s="119"/>
      <c r="FP567" s="119"/>
      <c r="FZ567" s="119"/>
      <c r="GJ567" s="119"/>
      <c r="GT567" s="119"/>
      <c r="HD567" s="119"/>
      <c r="HN567" s="119"/>
      <c r="HX567" s="119"/>
    </row>
    <row xmlns:x14ac="http://schemas.microsoft.com/office/spreadsheetml/2009/9/ac" r="568" s="3" customFormat="true" x14ac:dyDescent="0.25">
      <c r="A568" s="374"/>
      <c r="B568" s="119"/>
      <c r="L568" s="119"/>
      <c r="V568" s="119"/>
      <c r="AF568" s="119"/>
      <c r="AP568" s="119"/>
      <c r="AZ568" s="119"/>
      <c r="BA568" s="119"/>
      <c r="BJ568" s="119"/>
      <c r="BT568" s="119"/>
      <c r="CD568" s="119"/>
      <c r="CN568" s="119"/>
      <c r="CX568" s="119"/>
      <c r="DH568" s="119"/>
      <c r="DR568" s="119"/>
      <c r="EB568" s="119"/>
      <c r="EL568" s="119"/>
      <c r="EV568" s="119"/>
      <c r="FF568" s="119"/>
      <c r="FP568" s="119"/>
      <c r="FZ568" s="119"/>
      <c r="GJ568" s="119"/>
      <c r="GT568" s="119"/>
      <c r="HD568" s="119"/>
      <c r="HN568" s="119"/>
      <c r="HX568" s="119"/>
    </row>
    <row xmlns:x14ac="http://schemas.microsoft.com/office/spreadsheetml/2009/9/ac" r="569" s="3" customFormat="true" x14ac:dyDescent="0.25">
      <c r="A569" s="374"/>
      <c r="B569" s="119"/>
      <c r="L569" s="119"/>
      <c r="V569" s="119"/>
      <c r="AF569" s="119"/>
      <c r="AP569" s="119"/>
      <c r="AZ569" s="119"/>
      <c r="BA569" s="119"/>
      <c r="BJ569" s="119"/>
      <c r="BT569" s="119"/>
      <c r="CD569" s="119"/>
      <c r="CN569" s="119"/>
      <c r="CX569" s="119"/>
      <c r="DH569" s="119"/>
      <c r="DR569" s="119"/>
      <c r="EB569" s="119"/>
      <c r="EL569" s="119"/>
      <c r="EV569" s="119"/>
      <c r="FF569" s="119"/>
      <c r="FP569" s="119"/>
      <c r="FZ569" s="119"/>
      <c r="GJ569" s="119"/>
      <c r="GT569" s="119"/>
      <c r="HD569" s="119"/>
      <c r="HN569" s="119"/>
      <c r="HX569" s="119"/>
    </row>
    <row xmlns:x14ac="http://schemas.microsoft.com/office/spreadsheetml/2009/9/ac" r="570" s="3" customFormat="true" x14ac:dyDescent="0.25">
      <c r="A570" s="374"/>
      <c r="B570" s="119"/>
      <c r="L570" s="119"/>
      <c r="V570" s="119"/>
      <c r="AF570" s="119"/>
      <c r="AP570" s="119"/>
      <c r="AZ570" s="119"/>
      <c r="BA570" s="119"/>
      <c r="BJ570" s="119"/>
      <c r="BT570" s="119"/>
      <c r="CD570" s="119"/>
      <c r="CN570" s="119"/>
      <c r="CX570" s="119"/>
      <c r="DH570" s="119"/>
      <c r="DR570" s="119"/>
      <c r="EB570" s="119"/>
      <c r="EL570" s="119"/>
      <c r="EV570" s="119"/>
      <c r="FF570" s="119"/>
      <c r="FP570" s="119"/>
      <c r="FZ570" s="119"/>
      <c r="GJ570" s="119"/>
      <c r="GT570" s="119"/>
      <c r="HD570" s="119"/>
      <c r="HN570" s="119"/>
      <c r="HX570" s="119"/>
    </row>
    <row xmlns:x14ac="http://schemas.microsoft.com/office/spreadsheetml/2009/9/ac" r="571" s="3" customFormat="true" x14ac:dyDescent="0.25">
      <c r="A571" s="374"/>
      <c r="B571" s="119"/>
      <c r="L571" s="119"/>
      <c r="V571" s="119"/>
      <c r="AF571" s="119"/>
      <c r="AP571" s="119"/>
      <c r="AZ571" s="119"/>
      <c r="BA571" s="119"/>
      <c r="BJ571" s="119"/>
      <c r="BT571" s="119"/>
      <c r="CD571" s="119"/>
      <c r="CN571" s="119"/>
      <c r="CX571" s="119"/>
      <c r="DH571" s="119"/>
      <c r="DR571" s="119"/>
      <c r="EB571" s="119"/>
      <c r="EL571" s="119"/>
      <c r="EV571" s="119"/>
      <c r="FF571" s="119"/>
      <c r="FP571" s="119"/>
      <c r="FZ571" s="119"/>
      <c r="GJ571" s="119"/>
      <c r="GT571" s="119"/>
      <c r="HD571" s="119"/>
      <c r="HN571" s="119"/>
      <c r="HX571" s="119"/>
    </row>
    <row xmlns:x14ac="http://schemas.microsoft.com/office/spreadsheetml/2009/9/ac" r="572" s="3" customFormat="true" x14ac:dyDescent="0.25">
      <c r="A572" s="374"/>
      <c r="B572" s="119"/>
      <c r="L572" s="119"/>
      <c r="V572" s="119"/>
      <c r="AF572" s="119"/>
      <c r="AP572" s="119"/>
      <c r="AZ572" s="119"/>
      <c r="BA572" s="119"/>
      <c r="BJ572" s="119"/>
      <c r="BT572" s="119"/>
      <c r="CD572" s="119"/>
      <c r="CN572" s="119"/>
      <c r="CX572" s="119"/>
      <c r="DH572" s="119"/>
      <c r="DR572" s="119"/>
      <c r="EB572" s="119"/>
      <c r="EL572" s="119"/>
      <c r="EV572" s="119"/>
      <c r="FF572" s="119"/>
      <c r="FP572" s="119"/>
      <c r="FZ572" s="119"/>
      <c r="GJ572" s="119"/>
      <c r="GT572" s="119"/>
      <c r="HD572" s="119"/>
      <c r="HN572" s="119"/>
      <c r="HX572" s="119"/>
    </row>
    <row xmlns:x14ac="http://schemas.microsoft.com/office/spreadsheetml/2009/9/ac" r="573" s="3" customFormat="true" x14ac:dyDescent="0.25">
      <c r="A573" s="374"/>
      <c r="B573" s="119"/>
      <c r="L573" s="119"/>
      <c r="V573" s="119"/>
      <c r="AF573" s="119"/>
      <c r="AP573" s="119"/>
      <c r="AZ573" s="119"/>
      <c r="BA573" s="119"/>
      <c r="BJ573" s="119"/>
      <c r="BT573" s="119"/>
      <c r="CD573" s="119"/>
      <c r="CN573" s="119"/>
      <c r="CX573" s="119"/>
      <c r="DH573" s="119"/>
      <c r="DR573" s="119"/>
      <c r="EB573" s="119"/>
      <c r="EL573" s="119"/>
      <c r="EV573" s="119"/>
      <c r="FF573" s="119"/>
      <c r="FP573" s="119"/>
      <c r="FZ573" s="119"/>
      <c r="GJ573" s="119"/>
      <c r="GT573" s="119"/>
      <c r="HD573" s="119"/>
      <c r="HN573" s="119"/>
      <c r="HX573" s="119"/>
    </row>
    <row xmlns:x14ac="http://schemas.microsoft.com/office/spreadsheetml/2009/9/ac" r="574" s="3" customFormat="true" x14ac:dyDescent="0.25">
      <c r="A574" s="374"/>
      <c r="B574" s="119"/>
      <c r="L574" s="119"/>
      <c r="V574" s="119"/>
      <c r="AF574" s="119"/>
      <c r="AP574" s="119"/>
      <c r="AZ574" s="119"/>
      <c r="BA574" s="119"/>
      <c r="BJ574" s="119"/>
      <c r="BT574" s="119"/>
      <c r="CD574" s="119"/>
      <c r="CN574" s="119"/>
      <c r="CX574" s="119"/>
      <c r="DH574" s="119"/>
      <c r="DR574" s="119"/>
      <c r="EB574" s="119"/>
      <c r="EL574" s="119"/>
      <c r="EV574" s="119"/>
      <c r="FF574" s="119"/>
      <c r="FP574" s="119"/>
      <c r="FZ574" s="119"/>
      <c r="GJ574" s="119"/>
      <c r="GT574" s="119"/>
      <c r="HD574" s="119"/>
      <c r="HN574" s="119"/>
      <c r="HX574" s="119"/>
    </row>
    <row xmlns:x14ac="http://schemas.microsoft.com/office/spreadsheetml/2009/9/ac" r="575" s="3" customFormat="true" x14ac:dyDescent="0.25">
      <c r="A575" s="374"/>
      <c r="B575" s="119"/>
      <c r="L575" s="119"/>
      <c r="V575" s="119"/>
      <c r="AF575" s="119"/>
      <c r="AP575" s="119"/>
      <c r="AZ575" s="119"/>
      <c r="BA575" s="119"/>
      <c r="BJ575" s="119"/>
      <c r="BT575" s="119"/>
      <c r="CD575" s="119"/>
      <c r="CN575" s="119"/>
      <c r="CX575" s="119"/>
      <c r="DH575" s="119"/>
      <c r="DR575" s="119"/>
      <c r="EB575" s="119"/>
      <c r="EL575" s="119"/>
      <c r="EV575" s="119"/>
      <c r="FF575" s="119"/>
      <c r="FP575" s="119"/>
      <c r="FZ575" s="119"/>
      <c r="GJ575" s="119"/>
      <c r="GT575" s="119"/>
      <c r="HD575" s="119"/>
      <c r="HN575" s="119"/>
      <c r="HX575" s="119"/>
    </row>
    <row xmlns:x14ac="http://schemas.microsoft.com/office/spreadsheetml/2009/9/ac" r="576" s="3" customFormat="true" x14ac:dyDescent="0.25">
      <c r="A576" s="374"/>
      <c r="B576" s="119"/>
      <c r="L576" s="119"/>
      <c r="V576" s="119"/>
      <c r="AF576" s="119"/>
      <c r="AP576" s="119"/>
      <c r="AZ576" s="119"/>
      <c r="BA576" s="119"/>
      <c r="BJ576" s="119"/>
      <c r="BT576" s="119"/>
      <c r="CD576" s="119"/>
      <c r="CN576" s="119"/>
      <c r="CX576" s="119"/>
      <c r="DH576" s="119"/>
      <c r="DR576" s="119"/>
      <c r="EB576" s="119"/>
      <c r="EL576" s="119"/>
      <c r="EV576" s="119"/>
      <c r="FF576" s="119"/>
      <c r="FP576" s="119"/>
      <c r="FZ576" s="119"/>
      <c r="GJ576" s="119"/>
      <c r="GT576" s="119"/>
      <c r="HD576" s="119"/>
      <c r="HN576" s="119"/>
      <c r="HX576" s="119"/>
    </row>
    <row xmlns:x14ac="http://schemas.microsoft.com/office/spreadsheetml/2009/9/ac" r="577" s="3" customFormat="true" x14ac:dyDescent="0.25">
      <c r="A577" s="374"/>
      <c r="B577" s="119"/>
      <c r="L577" s="119"/>
      <c r="V577" s="119"/>
      <c r="AF577" s="119"/>
      <c r="AP577" s="119"/>
      <c r="AZ577" s="119"/>
      <c r="BA577" s="119"/>
      <c r="BJ577" s="119"/>
      <c r="BT577" s="119"/>
      <c r="CD577" s="119"/>
      <c r="CN577" s="119"/>
      <c r="CX577" s="119"/>
      <c r="DH577" s="119"/>
      <c r="DR577" s="119"/>
      <c r="EB577" s="119"/>
      <c r="EL577" s="119"/>
      <c r="EV577" s="119"/>
      <c r="FF577" s="119"/>
      <c r="FP577" s="119"/>
      <c r="FZ577" s="119"/>
      <c r="GJ577" s="119"/>
      <c r="GT577" s="119"/>
      <c r="HD577" s="119"/>
      <c r="HN577" s="119"/>
      <c r="HX577" s="119"/>
    </row>
    <row xmlns:x14ac="http://schemas.microsoft.com/office/spreadsheetml/2009/9/ac" r="578" s="3" customFormat="true" x14ac:dyDescent="0.25">
      <c r="A578" s="374"/>
      <c r="B578" s="119"/>
      <c r="L578" s="119"/>
      <c r="V578" s="119"/>
      <c r="AF578" s="119"/>
      <c r="AP578" s="119"/>
      <c r="AZ578" s="119"/>
      <c r="BA578" s="119"/>
      <c r="BJ578" s="119"/>
      <c r="BT578" s="119"/>
      <c r="CD578" s="119"/>
      <c r="CN578" s="119"/>
      <c r="CX578" s="119"/>
      <c r="DH578" s="119"/>
      <c r="DR578" s="119"/>
      <c r="EB578" s="119"/>
      <c r="EL578" s="119"/>
      <c r="EV578" s="119"/>
      <c r="FF578" s="119"/>
      <c r="FP578" s="119"/>
      <c r="FZ578" s="119"/>
      <c r="GJ578" s="119"/>
      <c r="GT578" s="119"/>
      <c r="HD578" s="119"/>
      <c r="HN578" s="119"/>
      <c r="HX578" s="119"/>
    </row>
    <row xmlns:x14ac="http://schemas.microsoft.com/office/spreadsheetml/2009/9/ac" r="579" s="3" customFormat="true" x14ac:dyDescent="0.25">
      <c r="A579" s="374"/>
      <c r="B579" s="119"/>
      <c r="L579" s="119"/>
      <c r="V579" s="119"/>
      <c r="AF579" s="119"/>
      <c r="AP579" s="119"/>
      <c r="AZ579" s="119"/>
      <c r="BA579" s="119"/>
      <c r="BJ579" s="119"/>
      <c r="BT579" s="119"/>
      <c r="CD579" s="119"/>
      <c r="CN579" s="119"/>
      <c r="CX579" s="119"/>
      <c r="DH579" s="119"/>
      <c r="DR579" s="119"/>
      <c r="EB579" s="119"/>
      <c r="EL579" s="119"/>
      <c r="EV579" s="119"/>
      <c r="FF579" s="119"/>
      <c r="FP579" s="119"/>
      <c r="FZ579" s="119"/>
      <c r="GJ579" s="119"/>
      <c r="GT579" s="119"/>
      <c r="HD579" s="119"/>
      <c r="HN579" s="119"/>
      <c r="HX579" s="119"/>
    </row>
    <row xmlns:x14ac="http://schemas.microsoft.com/office/spreadsheetml/2009/9/ac" r="580" s="3" customFormat="true" x14ac:dyDescent="0.25">
      <c r="A580" s="374"/>
      <c r="B580" s="119"/>
      <c r="L580" s="119"/>
      <c r="V580" s="119"/>
      <c r="AF580" s="119"/>
      <c r="AP580" s="119"/>
      <c r="AZ580" s="119"/>
      <c r="BA580" s="119"/>
      <c r="BJ580" s="119"/>
      <c r="BT580" s="119"/>
      <c r="CD580" s="119"/>
      <c r="CN580" s="119"/>
      <c r="CX580" s="119"/>
      <c r="DH580" s="119"/>
      <c r="DR580" s="119"/>
      <c r="EB580" s="119"/>
      <c r="EL580" s="119"/>
      <c r="EV580" s="119"/>
      <c r="FF580" s="119"/>
      <c r="FP580" s="119"/>
      <c r="FZ580" s="119"/>
      <c r="GJ580" s="119"/>
      <c r="GT580" s="119"/>
      <c r="HD580" s="119"/>
      <c r="HN580" s="119"/>
      <c r="HX580" s="119"/>
    </row>
    <row xmlns:x14ac="http://schemas.microsoft.com/office/spreadsheetml/2009/9/ac" r="581" s="3" customFormat="true" x14ac:dyDescent="0.25">
      <c r="A581" s="374"/>
      <c r="B581" s="119"/>
      <c r="L581" s="119"/>
      <c r="V581" s="119"/>
      <c r="AF581" s="119"/>
      <c r="AP581" s="119"/>
      <c r="AZ581" s="119"/>
      <c r="BA581" s="119"/>
      <c r="BJ581" s="119"/>
      <c r="BT581" s="119"/>
      <c r="CD581" s="119"/>
      <c r="CN581" s="119"/>
      <c r="CX581" s="119"/>
      <c r="DH581" s="119"/>
      <c r="DR581" s="119"/>
      <c r="EB581" s="119"/>
      <c r="EL581" s="119"/>
      <c r="EV581" s="119"/>
      <c r="FF581" s="119"/>
      <c r="FP581" s="119"/>
      <c r="FZ581" s="119"/>
      <c r="GJ581" s="119"/>
      <c r="GT581" s="119"/>
      <c r="HD581" s="119"/>
      <c r="HN581" s="119"/>
      <c r="HX581" s="119"/>
    </row>
    <row xmlns:x14ac="http://schemas.microsoft.com/office/spreadsheetml/2009/9/ac" r="582" s="3" customFormat="true" x14ac:dyDescent="0.25">
      <c r="A582" s="374"/>
      <c r="B582" s="119"/>
      <c r="L582" s="119"/>
      <c r="V582" s="119"/>
      <c r="AF582" s="119"/>
      <c r="AP582" s="119"/>
      <c r="AZ582" s="119"/>
      <c r="BA582" s="119"/>
      <c r="BJ582" s="119"/>
      <c r="BT582" s="119"/>
      <c r="CD582" s="119"/>
      <c r="CN582" s="119"/>
      <c r="CX582" s="119"/>
      <c r="DH582" s="119"/>
      <c r="DR582" s="119"/>
      <c r="EB582" s="119"/>
      <c r="EL582" s="119"/>
      <c r="EV582" s="119"/>
      <c r="FF582" s="119"/>
      <c r="FP582" s="119"/>
      <c r="FZ582" s="119"/>
      <c r="GJ582" s="119"/>
      <c r="GT582" s="119"/>
      <c r="HD582" s="119"/>
      <c r="HN582" s="119"/>
      <c r="HX582" s="119"/>
    </row>
    <row xmlns:x14ac="http://schemas.microsoft.com/office/spreadsheetml/2009/9/ac" r="583" s="3" customFormat="true" x14ac:dyDescent="0.25">
      <c r="A583" s="374"/>
      <c r="B583" s="119"/>
      <c r="L583" s="119"/>
      <c r="V583" s="119"/>
      <c r="AF583" s="119"/>
      <c r="AP583" s="119"/>
      <c r="AZ583" s="119"/>
      <c r="BA583" s="119"/>
      <c r="BJ583" s="119"/>
      <c r="BT583" s="119"/>
      <c r="CD583" s="119"/>
      <c r="CN583" s="119"/>
      <c r="CX583" s="119"/>
      <c r="DH583" s="119"/>
      <c r="DR583" s="119"/>
      <c r="EB583" s="119"/>
      <c r="EL583" s="119"/>
      <c r="EV583" s="119"/>
      <c r="FF583" s="119"/>
      <c r="FP583" s="119"/>
      <c r="FZ583" s="119"/>
      <c r="GJ583" s="119"/>
      <c r="GT583" s="119"/>
      <c r="HD583" s="119"/>
      <c r="HN583" s="119"/>
      <c r="HX583" s="119"/>
    </row>
    <row xmlns:x14ac="http://schemas.microsoft.com/office/spreadsheetml/2009/9/ac" r="584" s="3" customFormat="true" x14ac:dyDescent="0.25">
      <c r="A584" s="374"/>
      <c r="B584" s="119"/>
      <c r="L584" s="119"/>
      <c r="V584" s="119"/>
      <c r="AF584" s="119"/>
      <c r="AP584" s="119"/>
      <c r="AZ584" s="119"/>
      <c r="BA584" s="119"/>
      <c r="BJ584" s="119"/>
      <c r="BT584" s="119"/>
      <c r="CD584" s="119"/>
      <c r="CN584" s="119"/>
      <c r="CX584" s="119"/>
      <c r="DH584" s="119"/>
      <c r="DR584" s="119"/>
      <c r="EB584" s="119"/>
      <c r="EL584" s="119"/>
      <c r="EV584" s="119"/>
      <c r="FF584" s="119"/>
      <c r="FP584" s="119"/>
      <c r="FZ584" s="119"/>
      <c r="GJ584" s="119"/>
      <c r="GT584" s="119"/>
      <c r="HD584" s="119"/>
      <c r="HN584" s="119"/>
      <c r="HX584" s="119"/>
    </row>
    <row xmlns:x14ac="http://schemas.microsoft.com/office/spreadsheetml/2009/9/ac" r="585" s="3" customFormat="true" x14ac:dyDescent="0.25">
      <c r="A585" s="374"/>
      <c r="B585" s="119"/>
      <c r="L585" s="119"/>
      <c r="V585" s="119"/>
      <c r="AF585" s="119"/>
      <c r="AP585" s="119"/>
      <c r="AZ585" s="119"/>
      <c r="BA585" s="119"/>
      <c r="BJ585" s="119"/>
      <c r="BT585" s="119"/>
      <c r="CD585" s="119"/>
      <c r="CN585" s="119"/>
      <c r="CX585" s="119"/>
      <c r="DH585" s="119"/>
      <c r="DR585" s="119"/>
      <c r="EB585" s="119"/>
      <c r="EL585" s="119"/>
      <c r="EV585" s="119"/>
      <c r="FF585" s="119"/>
      <c r="FP585" s="119"/>
      <c r="FZ585" s="119"/>
      <c r="GJ585" s="119"/>
      <c r="GT585" s="119"/>
      <c r="HD585" s="119"/>
      <c r="HN585" s="119"/>
      <c r="HX585" s="119"/>
    </row>
    <row xmlns:x14ac="http://schemas.microsoft.com/office/spreadsheetml/2009/9/ac" r="586" s="3" customFormat="true" x14ac:dyDescent="0.25">
      <c r="A586" s="374"/>
      <c r="B586" s="119"/>
      <c r="L586" s="119"/>
      <c r="V586" s="119"/>
      <c r="AF586" s="119"/>
      <c r="AP586" s="119"/>
      <c r="AZ586" s="119"/>
      <c r="BA586" s="119"/>
      <c r="BJ586" s="119"/>
      <c r="BT586" s="119"/>
      <c r="CD586" s="119"/>
      <c r="CN586" s="119"/>
      <c r="CX586" s="119"/>
      <c r="DH586" s="119"/>
      <c r="DR586" s="119"/>
      <c r="EB586" s="119"/>
      <c r="EL586" s="119"/>
      <c r="EV586" s="119"/>
      <c r="FF586" s="119"/>
      <c r="FP586" s="119"/>
      <c r="FZ586" s="119"/>
      <c r="GJ586" s="119"/>
      <c r="GT586" s="119"/>
      <c r="HD586" s="119"/>
      <c r="HN586" s="119"/>
      <c r="HX586" s="119"/>
    </row>
    <row xmlns:x14ac="http://schemas.microsoft.com/office/spreadsheetml/2009/9/ac" r="587" s="3" customFormat="true" x14ac:dyDescent="0.25">
      <c r="A587" s="374"/>
      <c r="B587" s="119"/>
      <c r="L587" s="119"/>
      <c r="V587" s="119"/>
      <c r="AF587" s="119"/>
      <c r="AP587" s="119"/>
      <c r="AZ587" s="119"/>
      <c r="BA587" s="119"/>
      <c r="BJ587" s="119"/>
      <c r="BT587" s="119"/>
      <c r="CD587" s="119"/>
      <c r="CN587" s="119"/>
      <c r="CX587" s="119"/>
      <c r="DH587" s="119"/>
      <c r="DR587" s="119"/>
      <c r="EB587" s="119"/>
      <c r="EL587" s="119"/>
      <c r="EV587" s="119"/>
      <c r="FF587" s="119"/>
      <c r="FP587" s="119"/>
      <c r="FZ587" s="119"/>
      <c r="GJ587" s="119"/>
      <c r="GT587" s="119"/>
      <c r="HD587" s="119"/>
      <c r="HN587" s="119"/>
      <c r="HX587" s="119"/>
    </row>
    <row xmlns:x14ac="http://schemas.microsoft.com/office/spreadsheetml/2009/9/ac" r="588" s="3" customFormat="true" x14ac:dyDescent="0.25">
      <c r="A588" s="374"/>
      <c r="B588" s="119"/>
      <c r="L588" s="119"/>
      <c r="V588" s="119"/>
      <c r="AF588" s="119"/>
      <c r="AP588" s="119"/>
      <c r="AZ588" s="119"/>
      <c r="BA588" s="119"/>
      <c r="BJ588" s="119"/>
      <c r="BT588" s="119"/>
      <c r="CD588" s="119"/>
      <c r="CN588" s="119"/>
      <c r="CX588" s="119"/>
      <c r="DH588" s="119"/>
      <c r="DR588" s="119"/>
      <c r="EB588" s="119"/>
      <c r="EL588" s="119"/>
      <c r="EV588" s="119"/>
      <c r="FF588" s="119"/>
      <c r="FP588" s="119"/>
      <c r="FZ588" s="119"/>
      <c r="GJ588" s="119"/>
      <c r="GT588" s="119"/>
      <c r="HD588" s="119"/>
      <c r="HN588" s="119"/>
      <c r="HX588" s="119"/>
    </row>
    <row xmlns:x14ac="http://schemas.microsoft.com/office/spreadsheetml/2009/9/ac" r="589" s="3" customFormat="true" x14ac:dyDescent="0.25">
      <c r="A589" s="374"/>
      <c r="B589" s="119"/>
      <c r="L589" s="119"/>
      <c r="V589" s="119"/>
      <c r="AF589" s="119"/>
      <c r="AP589" s="119"/>
      <c r="AZ589" s="119"/>
      <c r="BA589" s="119"/>
      <c r="BJ589" s="119"/>
      <c r="BT589" s="119"/>
      <c r="CD589" s="119"/>
      <c r="CN589" s="119"/>
      <c r="CX589" s="119"/>
      <c r="DH589" s="119"/>
      <c r="DR589" s="119"/>
      <c r="EB589" s="119"/>
      <c r="EL589" s="119"/>
      <c r="EV589" s="119"/>
      <c r="FF589" s="119"/>
      <c r="FP589" s="119"/>
      <c r="FZ589" s="119"/>
      <c r="GJ589" s="119"/>
      <c r="GT589" s="119"/>
      <c r="HD589" s="119"/>
      <c r="HN589" s="119"/>
      <c r="HX589" s="119"/>
    </row>
    <row xmlns:x14ac="http://schemas.microsoft.com/office/spreadsheetml/2009/9/ac" r="590" s="3" customFormat="true" x14ac:dyDescent="0.25">
      <c r="A590" s="374"/>
      <c r="B590" s="119"/>
      <c r="L590" s="119"/>
      <c r="V590" s="119"/>
      <c r="AF590" s="119"/>
      <c r="AP590" s="119"/>
      <c r="AZ590" s="119"/>
      <c r="BA590" s="119"/>
      <c r="BJ590" s="119"/>
      <c r="BT590" s="119"/>
      <c r="CD590" s="119"/>
      <c r="CN590" s="119"/>
      <c r="CX590" s="119"/>
      <c r="DH590" s="119"/>
      <c r="DR590" s="119"/>
      <c r="EB590" s="119"/>
      <c r="EL590" s="119"/>
      <c r="EV590" s="119"/>
      <c r="FF590" s="119"/>
      <c r="FP590" s="119"/>
      <c r="FZ590" s="119"/>
      <c r="GJ590" s="119"/>
      <c r="GT590" s="119"/>
      <c r="HD590" s="119"/>
      <c r="HN590" s="119"/>
      <c r="HX590" s="119"/>
    </row>
    <row xmlns:x14ac="http://schemas.microsoft.com/office/spreadsheetml/2009/9/ac" r="591" s="3" customFormat="true" x14ac:dyDescent="0.25">
      <c r="A591" s="374"/>
      <c r="B591" s="119"/>
      <c r="L591" s="119"/>
      <c r="V591" s="119"/>
      <c r="AF591" s="119"/>
      <c r="AP591" s="119"/>
      <c r="AZ591" s="119"/>
      <c r="BA591" s="119"/>
      <c r="BJ591" s="119"/>
      <c r="BT591" s="119"/>
      <c r="CD591" s="119"/>
      <c r="CN591" s="119"/>
      <c r="CX591" s="119"/>
      <c r="DH591" s="119"/>
      <c r="DR591" s="119"/>
      <c r="EB591" s="119"/>
      <c r="EL591" s="119"/>
      <c r="EV591" s="119"/>
      <c r="FF591" s="119"/>
      <c r="FP591" s="119"/>
      <c r="FZ591" s="119"/>
      <c r="GJ591" s="119"/>
      <c r="GT591" s="119"/>
      <c r="HD591" s="119"/>
      <c r="HN591" s="119"/>
      <c r="HX591" s="119"/>
    </row>
    <row xmlns:x14ac="http://schemas.microsoft.com/office/spreadsheetml/2009/9/ac" r="592" s="3" customFormat="true" x14ac:dyDescent="0.25">
      <c r="A592" s="374"/>
      <c r="B592" s="119"/>
      <c r="L592" s="119"/>
      <c r="V592" s="119"/>
      <c r="AF592" s="119"/>
      <c r="AP592" s="119"/>
      <c r="AZ592" s="119"/>
      <c r="BA592" s="119"/>
      <c r="BJ592" s="119"/>
      <c r="BT592" s="119"/>
      <c r="CD592" s="119"/>
      <c r="CN592" s="119"/>
      <c r="CX592" s="119"/>
      <c r="DH592" s="119"/>
      <c r="DR592" s="119"/>
      <c r="EB592" s="119"/>
      <c r="EL592" s="119"/>
      <c r="EV592" s="119"/>
      <c r="FF592" s="119"/>
      <c r="FP592" s="119"/>
      <c r="FZ592" s="119"/>
      <c r="GJ592" s="119"/>
      <c r="GT592" s="119"/>
      <c r="HD592" s="119"/>
      <c r="HN592" s="119"/>
      <c r="HX592" s="119"/>
    </row>
    <row xmlns:x14ac="http://schemas.microsoft.com/office/spreadsheetml/2009/9/ac" r="593" s="3" customFormat="true" x14ac:dyDescent="0.25">
      <c r="A593" s="374"/>
      <c r="B593" s="119"/>
      <c r="L593" s="119"/>
      <c r="V593" s="119"/>
      <c r="AF593" s="119"/>
      <c r="AP593" s="119"/>
      <c r="AZ593" s="119"/>
      <c r="BA593" s="119"/>
      <c r="BJ593" s="119"/>
      <c r="BT593" s="119"/>
      <c r="CD593" s="119"/>
      <c r="CN593" s="119"/>
      <c r="CX593" s="119"/>
      <c r="DH593" s="119"/>
      <c r="DR593" s="119"/>
      <c r="EB593" s="119"/>
      <c r="EL593" s="119"/>
      <c r="EV593" s="119"/>
      <c r="FF593" s="119"/>
      <c r="FP593" s="119"/>
      <c r="FZ593" s="119"/>
      <c r="GJ593" s="119"/>
      <c r="GT593" s="119"/>
      <c r="HD593" s="119"/>
      <c r="HN593" s="119"/>
      <c r="HX593" s="119"/>
    </row>
    <row xmlns:x14ac="http://schemas.microsoft.com/office/spreadsheetml/2009/9/ac" r="594" s="3" customFormat="true" x14ac:dyDescent="0.25">
      <c r="A594" s="374"/>
      <c r="B594" s="119"/>
      <c r="L594" s="119"/>
      <c r="V594" s="119"/>
      <c r="AF594" s="119"/>
      <c r="AP594" s="119"/>
      <c r="AZ594" s="119"/>
      <c r="BA594" s="119"/>
      <c r="BJ594" s="119"/>
      <c r="BT594" s="119"/>
      <c r="CD594" s="119"/>
      <c r="CN594" s="119"/>
      <c r="CX594" s="119"/>
      <c r="DH594" s="119"/>
      <c r="DR594" s="119"/>
      <c r="EB594" s="119"/>
      <c r="EL594" s="119"/>
      <c r="EV594" s="119"/>
      <c r="FF594" s="119"/>
      <c r="FP594" s="119"/>
      <c r="FZ594" s="119"/>
      <c r="GJ594" s="119"/>
      <c r="GT594" s="119"/>
      <c r="HD594" s="119"/>
      <c r="HN594" s="119"/>
      <c r="HX594" s="119"/>
    </row>
    <row xmlns:x14ac="http://schemas.microsoft.com/office/spreadsheetml/2009/9/ac" r="595" s="3" customFormat="true" x14ac:dyDescent="0.25">
      <c r="A595" s="374"/>
      <c r="B595" s="119"/>
      <c r="L595" s="119"/>
      <c r="V595" s="119"/>
      <c r="AF595" s="119"/>
      <c r="AP595" s="119"/>
      <c r="AZ595" s="119"/>
      <c r="BA595" s="119"/>
      <c r="BJ595" s="119"/>
      <c r="BT595" s="119"/>
      <c r="CD595" s="119"/>
      <c r="CN595" s="119"/>
      <c r="CX595" s="119"/>
      <c r="DH595" s="119"/>
      <c r="DR595" s="119"/>
      <c r="EB595" s="119"/>
      <c r="EL595" s="119"/>
      <c r="EV595" s="119"/>
      <c r="FF595" s="119"/>
      <c r="FP595" s="119"/>
      <c r="FZ595" s="119"/>
      <c r="GJ595" s="119"/>
      <c r="GT595" s="119"/>
      <c r="HD595" s="119"/>
      <c r="HN595" s="119"/>
      <c r="HX595" s="119"/>
    </row>
    <row xmlns:x14ac="http://schemas.microsoft.com/office/spreadsheetml/2009/9/ac" r="596" s="3" customFormat="true" x14ac:dyDescent="0.25">
      <c r="A596" s="374"/>
      <c r="B596" s="119"/>
      <c r="L596" s="119"/>
      <c r="V596" s="119"/>
      <c r="AF596" s="119"/>
      <c r="AP596" s="119"/>
      <c r="AZ596" s="119"/>
      <c r="BA596" s="119"/>
      <c r="BJ596" s="119"/>
      <c r="BT596" s="119"/>
      <c r="CD596" s="119"/>
      <c r="CN596" s="119"/>
      <c r="CX596" s="119"/>
      <c r="DH596" s="119"/>
      <c r="DR596" s="119"/>
      <c r="EB596" s="119"/>
      <c r="EL596" s="119"/>
      <c r="EV596" s="119"/>
      <c r="FF596" s="119"/>
      <c r="FP596" s="119"/>
      <c r="FZ596" s="119"/>
      <c r="GJ596" s="119"/>
      <c r="GT596" s="119"/>
      <c r="HD596" s="119"/>
      <c r="HN596" s="119"/>
      <c r="HX596" s="119"/>
    </row>
    <row xmlns:x14ac="http://schemas.microsoft.com/office/spreadsheetml/2009/9/ac" r="597" s="3" customFormat="true" x14ac:dyDescent="0.25">
      <c r="A597" s="374"/>
      <c r="B597" s="119"/>
      <c r="L597" s="119"/>
      <c r="V597" s="119"/>
      <c r="AF597" s="119"/>
      <c r="AP597" s="119"/>
      <c r="AZ597" s="119"/>
      <c r="BA597" s="119"/>
      <c r="BJ597" s="119"/>
      <c r="BT597" s="119"/>
      <c r="CD597" s="119"/>
      <c r="CN597" s="119"/>
      <c r="CX597" s="119"/>
      <c r="DH597" s="119"/>
      <c r="DR597" s="119"/>
      <c r="EB597" s="119"/>
      <c r="EL597" s="119"/>
      <c r="EV597" s="119"/>
      <c r="FF597" s="119"/>
      <c r="FP597" s="119"/>
      <c r="FZ597" s="119"/>
      <c r="GJ597" s="119"/>
      <c r="GT597" s="119"/>
      <c r="HD597" s="119"/>
      <c r="HN597" s="119"/>
      <c r="HX597" s="119"/>
    </row>
    <row xmlns:x14ac="http://schemas.microsoft.com/office/spreadsheetml/2009/9/ac" r="598" s="3" customFormat="true" x14ac:dyDescent="0.25">
      <c r="A598" s="374"/>
      <c r="B598" s="119"/>
      <c r="L598" s="119"/>
      <c r="V598" s="119"/>
      <c r="AF598" s="119"/>
      <c r="AP598" s="119"/>
      <c r="AZ598" s="119"/>
      <c r="BA598" s="119"/>
      <c r="BJ598" s="119"/>
      <c r="BT598" s="119"/>
      <c r="CD598" s="119"/>
      <c r="CN598" s="119"/>
      <c r="CX598" s="119"/>
      <c r="DH598" s="119"/>
      <c r="DR598" s="119"/>
      <c r="EB598" s="119"/>
      <c r="EL598" s="119"/>
      <c r="EV598" s="119"/>
      <c r="FF598" s="119"/>
      <c r="FP598" s="119"/>
      <c r="FZ598" s="119"/>
      <c r="GJ598" s="119"/>
      <c r="GT598" s="119"/>
      <c r="HD598" s="119"/>
      <c r="HN598" s="119"/>
      <c r="HX598" s="119"/>
    </row>
    <row xmlns:x14ac="http://schemas.microsoft.com/office/spreadsheetml/2009/9/ac" r="599" s="3" customFormat="true" x14ac:dyDescent="0.25">
      <c r="A599" s="374"/>
      <c r="B599" s="119"/>
      <c r="L599" s="119"/>
      <c r="V599" s="119"/>
      <c r="AF599" s="119"/>
      <c r="AP599" s="119"/>
      <c r="AZ599" s="119"/>
      <c r="BA599" s="119"/>
      <c r="BJ599" s="119"/>
      <c r="BT599" s="119"/>
      <c r="CD599" s="119"/>
      <c r="CN599" s="119"/>
      <c r="CX599" s="119"/>
      <c r="DH599" s="119"/>
      <c r="DR599" s="119"/>
      <c r="EB599" s="119"/>
      <c r="EL599" s="119"/>
      <c r="EV599" s="119"/>
      <c r="FF599" s="119"/>
      <c r="FP599" s="119"/>
      <c r="FZ599" s="119"/>
      <c r="GJ599" s="119"/>
      <c r="GT599" s="119"/>
      <c r="HD599" s="119"/>
      <c r="HN599" s="119"/>
      <c r="HX599" s="119"/>
    </row>
    <row xmlns:x14ac="http://schemas.microsoft.com/office/spreadsheetml/2009/9/ac" r="600" s="3" customFormat="true" x14ac:dyDescent="0.25">
      <c r="A600" s="374"/>
      <c r="B600" s="119"/>
      <c r="L600" s="119"/>
      <c r="V600" s="119"/>
      <c r="AF600" s="119"/>
      <c r="AP600" s="119"/>
      <c r="AZ600" s="119"/>
      <c r="BA600" s="119"/>
      <c r="BJ600" s="119"/>
      <c r="BT600" s="119"/>
      <c r="CD600" s="119"/>
      <c r="CN600" s="119"/>
      <c r="CX600" s="119"/>
      <c r="DH600" s="119"/>
      <c r="DR600" s="119"/>
      <c r="EB600" s="119"/>
      <c r="EL600" s="119"/>
      <c r="EV600" s="119"/>
      <c r="FF600" s="119"/>
      <c r="FP600" s="119"/>
      <c r="FZ600" s="119"/>
      <c r="GJ600" s="119"/>
      <c r="GT600" s="119"/>
      <c r="HD600" s="119"/>
      <c r="HN600" s="119"/>
      <c r="HX600" s="119"/>
    </row>
    <row xmlns:x14ac="http://schemas.microsoft.com/office/spreadsheetml/2009/9/ac" r="601" s="3" customFormat="true" x14ac:dyDescent="0.25">
      <c r="A601" s="374"/>
      <c r="B601" s="119"/>
      <c r="L601" s="119"/>
      <c r="V601" s="119"/>
      <c r="AF601" s="119"/>
      <c r="AP601" s="119"/>
      <c r="AZ601" s="119"/>
      <c r="BA601" s="119"/>
      <c r="BJ601" s="119"/>
      <c r="BT601" s="119"/>
      <c r="CD601" s="119"/>
      <c r="CN601" s="119"/>
      <c r="CX601" s="119"/>
      <c r="DH601" s="119"/>
      <c r="DR601" s="119"/>
      <c r="EB601" s="119"/>
      <c r="EL601" s="119"/>
      <c r="EV601" s="119"/>
      <c r="FF601" s="119"/>
      <c r="FP601" s="119"/>
      <c r="FZ601" s="119"/>
      <c r="GJ601" s="119"/>
      <c r="GT601" s="119"/>
      <c r="HD601" s="119"/>
      <c r="HN601" s="119"/>
      <c r="HX601" s="119"/>
    </row>
    <row xmlns:x14ac="http://schemas.microsoft.com/office/spreadsheetml/2009/9/ac" r="602" s="3" customFormat="true" x14ac:dyDescent="0.25">
      <c r="A602" s="374"/>
      <c r="B602" s="119"/>
      <c r="L602" s="119"/>
      <c r="V602" s="119"/>
      <c r="AF602" s="119"/>
      <c r="AP602" s="119"/>
      <c r="AZ602" s="119"/>
      <c r="BA602" s="119"/>
      <c r="BJ602" s="119"/>
      <c r="BT602" s="119"/>
      <c r="CD602" s="119"/>
      <c r="CN602" s="119"/>
      <c r="CX602" s="119"/>
      <c r="DH602" s="119"/>
      <c r="DR602" s="119"/>
      <c r="EB602" s="119"/>
      <c r="EL602" s="119"/>
      <c r="EV602" s="119"/>
      <c r="FF602" s="119"/>
      <c r="FP602" s="119"/>
      <c r="FZ602" s="119"/>
      <c r="GJ602" s="119"/>
      <c r="GT602" s="119"/>
      <c r="HD602" s="119"/>
      <c r="HN602" s="119"/>
      <c r="HX602" s="119"/>
    </row>
    <row xmlns:x14ac="http://schemas.microsoft.com/office/spreadsheetml/2009/9/ac" r="603" s="3" customFormat="true" x14ac:dyDescent="0.25">
      <c r="A603" s="374"/>
      <c r="B603" s="119"/>
      <c r="L603" s="119"/>
      <c r="V603" s="119"/>
      <c r="AF603" s="119"/>
      <c r="AP603" s="119"/>
      <c r="AZ603" s="119"/>
      <c r="BA603" s="119"/>
      <c r="BJ603" s="119"/>
      <c r="BT603" s="119"/>
      <c r="CD603" s="119"/>
      <c r="CN603" s="119"/>
      <c r="CX603" s="119"/>
      <c r="DH603" s="119"/>
      <c r="DR603" s="119"/>
      <c r="EB603" s="119"/>
      <c r="EL603" s="119"/>
      <c r="EV603" s="119"/>
      <c r="FF603" s="119"/>
      <c r="FP603" s="119"/>
      <c r="FZ603" s="119"/>
      <c r="GJ603" s="119"/>
      <c r="GT603" s="119"/>
      <c r="HD603" s="119"/>
      <c r="HN603" s="119"/>
      <c r="HX603" s="119"/>
    </row>
    <row xmlns:x14ac="http://schemas.microsoft.com/office/spreadsheetml/2009/9/ac" r="604" s="3" customFormat="true" x14ac:dyDescent="0.25">
      <c r="A604" s="374"/>
      <c r="B604" s="119"/>
      <c r="L604" s="119"/>
      <c r="V604" s="119"/>
      <c r="AF604" s="119"/>
      <c r="AP604" s="119"/>
      <c r="AZ604" s="119"/>
      <c r="BA604" s="119"/>
      <c r="BJ604" s="119"/>
      <c r="BT604" s="119"/>
      <c r="CD604" s="119"/>
      <c r="CN604" s="119"/>
      <c r="CX604" s="119"/>
      <c r="DH604" s="119"/>
      <c r="DR604" s="119"/>
      <c r="EB604" s="119"/>
      <c r="EL604" s="119"/>
      <c r="EV604" s="119"/>
      <c r="FF604" s="119"/>
      <c r="FP604" s="119"/>
      <c r="FZ604" s="119"/>
      <c r="GJ604" s="119"/>
      <c r="GT604" s="119"/>
      <c r="HD604" s="119"/>
      <c r="HN604" s="119"/>
      <c r="HX604" s="119"/>
    </row>
    <row xmlns:x14ac="http://schemas.microsoft.com/office/spreadsheetml/2009/9/ac" r="605" s="3" customFormat="true" x14ac:dyDescent="0.25">
      <c r="A605" s="374"/>
      <c r="B605" s="119"/>
      <c r="L605" s="119"/>
      <c r="V605" s="119"/>
      <c r="AF605" s="119"/>
      <c r="AP605" s="119"/>
      <c r="AZ605" s="119"/>
      <c r="BA605" s="119"/>
      <c r="BJ605" s="119"/>
      <c r="BT605" s="119"/>
      <c r="CD605" s="119"/>
      <c r="CN605" s="119"/>
      <c r="CX605" s="119"/>
      <c r="DH605" s="119"/>
      <c r="DR605" s="119"/>
      <c r="EB605" s="119"/>
      <c r="EL605" s="119"/>
      <c r="EV605" s="119"/>
      <c r="FF605" s="119"/>
      <c r="FP605" s="119"/>
      <c r="FZ605" s="119"/>
      <c r="GJ605" s="119"/>
      <c r="GT605" s="119"/>
      <c r="HD605" s="119"/>
      <c r="HN605" s="119"/>
      <c r="HX605" s="119"/>
    </row>
    <row xmlns:x14ac="http://schemas.microsoft.com/office/spreadsheetml/2009/9/ac" r="606" s="3" customFormat="true" x14ac:dyDescent="0.25">
      <c r="A606" s="374"/>
      <c r="B606" s="119"/>
      <c r="L606" s="119"/>
      <c r="V606" s="119"/>
      <c r="AF606" s="119"/>
      <c r="AP606" s="119"/>
      <c r="AZ606" s="119"/>
      <c r="BA606" s="119"/>
      <c r="BJ606" s="119"/>
      <c r="BT606" s="119"/>
      <c r="CD606" s="119"/>
      <c r="CN606" s="119"/>
      <c r="CX606" s="119"/>
      <c r="DH606" s="119"/>
      <c r="DR606" s="119"/>
      <c r="EB606" s="119"/>
      <c r="EL606" s="119"/>
      <c r="EV606" s="119"/>
      <c r="FF606" s="119"/>
      <c r="FP606" s="119"/>
      <c r="FZ606" s="119"/>
      <c r="GJ606" s="119"/>
      <c r="GT606" s="119"/>
      <c r="HD606" s="119"/>
      <c r="HN606" s="119"/>
      <c r="HX606" s="119"/>
    </row>
    <row xmlns:x14ac="http://schemas.microsoft.com/office/spreadsheetml/2009/9/ac" r="607" s="3" customFormat="true" x14ac:dyDescent="0.25">
      <c r="A607" s="374"/>
      <c r="B607" s="119"/>
      <c r="L607" s="119"/>
      <c r="V607" s="119"/>
      <c r="AF607" s="119"/>
      <c r="AP607" s="119"/>
      <c r="AZ607" s="119"/>
      <c r="BA607" s="119"/>
      <c r="BJ607" s="119"/>
      <c r="BT607" s="119"/>
      <c r="CD607" s="119"/>
      <c r="CN607" s="119"/>
      <c r="CX607" s="119"/>
      <c r="DH607" s="119"/>
      <c r="DR607" s="119"/>
      <c r="EB607" s="119"/>
      <c r="EL607" s="119"/>
      <c r="EV607" s="119"/>
      <c r="FF607" s="119"/>
      <c r="FP607" s="119"/>
      <c r="FZ607" s="119"/>
      <c r="GJ607" s="119"/>
      <c r="GT607" s="119"/>
      <c r="HD607" s="119"/>
      <c r="HN607" s="119"/>
      <c r="HX607" s="119"/>
    </row>
    <row xmlns:x14ac="http://schemas.microsoft.com/office/spreadsheetml/2009/9/ac" r="608" s="3" customFormat="true" x14ac:dyDescent="0.25">
      <c r="A608" s="374"/>
      <c r="B608" s="119"/>
      <c r="L608" s="119"/>
      <c r="V608" s="119"/>
      <c r="AF608" s="119"/>
      <c r="AP608" s="119"/>
      <c r="AZ608" s="119"/>
      <c r="BA608" s="119"/>
      <c r="BJ608" s="119"/>
      <c r="BT608" s="119"/>
      <c r="CD608" s="119"/>
      <c r="CN608" s="119"/>
      <c r="CX608" s="119"/>
      <c r="DH608" s="119"/>
      <c r="DR608" s="119"/>
      <c r="EB608" s="119"/>
      <c r="EL608" s="119"/>
      <c r="EV608" s="119"/>
      <c r="FF608" s="119"/>
      <c r="FP608" s="119"/>
      <c r="FZ608" s="119"/>
      <c r="GJ608" s="119"/>
      <c r="GT608" s="119"/>
      <c r="HD608" s="119"/>
      <c r="HN608" s="119"/>
      <c r="HX608" s="119"/>
    </row>
    <row xmlns:x14ac="http://schemas.microsoft.com/office/spreadsheetml/2009/9/ac" r="609" s="3" customFormat="true" x14ac:dyDescent="0.25">
      <c r="A609" s="374"/>
      <c r="B609" s="119"/>
      <c r="L609" s="119"/>
      <c r="V609" s="119"/>
      <c r="AF609" s="119"/>
      <c r="AP609" s="119"/>
      <c r="AZ609" s="119"/>
      <c r="BA609" s="119"/>
      <c r="BJ609" s="119"/>
      <c r="BT609" s="119"/>
      <c r="CD609" s="119"/>
      <c r="CN609" s="119"/>
      <c r="CX609" s="119"/>
      <c r="DH609" s="119"/>
      <c r="DR609" s="119"/>
      <c r="EB609" s="119"/>
      <c r="EL609" s="119"/>
      <c r="EV609" s="119"/>
      <c r="FF609" s="119"/>
      <c r="FP609" s="119"/>
      <c r="FZ609" s="119"/>
      <c r="GJ609" s="119"/>
      <c r="GT609" s="119"/>
      <c r="HD609" s="119"/>
      <c r="HN609" s="119"/>
      <c r="HX609" s="119"/>
    </row>
    <row xmlns:x14ac="http://schemas.microsoft.com/office/spreadsheetml/2009/9/ac" r="610" s="3" customFormat="true" x14ac:dyDescent="0.25">
      <c r="A610" s="374"/>
      <c r="B610" s="119"/>
      <c r="L610" s="119"/>
      <c r="V610" s="119"/>
      <c r="AF610" s="119"/>
      <c r="AP610" s="119"/>
      <c r="AZ610" s="119"/>
      <c r="BA610" s="119"/>
      <c r="BJ610" s="119"/>
      <c r="BT610" s="119"/>
      <c r="CD610" s="119"/>
      <c r="CN610" s="119"/>
      <c r="CX610" s="119"/>
      <c r="DH610" s="119"/>
      <c r="DR610" s="119"/>
      <c r="EB610" s="119"/>
      <c r="EL610" s="119"/>
      <c r="EV610" s="119"/>
      <c r="FF610" s="119"/>
      <c r="FP610" s="119"/>
      <c r="FZ610" s="119"/>
      <c r="GJ610" s="119"/>
      <c r="GT610" s="119"/>
      <c r="HD610" s="119"/>
      <c r="HN610" s="119"/>
      <c r="HX610" s="119"/>
    </row>
    <row xmlns:x14ac="http://schemas.microsoft.com/office/spreadsheetml/2009/9/ac" r="611" s="3" customFormat="true" x14ac:dyDescent="0.25">
      <c r="A611" s="374"/>
      <c r="B611" s="119"/>
      <c r="L611" s="119"/>
      <c r="V611" s="119"/>
      <c r="AF611" s="119"/>
      <c r="AP611" s="119"/>
      <c r="AZ611" s="119"/>
      <c r="BA611" s="119"/>
      <c r="BJ611" s="119"/>
      <c r="BT611" s="119"/>
      <c r="CD611" s="119"/>
      <c r="CN611" s="119"/>
      <c r="CX611" s="119"/>
      <c r="DH611" s="119"/>
      <c r="DR611" s="119"/>
      <c r="EB611" s="119"/>
      <c r="EL611" s="119"/>
      <c r="EV611" s="119"/>
      <c r="FF611" s="119"/>
      <c r="FP611" s="119"/>
      <c r="FZ611" s="119"/>
      <c r="GJ611" s="119"/>
      <c r="GT611" s="119"/>
      <c r="HD611" s="119"/>
      <c r="HN611" s="119"/>
      <c r="HX611" s="119"/>
    </row>
    <row xmlns:x14ac="http://schemas.microsoft.com/office/spreadsheetml/2009/9/ac" r="612" s="3" customFormat="true" x14ac:dyDescent="0.25">
      <c r="A612" s="374"/>
      <c r="B612" s="119"/>
      <c r="L612" s="119"/>
      <c r="V612" s="119"/>
      <c r="AF612" s="119"/>
      <c r="AP612" s="119"/>
      <c r="AZ612" s="119"/>
      <c r="BA612" s="119"/>
      <c r="BJ612" s="119"/>
      <c r="BT612" s="119"/>
      <c r="CD612" s="119"/>
      <c r="CN612" s="119"/>
      <c r="CX612" s="119"/>
      <c r="DH612" s="119"/>
      <c r="DR612" s="119"/>
      <c r="EB612" s="119"/>
      <c r="EL612" s="119"/>
      <c r="EV612" s="119"/>
      <c r="FF612" s="119"/>
      <c r="FP612" s="119"/>
      <c r="FZ612" s="119"/>
      <c r="GJ612" s="119"/>
      <c r="GT612" s="119"/>
      <c r="HD612" s="119"/>
      <c r="HN612" s="119"/>
      <c r="HX612" s="119"/>
    </row>
    <row xmlns:x14ac="http://schemas.microsoft.com/office/spreadsheetml/2009/9/ac" r="613" s="3" customFormat="true" x14ac:dyDescent="0.25">
      <c r="A613" s="374"/>
      <c r="B613" s="119"/>
      <c r="L613" s="119"/>
      <c r="V613" s="119"/>
      <c r="AF613" s="119"/>
      <c r="AP613" s="119"/>
      <c r="AZ613" s="119"/>
      <c r="BA613" s="119"/>
      <c r="BJ613" s="119"/>
      <c r="BT613" s="119"/>
      <c r="CD613" s="119"/>
      <c r="CN613" s="119"/>
      <c r="CX613" s="119"/>
      <c r="DH613" s="119"/>
      <c r="DR613" s="119"/>
      <c r="EB613" s="119"/>
      <c r="EL613" s="119"/>
      <c r="EV613" s="119"/>
      <c r="FF613" s="119"/>
      <c r="FP613" s="119"/>
      <c r="FZ613" s="119"/>
      <c r="GJ613" s="119"/>
      <c r="GT613" s="119"/>
      <c r="HD613" s="119"/>
      <c r="HN613" s="119"/>
      <c r="HX613" s="119"/>
    </row>
    <row xmlns:x14ac="http://schemas.microsoft.com/office/spreadsheetml/2009/9/ac" r="614" s="3" customFormat="true" x14ac:dyDescent="0.25">
      <c r="A614" s="374"/>
      <c r="B614" s="119"/>
      <c r="L614" s="119"/>
      <c r="V614" s="119"/>
      <c r="AF614" s="119"/>
      <c r="AP614" s="119"/>
      <c r="AZ614" s="119"/>
      <c r="BA614" s="119"/>
      <c r="BJ614" s="119"/>
      <c r="BT614" s="119"/>
      <c r="CD614" s="119"/>
      <c r="CN614" s="119"/>
      <c r="CX614" s="119"/>
      <c r="DH614" s="119"/>
      <c r="DR614" s="119"/>
      <c r="EB614" s="119"/>
      <c r="EL614" s="119"/>
      <c r="EV614" s="119"/>
      <c r="FF614" s="119"/>
      <c r="FP614" s="119"/>
      <c r="FZ614" s="119"/>
      <c r="GJ614" s="119"/>
      <c r="GT614" s="119"/>
      <c r="HD614" s="119"/>
      <c r="HN614" s="119"/>
      <c r="HX614" s="119"/>
    </row>
    <row xmlns:x14ac="http://schemas.microsoft.com/office/spreadsheetml/2009/9/ac" r="615" s="3" customFormat="true" x14ac:dyDescent="0.25">
      <c r="A615" s="374"/>
      <c r="B615" s="119"/>
      <c r="L615" s="119"/>
      <c r="V615" s="119"/>
      <c r="AF615" s="119"/>
      <c r="AP615" s="119"/>
      <c r="AZ615" s="119"/>
      <c r="BA615" s="119"/>
      <c r="BJ615" s="119"/>
      <c r="BT615" s="119"/>
      <c r="CD615" s="119"/>
      <c r="CN615" s="119"/>
      <c r="CX615" s="119"/>
      <c r="DH615" s="119"/>
      <c r="DR615" s="119"/>
      <c r="EB615" s="119"/>
      <c r="EL615" s="119"/>
      <c r="EV615" s="119"/>
      <c r="FF615" s="119"/>
      <c r="FP615" s="119"/>
      <c r="FZ615" s="119"/>
      <c r="GJ615" s="119"/>
      <c r="GT615" s="119"/>
      <c r="HD615" s="119"/>
      <c r="HN615" s="119"/>
      <c r="HX615" s="119"/>
    </row>
    <row xmlns:x14ac="http://schemas.microsoft.com/office/spreadsheetml/2009/9/ac" r="616" s="3" customFormat="true" x14ac:dyDescent="0.25">
      <c r="A616" s="374"/>
      <c r="B616" s="119"/>
      <c r="L616" s="119"/>
      <c r="V616" s="119"/>
      <c r="AF616" s="119"/>
      <c r="AP616" s="119"/>
      <c r="AZ616" s="119"/>
      <c r="BA616" s="119"/>
      <c r="BJ616" s="119"/>
      <c r="BT616" s="119"/>
      <c r="CD616" s="119"/>
      <c r="CN616" s="119"/>
      <c r="CX616" s="119"/>
      <c r="DH616" s="119"/>
      <c r="DR616" s="119"/>
      <c r="EB616" s="119"/>
      <c r="EL616" s="119"/>
      <c r="EV616" s="119"/>
      <c r="FF616" s="119"/>
      <c r="FP616" s="119"/>
      <c r="FZ616" s="119"/>
      <c r="GJ616" s="119"/>
      <c r="GT616" s="119"/>
      <c r="HD616" s="119"/>
      <c r="HN616" s="119"/>
      <c r="HX616" s="119"/>
    </row>
    <row xmlns:x14ac="http://schemas.microsoft.com/office/spreadsheetml/2009/9/ac" r="617" s="3" customFormat="true" x14ac:dyDescent="0.25">
      <c r="A617" s="374"/>
      <c r="B617" s="119"/>
      <c r="L617" s="119"/>
      <c r="V617" s="119"/>
      <c r="AF617" s="119"/>
      <c r="AP617" s="119"/>
      <c r="AZ617" s="119"/>
      <c r="BA617" s="119"/>
      <c r="BJ617" s="119"/>
      <c r="BT617" s="119"/>
      <c r="CD617" s="119"/>
      <c r="CN617" s="119"/>
      <c r="CX617" s="119"/>
      <c r="DH617" s="119"/>
      <c r="DR617" s="119"/>
      <c r="EB617" s="119"/>
      <c r="EL617" s="119"/>
      <c r="EV617" s="119"/>
      <c r="FF617" s="119"/>
      <c r="FP617" s="119"/>
      <c r="FZ617" s="119"/>
      <c r="GJ617" s="119"/>
      <c r="GT617" s="119"/>
      <c r="HD617" s="119"/>
      <c r="HN617" s="119"/>
      <c r="HX617" s="119"/>
    </row>
    <row xmlns:x14ac="http://schemas.microsoft.com/office/spreadsheetml/2009/9/ac" r="618" s="3" customFormat="true" x14ac:dyDescent="0.25">
      <c r="A618" s="374"/>
      <c r="B618" s="119"/>
      <c r="L618" s="119"/>
      <c r="V618" s="119"/>
      <c r="AF618" s="119"/>
      <c r="AP618" s="119"/>
      <c r="AZ618" s="119"/>
      <c r="BA618" s="119"/>
      <c r="BJ618" s="119"/>
      <c r="BT618" s="119"/>
      <c r="CD618" s="119"/>
      <c r="CN618" s="119"/>
      <c r="CX618" s="119"/>
      <c r="DH618" s="119"/>
      <c r="DR618" s="119"/>
      <c r="EB618" s="119"/>
      <c r="EL618" s="119"/>
      <c r="EV618" s="119"/>
      <c r="FF618" s="119"/>
      <c r="FP618" s="119"/>
      <c r="FZ618" s="119"/>
      <c r="GJ618" s="119"/>
      <c r="GT618" s="119"/>
      <c r="HD618" s="119"/>
      <c r="HN618" s="119"/>
      <c r="HX618" s="119"/>
    </row>
    <row xmlns:x14ac="http://schemas.microsoft.com/office/spreadsheetml/2009/9/ac" r="619" s="3" customFormat="true" x14ac:dyDescent="0.25">
      <c r="A619" s="374"/>
      <c r="B619" s="119"/>
      <c r="L619" s="119"/>
      <c r="V619" s="119"/>
      <c r="AF619" s="119"/>
      <c r="AP619" s="119"/>
      <c r="AZ619" s="119"/>
      <c r="BA619" s="119"/>
      <c r="BJ619" s="119"/>
      <c r="BT619" s="119"/>
      <c r="CD619" s="119"/>
      <c r="CN619" s="119"/>
      <c r="CX619" s="119"/>
      <c r="DH619" s="119"/>
      <c r="DR619" s="119"/>
      <c r="EB619" s="119"/>
      <c r="EL619" s="119"/>
      <c r="EV619" s="119"/>
      <c r="FF619" s="119"/>
      <c r="FP619" s="119"/>
      <c r="FZ619" s="119"/>
      <c r="GJ619" s="119"/>
      <c r="GT619" s="119"/>
      <c r="HD619" s="119"/>
      <c r="HN619" s="119"/>
      <c r="HX619" s="119"/>
    </row>
    <row xmlns:x14ac="http://schemas.microsoft.com/office/spreadsheetml/2009/9/ac" r="620" s="3" customFormat="true" x14ac:dyDescent="0.25">
      <c r="A620" s="374"/>
      <c r="B620" s="119"/>
      <c r="L620" s="119"/>
      <c r="V620" s="119"/>
      <c r="AF620" s="119"/>
      <c r="AP620" s="119"/>
      <c r="AZ620" s="119"/>
      <c r="BA620" s="119"/>
      <c r="BJ620" s="119"/>
      <c r="BT620" s="119"/>
      <c r="CD620" s="119"/>
      <c r="CN620" s="119"/>
      <c r="CX620" s="119"/>
      <c r="DH620" s="119"/>
      <c r="DR620" s="119"/>
      <c r="EB620" s="119"/>
      <c r="EL620" s="119"/>
      <c r="EV620" s="119"/>
      <c r="FF620" s="119"/>
      <c r="FP620" s="119"/>
      <c r="FZ620" s="119"/>
      <c r="GJ620" s="119"/>
      <c r="GT620" s="119"/>
      <c r="HD620" s="119"/>
      <c r="HN620" s="119"/>
      <c r="HX620" s="119"/>
    </row>
    <row xmlns:x14ac="http://schemas.microsoft.com/office/spreadsheetml/2009/9/ac" r="621" s="3" customFormat="true" x14ac:dyDescent="0.25">
      <c r="A621" s="374"/>
      <c r="B621" s="119"/>
      <c r="L621" s="119"/>
      <c r="V621" s="119"/>
      <c r="AF621" s="119"/>
      <c r="AP621" s="119"/>
      <c r="AZ621" s="119"/>
      <c r="BA621" s="119"/>
      <c r="BJ621" s="119"/>
      <c r="BT621" s="119"/>
      <c r="CD621" s="119"/>
      <c r="CN621" s="119"/>
      <c r="CX621" s="119"/>
      <c r="DH621" s="119"/>
      <c r="DR621" s="119"/>
      <c r="EB621" s="119"/>
      <c r="EL621" s="119"/>
      <c r="EV621" s="119"/>
      <c r="FF621" s="119"/>
      <c r="FP621" s="119"/>
      <c r="FZ621" s="119"/>
      <c r="GJ621" s="119"/>
      <c r="GT621" s="119"/>
      <c r="HD621" s="119"/>
      <c r="HN621" s="119"/>
      <c r="HX621" s="119"/>
    </row>
    <row xmlns:x14ac="http://schemas.microsoft.com/office/spreadsheetml/2009/9/ac" r="622" s="3" customFormat="true" x14ac:dyDescent="0.25">
      <c r="A622" s="374"/>
      <c r="B622" s="119"/>
      <c r="L622" s="119"/>
      <c r="V622" s="119"/>
      <c r="AF622" s="119"/>
      <c r="AP622" s="119"/>
      <c r="AZ622" s="119"/>
      <c r="BA622" s="119"/>
      <c r="BJ622" s="119"/>
      <c r="BT622" s="119"/>
      <c r="CD622" s="119"/>
      <c r="CN622" s="119"/>
      <c r="CX622" s="119"/>
      <c r="DH622" s="119"/>
      <c r="DR622" s="119"/>
      <c r="EB622" s="119"/>
      <c r="EL622" s="119"/>
      <c r="EV622" s="119"/>
      <c r="FF622" s="119"/>
      <c r="FP622" s="119"/>
      <c r="FZ622" s="119"/>
      <c r="GJ622" s="119"/>
      <c r="GT622" s="119"/>
      <c r="HD622" s="119"/>
      <c r="HN622" s="119"/>
      <c r="HX622" s="119"/>
    </row>
  </sheetData>
  <mergeCells count="3">
    <mergeCell ref="C10:I10"/>
    <mergeCell ref="BA10:BG10"/>
    <mergeCell ref="A2:A3"/>
  </mergeCells>
  <hyperlinks>
    <hyperlink ref="A4" location="myrangeH0" display="myrangeH0"/>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07"/>
    <col min="3" max="7" width="11.75" style="107" customWidth="true"/>
    <col min="8" max="16384" width="9" style="107"/>
  </cols>
  <sheetData>
    <row xmlns:x14ac="http://schemas.microsoft.com/office/spreadsheetml/2009/9/ac" r="2" ht="20.25" x14ac:dyDescent="0.2">
      <c r="B2" s="103" t="str">
        <f>+Introduction!C7</f>
        <v>Belize</v>
      </c>
      <c r="C2" s="104"/>
      <c r="D2" s="105"/>
      <c r="E2" s="105"/>
      <c r="F2" s="105"/>
      <c r="G2" s="106"/>
    </row>
    <row xmlns:x14ac="http://schemas.microsoft.com/office/spreadsheetml/2009/9/ac" r="3" x14ac:dyDescent="0.2">
      <c r="B3" s="566" t="s">
        <v>196</v>
      </c>
      <c r="C3" s="566"/>
      <c r="D3" s="566"/>
      <c r="E3" s="566"/>
      <c r="F3" s="566"/>
      <c r="G3" s="567"/>
    </row>
    <row xmlns:x14ac="http://schemas.microsoft.com/office/spreadsheetml/2009/9/ac" r="4" ht="13.5" x14ac:dyDescent="0.2">
      <c r="B4" s="108" t="s">
        <v>4</v>
      </c>
      <c r="C4" s="108" t="s">
        <v>60</v>
      </c>
      <c r="D4" s="108" t="s">
        <v>64</v>
      </c>
      <c r="E4" s="108" t="s">
        <v>61</v>
      </c>
      <c r="F4" s="108" t="s">
        <v>62</v>
      </c>
      <c r="G4" s="108" t="s">
        <v>63</v>
      </c>
    </row>
    <row xmlns:x14ac="http://schemas.microsoft.com/office/spreadsheetml/2009/9/ac" r="5" x14ac:dyDescent="0.2">
      <c r="B5" s="773">
        <v>2000</v>
      </c>
      <c r="C5" s="917">
        <v>85326</v>
      </c>
      <c r="D5" s="918">
        <v>45.397998809814453</v>
      </c>
      <c r="E5" s="919">
        <v>13036</v>
      </c>
      <c r="F5" s="920">
        <v>37908</v>
      </c>
      <c r="G5" s="921">
        <v>34382</v>
      </c>
    </row>
    <row xmlns:x14ac="http://schemas.microsoft.com/office/spreadsheetml/2009/9/ac" r="6" x14ac:dyDescent="0.2">
      <c r="B6" s="779">
        <v>2001</v>
      </c>
      <c r="C6" s="922">
        <v>86993</v>
      </c>
      <c r="D6" s="923">
        <v>45.381000518798828</v>
      </c>
      <c r="E6" s="924">
        <v>13370</v>
      </c>
      <c r="F6" s="925">
        <v>38499</v>
      </c>
      <c r="G6" s="926">
        <v>35124</v>
      </c>
    </row>
    <row xmlns:x14ac="http://schemas.microsoft.com/office/spreadsheetml/2009/9/ac" r="7" x14ac:dyDescent="0.2">
      <c r="B7" s="785">
        <v>2002</v>
      </c>
      <c r="C7" s="927">
        <v>88969</v>
      </c>
      <c r="D7" s="928">
        <v>45.364002227783203</v>
      </c>
      <c r="E7" s="929">
        <v>13861</v>
      </c>
      <c r="F7" s="930">
        <v>39194</v>
      </c>
      <c r="G7" s="931">
        <v>35914</v>
      </c>
    </row>
    <row xmlns:x14ac="http://schemas.microsoft.com/office/spreadsheetml/2009/9/ac" r="8" x14ac:dyDescent="0.2">
      <c r="B8" s="791">
        <v>2003</v>
      </c>
      <c r="C8" s="932">
        <v>91092</v>
      </c>
      <c r="D8" s="933">
        <v>45.347000122070313</v>
      </c>
      <c r="E8" s="934">
        <v>14271</v>
      </c>
      <c r="F8" s="935">
        <v>39989</v>
      </c>
      <c r="G8" s="936">
        <v>36832</v>
      </c>
    </row>
    <row xmlns:x14ac="http://schemas.microsoft.com/office/spreadsheetml/2009/9/ac" r="9" x14ac:dyDescent="0.2">
      <c r="B9" s="797">
        <v>2004</v>
      </c>
      <c r="C9" s="937">
        <v>93282</v>
      </c>
      <c r="D9" s="938">
        <v>45.330001831054688</v>
      </c>
      <c r="E9" s="939">
        <v>14615</v>
      </c>
      <c r="F9" s="940">
        <v>40954</v>
      </c>
      <c r="G9" s="941">
        <v>37713</v>
      </c>
    </row>
    <row xmlns:x14ac="http://schemas.microsoft.com/office/spreadsheetml/2009/9/ac" r="10" x14ac:dyDescent="0.2">
      <c r="B10" s="803">
        <v>2005</v>
      </c>
      <c r="C10" s="942">
        <v>95529</v>
      </c>
      <c r="D10" s="943">
        <v>45.312999725341797</v>
      </c>
      <c r="E10" s="944">
        <v>14863</v>
      </c>
      <c r="F10" s="945">
        <v>42056</v>
      </c>
      <c r="G10" s="946">
        <v>38610</v>
      </c>
    </row>
    <row xmlns:x14ac="http://schemas.microsoft.com/office/spreadsheetml/2009/9/ac" r="11" x14ac:dyDescent="0.2">
      <c r="B11" s="809">
        <v>2006</v>
      </c>
      <c r="C11" s="947">
        <v>97742</v>
      </c>
      <c r="D11" s="948">
        <v>45.296001434326172</v>
      </c>
      <c r="E11" s="949">
        <v>15022</v>
      </c>
      <c r="F11" s="950">
        <v>43222</v>
      </c>
      <c r="G11" s="951">
        <v>39498</v>
      </c>
    </row>
    <row xmlns:x14ac="http://schemas.microsoft.com/office/spreadsheetml/2009/9/ac" r="12" x14ac:dyDescent="0.2">
      <c r="B12" s="815">
        <v>2007</v>
      </c>
      <c r="C12" s="952">
        <v>99910</v>
      </c>
      <c r="D12" s="953">
        <v>45.278999328613281</v>
      </c>
      <c r="E12" s="954">
        <v>15114</v>
      </c>
      <c r="F12" s="955">
        <v>44314</v>
      </c>
      <c r="G12" s="956">
        <v>40482</v>
      </c>
    </row>
    <row xmlns:x14ac="http://schemas.microsoft.com/office/spreadsheetml/2009/9/ac" r="13" x14ac:dyDescent="0.2">
      <c r="B13" s="821">
        <v>2008</v>
      </c>
      <c r="C13" s="957">
        <v>102004</v>
      </c>
      <c r="D13" s="958">
        <v>45.262001037597656</v>
      </c>
      <c r="E13" s="959">
        <v>15230</v>
      </c>
      <c r="F13" s="960">
        <v>45305</v>
      </c>
      <c r="G13" s="961">
        <v>41469</v>
      </c>
    </row>
    <row xmlns:x14ac="http://schemas.microsoft.com/office/spreadsheetml/2009/9/ac" r="14" x14ac:dyDescent="0.2">
      <c r="B14" s="827">
        <v>2009</v>
      </c>
      <c r="C14" s="962">
        <v>103953</v>
      </c>
      <c r="D14" s="963">
        <v>45.244998931884766</v>
      </c>
      <c r="E14" s="964">
        <v>15341</v>
      </c>
      <c r="F14" s="965">
        <v>46114</v>
      </c>
      <c r="G14" s="966">
        <v>42498</v>
      </c>
    </row>
    <row xmlns:x14ac="http://schemas.microsoft.com/office/spreadsheetml/2009/9/ac" r="15" x14ac:dyDescent="0.2">
      <c r="B15" s="833">
        <v>2010</v>
      </c>
      <c r="C15" s="967">
        <v>105767</v>
      </c>
      <c r="D15" s="968">
        <v>45.228000640869141</v>
      </c>
      <c r="E15" s="969">
        <v>15390</v>
      </c>
      <c r="F15" s="970">
        <v>46730</v>
      </c>
      <c r="G15" s="971">
        <v>43647</v>
      </c>
    </row>
    <row xmlns:x14ac="http://schemas.microsoft.com/office/spreadsheetml/2009/9/ac" r="16" x14ac:dyDescent="0.2">
      <c r="B16" s="839">
        <v>2011</v>
      </c>
      <c r="C16" s="972">
        <v>106434</v>
      </c>
      <c r="D16" s="973">
        <v>45.228000640869141</v>
      </c>
      <c r="E16" s="974">
        <v>15267</v>
      </c>
      <c r="F16" s="975">
        <v>46719</v>
      </c>
      <c r="G16" s="976">
        <v>44448</v>
      </c>
    </row>
    <row xmlns:x14ac="http://schemas.microsoft.com/office/spreadsheetml/2009/9/ac" r="17" x14ac:dyDescent="0.2">
      <c r="B17" s="845">
        <v>2012</v>
      </c>
      <c r="C17" s="977">
        <v>106906</v>
      </c>
      <c r="D17" s="978">
        <v>45.245998382568359</v>
      </c>
      <c r="E17" s="979">
        <v>15134</v>
      </c>
      <c r="F17" s="980">
        <v>46583</v>
      </c>
      <c r="G17" s="981">
        <v>45189</v>
      </c>
    </row>
    <row xmlns:x14ac="http://schemas.microsoft.com/office/spreadsheetml/2009/9/ac" r="18" x14ac:dyDescent="0.2">
      <c r="B18" s="851">
        <v>2013</v>
      </c>
      <c r="C18" s="982">
        <v>107205</v>
      </c>
      <c r="D18" s="983">
        <v>45.282001495361328</v>
      </c>
      <c r="E18" s="984">
        <v>15002</v>
      </c>
      <c r="F18" s="985">
        <v>46345</v>
      </c>
      <c r="G18" s="986">
        <v>45858</v>
      </c>
    </row>
    <row xmlns:x14ac="http://schemas.microsoft.com/office/spreadsheetml/2009/9/ac" r="19" x14ac:dyDescent="0.2">
      <c r="B19" s="857">
        <v>2014</v>
      </c>
      <c r="C19" s="987">
        <v>107126</v>
      </c>
      <c r="D19" s="988">
        <v>45.334999084472656</v>
      </c>
      <c r="E19" s="989">
        <v>14628</v>
      </c>
      <c r="F19" s="990">
        <v>46112</v>
      </c>
      <c r="G19" s="991">
        <v>46386</v>
      </c>
    </row>
    <row xmlns:x14ac="http://schemas.microsoft.com/office/spreadsheetml/2009/9/ac" r="20" x14ac:dyDescent="0.2">
      <c r="B20" s="863">
        <v>2015</v>
      </c>
      <c r="C20" s="992">
        <v>107085</v>
      </c>
      <c r="D20" s="993">
        <v>45.405998229980469</v>
      </c>
      <c r="E20" s="994">
        <v>14499</v>
      </c>
      <c r="F20" s="995">
        <v>45835</v>
      </c>
      <c r="G20" s="996">
        <v>46751</v>
      </c>
    </row>
    <row xmlns:x14ac="http://schemas.microsoft.com/office/spreadsheetml/2009/9/ac" r="21" x14ac:dyDescent="0.2">
      <c r="B21" s="869">
        <v>2016</v>
      </c>
      <c r="C21" s="997">
        <v>106971</v>
      </c>
      <c r="D21" s="998">
        <v>45.494998931884766</v>
      </c>
      <c r="E21" s="999">
        <v>14808</v>
      </c>
      <c r="F21" s="1000">
        <v>45252</v>
      </c>
      <c r="G21" s="1001">
        <v>46911</v>
      </c>
    </row>
    <row xmlns:x14ac="http://schemas.microsoft.com/office/spreadsheetml/2009/9/ac" r="22" x14ac:dyDescent="0.2">
      <c r="B22" s="875">
        <v>2017</v>
      </c>
      <c r="C22" s="1002">
        <v>106842</v>
      </c>
      <c r="D22" s="1003">
        <v>45.601001739501953</v>
      </c>
      <c r="E22" s="1004">
        <v>15084</v>
      </c>
      <c r="F22" s="1005">
        <v>44864</v>
      </c>
      <c r="G22" s="1006">
        <v>46894</v>
      </c>
    </row>
    <row xmlns:x14ac="http://schemas.microsoft.com/office/spreadsheetml/2009/9/ac" r="23" x14ac:dyDescent="0.2">
      <c r="B23" s="881">
        <v>2018</v>
      </c>
      <c r="C23" s="1007">
        <v>106721</v>
      </c>
      <c r="D23" s="1008">
        <v>45.7239990234375</v>
      </c>
      <c r="E23" s="1009">
        <v>15309</v>
      </c>
      <c r="F23" s="1010">
        <v>44662</v>
      </c>
      <c r="G23" s="1011">
        <v>46750</v>
      </c>
    </row>
    <row xmlns:x14ac="http://schemas.microsoft.com/office/spreadsheetml/2009/9/ac" r="24" x14ac:dyDescent="0.2">
      <c r="B24" s="887">
        <v>2019</v>
      </c>
      <c r="C24" s="1012">
        <v>106611</v>
      </c>
      <c r="D24" s="1013">
        <v>45.866001129150391</v>
      </c>
      <c r="E24" s="1014">
        <v>15432</v>
      </c>
      <c r="F24" s="1015">
        <v>44668</v>
      </c>
      <c r="G24" s="1016">
        <v>46511</v>
      </c>
    </row>
    <row xmlns:x14ac="http://schemas.microsoft.com/office/spreadsheetml/2009/9/ac" r="25" x14ac:dyDescent="0.2">
      <c r="B25" s="893">
        <v>2020</v>
      </c>
      <c r="C25" s="1017">
        <v>106597</v>
      </c>
      <c r="D25" s="1018">
        <v>46.024997711181641</v>
      </c>
      <c r="E25" s="1019">
        <v>15503</v>
      </c>
      <c r="F25" s="1020">
        <v>44828</v>
      </c>
      <c r="G25" s="1021">
        <v>46266</v>
      </c>
    </row>
    <row xmlns:x14ac="http://schemas.microsoft.com/office/spreadsheetml/2009/9/ac" r="26" x14ac:dyDescent="0.2">
      <c r="B26" s="899">
        <v>2021</v>
      </c>
      <c r="C26" s="1022">
        <v>106579</v>
      </c>
      <c r="D26" s="1023">
        <v>46.201000213623047</v>
      </c>
      <c r="E26" s="1024">
        <v>15602</v>
      </c>
      <c r="F26" s="1025">
        <v>45061</v>
      </c>
      <c r="G26" s="1026">
        <v>45916</v>
      </c>
    </row>
    <row xmlns:x14ac="http://schemas.microsoft.com/office/spreadsheetml/2009/9/ac" r="27" x14ac:dyDescent="0.2">
      <c r="B27" s="905">
        <v>2022</v>
      </c>
      <c r="C27" s="906">
        <v>106739</v>
      </c>
      <c r="D27" s="907">
        <v>46.395999908447266</v>
      </c>
      <c r="E27" s="908">
        <v>15783</v>
      </c>
      <c r="F27" s="909">
        <v>45644</v>
      </c>
      <c r="G27" s="910">
        <v>45312</v>
      </c>
    </row>
    <row xmlns:x14ac="http://schemas.microsoft.com/office/spreadsheetml/2009/9/ac" r="28" x14ac:dyDescent="0.2">
      <c r="B28" s="911">
        <v>2023</v>
      </c>
      <c r="C28" s="912">
        <v>106251</v>
      </c>
      <c r="D28" s="913">
        <v>46.608001708984375</v>
      </c>
      <c r="E28" s="914">
        <v>15213</v>
      </c>
      <c r="F28" s="915">
        <v>46133</v>
      </c>
      <c r="G28" s="916">
        <v>44905</v>
      </c>
    </row>
    <row xmlns:x14ac="http://schemas.microsoft.com/office/spreadsheetml/2009/9/ac" r="29" x14ac:dyDescent="0.2">
      <c r="B29" s="187">
        <v>2024</v>
      </c>
      <c r="C29" s="351"/>
      <c r="D29" s="352"/>
      <c r="E29" s="353"/>
      <c r="F29" s="354"/>
      <c r="G29" s="355"/>
    </row>
    <row xmlns:x14ac="http://schemas.microsoft.com/office/spreadsheetml/2009/9/ac" r="30" x14ac:dyDescent="0.2">
      <c r="B30" s="186">
        <v>2025</v>
      </c>
      <c r="C30" s="351"/>
      <c r="D30" s="352"/>
      <c r="E30" s="353"/>
      <c r="F30" s="354"/>
      <c r="G30" s="355"/>
    </row>
    <row xmlns:x14ac="http://schemas.microsoft.com/office/spreadsheetml/2009/9/ac" r="31" x14ac:dyDescent="0.2">
      <c r="B31" s="187">
        <v>2026</v>
      </c>
      <c r="C31" s="351"/>
      <c r="D31" s="352"/>
      <c r="E31" s="353"/>
      <c r="F31" s="354"/>
      <c r="G31" s="355"/>
    </row>
    <row xmlns:x14ac="http://schemas.microsoft.com/office/spreadsheetml/2009/9/ac" r="32" x14ac:dyDescent="0.2">
      <c r="B32" s="186">
        <v>2027</v>
      </c>
      <c r="C32" s="351"/>
      <c r="D32" s="352"/>
      <c r="E32" s="353"/>
      <c r="F32" s="354"/>
      <c r="G32" s="355"/>
    </row>
    <row xmlns:x14ac="http://schemas.microsoft.com/office/spreadsheetml/2009/9/ac" r="33" x14ac:dyDescent="0.2">
      <c r="B33" s="187">
        <v>2028</v>
      </c>
      <c r="C33" s="351"/>
      <c r="D33" s="352"/>
      <c r="E33" s="353"/>
      <c r="F33" s="354"/>
      <c r="G33" s="355"/>
    </row>
    <row xmlns:x14ac="http://schemas.microsoft.com/office/spreadsheetml/2009/9/ac" r="34" x14ac:dyDescent="0.2">
      <c r="B34" s="186">
        <v>2029</v>
      </c>
      <c r="C34" s="351"/>
      <c r="D34" s="352"/>
      <c r="E34" s="353"/>
      <c r="F34" s="354"/>
      <c r="G34" s="355"/>
    </row>
    <row xmlns:x14ac="http://schemas.microsoft.com/office/spreadsheetml/2009/9/ac" r="35" x14ac:dyDescent="0.2">
      <c r="B35" s="187">
        <v>2030</v>
      </c>
      <c r="C35" s="191"/>
      <c r="D35" s="188"/>
      <c r="E35" s="192"/>
      <c r="F35" s="189"/>
      <c r="G35" s="190"/>
    </row>
    <row xmlns:x14ac="http://schemas.microsoft.com/office/spreadsheetml/2009/9/ac" r="36" ht="14.25" x14ac:dyDescent="0.2">
      <c r="B36" s="111" t="s">
        <v>205</v>
      </c>
      <c r="G36" s="109"/>
    </row>
    <row xmlns:x14ac="http://schemas.microsoft.com/office/spreadsheetml/2009/9/ac" r="37" ht="14.25" x14ac:dyDescent="0.2">
      <c r="B37" s="111" t="s">
        <v>230</v>
      </c>
    </row>
    <row xmlns:x14ac="http://schemas.microsoft.com/office/spreadsheetml/2009/9/ac" r="38" ht="14.25" x14ac:dyDescent="0.2">
      <c r="B38" s="111" t="s">
        <v>255</v>
      </c>
    </row>
    <row xmlns:x14ac="http://schemas.microsoft.com/office/spreadsheetml/2009/9/ac" r="39" x14ac:dyDescent="0.2">
      <c r="B39" s="400" t="s">
        <v>231</v>
      </c>
    </row>
    <row xmlns:x14ac="http://schemas.microsoft.com/office/spreadsheetml/2009/9/ac" r="41" x14ac:dyDescent="0.2">
      <c r="B41" s="110"/>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A3F83-02D8-4C28-BA62-1AC129D8ECDA}">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65" customWidth="true"/>
  </cols>
  <sheetData>
    <row xmlns:x14ac="http://schemas.microsoft.com/office/spreadsheetml/2009/9/ac" r="2" ht="33" customHeight="true" x14ac:dyDescent="0.25">
      <c r="B2" s="568" t="s">
        <v>235</v>
      </c>
      <c r="C2" s="568"/>
    </row>
    <row xmlns:x14ac="http://schemas.microsoft.com/office/spreadsheetml/2009/9/ac" r="3" ht="6" customHeight="true" x14ac:dyDescent="0.25">
      <c r="B3" s="364"/>
    </row>
    <row xmlns:x14ac="http://schemas.microsoft.com/office/spreadsheetml/2009/9/ac" r="4" ht="30" customHeight="true" x14ac:dyDescent="0.25">
      <c r="B4" s="366" t="s">
        <v>236</v>
      </c>
      <c r="C4" s="367" t="s">
        <v>237</v>
      </c>
    </row>
    <row xmlns:x14ac="http://schemas.microsoft.com/office/spreadsheetml/2009/9/ac" r="5" ht="30" customHeight="true" x14ac:dyDescent="0.25">
      <c r="B5" s="366" t="s">
        <v>48</v>
      </c>
      <c r="C5" s="367" t="s">
        <v>238</v>
      </c>
    </row>
    <row xmlns:x14ac="http://schemas.microsoft.com/office/spreadsheetml/2009/9/ac" r="6" ht="30" customHeight="true" x14ac:dyDescent="0.25">
      <c r="B6" s="366" t="s">
        <v>239</v>
      </c>
      <c r="C6" s="367" t="s">
        <v>240</v>
      </c>
    </row>
    <row xmlns:x14ac="http://schemas.microsoft.com/office/spreadsheetml/2009/9/ac" r="7" ht="30" customHeight="true" x14ac:dyDescent="0.25">
      <c r="B7" s="366" t="s">
        <v>241</v>
      </c>
      <c r="C7" s="367" t="s">
        <v>242</v>
      </c>
    </row>
    <row xmlns:x14ac="http://schemas.microsoft.com/office/spreadsheetml/2009/9/ac" r="8" ht="30" customHeight="true" x14ac:dyDescent="0.25">
      <c r="B8" s="366" t="s">
        <v>145</v>
      </c>
      <c r="C8" s="367" t="s">
        <v>243</v>
      </c>
    </row>
    <row xmlns:x14ac="http://schemas.microsoft.com/office/spreadsheetml/2009/9/ac" r="9" ht="30" customHeight="true" x14ac:dyDescent="0.25">
      <c r="B9" s="366" t="s">
        <v>244</v>
      </c>
      <c r="C9" s="367" t="s">
        <v>245</v>
      </c>
    </row>
    <row xmlns:x14ac="http://schemas.microsoft.com/office/spreadsheetml/2009/9/ac" r="10" ht="30" customHeight="true" x14ac:dyDescent="0.25">
      <c r="B10" s="366" t="s">
        <v>149</v>
      </c>
      <c r="C10" s="367" t="s">
        <v>246</v>
      </c>
    </row>
    <row xmlns:x14ac="http://schemas.microsoft.com/office/spreadsheetml/2009/9/ac" r="11" s="370" customFormat="true" ht="6.75" customHeight="true" x14ac:dyDescent="0.25">
      <c r="B11" s="368"/>
      <c r="C11" s="369"/>
    </row>
    <row xmlns:x14ac="http://schemas.microsoft.com/office/spreadsheetml/2009/9/ac" r="12" s="372" customFormat="true" ht="11.25" x14ac:dyDescent="0.2">
      <c r="B12" s="371" t="s">
        <v>247</v>
      </c>
    </row>
    <row xmlns:x14ac="http://schemas.microsoft.com/office/spreadsheetml/2009/9/ac" r="13" x14ac:dyDescent="0.25">
      <c r="B13" s="371" t="s">
        <v>250</v>
      </c>
    </row>
    <row xmlns:x14ac="http://schemas.microsoft.com/office/spreadsheetml/2009/9/ac" r="14" x14ac:dyDescent="0.25">
      <c r="B14" s="373" t="s">
        <v>248</v>
      </c>
    </row>
    <row xmlns:x14ac="http://schemas.microsoft.com/office/spreadsheetml/2009/9/ac" r="15" ht="76.5" customHeight="true" x14ac:dyDescent="0.25">
      <c r="B15" s="569" t="s">
        <v>249</v>
      </c>
      <c r="C15" s="569"/>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B906E-5D2A-4BCF-8E66-0EA494DDD6A3}">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71" customWidth="true"/>
    <col min="2" max="2" width="12.375" style="571" customWidth="true"/>
    <col min="3" max="8" width="9" style="571" customWidth="true"/>
    <col min="9" max="9" width="12.375" style="571" customWidth="true"/>
    <col min="10" max="15" width="9" style="571" customWidth="true"/>
    <col min="16" max="16" width="12.375" style="571" customWidth="true"/>
    <col min="17" max="22" width="9" style="571" customWidth="true"/>
    <col min="23" max="38" width="9" style="571"/>
    <col min="39" max="16384" width="9" style="579"/>
  </cols>
  <sheetData>
    <row xmlns:x14ac="http://schemas.microsoft.com/office/spreadsheetml/2009/9/ac" r="1" s="571" customFormat="true" x14ac:dyDescent="0.2">
      <c r="A1" s="570" t="s">
        <v>151</v>
      </c>
      <c r="B1" s="570"/>
      <c r="C1" s="570"/>
      <c r="D1" s="570"/>
      <c r="E1" s="570"/>
      <c r="F1" s="570"/>
      <c r="G1" s="570"/>
      <c r="H1" s="570"/>
      <c r="I1" s="570"/>
      <c r="J1" s="570"/>
      <c r="K1" s="570"/>
      <c r="L1" s="570"/>
      <c r="M1" s="570"/>
      <c r="N1" s="570"/>
      <c r="O1" s="570"/>
      <c r="P1" s="570"/>
      <c r="Q1" s="570"/>
      <c r="R1" s="570"/>
      <c r="S1" s="570"/>
      <c r="T1" s="570"/>
      <c r="U1" s="570"/>
      <c r="V1" s="570"/>
    </row>
    <row xmlns:x14ac="http://schemas.microsoft.com/office/spreadsheetml/2009/9/ac" r="2" s="571" customFormat="true" x14ac:dyDescent="0.2">
      <c r="A2" s="570"/>
      <c r="B2" s="570"/>
      <c r="C2" s="570"/>
      <c r="D2" s="570"/>
      <c r="E2" s="570"/>
      <c r="F2" s="570"/>
      <c r="G2" s="570"/>
      <c r="H2" s="570"/>
      <c r="I2" s="570"/>
      <c r="J2" s="570"/>
      <c r="K2" s="570"/>
      <c r="L2" s="570"/>
      <c r="M2" s="570"/>
      <c r="N2" s="570"/>
      <c r="O2" s="570"/>
      <c r="P2" s="570"/>
      <c r="Q2" s="570"/>
      <c r="R2" s="570"/>
      <c r="S2" s="570"/>
      <c r="T2" s="570"/>
      <c r="U2" s="570"/>
      <c r="V2" s="570"/>
    </row>
    <row xmlns:x14ac="http://schemas.microsoft.com/office/spreadsheetml/2009/9/ac" r="3" s="571" customFormat="true" ht="18" x14ac:dyDescent="0.2">
      <c r="A3" s="572"/>
      <c r="B3" s="572"/>
      <c r="C3" s="572"/>
      <c r="D3" s="572"/>
      <c r="E3" s="572"/>
      <c r="F3" s="572"/>
      <c r="G3" s="572"/>
      <c r="H3" s="572"/>
      <c r="I3" s="572"/>
      <c r="J3" s="572"/>
      <c r="K3" s="572"/>
      <c r="L3" s="572"/>
      <c r="M3" s="572"/>
      <c r="N3" s="572"/>
      <c r="O3" s="572"/>
      <c r="P3" s="572"/>
      <c r="Q3" s="572"/>
      <c r="R3" s="572"/>
      <c r="S3" s="572"/>
      <c r="T3" s="572"/>
      <c r="U3" s="572"/>
      <c r="V3" s="572"/>
    </row>
    <row xmlns:x14ac="http://schemas.microsoft.com/office/spreadsheetml/2009/9/ac" r="4" ht="15.75" x14ac:dyDescent="0.25">
      <c r="B4" s="573" t="s">
        <v>13</v>
      </c>
      <c r="E4" s="574"/>
      <c r="I4" s="575" t="s">
        <v>14</v>
      </c>
      <c r="P4" s="576" t="s">
        <v>15</v>
      </c>
    </row>
    <row xmlns:x14ac="http://schemas.microsoft.com/office/spreadsheetml/2009/9/ac" r="6" x14ac:dyDescent="0.2">
      <c r="G6" s="577"/>
      <c r="H6" s="577"/>
      <c r="I6" s="577"/>
      <c r="K6" s="577"/>
      <c r="L6" s="577"/>
    </row>
    <row xmlns:x14ac="http://schemas.microsoft.com/office/spreadsheetml/2009/9/ac" r="7" ht="15.75" x14ac:dyDescent="0.2">
      <c r="G7" s="577"/>
      <c r="H7" s="577"/>
      <c r="I7" s="577"/>
      <c r="K7" s="578"/>
      <c r="L7" s="577"/>
    </row>
    <row xmlns:x14ac="http://schemas.microsoft.com/office/spreadsheetml/2009/9/ac" r="8" x14ac:dyDescent="0.2">
      <c r="G8" s="577"/>
      <c r="H8" s="577"/>
      <c r="I8" s="577"/>
      <c r="K8" s="577"/>
      <c r="L8" s="577"/>
    </row>
    <row xmlns:x14ac="http://schemas.microsoft.com/office/spreadsheetml/2009/9/ac" r="9" x14ac:dyDescent="0.2">
      <c r="G9" s="577"/>
      <c r="H9" s="577"/>
      <c r="I9" s="577"/>
      <c r="K9" s="577"/>
      <c r="L9" s="577"/>
    </row>
    <row xmlns:x14ac="http://schemas.microsoft.com/office/spreadsheetml/2009/9/ac" r="10" x14ac:dyDescent="0.2">
      <c r="G10" s="577"/>
      <c r="H10" s="577"/>
      <c r="I10" s="577"/>
      <c r="K10" s="577"/>
      <c r="L10" s="577"/>
    </row>
    <row xmlns:x14ac="http://schemas.microsoft.com/office/spreadsheetml/2009/9/ac" r="11" x14ac:dyDescent="0.2">
      <c r="G11" s="577"/>
      <c r="H11" s="577"/>
      <c r="I11" s="577"/>
      <c r="K11" s="577"/>
      <c r="L11" s="577"/>
    </row>
    <row xmlns:x14ac="http://schemas.microsoft.com/office/spreadsheetml/2009/9/ac" r="12" x14ac:dyDescent="0.2">
      <c r="G12" s="577"/>
      <c r="H12" s="577"/>
      <c r="I12" s="577"/>
      <c r="K12" s="577"/>
      <c r="L12" s="577"/>
    </row>
    <row xmlns:x14ac="http://schemas.microsoft.com/office/spreadsheetml/2009/9/ac" r="13" x14ac:dyDescent="0.2">
      <c r="G13" s="577"/>
      <c r="H13" s="577"/>
      <c r="I13" s="577"/>
      <c r="K13" s="577"/>
      <c r="L13" s="577"/>
    </row>
    <row xmlns:x14ac="http://schemas.microsoft.com/office/spreadsheetml/2009/9/ac" r="14" x14ac:dyDescent="0.2">
      <c r="G14" s="577"/>
      <c r="H14" s="577"/>
      <c r="I14" s="577"/>
      <c r="K14" s="577"/>
      <c r="L14" s="577"/>
    </row>
    <row xmlns:x14ac="http://schemas.microsoft.com/office/spreadsheetml/2009/9/ac" r="15" x14ac:dyDescent="0.2">
      <c r="G15" s="577"/>
      <c r="H15" s="577"/>
      <c r="I15" s="577"/>
      <c r="K15" s="577"/>
      <c r="L15" s="577"/>
    </row>
    <row xmlns:x14ac="http://schemas.microsoft.com/office/spreadsheetml/2009/9/ac" r="16" x14ac:dyDescent="0.2">
      <c r="G16" s="577"/>
      <c r="H16" s="577"/>
      <c r="I16" s="577"/>
      <c r="K16" s="577"/>
      <c r="L16" s="577"/>
    </row>
    <row xmlns:x14ac="http://schemas.microsoft.com/office/spreadsheetml/2009/9/ac" r="17" x14ac:dyDescent="0.2">
      <c r="G17" s="577"/>
      <c r="H17" s="577"/>
      <c r="I17" s="577"/>
      <c r="K17" s="577"/>
      <c r="L17" s="577"/>
    </row>
    <row xmlns:x14ac="http://schemas.microsoft.com/office/spreadsheetml/2009/9/ac" r="18" x14ac:dyDescent="0.2">
      <c r="G18" s="577"/>
      <c r="H18" s="577"/>
      <c r="I18" s="577"/>
      <c r="K18" s="577"/>
      <c r="L18" s="577"/>
    </row>
    <row xmlns:x14ac="http://schemas.microsoft.com/office/spreadsheetml/2009/9/ac" r="19" x14ac:dyDescent="0.2">
      <c r="G19" s="577"/>
      <c r="H19" s="577"/>
      <c r="I19" s="577"/>
      <c r="K19" s="577"/>
      <c r="L19" s="577"/>
    </row>
    <row xmlns:x14ac="http://schemas.microsoft.com/office/spreadsheetml/2009/9/ac" r="20" x14ac:dyDescent="0.2">
      <c r="G20" s="577"/>
      <c r="H20" s="577"/>
      <c r="I20" s="577"/>
      <c r="K20" s="577"/>
      <c r="L20" s="577"/>
    </row>
    <row xmlns:x14ac="http://schemas.microsoft.com/office/spreadsheetml/2009/9/ac" r="21" x14ac:dyDescent="0.2">
      <c r="G21" s="577"/>
      <c r="H21" s="577"/>
      <c r="I21" s="577"/>
      <c r="K21" s="577"/>
      <c r="L21" s="577"/>
    </row>
    <row xmlns:x14ac="http://schemas.microsoft.com/office/spreadsheetml/2009/9/ac" r="23" x14ac:dyDescent="0.2">
      <c r="B23" s="580"/>
    </row>
    <row xmlns:x14ac="http://schemas.microsoft.com/office/spreadsheetml/2009/9/ac" r="25" x14ac:dyDescent="0.2">
      <c r="B25" s="581"/>
      <c r="C25" s="581" t="str">
        <f>+IF(OR((C28="National*"),(D28="Urban*"),(E28="Rural*"),(F28="Pre-primary*"),(G28="Primary*"),(H28="Secondary^"),(C28="National*^"),(D28="Urban*^"),(E28="Rural*^"),(F28="Pre-primary*^"),(G28="Primary*^"),(H28="Secondary*^")),"*No basic service estimate available","")</f>
        <v/>
      </c>
      <c r="J25" s="581" t="str">
        <f>+IF(OR((J28="National*"),(K28="Urban*"),(L28="Rural*"),(M28="Pre-primary*"),(N28="Primary*"),(O28="Secondary^"),(J28="National*^"),(K28="Urban*^"),(L28="Rural*^"),(M28="Pre-primary*^"),(N28="Primary*^"),(O28="Secondary*^")),"*No basic service estimate available","")</f>
        <v/>
      </c>
      <c r="Q25" s="581" t="str">
        <f>+IF(OR((Q28="National*"),(R28="Urban*"),(S28="Rural*"),(T28="Pre-primary*"),(U28="Primary*"),(V28="Secondary^"),(Q28="National*^"),(R28="Urban*^"),(S28="Rural*^"),(T28="Pre-primary*^"),(U28="Primary*^"),(V28="Secondary*^")),"*No basic service estimate available","")</f>
        <v/>
      </c>
    </row>
    <row xmlns:x14ac="http://schemas.microsoft.com/office/spreadsheetml/2009/9/ac" r="26" ht="15.75" thickBot="true" x14ac:dyDescent="0.25">
      <c r="B26" s="580"/>
      <c r="C26" s="581" t="str">
        <f>+IF(OR((C28="National*^"),(D28="Urban*^"),(E28="Rural*^"),(F28="Pre-primary*^"),(G28="Primary*^"),(H28="Secondary*^")),"^Facilities that cannot be classified as improved or unimproved are treated as limited","")</f>
        <v/>
      </c>
      <c r="J26" s="581" t="str">
        <f>+IF(OR((J28="National*^"),(K28="Urban*^"),(L28="Rural*^"),(M28="Pre-primary*^"),(N28="Primary*^"),(O28="Secondary*^")),"^Facilities that cannot be classified as improved or unimproved are treated as limited","")</f>
        <v/>
      </c>
      <c r="Q26" s="581" t="str">
        <f>+IF(OR((Q28="National*^"),(R28="Urban*^"),(S28="Rural*^"),(T28="Pre-primary*^"),(U28="Primary*^"),(V28="Secondary*^")),"^Facilities that cannot be classified as having water or not are treated as limited","")</f>
        <v/>
      </c>
    </row>
    <row xmlns:x14ac="http://schemas.microsoft.com/office/spreadsheetml/2009/9/ac" r="27" x14ac:dyDescent="0.2">
      <c r="B27" s="582" t="str">
        <f>+Introduction!C7</f>
        <v>Belize</v>
      </c>
      <c r="C27" s="583" t="s">
        <v>224</v>
      </c>
      <c r="D27" s="583"/>
      <c r="E27" s="583"/>
      <c r="F27" s="583"/>
      <c r="G27" s="583"/>
      <c r="H27" s="583"/>
      <c r="I27" s="584" t="str">
        <f>+B27</f>
        <v>Belize</v>
      </c>
      <c r="J27" s="585" t="s">
        <v>14</v>
      </c>
      <c r="K27" s="586"/>
      <c r="L27" s="586"/>
      <c r="M27" s="586"/>
      <c r="N27" s="586"/>
      <c r="O27" s="586"/>
      <c r="P27" s="587" t="str">
        <f>+B27</f>
        <v>Belize</v>
      </c>
      <c r="Q27" s="588" t="s">
        <v>15</v>
      </c>
      <c r="R27" s="588"/>
      <c r="S27" s="588"/>
      <c r="T27" s="588"/>
      <c r="U27" s="588"/>
      <c r="V27" s="589"/>
      <c r="AM27" s="571"/>
      <c r="AN27" s="571"/>
      <c r="AO27" s="571"/>
      <c r="AP27" s="571"/>
      <c r="AQ27" s="571"/>
      <c r="AR27" s="571"/>
      <c r="AS27" s="571"/>
      <c r="AT27" s="571"/>
      <c r="AU27" s="571"/>
    </row>
    <row xmlns:x14ac="http://schemas.microsoft.com/office/spreadsheetml/2009/9/ac" r="28" x14ac:dyDescent="0.2">
      <c r="B28" s="590"/>
      <c r="C28" s="591" t="str">
        <f>IF(AND(C30=0.0000000001,C31=0.0000000001,C32=0.0000000001), "National*",IF(AND(C30=0.0000000001,ISNUMBER(C32)),"National*", "National"))</f>
        <v>National</v>
      </c>
      <c r="D28" s="592" t="str">
        <f>IF(AND(D30=0.0000000001,D31=0.0000000001,D32=0.0000000001), "Urban*",IF(AND(D30=0.0000000001,ISNUMBER(D32)),"Urban*", "Urban"))</f>
        <v>Urban</v>
      </c>
      <c r="E28" s="592" t="str">
        <f>IF(AND(E30=0.0000000001,E31=0.0000000001,E32=0.0000000001), "Rural*",IF(AND(E30=0.0000000001,ISNUMBER(E32)),"Rural*", "Rural"))</f>
        <v>Rural</v>
      </c>
      <c r="F28" s="592" t="str">
        <f>IF(AND(F30=0.0000000001,F31=0.0000000001,F32=0.0000000001), "Pre-primary*",IF(AND(F30=0.0000000001,ISNUMBER(F32)),"Pre-primary*", "Pre-primary"))</f>
        <v>Pre-primary</v>
      </c>
      <c r="G28" s="592" t="str">
        <f>IF(AND(G30=0.0000000001,G31=0.0000000001,G32=0.0000000001), "Primary*",IF(AND(G30=0.0000000001,ISNUMBER(G32)),"Primary*", "Primary"))</f>
        <v>Primary</v>
      </c>
      <c r="H28" s="592" t="str">
        <f>IF(AND(H30=0.0000000001,H31=0.0000000001,H32=0.0000000001), "Secondary*",IF(AND(H30=0.0000000001,ISNUMBER(H32)),"Secondary*", "Secondary"))</f>
        <v>Secondary*</v>
      </c>
      <c r="I28" s="590"/>
      <c r="J28" s="593" t="str">
        <f>IF(AND(J30=0.0000000001,J31=0.0000000001,J32=0.0000000001), "National*",IF(AND(J30=0.0000000001,ISNUMBER(J32)),"National*", "National"))</f>
        <v>National</v>
      </c>
      <c r="K28" s="592" t="str">
        <f>IF(AND(K30=0.0000000001,K31=0.0000000001,K32=0.0000000001), "Urban*",IF(AND(K30=0.0000000001,ISNUMBER(K32)),"Urban*", "Urban"))</f>
        <v>Urban</v>
      </c>
      <c r="L28" s="592" t="str">
        <f>IF(AND(L30=0.0000000001,L31=0.0000000001,L32=0.0000000001), "Rural*",IF(AND(L30=0.0000000001,ISNUMBER(L32)),"Rural*", "Rural"))</f>
        <v>Rural</v>
      </c>
      <c r="M28" s="592" t="str">
        <f>IF(AND(M30=0.0000000001,M31=0.0000000001,M32=0.0000000001), "Pre-primary*",IF(AND(M30=0.0000000001,ISNUMBER(M32)),"Pre-primary*", "Pre-primary"))</f>
        <v>Pre-primary</v>
      </c>
      <c r="N28" s="592" t="str">
        <f>IF(AND(N30=0.0000000001,N31=0.0000000001,N32=0.0000000001), "Primary*",IF(AND(N30=0.0000000001,ISNUMBER(N32)),"Primary*", "Primary"))</f>
        <v>Primary</v>
      </c>
      <c r="O28" s="592" t="str">
        <f>IF(AND(O30=0.0000000001,O31=0.0000000001,O32=0.0000000001), "Secondary*",IF(AND(O30=0.0000000001,ISNUMBER(O32)),"Secondary*", "Secondary"))</f>
        <v>Secondary*</v>
      </c>
      <c r="P28" s="594"/>
      <c r="Q28" s="595" t="str">
        <f>IF(AND(Q30=0.0000000001,Q31=0.0000000001,Q32=0.0000000001), "National*",IF(AND(Q30=0.0000000001,ISNUMBER(Q32)),"National*", "National"))</f>
        <v>National</v>
      </c>
      <c r="R28" s="592" t="str">
        <f>IF(AND(R30=0.0000000001,R31=0.0000000001,R32=0.0000000001), "Urban*",IF(AND(R30=0.0000000001,ISNUMBER(R32)),"Urban*", "Urban"))</f>
        <v>Urban</v>
      </c>
      <c r="S28" s="592" t="str">
        <f>IF(AND(S30=0.0000000001,S31=0.0000000001,S32=0.0000000001), "Rural*",IF(AND(S30=0.0000000001,ISNUMBER(S32)),"Rural*", "Rural"))</f>
        <v>Rural</v>
      </c>
      <c r="T28" s="592" t="str">
        <f>IF(AND(T30=0.0000000001,T31=0.0000000001,T32=0.0000000001), "Pre-primary*",IF(AND(T30=0.0000000001,ISNUMBER(T32)),"Pre-primary*", "Pre-primary"))</f>
        <v>Pre-primary</v>
      </c>
      <c r="U28" s="592" t="str">
        <f>IF(AND(U30=0.0000000001,U31=0.0000000001,U32=0.0000000001), "Primary*",IF(AND(U30=0.0000000001,ISNUMBER(U32)),"Primary*", "Primary"))</f>
        <v>Primary</v>
      </c>
      <c r="V28" s="596" t="str">
        <f>IF(AND(V30=0.0000000001,V31=0.0000000001,V32=0.0000000001), "Secondary*",IF(AND(V30=0.0000000001,ISNUMBER(V32)),"Secondary*", "Secondary"))</f>
        <v>Secondary*</v>
      </c>
      <c r="AM28" s="571"/>
      <c r="AN28" s="571"/>
      <c r="AO28" s="571"/>
      <c r="AP28" s="571"/>
      <c r="AQ28" s="571"/>
      <c r="AR28" s="571"/>
      <c r="AS28" s="571"/>
      <c r="AT28" s="571"/>
      <c r="AU28" s="571"/>
    </row>
    <row xmlns:x14ac="http://schemas.microsoft.com/office/spreadsheetml/2009/9/ac" r="29" ht="15.75" thickBot="true" x14ac:dyDescent="0.25">
      <c r="B29" s="590"/>
      <c r="C29" s="597">
        <f>IF(ISNUMBER(Regressions!B4), Regressions!B4, "-")</f>
        <v>2013</v>
      </c>
      <c r="D29" s="598">
        <f>C29</f>
        <v>2013</v>
      </c>
      <c r="E29" s="598">
        <f>D29</f>
        <v>2013</v>
      </c>
      <c r="F29" s="598">
        <f>E29</f>
        <v>2013</v>
      </c>
      <c r="G29" s="598">
        <f>F29</f>
        <v>2013</v>
      </c>
      <c r="H29" s="598">
        <f>F29</f>
        <v>2013</v>
      </c>
      <c r="I29" s="590"/>
      <c r="J29" s="599">
        <f>IF(ISNUMBER(Regressions!K4), Regressions!K4, "-")</f>
        <v>2013</v>
      </c>
      <c r="K29" s="600">
        <f>J29</f>
        <v>2013</v>
      </c>
      <c r="L29" s="600">
        <f>K29</f>
        <v>2013</v>
      </c>
      <c r="M29" s="600">
        <f>L29</f>
        <v>2013</v>
      </c>
      <c r="N29" s="600">
        <f>M29</f>
        <v>2013</v>
      </c>
      <c r="O29" s="600">
        <f>M29</f>
        <v>2013</v>
      </c>
      <c r="P29" s="594"/>
      <c r="Q29" s="601">
        <f>IF(ISNUMBER(Regressions!T4), Regressions!T4, "-")</f>
        <v>2013</v>
      </c>
      <c r="R29" s="602">
        <f>Q29</f>
        <v>2013</v>
      </c>
      <c r="S29" s="602">
        <f>R29</f>
        <v>2013</v>
      </c>
      <c r="T29" s="602">
        <f>S29</f>
        <v>2013</v>
      </c>
      <c r="U29" s="602">
        <f>T29</f>
        <v>2013</v>
      </c>
      <c r="V29" s="603">
        <f>T29</f>
        <v>2013</v>
      </c>
      <c r="AM29" s="571"/>
      <c r="AN29" s="571"/>
      <c r="AO29" s="571"/>
      <c r="AP29" s="571"/>
      <c r="AQ29" s="571"/>
      <c r="AR29" s="571"/>
      <c r="AS29" s="571"/>
      <c r="AT29" s="571"/>
      <c r="AU29" s="571"/>
    </row>
    <row xmlns:x14ac="http://schemas.microsoft.com/office/spreadsheetml/2009/9/ac" r="30" x14ac:dyDescent="0.2">
      <c r="B30" s="604" t="s">
        <v>154</v>
      </c>
      <c r="C30" s="605">
        <f>IF(ISNUMBER(Regressions!C4), Regressions!C4, 0.0000000001)</f>
        <v>76.14</v>
      </c>
      <c r="D30" s="605">
        <f>IF(ISNUMBER(Regressions!D4), Regressions!D4, 0.0000000001)</f>
        <v>88.16</v>
      </c>
      <c r="E30" s="605">
        <f>IF(ISNUMBER(Regressions!E4), Regressions!E4, 0.0000000001)</f>
        <v>70.72</v>
      </c>
      <c r="F30" s="605">
        <f>IF(ISNUMBER(Regressions!F4), Regressions!F4, 0.0000000001)</f>
        <v>82.35</v>
      </c>
      <c r="G30" s="605">
        <f>IF(ISNUMBER(Regressions!G4), Regressions!G4, 0.0000000001)</f>
        <v>75.86</v>
      </c>
      <c r="H30" s="605">
        <f>IF(ISNUMBER(Regressions!H4), Regressions!H4, 0.0000000001)</f>
        <v>1E-10</v>
      </c>
      <c r="I30" s="606" t="s">
        <v>154</v>
      </c>
      <c r="J30" s="605">
        <f>IF(ISNUMBER(Regressions!L4), Regressions!L4,0.0000000001)</f>
        <v>48.8</v>
      </c>
      <c r="K30" s="605">
        <f>IF(ISNUMBER(Regressions!M4), Regressions!M4,0.0000000001)</f>
        <v>52.2</v>
      </c>
      <c r="L30" s="605">
        <f>IF(ISNUMBER(Regressions!N4), Regressions!N4,0.0000000001)</f>
        <v>47.2</v>
      </c>
      <c r="M30" s="605">
        <f>IF(ISNUMBER(Regressions!O4), Regressions!O4,0.0000000001)</f>
        <v>47.9</v>
      </c>
      <c r="N30" s="605">
        <f>IF(ISNUMBER(Regressions!P4), Regressions!P4,0.0000000001)</f>
        <v>48.6</v>
      </c>
      <c r="O30" s="605">
        <f>IF(ISNUMBER(Regressions!Q4), Regressions!Q4,0.0000000001)</f>
        <v>1E-10</v>
      </c>
      <c r="P30" s="607" t="s">
        <v>154</v>
      </c>
      <c r="Q30" s="605">
        <f>IF(ISNUMBER(Regressions!U4), Regressions!U4,0.0000000001)</f>
        <v>66.3</v>
      </c>
      <c r="R30" s="605">
        <f>IF(ISNUMBER(Regressions!V4), Regressions!V4,0.0000000001)</f>
        <v>53.9</v>
      </c>
      <c r="S30" s="605">
        <f>IF(ISNUMBER(Regressions!W4), Regressions!W4,0.0000000001)</f>
        <v>72.400000000000006</v>
      </c>
      <c r="T30" s="605">
        <f>IF(ISNUMBER(Regressions!X4), Regressions!X4,0.0000000001)</f>
        <v>68.2</v>
      </c>
      <c r="U30" s="605">
        <f>IF(ISNUMBER(Regressions!Y4), Regressions!Y4,0.0000000001)</f>
        <v>66.3</v>
      </c>
      <c r="V30" s="608">
        <f>IF(ISNUMBER(Regressions!Z4), Regressions!Z4,0.0000000001)</f>
        <v>1E-10</v>
      </c>
      <c r="AM30" s="571"/>
      <c r="AN30" s="571"/>
      <c r="AO30" s="571"/>
      <c r="AP30" s="571"/>
      <c r="AQ30" s="571"/>
      <c r="AR30" s="571"/>
      <c r="AS30" s="571"/>
      <c r="AT30" s="571"/>
      <c r="AU30" s="571"/>
    </row>
    <row xmlns:x14ac="http://schemas.microsoft.com/office/spreadsheetml/2009/9/ac" r="31" x14ac:dyDescent="0.2">
      <c r="B31" s="609" t="s">
        <v>155</v>
      </c>
      <c r="C31" s="605">
        <f>IF(ISNUMBER(Regressions!C5), Regressions!C5, 0.0000000001)</f>
        <v>19.260000000000002</v>
      </c>
      <c r="D31" s="605">
        <f>IF(ISNUMBER(Regressions!D5), Regressions!D5, 0.0000000001)</f>
        <v>11.84</v>
      </c>
      <c r="E31" s="605">
        <f>IF(ISNUMBER(Regressions!E5), Regressions!E5, 0.0000000001)</f>
        <v>22.64</v>
      </c>
      <c r="F31" s="605">
        <f>IF(ISNUMBER(Regressions!F5), Regressions!F5, 0.0000000001)</f>
        <v>16.47</v>
      </c>
      <c r="G31" s="605">
        <f>IF(ISNUMBER(Regressions!G5), Regressions!G5, 0.0000000001)</f>
        <v>19.55</v>
      </c>
      <c r="H31" s="605">
        <f>IF(ISNUMBER(Regressions!H5), Regressions!H5, 0.0000000001)</f>
        <v>1E-10</v>
      </c>
      <c r="I31" s="610" t="s">
        <v>155</v>
      </c>
      <c r="J31" s="605">
        <f>IF(ISNUMBER(Regressions!L5), Regressions!L5,0.0000000001)</f>
        <v>45.1</v>
      </c>
      <c r="K31" s="605">
        <f>IF(ISNUMBER(Regressions!M5), Regressions!M5,0.0000000001)</f>
        <v>45.17</v>
      </c>
      <c r="L31" s="605">
        <f>IF(ISNUMBER(Regressions!N5), Regressions!N5,0.0000000001)</f>
        <v>45.07</v>
      </c>
      <c r="M31" s="605">
        <f>IF(ISNUMBER(Regressions!O5), Regressions!O5,0.0000000001)</f>
        <v>49.75</v>
      </c>
      <c r="N31" s="605">
        <f>IF(ISNUMBER(Regressions!P5), Regressions!P5,0.0000000001)</f>
        <v>45.66</v>
      </c>
      <c r="O31" s="605">
        <f>IF(ISNUMBER(Regressions!Q5), Regressions!Q5,0.0000000001)</f>
        <v>1E-10</v>
      </c>
      <c r="P31" s="611" t="s">
        <v>155</v>
      </c>
      <c r="Q31" s="605">
        <f>IF(ISNUMBER(Regressions!U5), Regressions!U5,0.0000000001)</f>
        <v>24.6</v>
      </c>
      <c r="R31" s="605">
        <f>IF(ISNUMBER(Regressions!V5), Regressions!V5,0.0000000001)</f>
        <v>38.200000000000003</v>
      </c>
      <c r="S31" s="605">
        <f>IF(ISNUMBER(Regressions!W5), Regressions!W5,0.0000000001)</f>
        <v>18.8</v>
      </c>
      <c r="T31" s="605">
        <f>IF(ISNUMBER(Regressions!X5), Regressions!X5,0.0000000001)</f>
        <v>21.2</v>
      </c>
      <c r="U31" s="605">
        <f>IF(ISNUMBER(Regressions!Y5), Regressions!Y5,0.0000000001)</f>
        <v>24.5</v>
      </c>
      <c r="V31" s="608">
        <f>IF(ISNUMBER(Regressions!Z5), Regressions!Z5,0.0000000001)</f>
        <v>1E-10</v>
      </c>
      <c r="AM31" s="571"/>
      <c r="AN31" s="571"/>
      <c r="AO31" s="571"/>
      <c r="AP31" s="571"/>
      <c r="AQ31" s="571"/>
      <c r="AR31" s="571"/>
      <c r="AS31" s="571"/>
      <c r="AT31" s="571"/>
      <c r="AU31" s="571"/>
    </row>
    <row xmlns:x14ac="http://schemas.microsoft.com/office/spreadsheetml/2009/9/ac" r="32" x14ac:dyDescent="0.2">
      <c r="B32" s="609" t="s">
        <v>153</v>
      </c>
      <c r="C32" s="605">
        <f>IF(ISNUMBER(Regressions!C6), Regressions!C6, 0.0000000001)</f>
        <v>4.5999999999999996</v>
      </c>
      <c r="D32" s="605">
        <f>IF(ISNUMBER(Regressions!D6), Regressions!D6, 0.0000000001)</f>
        <v>0</v>
      </c>
      <c r="E32" s="605">
        <f>IF(ISNUMBER(Regressions!E6), Regressions!E6, 0.0000000001)</f>
        <v>6.64</v>
      </c>
      <c r="F32" s="605">
        <f>IF(ISNUMBER(Regressions!F6), Regressions!F6, 0.0000000001)</f>
        <v>1.18</v>
      </c>
      <c r="G32" s="605">
        <f>IF(ISNUMBER(Regressions!G6), Regressions!G6, 0.0000000001)</f>
        <v>4.59</v>
      </c>
      <c r="H32" s="605">
        <f>IF(ISNUMBER(Regressions!H6), Regressions!H6, 0.0000000001)</f>
        <v>1E-10</v>
      </c>
      <c r="I32" s="612" t="s">
        <v>153</v>
      </c>
      <c r="J32" s="605">
        <f>IF(ISNUMBER(Regressions!L6), Regressions!L6,0.0000000001)</f>
        <v>6.1</v>
      </c>
      <c r="K32" s="605">
        <f>IF(ISNUMBER(Regressions!M6), Regressions!M6,0.0000000001)</f>
        <v>2.63</v>
      </c>
      <c r="L32" s="605">
        <f>IF(ISNUMBER(Regressions!N6), Regressions!N6,0.0000000001)</f>
        <v>7.73</v>
      </c>
      <c r="M32" s="605">
        <f>IF(ISNUMBER(Regressions!O6), Regressions!O6,0.0000000001)</f>
        <v>2.35</v>
      </c>
      <c r="N32" s="605">
        <f>IF(ISNUMBER(Regressions!P6), Regressions!P6,0.0000000001)</f>
        <v>5.74</v>
      </c>
      <c r="O32" s="605">
        <f>IF(ISNUMBER(Regressions!Q6), Regressions!Q6,0.0000000001)</f>
        <v>1E-10</v>
      </c>
      <c r="P32" s="613" t="s">
        <v>153</v>
      </c>
      <c r="Q32" s="605">
        <f>IF(ISNUMBER(Regressions!U6), Regressions!U6,0.0000000001)</f>
        <v>9.1</v>
      </c>
      <c r="R32" s="605">
        <f>IF(ISNUMBER(Regressions!V6), Regressions!V6,0.0000000001)</f>
        <v>7.9</v>
      </c>
      <c r="S32" s="605">
        <f>IF(ISNUMBER(Regressions!W6), Regressions!W6,0.0000000001)</f>
        <v>8.8000000000000007</v>
      </c>
      <c r="T32" s="605">
        <f>IF(ISNUMBER(Regressions!X6), Regressions!X6,0.0000000001)</f>
        <v>10.6</v>
      </c>
      <c r="U32" s="605">
        <f>IF(ISNUMBER(Regressions!Y6), Regressions!Y6,0.0000000001)</f>
        <v>9.1999999999999993</v>
      </c>
      <c r="V32" s="608">
        <f>IF(ISNUMBER(Regressions!Z6), Regressions!Z6,0.0000000001)</f>
        <v>1E-10</v>
      </c>
      <c r="AM32" s="571"/>
      <c r="AN32" s="571"/>
      <c r="AO32" s="571"/>
      <c r="AP32" s="571"/>
      <c r="AQ32" s="571"/>
      <c r="AR32" s="571"/>
      <c r="AS32" s="571"/>
      <c r="AT32" s="571"/>
      <c r="AU32" s="571"/>
    </row>
    <row xmlns:x14ac="http://schemas.microsoft.com/office/spreadsheetml/2009/9/ac" r="33" ht="15.75" thickBot="true" x14ac:dyDescent="0.25">
      <c r="B33" s="614" t="s">
        <v>225</v>
      </c>
      <c r="C33" s="615">
        <f>IF(ISNUMBER(Regressions!C7), Regressions!C7, 0.0000000001)</f>
        <v>0</v>
      </c>
      <c r="D33" s="615">
        <f>IF(ISNUMBER(Regressions!D7), Regressions!D7, 0.0000000001)</f>
        <v>0</v>
      </c>
      <c r="E33" s="615">
        <f>IF(ISNUMBER(Regressions!E7), Regressions!E7, 0.0000000001)</f>
        <v>0</v>
      </c>
      <c r="F33" s="615">
        <f>IF(ISNUMBER(Regressions!F7), Regressions!F7, 0.0000000001)</f>
        <v>0</v>
      </c>
      <c r="G33" s="615">
        <f>IF(ISNUMBER(Regressions!G7), Regressions!G7, 0.0000000001)</f>
        <v>0</v>
      </c>
      <c r="H33" s="615">
        <f>IF(ISNUMBER(Regressions!H7), Regressions!H7, 0.0000000001)</f>
        <v>100</v>
      </c>
      <c r="I33" s="616" t="s">
        <v>225</v>
      </c>
      <c r="J33" s="617">
        <f>IF(ISNUMBER(Regressions!L7), Regressions!L7,0.0000000001)</f>
        <v>0</v>
      </c>
      <c r="K33" s="615">
        <f>IF(ISNUMBER(Regressions!M7), Regressions!M7,0.0000000001)</f>
        <v>0</v>
      </c>
      <c r="L33" s="615">
        <f>IF(ISNUMBER(Regressions!N7), Regressions!N7,0.0000000001)</f>
        <v>0</v>
      </c>
      <c r="M33" s="615">
        <f>IF(ISNUMBER(Regressions!O7), Regressions!O7,0.0000000001)</f>
        <v>0</v>
      </c>
      <c r="N33" s="615">
        <f>IF(ISNUMBER(Regressions!P7), Regressions!P7,0.0000000001)</f>
        <v>0</v>
      </c>
      <c r="O33" s="615">
        <f>IF(ISNUMBER(Regressions!Q7), Regressions!Q7,0.0000000001)</f>
        <v>100</v>
      </c>
      <c r="P33" s="618" t="s">
        <v>225</v>
      </c>
      <c r="Q33" s="617">
        <f>IF(ISNUMBER(Regressions!U7), Regressions!U7,0.0000000001)</f>
        <v>0</v>
      </c>
      <c r="R33" s="617">
        <f>IF(ISNUMBER(Regressions!V7), Regressions!V7,0.0000000001)</f>
        <v>0</v>
      </c>
      <c r="S33" s="615">
        <f>IF(ISNUMBER(Regressions!W7), Regressions!W7,0.0000000001)</f>
        <v>0</v>
      </c>
      <c r="T33" s="615">
        <f>IF(ISNUMBER(Regressions!X7), Regressions!X7,0.0000000001)</f>
        <v>0</v>
      </c>
      <c r="U33" s="615">
        <f>IF(ISNUMBER(Regressions!Y7), Regressions!Y7,0.0000000001)</f>
        <v>0</v>
      </c>
      <c r="V33" s="619">
        <f>IF(ISNUMBER(Regressions!Z7), Regressions!Z7,0.0000000001)</f>
        <v>100</v>
      </c>
    </row>
    <row xmlns:x14ac="http://schemas.microsoft.com/office/spreadsheetml/2009/9/ac" r="34" x14ac:dyDescent="0.2">
      <c r="B34" s="620" t="s">
        <v>253</v>
      </c>
    </row>
    <row xmlns:x14ac="http://schemas.microsoft.com/office/spreadsheetml/2009/9/ac" r="35" ht="6" customHeight="true" x14ac:dyDescent="0.2"/>
    <row xmlns:x14ac="http://schemas.microsoft.com/office/spreadsheetml/2009/9/ac" r="36" s="571" customFormat="true" ht="50.1" customHeight="true" x14ac:dyDescent="0.2">
      <c r="B36" s="621" t="s">
        <v>34</v>
      </c>
      <c r="C36" s="622" t="s">
        <v>257</v>
      </c>
      <c r="D36" s="622"/>
      <c r="E36" s="622"/>
      <c r="F36" s="622"/>
      <c r="G36" s="622"/>
      <c r="H36" s="622"/>
      <c r="I36" s="621" t="s">
        <v>34</v>
      </c>
      <c r="J36" s="623" t="s">
        <v>258</v>
      </c>
      <c r="K36" s="624"/>
      <c r="L36" s="624"/>
      <c r="M36" s="624"/>
      <c r="N36" s="624"/>
      <c r="O36" s="624"/>
      <c r="P36" s="621" t="s">
        <v>34</v>
      </c>
      <c r="Q36" s="625" t="s">
        <v>259</v>
      </c>
      <c r="R36" s="625"/>
      <c r="S36" s="625"/>
      <c r="T36" s="625"/>
      <c r="U36" s="625"/>
      <c r="V36" s="625"/>
    </row>
    <row xmlns:x14ac="http://schemas.microsoft.com/office/spreadsheetml/2009/9/ac" r="37" ht="50.1" customHeight="true" x14ac:dyDescent="0.2">
      <c r="B37" s="621" t="s">
        <v>35</v>
      </c>
      <c r="C37" s="626" t="s">
        <v>260</v>
      </c>
      <c r="D37" s="626"/>
      <c r="E37" s="626"/>
      <c r="F37" s="626"/>
      <c r="G37" s="626"/>
      <c r="H37" s="626"/>
      <c r="I37" s="621" t="s">
        <v>35</v>
      </c>
      <c r="J37" s="626" t="s">
        <v>261</v>
      </c>
      <c r="K37" s="626"/>
      <c r="L37" s="626"/>
      <c r="M37" s="626"/>
      <c r="N37" s="626"/>
      <c r="O37" s="626"/>
      <c r="P37" s="621" t="s">
        <v>35</v>
      </c>
      <c r="Q37" s="626" t="s">
        <v>262</v>
      </c>
      <c r="R37" s="626"/>
      <c r="S37" s="626"/>
      <c r="T37" s="626"/>
      <c r="U37" s="626"/>
      <c r="V37" s="626"/>
    </row>
    <row xmlns:x14ac="http://schemas.microsoft.com/office/spreadsheetml/2009/9/ac" r="38" ht="50.1" customHeight="true" x14ac:dyDescent="0.2">
      <c r="B38" s="621" t="s">
        <v>36</v>
      </c>
      <c r="C38" s="627" t="s">
        <v>263</v>
      </c>
      <c r="D38" s="627"/>
      <c r="E38" s="627"/>
      <c r="F38" s="627"/>
      <c r="G38" s="627"/>
      <c r="H38" s="627"/>
      <c r="I38" s="621" t="s">
        <v>36</v>
      </c>
      <c r="J38" s="627" t="s">
        <v>264</v>
      </c>
      <c r="K38" s="627"/>
      <c r="L38" s="627"/>
      <c r="M38" s="627"/>
      <c r="N38" s="627"/>
      <c r="O38" s="627"/>
      <c r="P38" s="621" t="s">
        <v>36</v>
      </c>
      <c r="Q38" s="627" t="s">
        <v>265</v>
      </c>
      <c r="R38" s="627"/>
      <c r="S38" s="627"/>
      <c r="T38" s="627"/>
      <c r="U38" s="627"/>
      <c r="V38" s="627"/>
    </row>
    <row xmlns:x14ac="http://schemas.microsoft.com/office/spreadsheetml/2009/9/ac" r="39" ht="50.1" customHeight="true" x14ac:dyDescent="0.2">
      <c r="B39" s="621" t="s">
        <v>225</v>
      </c>
      <c r="C39" s="628" t="s">
        <v>266</v>
      </c>
      <c r="D39" s="628"/>
      <c r="E39" s="628"/>
      <c r="F39" s="628"/>
      <c r="G39" s="628"/>
      <c r="H39" s="628"/>
      <c r="I39" s="621" t="s">
        <v>225</v>
      </c>
      <c r="J39" s="628" t="s">
        <v>266</v>
      </c>
      <c r="K39" s="628"/>
      <c r="L39" s="628"/>
      <c r="M39" s="628"/>
      <c r="N39" s="628"/>
      <c r="O39" s="628"/>
      <c r="P39" s="621" t="s">
        <v>225</v>
      </c>
      <c r="Q39" s="628" t="s">
        <v>266</v>
      </c>
      <c r="R39" s="628"/>
      <c r="S39" s="628"/>
      <c r="T39" s="628"/>
      <c r="U39" s="628"/>
      <c r="V39" s="628"/>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1"/>
    <col min="32" max="32" width="5.125" style="31" customWidth="true"/>
    <col min="33" max="16384" width="9" style="31"/>
  </cols>
  <sheetData>
    <row xmlns:x14ac="http://schemas.microsoft.com/office/spreadsheetml/2009/9/ac" r="1" s="34" customFormat="true" x14ac:dyDescent="0.2"/>
    <row xmlns:x14ac="http://schemas.microsoft.com/office/spreadsheetml/2009/9/ac" r="2" s="34" customFormat="true" ht="15.75" x14ac:dyDescent="0.25">
      <c r="A2" s="33" t="s">
        <v>156</v>
      </c>
    </row>
    <row xmlns:x14ac="http://schemas.microsoft.com/office/spreadsheetml/2009/9/ac" r="3" s="34" customFormat="true" ht="15.75" x14ac:dyDescent="0.25">
      <c r="A3" s="33"/>
    </row>
    <row xmlns:x14ac="http://schemas.microsoft.com/office/spreadsheetml/2009/9/ac" r="4" s="34" customFormat="true" x14ac:dyDescent="0.2">
      <c r="A4" s="97"/>
      <c r="B4" s="97"/>
      <c r="C4" s="97"/>
      <c r="D4" s="97"/>
      <c r="E4" s="97"/>
      <c r="F4" s="97"/>
      <c r="G4" s="97"/>
      <c r="H4" s="97"/>
      <c r="I4" s="97"/>
      <c r="J4" s="97"/>
      <c r="K4" s="97"/>
      <c r="L4" s="97"/>
      <c r="M4" s="97"/>
      <c r="N4" s="97"/>
      <c r="O4" s="97"/>
      <c r="P4" s="97"/>
      <c r="Q4" s="97"/>
      <c r="R4" s="97"/>
      <c r="S4" s="97"/>
      <c r="T4" s="97"/>
      <c r="U4" s="97"/>
      <c r="V4" s="97"/>
      <c r="W4" s="97"/>
      <c r="X4" s="97"/>
      <c r="Y4" s="97"/>
      <c r="Z4" s="97"/>
      <c r="AA4" s="97"/>
      <c r="AB4" s="97"/>
      <c r="AC4" s="97"/>
      <c r="AD4" s="97"/>
      <c r="AE4" s="97"/>
      <c r="AF4" s="97"/>
    </row>
    <row xmlns:x14ac="http://schemas.microsoft.com/office/spreadsheetml/2009/9/ac" r="5" s="34" customFormat="true" x14ac:dyDescent="0.2">
      <c r="A5" s="97"/>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row>
    <row xmlns:x14ac="http://schemas.microsoft.com/office/spreadsheetml/2009/9/ac" r="6" s="34" customFormat="true" x14ac:dyDescent="0.2">
      <c r="A6" s="97"/>
      <c r="B6" s="97"/>
      <c r="C6" s="97"/>
      <c r="D6" s="97"/>
      <c r="E6" s="97"/>
      <c r="F6" s="97"/>
      <c r="G6" s="97"/>
      <c r="H6" s="97"/>
      <c r="I6" s="97"/>
      <c r="J6" s="97"/>
      <c r="K6" s="97"/>
      <c r="L6" s="97"/>
      <c r="M6" s="97"/>
      <c r="N6" s="97"/>
      <c r="O6" s="97"/>
      <c r="P6" s="97"/>
      <c r="Q6" s="97"/>
      <c r="R6" s="97"/>
      <c r="S6" s="97"/>
      <c r="T6" s="97"/>
      <c r="U6" s="97"/>
      <c r="V6" s="97"/>
      <c r="W6" s="97"/>
      <c r="X6" s="97"/>
      <c r="Y6" s="97"/>
      <c r="Z6" s="97"/>
      <c r="AA6" s="97"/>
      <c r="AB6" s="97"/>
      <c r="AC6" s="97"/>
      <c r="AD6" s="97"/>
      <c r="AE6" s="97"/>
      <c r="AF6" s="97"/>
    </row>
    <row xmlns:x14ac="http://schemas.microsoft.com/office/spreadsheetml/2009/9/ac" r="7" s="34" customFormat="true" x14ac:dyDescent="0.2">
      <c r="A7" s="97"/>
      <c r="B7" s="97"/>
      <c r="C7" s="97"/>
      <c r="D7" s="97"/>
      <c r="E7" s="97"/>
      <c r="F7" s="97"/>
      <c r="G7" s="97"/>
      <c r="H7" s="97"/>
      <c r="I7" s="97"/>
      <c r="J7" s="97"/>
      <c r="K7" s="97"/>
      <c r="L7" s="97"/>
      <c r="M7" s="97"/>
      <c r="N7" s="97"/>
      <c r="O7" s="97"/>
      <c r="P7" s="97"/>
      <c r="Q7" s="97"/>
      <c r="R7" s="97"/>
      <c r="S7" s="97"/>
      <c r="T7" s="97"/>
      <c r="U7" s="97"/>
      <c r="V7" s="97"/>
      <c r="W7" s="97"/>
      <c r="X7" s="97"/>
      <c r="Y7" s="97"/>
      <c r="Z7" s="97"/>
      <c r="AA7" s="97"/>
      <c r="AB7" s="97"/>
      <c r="AC7" s="97"/>
      <c r="AD7" s="97"/>
      <c r="AE7" s="97"/>
      <c r="AF7" s="97"/>
    </row>
    <row xmlns:x14ac="http://schemas.microsoft.com/office/spreadsheetml/2009/9/ac" r="8" s="34" customFormat="true" x14ac:dyDescent="0.2">
      <c r="A8" s="97"/>
      <c r="B8" s="97"/>
      <c r="C8" s="97"/>
      <c r="D8" s="97"/>
      <c r="E8" s="97"/>
      <c r="F8" s="97"/>
      <c r="G8" s="97"/>
      <c r="H8" s="97"/>
      <c r="I8" s="97"/>
      <c r="J8" s="97"/>
      <c r="K8" s="97"/>
      <c r="L8" s="97"/>
      <c r="M8" s="97"/>
      <c r="N8" s="97"/>
      <c r="O8" s="97"/>
      <c r="P8" s="97"/>
      <c r="Q8" s="97"/>
      <c r="R8" s="97"/>
      <c r="S8" s="97"/>
      <c r="T8" s="97"/>
      <c r="U8" s="97"/>
      <c r="V8" s="97"/>
      <c r="W8" s="97"/>
      <c r="X8" s="97"/>
      <c r="Y8" s="97"/>
      <c r="Z8" s="97"/>
      <c r="AA8" s="97"/>
      <c r="AB8" s="97"/>
      <c r="AC8" s="97"/>
      <c r="AD8" s="97"/>
      <c r="AE8" s="97"/>
      <c r="AF8" s="97"/>
    </row>
    <row xmlns:x14ac="http://schemas.microsoft.com/office/spreadsheetml/2009/9/ac" r="9" s="34" customFormat="true" x14ac:dyDescent="0.2">
      <c r="A9" s="97"/>
      <c r="B9" s="97"/>
      <c r="C9" s="97"/>
      <c r="D9" s="97"/>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row>
    <row xmlns:x14ac="http://schemas.microsoft.com/office/spreadsheetml/2009/9/ac" r="10" s="34" customFormat="true" x14ac:dyDescent="0.2">
      <c r="A10" s="97"/>
      <c r="B10" s="97"/>
      <c r="C10" s="97"/>
      <c r="D10" s="97"/>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row>
    <row xmlns:x14ac="http://schemas.microsoft.com/office/spreadsheetml/2009/9/ac" r="11" s="34" customFormat="true" x14ac:dyDescent="0.2">
      <c r="A11" s="97"/>
      <c r="B11" s="97"/>
      <c r="C11" s="97"/>
      <c r="D11" s="97"/>
      <c r="E11" s="97"/>
      <c r="F11" s="97"/>
      <c r="G11" s="97"/>
      <c r="H11" s="97"/>
      <c r="I11" s="97"/>
      <c r="J11" s="97"/>
      <c r="K11" s="97"/>
      <c r="L11" s="97"/>
      <c r="M11" s="97"/>
      <c r="N11" s="97"/>
      <c r="O11" s="97"/>
      <c r="P11" s="97"/>
      <c r="Q11" s="97"/>
      <c r="R11" s="97"/>
      <c r="S11" s="97"/>
      <c r="T11" s="97"/>
      <c r="U11" s="97"/>
      <c r="V11" s="97"/>
      <c r="W11" s="97"/>
      <c r="X11" s="97"/>
      <c r="Y11" s="97"/>
      <c r="Z11" s="97"/>
      <c r="AA11" s="97"/>
      <c r="AB11" s="97"/>
      <c r="AC11" s="97"/>
      <c r="AD11" s="97"/>
      <c r="AE11" s="97"/>
      <c r="AF11" s="97"/>
    </row>
    <row xmlns:x14ac="http://schemas.microsoft.com/office/spreadsheetml/2009/9/ac" r="12" s="34" customFormat="true" x14ac:dyDescent="0.2">
      <c r="A12" s="97"/>
      <c r="B12" s="97"/>
      <c r="C12" s="97"/>
      <c r="D12" s="97"/>
      <c r="E12" s="97"/>
      <c r="F12" s="97"/>
      <c r="G12" s="97"/>
      <c r="H12" s="97"/>
      <c r="I12" s="97"/>
      <c r="J12" s="97"/>
      <c r="K12" s="97"/>
      <c r="L12" s="97"/>
      <c r="M12" s="97"/>
      <c r="N12" s="97"/>
      <c r="O12" s="97"/>
      <c r="P12" s="97"/>
      <c r="Q12" s="97"/>
      <c r="R12" s="97"/>
      <c r="S12" s="97"/>
      <c r="T12" s="97"/>
      <c r="U12" s="97"/>
      <c r="V12" s="97"/>
      <c r="W12" s="97"/>
      <c r="X12" s="97"/>
      <c r="Y12" s="97"/>
      <c r="Z12" s="97"/>
      <c r="AA12" s="97"/>
      <c r="AB12" s="97"/>
      <c r="AC12" s="97"/>
      <c r="AD12" s="97"/>
      <c r="AE12" s="97"/>
      <c r="AF12" s="97"/>
    </row>
    <row xmlns:x14ac="http://schemas.microsoft.com/office/spreadsheetml/2009/9/ac" r="13" s="34" customFormat="true" x14ac:dyDescent="0.2">
      <c r="A13" s="97"/>
      <c r="B13" s="97"/>
      <c r="C13" s="97"/>
      <c r="D13" s="97"/>
      <c r="E13" s="97"/>
      <c r="F13" s="97"/>
      <c r="G13" s="97"/>
      <c r="H13" s="97"/>
      <c r="I13" s="97"/>
      <c r="J13" s="97"/>
      <c r="K13" s="97"/>
      <c r="L13" s="97"/>
      <c r="M13" s="97"/>
      <c r="N13" s="97"/>
      <c r="O13" s="97"/>
      <c r="P13" s="97"/>
      <c r="Q13" s="97"/>
      <c r="R13" s="97"/>
      <c r="S13" s="97"/>
      <c r="T13" s="97"/>
      <c r="U13" s="97"/>
      <c r="V13" s="97"/>
      <c r="W13" s="97"/>
      <c r="X13" s="97"/>
      <c r="Y13" s="97"/>
      <c r="Z13" s="97"/>
      <c r="AA13" s="97"/>
      <c r="AB13" s="97"/>
      <c r="AC13" s="97"/>
      <c r="AD13" s="97"/>
      <c r="AE13" s="97"/>
      <c r="AF13" s="97"/>
    </row>
    <row xmlns:x14ac="http://schemas.microsoft.com/office/spreadsheetml/2009/9/ac" r="14" s="34" customFormat="true" x14ac:dyDescent="0.2">
      <c r="A14" s="97"/>
      <c r="B14" s="97"/>
      <c r="C14" s="97"/>
      <c r="D14" s="97"/>
      <c r="E14" s="97"/>
      <c r="F14" s="97"/>
      <c r="G14" s="97"/>
      <c r="H14" s="97"/>
      <c r="I14" s="97"/>
      <c r="J14" s="97"/>
      <c r="K14" s="97"/>
      <c r="L14" s="97"/>
      <c r="M14" s="97"/>
      <c r="N14" s="97"/>
      <c r="O14" s="97"/>
      <c r="P14" s="97"/>
      <c r="Q14" s="97"/>
      <c r="R14" s="97"/>
      <c r="S14" s="97"/>
      <c r="T14" s="97"/>
      <c r="U14" s="97"/>
      <c r="V14" s="97"/>
      <c r="W14" s="97"/>
      <c r="X14" s="97"/>
      <c r="Y14" s="97"/>
      <c r="Z14" s="97"/>
      <c r="AA14" s="97"/>
      <c r="AB14" s="97"/>
      <c r="AC14" s="97"/>
      <c r="AD14" s="97"/>
      <c r="AE14" s="97"/>
      <c r="AF14" s="97"/>
    </row>
    <row xmlns:x14ac="http://schemas.microsoft.com/office/spreadsheetml/2009/9/ac" r="15" s="34" customFormat="true" x14ac:dyDescent="0.2">
      <c r="A15" s="97"/>
      <c r="B15" s="97"/>
      <c r="C15" s="97"/>
      <c r="D15" s="97"/>
      <c r="E15" s="97"/>
      <c r="F15" s="97"/>
      <c r="G15" s="97"/>
      <c r="H15" s="97"/>
      <c r="I15" s="97"/>
      <c r="J15" s="97"/>
      <c r="K15" s="97"/>
      <c r="L15" s="97"/>
      <c r="M15" s="97"/>
      <c r="N15" s="97"/>
      <c r="O15" s="97"/>
      <c r="P15" s="97"/>
      <c r="Q15" s="97"/>
      <c r="R15" s="97"/>
      <c r="S15" s="97"/>
      <c r="T15" s="97"/>
      <c r="U15" s="97"/>
      <c r="V15" s="97"/>
      <c r="W15" s="97"/>
      <c r="X15" s="97"/>
      <c r="Y15" s="97"/>
      <c r="Z15" s="97"/>
      <c r="AA15" s="97"/>
      <c r="AB15" s="97"/>
      <c r="AC15" s="97"/>
      <c r="AD15" s="97"/>
      <c r="AE15" s="97"/>
      <c r="AF15" s="97"/>
    </row>
    <row xmlns:x14ac="http://schemas.microsoft.com/office/spreadsheetml/2009/9/ac" r="16" s="34" customFormat="true" x14ac:dyDescent="0.2">
      <c r="A16" s="97"/>
      <c r="B16" s="97"/>
      <c r="C16" s="97"/>
      <c r="D16" s="97"/>
      <c r="E16" s="97"/>
      <c r="F16" s="97"/>
      <c r="G16" s="97"/>
      <c r="H16" s="97"/>
      <c r="I16" s="97"/>
      <c r="J16" s="97"/>
      <c r="K16" s="97"/>
      <c r="L16" s="97"/>
      <c r="M16" s="97"/>
      <c r="N16" s="97"/>
      <c r="O16" s="97"/>
      <c r="P16" s="97"/>
      <c r="Q16" s="97"/>
      <c r="R16" s="97"/>
      <c r="S16" s="97"/>
      <c r="T16" s="97"/>
      <c r="U16" s="97"/>
      <c r="V16" s="97"/>
      <c r="W16" s="97"/>
      <c r="X16" s="97"/>
      <c r="Y16" s="97"/>
      <c r="Z16" s="97"/>
      <c r="AA16" s="97"/>
      <c r="AB16" s="97"/>
      <c r="AC16" s="97"/>
      <c r="AD16" s="97"/>
      <c r="AE16" s="97"/>
      <c r="AF16" s="97"/>
    </row>
    <row xmlns:x14ac="http://schemas.microsoft.com/office/spreadsheetml/2009/9/ac" r="17" s="34" customFormat="true" x14ac:dyDescent="0.2">
      <c r="A17" s="97"/>
      <c r="B17" s="97"/>
      <c r="C17" s="97"/>
      <c r="D17" s="97"/>
      <c r="E17" s="97"/>
      <c r="F17" s="97"/>
      <c r="G17" s="97"/>
      <c r="H17" s="97"/>
      <c r="I17" s="97"/>
      <c r="J17" s="97"/>
      <c r="K17" s="97"/>
      <c r="L17" s="97"/>
      <c r="M17" s="97"/>
      <c r="N17" s="97"/>
      <c r="O17" s="97"/>
      <c r="P17" s="97"/>
      <c r="Q17" s="97"/>
      <c r="R17" s="97"/>
      <c r="S17" s="97"/>
      <c r="T17" s="97"/>
      <c r="U17" s="97"/>
      <c r="V17" s="97"/>
      <c r="W17" s="97"/>
      <c r="X17" s="97"/>
      <c r="Y17" s="97"/>
      <c r="Z17" s="97"/>
      <c r="AA17" s="97"/>
      <c r="AB17" s="97"/>
      <c r="AC17" s="97"/>
      <c r="AD17" s="97"/>
      <c r="AE17" s="97"/>
      <c r="AF17" s="97"/>
    </row>
    <row xmlns:x14ac="http://schemas.microsoft.com/office/spreadsheetml/2009/9/ac" r="18" s="34" customFormat="true" x14ac:dyDescent="0.2">
      <c r="A18" s="97"/>
      <c r="B18" s="97"/>
      <c r="C18" s="97"/>
      <c r="D18" s="97"/>
      <c r="E18" s="97"/>
      <c r="F18" s="97"/>
      <c r="G18" s="97"/>
      <c r="H18" s="97"/>
      <c r="I18" s="97"/>
      <c r="J18" s="97"/>
      <c r="K18" s="97"/>
      <c r="L18" s="97"/>
      <c r="M18" s="97"/>
      <c r="N18" s="97"/>
      <c r="O18" s="97"/>
      <c r="P18" s="97"/>
      <c r="Q18" s="97"/>
      <c r="R18" s="97"/>
      <c r="S18" s="97"/>
      <c r="T18" s="97"/>
      <c r="U18" s="97"/>
      <c r="V18" s="97"/>
      <c r="W18" s="97"/>
      <c r="X18" s="97"/>
      <c r="Y18" s="97"/>
      <c r="Z18" s="97"/>
      <c r="AA18" s="97"/>
      <c r="AB18" s="97"/>
      <c r="AC18" s="97"/>
      <c r="AD18" s="97"/>
      <c r="AE18" s="97"/>
      <c r="AF18" s="97"/>
    </row>
    <row xmlns:x14ac="http://schemas.microsoft.com/office/spreadsheetml/2009/9/ac" r="19" s="34" customFormat="true" x14ac:dyDescent="0.2">
      <c r="A19" s="97"/>
      <c r="B19" s="97"/>
      <c r="C19" s="97"/>
      <c r="D19" s="97"/>
      <c r="E19" s="97"/>
      <c r="F19" s="97"/>
      <c r="G19" s="97"/>
      <c r="H19" s="97"/>
      <c r="I19" s="97"/>
      <c r="J19" s="97"/>
      <c r="K19" s="97"/>
      <c r="L19" s="97"/>
      <c r="M19" s="97"/>
      <c r="N19" s="97"/>
      <c r="O19" s="97"/>
      <c r="P19" s="97"/>
      <c r="Q19" s="97"/>
      <c r="R19" s="97"/>
      <c r="S19" s="97"/>
      <c r="T19" s="97"/>
      <c r="U19" s="97"/>
      <c r="V19" s="97"/>
      <c r="W19" s="97"/>
      <c r="X19" s="97"/>
      <c r="Y19" s="97"/>
      <c r="Z19" s="97"/>
      <c r="AA19" s="97"/>
      <c r="AB19" s="97"/>
      <c r="AC19" s="97"/>
      <c r="AD19" s="97"/>
      <c r="AE19" s="97"/>
      <c r="AF19" s="97"/>
    </row>
    <row xmlns:x14ac="http://schemas.microsoft.com/office/spreadsheetml/2009/9/ac" r="20" s="34" customFormat="true" x14ac:dyDescent="0.2">
      <c r="A20" s="97"/>
      <c r="B20" s="97"/>
      <c r="C20" s="97"/>
      <c r="D20" s="97"/>
      <c r="E20" s="97"/>
      <c r="F20" s="97"/>
      <c r="G20" s="97"/>
      <c r="H20" s="97"/>
      <c r="I20" s="97"/>
      <c r="J20" s="97"/>
      <c r="K20" s="97"/>
      <c r="L20" s="97"/>
      <c r="M20" s="97"/>
      <c r="N20" s="97"/>
      <c r="O20" s="97"/>
      <c r="P20" s="97"/>
      <c r="Q20" s="97"/>
      <c r="R20" s="97"/>
      <c r="S20" s="97"/>
      <c r="T20" s="97"/>
      <c r="U20" s="97"/>
      <c r="V20" s="97"/>
      <c r="W20" s="97"/>
      <c r="X20" s="97"/>
      <c r="Y20" s="97"/>
      <c r="Z20" s="97"/>
      <c r="AA20" s="97"/>
      <c r="AB20" s="97"/>
      <c r="AC20" s="97"/>
      <c r="AD20" s="97"/>
      <c r="AE20" s="97"/>
      <c r="AF20" s="97"/>
    </row>
    <row xmlns:x14ac="http://schemas.microsoft.com/office/spreadsheetml/2009/9/ac" r="21" s="34" customFormat="true" x14ac:dyDescent="0.2">
      <c r="A21" s="97"/>
      <c r="B21" s="97"/>
      <c r="C21" s="97"/>
      <c r="D21" s="97"/>
      <c r="E21" s="97"/>
      <c r="F21" s="97"/>
      <c r="G21" s="97"/>
      <c r="H21" s="97"/>
      <c r="I21" s="97"/>
      <c r="J21" s="97"/>
      <c r="K21" s="97"/>
      <c r="L21" s="97"/>
      <c r="M21" s="97"/>
      <c r="N21" s="97"/>
      <c r="O21" s="97"/>
      <c r="P21" s="97"/>
      <c r="Q21" s="97"/>
      <c r="R21" s="97"/>
      <c r="S21" s="97"/>
      <c r="T21" s="97"/>
      <c r="U21" s="97"/>
      <c r="V21" s="97"/>
      <c r="W21" s="97"/>
      <c r="X21" s="97"/>
      <c r="Y21" s="97"/>
      <c r="Z21" s="97"/>
      <c r="AA21" s="97"/>
      <c r="AB21" s="97"/>
      <c r="AC21" s="97"/>
      <c r="AD21" s="97"/>
      <c r="AE21" s="97"/>
      <c r="AF21" s="97"/>
    </row>
    <row xmlns:x14ac="http://schemas.microsoft.com/office/spreadsheetml/2009/9/ac" r="22" s="34" customFormat="true" x14ac:dyDescent="0.2">
      <c r="A22" s="97"/>
      <c r="B22" s="97"/>
      <c r="C22" s="97"/>
      <c r="D22" s="97"/>
      <c r="E22" s="97"/>
      <c r="F22" s="97"/>
      <c r="G22" s="97"/>
      <c r="H22" s="97"/>
      <c r="I22" s="97"/>
      <c r="J22" s="97"/>
      <c r="K22" s="97"/>
      <c r="L22" s="97"/>
      <c r="M22" s="97"/>
      <c r="N22" s="97"/>
      <c r="O22" s="97"/>
      <c r="P22" s="97"/>
      <c r="Q22" s="97"/>
      <c r="R22" s="97"/>
      <c r="S22" s="97"/>
      <c r="T22" s="97"/>
      <c r="U22" s="97"/>
      <c r="V22" s="97"/>
      <c r="W22" s="97"/>
      <c r="X22" s="97"/>
      <c r="Y22" s="97"/>
      <c r="Z22" s="97"/>
      <c r="AA22" s="97"/>
      <c r="AB22" s="97"/>
      <c r="AC22" s="97"/>
      <c r="AD22" s="97"/>
      <c r="AE22" s="97"/>
      <c r="AF22" s="97"/>
    </row>
    <row xmlns:x14ac="http://schemas.microsoft.com/office/spreadsheetml/2009/9/ac" r="23" s="34" customFormat="true" x14ac:dyDescent="0.2">
      <c r="A23" s="32" t="s">
        <v>253</v>
      </c>
    </row>
    <row xmlns:x14ac="http://schemas.microsoft.com/office/spreadsheetml/2009/9/ac" r="24" s="34" customFormat="true" x14ac:dyDescent="0.2">
      <c r="A24" s="32"/>
    </row>
    <row xmlns:x14ac="http://schemas.microsoft.com/office/spreadsheetml/2009/9/ac" r="25" s="34" customFormat="true" x14ac:dyDescent="0.2">
      <c r="A25" s="35"/>
      <c r="B25" s="35"/>
      <c r="C25" s="35"/>
      <c r="D25" s="35"/>
      <c r="E25" s="35"/>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row>
    <row xmlns:x14ac="http://schemas.microsoft.com/office/spreadsheetml/2009/9/ac" r="26" s="34" customFormat="true" x14ac:dyDescent="0.2">
      <c r="A26" s="35"/>
      <c r="B26" s="35"/>
      <c r="C26" s="35"/>
      <c r="D26" s="35"/>
      <c r="E26" s="35"/>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row>
    <row xmlns:x14ac="http://schemas.microsoft.com/office/spreadsheetml/2009/9/ac" r="27" s="34" customFormat="true" x14ac:dyDescent="0.2">
      <c r="A27" s="35"/>
      <c r="B27" s="35"/>
      <c r="C27" s="35"/>
      <c r="D27" s="35"/>
      <c r="E27" s="35"/>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row>
    <row xmlns:x14ac="http://schemas.microsoft.com/office/spreadsheetml/2009/9/ac" r="28" s="34" customFormat="true" x14ac:dyDescent="0.2">
      <c r="A28" s="35"/>
      <c r="B28" s="35"/>
      <c r="C28" s="35"/>
      <c r="D28" s="35"/>
      <c r="E28" s="35"/>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row>
    <row xmlns:x14ac="http://schemas.microsoft.com/office/spreadsheetml/2009/9/ac" r="29" s="34" customFormat="true" x14ac:dyDescent="0.2">
      <c r="A29" s="35"/>
      <c r="B29" s="35"/>
      <c r="C29" s="35"/>
      <c r="D29" s="35"/>
      <c r="E29" s="35"/>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row>
    <row xmlns:x14ac="http://schemas.microsoft.com/office/spreadsheetml/2009/9/ac" r="30" s="34" customFormat="true" x14ac:dyDescent="0.2">
      <c r="A30" s="35"/>
      <c r="B30" s="35"/>
      <c r="C30" s="35"/>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row>
    <row xmlns:x14ac="http://schemas.microsoft.com/office/spreadsheetml/2009/9/ac" r="31" s="34" customFormat="true" x14ac:dyDescent="0.2">
      <c r="A31" s="35"/>
      <c r="B31" s="35"/>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row>
    <row xmlns:x14ac="http://schemas.microsoft.com/office/spreadsheetml/2009/9/ac" r="32" s="34" customFormat="true" x14ac:dyDescent="0.2">
      <c r="A32" s="35"/>
      <c r="B32" s="35"/>
      <c r="C32" s="35"/>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row>
    <row xmlns:x14ac="http://schemas.microsoft.com/office/spreadsheetml/2009/9/ac" r="33" s="34" customFormat="true" x14ac:dyDescent="0.2">
      <c r="A33" s="35"/>
      <c r="B33" s="35"/>
      <c r="C33" s="35"/>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row>
    <row xmlns:x14ac="http://schemas.microsoft.com/office/spreadsheetml/2009/9/ac" r="34" s="34" customFormat="true" x14ac:dyDescent="0.2">
      <c r="A34" s="35"/>
      <c r="B34" s="35"/>
      <c r="C34" s="35"/>
      <c r="D34" s="35"/>
      <c r="E34" s="35"/>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row>
    <row xmlns:x14ac="http://schemas.microsoft.com/office/spreadsheetml/2009/9/ac" r="35" s="34" customFormat="true" x14ac:dyDescent="0.2">
      <c r="A35" s="35"/>
      <c r="B35" s="35"/>
      <c r="C35" s="35"/>
      <c r="D35" s="35"/>
      <c r="E35" s="35"/>
      <c r="F35" s="35"/>
      <c r="G35" s="35"/>
      <c r="H35" s="35"/>
      <c r="I35" s="35"/>
      <c r="J35" s="35"/>
      <c r="K35" s="35"/>
      <c r="L35" s="35"/>
      <c r="M35" s="35"/>
      <c r="N35" s="35"/>
      <c r="O35" s="35"/>
      <c r="P35" s="35"/>
      <c r="Q35" s="35"/>
      <c r="R35" s="35"/>
      <c r="S35" s="35"/>
      <c r="T35" s="35"/>
      <c r="U35" s="35"/>
      <c r="V35" s="35"/>
      <c r="W35" s="35"/>
      <c r="X35" s="35"/>
      <c r="Y35" s="35"/>
      <c r="Z35" s="35"/>
      <c r="AA35" s="35"/>
      <c r="AB35" s="35"/>
      <c r="AC35" s="35"/>
      <c r="AD35" s="35"/>
      <c r="AE35" s="35"/>
      <c r="AF35" s="35"/>
    </row>
    <row xmlns:x14ac="http://schemas.microsoft.com/office/spreadsheetml/2009/9/ac" r="36" s="34" customFormat="true" x14ac:dyDescent="0.2">
      <c r="A36" s="35"/>
      <c r="B36" s="35"/>
      <c r="C36" s="35"/>
      <c r="D36" s="35"/>
      <c r="E36" s="35"/>
      <c r="F36" s="35"/>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row>
    <row xmlns:x14ac="http://schemas.microsoft.com/office/spreadsheetml/2009/9/ac" r="37" s="34" customFormat="true" x14ac:dyDescent="0.2">
      <c r="A37" s="35"/>
      <c r="B37" s="35"/>
      <c r="C37" s="35"/>
      <c r="D37" s="35"/>
      <c r="E37" s="35"/>
      <c r="F37" s="35"/>
      <c r="G37" s="35"/>
      <c r="H37" s="35"/>
      <c r="I37" s="35"/>
      <c r="J37" s="35"/>
      <c r="K37" s="35"/>
      <c r="L37" s="35"/>
      <c r="M37" s="35"/>
      <c r="N37" s="35"/>
      <c r="O37" s="35"/>
      <c r="P37" s="35"/>
      <c r="Q37" s="35"/>
      <c r="R37" s="35"/>
      <c r="S37" s="35"/>
      <c r="T37" s="35"/>
      <c r="U37" s="35"/>
      <c r="V37" s="35"/>
      <c r="W37" s="35"/>
      <c r="X37" s="35"/>
      <c r="Y37" s="35"/>
      <c r="Z37" s="35"/>
      <c r="AA37" s="35"/>
      <c r="AB37" s="35"/>
      <c r="AC37" s="35"/>
      <c r="AD37" s="35"/>
      <c r="AE37" s="35"/>
      <c r="AF37" s="35"/>
    </row>
    <row xmlns:x14ac="http://schemas.microsoft.com/office/spreadsheetml/2009/9/ac" r="38" s="34" customFormat="true" x14ac:dyDescent="0.2">
      <c r="A38" s="35"/>
      <c r="B38" s="35"/>
      <c r="C38" s="35"/>
      <c r="D38" s="35"/>
      <c r="E38" s="35"/>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row>
    <row xmlns:x14ac="http://schemas.microsoft.com/office/spreadsheetml/2009/9/ac" r="39" s="34" customFormat="true" x14ac:dyDescent="0.2">
      <c r="A39" s="35"/>
      <c r="B39" s="35"/>
      <c r="C39" s="35"/>
      <c r="D39" s="35"/>
      <c r="E39" s="35"/>
      <c r="F39" s="35"/>
      <c r="G39" s="35"/>
      <c r="H39" s="35"/>
      <c r="I39" s="35"/>
      <c r="J39" s="35"/>
      <c r="K39" s="35"/>
      <c r="L39" s="35"/>
      <c r="M39" s="35"/>
      <c r="N39" s="35"/>
      <c r="O39" s="35"/>
      <c r="P39" s="35"/>
      <c r="Q39" s="35"/>
      <c r="R39" s="35"/>
      <c r="S39" s="35"/>
      <c r="T39" s="35"/>
      <c r="U39" s="35"/>
      <c r="V39" s="35"/>
      <c r="W39" s="35"/>
      <c r="X39" s="35"/>
      <c r="Y39" s="35"/>
      <c r="Z39" s="35"/>
      <c r="AA39" s="35"/>
      <c r="AB39" s="35"/>
      <c r="AC39" s="35"/>
      <c r="AD39" s="35"/>
      <c r="AE39" s="35"/>
      <c r="AF39" s="35"/>
    </row>
    <row xmlns:x14ac="http://schemas.microsoft.com/office/spreadsheetml/2009/9/ac" r="40" s="34" customFormat="true" x14ac:dyDescent="0.2">
      <c r="A40" s="35"/>
      <c r="B40" s="35"/>
      <c r="C40" s="35"/>
      <c r="D40" s="35"/>
      <c r="E40" s="35"/>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row>
    <row xmlns:x14ac="http://schemas.microsoft.com/office/spreadsheetml/2009/9/ac" r="41" s="34" customFormat="true" x14ac:dyDescent="0.2">
      <c r="A41" s="35"/>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row>
    <row xmlns:x14ac="http://schemas.microsoft.com/office/spreadsheetml/2009/9/ac" r="42" s="34" customFormat="true" x14ac:dyDescent="0.2">
      <c r="A42" s="35"/>
      <c r="B42" s="35"/>
      <c r="C42" s="35"/>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row>
    <row xmlns:x14ac="http://schemas.microsoft.com/office/spreadsheetml/2009/9/ac" r="43" s="34" customFormat="true" x14ac:dyDescent="0.2">
      <c r="A43" s="35"/>
      <c r="B43" s="35"/>
      <c r="C43" s="35"/>
      <c r="D43" s="35"/>
      <c r="E43" s="35"/>
      <c r="F43" s="35"/>
      <c r="G43" s="35"/>
      <c r="H43" s="35"/>
      <c r="I43" s="35"/>
      <c r="J43" s="35"/>
      <c r="K43" s="35"/>
      <c r="L43" s="35"/>
      <c r="M43" s="35"/>
      <c r="N43" s="35"/>
      <c r="O43" s="35"/>
      <c r="P43" s="35"/>
      <c r="Q43" s="35"/>
      <c r="R43" s="35"/>
      <c r="S43" s="35"/>
      <c r="T43" s="35"/>
      <c r="U43" s="35"/>
      <c r="V43" s="35"/>
      <c r="W43" s="35"/>
      <c r="X43" s="35"/>
      <c r="Y43" s="35"/>
      <c r="Z43" s="35"/>
      <c r="AA43" s="35"/>
      <c r="AB43" s="35"/>
      <c r="AC43" s="35"/>
      <c r="AD43" s="35"/>
      <c r="AE43" s="35"/>
      <c r="AF43" s="35"/>
    </row>
    <row xmlns:x14ac="http://schemas.microsoft.com/office/spreadsheetml/2009/9/ac" r="44" s="34" customFormat="true" x14ac:dyDescent="0.2">
      <c r="A44" s="32" t="s">
        <v>253</v>
      </c>
      <c r="B44" s="32"/>
    </row>
    <row xmlns:x14ac="http://schemas.microsoft.com/office/spreadsheetml/2009/9/ac" r="45" s="34" customFormat="true" x14ac:dyDescent="0.2"/>
    <row xmlns:x14ac="http://schemas.microsoft.com/office/spreadsheetml/2009/9/ac" r="46" s="34" customFormat="true" x14ac:dyDescent="0.2">
      <c r="A46" s="82"/>
      <c r="B46" s="82"/>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row>
    <row xmlns:x14ac="http://schemas.microsoft.com/office/spreadsheetml/2009/9/ac" r="47" s="34" customFormat="true" x14ac:dyDescent="0.2">
      <c r="A47" s="82"/>
      <c r="B47" s="82"/>
      <c r="C47" s="82"/>
      <c r="D47" s="82"/>
      <c r="E47" s="82"/>
      <c r="F47" s="82"/>
      <c r="G47" s="82"/>
      <c r="H47" s="82"/>
      <c r="I47" s="82"/>
      <c r="J47" s="82"/>
      <c r="K47" s="82"/>
      <c r="L47" s="82"/>
      <c r="M47" s="82"/>
      <c r="N47" s="82"/>
      <c r="O47" s="82"/>
      <c r="P47" s="82"/>
      <c r="Q47" s="82"/>
      <c r="R47" s="82"/>
      <c r="S47" s="82"/>
      <c r="T47" s="82"/>
      <c r="U47" s="82"/>
      <c r="V47" s="82"/>
      <c r="W47" s="82"/>
      <c r="X47" s="82"/>
      <c r="Y47" s="82"/>
      <c r="Z47" s="82"/>
      <c r="AA47" s="82"/>
      <c r="AB47" s="82"/>
      <c r="AC47" s="82"/>
      <c r="AD47" s="82"/>
      <c r="AE47" s="82"/>
      <c r="AF47" s="82"/>
    </row>
    <row xmlns:x14ac="http://schemas.microsoft.com/office/spreadsheetml/2009/9/ac" r="48" s="34" customFormat="true" x14ac:dyDescent="0.2">
      <c r="A48" s="82"/>
      <c r="B48" s="82"/>
      <c r="C48" s="82"/>
      <c r="D48" s="82"/>
      <c r="E48" s="82"/>
      <c r="F48" s="82"/>
      <c r="G48" s="82"/>
      <c r="H48" s="82"/>
      <c r="I48" s="82"/>
      <c r="J48" s="82"/>
      <c r="K48" s="82"/>
      <c r="L48" s="82"/>
      <c r="M48" s="82"/>
      <c r="N48" s="82"/>
      <c r="O48" s="82"/>
      <c r="P48" s="82"/>
      <c r="Q48" s="82"/>
      <c r="R48" s="82"/>
      <c r="S48" s="82"/>
      <c r="T48" s="82"/>
      <c r="U48" s="82"/>
      <c r="V48" s="82"/>
      <c r="W48" s="82"/>
      <c r="X48" s="82"/>
      <c r="Y48" s="82"/>
      <c r="Z48" s="82"/>
      <c r="AA48" s="82"/>
      <c r="AB48" s="82"/>
      <c r="AC48" s="82"/>
      <c r="AD48" s="82"/>
      <c r="AE48" s="82"/>
      <c r="AF48" s="82"/>
    </row>
    <row xmlns:x14ac="http://schemas.microsoft.com/office/spreadsheetml/2009/9/ac" r="49" s="34" customFormat="true" x14ac:dyDescent="0.2">
      <c r="A49" s="82"/>
      <c r="B49" s="82"/>
      <c r="C49" s="82"/>
      <c r="D49" s="82"/>
      <c r="E49" s="82"/>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row>
    <row xmlns:x14ac="http://schemas.microsoft.com/office/spreadsheetml/2009/9/ac" r="50" s="34" customFormat="true" x14ac:dyDescent="0.2">
      <c r="A50" s="82"/>
      <c r="B50" s="82"/>
      <c r="C50" s="82"/>
      <c r="D50" s="82"/>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row>
    <row xmlns:x14ac="http://schemas.microsoft.com/office/spreadsheetml/2009/9/ac" r="51" s="34" customFormat="true" x14ac:dyDescent="0.2">
      <c r="A51" s="82"/>
      <c r="B51" s="82"/>
      <c r="C51" s="82"/>
      <c r="D51" s="82"/>
      <c r="E51" s="82"/>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row>
    <row xmlns:x14ac="http://schemas.microsoft.com/office/spreadsheetml/2009/9/ac" r="52" s="34" customFormat="true" x14ac:dyDescent="0.2">
      <c r="A52" s="82"/>
      <c r="B52" s="82"/>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row>
    <row xmlns:x14ac="http://schemas.microsoft.com/office/spreadsheetml/2009/9/ac" r="53" s="34" customFormat="true" x14ac:dyDescent="0.2">
      <c r="A53" s="82"/>
      <c r="B53" s="82"/>
      <c r="C53" s="82"/>
      <c r="D53" s="82"/>
      <c r="E53" s="82"/>
      <c r="F53" s="82"/>
      <c r="G53" s="82"/>
      <c r="H53" s="82"/>
      <c r="I53" s="82"/>
      <c r="J53" s="82"/>
      <c r="K53" s="82"/>
      <c r="L53" s="82"/>
      <c r="M53" s="82"/>
      <c r="N53" s="82"/>
      <c r="O53" s="82"/>
      <c r="P53" s="82"/>
      <c r="Q53" s="82"/>
      <c r="R53" s="82"/>
      <c r="S53" s="82"/>
      <c r="T53" s="82"/>
      <c r="U53" s="82"/>
      <c r="V53" s="82"/>
      <c r="W53" s="82"/>
      <c r="X53" s="82"/>
      <c r="Y53" s="82"/>
      <c r="Z53" s="82"/>
      <c r="AA53" s="82"/>
      <c r="AB53" s="82"/>
      <c r="AC53" s="82"/>
      <c r="AD53" s="82"/>
      <c r="AE53" s="82"/>
      <c r="AF53" s="82"/>
    </row>
    <row xmlns:x14ac="http://schemas.microsoft.com/office/spreadsheetml/2009/9/ac" r="54" s="34" customFormat="true" x14ac:dyDescent="0.2">
      <c r="A54" s="82"/>
      <c r="B54" s="82"/>
      <c r="C54" s="82"/>
      <c r="D54" s="82"/>
      <c r="E54" s="82"/>
      <c r="F54" s="82"/>
      <c r="G54" s="82"/>
      <c r="H54" s="82"/>
      <c r="I54" s="82"/>
      <c r="J54" s="82"/>
      <c r="K54" s="82"/>
      <c r="L54" s="82"/>
      <c r="M54" s="82"/>
      <c r="N54" s="82"/>
      <c r="O54" s="82"/>
      <c r="P54" s="82"/>
      <c r="Q54" s="82"/>
      <c r="R54" s="82"/>
      <c r="S54" s="82"/>
      <c r="T54" s="82"/>
      <c r="U54" s="82"/>
      <c r="V54" s="82"/>
      <c r="W54" s="82"/>
      <c r="X54" s="82"/>
      <c r="Y54" s="82"/>
      <c r="Z54" s="82"/>
      <c r="AA54" s="82"/>
      <c r="AB54" s="82"/>
      <c r="AC54" s="82"/>
      <c r="AD54" s="82"/>
      <c r="AE54" s="82"/>
      <c r="AF54" s="82"/>
    </row>
    <row xmlns:x14ac="http://schemas.microsoft.com/office/spreadsheetml/2009/9/ac" r="55" s="34" customFormat="true" x14ac:dyDescent="0.2">
      <c r="A55" s="82"/>
      <c r="B55" s="82"/>
      <c r="C55" s="82"/>
      <c r="D55" s="82"/>
      <c r="E55" s="82"/>
      <c r="F55" s="82"/>
      <c r="G55" s="82"/>
      <c r="H55" s="82"/>
      <c r="I55" s="82"/>
      <c r="J55" s="82"/>
      <c r="K55" s="82"/>
      <c r="L55" s="82"/>
      <c r="M55" s="82"/>
      <c r="N55" s="82"/>
      <c r="O55" s="82"/>
      <c r="P55" s="82"/>
      <c r="Q55" s="82"/>
      <c r="R55" s="82"/>
      <c r="S55" s="82"/>
      <c r="T55" s="82"/>
      <c r="U55" s="82"/>
      <c r="V55" s="82"/>
      <c r="W55" s="82"/>
      <c r="X55" s="82"/>
      <c r="Y55" s="82"/>
      <c r="Z55" s="82"/>
      <c r="AA55" s="82"/>
      <c r="AB55" s="82"/>
      <c r="AC55" s="82"/>
      <c r="AD55" s="82"/>
      <c r="AE55" s="82"/>
      <c r="AF55" s="82"/>
    </row>
    <row xmlns:x14ac="http://schemas.microsoft.com/office/spreadsheetml/2009/9/ac" r="56" s="34" customFormat="true" x14ac:dyDescent="0.2">
      <c r="A56" s="82"/>
      <c r="B56" s="82"/>
      <c r="C56" s="82"/>
      <c r="D56" s="82"/>
      <c r="E56" s="82"/>
      <c r="F56" s="82"/>
      <c r="G56" s="82"/>
      <c r="H56" s="82"/>
      <c r="I56" s="82"/>
      <c r="J56" s="82"/>
      <c r="K56" s="82"/>
      <c r="L56" s="82"/>
      <c r="M56" s="82"/>
      <c r="N56" s="82"/>
      <c r="O56" s="82"/>
      <c r="P56" s="82"/>
      <c r="Q56" s="82"/>
      <c r="R56" s="82"/>
      <c r="S56" s="82"/>
      <c r="T56" s="82"/>
      <c r="U56" s="82"/>
      <c r="V56" s="82"/>
      <c r="W56" s="82"/>
      <c r="X56" s="82"/>
      <c r="Y56" s="82"/>
      <c r="Z56" s="82"/>
      <c r="AA56" s="82"/>
      <c r="AB56" s="82"/>
      <c r="AC56" s="82"/>
      <c r="AD56" s="82"/>
      <c r="AE56" s="82"/>
      <c r="AF56" s="82"/>
    </row>
    <row xmlns:x14ac="http://schemas.microsoft.com/office/spreadsheetml/2009/9/ac" r="57" s="34" customFormat="true" x14ac:dyDescent="0.2">
      <c r="A57" s="82"/>
      <c r="B57" s="82"/>
      <c r="C57" s="82"/>
      <c r="D57" s="82"/>
      <c r="E57" s="82"/>
      <c r="F57" s="82"/>
      <c r="G57" s="82"/>
      <c r="H57" s="82"/>
      <c r="I57" s="82"/>
      <c r="J57" s="82"/>
      <c r="K57" s="82"/>
      <c r="L57" s="82"/>
      <c r="M57" s="82"/>
      <c r="N57" s="82"/>
      <c r="O57" s="82"/>
      <c r="P57" s="82"/>
      <c r="Q57" s="82"/>
      <c r="R57" s="82"/>
      <c r="S57" s="82"/>
      <c r="T57" s="82"/>
      <c r="U57" s="82"/>
      <c r="V57" s="82"/>
      <c r="W57" s="82"/>
      <c r="X57" s="82"/>
      <c r="Y57" s="82"/>
      <c r="Z57" s="82"/>
      <c r="AA57" s="82"/>
      <c r="AB57" s="82"/>
      <c r="AC57" s="82"/>
      <c r="AD57" s="82"/>
      <c r="AE57" s="82"/>
      <c r="AF57" s="82"/>
    </row>
    <row xmlns:x14ac="http://schemas.microsoft.com/office/spreadsheetml/2009/9/ac" r="58" s="34" customFormat="true" x14ac:dyDescent="0.2">
      <c r="A58" s="82"/>
      <c r="B58" s="82"/>
      <c r="C58" s="82"/>
      <c r="D58" s="82"/>
      <c r="E58" s="82"/>
      <c r="F58" s="82"/>
      <c r="G58" s="82"/>
      <c r="H58" s="82"/>
      <c r="I58" s="82"/>
      <c r="J58" s="82"/>
      <c r="K58" s="82"/>
      <c r="L58" s="82"/>
      <c r="M58" s="82"/>
      <c r="N58" s="82"/>
      <c r="O58" s="82"/>
      <c r="P58" s="82"/>
      <c r="Q58" s="82"/>
      <c r="R58" s="82"/>
      <c r="S58" s="82"/>
      <c r="T58" s="82"/>
      <c r="U58" s="82"/>
      <c r="V58" s="82"/>
      <c r="W58" s="82"/>
      <c r="X58" s="82"/>
      <c r="Y58" s="82"/>
      <c r="Z58" s="82"/>
      <c r="AA58" s="82"/>
      <c r="AB58" s="82"/>
      <c r="AC58" s="82"/>
      <c r="AD58" s="82"/>
      <c r="AE58" s="82"/>
      <c r="AF58" s="82"/>
    </row>
    <row xmlns:x14ac="http://schemas.microsoft.com/office/spreadsheetml/2009/9/ac" r="59" s="34" customFormat="true" x14ac:dyDescent="0.2">
      <c r="A59" s="82"/>
      <c r="B59" s="82"/>
      <c r="C59" s="82"/>
      <c r="D59" s="82"/>
      <c r="E59" s="82"/>
      <c r="F59" s="82"/>
      <c r="G59" s="82"/>
      <c r="H59" s="82"/>
      <c r="I59" s="82"/>
      <c r="J59" s="82"/>
      <c r="K59" s="82"/>
      <c r="L59" s="82"/>
      <c r="M59" s="82"/>
      <c r="N59" s="82"/>
      <c r="O59" s="82"/>
      <c r="P59" s="82"/>
      <c r="Q59" s="82"/>
      <c r="R59" s="82"/>
      <c r="S59" s="82"/>
      <c r="T59" s="82"/>
      <c r="U59" s="82"/>
      <c r="V59" s="82"/>
      <c r="W59" s="82"/>
      <c r="X59" s="82"/>
      <c r="Y59" s="82"/>
      <c r="Z59" s="82"/>
      <c r="AA59" s="82"/>
      <c r="AB59" s="82"/>
      <c r="AC59" s="82"/>
      <c r="AD59" s="82"/>
      <c r="AE59" s="82"/>
      <c r="AF59" s="82"/>
    </row>
    <row xmlns:x14ac="http://schemas.microsoft.com/office/spreadsheetml/2009/9/ac" r="60" s="34" customFormat="true" x14ac:dyDescent="0.2">
      <c r="A60" s="82"/>
      <c r="B60" s="82"/>
      <c r="C60" s="82"/>
      <c r="D60" s="82"/>
      <c r="E60" s="82"/>
      <c r="F60" s="82"/>
      <c r="G60" s="82"/>
      <c r="H60" s="82"/>
      <c r="I60" s="82"/>
      <c r="J60" s="82"/>
      <c r="K60" s="82"/>
      <c r="L60" s="82"/>
      <c r="M60" s="82"/>
      <c r="N60" s="82"/>
      <c r="O60" s="82"/>
      <c r="P60" s="82"/>
      <c r="Q60" s="82"/>
      <c r="R60" s="82"/>
      <c r="S60" s="82"/>
      <c r="T60" s="82"/>
      <c r="U60" s="82"/>
      <c r="V60" s="82"/>
      <c r="W60" s="82"/>
      <c r="X60" s="82"/>
      <c r="Y60" s="82"/>
      <c r="Z60" s="82"/>
      <c r="AA60" s="82"/>
      <c r="AB60" s="82"/>
      <c r="AC60" s="82"/>
      <c r="AD60" s="82"/>
      <c r="AE60" s="82"/>
      <c r="AF60" s="82"/>
    </row>
    <row xmlns:x14ac="http://schemas.microsoft.com/office/spreadsheetml/2009/9/ac" r="61" s="34" customFormat="true" x14ac:dyDescent="0.2">
      <c r="A61" s="82"/>
      <c r="B61" s="82"/>
      <c r="C61" s="82"/>
      <c r="D61" s="82"/>
      <c r="E61" s="82"/>
      <c r="F61" s="82"/>
      <c r="G61" s="82"/>
      <c r="H61" s="82"/>
      <c r="I61" s="82"/>
      <c r="J61" s="82"/>
      <c r="K61" s="82"/>
      <c r="L61" s="82"/>
      <c r="M61" s="82"/>
      <c r="N61" s="82"/>
      <c r="O61" s="82"/>
      <c r="P61" s="82"/>
      <c r="Q61" s="82"/>
      <c r="R61" s="82"/>
      <c r="S61" s="82"/>
      <c r="T61" s="82"/>
      <c r="U61" s="82"/>
      <c r="V61" s="82"/>
      <c r="W61" s="82"/>
      <c r="X61" s="82"/>
      <c r="Y61" s="82"/>
      <c r="Z61" s="82"/>
      <c r="AA61" s="82"/>
      <c r="AB61" s="82"/>
      <c r="AC61" s="82"/>
      <c r="AD61" s="82"/>
      <c r="AE61" s="82"/>
      <c r="AF61" s="82"/>
    </row>
    <row xmlns:x14ac="http://schemas.microsoft.com/office/spreadsheetml/2009/9/ac" r="62" s="34" customFormat="true" x14ac:dyDescent="0.2">
      <c r="A62" s="82"/>
      <c r="B62" s="82"/>
      <c r="C62" s="82"/>
      <c r="D62" s="82"/>
      <c r="E62" s="82"/>
      <c r="F62" s="82"/>
      <c r="G62" s="82"/>
      <c r="H62" s="82"/>
      <c r="I62" s="82"/>
      <c r="J62" s="82"/>
      <c r="K62" s="82"/>
      <c r="L62" s="82"/>
      <c r="M62" s="82"/>
      <c r="N62" s="82"/>
      <c r="O62" s="82"/>
      <c r="P62" s="82"/>
      <c r="Q62" s="82"/>
      <c r="R62" s="82"/>
      <c r="S62" s="82"/>
      <c r="T62" s="82"/>
      <c r="U62" s="82"/>
      <c r="V62" s="82"/>
      <c r="W62" s="82"/>
      <c r="X62" s="82"/>
      <c r="Y62" s="82"/>
      <c r="Z62" s="82"/>
      <c r="AA62" s="82"/>
      <c r="AB62" s="82"/>
      <c r="AC62" s="82"/>
      <c r="AD62" s="82"/>
      <c r="AE62" s="82"/>
      <c r="AF62" s="82"/>
    </row>
    <row xmlns:x14ac="http://schemas.microsoft.com/office/spreadsheetml/2009/9/ac" r="63" s="34" customFormat="true" x14ac:dyDescent="0.2">
      <c r="A63" s="82"/>
      <c r="B63" s="82"/>
      <c r="C63" s="82"/>
      <c r="D63" s="82"/>
      <c r="E63" s="82"/>
      <c r="F63" s="82"/>
      <c r="G63" s="82"/>
      <c r="H63" s="82"/>
      <c r="I63" s="82"/>
      <c r="J63" s="82"/>
      <c r="K63" s="82"/>
      <c r="L63" s="82"/>
      <c r="M63" s="82"/>
      <c r="N63" s="82"/>
      <c r="O63" s="82"/>
      <c r="P63" s="82"/>
      <c r="Q63" s="82"/>
      <c r="R63" s="82"/>
      <c r="S63" s="82"/>
      <c r="T63" s="82"/>
      <c r="U63" s="82"/>
      <c r="V63" s="82"/>
      <c r="W63" s="82"/>
      <c r="X63" s="82"/>
      <c r="Y63" s="82"/>
      <c r="Z63" s="82"/>
      <c r="AA63" s="82"/>
      <c r="AB63" s="82"/>
      <c r="AC63" s="82"/>
      <c r="AD63" s="82"/>
      <c r="AE63" s="82"/>
      <c r="AF63" s="82"/>
    </row>
    <row xmlns:x14ac="http://schemas.microsoft.com/office/spreadsheetml/2009/9/ac" r="64" s="34" customFormat="true" x14ac:dyDescent="0.2">
      <c r="A64" s="82"/>
      <c r="B64" s="82"/>
      <c r="C64" s="82"/>
      <c r="D64" s="82"/>
      <c r="E64" s="82"/>
      <c r="F64" s="82"/>
      <c r="G64" s="82"/>
      <c r="H64" s="82"/>
      <c r="I64" s="82"/>
      <c r="J64" s="82"/>
      <c r="K64" s="82"/>
      <c r="L64" s="82"/>
      <c r="M64" s="82"/>
      <c r="N64" s="82"/>
      <c r="O64" s="82"/>
      <c r="P64" s="82"/>
      <c r="Q64" s="82"/>
      <c r="R64" s="82"/>
      <c r="S64" s="82"/>
      <c r="T64" s="82"/>
      <c r="U64" s="82"/>
      <c r="V64" s="82"/>
      <c r="W64" s="82"/>
      <c r="X64" s="82"/>
      <c r="Y64" s="82"/>
      <c r="Z64" s="82"/>
      <c r="AA64" s="82"/>
      <c r="AB64" s="82"/>
      <c r="AC64" s="82"/>
      <c r="AD64" s="82"/>
      <c r="AE64" s="82"/>
      <c r="AF64" s="82"/>
    </row>
    <row xmlns:x14ac="http://schemas.microsoft.com/office/spreadsheetml/2009/9/ac" r="65" s="34" customFormat="true" x14ac:dyDescent="0.2">
      <c r="A65" s="32" t="s">
        <v>253</v>
      </c>
      <c r="B65" s="32"/>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1" customWidth="true"/>
    <col min="2" max="2" width="9" style="31"/>
    <col min="3" max="3" width="5.875" style="31" customWidth="true"/>
    <col min="4" max="5" width="4.125" style="31" customWidth="true"/>
    <col min="6" max="6" width="3.875" style="31" customWidth="true"/>
    <col min="7" max="7" width="4.125" style="31" customWidth="true"/>
    <col min="8" max="9" width="3.875" style="31" customWidth="true"/>
    <col min="10" max="10" width="4.125" style="31" customWidth="true"/>
    <col min="11" max="12" width="3.875" style="31" customWidth="true"/>
    <col min="13" max="13" width="4.125" style="31" customWidth="true"/>
    <col min="14" max="15" width="3.875" style="31" customWidth="true"/>
    <col min="16" max="16" width="4.125" style="31" customWidth="true"/>
    <col min="17" max="18" width="3.875" style="31" customWidth="true"/>
    <col min="19" max="19" width="4.125" style="31" customWidth="true"/>
    <col min="20" max="21" width="3.875" style="31" customWidth="true"/>
    <col min="22" max="51" width="3.875" style="60" customWidth="true"/>
    <col min="52" max="69" width="3.875" style="64" customWidth="true"/>
    <col min="70" max="16384" width="9" style="31"/>
  </cols>
  <sheetData>
    <row xmlns:x14ac="http://schemas.microsoft.com/office/spreadsheetml/2009/9/ac" r="1" ht="18" x14ac:dyDescent="0.25">
      <c r="A1" s="36" t="s">
        <v>101</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c r="AS1" s="37"/>
      <c r="AT1" s="37"/>
      <c r="AU1" s="37"/>
      <c r="AV1" s="37"/>
      <c r="AW1" s="37"/>
      <c r="AX1" s="37"/>
      <c r="AY1" s="37"/>
      <c r="AZ1" s="37"/>
      <c r="BA1" s="37"/>
      <c r="BB1" s="37"/>
      <c r="BC1" s="37"/>
      <c r="BD1" s="37"/>
      <c r="BE1" s="37"/>
      <c r="BF1" s="37"/>
      <c r="BG1" s="37"/>
      <c r="BH1" s="37"/>
      <c r="BI1" s="37"/>
      <c r="BJ1" s="37"/>
      <c r="BK1" s="37"/>
      <c r="BL1" s="37"/>
      <c r="BM1" s="37"/>
      <c r="BN1" s="37"/>
      <c r="BO1" s="37"/>
      <c r="BP1" s="37"/>
      <c r="BQ1" s="37"/>
    </row>
    <row xmlns:x14ac="http://schemas.microsoft.com/office/spreadsheetml/2009/9/ac" r="2" ht="15.75" x14ac:dyDescent="0.25">
      <c r="A2" s="38"/>
      <c r="B2" s="38"/>
      <c r="C2" s="38"/>
      <c r="D2" s="62" t="s">
        <v>13</v>
      </c>
      <c r="E2" s="62"/>
      <c r="F2" s="37"/>
      <c r="G2" s="62"/>
      <c r="H2" s="37"/>
      <c r="I2" s="37"/>
      <c r="J2" s="62"/>
      <c r="K2" s="39"/>
      <c r="L2" s="39"/>
      <c r="M2" s="62"/>
      <c r="N2" s="37"/>
      <c r="O2" s="37"/>
      <c r="P2" s="62"/>
      <c r="Q2" s="37"/>
      <c r="R2" s="37"/>
      <c r="S2" s="62"/>
      <c r="T2" s="37"/>
      <c r="U2" s="37"/>
      <c r="V2" s="61" t="s">
        <v>14</v>
      </c>
      <c r="W2" s="61"/>
      <c r="X2" s="39"/>
      <c r="Y2" s="39"/>
      <c r="Z2" s="39"/>
      <c r="AA2" s="61"/>
      <c r="AB2" s="39"/>
      <c r="AC2" s="39"/>
      <c r="AD2" s="39"/>
      <c r="AE2" s="39"/>
      <c r="AF2" s="61"/>
      <c r="AG2" s="39"/>
      <c r="AH2" s="39"/>
      <c r="AI2" s="39"/>
      <c r="AJ2" s="39"/>
      <c r="AK2" s="61"/>
      <c r="AL2" s="39"/>
      <c r="AM2" s="39"/>
      <c r="AN2" s="39"/>
      <c r="AO2" s="39"/>
      <c r="AP2" s="61"/>
      <c r="AQ2" s="39"/>
      <c r="AR2" s="39"/>
      <c r="AS2" s="39"/>
      <c r="AT2" s="39"/>
      <c r="AU2" s="61"/>
      <c r="AV2" s="39"/>
      <c r="AW2" s="39"/>
      <c r="AX2" s="39"/>
      <c r="AY2" s="39"/>
      <c r="AZ2" s="63" t="s">
        <v>15</v>
      </c>
      <c r="BA2" s="63"/>
      <c r="BB2" s="63"/>
      <c r="BC2" s="63"/>
      <c r="BD2" s="63"/>
      <c r="BE2" s="63"/>
      <c r="BF2" s="63"/>
      <c r="BG2" s="63"/>
      <c r="BH2" s="63"/>
      <c r="BI2" s="63"/>
      <c r="BJ2" s="63"/>
      <c r="BK2" s="63"/>
      <c r="BL2" s="63"/>
      <c r="BM2" s="63"/>
      <c r="BN2" s="63"/>
      <c r="BO2" s="63"/>
      <c r="BP2" s="63"/>
      <c r="BQ2" s="63"/>
    </row>
    <row xmlns:x14ac="http://schemas.microsoft.com/office/spreadsheetml/2009/9/ac" r="3" ht="14.25" x14ac:dyDescent="0.2">
      <c r="A3" s="42"/>
      <c r="B3" s="37"/>
      <c r="C3" s="37"/>
      <c r="D3" s="43" t="s">
        <v>7</v>
      </c>
      <c r="E3" s="43"/>
      <c r="F3" s="43"/>
      <c r="G3" s="43" t="s">
        <v>1</v>
      </c>
      <c r="I3" s="43"/>
      <c r="J3" s="43" t="s">
        <v>2</v>
      </c>
      <c r="L3" s="43"/>
      <c r="M3" s="43" t="s">
        <v>16</v>
      </c>
      <c r="O3" s="43"/>
      <c r="P3" s="43" t="s">
        <v>17</v>
      </c>
      <c r="R3" s="43"/>
      <c r="S3" s="43" t="s">
        <v>18</v>
      </c>
      <c r="U3" s="43"/>
      <c r="V3" s="43" t="s">
        <v>7</v>
      </c>
      <c r="W3" s="43"/>
      <c r="X3" s="43"/>
      <c r="Y3" s="43"/>
      <c r="Z3" s="43"/>
      <c r="AA3" s="43" t="s">
        <v>1</v>
      </c>
      <c r="AB3" s="34"/>
      <c r="AC3" s="43"/>
      <c r="AD3" s="43"/>
      <c r="AE3" s="43"/>
      <c r="AF3" s="43" t="s">
        <v>2</v>
      </c>
      <c r="AG3" s="34"/>
      <c r="AH3" s="43"/>
      <c r="AI3" s="43"/>
      <c r="AJ3" s="43"/>
      <c r="AK3" s="43" t="s">
        <v>16</v>
      </c>
      <c r="AL3" s="34"/>
      <c r="AM3" s="43"/>
      <c r="AN3" s="43"/>
      <c r="AO3" s="43"/>
      <c r="AP3" s="43" t="s">
        <v>17</v>
      </c>
      <c r="AQ3" s="34"/>
      <c r="AR3" s="43"/>
      <c r="AS3" s="43"/>
      <c r="AT3" s="43"/>
      <c r="AU3" s="43" t="s">
        <v>18</v>
      </c>
      <c r="AV3" s="34"/>
      <c r="AW3" s="43"/>
      <c r="AX3" s="43"/>
      <c r="AY3" s="43"/>
      <c r="AZ3" s="43" t="s">
        <v>7</v>
      </c>
      <c r="BA3" s="43"/>
      <c r="BB3" s="43"/>
      <c r="BC3" s="43" t="s">
        <v>1</v>
      </c>
      <c r="BD3" s="34"/>
      <c r="BE3" s="43"/>
      <c r="BF3" s="43" t="s">
        <v>2</v>
      </c>
      <c r="BG3" s="34"/>
      <c r="BH3" s="43"/>
      <c r="BI3" s="43" t="s">
        <v>16</v>
      </c>
      <c r="BJ3" s="34"/>
      <c r="BK3" s="43"/>
      <c r="BL3" s="43" t="s">
        <v>17</v>
      </c>
      <c r="BM3" s="34"/>
      <c r="BN3" s="43"/>
      <c r="BO3" s="43" t="s">
        <v>18</v>
      </c>
      <c r="BP3" s="34"/>
      <c r="BQ3" s="43"/>
    </row>
    <row xmlns:x14ac="http://schemas.microsoft.com/office/spreadsheetml/2009/9/ac" r="4" ht="164.25" x14ac:dyDescent="0.2">
      <c r="A4" s="44" t="s">
        <v>5</v>
      </c>
      <c r="B4" s="44" t="s">
        <v>6</v>
      </c>
      <c r="C4" s="44" t="s">
        <v>4</v>
      </c>
      <c r="D4" s="126" t="s">
        <v>25</v>
      </c>
      <c r="E4" s="127" t="s">
        <v>19</v>
      </c>
      <c r="F4" s="128" t="s">
        <v>121</v>
      </c>
      <c r="G4" s="126" t="s">
        <v>25</v>
      </c>
      <c r="H4" s="127" t="s">
        <v>19</v>
      </c>
      <c r="I4" s="128" t="s">
        <v>121</v>
      </c>
      <c r="J4" s="126" t="s">
        <v>25</v>
      </c>
      <c r="K4" s="127" t="s">
        <v>19</v>
      </c>
      <c r="L4" s="128" t="s">
        <v>121</v>
      </c>
      <c r="M4" s="126" t="s">
        <v>25</v>
      </c>
      <c r="N4" s="127" t="s">
        <v>19</v>
      </c>
      <c r="O4" s="128" t="s">
        <v>121</v>
      </c>
      <c r="P4" s="126" t="s">
        <v>25</v>
      </c>
      <c r="Q4" s="127" t="s">
        <v>19</v>
      </c>
      <c r="R4" s="128" t="s">
        <v>121</v>
      </c>
      <c r="S4" s="126" t="s">
        <v>25</v>
      </c>
      <c r="T4" s="127" t="s">
        <v>19</v>
      </c>
      <c r="U4" s="129" t="s">
        <v>121</v>
      </c>
      <c r="V4" s="130" t="s">
        <v>25</v>
      </c>
      <c r="W4" s="131" t="s">
        <v>19</v>
      </c>
      <c r="X4" s="131" t="s">
        <v>21</v>
      </c>
      <c r="Y4" s="131" t="s">
        <v>29</v>
      </c>
      <c r="Z4" s="133" t="s">
        <v>122</v>
      </c>
      <c r="AA4" s="130" t="s">
        <v>25</v>
      </c>
      <c r="AB4" s="131" t="s">
        <v>19</v>
      </c>
      <c r="AC4" s="131" t="s">
        <v>21</v>
      </c>
      <c r="AD4" s="131" t="s">
        <v>29</v>
      </c>
      <c r="AE4" s="133" t="s">
        <v>122</v>
      </c>
      <c r="AF4" s="130" t="s">
        <v>25</v>
      </c>
      <c r="AG4" s="131" t="s">
        <v>19</v>
      </c>
      <c r="AH4" s="131" t="s">
        <v>21</v>
      </c>
      <c r="AI4" s="131" t="s">
        <v>29</v>
      </c>
      <c r="AJ4" s="133" t="s">
        <v>122</v>
      </c>
      <c r="AK4" s="130" t="s">
        <v>25</v>
      </c>
      <c r="AL4" s="131" t="s">
        <v>19</v>
      </c>
      <c r="AM4" s="131" t="s">
        <v>21</v>
      </c>
      <c r="AN4" s="131" t="s">
        <v>29</v>
      </c>
      <c r="AO4" s="133" t="s">
        <v>122</v>
      </c>
      <c r="AP4" s="130" t="s">
        <v>25</v>
      </c>
      <c r="AQ4" s="131" t="s">
        <v>19</v>
      </c>
      <c r="AR4" s="131" t="s">
        <v>21</v>
      </c>
      <c r="AS4" s="131" t="s">
        <v>29</v>
      </c>
      <c r="AT4" s="133" t="s">
        <v>122</v>
      </c>
      <c r="AU4" s="130" t="s">
        <v>25</v>
      </c>
      <c r="AV4" s="131" t="s">
        <v>19</v>
      </c>
      <c r="AW4" s="131" t="s">
        <v>21</v>
      </c>
      <c r="AX4" s="131" t="s">
        <v>29</v>
      </c>
      <c r="AY4" s="134" t="s">
        <v>122</v>
      </c>
      <c r="AZ4" s="135" t="s">
        <v>25</v>
      </c>
      <c r="BA4" s="136" t="s">
        <v>141</v>
      </c>
      <c r="BB4" s="137" t="s">
        <v>142</v>
      </c>
      <c r="BC4" s="135" t="s">
        <v>25</v>
      </c>
      <c r="BD4" s="136" t="s">
        <v>141</v>
      </c>
      <c r="BE4" s="137" t="s">
        <v>142</v>
      </c>
      <c r="BF4" s="135" t="s">
        <v>25</v>
      </c>
      <c r="BG4" s="136" t="s">
        <v>141</v>
      </c>
      <c r="BH4" s="137" t="s">
        <v>142</v>
      </c>
      <c r="BI4" s="135" t="s">
        <v>25</v>
      </c>
      <c r="BJ4" s="136" t="s">
        <v>141</v>
      </c>
      <c r="BK4" s="137" t="s">
        <v>142</v>
      </c>
      <c r="BL4" s="135" t="s">
        <v>25</v>
      </c>
      <c r="BM4" s="136" t="s">
        <v>141</v>
      </c>
      <c r="BN4" s="137" t="s">
        <v>142</v>
      </c>
      <c r="BO4" s="135" t="s">
        <v>25</v>
      </c>
      <c r="BP4" s="136" t="s">
        <v>141</v>
      </c>
      <c r="BQ4" s="137" t="s">
        <v>142</v>
      </c>
    </row>
    <row xmlns:x14ac="http://schemas.microsoft.com/office/spreadsheetml/2009/9/ac" r="5" ht="48" hidden="true" x14ac:dyDescent="0.2">
      <c r="A5" s="44" t="s">
        <v>39</v>
      </c>
      <c r="B5" s="44" t="s">
        <v>40</v>
      </c>
      <c r="C5" s="44" t="s">
        <v>41</v>
      </c>
      <c r="D5" s="126" t="s">
        <v>135</v>
      </c>
      <c r="E5" s="127" t="s">
        <v>42</v>
      </c>
      <c r="F5" s="128" t="s">
        <v>206</v>
      </c>
      <c r="G5" s="126" t="s">
        <v>136</v>
      </c>
      <c r="H5" s="127" t="s">
        <v>43</v>
      </c>
      <c r="I5" s="128" t="s">
        <v>207</v>
      </c>
      <c r="J5" s="126" t="s">
        <v>137</v>
      </c>
      <c r="K5" s="127" t="s">
        <v>44</v>
      </c>
      <c r="L5" s="128" t="s">
        <v>208</v>
      </c>
      <c r="M5" s="126" t="s">
        <v>138</v>
      </c>
      <c r="N5" s="127" t="s">
        <v>86</v>
      </c>
      <c r="O5" s="128" t="s">
        <v>209</v>
      </c>
      <c r="P5" s="126" t="s">
        <v>139</v>
      </c>
      <c r="Q5" s="127" t="s">
        <v>87</v>
      </c>
      <c r="R5" s="128" t="s">
        <v>210</v>
      </c>
      <c r="S5" s="126" t="s">
        <v>140</v>
      </c>
      <c r="T5" s="127" t="s">
        <v>88</v>
      </c>
      <c r="U5" s="129" t="s">
        <v>211</v>
      </c>
      <c r="V5" s="130" t="s">
        <v>129</v>
      </c>
      <c r="W5" s="131" t="s">
        <v>45</v>
      </c>
      <c r="X5" s="132" t="s">
        <v>65</v>
      </c>
      <c r="Y5" s="132" t="s">
        <v>66</v>
      </c>
      <c r="Z5" s="133" t="s">
        <v>212</v>
      </c>
      <c r="AA5" s="130" t="s">
        <v>130</v>
      </c>
      <c r="AB5" s="131" t="s">
        <v>46</v>
      </c>
      <c r="AC5" s="132" t="s">
        <v>67</v>
      </c>
      <c r="AD5" s="132" t="s">
        <v>68</v>
      </c>
      <c r="AE5" s="133" t="s">
        <v>213</v>
      </c>
      <c r="AF5" s="130" t="s">
        <v>131</v>
      </c>
      <c r="AG5" s="131" t="s">
        <v>47</v>
      </c>
      <c r="AH5" s="132" t="s">
        <v>69</v>
      </c>
      <c r="AI5" s="132" t="s">
        <v>70</v>
      </c>
      <c r="AJ5" s="133" t="s">
        <v>214</v>
      </c>
      <c r="AK5" s="130" t="s">
        <v>132</v>
      </c>
      <c r="AL5" s="131" t="s">
        <v>71</v>
      </c>
      <c r="AM5" s="132" t="s">
        <v>72</v>
      </c>
      <c r="AN5" s="132" t="s">
        <v>73</v>
      </c>
      <c r="AO5" s="133" t="s">
        <v>215</v>
      </c>
      <c r="AP5" s="130" t="s">
        <v>133</v>
      </c>
      <c r="AQ5" s="131" t="s">
        <v>74</v>
      </c>
      <c r="AR5" s="132" t="s">
        <v>75</v>
      </c>
      <c r="AS5" s="132" t="s">
        <v>76</v>
      </c>
      <c r="AT5" s="133" t="s">
        <v>216</v>
      </c>
      <c r="AU5" s="130" t="s">
        <v>134</v>
      </c>
      <c r="AV5" s="131" t="s">
        <v>77</v>
      </c>
      <c r="AW5" s="132" t="s">
        <v>78</v>
      </c>
      <c r="AX5" s="132" t="s">
        <v>79</v>
      </c>
      <c r="AY5" s="134" t="s">
        <v>217</v>
      </c>
      <c r="AZ5" s="135" t="s">
        <v>80</v>
      </c>
      <c r="BA5" s="136" t="s">
        <v>114</v>
      </c>
      <c r="BB5" s="137" t="s">
        <v>218</v>
      </c>
      <c r="BC5" s="135" t="s">
        <v>85</v>
      </c>
      <c r="BD5" s="136" t="s">
        <v>115</v>
      </c>
      <c r="BE5" s="137" t="s">
        <v>219</v>
      </c>
      <c r="BF5" s="135" t="s">
        <v>84</v>
      </c>
      <c r="BG5" s="136" t="s">
        <v>116</v>
      </c>
      <c r="BH5" s="137" t="s">
        <v>220</v>
      </c>
      <c r="BI5" s="135" t="s">
        <v>83</v>
      </c>
      <c r="BJ5" s="136" t="s">
        <v>117</v>
      </c>
      <c r="BK5" s="137" t="s">
        <v>221</v>
      </c>
      <c r="BL5" s="135" t="s">
        <v>82</v>
      </c>
      <c r="BM5" s="136" t="s">
        <v>118</v>
      </c>
      <c r="BN5" s="137" t="s">
        <v>222</v>
      </c>
      <c r="BO5" s="135" t="s">
        <v>81</v>
      </c>
      <c r="BP5" s="136" t="s">
        <v>119</v>
      </c>
      <c r="BQ5" s="137" t="s">
        <v>223</v>
      </c>
    </row>
    <row xmlns:x14ac="http://schemas.microsoft.com/office/spreadsheetml/2009/9/ac" r="6" x14ac:dyDescent="0.2">
      <c r="A6" s="331" t="str">
        <f>+RIGHT('Data Summary'!A6,LEN('Data Summary'!A6)-9)</f>
        <v>CEN</v>
      </c>
      <c r="B6" s="37" t="str">
        <f>+IF(ISTEXT('Data Summary'!B6),'Data Summary'!B6,"")</f>
        <v>Census</v>
      </c>
      <c r="C6" s="330">
        <f>+VALUE('Data Summary'!C6)</f>
        <v>2009</v>
      </c>
      <c r="D6" s="94">
        <f>+IF(AND(ISNUMBER('Water Data'!D4),'Data Summary'!BS6="Yes"),100-'Water Data'!D4,NA())</f>
        <v>97.7</v>
      </c>
      <c r="E6" s="94">
        <f>+IF(AND(ISNUMBER('Water Data'!D6),'Data Summary'!BT6="Yes"),'Water Data'!D6,NA())</f>
        <v>95.399999999999991</v>
      </c>
      <c r="F6" s="94">
        <f>+IF(AND(ISNUMBER('Water Data'!D9),'Data Summary'!BU6="Yes"),'Water Data'!D9,NA())</f>
        <v>76.14</v>
      </c>
      <c r="G6" s="94">
        <f>+IF(AND(ISNUMBER('Water Data'!E4),'Data Summary'!BV6="Yes"),100-'Water Data'!E4,NA())</f>
        <v>100</v>
      </c>
      <c r="H6" s="94">
        <f>+IF(AND(ISNUMBER('Water Data'!E6),'Data Summary'!BW6="Yes"),'Water Data'!E6,NA())</f>
        <v>100.00999999999998</v>
      </c>
      <c r="I6" s="94">
        <f>+IF(AND(ISNUMBER('Water Data'!E9),'Data Summary'!BX6="Yes"),'Water Data'!E9,NA())</f>
        <v>88.16</v>
      </c>
      <c r="J6" s="94">
        <f>+IF(AND(ISNUMBER('Water Data'!F4),'Data Summary'!BY6="Yes"),100-'Water Data'!F4,NA())</f>
        <v>96.69</v>
      </c>
      <c r="K6" s="94">
        <f>+IF(AND(ISNUMBER('Water Data'!F6),'Data Summary'!BZ6="Yes"),'Water Data'!F6,NA())</f>
        <v>93.359999999999985</v>
      </c>
      <c r="L6" s="94">
        <f>+IF(AND(ISNUMBER('Water Data'!F9),'Data Summary'!CA6="Yes"),'Water Data'!F9,NA())</f>
        <v>70.72</v>
      </c>
      <c r="M6" s="94">
        <f>+IF(AND(ISNUMBER('Water Data'!G4),'Data Summary'!CB6="Yes"),100-'Water Data'!G4,NA())</f>
        <v>100</v>
      </c>
      <c r="N6" s="94">
        <f>+IF(AND(ISNUMBER('Water Data'!G6),'Data Summary'!CC6="Yes"),'Water Data'!G6,NA())</f>
        <v>98.820000000000007</v>
      </c>
      <c r="O6" s="94">
        <f>+IF(AND(ISNUMBER('Water Data'!G9),'Data Summary'!CD6="Yes"),'Water Data'!G9,NA())</f>
        <v>82.35</v>
      </c>
      <c r="P6" s="94">
        <f>+IF(AND(ISNUMBER('Water Data'!H4),'Data Summary'!CE6="Yes"),100-'Water Data'!H4,NA())</f>
        <v>97.7</v>
      </c>
      <c r="Q6" s="94">
        <f>+IF(AND(ISNUMBER('Water Data'!H6),'Data Summary'!CF6="Yes"),'Water Data'!H6,NA())</f>
        <v>95.41</v>
      </c>
      <c r="R6" s="94">
        <f>+IF(AND(ISNUMBER('Water Data'!H9),'Data Summary'!CG6="Yes"),'Water Data'!H9,NA())</f>
        <v>75.86</v>
      </c>
      <c r="S6" s="94" t="e">
        <f>+IF(AND(ISNUMBER('Water Data'!I4),'Data Summary'!CH6="Yes"),100-'Water Data'!I4,NA())</f>
        <v>#N/A</v>
      </c>
      <c r="T6" s="94" t="e">
        <f>+IF(AND(ISNUMBER('Water Data'!I6),'Data Summary'!CI6="Yes"),'Water Data'!I6,NA())</f>
        <v>#N/A</v>
      </c>
      <c r="U6" s="94" t="e">
        <f>+IF(AND(ISNUMBER('Water Data'!I9),'Data Summary'!CJ6="Yes"),'Water Data'!I9,NA())</f>
        <v>#N/A</v>
      </c>
      <c r="V6" s="95">
        <f>+IF(AND(ISNUMBER('Sanitation Data'!D4),'Data Summary'!CK6="Yes"),100-'Sanitation Data'!D4,NA())</f>
        <v>97</v>
      </c>
      <c r="W6" s="95">
        <f>+IF(AND(ISNUMBER('Sanitation Data'!D6),'Data Summary'!CL6="Yes"),'Sanitation Data'!D6,NA())</f>
        <v>93.899999999999991</v>
      </c>
      <c r="X6" s="95">
        <f>+IF(AND(ISNUMBER('Sanitation Data'!D10),'Data Summary'!CM6="Yes"),'Sanitation Data'!D10,NA())</f>
        <v>50.23</v>
      </c>
      <c r="Y6" s="95">
        <f>+IF(AND(ISNUMBER('Sanitation Data'!D11),'Data Summary'!CN6="Yes"),'Sanitation Data'!D11,NA())</f>
        <v>88.26</v>
      </c>
      <c r="Z6" s="95">
        <f>+IF(AND(ISNUMBER('Sanitation Data'!D12),'Data Summary'!CO6="Yes"),'Sanitation Data'!D12,NA())</f>
        <v>48.8</v>
      </c>
      <c r="AA6" s="95">
        <f>+IF(AND(ISNUMBER('Sanitation Data'!E4),'Data Summary'!CP6="Yes"),100-'Sanitation Data'!E4,NA())</f>
        <v>97.37</v>
      </c>
      <c r="AB6" s="95">
        <f>+IF(AND(ISNUMBER('Sanitation Data'!E6),'Data Summary'!CQ6="Yes"),'Sanitation Data'!E6,NA())</f>
        <v>97.36999999999999</v>
      </c>
      <c r="AC6" s="95">
        <f>+IF(AND(ISNUMBER('Sanitation Data'!E10),'Data Summary'!CR6="Yes"),'Sanitation Data'!E10,NA())</f>
        <v>55.1</v>
      </c>
      <c r="AD6" s="95">
        <f>+IF(AND(ISNUMBER('Sanitation Data'!E11),'Data Summary'!CS6="Yes"),'Sanitation Data'!E11,NA())</f>
        <v>89.47</v>
      </c>
      <c r="AE6" s="95">
        <f>+IF(AND(ISNUMBER('Sanitation Data'!E12),'Data Summary'!CT6="Yes"),'Sanitation Data'!E12,NA())</f>
        <v>52.2</v>
      </c>
      <c r="AF6" s="95">
        <f>+IF(AND(ISNUMBER('Sanitation Data'!F4),'Data Summary'!CU6="Yes"),100-'Sanitation Data'!F4,NA())</f>
        <v>96.69</v>
      </c>
      <c r="AG6" s="95">
        <f>+IF(AND(ISNUMBER('Sanitation Data'!F6),'Data Summary'!CV6="Yes"),'Sanitation Data'!F6,NA())</f>
        <v>92.27</v>
      </c>
      <c r="AH6" s="95">
        <f>+IF(AND(ISNUMBER('Sanitation Data'!F10),'Data Summary'!CW6="Yes"),'Sanitation Data'!F10,NA())</f>
        <v>47.9</v>
      </c>
      <c r="AI6" s="95">
        <f>+IF(AND(ISNUMBER('Sanitation Data'!F11),'Data Summary'!CX6="Yes"),'Sanitation Data'!F11,NA())</f>
        <v>87.85</v>
      </c>
      <c r="AJ6" s="95">
        <f>+IF(AND(ISNUMBER('Sanitation Data'!F12),'Data Summary'!CY6="Yes"),'Sanitation Data'!F12,NA())</f>
        <v>47.2</v>
      </c>
      <c r="AK6" s="95">
        <f>+IF(AND(ISNUMBER('Sanitation Data'!G4),'Data Summary'!CZ6="Yes"),100-'Sanitation Data'!G4,NA())</f>
        <v>98.82</v>
      </c>
      <c r="AL6" s="95">
        <f>+IF(AND(ISNUMBER('Sanitation Data'!G6),'Data Summary'!DA6="Yes"),'Sanitation Data'!G6,NA())</f>
        <v>97.65</v>
      </c>
      <c r="AM6" s="95">
        <f>+IF(AND(ISNUMBER('Sanitation Data'!G10),'Data Summary'!DB6="Yes"),'Sanitation Data'!G10,NA())</f>
        <v>49.3</v>
      </c>
      <c r="AN6" s="95">
        <f>+IF(AND(ISNUMBER('Sanitation Data'!G11),'Data Summary'!DC6="Yes"),'Sanitation Data'!G11,NA())</f>
        <v>88.24</v>
      </c>
      <c r="AO6" s="95">
        <f>+IF(AND(ISNUMBER('Sanitation Data'!G12),'Data Summary'!DD6="Yes"),'Sanitation Data'!G12,NA())</f>
        <v>47.9</v>
      </c>
      <c r="AP6" s="95">
        <f>+IF(AND(ISNUMBER('Sanitation Data'!H4),'Data Summary'!DE6="Yes"),100-'Sanitation Data'!H4,NA())</f>
        <v>97.32</v>
      </c>
      <c r="AQ6" s="95">
        <f>+IF(AND(ISNUMBER('Sanitation Data'!H6),'Data Summary'!DF6="Yes"),'Sanitation Data'!H6,NA())</f>
        <v>94.26</v>
      </c>
      <c r="AR6" s="95">
        <f>+IF(AND(ISNUMBER('Sanitation Data'!H10),'Data Summary'!DG6="Yes"),'Sanitation Data'!H10,NA())</f>
        <v>49.8</v>
      </c>
      <c r="AS6" s="95">
        <f>+IF(AND(ISNUMBER('Sanitation Data'!H11),'Data Summary'!DH6="Yes"),'Sanitation Data'!H11,NA())</f>
        <v>88.51</v>
      </c>
      <c r="AT6" s="95">
        <f>+IF(AND(ISNUMBER('Sanitation Data'!H12),'Data Summary'!DI6="Yes"),'Sanitation Data'!H12,NA())</f>
        <v>48.6</v>
      </c>
      <c r="AU6" s="95" t="e">
        <f>+IF(AND(ISNUMBER('Sanitation Data'!I4),'Data Summary'!DJ6="Yes"),100-'Sanitation Data'!I4,NA())</f>
        <v>#N/A</v>
      </c>
      <c r="AV6" s="95" t="e">
        <f>+IF(AND(ISNUMBER('Sanitation Data'!I6),'Data Summary'!DK6="Yes"),'Sanitation Data'!I6,NA())</f>
        <v>#N/A</v>
      </c>
      <c r="AW6" s="95" t="e">
        <f>+IF(AND(ISNUMBER('Sanitation Data'!I10),'Data Summary'!DL6="Yes"),'Sanitation Data'!I10,NA())</f>
        <v>#N/A</v>
      </c>
      <c r="AX6" s="95" t="e">
        <f>+IF(AND(ISNUMBER('Sanitation Data'!I11),'Data Summary'!DM6="Yes"),'Sanitation Data'!I11,NA())</f>
        <v>#N/A</v>
      </c>
      <c r="AY6" s="95" t="e">
        <f>+IF(AND(ISNUMBER('Sanitation Data'!I12),'Data Summary'!DN6="Yes"),'Sanitation Data'!I12,NA())</f>
        <v>#N/A</v>
      </c>
      <c r="AZ6" s="96">
        <f>+IF(AND(ISNUMBER('Hygiene Data'!D5),'Data Summary'!DO6="Yes"),'Hygiene Data'!D5,NA())</f>
        <v>95.5</v>
      </c>
      <c r="BA6" s="96">
        <f>+IF(AND(ISNUMBER('Hygiene Data'!D7),'Data Summary'!DP6="Yes"),'Hygiene Data'!D7,NA())</f>
        <v>90.9</v>
      </c>
      <c r="BB6" s="96">
        <f>+IF(AND(ISNUMBER('Hygiene Data'!D9),'Data Summary'!DQ6="Yes"),'Hygiene Data'!D9,NA())</f>
        <v>66.3</v>
      </c>
      <c r="BC6" s="96">
        <f>+IF(AND(ISNUMBER('Hygiene Data'!E5),'Data Summary'!DR6="Yes"),'Hygiene Data'!E5,NA())</f>
        <v>96.1</v>
      </c>
      <c r="BD6" s="96">
        <f>+IF(AND(ISNUMBER('Hygiene Data'!E7),'Data Summary'!DS6="Yes"),'Hygiene Data'!E7,NA())</f>
        <v>92.1</v>
      </c>
      <c r="BE6" s="96">
        <f>+IF(AND(ISNUMBER('Hygiene Data'!E9),'Data Summary'!DT6="Yes"),'Hygiene Data'!E9,NA())</f>
        <v>53.9</v>
      </c>
      <c r="BF6" s="96">
        <f>+IF(AND(ISNUMBER('Hygiene Data'!F5),'Data Summary'!DU6="Yes"),'Hygiene Data'!F5,NA())</f>
        <v>95</v>
      </c>
      <c r="BG6" s="96">
        <f>+IF(AND(ISNUMBER('Hygiene Data'!F7),'Data Summary'!DV6="Yes"),'Hygiene Data'!F7,NA())</f>
        <v>91.2</v>
      </c>
      <c r="BH6" s="96">
        <f>+IF(AND(ISNUMBER('Hygiene Data'!F9),'Data Summary'!DW6="Yes"),'Hygiene Data'!F9,NA())</f>
        <v>72.400000000000006</v>
      </c>
      <c r="BI6" s="96">
        <f>+IF(AND(ISNUMBER('Hygiene Data'!G5),'Data Summary'!DX6="Yes"),'Hygiene Data'!G5,NA())</f>
        <v>97.6</v>
      </c>
      <c r="BJ6" s="96">
        <f>+IF(AND(ISNUMBER('Hygiene Data'!G7),'Data Summary'!DY6="Yes"),'Hygiene Data'!G7,NA())</f>
        <v>89.4</v>
      </c>
      <c r="BK6" s="96">
        <f>+IF(AND(ISNUMBER('Hygiene Data'!G9),'Data Summary'!DZ6="Yes"),'Hygiene Data'!G9,NA())</f>
        <v>68.2</v>
      </c>
      <c r="BL6" s="96">
        <f>+IF(AND(ISNUMBER('Hygiene Data'!H5),'Data Summary'!EA6="Yes"),'Hygiene Data'!H5,NA())</f>
        <v>95.4</v>
      </c>
      <c r="BM6" s="96">
        <f>+IF(AND(ISNUMBER('Hygiene Data'!H7),'Data Summary'!EB6="Yes"),'Hygiene Data'!H7,NA())</f>
        <v>90.8</v>
      </c>
      <c r="BN6" s="96">
        <f>+IF(AND(ISNUMBER('Hygiene Data'!H9),'Data Summary'!EC6="Yes"),'Hygiene Data'!H9,NA())</f>
        <v>66.3</v>
      </c>
      <c r="BO6" s="96" t="e">
        <f>+IF(AND(ISNUMBER('Hygiene Data'!I5),'Data Summary'!ED6="Yes"),'Hygiene Data'!I5,NA())</f>
        <v>#N/A</v>
      </c>
      <c r="BP6" s="96" t="e">
        <f>+IF(AND(ISNUMBER('Hygiene Data'!I7),'Data Summary'!EE6="Yes"),'Hygiene Data'!I7,NA())</f>
        <v>#N/A</v>
      </c>
      <c r="BQ6" s="96" t="e">
        <f>+IF(AND(ISNUMBER('Hygiene Data'!I9),'Data Summary'!EF6="Yes"),'Hygiene Data'!I9,NA())</f>
        <v>#N/A</v>
      </c>
    </row>
    <row xmlns:x14ac="http://schemas.microsoft.com/office/spreadsheetml/2009/9/ac" r="7" x14ac:dyDescent="0.2">
      <c r="A7" s="331" t="e">
        <f ca="true">+RIGHT('Data Summary'!A7,LEN('Data Summary'!A7)-9)</f>
        <v>#VALUE!</v>
      </c>
      <c r="B7" s="37" t="str">
        <f ca="true">+IF(ISTEXT('Data Summary'!B7),'Data Summary'!B7,"")</f>
        <v/>
      </c>
      <c r="C7" s="330" t="e">
        <f ca="true">+VALUE('Data Summary'!C7)</f>
        <v>#VALUE!</v>
      </c>
      <c r="D7" s="94" t="e">
        <f ca="true">+IF(AND(ISNUMBER(OFFSET('Water Data'!$D$4,0,10*ROW('Water Data'!D1))),'Data Summary'!BS7="Yes"),100-OFFSET('Water Data'!$D$4,0,10*ROW('Water Data'!D1)),NA())</f>
        <v>#N/A</v>
      </c>
      <c r="E7" s="94" t="e">
        <f ca="true">+IF(AND(ISNUMBER(OFFSET('Water Data'!$D$6,0,10*ROW('Water Data'!D1))),'Data Summary'!BT7="Yes"),OFFSET('Water Data'!$D$6,0,10*ROW('Water Data'!D1)),NA())</f>
        <v>#N/A</v>
      </c>
      <c r="F7" s="94" t="e">
        <f ca="true">+IF(AND(ISNUMBER(OFFSET('Water Data'!$D$9,0,10*ROW('Water Data'!D1))),'Data Summary'!BU7="Yes"),OFFSET('Water Data'!$D$9,0,10*ROW('Water Data'!D1)),NA())</f>
        <v>#N/A</v>
      </c>
      <c r="G7" s="94" t="e">
        <f ca="true">+IF(AND(ISNUMBER(OFFSET('Water Data'!$E$4,0,10*ROW('Water Data'!E1))),'Data Summary'!BV7="Yes"),100-OFFSET('Water Data'!$E$4,0,10*ROW('Water Data'!E1)),NA())</f>
        <v>#N/A</v>
      </c>
      <c r="H7" s="94" t="e">
        <f ca="true">+IF(AND(ISNUMBER(OFFSET('Water Data'!$E$6,0,10*ROW('Water Data'!E1))),'Data Summary'!BW7="Yes"),OFFSET('Water Data'!$E$6,0,10*ROW('Water Data'!E1)),NA())</f>
        <v>#N/A</v>
      </c>
      <c r="I7" s="94" t="e">
        <f ca="true">+IF(AND(ISNUMBER(OFFSET('Water Data'!$E$9,0,10*ROW('Water Data'!E1))),'Data Summary'!BX7="Yes"),OFFSET('Water Data'!$E$9,0,10*ROW('Water Data'!E1)),NA())</f>
        <v>#N/A</v>
      </c>
      <c r="J7" s="94" t="e">
        <f ca="true">+IF(AND(ISNUMBER(OFFSET('Water Data'!$F$4,0,10*ROW('Water Data'!F1))),'Data Summary'!BY7="Yes"),100-OFFSET('Water Data'!$F$4,0,10*ROW('Water Data'!F1)),NA())</f>
        <v>#N/A</v>
      </c>
      <c r="K7" s="94" t="e">
        <f ca="true">+IF(AND(ISNUMBER(OFFSET('Water Data'!$F$6,0,10*ROW('Water Data'!F1))),'Data Summary'!BZ7="Yes"),OFFSET('Water Data'!$F$6,0,10*ROW('Water Data'!F1)),NA())</f>
        <v>#N/A</v>
      </c>
      <c r="L7" s="94" t="e">
        <f ca="true">+IF(AND(ISNUMBER(OFFSET('Water Data'!$F$9,0,10*ROW('Water Data'!F1))),'Data Summary'!CA7="Yes"),OFFSET('Water Data'!$F$9,0,10*ROW('Water Data'!F1)),NA())</f>
        <v>#N/A</v>
      </c>
      <c r="M7" s="94" t="e">
        <f ca="true">+IF(AND(ISNUMBER(OFFSET('Water Data'!$G$4,0,10*ROW('Water Data'!G1))),'Data Summary'!CB7="Yes"),100-OFFSET('Water Data'!$G$4,0,10*ROW('Water Data'!G1)),NA())</f>
        <v>#N/A</v>
      </c>
      <c r="N7" s="94" t="e">
        <f ca="true">+IF(AND(ISNUMBER(OFFSET('Water Data'!$G$6,0,10*ROW('Water Data'!G1))),'Data Summary'!CC7="Yes"),OFFSET('Water Data'!$G$6,0,10*ROW('Water Data'!G1)),NA())</f>
        <v>#N/A</v>
      </c>
      <c r="O7" s="94" t="e">
        <f ca="true">+IF(AND(ISNUMBER(OFFSET('Water Data'!$G$9,0,10*ROW('Water Data'!G1))),'Data Summary'!CD7="Yes"),OFFSET('Water Data'!$G$9,0,10*ROW('Water Data'!G1)),NA())</f>
        <v>#N/A</v>
      </c>
      <c r="P7" s="94" t="e">
        <f ca="true">+IF(AND(ISNUMBER(OFFSET('Water Data'!$H$4,0,10*ROW('Water Data'!H1))),'Data Summary'!CE7="Yes"),100-OFFSET('Water Data'!$H$4,0,10*ROW('Water Data'!H1)),NA())</f>
        <v>#N/A</v>
      </c>
      <c r="Q7" s="94" t="e">
        <f ca="true">+IF(AND(ISNUMBER(OFFSET('Water Data'!$H$6,0,10*ROW('Water Data'!H1))),'Data Summary'!CF7="Yes"),OFFSET('Water Data'!$H$6,0,10*ROW('Water Data'!H1)),NA())</f>
        <v>#N/A</v>
      </c>
      <c r="R7" s="94" t="e">
        <f ca="true">+IF(AND(ISNUMBER(OFFSET('Water Data'!$H$9,0,10*ROW('Water Data'!H1))),'Data Summary'!CG7="Yes"),OFFSET('Water Data'!$H$9,0,10*ROW('Water Data'!H1)),NA())</f>
        <v>#N/A</v>
      </c>
      <c r="S7" s="94" t="e">
        <f ca="true">+IF(AND(ISNUMBER(OFFSET('Water Data'!$I$4,0,10*ROW('Water Data'!I1))),'Data Summary'!CH7="Yes"),100-OFFSET('Water Data'!$I$4,0,10*ROW('Water Data'!I1)),NA())</f>
        <v>#N/A</v>
      </c>
      <c r="T7" s="94" t="e">
        <f ca="true">+IF(AND(ISNUMBER(OFFSET('Water Data'!$I$6,0,10*ROW('Water Data'!I1))),'Data Summary'!CI7="Yes"),OFFSET('Water Data'!$I$6,0,10*ROW('Water Data'!I1)),NA())</f>
        <v>#N/A</v>
      </c>
      <c r="U7" s="94" t="e">
        <f ca="true">+IF(AND(ISNUMBER(OFFSET('Water Data'!$I$9,0,10*ROW('Water Data'!I1))),'Data Summary'!CJ7="Yes"),OFFSET('Water Data'!$I$9,0,10*ROW('Water Data'!I1)),NA())</f>
        <v>#N/A</v>
      </c>
      <c r="V7" s="95" t="e">
        <f ca="true">+IF(AND(ISNUMBER(OFFSET('Sanitation Data'!$D$4,0,10*ROW('Sanitation Data'!D1))),'Data Summary'!CK7="Yes"),100-OFFSET('Sanitation Data'!$D$4,0,10*ROW('Sanitation Data'!D1)),NA())</f>
        <v>#N/A</v>
      </c>
      <c r="W7" s="95" t="e">
        <f ca="true">+IF(AND(ISNUMBER(OFFSET('Sanitation Data'!$D$6,0,10*ROW('Sanitation Data'!D1))),'Data Summary'!CL7="Yes"),OFFSET('Sanitation Data'!$D$6,0,10*ROW('Sanitation Data'!D1)),NA())</f>
        <v>#N/A</v>
      </c>
      <c r="X7" s="95" t="e">
        <f ca="true">+IF(AND(ISNUMBER(OFFSET('Sanitation Data'!$D$10,0,10*ROW('Sanitation Data'!D1))),'Data Summary'!CM7="Yes"),OFFSET('Sanitation Data'!$D$10,0,10*ROW('Sanitation Data'!D1)),NA())</f>
        <v>#N/A</v>
      </c>
      <c r="Y7" s="95" t="e">
        <f ca="true">+IF(AND(ISNUMBER(OFFSET('Sanitation Data'!$D$11,0,10*ROW('Sanitation Data'!D1))),'Data Summary'!CN7="Yes"),OFFSET('Sanitation Data'!$D$11,0,10*ROW('Sanitation Data'!D1)),NA())</f>
        <v>#N/A</v>
      </c>
      <c r="Z7" s="95" t="e">
        <f ca="true">+IF(AND(ISNUMBER(OFFSET('Sanitation Data'!$D$12,0,10*ROW('Sanitation Data'!D1))),'Data Summary'!CO7="Yes"),OFFSET('Sanitation Data'!$D$12,0,10*ROW('Sanitation Data'!D1)),NA())</f>
        <v>#N/A</v>
      </c>
      <c r="AA7" s="95" t="e">
        <f ca="true">+IF(AND(ISNUMBER(OFFSET('Sanitation Data'!$E$4,0,10*ROW('Sanitation Data'!E1))),'Data Summary'!CP7="Yes"),100-OFFSET('Sanitation Data'!$E$4,0,10*ROW('Sanitation Data'!E1)),NA())</f>
        <v>#N/A</v>
      </c>
      <c r="AB7" s="95" t="e">
        <f ca="true">+IF(AND(ISNUMBER(OFFSET('Sanitation Data'!$E$6,0,10*ROW('Sanitation Data'!E1))),'Data Summary'!CQ7="Yes"),OFFSET('Sanitation Data'!$E$6,0,10*ROW('Sanitation Data'!E1)),NA())</f>
        <v>#N/A</v>
      </c>
      <c r="AC7" s="95" t="e">
        <f ca="true">+IF(AND(ISNUMBER(OFFSET('Sanitation Data'!$E$10,0,10*ROW('Sanitation Data'!E1))),'Data Summary'!CR7="Yes"),OFFSET('Sanitation Data'!$E$10,0,10*ROW('Sanitation Data'!E1)),NA())</f>
        <v>#N/A</v>
      </c>
      <c r="AD7" s="95" t="e">
        <f ca="true">+IF(AND(ISNUMBER(OFFSET('Sanitation Data'!$E$11,0,10*ROW('Sanitation Data'!E1))),'Data Summary'!CS7="Yes"),OFFSET('Sanitation Data'!$E$11,0,10*ROW('Sanitation Data'!E1)),NA())</f>
        <v>#N/A</v>
      </c>
      <c r="AE7" s="95" t="e">
        <f ca="true">+IF(AND(ISNUMBER(OFFSET('Sanitation Data'!$E$12,0,10*ROW('Sanitation Data'!E1))),'Data Summary'!CT7="Yes"),OFFSET('Sanitation Data'!$E$12,0,10*ROW('Sanitation Data'!E1)),NA())</f>
        <v>#N/A</v>
      </c>
      <c r="AF7" s="95" t="e">
        <f ca="true">+IF(AND(ISNUMBER(OFFSET('Sanitation Data'!$F$4,0,10*ROW('Sanitation Data'!F1))),'Data Summary'!CU7="Yes"),100-OFFSET('Sanitation Data'!$F$4,0,10*ROW('Sanitation Data'!F1)),NA())</f>
        <v>#N/A</v>
      </c>
      <c r="AG7" s="95" t="e">
        <f ca="true">+IF(AND(ISNUMBER(OFFSET('Sanitation Data'!$F$6,0,10*ROW('Sanitation Data'!F1))),'Data Summary'!CV7="Yes"),OFFSET('Sanitation Data'!$F$6,0,10*ROW('Sanitation Data'!F1)),NA())</f>
        <v>#N/A</v>
      </c>
      <c r="AH7" s="95" t="e">
        <f ca="true">+IF(AND(ISNUMBER(OFFSET('Sanitation Data'!$F$10,0,10*ROW('Sanitation Data'!F1))),'Data Summary'!CW7="Yes"),OFFSET('Sanitation Data'!$F$10,0,10*ROW('Sanitation Data'!F1)),NA())</f>
        <v>#N/A</v>
      </c>
      <c r="AI7" s="95" t="e">
        <f ca="true">+IF(AND(ISNUMBER(OFFSET('Sanitation Data'!$F$11,0,10*ROW('Sanitation Data'!F1))),'Data Summary'!CX7="Yes"),OFFSET('Sanitation Data'!$F$11,0,10*ROW('Sanitation Data'!F1)),NA())</f>
        <v>#N/A</v>
      </c>
      <c r="AJ7" s="95" t="e">
        <f ca="true">+IF(AND(ISNUMBER(OFFSET('Sanitation Data'!$F$12,0,10*ROW('Sanitation Data'!F1))),'Data Summary'!CY7="Yes"),OFFSET('Sanitation Data'!$F$12,0,10*ROW('Sanitation Data'!F1)),NA())</f>
        <v>#N/A</v>
      </c>
      <c r="AK7" s="95" t="e">
        <f ca="true">+IF(AND(ISNUMBER(OFFSET('Sanitation Data'!$G$4,0,10*ROW('Sanitation Data'!G1))),'Data Summary'!CZ7="Yes"),100-OFFSET('Sanitation Data'!$G$4,0,10*ROW('Sanitation Data'!G1)),NA())</f>
        <v>#N/A</v>
      </c>
      <c r="AL7" s="95" t="e">
        <f ca="true">+IF(AND(ISNUMBER(OFFSET('Sanitation Data'!$G$6,0,10*ROW('Sanitation Data'!G1))),'Data Summary'!DA7="Yes"),OFFSET('Sanitation Data'!$G$6,0,10*ROW('Sanitation Data'!G1)),NA())</f>
        <v>#N/A</v>
      </c>
      <c r="AM7" s="95" t="e">
        <f ca="true">+IF(AND(ISNUMBER(OFFSET('Sanitation Data'!$G$10,0,10*ROW('Sanitation Data'!G1))),'Data Summary'!DB7="Yes"),OFFSET('Sanitation Data'!$G$10,0,10*ROW('Sanitation Data'!G1)),NA())</f>
        <v>#N/A</v>
      </c>
      <c r="AN7" s="95" t="e">
        <f ca="true">+IF(AND(ISNUMBER(OFFSET('Sanitation Data'!$G$11,0,10*ROW('Sanitation Data'!G1))),'Data Summary'!DC7="Yes"),OFFSET('Sanitation Data'!$G$11,0,10*ROW('Sanitation Data'!G1)),NA())</f>
        <v>#N/A</v>
      </c>
      <c r="AO7" s="95" t="e">
        <f ca="true">+IF(AND(ISNUMBER(OFFSET('Sanitation Data'!$G$12,0,10*ROW('Sanitation Data'!G1))),'Data Summary'!DD7="Yes"),OFFSET('Sanitation Data'!$G$12,0,10*ROW('Sanitation Data'!G1)),NA())</f>
        <v>#N/A</v>
      </c>
      <c r="AP7" s="95" t="e">
        <f ca="true">+IF(AND(ISNUMBER(OFFSET('Sanitation Data'!$H$4,0,10*ROW('Sanitation Data'!H1))),'Data Summary'!DE7="Yes"),100-OFFSET('Sanitation Data'!$H$4,0,10*ROW('Sanitation Data'!H1)),NA())</f>
        <v>#N/A</v>
      </c>
      <c r="AQ7" s="95" t="e">
        <f ca="true">+IF(AND(ISNUMBER(OFFSET('Sanitation Data'!$H$6,0,10*ROW('Sanitation Data'!H1))),'Data Summary'!DF7="Yes"),OFFSET('Sanitation Data'!$H$6,0,10*ROW('Sanitation Data'!H1)),NA())</f>
        <v>#N/A</v>
      </c>
      <c r="AR7" s="95" t="e">
        <f ca="true">+IF(AND(ISNUMBER(OFFSET('Sanitation Data'!$H$10,0,10*ROW('Sanitation Data'!H1))),'Data Summary'!DG7="Yes"),OFFSET('Sanitation Data'!$H$10,0,10*ROW('Sanitation Data'!H1)),NA())</f>
        <v>#N/A</v>
      </c>
      <c r="AS7" s="95" t="e">
        <f ca="true">+IF(AND(ISNUMBER(OFFSET('Sanitation Data'!$H$11,0,10*ROW('Sanitation Data'!H1))),'Data Summary'!DH7="Yes"),OFFSET('Sanitation Data'!$H$11,0,10*ROW('Sanitation Data'!H1)),NA())</f>
        <v>#N/A</v>
      </c>
      <c r="AT7" s="95" t="e">
        <f ca="true">+IF(AND(ISNUMBER(OFFSET('Sanitation Data'!$H$12,0,10*ROW('Sanitation Data'!H1))),'Data Summary'!DI7="Yes"),OFFSET('Sanitation Data'!$H$12,0,10*ROW('Sanitation Data'!H1)),NA())</f>
        <v>#N/A</v>
      </c>
      <c r="AU7" s="95" t="e">
        <f ca="true">+IF(AND(ISNUMBER(OFFSET('Sanitation Data'!$I$4,0,10*ROW('Sanitation Data'!I1))),'Data Summary'!DJ7="Yes"),100-OFFSET('Sanitation Data'!$I$4,0,10*ROW('Sanitation Data'!I1)),NA())</f>
        <v>#N/A</v>
      </c>
      <c r="AV7" s="95" t="e">
        <f ca="true">+IF(AND(ISNUMBER(OFFSET('Sanitation Data'!$I$6,0,10*ROW('Sanitation Data'!I1))),'Data Summary'!DK7="Yes"),OFFSET('Sanitation Data'!$I$6,0,10*ROW('Sanitation Data'!I1)),NA())</f>
        <v>#N/A</v>
      </c>
      <c r="AW7" s="95" t="e">
        <f ca="true">+IF(AND(ISNUMBER(OFFSET('Sanitation Data'!$I$10,0,10*ROW('Sanitation Data'!I1))),'Data Summary'!DL7="Yes"),OFFSET('Sanitation Data'!$I$10,0,10*ROW('Sanitation Data'!I1)),NA())</f>
        <v>#N/A</v>
      </c>
      <c r="AX7" s="95" t="e">
        <f ca="true">+IF(AND(ISNUMBER(OFFSET('Sanitation Data'!$I$11,0,10*ROW('Sanitation Data'!I1))),'Data Summary'!DM7="Yes"),OFFSET('Sanitation Data'!$I$11,0,10*ROW('Sanitation Data'!I1)),NA())</f>
        <v>#N/A</v>
      </c>
      <c r="AY7" s="95" t="e">
        <f ca="true">+IF(AND(ISNUMBER(OFFSET('Sanitation Data'!$I$12,0,10*ROW('Sanitation Data'!I1))),'Data Summary'!DN7="Yes"),OFFSET('Sanitation Data'!$I$12,0,10*ROW('Sanitation Data'!I1)),NA())</f>
        <v>#N/A</v>
      </c>
      <c r="AZ7" s="96" t="e">
        <f ca="true">+IF(AND(ISNUMBER(OFFSET('Hygiene Data'!$D$5,0,10*ROW('Hygiene Data'!D1))),'Data Summary'!DO7="Yes"),OFFSET('Hygiene Data'!$D$5,0,10*ROW('Hygiene Data'!D1)),NA())</f>
        <v>#N/A</v>
      </c>
      <c r="BA7" s="96" t="e">
        <f ca="true">+IF(AND(ISNUMBER(OFFSET('Hygiene Data'!$D$7,0,10*ROW('Hygiene Data'!D1))),'Data Summary'!DP7="Yes"),OFFSET('Hygiene Data'!$D$7,0,10*ROW('Hygiene Data'!D1)),NA())</f>
        <v>#N/A</v>
      </c>
      <c r="BB7" s="96" t="e">
        <f ca="true">+IF(AND(ISNUMBER(OFFSET('Hygiene Data'!$D$9,0,10*ROW('Hygiene Data'!D1))),'Data Summary'!DQ7="Yes"),OFFSET('Hygiene Data'!$D$9,0,10*ROW('Hygiene Data'!D1)),NA())</f>
        <v>#N/A</v>
      </c>
      <c r="BC7" s="96" t="e">
        <f ca="true">+IF(AND(ISNUMBER(OFFSET('Hygiene Data'!$E$5,0,10*ROW('Hygiene Data'!E1))),'Data Summary'!DR7="Yes"),OFFSET('Hygiene Data'!$E$5,0,10*ROW('Hygiene Data'!E1)),NA())</f>
        <v>#N/A</v>
      </c>
      <c r="BD7" s="96" t="e">
        <f ca="true">+IF(AND(ISNUMBER(OFFSET('Hygiene Data'!$E$7,0,10*ROW('Hygiene Data'!E1))),'Data Summary'!DS7="Yes"),OFFSET('Hygiene Data'!$E$7,0,10*ROW('Hygiene Data'!E1)),NA())</f>
        <v>#N/A</v>
      </c>
      <c r="BE7" s="96" t="e">
        <f ca="true">+IF(AND(ISNUMBER(OFFSET('Hygiene Data'!$E$9,0,10*ROW('Hygiene Data'!E1))),'Data Summary'!DT7="Yes"),OFFSET('Hygiene Data'!$E$9,0,10*ROW('Hygiene Data'!E1)),NA())</f>
        <v>#N/A</v>
      </c>
      <c r="BF7" s="96" t="e">
        <f ca="true">+IF(AND(ISNUMBER(OFFSET('Hygiene Data'!$F$5,0,10*ROW('Hygiene Data'!F1))),'Data Summary'!DU7="Yes"),OFFSET('Hygiene Data'!$F$5,0,10*ROW('Hygiene Data'!F1)),NA())</f>
        <v>#N/A</v>
      </c>
      <c r="BG7" s="96" t="e">
        <f ca="true">+IF(AND(ISNUMBER(OFFSET('Hygiene Data'!$F$7,0,10*ROW('Hygiene Data'!F1))),'Data Summary'!DV7="Yes"),OFFSET('Hygiene Data'!$F$7,0,10*ROW('Hygiene Data'!F1)),NA())</f>
        <v>#N/A</v>
      </c>
      <c r="BH7" s="96" t="e">
        <f ca="true">+IF(AND(ISNUMBER(OFFSET('Hygiene Data'!$F$9,0,10*ROW('Hygiene Data'!F1))),'Data Summary'!DW7="Yes"),OFFSET('Hygiene Data'!$F$9,0,10*ROW('Hygiene Data'!F1)),NA())</f>
        <v>#N/A</v>
      </c>
      <c r="BI7" s="96" t="e">
        <f ca="true">+IF(AND(ISNUMBER(OFFSET('Hygiene Data'!$G$5,0,10*ROW('Hygiene Data'!G1))),'Data Summary'!DX7="Yes"),OFFSET('Hygiene Data'!$G$5,0,10*ROW('Hygiene Data'!G1)),NA())</f>
        <v>#N/A</v>
      </c>
      <c r="BJ7" s="96" t="e">
        <f ca="true">+IF(AND(ISNUMBER(OFFSET('Hygiene Data'!$G$7,0,10*ROW('Hygiene Data'!G1))),'Data Summary'!DY7="Yes"),OFFSET('Hygiene Data'!$G$7,0,10*ROW('Hygiene Data'!G1)),NA())</f>
        <v>#N/A</v>
      </c>
      <c r="BK7" s="96" t="e">
        <f ca="true">+IF(AND(ISNUMBER(OFFSET('Hygiene Data'!$G$9,0,10*ROW('Hygiene Data'!G1))),'Data Summary'!DZ7="Yes"),OFFSET('Hygiene Data'!$G$9,0,10*ROW('Hygiene Data'!G1)),NA())</f>
        <v>#N/A</v>
      </c>
      <c r="BL7" s="96" t="e">
        <f ca="true">+IF(AND(ISNUMBER(OFFSET('Hygiene Data'!$H$5,0,10*ROW('Hygiene Data'!H1))),'Data Summary'!EA7="Yes"),OFFSET('Hygiene Data'!$H$5,0,10*ROW('Hygiene Data'!H1)),NA())</f>
        <v>#N/A</v>
      </c>
      <c r="BM7" s="96" t="e">
        <f ca="true">+IF(AND(ISNUMBER(OFFSET('Hygiene Data'!$H$7,0,10*ROW('Hygiene Data'!H1))),'Data Summary'!EB7="Yes"),OFFSET('Hygiene Data'!$H$7,0,10*ROW('Hygiene Data'!H1)),NA())</f>
        <v>#N/A</v>
      </c>
      <c r="BN7" s="96" t="e">
        <f ca="true">+IF(AND(ISNUMBER(OFFSET('Hygiene Data'!$H$9,0,10*ROW('Hygiene Data'!H1))),'Data Summary'!EC7="Yes"),OFFSET('Hygiene Data'!$H$9,0,10*ROW('Hygiene Data'!H1)),NA())</f>
        <v>#N/A</v>
      </c>
      <c r="BO7" s="96" t="e">
        <f ca="true">+IF(AND(ISNUMBER(OFFSET('Hygiene Data'!$I$5,0,10*ROW('Hygiene Data'!I1))),'Data Summary'!ED7="Yes"),OFFSET('Hygiene Data'!$I$5,0,10*ROW('Hygiene Data'!I1)),NA())</f>
        <v>#N/A</v>
      </c>
      <c r="BP7" s="96" t="e">
        <f ca="true">+IF(AND(ISNUMBER(OFFSET('Hygiene Data'!$I$7,0,10*ROW('Hygiene Data'!I1))),'Data Summary'!EE7="Yes"),OFFSET('Hygiene Data'!$I$7,0,10*ROW('Hygiene Data'!I1)),NA())</f>
        <v>#N/A</v>
      </c>
      <c r="BQ7" s="96" t="e">
        <f ca="true">+IF(AND(ISNUMBER(OFFSET('Hygiene Data'!$I$9,0,10*ROW('Hygiene Data'!I1))),'Data Summary'!EF7="Yes"),OFFSET('Hygiene Data'!$I$9,0,10*ROW('Hygiene Data'!I1)),NA())</f>
        <v>#N/A</v>
      </c>
    </row>
    <row xmlns:x14ac="http://schemas.microsoft.com/office/spreadsheetml/2009/9/ac" r="8" x14ac:dyDescent="0.2">
      <c r="A8" s="331" t="e">
        <f ca="true">+RIGHT('Data Summary'!A8,LEN('Data Summary'!A8)-9)</f>
        <v>#VALUE!</v>
      </c>
      <c r="B8" s="37" t="str">
        <f ca="true">+IF(ISTEXT('Data Summary'!B8),'Data Summary'!B8,"")</f>
        <v/>
      </c>
      <c r="C8" s="330" t="e">
        <f ca="true">+VALUE('Data Summary'!C8)</f>
        <v>#VALUE!</v>
      </c>
      <c r="D8" s="94" t="e">
        <f ca="true">+IF(AND(ISNUMBER(OFFSET('Water Data'!$D$4,0,10*ROW('Water Data'!D2))),'Data Summary'!BS8="Yes"),100-OFFSET('Water Data'!$D$4,0,10*ROW('Water Data'!D2)),NA())</f>
        <v>#N/A</v>
      </c>
      <c r="E8" s="94" t="e">
        <f ca="true">+IF(AND(ISNUMBER(OFFSET('Water Data'!$D$6,0,10*ROW('Water Data'!D2))),'Data Summary'!BT8="Yes"),OFFSET('Water Data'!$D$6,0,10*ROW('Water Data'!D2)),NA())</f>
        <v>#N/A</v>
      </c>
      <c r="F8" s="94" t="e">
        <f ca="true">+IF(AND(ISNUMBER(OFFSET('Water Data'!$D$9,0,10*ROW('Water Data'!D2))),'Data Summary'!BU8="Yes"),OFFSET('Water Data'!$D$9,0,10*ROW('Water Data'!D2)),NA())</f>
        <v>#N/A</v>
      </c>
      <c r="G8" s="94" t="e">
        <f ca="true">+IF(AND(ISNUMBER(OFFSET('Water Data'!$E$4,0,10*ROW('Water Data'!E2))),'Data Summary'!BV8="Yes"),100-OFFSET('Water Data'!$E$4,0,10*ROW('Water Data'!E2)),NA())</f>
        <v>#N/A</v>
      </c>
      <c r="H8" s="94" t="e">
        <f ca="true">+IF(AND(ISNUMBER(OFFSET('Water Data'!$E$6,0,10*ROW('Water Data'!E2))),'Data Summary'!BW8="Yes"),OFFSET('Water Data'!$E$6,0,10*ROW('Water Data'!E2)),NA())</f>
        <v>#N/A</v>
      </c>
      <c r="I8" s="94" t="e">
        <f ca="true">+IF(AND(ISNUMBER(OFFSET('Water Data'!$E$9,0,10*ROW('Water Data'!E2))),'Data Summary'!BX8="Yes"),OFFSET('Water Data'!$E$9,0,10*ROW('Water Data'!E2)),NA())</f>
        <v>#N/A</v>
      </c>
      <c r="J8" s="94" t="e">
        <f ca="true">+IF(AND(ISNUMBER(OFFSET('Water Data'!$F$4,0,10*ROW('Water Data'!F2))),'Data Summary'!BY8="Yes"),100-OFFSET('Water Data'!$F$4,0,10*ROW('Water Data'!F2)),NA())</f>
        <v>#N/A</v>
      </c>
      <c r="K8" s="94" t="e">
        <f ca="true">+IF(AND(ISNUMBER(OFFSET('Water Data'!$F$6,0,10*ROW('Water Data'!F2))),'Data Summary'!BZ8="Yes"),OFFSET('Water Data'!$F$6,0,10*ROW('Water Data'!F2)),NA())</f>
        <v>#N/A</v>
      </c>
      <c r="L8" s="94" t="e">
        <f ca="true">+IF(AND(ISNUMBER(OFFSET('Water Data'!$F$9,0,10*ROW('Water Data'!F2))),'Data Summary'!CA8="Yes"),OFFSET('Water Data'!$F$9,0,10*ROW('Water Data'!F2)),NA())</f>
        <v>#N/A</v>
      </c>
      <c r="M8" s="94" t="e">
        <f ca="true">+IF(AND(ISNUMBER(OFFSET('Water Data'!$G$4,0,10*ROW('Water Data'!G2))),'Data Summary'!CB8="Yes"),100-OFFSET('Water Data'!$G$4,0,10*ROW('Water Data'!G2)),NA())</f>
        <v>#N/A</v>
      </c>
      <c r="N8" s="94" t="e">
        <f ca="true">+IF(AND(ISNUMBER(OFFSET('Water Data'!$G$6,0,10*ROW('Water Data'!G2))),'Data Summary'!CC8="Yes"),OFFSET('Water Data'!$G$6,0,10*ROW('Water Data'!G2)),NA())</f>
        <v>#N/A</v>
      </c>
      <c r="O8" s="94" t="e">
        <f ca="true">+IF(AND(ISNUMBER(OFFSET('Water Data'!$G$9,0,10*ROW('Water Data'!G2))),'Data Summary'!CD8="Yes"),OFFSET('Water Data'!$G$9,0,10*ROW('Water Data'!G2)),NA())</f>
        <v>#N/A</v>
      </c>
      <c r="P8" s="94" t="e">
        <f ca="true">+IF(AND(ISNUMBER(OFFSET('Water Data'!$H$4,0,10*ROW('Water Data'!H2))),'Data Summary'!CE8="Yes"),100-OFFSET('Water Data'!$H$4,0,10*ROW('Water Data'!H2)),NA())</f>
        <v>#N/A</v>
      </c>
      <c r="Q8" s="94" t="e">
        <f ca="true">+IF(AND(ISNUMBER(OFFSET('Water Data'!$H$6,0,10*ROW('Water Data'!H2))),'Data Summary'!CF8="Yes"),OFFSET('Water Data'!$H$6,0,10*ROW('Water Data'!H2)),NA())</f>
        <v>#N/A</v>
      </c>
      <c r="R8" s="94" t="e">
        <f ca="true">+IF(AND(ISNUMBER(OFFSET('Water Data'!$H$9,0,10*ROW('Water Data'!H2))),'Data Summary'!CG8="Yes"),OFFSET('Water Data'!$H$9,0,10*ROW('Water Data'!H2)),NA())</f>
        <v>#N/A</v>
      </c>
      <c r="S8" s="94" t="e">
        <f ca="true">+IF(AND(ISNUMBER(OFFSET('Water Data'!$I$4,0,10*ROW('Water Data'!I2))),'Data Summary'!CH8="Yes"),100-OFFSET('Water Data'!$I$4,0,10*ROW('Water Data'!I2)),NA())</f>
        <v>#N/A</v>
      </c>
      <c r="T8" s="94" t="e">
        <f ca="true">+IF(AND(ISNUMBER(OFFSET('Water Data'!$I$6,0,10*ROW('Water Data'!I2))),'Data Summary'!CI8="Yes"),OFFSET('Water Data'!$I$6,0,10*ROW('Water Data'!I2)),NA())</f>
        <v>#N/A</v>
      </c>
      <c r="U8" s="94" t="e">
        <f ca="true">+IF(AND(ISNUMBER(OFFSET('Water Data'!$I$9,0,10*ROW('Water Data'!I2))),'Data Summary'!CJ8="Yes"),OFFSET('Water Data'!$I$9,0,10*ROW('Water Data'!I2)),NA())</f>
        <v>#N/A</v>
      </c>
      <c r="V8" s="95" t="e">
        <f ca="true">+IF(AND(ISNUMBER(OFFSET('Sanitation Data'!$D$4,0,10*ROW('Sanitation Data'!D2))),'Data Summary'!CK8="Yes"),100-OFFSET('Sanitation Data'!$D$4,0,10*ROW('Sanitation Data'!D2)),NA())</f>
        <v>#N/A</v>
      </c>
      <c r="W8" s="95" t="e">
        <f ca="true">+IF(AND(ISNUMBER(OFFSET('Sanitation Data'!$D$6,0,10*ROW('Sanitation Data'!D2))),'Data Summary'!CL8="Yes"),OFFSET('Sanitation Data'!$D$6,0,10*ROW('Sanitation Data'!D2)),NA())</f>
        <v>#N/A</v>
      </c>
      <c r="X8" s="95" t="e">
        <f ca="true">+IF(AND(ISNUMBER(OFFSET('Sanitation Data'!$D$10,0,10*ROW('Sanitation Data'!D2))),'Data Summary'!CM8="Yes"),OFFSET('Sanitation Data'!$D$10,0,10*ROW('Sanitation Data'!D2)),NA())</f>
        <v>#N/A</v>
      </c>
      <c r="Y8" s="95" t="e">
        <f ca="true">+IF(AND(ISNUMBER(OFFSET('Sanitation Data'!$D$11,0,10*ROW('Sanitation Data'!D2))),'Data Summary'!CN8="Yes"),OFFSET('Sanitation Data'!$D$11,0,10*ROW('Sanitation Data'!D2)),NA())</f>
        <v>#N/A</v>
      </c>
      <c r="Z8" s="95" t="e">
        <f ca="true">+IF(AND(ISNUMBER(OFFSET('Sanitation Data'!$D$12,0,10*ROW('Sanitation Data'!D2))),'Data Summary'!CO8="Yes"),OFFSET('Sanitation Data'!$D$12,0,10*ROW('Sanitation Data'!D2)),NA())</f>
        <v>#N/A</v>
      </c>
      <c r="AA8" s="95" t="e">
        <f ca="true">+IF(AND(ISNUMBER(OFFSET('Sanitation Data'!$E$4,0,10*ROW('Sanitation Data'!E2))),'Data Summary'!CP8="Yes"),100-OFFSET('Sanitation Data'!$E$4,0,10*ROW('Sanitation Data'!E2)),NA())</f>
        <v>#N/A</v>
      </c>
      <c r="AB8" s="95" t="e">
        <f ca="true">+IF(AND(ISNUMBER(OFFSET('Sanitation Data'!$E$6,0,10*ROW('Sanitation Data'!E2))),'Data Summary'!CQ8="Yes"),OFFSET('Sanitation Data'!$E$6,0,10*ROW('Sanitation Data'!E2)),NA())</f>
        <v>#N/A</v>
      </c>
      <c r="AC8" s="95" t="e">
        <f ca="true">+IF(AND(ISNUMBER(OFFSET('Sanitation Data'!$E$10,0,10*ROW('Sanitation Data'!E2))),'Data Summary'!CR8="Yes"),OFFSET('Sanitation Data'!$E$10,0,10*ROW('Sanitation Data'!E2)),NA())</f>
        <v>#N/A</v>
      </c>
      <c r="AD8" s="95" t="e">
        <f ca="true">+IF(AND(ISNUMBER(OFFSET('Sanitation Data'!$E$11,0,10*ROW('Sanitation Data'!E2))),'Data Summary'!CS8="Yes"),OFFSET('Sanitation Data'!$E$11,0,10*ROW('Sanitation Data'!E2)),NA())</f>
        <v>#N/A</v>
      </c>
      <c r="AE8" s="95" t="e">
        <f ca="true">+IF(AND(ISNUMBER(OFFSET('Sanitation Data'!$E$12,0,10*ROW('Sanitation Data'!E2))),'Data Summary'!CT8="Yes"),OFFSET('Sanitation Data'!$E$12,0,10*ROW('Sanitation Data'!E2)),NA())</f>
        <v>#N/A</v>
      </c>
      <c r="AF8" s="95" t="e">
        <f ca="true">+IF(AND(ISNUMBER(OFFSET('Sanitation Data'!$F$4,0,10*ROW('Sanitation Data'!F2))),'Data Summary'!CU8="Yes"),100-OFFSET('Sanitation Data'!$F$4,0,10*ROW('Sanitation Data'!F2)),NA())</f>
        <v>#N/A</v>
      </c>
      <c r="AG8" s="95" t="e">
        <f ca="true">+IF(AND(ISNUMBER(OFFSET('Sanitation Data'!$F$6,0,10*ROW('Sanitation Data'!F2))),'Data Summary'!CV8="Yes"),OFFSET('Sanitation Data'!$F$6,0,10*ROW('Sanitation Data'!F2)),NA())</f>
        <v>#N/A</v>
      </c>
      <c r="AH8" s="95" t="e">
        <f ca="true">+IF(AND(ISNUMBER(OFFSET('Sanitation Data'!$F$10,0,10*ROW('Sanitation Data'!F2))),'Data Summary'!CW8="Yes"),OFFSET('Sanitation Data'!$F$10,0,10*ROW('Sanitation Data'!F2)),NA())</f>
        <v>#N/A</v>
      </c>
      <c r="AI8" s="95" t="e">
        <f ca="true">+IF(AND(ISNUMBER(OFFSET('Sanitation Data'!$F$11,0,10*ROW('Sanitation Data'!F2))),'Data Summary'!CX8="Yes"),OFFSET('Sanitation Data'!$F$11,0,10*ROW('Sanitation Data'!F2)),NA())</f>
        <v>#N/A</v>
      </c>
      <c r="AJ8" s="95" t="e">
        <f ca="true">+IF(AND(ISNUMBER(OFFSET('Sanitation Data'!$F$12,0,10*ROW('Sanitation Data'!F2))),'Data Summary'!CY8="Yes"),OFFSET('Sanitation Data'!$F$12,0,10*ROW('Sanitation Data'!F2)),NA())</f>
        <v>#N/A</v>
      </c>
      <c r="AK8" s="95" t="e">
        <f ca="true">+IF(AND(ISNUMBER(OFFSET('Sanitation Data'!$G$4,0,10*ROW('Sanitation Data'!G2))),'Data Summary'!CZ8="Yes"),100-OFFSET('Sanitation Data'!$G$4,0,10*ROW('Sanitation Data'!G2)),NA())</f>
        <v>#N/A</v>
      </c>
      <c r="AL8" s="95" t="e">
        <f ca="true">+IF(AND(ISNUMBER(OFFSET('Sanitation Data'!$G$6,0,10*ROW('Sanitation Data'!G2))),'Data Summary'!DA8="Yes"),OFFSET('Sanitation Data'!$G$6,0,10*ROW('Sanitation Data'!G2)),NA())</f>
        <v>#N/A</v>
      </c>
      <c r="AM8" s="95" t="e">
        <f ca="true">+IF(AND(ISNUMBER(OFFSET('Sanitation Data'!$G$10,0,10*ROW('Sanitation Data'!G2))),'Data Summary'!DB8="Yes"),OFFSET('Sanitation Data'!$G$10,0,10*ROW('Sanitation Data'!G2)),NA())</f>
        <v>#N/A</v>
      </c>
      <c r="AN8" s="95" t="e">
        <f ca="true">+IF(AND(ISNUMBER(OFFSET('Sanitation Data'!$G$11,0,10*ROW('Sanitation Data'!G2))),'Data Summary'!DC8="Yes"),OFFSET('Sanitation Data'!$G$11,0,10*ROW('Sanitation Data'!G2)),NA())</f>
        <v>#N/A</v>
      </c>
      <c r="AO8" s="95" t="e">
        <f ca="true">+IF(AND(ISNUMBER(OFFSET('Sanitation Data'!$G$12,0,10*ROW('Sanitation Data'!G2))),'Data Summary'!DD8="Yes"),OFFSET('Sanitation Data'!$G$12,0,10*ROW('Sanitation Data'!G2)),NA())</f>
        <v>#N/A</v>
      </c>
      <c r="AP8" s="95" t="e">
        <f ca="true">+IF(AND(ISNUMBER(OFFSET('Sanitation Data'!$H$4,0,10*ROW('Sanitation Data'!H2))),'Data Summary'!DE8="Yes"),100-OFFSET('Sanitation Data'!$H$4,0,10*ROW('Sanitation Data'!H2)),NA())</f>
        <v>#N/A</v>
      </c>
      <c r="AQ8" s="95" t="e">
        <f ca="true">+IF(AND(ISNUMBER(OFFSET('Sanitation Data'!$H$6,0,10*ROW('Sanitation Data'!H2))),'Data Summary'!DF8="Yes"),OFFSET('Sanitation Data'!$H$6,0,10*ROW('Sanitation Data'!H2)),NA())</f>
        <v>#N/A</v>
      </c>
      <c r="AR8" s="95" t="e">
        <f ca="true">+IF(AND(ISNUMBER(OFFSET('Sanitation Data'!$H$10,0,10*ROW('Sanitation Data'!H2))),'Data Summary'!DG8="Yes"),OFFSET('Sanitation Data'!$H$10,0,10*ROW('Sanitation Data'!H2)),NA())</f>
        <v>#N/A</v>
      </c>
      <c r="AS8" s="95" t="e">
        <f ca="true">+IF(AND(ISNUMBER(OFFSET('Sanitation Data'!$H$11,0,10*ROW('Sanitation Data'!H2))),'Data Summary'!DH8="Yes"),OFFSET('Sanitation Data'!$H$11,0,10*ROW('Sanitation Data'!H2)),NA())</f>
        <v>#N/A</v>
      </c>
      <c r="AT8" s="95" t="e">
        <f ca="true">+IF(AND(ISNUMBER(OFFSET('Sanitation Data'!$H$12,0,10*ROW('Sanitation Data'!H2))),'Data Summary'!DI8="Yes"),OFFSET('Sanitation Data'!$H$12,0,10*ROW('Sanitation Data'!H2)),NA())</f>
        <v>#N/A</v>
      </c>
      <c r="AU8" s="95" t="e">
        <f ca="true">+IF(AND(ISNUMBER(OFFSET('Sanitation Data'!$I$4,0,10*ROW('Sanitation Data'!I2))),'Data Summary'!DJ8="Yes"),100-OFFSET('Sanitation Data'!$I$4,0,10*ROW('Sanitation Data'!I2)),NA())</f>
        <v>#N/A</v>
      </c>
      <c r="AV8" s="95" t="e">
        <f ca="true">+IF(AND(ISNUMBER(OFFSET('Sanitation Data'!$I$6,0,10*ROW('Sanitation Data'!I2))),'Data Summary'!DK8="Yes"),OFFSET('Sanitation Data'!$I$6,0,10*ROW('Sanitation Data'!I2)),NA())</f>
        <v>#N/A</v>
      </c>
      <c r="AW8" s="95" t="e">
        <f ca="true">+IF(AND(ISNUMBER(OFFSET('Sanitation Data'!$I$10,0,10*ROW('Sanitation Data'!I2))),'Data Summary'!DL8="Yes"),OFFSET('Sanitation Data'!$I$10,0,10*ROW('Sanitation Data'!I2)),NA())</f>
        <v>#N/A</v>
      </c>
      <c r="AX8" s="95" t="e">
        <f ca="true">+IF(AND(ISNUMBER(OFFSET('Sanitation Data'!$I$11,0,10*ROW('Sanitation Data'!I2))),'Data Summary'!DM8="Yes"),OFFSET('Sanitation Data'!$I$11,0,10*ROW('Sanitation Data'!I2)),NA())</f>
        <v>#N/A</v>
      </c>
      <c r="AY8" s="95" t="e">
        <f ca="true">+IF(AND(ISNUMBER(OFFSET('Sanitation Data'!$I$12,0,10*ROW('Sanitation Data'!I2))),'Data Summary'!DN8="Yes"),OFFSET('Sanitation Data'!$I$12,0,10*ROW('Sanitation Data'!I2)),NA())</f>
        <v>#N/A</v>
      </c>
      <c r="AZ8" s="96" t="e">
        <f ca="true">+IF(AND(ISNUMBER(OFFSET('Hygiene Data'!$D$5,0,10*ROW('Hygiene Data'!D2))),'Data Summary'!DO8="Yes"),OFFSET('Hygiene Data'!$D$5,0,10*ROW('Hygiene Data'!D2)),NA())</f>
        <v>#N/A</v>
      </c>
      <c r="BA8" s="96" t="e">
        <f ca="true">+IF(AND(ISNUMBER(OFFSET('Hygiene Data'!$D$7,0,10*ROW('Hygiene Data'!D2))),'Data Summary'!DP8="Yes"),OFFSET('Hygiene Data'!$D$7,0,10*ROW('Hygiene Data'!D2)),NA())</f>
        <v>#N/A</v>
      </c>
      <c r="BB8" s="96" t="e">
        <f ca="true">+IF(AND(ISNUMBER(OFFSET('Hygiene Data'!$D$9,0,10*ROW('Hygiene Data'!D2))),'Data Summary'!DQ8="Yes"),OFFSET('Hygiene Data'!$D$9,0,10*ROW('Hygiene Data'!D2)),NA())</f>
        <v>#N/A</v>
      </c>
      <c r="BC8" s="96" t="e">
        <f ca="true">+IF(AND(ISNUMBER(OFFSET('Hygiene Data'!$E$5,0,10*ROW('Hygiene Data'!E2))),'Data Summary'!DR8="Yes"),OFFSET('Hygiene Data'!$E$5,0,10*ROW('Hygiene Data'!E2)),NA())</f>
        <v>#N/A</v>
      </c>
      <c r="BD8" s="96" t="e">
        <f ca="true">+IF(AND(ISNUMBER(OFFSET('Hygiene Data'!$E$7,0,10*ROW('Hygiene Data'!E2))),'Data Summary'!DS8="Yes"),OFFSET('Hygiene Data'!$E$7,0,10*ROW('Hygiene Data'!E2)),NA())</f>
        <v>#N/A</v>
      </c>
      <c r="BE8" s="96" t="e">
        <f ca="true">+IF(AND(ISNUMBER(OFFSET('Hygiene Data'!$E$9,0,10*ROW('Hygiene Data'!E2))),'Data Summary'!DT8="Yes"),OFFSET('Hygiene Data'!$E$9,0,10*ROW('Hygiene Data'!E2)),NA())</f>
        <v>#N/A</v>
      </c>
      <c r="BF8" s="96" t="e">
        <f ca="true">+IF(AND(ISNUMBER(OFFSET('Hygiene Data'!$F$5,0,10*ROW('Hygiene Data'!F2))),'Data Summary'!DU8="Yes"),OFFSET('Hygiene Data'!$F$5,0,10*ROW('Hygiene Data'!F2)),NA())</f>
        <v>#N/A</v>
      </c>
      <c r="BG8" s="96" t="e">
        <f ca="true">+IF(AND(ISNUMBER(OFFSET('Hygiene Data'!$F$7,0,10*ROW('Hygiene Data'!F2))),'Data Summary'!DV8="Yes"),OFFSET('Hygiene Data'!$F$7,0,10*ROW('Hygiene Data'!F2)),NA())</f>
        <v>#N/A</v>
      </c>
      <c r="BH8" s="96" t="e">
        <f ca="true">+IF(AND(ISNUMBER(OFFSET('Hygiene Data'!$F$9,0,10*ROW('Hygiene Data'!F2))),'Data Summary'!DW8="Yes"),OFFSET('Hygiene Data'!$F$9,0,10*ROW('Hygiene Data'!F2)),NA())</f>
        <v>#N/A</v>
      </c>
      <c r="BI8" s="96" t="e">
        <f ca="true">+IF(AND(ISNUMBER(OFFSET('Hygiene Data'!$G$5,0,10*ROW('Hygiene Data'!G2))),'Data Summary'!DX8="Yes"),OFFSET('Hygiene Data'!$G$5,0,10*ROW('Hygiene Data'!G2)),NA())</f>
        <v>#N/A</v>
      </c>
      <c r="BJ8" s="96" t="e">
        <f ca="true">+IF(AND(ISNUMBER(OFFSET('Hygiene Data'!$G$7,0,10*ROW('Hygiene Data'!G2))),'Data Summary'!DY8="Yes"),OFFSET('Hygiene Data'!$G$7,0,10*ROW('Hygiene Data'!G2)),NA())</f>
        <v>#N/A</v>
      </c>
      <c r="BK8" s="96" t="e">
        <f ca="true">+IF(AND(ISNUMBER(OFFSET('Hygiene Data'!$G$9,0,10*ROW('Hygiene Data'!G2))),'Data Summary'!DZ8="Yes"),OFFSET('Hygiene Data'!$G$9,0,10*ROW('Hygiene Data'!G2)),NA())</f>
        <v>#N/A</v>
      </c>
      <c r="BL8" s="96" t="e">
        <f ca="true">+IF(AND(ISNUMBER(OFFSET('Hygiene Data'!$H$5,0,10*ROW('Hygiene Data'!H2))),'Data Summary'!EA8="Yes"),OFFSET('Hygiene Data'!$H$5,0,10*ROW('Hygiene Data'!H2)),NA())</f>
        <v>#N/A</v>
      </c>
      <c r="BM8" s="96" t="e">
        <f ca="true">+IF(AND(ISNUMBER(OFFSET('Hygiene Data'!$H$7,0,10*ROW('Hygiene Data'!H2))),'Data Summary'!EB8="Yes"),OFFSET('Hygiene Data'!$H$7,0,10*ROW('Hygiene Data'!H2)),NA())</f>
        <v>#N/A</v>
      </c>
      <c r="BN8" s="96" t="e">
        <f ca="true">+IF(AND(ISNUMBER(OFFSET('Hygiene Data'!$H$9,0,10*ROW('Hygiene Data'!H2))),'Data Summary'!EC8="Yes"),OFFSET('Hygiene Data'!$H$9,0,10*ROW('Hygiene Data'!H2)),NA())</f>
        <v>#N/A</v>
      </c>
      <c r="BO8" s="96" t="e">
        <f ca="true">+IF(AND(ISNUMBER(OFFSET('Hygiene Data'!$I$5,0,10*ROW('Hygiene Data'!I2))),'Data Summary'!ED8="Yes"),OFFSET('Hygiene Data'!$I$5,0,10*ROW('Hygiene Data'!I2)),NA())</f>
        <v>#N/A</v>
      </c>
      <c r="BP8" s="96" t="e">
        <f ca="true">+IF(AND(ISNUMBER(OFFSET('Hygiene Data'!$I$7,0,10*ROW('Hygiene Data'!I2))),'Data Summary'!EE8="Yes"),OFFSET('Hygiene Data'!$I$7,0,10*ROW('Hygiene Data'!I2)),NA())</f>
        <v>#N/A</v>
      </c>
      <c r="BQ8" s="96" t="e">
        <f ca="true">+IF(AND(ISNUMBER(OFFSET('Hygiene Data'!$I$9,0,10*ROW('Hygiene Data'!I2))),'Data Summary'!EF8="Yes"),OFFSET('Hygiene Data'!$I$9,0,10*ROW('Hygiene Data'!I2)),NA())</f>
        <v>#N/A</v>
      </c>
    </row>
    <row xmlns:x14ac="http://schemas.microsoft.com/office/spreadsheetml/2009/9/ac" r="9" x14ac:dyDescent="0.2">
      <c r="A9" s="331" t="e">
        <f ca="true">+RIGHT('Data Summary'!A9,LEN('Data Summary'!A9)-9)</f>
        <v>#VALUE!</v>
      </c>
      <c r="B9" s="37" t="str">
        <f ca="true">+IF(ISTEXT('Data Summary'!B9),'Data Summary'!B9,"")</f>
        <v/>
      </c>
      <c r="C9" s="330" t="e">
        <f ca="true">+VALUE('Data Summary'!C9)</f>
        <v>#VALUE!</v>
      </c>
      <c r="D9" s="94" t="e">
        <f ca="true">+IF(AND(ISNUMBER(OFFSET('Water Data'!$D$4,0,10*ROW('Water Data'!D3))),'Data Summary'!BS9="Yes"),100-OFFSET('Water Data'!$D$4,0,10*ROW('Water Data'!D3)),NA())</f>
        <v>#N/A</v>
      </c>
      <c r="E9" s="94" t="e">
        <f ca="true">+IF(AND(ISNUMBER(OFFSET('Water Data'!$D$6,0,10*ROW('Water Data'!D3))),'Data Summary'!BT9="Yes"),OFFSET('Water Data'!$D$6,0,10*ROW('Water Data'!D3)),NA())</f>
        <v>#N/A</v>
      </c>
      <c r="F9" s="94" t="e">
        <f ca="true">+IF(AND(ISNUMBER(OFFSET('Water Data'!$D$9,0,10*ROW('Water Data'!D3))),'Data Summary'!BU9="Yes"),OFFSET('Water Data'!$D$9,0,10*ROW('Water Data'!D3)),NA())</f>
        <v>#N/A</v>
      </c>
      <c r="G9" s="94" t="e">
        <f ca="true">+IF(AND(ISNUMBER(OFFSET('Water Data'!$E$4,0,10*ROW('Water Data'!E3))),'Data Summary'!BV9="Yes"),100-OFFSET('Water Data'!$E$4,0,10*ROW('Water Data'!E3)),NA())</f>
        <v>#N/A</v>
      </c>
      <c r="H9" s="94" t="e">
        <f ca="true">+IF(AND(ISNUMBER(OFFSET('Water Data'!$E$6,0,10*ROW('Water Data'!E3))),'Data Summary'!BW9="Yes"),OFFSET('Water Data'!$E$6,0,10*ROW('Water Data'!E3)),NA())</f>
        <v>#N/A</v>
      </c>
      <c r="I9" s="94" t="e">
        <f ca="true">+IF(AND(ISNUMBER(OFFSET('Water Data'!$E$9,0,10*ROW('Water Data'!E3))),'Data Summary'!BX9="Yes"),OFFSET('Water Data'!$E$9,0,10*ROW('Water Data'!E3)),NA())</f>
        <v>#N/A</v>
      </c>
      <c r="J9" s="94" t="e">
        <f ca="true">+IF(AND(ISNUMBER(OFFSET('Water Data'!$F$4,0,10*ROW('Water Data'!F3))),'Data Summary'!BY9="Yes"),100-OFFSET('Water Data'!$F$4,0,10*ROW('Water Data'!F3)),NA())</f>
        <v>#N/A</v>
      </c>
      <c r="K9" s="94" t="e">
        <f ca="true">+IF(AND(ISNUMBER(OFFSET('Water Data'!$F$6,0,10*ROW('Water Data'!F3))),'Data Summary'!BZ9="Yes"),OFFSET('Water Data'!$F$6,0,10*ROW('Water Data'!F3)),NA())</f>
        <v>#N/A</v>
      </c>
      <c r="L9" s="94" t="e">
        <f ca="true">+IF(AND(ISNUMBER(OFFSET('Water Data'!$F$9,0,10*ROW('Water Data'!F3))),'Data Summary'!CA9="Yes"),OFFSET('Water Data'!$F$9,0,10*ROW('Water Data'!F3)),NA())</f>
        <v>#N/A</v>
      </c>
      <c r="M9" s="94" t="e">
        <f ca="true">+IF(AND(ISNUMBER(OFFSET('Water Data'!$G$4,0,10*ROW('Water Data'!G3))),'Data Summary'!CB9="Yes"),100-OFFSET('Water Data'!$G$4,0,10*ROW('Water Data'!G3)),NA())</f>
        <v>#N/A</v>
      </c>
      <c r="N9" s="94" t="e">
        <f ca="true">+IF(AND(ISNUMBER(OFFSET('Water Data'!$G$6,0,10*ROW('Water Data'!G3))),'Data Summary'!CC9="Yes"),OFFSET('Water Data'!$G$6,0,10*ROW('Water Data'!G3)),NA())</f>
        <v>#N/A</v>
      </c>
      <c r="O9" s="94" t="e">
        <f ca="true">+IF(AND(ISNUMBER(OFFSET('Water Data'!$G$9,0,10*ROW('Water Data'!G3))),'Data Summary'!CD9="Yes"),OFFSET('Water Data'!$G$9,0,10*ROW('Water Data'!G3)),NA())</f>
        <v>#N/A</v>
      </c>
      <c r="P9" s="94" t="e">
        <f ca="true">+IF(AND(ISNUMBER(OFFSET('Water Data'!$H$4,0,10*ROW('Water Data'!H3))),'Data Summary'!CE9="Yes"),100-OFFSET('Water Data'!$H$4,0,10*ROW('Water Data'!H3)),NA())</f>
        <v>#N/A</v>
      </c>
      <c r="Q9" s="94" t="e">
        <f ca="true">+IF(AND(ISNUMBER(OFFSET('Water Data'!$H$6,0,10*ROW('Water Data'!H3))),'Data Summary'!CF9="Yes"),OFFSET('Water Data'!$H$6,0,10*ROW('Water Data'!H3)),NA())</f>
        <v>#N/A</v>
      </c>
      <c r="R9" s="94" t="e">
        <f ca="true">+IF(AND(ISNUMBER(OFFSET('Water Data'!$H$9,0,10*ROW('Water Data'!H3))),'Data Summary'!CG9="Yes"),OFFSET('Water Data'!$H$9,0,10*ROW('Water Data'!H3)),NA())</f>
        <v>#N/A</v>
      </c>
      <c r="S9" s="94" t="e">
        <f ca="true">+IF(AND(ISNUMBER(OFFSET('Water Data'!$I$4,0,10*ROW('Water Data'!I3))),'Data Summary'!CH9="Yes"),100-OFFSET('Water Data'!$I$4,0,10*ROW('Water Data'!I3)),NA())</f>
        <v>#N/A</v>
      </c>
      <c r="T9" s="94" t="e">
        <f ca="true">+IF(AND(ISNUMBER(OFFSET('Water Data'!$I$6,0,10*ROW('Water Data'!I3))),'Data Summary'!CI9="Yes"),OFFSET('Water Data'!$I$6,0,10*ROW('Water Data'!I3)),NA())</f>
        <v>#N/A</v>
      </c>
      <c r="U9" s="94" t="e">
        <f ca="true">+IF(AND(ISNUMBER(OFFSET('Water Data'!$I$9,0,10*ROW('Water Data'!I3))),'Data Summary'!CJ9="Yes"),OFFSET('Water Data'!$I$9,0,10*ROW('Water Data'!I3)),NA())</f>
        <v>#N/A</v>
      </c>
      <c r="V9" s="95" t="e">
        <f ca="true">+IF(AND(ISNUMBER(OFFSET('Sanitation Data'!$D$4,0,10*ROW('Sanitation Data'!D3))),'Data Summary'!CK9="Yes"),100-OFFSET('Sanitation Data'!$D$4,0,10*ROW('Sanitation Data'!D3)),NA())</f>
        <v>#N/A</v>
      </c>
      <c r="W9" s="95" t="e">
        <f ca="true">+IF(AND(ISNUMBER(OFFSET('Sanitation Data'!$D$6,0,10*ROW('Sanitation Data'!D3))),'Data Summary'!CL9="Yes"),OFFSET('Sanitation Data'!$D$6,0,10*ROW('Sanitation Data'!D3)),NA())</f>
        <v>#N/A</v>
      </c>
      <c r="X9" s="95" t="e">
        <f ca="true">+IF(AND(ISNUMBER(OFFSET('Sanitation Data'!$D$10,0,10*ROW('Sanitation Data'!D3))),'Data Summary'!CM9="Yes"),OFFSET('Sanitation Data'!$D$10,0,10*ROW('Sanitation Data'!D3)),NA())</f>
        <v>#N/A</v>
      </c>
      <c r="Y9" s="95" t="e">
        <f ca="true">+IF(AND(ISNUMBER(OFFSET('Sanitation Data'!$D$11,0,10*ROW('Sanitation Data'!D3))),'Data Summary'!CN9="Yes"),OFFSET('Sanitation Data'!$D$11,0,10*ROW('Sanitation Data'!D3)),NA())</f>
        <v>#N/A</v>
      </c>
      <c r="Z9" s="95" t="e">
        <f ca="true">+IF(AND(ISNUMBER(OFFSET('Sanitation Data'!$D$12,0,10*ROW('Sanitation Data'!D3))),'Data Summary'!CO9="Yes"),OFFSET('Sanitation Data'!$D$12,0,10*ROW('Sanitation Data'!D3)),NA())</f>
        <v>#N/A</v>
      </c>
      <c r="AA9" s="95" t="e">
        <f ca="true">+IF(AND(ISNUMBER(OFFSET('Sanitation Data'!$E$4,0,10*ROW('Sanitation Data'!E3))),'Data Summary'!CP9="Yes"),100-OFFSET('Sanitation Data'!$E$4,0,10*ROW('Sanitation Data'!E3)),NA())</f>
        <v>#N/A</v>
      </c>
      <c r="AB9" s="95" t="e">
        <f ca="true">+IF(AND(ISNUMBER(OFFSET('Sanitation Data'!$E$6,0,10*ROW('Sanitation Data'!E3))),'Data Summary'!CQ9="Yes"),OFFSET('Sanitation Data'!$E$6,0,10*ROW('Sanitation Data'!E3)),NA())</f>
        <v>#N/A</v>
      </c>
      <c r="AC9" s="95" t="e">
        <f ca="true">+IF(AND(ISNUMBER(OFFSET('Sanitation Data'!$E$10,0,10*ROW('Sanitation Data'!E3))),'Data Summary'!CR9="Yes"),OFFSET('Sanitation Data'!$E$10,0,10*ROW('Sanitation Data'!E3)),NA())</f>
        <v>#N/A</v>
      </c>
      <c r="AD9" s="95" t="e">
        <f ca="true">+IF(AND(ISNUMBER(OFFSET('Sanitation Data'!$E$11,0,10*ROW('Sanitation Data'!E3))),'Data Summary'!CS9="Yes"),OFFSET('Sanitation Data'!$E$11,0,10*ROW('Sanitation Data'!E3)),NA())</f>
        <v>#N/A</v>
      </c>
      <c r="AE9" s="95" t="e">
        <f ca="true">+IF(AND(ISNUMBER(OFFSET('Sanitation Data'!$E$12,0,10*ROW('Sanitation Data'!E3))),'Data Summary'!CT9="Yes"),OFFSET('Sanitation Data'!$E$12,0,10*ROW('Sanitation Data'!E3)),NA())</f>
        <v>#N/A</v>
      </c>
      <c r="AF9" s="95" t="e">
        <f ca="true">+IF(AND(ISNUMBER(OFFSET('Sanitation Data'!$F$4,0,10*ROW('Sanitation Data'!F3))),'Data Summary'!CU9="Yes"),100-OFFSET('Sanitation Data'!$F$4,0,10*ROW('Sanitation Data'!F3)),NA())</f>
        <v>#N/A</v>
      </c>
      <c r="AG9" s="95" t="e">
        <f ca="true">+IF(AND(ISNUMBER(OFFSET('Sanitation Data'!$F$6,0,10*ROW('Sanitation Data'!F3))),'Data Summary'!CV9="Yes"),OFFSET('Sanitation Data'!$F$6,0,10*ROW('Sanitation Data'!F3)),NA())</f>
        <v>#N/A</v>
      </c>
      <c r="AH9" s="95" t="e">
        <f ca="true">+IF(AND(ISNUMBER(OFFSET('Sanitation Data'!$F$10,0,10*ROW('Sanitation Data'!F3))),'Data Summary'!CW9="Yes"),OFFSET('Sanitation Data'!$F$10,0,10*ROW('Sanitation Data'!F3)),NA())</f>
        <v>#N/A</v>
      </c>
      <c r="AI9" s="95" t="e">
        <f ca="true">+IF(AND(ISNUMBER(OFFSET('Sanitation Data'!$F$11,0,10*ROW('Sanitation Data'!F3))),'Data Summary'!CX9="Yes"),OFFSET('Sanitation Data'!$F$11,0,10*ROW('Sanitation Data'!F3)),NA())</f>
        <v>#N/A</v>
      </c>
      <c r="AJ9" s="95" t="e">
        <f ca="true">+IF(AND(ISNUMBER(OFFSET('Sanitation Data'!$F$12,0,10*ROW('Sanitation Data'!F3))),'Data Summary'!CY9="Yes"),OFFSET('Sanitation Data'!$F$12,0,10*ROW('Sanitation Data'!F3)),NA())</f>
        <v>#N/A</v>
      </c>
      <c r="AK9" s="95" t="e">
        <f ca="true">+IF(AND(ISNUMBER(OFFSET('Sanitation Data'!$G$4,0,10*ROW('Sanitation Data'!G3))),'Data Summary'!CZ9="Yes"),100-OFFSET('Sanitation Data'!$G$4,0,10*ROW('Sanitation Data'!G3)),NA())</f>
        <v>#N/A</v>
      </c>
      <c r="AL9" s="95" t="e">
        <f ca="true">+IF(AND(ISNUMBER(OFFSET('Sanitation Data'!$G$6,0,10*ROW('Sanitation Data'!G3))),'Data Summary'!DA9="Yes"),OFFSET('Sanitation Data'!$G$6,0,10*ROW('Sanitation Data'!G3)),NA())</f>
        <v>#N/A</v>
      </c>
      <c r="AM9" s="95" t="e">
        <f ca="true">+IF(AND(ISNUMBER(OFFSET('Sanitation Data'!$G$10,0,10*ROW('Sanitation Data'!G3))),'Data Summary'!DB9="Yes"),OFFSET('Sanitation Data'!$G$10,0,10*ROW('Sanitation Data'!G3)),NA())</f>
        <v>#N/A</v>
      </c>
      <c r="AN9" s="95" t="e">
        <f ca="true">+IF(AND(ISNUMBER(OFFSET('Sanitation Data'!$G$11,0,10*ROW('Sanitation Data'!G3))),'Data Summary'!DC9="Yes"),OFFSET('Sanitation Data'!$G$11,0,10*ROW('Sanitation Data'!G3)),NA())</f>
        <v>#N/A</v>
      </c>
      <c r="AO9" s="95" t="e">
        <f ca="true">+IF(AND(ISNUMBER(OFFSET('Sanitation Data'!$G$12,0,10*ROW('Sanitation Data'!G3))),'Data Summary'!DD9="Yes"),OFFSET('Sanitation Data'!$G$12,0,10*ROW('Sanitation Data'!G3)),NA())</f>
        <v>#N/A</v>
      </c>
      <c r="AP9" s="95" t="e">
        <f ca="true">+IF(AND(ISNUMBER(OFFSET('Sanitation Data'!$H$4,0,10*ROW('Sanitation Data'!H3))),'Data Summary'!DE9="Yes"),100-OFFSET('Sanitation Data'!$H$4,0,10*ROW('Sanitation Data'!H3)),NA())</f>
        <v>#N/A</v>
      </c>
      <c r="AQ9" s="95" t="e">
        <f ca="true">+IF(AND(ISNUMBER(OFFSET('Sanitation Data'!$H$6,0,10*ROW('Sanitation Data'!H3))),'Data Summary'!DF9="Yes"),OFFSET('Sanitation Data'!$H$6,0,10*ROW('Sanitation Data'!H3)),NA())</f>
        <v>#N/A</v>
      </c>
      <c r="AR9" s="95" t="e">
        <f ca="true">+IF(AND(ISNUMBER(OFFSET('Sanitation Data'!$H$10,0,10*ROW('Sanitation Data'!H3))),'Data Summary'!DG9="Yes"),OFFSET('Sanitation Data'!$H$10,0,10*ROW('Sanitation Data'!H3)),NA())</f>
        <v>#N/A</v>
      </c>
      <c r="AS9" s="95" t="e">
        <f ca="true">+IF(AND(ISNUMBER(OFFSET('Sanitation Data'!$H$11,0,10*ROW('Sanitation Data'!H3))),'Data Summary'!DH9="Yes"),OFFSET('Sanitation Data'!$H$11,0,10*ROW('Sanitation Data'!H3)),NA())</f>
        <v>#N/A</v>
      </c>
      <c r="AT9" s="95" t="e">
        <f ca="true">+IF(AND(ISNUMBER(OFFSET('Sanitation Data'!$H$12,0,10*ROW('Sanitation Data'!H3))),'Data Summary'!DI9="Yes"),OFFSET('Sanitation Data'!$H$12,0,10*ROW('Sanitation Data'!H3)),NA())</f>
        <v>#N/A</v>
      </c>
      <c r="AU9" s="95" t="e">
        <f ca="true">+IF(AND(ISNUMBER(OFFSET('Sanitation Data'!$I$4,0,10*ROW('Sanitation Data'!I3))),'Data Summary'!DJ9="Yes"),100-OFFSET('Sanitation Data'!$I$4,0,10*ROW('Sanitation Data'!I3)),NA())</f>
        <v>#N/A</v>
      </c>
      <c r="AV9" s="95" t="e">
        <f ca="true">+IF(AND(ISNUMBER(OFFSET('Sanitation Data'!$I$6,0,10*ROW('Sanitation Data'!I3))),'Data Summary'!DK9="Yes"),OFFSET('Sanitation Data'!$I$6,0,10*ROW('Sanitation Data'!I3)),NA())</f>
        <v>#N/A</v>
      </c>
      <c r="AW9" s="95" t="e">
        <f ca="true">+IF(AND(ISNUMBER(OFFSET('Sanitation Data'!$I$10,0,10*ROW('Sanitation Data'!I3))),'Data Summary'!DL9="Yes"),OFFSET('Sanitation Data'!$I$10,0,10*ROW('Sanitation Data'!I3)),NA())</f>
        <v>#N/A</v>
      </c>
      <c r="AX9" s="95" t="e">
        <f ca="true">+IF(AND(ISNUMBER(OFFSET('Sanitation Data'!$I$11,0,10*ROW('Sanitation Data'!I3))),'Data Summary'!DM9="Yes"),OFFSET('Sanitation Data'!$I$11,0,10*ROW('Sanitation Data'!I3)),NA())</f>
        <v>#N/A</v>
      </c>
      <c r="AY9" s="95" t="e">
        <f ca="true">+IF(AND(ISNUMBER(OFFSET('Sanitation Data'!$I$12,0,10*ROW('Sanitation Data'!I3))),'Data Summary'!DN9="Yes"),OFFSET('Sanitation Data'!$I$12,0,10*ROW('Sanitation Data'!I3)),NA())</f>
        <v>#N/A</v>
      </c>
      <c r="AZ9" s="96" t="e">
        <f ca="true">+IF(AND(ISNUMBER(OFFSET('Hygiene Data'!$D$5,0,10*ROW('Hygiene Data'!D3))),'Data Summary'!DO9="Yes"),OFFSET('Hygiene Data'!$D$5,0,10*ROW('Hygiene Data'!D3)),NA())</f>
        <v>#N/A</v>
      </c>
      <c r="BA9" s="96" t="e">
        <f ca="true">+IF(AND(ISNUMBER(OFFSET('Hygiene Data'!$D$7,0,10*ROW('Hygiene Data'!D3))),'Data Summary'!DP9="Yes"),OFFSET('Hygiene Data'!$D$7,0,10*ROW('Hygiene Data'!D3)),NA())</f>
        <v>#N/A</v>
      </c>
      <c r="BB9" s="96" t="e">
        <f ca="true">+IF(AND(ISNUMBER(OFFSET('Hygiene Data'!$D$9,0,10*ROW('Hygiene Data'!D3))),'Data Summary'!DQ9="Yes"),OFFSET('Hygiene Data'!$D$9,0,10*ROW('Hygiene Data'!D3)),NA())</f>
        <v>#N/A</v>
      </c>
      <c r="BC9" s="96" t="e">
        <f ca="true">+IF(AND(ISNUMBER(OFFSET('Hygiene Data'!$E$5,0,10*ROW('Hygiene Data'!E3))),'Data Summary'!DR9="Yes"),OFFSET('Hygiene Data'!$E$5,0,10*ROW('Hygiene Data'!E3)),NA())</f>
        <v>#N/A</v>
      </c>
      <c r="BD9" s="96" t="e">
        <f ca="true">+IF(AND(ISNUMBER(OFFSET('Hygiene Data'!$E$7,0,10*ROW('Hygiene Data'!E3))),'Data Summary'!DS9="Yes"),OFFSET('Hygiene Data'!$E$7,0,10*ROW('Hygiene Data'!E3)),NA())</f>
        <v>#N/A</v>
      </c>
      <c r="BE9" s="96" t="e">
        <f ca="true">+IF(AND(ISNUMBER(OFFSET('Hygiene Data'!$E$9,0,10*ROW('Hygiene Data'!E3))),'Data Summary'!DT9="Yes"),OFFSET('Hygiene Data'!$E$9,0,10*ROW('Hygiene Data'!E3)),NA())</f>
        <v>#N/A</v>
      </c>
      <c r="BF9" s="96" t="e">
        <f ca="true">+IF(AND(ISNUMBER(OFFSET('Hygiene Data'!$F$5,0,10*ROW('Hygiene Data'!F3))),'Data Summary'!DU9="Yes"),OFFSET('Hygiene Data'!$F$5,0,10*ROW('Hygiene Data'!F3)),NA())</f>
        <v>#N/A</v>
      </c>
      <c r="BG9" s="96" t="e">
        <f ca="true">+IF(AND(ISNUMBER(OFFSET('Hygiene Data'!$F$7,0,10*ROW('Hygiene Data'!F3))),'Data Summary'!DV9="Yes"),OFFSET('Hygiene Data'!$F$7,0,10*ROW('Hygiene Data'!F3)),NA())</f>
        <v>#N/A</v>
      </c>
      <c r="BH9" s="96" t="e">
        <f ca="true">+IF(AND(ISNUMBER(OFFSET('Hygiene Data'!$F$9,0,10*ROW('Hygiene Data'!F3))),'Data Summary'!DW9="Yes"),OFFSET('Hygiene Data'!$F$9,0,10*ROW('Hygiene Data'!F3)),NA())</f>
        <v>#N/A</v>
      </c>
      <c r="BI9" s="96" t="e">
        <f ca="true">+IF(AND(ISNUMBER(OFFSET('Hygiene Data'!$G$5,0,10*ROW('Hygiene Data'!G3))),'Data Summary'!DX9="Yes"),OFFSET('Hygiene Data'!$G$5,0,10*ROW('Hygiene Data'!G3)),NA())</f>
        <v>#N/A</v>
      </c>
      <c r="BJ9" s="96" t="e">
        <f ca="true">+IF(AND(ISNUMBER(OFFSET('Hygiene Data'!$G$7,0,10*ROW('Hygiene Data'!G3))),'Data Summary'!DY9="Yes"),OFFSET('Hygiene Data'!$G$7,0,10*ROW('Hygiene Data'!G3)),NA())</f>
        <v>#N/A</v>
      </c>
      <c r="BK9" s="96" t="e">
        <f ca="true">+IF(AND(ISNUMBER(OFFSET('Hygiene Data'!$G$9,0,10*ROW('Hygiene Data'!G3))),'Data Summary'!DZ9="Yes"),OFFSET('Hygiene Data'!$G$9,0,10*ROW('Hygiene Data'!G3)),NA())</f>
        <v>#N/A</v>
      </c>
      <c r="BL9" s="96" t="e">
        <f ca="true">+IF(AND(ISNUMBER(OFFSET('Hygiene Data'!$H$5,0,10*ROW('Hygiene Data'!H3))),'Data Summary'!EA9="Yes"),OFFSET('Hygiene Data'!$H$5,0,10*ROW('Hygiene Data'!H3)),NA())</f>
        <v>#N/A</v>
      </c>
      <c r="BM9" s="96" t="e">
        <f ca="true">+IF(AND(ISNUMBER(OFFSET('Hygiene Data'!$H$7,0,10*ROW('Hygiene Data'!H3))),'Data Summary'!EB9="Yes"),OFFSET('Hygiene Data'!$H$7,0,10*ROW('Hygiene Data'!H3)),NA())</f>
        <v>#N/A</v>
      </c>
      <c r="BN9" s="96" t="e">
        <f ca="true">+IF(AND(ISNUMBER(OFFSET('Hygiene Data'!$H$9,0,10*ROW('Hygiene Data'!H3))),'Data Summary'!EC9="Yes"),OFFSET('Hygiene Data'!$H$9,0,10*ROW('Hygiene Data'!H3)),NA())</f>
        <v>#N/A</v>
      </c>
      <c r="BO9" s="96" t="e">
        <f ca="true">+IF(AND(ISNUMBER(OFFSET('Hygiene Data'!$I$5,0,10*ROW('Hygiene Data'!I3))),'Data Summary'!ED9="Yes"),OFFSET('Hygiene Data'!$I$5,0,10*ROW('Hygiene Data'!I3)),NA())</f>
        <v>#N/A</v>
      </c>
      <c r="BP9" s="96" t="e">
        <f ca="true">+IF(AND(ISNUMBER(OFFSET('Hygiene Data'!$I$7,0,10*ROW('Hygiene Data'!I3))),'Data Summary'!EE9="Yes"),OFFSET('Hygiene Data'!$I$7,0,10*ROW('Hygiene Data'!I3)),NA())</f>
        <v>#N/A</v>
      </c>
      <c r="BQ9" s="96" t="e">
        <f ca="true">+IF(AND(ISNUMBER(OFFSET('Hygiene Data'!$I$9,0,10*ROW('Hygiene Data'!I3))),'Data Summary'!EF9="Yes"),OFFSET('Hygiene Data'!$I$9,0,10*ROW('Hygiene Data'!I3)),NA())</f>
        <v>#N/A</v>
      </c>
    </row>
    <row xmlns:x14ac="http://schemas.microsoft.com/office/spreadsheetml/2009/9/ac" r="10" x14ac:dyDescent="0.2">
      <c r="A10" s="331" t="e">
        <f ca="true">+RIGHT('Data Summary'!A10,LEN('Data Summary'!A10)-9)</f>
        <v>#VALUE!</v>
      </c>
      <c r="B10" s="37" t="str">
        <f ca="true">+IF(ISTEXT('Data Summary'!B10),'Data Summary'!B10,"")</f>
        <v/>
      </c>
      <c r="C10" s="330" t="e">
        <f ca="true">+VALUE('Data Summary'!C10)</f>
        <v>#VALUE!</v>
      </c>
      <c r="D10" s="94" t="e">
        <f ca="true">+IF(AND(ISNUMBER(OFFSET('Water Data'!$D$4,0,10*ROW('Water Data'!D4))),'Data Summary'!BS10="Yes"),100-OFFSET('Water Data'!$D$4,0,10*ROW('Water Data'!D4)),NA())</f>
        <v>#N/A</v>
      </c>
      <c r="E10" s="94" t="e">
        <f ca="true">+IF(AND(ISNUMBER(OFFSET('Water Data'!$D$6,0,10*ROW('Water Data'!D4))),'Data Summary'!BT10="Yes"),OFFSET('Water Data'!$D$6,0,10*ROW('Water Data'!D4)),NA())</f>
        <v>#N/A</v>
      </c>
      <c r="F10" s="94" t="e">
        <f ca="true">+IF(AND(ISNUMBER(OFFSET('Water Data'!$D$9,0,10*ROW('Water Data'!D4))),'Data Summary'!BU10="Yes"),OFFSET('Water Data'!$D$9,0,10*ROW('Water Data'!D4)),NA())</f>
        <v>#N/A</v>
      </c>
      <c r="G10" s="94" t="e">
        <f ca="true">+IF(AND(ISNUMBER(OFFSET('Water Data'!$E$4,0,10*ROW('Water Data'!E4))),'Data Summary'!BV10="Yes"),100-OFFSET('Water Data'!$E$4,0,10*ROW('Water Data'!E4)),NA())</f>
        <v>#N/A</v>
      </c>
      <c r="H10" s="94" t="e">
        <f ca="true">+IF(AND(ISNUMBER(OFFSET('Water Data'!$E$6,0,10*ROW('Water Data'!E4))),'Data Summary'!BW10="Yes"),OFFSET('Water Data'!$E$6,0,10*ROW('Water Data'!E4)),NA())</f>
        <v>#N/A</v>
      </c>
      <c r="I10" s="94" t="e">
        <f ca="true">+IF(AND(ISNUMBER(OFFSET('Water Data'!$E$9,0,10*ROW('Water Data'!E4))),'Data Summary'!BX10="Yes"),OFFSET('Water Data'!$E$9,0,10*ROW('Water Data'!E4)),NA())</f>
        <v>#N/A</v>
      </c>
      <c r="J10" s="94" t="e">
        <f ca="true">+IF(AND(ISNUMBER(OFFSET('Water Data'!$F$4,0,10*ROW('Water Data'!F4))),'Data Summary'!BY10="Yes"),100-OFFSET('Water Data'!$F$4,0,10*ROW('Water Data'!F4)),NA())</f>
        <v>#N/A</v>
      </c>
      <c r="K10" s="94" t="e">
        <f ca="true">+IF(AND(ISNUMBER(OFFSET('Water Data'!$F$6,0,10*ROW('Water Data'!F4))),'Data Summary'!BZ10="Yes"),OFFSET('Water Data'!$F$6,0,10*ROW('Water Data'!F4)),NA())</f>
        <v>#N/A</v>
      </c>
      <c r="L10" s="94" t="e">
        <f ca="true">+IF(AND(ISNUMBER(OFFSET('Water Data'!$F$9,0,10*ROW('Water Data'!F4))),'Data Summary'!CA10="Yes"),OFFSET('Water Data'!$F$9,0,10*ROW('Water Data'!F4)),NA())</f>
        <v>#N/A</v>
      </c>
      <c r="M10" s="94" t="e">
        <f ca="true">+IF(AND(ISNUMBER(OFFSET('Water Data'!$G$4,0,10*ROW('Water Data'!G4))),'Data Summary'!CB10="Yes"),100-OFFSET('Water Data'!$G$4,0,10*ROW('Water Data'!G4)),NA())</f>
        <v>#N/A</v>
      </c>
      <c r="N10" s="94" t="e">
        <f ca="true">+IF(AND(ISNUMBER(OFFSET('Water Data'!$G$6,0,10*ROW('Water Data'!G4))),'Data Summary'!CC10="Yes"),OFFSET('Water Data'!$G$6,0,10*ROW('Water Data'!G4)),NA())</f>
        <v>#N/A</v>
      </c>
      <c r="O10" s="94" t="e">
        <f ca="true">+IF(AND(ISNUMBER(OFFSET('Water Data'!$G$9,0,10*ROW('Water Data'!G4))),'Data Summary'!CD10="Yes"),OFFSET('Water Data'!$G$9,0,10*ROW('Water Data'!G4)),NA())</f>
        <v>#N/A</v>
      </c>
      <c r="P10" s="94" t="e">
        <f ca="true">+IF(AND(ISNUMBER(OFFSET('Water Data'!$H$4,0,10*ROW('Water Data'!H4))),'Data Summary'!CE10="Yes"),100-OFFSET('Water Data'!$H$4,0,10*ROW('Water Data'!H4)),NA())</f>
        <v>#N/A</v>
      </c>
      <c r="Q10" s="94" t="e">
        <f ca="true">+IF(AND(ISNUMBER(OFFSET('Water Data'!$H$6,0,10*ROW('Water Data'!H4))),'Data Summary'!CF10="Yes"),OFFSET('Water Data'!$H$6,0,10*ROW('Water Data'!H4)),NA())</f>
        <v>#N/A</v>
      </c>
      <c r="R10" s="94" t="e">
        <f ca="true">+IF(AND(ISNUMBER(OFFSET('Water Data'!$H$9,0,10*ROW('Water Data'!H4))),'Data Summary'!CG10="Yes"),OFFSET('Water Data'!$H$9,0,10*ROW('Water Data'!H4)),NA())</f>
        <v>#N/A</v>
      </c>
      <c r="S10" s="94" t="e">
        <f ca="true">+IF(AND(ISNUMBER(OFFSET('Water Data'!$I$4,0,10*ROW('Water Data'!I4))),'Data Summary'!CH10="Yes"),100-OFFSET('Water Data'!$I$4,0,10*ROW('Water Data'!I4)),NA())</f>
        <v>#N/A</v>
      </c>
      <c r="T10" s="94" t="e">
        <f ca="true">+IF(AND(ISNUMBER(OFFSET('Water Data'!$I$6,0,10*ROW('Water Data'!I4))),'Data Summary'!CI10="Yes"),OFFSET('Water Data'!$I$6,0,10*ROW('Water Data'!I4)),NA())</f>
        <v>#N/A</v>
      </c>
      <c r="U10" s="94" t="e">
        <f ca="true">+IF(AND(ISNUMBER(OFFSET('Water Data'!$I$9,0,10*ROW('Water Data'!I4))),'Data Summary'!CJ10="Yes"),OFFSET('Water Data'!$I$9,0,10*ROW('Water Data'!I4)),NA())</f>
        <v>#N/A</v>
      </c>
      <c r="V10" s="95" t="e">
        <f ca="true">+IF(AND(ISNUMBER(OFFSET('Sanitation Data'!$D$4,0,10*ROW('Sanitation Data'!D4))),'Data Summary'!CK10="Yes"),100-OFFSET('Sanitation Data'!$D$4,0,10*ROW('Sanitation Data'!D4)),NA())</f>
        <v>#N/A</v>
      </c>
      <c r="W10" s="95" t="e">
        <f ca="true">+IF(AND(ISNUMBER(OFFSET('Sanitation Data'!$D$6,0,10*ROW('Sanitation Data'!D4))),'Data Summary'!CL10="Yes"),OFFSET('Sanitation Data'!$D$6,0,10*ROW('Sanitation Data'!D4)),NA())</f>
        <v>#N/A</v>
      </c>
      <c r="X10" s="95" t="e">
        <f ca="true">+IF(AND(ISNUMBER(OFFSET('Sanitation Data'!$D$10,0,10*ROW('Sanitation Data'!D4))),'Data Summary'!CM10="Yes"),OFFSET('Sanitation Data'!$D$10,0,10*ROW('Sanitation Data'!D4)),NA())</f>
        <v>#N/A</v>
      </c>
      <c r="Y10" s="95" t="e">
        <f ca="true">+IF(AND(ISNUMBER(OFFSET('Sanitation Data'!$D$11,0,10*ROW('Sanitation Data'!D4))),'Data Summary'!CN10="Yes"),OFFSET('Sanitation Data'!$D$11,0,10*ROW('Sanitation Data'!D4)),NA())</f>
        <v>#N/A</v>
      </c>
      <c r="Z10" s="95" t="e">
        <f ca="true">+IF(AND(ISNUMBER(OFFSET('Sanitation Data'!$D$12,0,10*ROW('Sanitation Data'!D4))),'Data Summary'!CO10="Yes"),OFFSET('Sanitation Data'!$D$12,0,10*ROW('Sanitation Data'!D4)),NA())</f>
        <v>#N/A</v>
      </c>
      <c r="AA10" s="95" t="e">
        <f ca="true">+IF(AND(ISNUMBER(OFFSET('Sanitation Data'!$E$4,0,10*ROW('Sanitation Data'!E4))),'Data Summary'!CP10="Yes"),100-OFFSET('Sanitation Data'!$E$4,0,10*ROW('Sanitation Data'!E4)),NA())</f>
        <v>#N/A</v>
      </c>
      <c r="AB10" s="95" t="e">
        <f ca="true">+IF(AND(ISNUMBER(OFFSET('Sanitation Data'!$E$6,0,10*ROW('Sanitation Data'!E4))),'Data Summary'!CQ10="Yes"),OFFSET('Sanitation Data'!$E$6,0,10*ROW('Sanitation Data'!E4)),NA())</f>
        <v>#N/A</v>
      </c>
      <c r="AC10" s="95" t="e">
        <f ca="true">+IF(AND(ISNUMBER(OFFSET('Sanitation Data'!$E$10,0,10*ROW('Sanitation Data'!E4))),'Data Summary'!CR10="Yes"),OFFSET('Sanitation Data'!$E$10,0,10*ROW('Sanitation Data'!E4)),NA())</f>
        <v>#N/A</v>
      </c>
      <c r="AD10" s="95" t="e">
        <f ca="true">+IF(AND(ISNUMBER(OFFSET('Sanitation Data'!$E$11,0,10*ROW('Sanitation Data'!E4))),'Data Summary'!CS10="Yes"),OFFSET('Sanitation Data'!$E$11,0,10*ROW('Sanitation Data'!E4)),NA())</f>
        <v>#N/A</v>
      </c>
      <c r="AE10" s="95" t="e">
        <f ca="true">+IF(AND(ISNUMBER(OFFSET('Sanitation Data'!$E$12,0,10*ROW('Sanitation Data'!E4))),'Data Summary'!CT10="Yes"),OFFSET('Sanitation Data'!$E$12,0,10*ROW('Sanitation Data'!E4)),NA())</f>
        <v>#N/A</v>
      </c>
      <c r="AF10" s="95" t="e">
        <f ca="true">+IF(AND(ISNUMBER(OFFSET('Sanitation Data'!$F$4,0,10*ROW('Sanitation Data'!F4))),'Data Summary'!CU10="Yes"),100-OFFSET('Sanitation Data'!$F$4,0,10*ROW('Sanitation Data'!F4)),NA())</f>
        <v>#N/A</v>
      </c>
      <c r="AG10" s="95" t="e">
        <f ca="true">+IF(AND(ISNUMBER(OFFSET('Sanitation Data'!$F$6,0,10*ROW('Sanitation Data'!F4))),'Data Summary'!CV10="Yes"),OFFSET('Sanitation Data'!$F$6,0,10*ROW('Sanitation Data'!F4)),NA())</f>
        <v>#N/A</v>
      </c>
      <c r="AH10" s="95" t="e">
        <f ca="true">+IF(AND(ISNUMBER(OFFSET('Sanitation Data'!$F$10,0,10*ROW('Sanitation Data'!F4))),'Data Summary'!CW10="Yes"),OFFSET('Sanitation Data'!$F$10,0,10*ROW('Sanitation Data'!F4)),NA())</f>
        <v>#N/A</v>
      </c>
      <c r="AI10" s="95" t="e">
        <f ca="true">+IF(AND(ISNUMBER(OFFSET('Sanitation Data'!$F$11,0,10*ROW('Sanitation Data'!F4))),'Data Summary'!CX10="Yes"),OFFSET('Sanitation Data'!$F$11,0,10*ROW('Sanitation Data'!F4)),NA())</f>
        <v>#N/A</v>
      </c>
      <c r="AJ10" s="95" t="e">
        <f ca="true">+IF(AND(ISNUMBER(OFFSET('Sanitation Data'!$F$12,0,10*ROW('Sanitation Data'!F4))),'Data Summary'!CY10="Yes"),OFFSET('Sanitation Data'!$F$12,0,10*ROW('Sanitation Data'!F4)),NA())</f>
        <v>#N/A</v>
      </c>
      <c r="AK10" s="95" t="e">
        <f ca="true">+IF(AND(ISNUMBER(OFFSET('Sanitation Data'!$G$4,0,10*ROW('Sanitation Data'!G4))),'Data Summary'!CZ10="Yes"),100-OFFSET('Sanitation Data'!$G$4,0,10*ROW('Sanitation Data'!G4)),NA())</f>
        <v>#N/A</v>
      </c>
      <c r="AL10" s="95" t="e">
        <f ca="true">+IF(AND(ISNUMBER(OFFSET('Sanitation Data'!$G$6,0,10*ROW('Sanitation Data'!G4))),'Data Summary'!DA10="Yes"),OFFSET('Sanitation Data'!$G$6,0,10*ROW('Sanitation Data'!G4)),NA())</f>
        <v>#N/A</v>
      </c>
      <c r="AM10" s="95" t="e">
        <f ca="true">+IF(AND(ISNUMBER(OFFSET('Sanitation Data'!$G$10,0,10*ROW('Sanitation Data'!G4))),'Data Summary'!DB10="Yes"),OFFSET('Sanitation Data'!$G$10,0,10*ROW('Sanitation Data'!G4)),NA())</f>
        <v>#N/A</v>
      </c>
      <c r="AN10" s="95" t="e">
        <f ca="true">+IF(AND(ISNUMBER(OFFSET('Sanitation Data'!$G$11,0,10*ROW('Sanitation Data'!G4))),'Data Summary'!DC10="Yes"),OFFSET('Sanitation Data'!$G$11,0,10*ROW('Sanitation Data'!G4)),NA())</f>
        <v>#N/A</v>
      </c>
      <c r="AO10" s="95" t="e">
        <f ca="true">+IF(AND(ISNUMBER(OFFSET('Sanitation Data'!$G$12,0,10*ROW('Sanitation Data'!G4))),'Data Summary'!DD10="Yes"),OFFSET('Sanitation Data'!$G$12,0,10*ROW('Sanitation Data'!G4)),NA())</f>
        <v>#N/A</v>
      </c>
      <c r="AP10" s="95" t="e">
        <f ca="true">+IF(AND(ISNUMBER(OFFSET('Sanitation Data'!$H$4,0,10*ROW('Sanitation Data'!H4))),'Data Summary'!DE10="Yes"),100-OFFSET('Sanitation Data'!$H$4,0,10*ROW('Sanitation Data'!H4)),NA())</f>
        <v>#N/A</v>
      </c>
      <c r="AQ10" s="95" t="e">
        <f ca="true">+IF(AND(ISNUMBER(OFFSET('Sanitation Data'!$H$6,0,10*ROW('Sanitation Data'!H4))),'Data Summary'!DF10="Yes"),OFFSET('Sanitation Data'!$H$6,0,10*ROW('Sanitation Data'!H4)),NA())</f>
        <v>#N/A</v>
      </c>
      <c r="AR10" s="95" t="e">
        <f ca="true">+IF(AND(ISNUMBER(OFFSET('Sanitation Data'!$H$10,0,10*ROW('Sanitation Data'!H4))),'Data Summary'!DG10="Yes"),OFFSET('Sanitation Data'!$H$10,0,10*ROW('Sanitation Data'!H4)),NA())</f>
        <v>#N/A</v>
      </c>
      <c r="AS10" s="95" t="e">
        <f ca="true">+IF(AND(ISNUMBER(OFFSET('Sanitation Data'!$H$11,0,10*ROW('Sanitation Data'!H4))),'Data Summary'!DH10="Yes"),OFFSET('Sanitation Data'!$H$11,0,10*ROW('Sanitation Data'!H4)),NA())</f>
        <v>#N/A</v>
      </c>
      <c r="AT10" s="95" t="e">
        <f ca="true">+IF(AND(ISNUMBER(OFFSET('Sanitation Data'!$H$12,0,10*ROW('Sanitation Data'!H4))),'Data Summary'!DI10="Yes"),OFFSET('Sanitation Data'!$H$12,0,10*ROW('Sanitation Data'!H4)),NA())</f>
        <v>#N/A</v>
      </c>
      <c r="AU10" s="95" t="e">
        <f ca="true">+IF(AND(ISNUMBER(OFFSET('Sanitation Data'!$I$4,0,10*ROW('Sanitation Data'!I4))),'Data Summary'!DJ10="Yes"),100-OFFSET('Sanitation Data'!$I$4,0,10*ROW('Sanitation Data'!I4)),NA())</f>
        <v>#N/A</v>
      </c>
      <c r="AV10" s="95" t="e">
        <f ca="true">+IF(AND(ISNUMBER(OFFSET('Sanitation Data'!$I$6,0,10*ROW('Sanitation Data'!I4))),'Data Summary'!DK10="Yes"),OFFSET('Sanitation Data'!$I$6,0,10*ROW('Sanitation Data'!I4)),NA())</f>
        <v>#N/A</v>
      </c>
      <c r="AW10" s="95" t="e">
        <f ca="true">+IF(AND(ISNUMBER(OFFSET('Sanitation Data'!$I$10,0,10*ROW('Sanitation Data'!I4))),'Data Summary'!DL10="Yes"),OFFSET('Sanitation Data'!$I$10,0,10*ROW('Sanitation Data'!I4)),NA())</f>
        <v>#N/A</v>
      </c>
      <c r="AX10" s="95" t="e">
        <f ca="true">+IF(AND(ISNUMBER(OFFSET('Sanitation Data'!$I$11,0,10*ROW('Sanitation Data'!I4))),'Data Summary'!DM10="Yes"),OFFSET('Sanitation Data'!$I$11,0,10*ROW('Sanitation Data'!I4)),NA())</f>
        <v>#N/A</v>
      </c>
      <c r="AY10" s="95" t="e">
        <f ca="true">+IF(AND(ISNUMBER(OFFSET('Sanitation Data'!$I$12,0,10*ROW('Sanitation Data'!I4))),'Data Summary'!DN10="Yes"),OFFSET('Sanitation Data'!$I$12,0,10*ROW('Sanitation Data'!I4)),NA())</f>
        <v>#N/A</v>
      </c>
      <c r="AZ10" s="96" t="e">
        <f ca="true">+IF(AND(ISNUMBER(OFFSET('Hygiene Data'!$D$5,0,10*ROW('Hygiene Data'!D4))),'Data Summary'!DO10="Yes"),OFFSET('Hygiene Data'!$D$5,0,10*ROW('Hygiene Data'!D4)),NA())</f>
        <v>#N/A</v>
      </c>
      <c r="BA10" s="96" t="e">
        <f ca="true">+IF(AND(ISNUMBER(OFFSET('Hygiene Data'!$D$7,0,10*ROW('Hygiene Data'!D4))),'Data Summary'!DP10="Yes"),OFFSET('Hygiene Data'!$D$7,0,10*ROW('Hygiene Data'!D4)),NA())</f>
        <v>#N/A</v>
      </c>
      <c r="BB10" s="96" t="e">
        <f ca="true">+IF(AND(ISNUMBER(OFFSET('Hygiene Data'!$D$9,0,10*ROW('Hygiene Data'!D4))),'Data Summary'!DQ10="Yes"),OFFSET('Hygiene Data'!$D$9,0,10*ROW('Hygiene Data'!D4)),NA())</f>
        <v>#N/A</v>
      </c>
      <c r="BC10" s="96" t="e">
        <f ca="true">+IF(AND(ISNUMBER(OFFSET('Hygiene Data'!$E$5,0,10*ROW('Hygiene Data'!E4))),'Data Summary'!DR10="Yes"),OFFSET('Hygiene Data'!$E$5,0,10*ROW('Hygiene Data'!E4)),NA())</f>
        <v>#N/A</v>
      </c>
      <c r="BD10" s="96" t="e">
        <f ca="true">+IF(AND(ISNUMBER(OFFSET('Hygiene Data'!$E$7,0,10*ROW('Hygiene Data'!E4))),'Data Summary'!DS10="Yes"),OFFSET('Hygiene Data'!$E$7,0,10*ROW('Hygiene Data'!E4)),NA())</f>
        <v>#N/A</v>
      </c>
      <c r="BE10" s="96" t="e">
        <f ca="true">+IF(AND(ISNUMBER(OFFSET('Hygiene Data'!$E$9,0,10*ROW('Hygiene Data'!E4))),'Data Summary'!DT10="Yes"),OFFSET('Hygiene Data'!$E$9,0,10*ROW('Hygiene Data'!E4)),NA())</f>
        <v>#N/A</v>
      </c>
      <c r="BF10" s="96" t="e">
        <f ca="true">+IF(AND(ISNUMBER(OFFSET('Hygiene Data'!$F$5,0,10*ROW('Hygiene Data'!F4))),'Data Summary'!DU10="Yes"),OFFSET('Hygiene Data'!$F$5,0,10*ROW('Hygiene Data'!F4)),NA())</f>
        <v>#N/A</v>
      </c>
      <c r="BG10" s="96" t="e">
        <f ca="true">+IF(AND(ISNUMBER(OFFSET('Hygiene Data'!$F$7,0,10*ROW('Hygiene Data'!F4))),'Data Summary'!DV10="Yes"),OFFSET('Hygiene Data'!$F$7,0,10*ROW('Hygiene Data'!F4)),NA())</f>
        <v>#N/A</v>
      </c>
      <c r="BH10" s="96" t="e">
        <f ca="true">+IF(AND(ISNUMBER(OFFSET('Hygiene Data'!$F$9,0,10*ROW('Hygiene Data'!F4))),'Data Summary'!DW10="Yes"),OFFSET('Hygiene Data'!$F$9,0,10*ROW('Hygiene Data'!F4)),NA())</f>
        <v>#N/A</v>
      </c>
      <c r="BI10" s="96" t="e">
        <f ca="true">+IF(AND(ISNUMBER(OFFSET('Hygiene Data'!$G$5,0,10*ROW('Hygiene Data'!G4))),'Data Summary'!DX10="Yes"),OFFSET('Hygiene Data'!$G$5,0,10*ROW('Hygiene Data'!G4)),NA())</f>
        <v>#N/A</v>
      </c>
      <c r="BJ10" s="96" t="e">
        <f ca="true">+IF(AND(ISNUMBER(OFFSET('Hygiene Data'!$G$7,0,10*ROW('Hygiene Data'!G4))),'Data Summary'!DY10="Yes"),OFFSET('Hygiene Data'!$G$7,0,10*ROW('Hygiene Data'!G4)),NA())</f>
        <v>#N/A</v>
      </c>
      <c r="BK10" s="96" t="e">
        <f ca="true">+IF(AND(ISNUMBER(OFFSET('Hygiene Data'!$G$9,0,10*ROW('Hygiene Data'!G4))),'Data Summary'!DZ10="Yes"),OFFSET('Hygiene Data'!$G$9,0,10*ROW('Hygiene Data'!G4)),NA())</f>
        <v>#N/A</v>
      </c>
      <c r="BL10" s="96" t="e">
        <f ca="true">+IF(AND(ISNUMBER(OFFSET('Hygiene Data'!$H$5,0,10*ROW('Hygiene Data'!H4))),'Data Summary'!EA10="Yes"),OFFSET('Hygiene Data'!$H$5,0,10*ROW('Hygiene Data'!H4)),NA())</f>
        <v>#N/A</v>
      </c>
      <c r="BM10" s="96" t="e">
        <f ca="true">+IF(AND(ISNUMBER(OFFSET('Hygiene Data'!$H$7,0,10*ROW('Hygiene Data'!H4))),'Data Summary'!EB10="Yes"),OFFSET('Hygiene Data'!$H$7,0,10*ROW('Hygiene Data'!H4)),NA())</f>
        <v>#N/A</v>
      </c>
      <c r="BN10" s="96" t="e">
        <f ca="true">+IF(AND(ISNUMBER(OFFSET('Hygiene Data'!$H$9,0,10*ROW('Hygiene Data'!H4))),'Data Summary'!EC10="Yes"),OFFSET('Hygiene Data'!$H$9,0,10*ROW('Hygiene Data'!H4)),NA())</f>
        <v>#N/A</v>
      </c>
      <c r="BO10" s="96" t="e">
        <f ca="true">+IF(AND(ISNUMBER(OFFSET('Hygiene Data'!$I$5,0,10*ROW('Hygiene Data'!I4))),'Data Summary'!ED10="Yes"),OFFSET('Hygiene Data'!$I$5,0,10*ROW('Hygiene Data'!I4)),NA())</f>
        <v>#N/A</v>
      </c>
      <c r="BP10" s="96" t="e">
        <f ca="true">+IF(AND(ISNUMBER(OFFSET('Hygiene Data'!$I$7,0,10*ROW('Hygiene Data'!I4))),'Data Summary'!EE10="Yes"),OFFSET('Hygiene Data'!$I$7,0,10*ROW('Hygiene Data'!I4)),NA())</f>
        <v>#N/A</v>
      </c>
      <c r="BQ10" s="96" t="e">
        <f ca="true">+IF(AND(ISNUMBER(OFFSET('Hygiene Data'!$I$9,0,10*ROW('Hygiene Data'!I4))),'Data Summary'!EF10="Yes"),OFFSET('Hygiene Data'!$I$9,0,10*ROW('Hygiene Data'!I4)),NA())</f>
        <v>#N/A</v>
      </c>
    </row>
    <row xmlns:x14ac="http://schemas.microsoft.com/office/spreadsheetml/2009/9/ac" r="11" x14ac:dyDescent="0.2">
      <c r="A11" s="331" t="e">
        <f ca="true">+RIGHT('Data Summary'!A11,LEN('Data Summary'!A11)-9)</f>
        <v>#VALUE!</v>
      </c>
      <c r="B11" s="37" t="str">
        <f ca="true">+IF(ISTEXT('Data Summary'!B11),'Data Summary'!B11,"")</f>
        <v/>
      </c>
      <c r="C11" s="330" t="e">
        <f ca="true">+VALUE('Data Summary'!C11)</f>
        <v>#VALUE!</v>
      </c>
      <c r="D11" s="94" t="e">
        <f ca="true">+IF(AND(ISNUMBER(OFFSET('Water Data'!$D$4,0,10*ROW('Water Data'!D5))),'Data Summary'!BS11="Yes"),100-OFFSET('Water Data'!$D$4,0,10*ROW('Water Data'!D5)),NA())</f>
        <v>#N/A</v>
      </c>
      <c r="E11" s="94" t="e">
        <f ca="true">+IF(AND(ISNUMBER(OFFSET('Water Data'!$D$6,0,10*ROW('Water Data'!D5))),'Data Summary'!BT11="Yes"),OFFSET('Water Data'!$D$6,0,10*ROW('Water Data'!D5)),NA())</f>
        <v>#N/A</v>
      </c>
      <c r="F11" s="94" t="e">
        <f ca="true">+IF(AND(ISNUMBER(OFFSET('Water Data'!$D$9,0,10*ROW('Water Data'!D5))),'Data Summary'!BU11="Yes"),OFFSET('Water Data'!$D$9,0,10*ROW('Water Data'!D5)),NA())</f>
        <v>#N/A</v>
      </c>
      <c r="G11" s="94" t="e">
        <f ca="true">+IF(AND(ISNUMBER(OFFSET('Water Data'!$E$4,0,10*ROW('Water Data'!E5))),'Data Summary'!BV11="Yes"),100-OFFSET('Water Data'!$E$4,0,10*ROW('Water Data'!E5)),NA())</f>
        <v>#N/A</v>
      </c>
      <c r="H11" s="94" t="e">
        <f ca="true">+IF(AND(ISNUMBER(OFFSET('Water Data'!$E$6,0,10*ROW('Water Data'!E5))),'Data Summary'!BW11="Yes"),OFFSET('Water Data'!$E$6,0,10*ROW('Water Data'!E5)),NA())</f>
        <v>#N/A</v>
      </c>
      <c r="I11" s="94" t="e">
        <f ca="true">+IF(AND(ISNUMBER(OFFSET('Water Data'!$E$9,0,10*ROW('Water Data'!E5))),'Data Summary'!BX11="Yes"),OFFSET('Water Data'!$E$9,0,10*ROW('Water Data'!E5)),NA())</f>
        <v>#N/A</v>
      </c>
      <c r="J11" s="94" t="e">
        <f ca="true">+IF(AND(ISNUMBER(OFFSET('Water Data'!$F$4,0,10*ROW('Water Data'!F5))),'Data Summary'!BY11="Yes"),100-OFFSET('Water Data'!$F$4,0,10*ROW('Water Data'!F5)),NA())</f>
        <v>#N/A</v>
      </c>
      <c r="K11" s="94" t="e">
        <f ca="true">+IF(AND(ISNUMBER(OFFSET('Water Data'!$F$6,0,10*ROW('Water Data'!F5))),'Data Summary'!BZ11="Yes"),OFFSET('Water Data'!$F$6,0,10*ROW('Water Data'!F5)),NA())</f>
        <v>#N/A</v>
      </c>
      <c r="L11" s="94" t="e">
        <f ca="true">+IF(AND(ISNUMBER(OFFSET('Water Data'!$F$9,0,10*ROW('Water Data'!F5))),'Data Summary'!CA11="Yes"),OFFSET('Water Data'!$F$9,0,10*ROW('Water Data'!F5)),NA())</f>
        <v>#N/A</v>
      </c>
      <c r="M11" s="94" t="e">
        <f ca="true">+IF(AND(ISNUMBER(OFFSET('Water Data'!$G$4,0,10*ROW('Water Data'!G5))),'Data Summary'!CB11="Yes"),100-OFFSET('Water Data'!$G$4,0,10*ROW('Water Data'!G5)),NA())</f>
        <v>#N/A</v>
      </c>
      <c r="N11" s="94" t="e">
        <f ca="true">+IF(AND(ISNUMBER(OFFSET('Water Data'!$G$6,0,10*ROW('Water Data'!G5))),'Data Summary'!CC11="Yes"),OFFSET('Water Data'!$G$6,0,10*ROW('Water Data'!G5)),NA())</f>
        <v>#N/A</v>
      </c>
      <c r="O11" s="94" t="e">
        <f ca="true">+IF(AND(ISNUMBER(OFFSET('Water Data'!$G$9,0,10*ROW('Water Data'!G5))),'Data Summary'!CD11="Yes"),OFFSET('Water Data'!$G$9,0,10*ROW('Water Data'!G5)),NA())</f>
        <v>#N/A</v>
      </c>
      <c r="P11" s="94" t="e">
        <f ca="true">+IF(AND(ISNUMBER(OFFSET('Water Data'!$H$4,0,10*ROW('Water Data'!H5))),'Data Summary'!CE11="Yes"),100-OFFSET('Water Data'!$H$4,0,10*ROW('Water Data'!H5)),NA())</f>
        <v>#N/A</v>
      </c>
      <c r="Q11" s="94" t="e">
        <f ca="true">+IF(AND(ISNUMBER(OFFSET('Water Data'!$H$6,0,10*ROW('Water Data'!H5))),'Data Summary'!CF11="Yes"),OFFSET('Water Data'!$H$6,0,10*ROW('Water Data'!H5)),NA())</f>
        <v>#N/A</v>
      </c>
      <c r="R11" s="94" t="e">
        <f ca="true">+IF(AND(ISNUMBER(OFFSET('Water Data'!$H$9,0,10*ROW('Water Data'!H5))),'Data Summary'!CG11="Yes"),OFFSET('Water Data'!$H$9,0,10*ROW('Water Data'!H5)),NA())</f>
        <v>#N/A</v>
      </c>
      <c r="S11" s="94" t="e">
        <f ca="true">+IF(AND(ISNUMBER(OFFSET('Water Data'!$I$4,0,10*ROW('Water Data'!I5))),'Data Summary'!CH11="Yes"),100-OFFSET('Water Data'!$I$4,0,10*ROW('Water Data'!I5)),NA())</f>
        <v>#N/A</v>
      </c>
      <c r="T11" s="94" t="e">
        <f ca="true">+IF(AND(ISNUMBER(OFFSET('Water Data'!$I$6,0,10*ROW('Water Data'!I5))),'Data Summary'!CI11="Yes"),OFFSET('Water Data'!$I$6,0,10*ROW('Water Data'!I5)),NA())</f>
        <v>#N/A</v>
      </c>
      <c r="U11" s="94" t="e">
        <f ca="true">+IF(AND(ISNUMBER(OFFSET('Water Data'!$I$9,0,10*ROW('Water Data'!I5))),'Data Summary'!CJ11="Yes"),OFFSET('Water Data'!$I$9,0,10*ROW('Water Data'!I5)),NA())</f>
        <v>#N/A</v>
      </c>
      <c r="V11" s="95" t="e">
        <f ca="true">+IF(AND(ISNUMBER(OFFSET('Sanitation Data'!$D$4,0,10*ROW('Sanitation Data'!D5))),'Data Summary'!CK11="Yes"),100-OFFSET('Sanitation Data'!$D$4,0,10*ROW('Sanitation Data'!D5)),NA())</f>
        <v>#N/A</v>
      </c>
      <c r="W11" s="95" t="e">
        <f ca="true">+IF(AND(ISNUMBER(OFFSET('Sanitation Data'!$D$6,0,10*ROW('Sanitation Data'!D5))),'Data Summary'!CL11="Yes"),OFFSET('Sanitation Data'!$D$6,0,10*ROW('Sanitation Data'!D5)),NA())</f>
        <v>#N/A</v>
      </c>
      <c r="X11" s="95" t="e">
        <f ca="true">+IF(AND(ISNUMBER(OFFSET('Sanitation Data'!$D$10,0,10*ROW('Sanitation Data'!D5))),'Data Summary'!CM11="Yes"),OFFSET('Sanitation Data'!$D$10,0,10*ROW('Sanitation Data'!D5)),NA())</f>
        <v>#N/A</v>
      </c>
      <c r="Y11" s="95" t="e">
        <f ca="true">+IF(AND(ISNUMBER(OFFSET('Sanitation Data'!$D$11,0,10*ROW('Sanitation Data'!D5))),'Data Summary'!CN11="Yes"),OFFSET('Sanitation Data'!$D$11,0,10*ROW('Sanitation Data'!D5)),NA())</f>
        <v>#N/A</v>
      </c>
      <c r="Z11" s="95" t="e">
        <f ca="true">+IF(AND(ISNUMBER(OFFSET('Sanitation Data'!$D$12,0,10*ROW('Sanitation Data'!D5))),'Data Summary'!CO11="Yes"),OFFSET('Sanitation Data'!$D$12,0,10*ROW('Sanitation Data'!D5)),NA())</f>
        <v>#N/A</v>
      </c>
      <c r="AA11" s="95" t="e">
        <f ca="true">+IF(AND(ISNUMBER(OFFSET('Sanitation Data'!$E$4,0,10*ROW('Sanitation Data'!E5))),'Data Summary'!CP11="Yes"),100-OFFSET('Sanitation Data'!$E$4,0,10*ROW('Sanitation Data'!E5)),NA())</f>
        <v>#N/A</v>
      </c>
      <c r="AB11" s="95" t="e">
        <f ca="true">+IF(AND(ISNUMBER(OFFSET('Sanitation Data'!$E$6,0,10*ROW('Sanitation Data'!E5))),'Data Summary'!CQ11="Yes"),OFFSET('Sanitation Data'!$E$6,0,10*ROW('Sanitation Data'!E5)),NA())</f>
        <v>#N/A</v>
      </c>
      <c r="AC11" s="95" t="e">
        <f ca="true">+IF(AND(ISNUMBER(OFFSET('Sanitation Data'!$E$10,0,10*ROW('Sanitation Data'!E5))),'Data Summary'!CR11="Yes"),OFFSET('Sanitation Data'!$E$10,0,10*ROW('Sanitation Data'!E5)),NA())</f>
        <v>#N/A</v>
      </c>
      <c r="AD11" s="95" t="e">
        <f ca="true">+IF(AND(ISNUMBER(OFFSET('Sanitation Data'!$E$11,0,10*ROW('Sanitation Data'!E5))),'Data Summary'!CS11="Yes"),OFFSET('Sanitation Data'!$E$11,0,10*ROW('Sanitation Data'!E5)),NA())</f>
        <v>#N/A</v>
      </c>
      <c r="AE11" s="95" t="e">
        <f ca="true">+IF(AND(ISNUMBER(OFFSET('Sanitation Data'!$E$12,0,10*ROW('Sanitation Data'!E5))),'Data Summary'!CT11="Yes"),OFFSET('Sanitation Data'!$E$12,0,10*ROW('Sanitation Data'!E5)),NA())</f>
        <v>#N/A</v>
      </c>
      <c r="AF11" s="95" t="e">
        <f ca="true">+IF(AND(ISNUMBER(OFFSET('Sanitation Data'!$F$4,0,10*ROW('Sanitation Data'!F5))),'Data Summary'!CU11="Yes"),100-OFFSET('Sanitation Data'!$F$4,0,10*ROW('Sanitation Data'!F5)),NA())</f>
        <v>#N/A</v>
      </c>
      <c r="AG11" s="95" t="e">
        <f ca="true">+IF(AND(ISNUMBER(OFFSET('Sanitation Data'!$F$6,0,10*ROW('Sanitation Data'!F5))),'Data Summary'!CV11="Yes"),OFFSET('Sanitation Data'!$F$6,0,10*ROW('Sanitation Data'!F5)),NA())</f>
        <v>#N/A</v>
      </c>
      <c r="AH11" s="95" t="e">
        <f ca="true">+IF(AND(ISNUMBER(OFFSET('Sanitation Data'!$F$10,0,10*ROW('Sanitation Data'!F5))),'Data Summary'!CW11="Yes"),OFFSET('Sanitation Data'!$F$10,0,10*ROW('Sanitation Data'!F5)),NA())</f>
        <v>#N/A</v>
      </c>
      <c r="AI11" s="95" t="e">
        <f ca="true">+IF(AND(ISNUMBER(OFFSET('Sanitation Data'!$F$11,0,10*ROW('Sanitation Data'!F5))),'Data Summary'!CX11="Yes"),OFFSET('Sanitation Data'!$F$11,0,10*ROW('Sanitation Data'!F5)),NA())</f>
        <v>#N/A</v>
      </c>
      <c r="AJ11" s="95" t="e">
        <f ca="true">+IF(AND(ISNUMBER(OFFSET('Sanitation Data'!$F$12,0,10*ROW('Sanitation Data'!F5))),'Data Summary'!CY11="Yes"),OFFSET('Sanitation Data'!$F$12,0,10*ROW('Sanitation Data'!F5)),NA())</f>
        <v>#N/A</v>
      </c>
      <c r="AK11" s="95" t="e">
        <f ca="true">+IF(AND(ISNUMBER(OFFSET('Sanitation Data'!$G$4,0,10*ROW('Sanitation Data'!G5))),'Data Summary'!CZ11="Yes"),100-OFFSET('Sanitation Data'!$G$4,0,10*ROW('Sanitation Data'!G5)),NA())</f>
        <v>#N/A</v>
      </c>
      <c r="AL11" s="95" t="e">
        <f ca="true">+IF(AND(ISNUMBER(OFFSET('Sanitation Data'!$G$6,0,10*ROW('Sanitation Data'!G5))),'Data Summary'!DA11="Yes"),OFFSET('Sanitation Data'!$G$6,0,10*ROW('Sanitation Data'!G5)),NA())</f>
        <v>#N/A</v>
      </c>
      <c r="AM11" s="95" t="e">
        <f ca="true">+IF(AND(ISNUMBER(OFFSET('Sanitation Data'!$G$10,0,10*ROW('Sanitation Data'!G5))),'Data Summary'!DB11="Yes"),OFFSET('Sanitation Data'!$G$10,0,10*ROW('Sanitation Data'!G5)),NA())</f>
        <v>#N/A</v>
      </c>
      <c r="AN11" s="95" t="e">
        <f ca="true">+IF(AND(ISNUMBER(OFFSET('Sanitation Data'!$G$11,0,10*ROW('Sanitation Data'!G5))),'Data Summary'!DC11="Yes"),OFFSET('Sanitation Data'!$G$11,0,10*ROW('Sanitation Data'!G5)),NA())</f>
        <v>#N/A</v>
      </c>
      <c r="AO11" s="95" t="e">
        <f ca="true">+IF(AND(ISNUMBER(OFFSET('Sanitation Data'!$G$12,0,10*ROW('Sanitation Data'!G5))),'Data Summary'!DD11="Yes"),OFFSET('Sanitation Data'!$G$12,0,10*ROW('Sanitation Data'!G5)),NA())</f>
        <v>#N/A</v>
      </c>
      <c r="AP11" s="95" t="e">
        <f ca="true">+IF(AND(ISNUMBER(OFFSET('Sanitation Data'!$H$4,0,10*ROW('Sanitation Data'!H5))),'Data Summary'!DE11="Yes"),100-OFFSET('Sanitation Data'!$H$4,0,10*ROW('Sanitation Data'!H5)),NA())</f>
        <v>#N/A</v>
      </c>
      <c r="AQ11" s="95" t="e">
        <f ca="true">+IF(AND(ISNUMBER(OFFSET('Sanitation Data'!$H$6,0,10*ROW('Sanitation Data'!H5))),'Data Summary'!DF11="Yes"),OFFSET('Sanitation Data'!$H$6,0,10*ROW('Sanitation Data'!H5)),NA())</f>
        <v>#N/A</v>
      </c>
      <c r="AR11" s="95" t="e">
        <f ca="true">+IF(AND(ISNUMBER(OFFSET('Sanitation Data'!$H$10,0,10*ROW('Sanitation Data'!H5))),'Data Summary'!DG11="Yes"),OFFSET('Sanitation Data'!$H$10,0,10*ROW('Sanitation Data'!H5)),NA())</f>
        <v>#N/A</v>
      </c>
      <c r="AS11" s="95" t="e">
        <f ca="true">+IF(AND(ISNUMBER(OFFSET('Sanitation Data'!$H$11,0,10*ROW('Sanitation Data'!H5))),'Data Summary'!DH11="Yes"),OFFSET('Sanitation Data'!$H$11,0,10*ROW('Sanitation Data'!H5)),NA())</f>
        <v>#N/A</v>
      </c>
      <c r="AT11" s="95" t="e">
        <f ca="true">+IF(AND(ISNUMBER(OFFSET('Sanitation Data'!$H$12,0,10*ROW('Sanitation Data'!H5))),'Data Summary'!DI11="Yes"),OFFSET('Sanitation Data'!$H$12,0,10*ROW('Sanitation Data'!H5)),NA())</f>
        <v>#N/A</v>
      </c>
      <c r="AU11" s="95" t="e">
        <f ca="true">+IF(AND(ISNUMBER(OFFSET('Sanitation Data'!$I$4,0,10*ROW('Sanitation Data'!I5))),'Data Summary'!DJ11="Yes"),100-OFFSET('Sanitation Data'!$I$4,0,10*ROW('Sanitation Data'!I5)),NA())</f>
        <v>#N/A</v>
      </c>
      <c r="AV11" s="95" t="e">
        <f ca="true">+IF(AND(ISNUMBER(OFFSET('Sanitation Data'!$I$6,0,10*ROW('Sanitation Data'!I5))),'Data Summary'!DK11="Yes"),OFFSET('Sanitation Data'!$I$6,0,10*ROW('Sanitation Data'!I5)),NA())</f>
        <v>#N/A</v>
      </c>
      <c r="AW11" s="95" t="e">
        <f ca="true">+IF(AND(ISNUMBER(OFFSET('Sanitation Data'!$I$10,0,10*ROW('Sanitation Data'!I5))),'Data Summary'!DL11="Yes"),OFFSET('Sanitation Data'!$I$10,0,10*ROW('Sanitation Data'!I5)),NA())</f>
        <v>#N/A</v>
      </c>
      <c r="AX11" s="95" t="e">
        <f ca="true">+IF(AND(ISNUMBER(OFFSET('Sanitation Data'!$I$11,0,10*ROW('Sanitation Data'!I5))),'Data Summary'!DM11="Yes"),OFFSET('Sanitation Data'!$I$11,0,10*ROW('Sanitation Data'!I5)),NA())</f>
        <v>#N/A</v>
      </c>
      <c r="AY11" s="95" t="e">
        <f ca="true">+IF(AND(ISNUMBER(OFFSET('Sanitation Data'!$I$12,0,10*ROW('Sanitation Data'!I5))),'Data Summary'!DN11="Yes"),OFFSET('Sanitation Data'!$I$12,0,10*ROW('Sanitation Data'!I5)),NA())</f>
        <v>#N/A</v>
      </c>
      <c r="AZ11" s="96" t="e">
        <f ca="true">+IF(AND(ISNUMBER(OFFSET('Hygiene Data'!$D$5,0,10*ROW('Hygiene Data'!D5))),'Data Summary'!DO11="Yes"),OFFSET('Hygiene Data'!$D$5,0,10*ROW('Hygiene Data'!D5)),NA())</f>
        <v>#N/A</v>
      </c>
      <c r="BA11" s="96" t="e">
        <f ca="true">+IF(AND(ISNUMBER(OFFSET('Hygiene Data'!$D$7,0,10*ROW('Hygiene Data'!D5))),'Data Summary'!DP11="Yes"),OFFSET('Hygiene Data'!$D$7,0,10*ROW('Hygiene Data'!D5)),NA())</f>
        <v>#N/A</v>
      </c>
      <c r="BB11" s="96" t="e">
        <f ca="true">+IF(AND(ISNUMBER(OFFSET('Hygiene Data'!$D$9,0,10*ROW('Hygiene Data'!D5))),'Data Summary'!DQ11="Yes"),OFFSET('Hygiene Data'!$D$9,0,10*ROW('Hygiene Data'!D5)),NA())</f>
        <v>#N/A</v>
      </c>
      <c r="BC11" s="96" t="e">
        <f ca="true">+IF(AND(ISNUMBER(OFFSET('Hygiene Data'!$E$5,0,10*ROW('Hygiene Data'!E5))),'Data Summary'!DR11="Yes"),OFFSET('Hygiene Data'!$E$5,0,10*ROW('Hygiene Data'!E5)),NA())</f>
        <v>#N/A</v>
      </c>
      <c r="BD11" s="96" t="e">
        <f ca="true">+IF(AND(ISNUMBER(OFFSET('Hygiene Data'!$E$7,0,10*ROW('Hygiene Data'!E5))),'Data Summary'!DS11="Yes"),OFFSET('Hygiene Data'!$E$7,0,10*ROW('Hygiene Data'!E5)),NA())</f>
        <v>#N/A</v>
      </c>
      <c r="BE11" s="96" t="e">
        <f ca="true">+IF(AND(ISNUMBER(OFFSET('Hygiene Data'!$E$9,0,10*ROW('Hygiene Data'!E5))),'Data Summary'!DT11="Yes"),OFFSET('Hygiene Data'!$E$9,0,10*ROW('Hygiene Data'!E5)),NA())</f>
        <v>#N/A</v>
      </c>
      <c r="BF11" s="96" t="e">
        <f ca="true">+IF(AND(ISNUMBER(OFFSET('Hygiene Data'!$F$5,0,10*ROW('Hygiene Data'!F5))),'Data Summary'!DU11="Yes"),OFFSET('Hygiene Data'!$F$5,0,10*ROW('Hygiene Data'!F5)),NA())</f>
        <v>#N/A</v>
      </c>
      <c r="BG11" s="96" t="e">
        <f ca="true">+IF(AND(ISNUMBER(OFFSET('Hygiene Data'!$F$7,0,10*ROW('Hygiene Data'!F5))),'Data Summary'!DV11="Yes"),OFFSET('Hygiene Data'!$F$7,0,10*ROW('Hygiene Data'!F5)),NA())</f>
        <v>#N/A</v>
      </c>
      <c r="BH11" s="96" t="e">
        <f ca="true">+IF(AND(ISNUMBER(OFFSET('Hygiene Data'!$F$9,0,10*ROW('Hygiene Data'!F5))),'Data Summary'!DW11="Yes"),OFFSET('Hygiene Data'!$F$9,0,10*ROW('Hygiene Data'!F5)),NA())</f>
        <v>#N/A</v>
      </c>
      <c r="BI11" s="96" t="e">
        <f ca="true">+IF(AND(ISNUMBER(OFFSET('Hygiene Data'!$G$5,0,10*ROW('Hygiene Data'!G5))),'Data Summary'!DX11="Yes"),OFFSET('Hygiene Data'!$G$5,0,10*ROW('Hygiene Data'!G5)),NA())</f>
        <v>#N/A</v>
      </c>
      <c r="BJ11" s="96" t="e">
        <f ca="true">+IF(AND(ISNUMBER(OFFSET('Hygiene Data'!$G$7,0,10*ROW('Hygiene Data'!G5))),'Data Summary'!DY11="Yes"),OFFSET('Hygiene Data'!$G$7,0,10*ROW('Hygiene Data'!G5)),NA())</f>
        <v>#N/A</v>
      </c>
      <c r="BK11" s="96" t="e">
        <f ca="true">+IF(AND(ISNUMBER(OFFSET('Hygiene Data'!$G$9,0,10*ROW('Hygiene Data'!G5))),'Data Summary'!DZ11="Yes"),OFFSET('Hygiene Data'!$G$9,0,10*ROW('Hygiene Data'!G5)),NA())</f>
        <v>#N/A</v>
      </c>
      <c r="BL11" s="96" t="e">
        <f ca="true">+IF(AND(ISNUMBER(OFFSET('Hygiene Data'!$H$5,0,10*ROW('Hygiene Data'!H5))),'Data Summary'!EA11="Yes"),OFFSET('Hygiene Data'!$H$5,0,10*ROW('Hygiene Data'!H5)),NA())</f>
        <v>#N/A</v>
      </c>
      <c r="BM11" s="96" t="e">
        <f ca="true">+IF(AND(ISNUMBER(OFFSET('Hygiene Data'!$H$7,0,10*ROW('Hygiene Data'!H5))),'Data Summary'!EB11="Yes"),OFFSET('Hygiene Data'!$H$7,0,10*ROW('Hygiene Data'!H5)),NA())</f>
        <v>#N/A</v>
      </c>
      <c r="BN11" s="96" t="e">
        <f ca="true">+IF(AND(ISNUMBER(OFFSET('Hygiene Data'!$H$9,0,10*ROW('Hygiene Data'!H5))),'Data Summary'!EC11="Yes"),OFFSET('Hygiene Data'!$H$9,0,10*ROW('Hygiene Data'!H5)),NA())</f>
        <v>#N/A</v>
      </c>
      <c r="BO11" s="96" t="e">
        <f ca="true">+IF(AND(ISNUMBER(OFFSET('Hygiene Data'!$I$5,0,10*ROW('Hygiene Data'!I5))),'Data Summary'!ED11="Yes"),OFFSET('Hygiene Data'!$I$5,0,10*ROW('Hygiene Data'!I5)),NA())</f>
        <v>#N/A</v>
      </c>
      <c r="BP11" s="96" t="e">
        <f ca="true">+IF(AND(ISNUMBER(OFFSET('Hygiene Data'!$I$7,0,10*ROW('Hygiene Data'!I5))),'Data Summary'!EE11="Yes"),OFFSET('Hygiene Data'!$I$7,0,10*ROW('Hygiene Data'!I5)),NA())</f>
        <v>#N/A</v>
      </c>
      <c r="BQ11" s="96" t="e">
        <f ca="true">+IF(AND(ISNUMBER(OFFSET('Hygiene Data'!$I$9,0,10*ROW('Hygiene Data'!I5))),'Data Summary'!EF11="Yes"),OFFSET('Hygiene Data'!$I$9,0,10*ROW('Hygiene Data'!I5)),NA())</f>
        <v>#N/A</v>
      </c>
    </row>
    <row xmlns:x14ac="http://schemas.microsoft.com/office/spreadsheetml/2009/9/ac" r="12" x14ac:dyDescent="0.2">
      <c r="A12" s="331" t="e">
        <f ca="true">+RIGHT('Data Summary'!A12,LEN('Data Summary'!A12)-9)</f>
        <v>#VALUE!</v>
      </c>
      <c r="B12" s="37" t="str">
        <f ca="true">+IF(ISTEXT('Data Summary'!B12),'Data Summary'!B12,"")</f>
        <v/>
      </c>
      <c r="C12" s="330" t="e">
        <f ca="true">+VALUE('Data Summary'!C12)</f>
        <v>#VALUE!</v>
      </c>
      <c r="D12" s="94" t="e">
        <f ca="true">+IF(AND(ISNUMBER(OFFSET('Water Data'!$D$4,0,10*ROW('Water Data'!D6))),'Data Summary'!BS12="Yes"),100-OFFSET('Water Data'!$D$4,0,10*ROW('Water Data'!D6)),NA())</f>
        <v>#N/A</v>
      </c>
      <c r="E12" s="94" t="e">
        <f ca="true">+IF(AND(ISNUMBER(OFFSET('Water Data'!$D$6,0,10*ROW('Water Data'!D6))),'Data Summary'!BT12="Yes"),OFFSET('Water Data'!$D$6,0,10*ROW('Water Data'!D6)),NA())</f>
        <v>#N/A</v>
      </c>
      <c r="F12" s="94" t="e">
        <f ca="true">+IF(AND(ISNUMBER(OFFSET('Water Data'!$D$9,0,10*ROW('Water Data'!D6))),'Data Summary'!BU12="Yes"),OFFSET('Water Data'!$D$9,0,10*ROW('Water Data'!D6)),NA())</f>
        <v>#N/A</v>
      </c>
      <c r="G12" s="94" t="e">
        <f ca="true">+IF(AND(ISNUMBER(OFFSET('Water Data'!$E$4,0,10*ROW('Water Data'!E6))),'Data Summary'!BV12="Yes"),100-OFFSET('Water Data'!$E$4,0,10*ROW('Water Data'!E6)),NA())</f>
        <v>#N/A</v>
      </c>
      <c r="H12" s="94" t="e">
        <f ca="true">+IF(AND(ISNUMBER(OFFSET('Water Data'!$E$6,0,10*ROW('Water Data'!E6))),'Data Summary'!BW12="Yes"),OFFSET('Water Data'!$E$6,0,10*ROW('Water Data'!E6)),NA())</f>
        <v>#N/A</v>
      </c>
      <c r="I12" s="94" t="e">
        <f ca="true">+IF(AND(ISNUMBER(OFFSET('Water Data'!$E$9,0,10*ROW('Water Data'!E6))),'Data Summary'!BX12="Yes"),OFFSET('Water Data'!$E$9,0,10*ROW('Water Data'!E6)),NA())</f>
        <v>#N/A</v>
      </c>
      <c r="J12" s="94" t="e">
        <f ca="true">+IF(AND(ISNUMBER(OFFSET('Water Data'!$F$4,0,10*ROW('Water Data'!F6))),'Data Summary'!BY12="Yes"),100-OFFSET('Water Data'!$F$4,0,10*ROW('Water Data'!F6)),NA())</f>
        <v>#N/A</v>
      </c>
      <c r="K12" s="94" t="e">
        <f ca="true">+IF(AND(ISNUMBER(OFFSET('Water Data'!$F$6,0,10*ROW('Water Data'!F6))),'Data Summary'!BZ12="Yes"),OFFSET('Water Data'!$F$6,0,10*ROW('Water Data'!F6)),NA())</f>
        <v>#N/A</v>
      </c>
      <c r="L12" s="94" t="e">
        <f ca="true">+IF(AND(ISNUMBER(OFFSET('Water Data'!$F$9,0,10*ROW('Water Data'!F6))),'Data Summary'!CA12="Yes"),OFFSET('Water Data'!$F$9,0,10*ROW('Water Data'!F6)),NA())</f>
        <v>#N/A</v>
      </c>
      <c r="M12" s="94" t="e">
        <f ca="true">+IF(AND(ISNUMBER(OFFSET('Water Data'!$G$4,0,10*ROW('Water Data'!G6))),'Data Summary'!CB12="Yes"),100-OFFSET('Water Data'!$G$4,0,10*ROW('Water Data'!G6)),NA())</f>
        <v>#N/A</v>
      </c>
      <c r="N12" s="94" t="e">
        <f ca="true">+IF(AND(ISNUMBER(OFFSET('Water Data'!$G$6,0,10*ROW('Water Data'!G6))),'Data Summary'!CC12="Yes"),OFFSET('Water Data'!$G$6,0,10*ROW('Water Data'!G6)),NA())</f>
        <v>#N/A</v>
      </c>
      <c r="O12" s="94" t="e">
        <f ca="true">+IF(AND(ISNUMBER(OFFSET('Water Data'!$G$9,0,10*ROW('Water Data'!G6))),'Data Summary'!CD12="Yes"),OFFSET('Water Data'!$G$9,0,10*ROW('Water Data'!G6)),NA())</f>
        <v>#N/A</v>
      </c>
      <c r="P12" s="94" t="e">
        <f ca="true">+IF(AND(ISNUMBER(OFFSET('Water Data'!$H$4,0,10*ROW('Water Data'!H6))),'Data Summary'!CE12="Yes"),100-OFFSET('Water Data'!$H$4,0,10*ROW('Water Data'!H6)),NA())</f>
        <v>#N/A</v>
      </c>
      <c r="Q12" s="94" t="e">
        <f ca="true">+IF(AND(ISNUMBER(OFFSET('Water Data'!$H$6,0,10*ROW('Water Data'!H6))),'Data Summary'!CF12="Yes"),OFFSET('Water Data'!$H$6,0,10*ROW('Water Data'!H6)),NA())</f>
        <v>#N/A</v>
      </c>
      <c r="R12" s="94" t="e">
        <f ca="true">+IF(AND(ISNUMBER(OFFSET('Water Data'!$H$9,0,10*ROW('Water Data'!H6))),'Data Summary'!CG12="Yes"),OFFSET('Water Data'!$H$9,0,10*ROW('Water Data'!H6)),NA())</f>
        <v>#N/A</v>
      </c>
      <c r="S12" s="94" t="e">
        <f ca="true">+IF(AND(ISNUMBER(OFFSET('Water Data'!$I$4,0,10*ROW('Water Data'!I6))),'Data Summary'!CH12="Yes"),100-OFFSET('Water Data'!$I$4,0,10*ROW('Water Data'!I6)),NA())</f>
        <v>#N/A</v>
      </c>
      <c r="T12" s="94" t="e">
        <f ca="true">+IF(AND(ISNUMBER(OFFSET('Water Data'!$I$6,0,10*ROW('Water Data'!I6))),'Data Summary'!CI12="Yes"),OFFSET('Water Data'!$I$6,0,10*ROW('Water Data'!I6)),NA())</f>
        <v>#N/A</v>
      </c>
      <c r="U12" s="94" t="e">
        <f ca="true">+IF(AND(ISNUMBER(OFFSET('Water Data'!$I$9,0,10*ROW('Water Data'!I6))),'Data Summary'!CJ12="Yes"),OFFSET('Water Data'!$I$9,0,10*ROW('Water Data'!I6)),NA())</f>
        <v>#N/A</v>
      </c>
      <c r="V12" s="95" t="e">
        <f ca="true">+IF(AND(ISNUMBER(OFFSET('Sanitation Data'!$D$4,0,10*ROW('Sanitation Data'!D6))),'Data Summary'!CK12="Yes"),100-OFFSET('Sanitation Data'!$D$4,0,10*ROW('Sanitation Data'!D6)),NA())</f>
        <v>#N/A</v>
      </c>
      <c r="W12" s="95" t="e">
        <f ca="true">+IF(AND(ISNUMBER(OFFSET('Sanitation Data'!$D$6,0,10*ROW('Sanitation Data'!D6))),'Data Summary'!CL12="Yes"),OFFSET('Sanitation Data'!$D$6,0,10*ROW('Sanitation Data'!D6)),NA())</f>
        <v>#N/A</v>
      </c>
      <c r="X12" s="95" t="e">
        <f ca="true">+IF(AND(ISNUMBER(OFFSET('Sanitation Data'!$D$10,0,10*ROW('Sanitation Data'!D6))),'Data Summary'!CM12="Yes"),OFFSET('Sanitation Data'!$D$10,0,10*ROW('Sanitation Data'!D6)),NA())</f>
        <v>#N/A</v>
      </c>
      <c r="Y12" s="95" t="e">
        <f ca="true">+IF(AND(ISNUMBER(OFFSET('Sanitation Data'!$D$11,0,10*ROW('Sanitation Data'!D6))),'Data Summary'!CN12="Yes"),OFFSET('Sanitation Data'!$D$11,0,10*ROW('Sanitation Data'!D6)),NA())</f>
        <v>#N/A</v>
      </c>
      <c r="Z12" s="95" t="e">
        <f ca="true">+IF(AND(ISNUMBER(OFFSET('Sanitation Data'!$D$12,0,10*ROW('Sanitation Data'!D6))),'Data Summary'!CO12="Yes"),OFFSET('Sanitation Data'!$D$12,0,10*ROW('Sanitation Data'!D6)),NA())</f>
        <v>#N/A</v>
      </c>
      <c r="AA12" s="95" t="e">
        <f ca="true">+IF(AND(ISNUMBER(OFFSET('Sanitation Data'!$E$4,0,10*ROW('Sanitation Data'!E6))),'Data Summary'!CP12="Yes"),100-OFFSET('Sanitation Data'!$E$4,0,10*ROW('Sanitation Data'!E6)),NA())</f>
        <v>#N/A</v>
      </c>
      <c r="AB12" s="95" t="e">
        <f ca="true">+IF(AND(ISNUMBER(OFFSET('Sanitation Data'!$E$6,0,10*ROW('Sanitation Data'!E6))),'Data Summary'!CQ12="Yes"),OFFSET('Sanitation Data'!$E$6,0,10*ROW('Sanitation Data'!E6)),NA())</f>
        <v>#N/A</v>
      </c>
      <c r="AC12" s="95" t="e">
        <f ca="true">+IF(AND(ISNUMBER(OFFSET('Sanitation Data'!$E$10,0,10*ROW('Sanitation Data'!E6))),'Data Summary'!CR12="Yes"),OFFSET('Sanitation Data'!$E$10,0,10*ROW('Sanitation Data'!E6)),NA())</f>
        <v>#N/A</v>
      </c>
      <c r="AD12" s="95" t="e">
        <f ca="true">+IF(AND(ISNUMBER(OFFSET('Sanitation Data'!$E$11,0,10*ROW('Sanitation Data'!E6))),'Data Summary'!CS12="Yes"),OFFSET('Sanitation Data'!$E$11,0,10*ROW('Sanitation Data'!E6)),NA())</f>
        <v>#N/A</v>
      </c>
      <c r="AE12" s="95" t="e">
        <f ca="true">+IF(AND(ISNUMBER(OFFSET('Sanitation Data'!$E$12,0,10*ROW('Sanitation Data'!E6))),'Data Summary'!CT12="Yes"),OFFSET('Sanitation Data'!$E$12,0,10*ROW('Sanitation Data'!E6)),NA())</f>
        <v>#N/A</v>
      </c>
      <c r="AF12" s="95" t="e">
        <f ca="true">+IF(AND(ISNUMBER(OFFSET('Sanitation Data'!$F$4,0,10*ROW('Sanitation Data'!F6))),'Data Summary'!CU12="Yes"),100-OFFSET('Sanitation Data'!$F$4,0,10*ROW('Sanitation Data'!F6)),NA())</f>
        <v>#N/A</v>
      </c>
      <c r="AG12" s="95" t="e">
        <f ca="true">+IF(AND(ISNUMBER(OFFSET('Sanitation Data'!$F$6,0,10*ROW('Sanitation Data'!F6))),'Data Summary'!CV12="Yes"),OFFSET('Sanitation Data'!$F$6,0,10*ROW('Sanitation Data'!F6)),NA())</f>
        <v>#N/A</v>
      </c>
      <c r="AH12" s="95" t="e">
        <f ca="true">+IF(AND(ISNUMBER(OFFSET('Sanitation Data'!$F$10,0,10*ROW('Sanitation Data'!F6))),'Data Summary'!CW12="Yes"),OFFSET('Sanitation Data'!$F$10,0,10*ROW('Sanitation Data'!F6)),NA())</f>
        <v>#N/A</v>
      </c>
      <c r="AI12" s="95" t="e">
        <f ca="true">+IF(AND(ISNUMBER(OFFSET('Sanitation Data'!$F$11,0,10*ROW('Sanitation Data'!F6))),'Data Summary'!CX12="Yes"),OFFSET('Sanitation Data'!$F$11,0,10*ROW('Sanitation Data'!F6)),NA())</f>
        <v>#N/A</v>
      </c>
      <c r="AJ12" s="95" t="e">
        <f ca="true">+IF(AND(ISNUMBER(OFFSET('Sanitation Data'!$F$12,0,10*ROW('Sanitation Data'!F6))),'Data Summary'!CY12="Yes"),OFFSET('Sanitation Data'!$F$12,0,10*ROW('Sanitation Data'!F6)),NA())</f>
        <v>#N/A</v>
      </c>
      <c r="AK12" s="95" t="e">
        <f ca="true">+IF(AND(ISNUMBER(OFFSET('Sanitation Data'!$G$4,0,10*ROW('Sanitation Data'!G6))),'Data Summary'!CZ12="Yes"),100-OFFSET('Sanitation Data'!$G$4,0,10*ROW('Sanitation Data'!G6)),NA())</f>
        <v>#N/A</v>
      </c>
      <c r="AL12" s="95" t="e">
        <f ca="true">+IF(AND(ISNUMBER(OFFSET('Sanitation Data'!$G$6,0,10*ROW('Sanitation Data'!G6))),'Data Summary'!DA12="Yes"),OFFSET('Sanitation Data'!$G$6,0,10*ROW('Sanitation Data'!G6)),NA())</f>
        <v>#N/A</v>
      </c>
      <c r="AM12" s="95" t="e">
        <f ca="true">+IF(AND(ISNUMBER(OFFSET('Sanitation Data'!$G$10,0,10*ROW('Sanitation Data'!G6))),'Data Summary'!DB12="Yes"),OFFSET('Sanitation Data'!$G$10,0,10*ROW('Sanitation Data'!G6)),NA())</f>
        <v>#N/A</v>
      </c>
      <c r="AN12" s="95" t="e">
        <f ca="true">+IF(AND(ISNUMBER(OFFSET('Sanitation Data'!$G$11,0,10*ROW('Sanitation Data'!G6))),'Data Summary'!DC12="Yes"),OFFSET('Sanitation Data'!$G$11,0,10*ROW('Sanitation Data'!G6)),NA())</f>
        <v>#N/A</v>
      </c>
      <c r="AO12" s="95" t="e">
        <f ca="true">+IF(AND(ISNUMBER(OFFSET('Sanitation Data'!$G$12,0,10*ROW('Sanitation Data'!G6))),'Data Summary'!DD12="Yes"),OFFSET('Sanitation Data'!$G$12,0,10*ROW('Sanitation Data'!G6)),NA())</f>
        <v>#N/A</v>
      </c>
      <c r="AP12" s="95" t="e">
        <f ca="true">+IF(AND(ISNUMBER(OFFSET('Sanitation Data'!$H$4,0,10*ROW('Sanitation Data'!H6))),'Data Summary'!DE12="Yes"),100-OFFSET('Sanitation Data'!$H$4,0,10*ROW('Sanitation Data'!H6)),NA())</f>
        <v>#N/A</v>
      </c>
      <c r="AQ12" s="95" t="e">
        <f ca="true">+IF(AND(ISNUMBER(OFFSET('Sanitation Data'!$H$6,0,10*ROW('Sanitation Data'!H6))),'Data Summary'!DF12="Yes"),OFFSET('Sanitation Data'!$H$6,0,10*ROW('Sanitation Data'!H6)),NA())</f>
        <v>#N/A</v>
      </c>
      <c r="AR12" s="95" t="e">
        <f ca="true">+IF(AND(ISNUMBER(OFFSET('Sanitation Data'!$H$10,0,10*ROW('Sanitation Data'!H6))),'Data Summary'!DG12="Yes"),OFFSET('Sanitation Data'!$H$10,0,10*ROW('Sanitation Data'!H6)),NA())</f>
        <v>#N/A</v>
      </c>
      <c r="AS12" s="95" t="e">
        <f ca="true">+IF(AND(ISNUMBER(OFFSET('Sanitation Data'!$H$11,0,10*ROW('Sanitation Data'!H6))),'Data Summary'!DH12="Yes"),OFFSET('Sanitation Data'!$H$11,0,10*ROW('Sanitation Data'!H6)),NA())</f>
        <v>#N/A</v>
      </c>
      <c r="AT12" s="95" t="e">
        <f ca="true">+IF(AND(ISNUMBER(OFFSET('Sanitation Data'!$H$12,0,10*ROW('Sanitation Data'!H6))),'Data Summary'!DI12="Yes"),OFFSET('Sanitation Data'!$H$12,0,10*ROW('Sanitation Data'!H6)),NA())</f>
        <v>#N/A</v>
      </c>
      <c r="AU12" s="95" t="e">
        <f ca="true">+IF(AND(ISNUMBER(OFFSET('Sanitation Data'!$I$4,0,10*ROW('Sanitation Data'!I6))),'Data Summary'!DJ12="Yes"),100-OFFSET('Sanitation Data'!$I$4,0,10*ROW('Sanitation Data'!I6)),NA())</f>
        <v>#N/A</v>
      </c>
      <c r="AV12" s="95" t="e">
        <f ca="true">+IF(AND(ISNUMBER(OFFSET('Sanitation Data'!$I$6,0,10*ROW('Sanitation Data'!I6))),'Data Summary'!DK12="Yes"),OFFSET('Sanitation Data'!$I$6,0,10*ROW('Sanitation Data'!I6)),NA())</f>
        <v>#N/A</v>
      </c>
      <c r="AW12" s="95" t="e">
        <f ca="true">+IF(AND(ISNUMBER(OFFSET('Sanitation Data'!$I$10,0,10*ROW('Sanitation Data'!I6))),'Data Summary'!DL12="Yes"),OFFSET('Sanitation Data'!$I$10,0,10*ROW('Sanitation Data'!I6)),NA())</f>
        <v>#N/A</v>
      </c>
      <c r="AX12" s="95" t="e">
        <f ca="true">+IF(AND(ISNUMBER(OFFSET('Sanitation Data'!$I$11,0,10*ROW('Sanitation Data'!I6))),'Data Summary'!DM12="Yes"),OFFSET('Sanitation Data'!$I$11,0,10*ROW('Sanitation Data'!I6)),NA())</f>
        <v>#N/A</v>
      </c>
      <c r="AY12" s="95" t="e">
        <f ca="true">+IF(AND(ISNUMBER(OFFSET('Sanitation Data'!$I$12,0,10*ROW('Sanitation Data'!I6))),'Data Summary'!DN12="Yes"),OFFSET('Sanitation Data'!$I$12,0,10*ROW('Sanitation Data'!I6)),NA())</f>
        <v>#N/A</v>
      </c>
      <c r="AZ12" s="96" t="e">
        <f ca="true">+IF(AND(ISNUMBER(OFFSET('Hygiene Data'!$D$5,0,10*ROW('Hygiene Data'!D6))),'Data Summary'!DO12="Yes"),OFFSET('Hygiene Data'!$D$5,0,10*ROW('Hygiene Data'!D6)),NA())</f>
        <v>#N/A</v>
      </c>
      <c r="BA12" s="96" t="e">
        <f ca="true">+IF(AND(ISNUMBER(OFFSET('Hygiene Data'!$D$7,0,10*ROW('Hygiene Data'!D6))),'Data Summary'!DP12="Yes"),OFFSET('Hygiene Data'!$D$7,0,10*ROW('Hygiene Data'!D6)),NA())</f>
        <v>#N/A</v>
      </c>
      <c r="BB12" s="96" t="e">
        <f ca="true">+IF(AND(ISNUMBER(OFFSET('Hygiene Data'!$D$9,0,10*ROW('Hygiene Data'!D6))),'Data Summary'!DQ12="Yes"),OFFSET('Hygiene Data'!$D$9,0,10*ROW('Hygiene Data'!D6)),NA())</f>
        <v>#N/A</v>
      </c>
      <c r="BC12" s="96" t="e">
        <f ca="true">+IF(AND(ISNUMBER(OFFSET('Hygiene Data'!$E$5,0,10*ROW('Hygiene Data'!E6))),'Data Summary'!DR12="Yes"),OFFSET('Hygiene Data'!$E$5,0,10*ROW('Hygiene Data'!E6)),NA())</f>
        <v>#N/A</v>
      </c>
      <c r="BD12" s="96" t="e">
        <f ca="true">+IF(AND(ISNUMBER(OFFSET('Hygiene Data'!$E$7,0,10*ROW('Hygiene Data'!E6))),'Data Summary'!DS12="Yes"),OFFSET('Hygiene Data'!$E$7,0,10*ROW('Hygiene Data'!E6)),NA())</f>
        <v>#N/A</v>
      </c>
      <c r="BE12" s="96" t="e">
        <f ca="true">+IF(AND(ISNUMBER(OFFSET('Hygiene Data'!$E$9,0,10*ROW('Hygiene Data'!E6))),'Data Summary'!DT12="Yes"),OFFSET('Hygiene Data'!$E$9,0,10*ROW('Hygiene Data'!E6)),NA())</f>
        <v>#N/A</v>
      </c>
      <c r="BF12" s="96" t="e">
        <f ca="true">+IF(AND(ISNUMBER(OFFSET('Hygiene Data'!$F$5,0,10*ROW('Hygiene Data'!F6))),'Data Summary'!DU12="Yes"),OFFSET('Hygiene Data'!$F$5,0,10*ROW('Hygiene Data'!F6)),NA())</f>
        <v>#N/A</v>
      </c>
      <c r="BG12" s="96" t="e">
        <f ca="true">+IF(AND(ISNUMBER(OFFSET('Hygiene Data'!$F$7,0,10*ROW('Hygiene Data'!F6))),'Data Summary'!DV12="Yes"),OFFSET('Hygiene Data'!$F$7,0,10*ROW('Hygiene Data'!F6)),NA())</f>
        <v>#N/A</v>
      </c>
      <c r="BH12" s="96" t="e">
        <f ca="true">+IF(AND(ISNUMBER(OFFSET('Hygiene Data'!$F$9,0,10*ROW('Hygiene Data'!F6))),'Data Summary'!DW12="Yes"),OFFSET('Hygiene Data'!$F$9,0,10*ROW('Hygiene Data'!F6)),NA())</f>
        <v>#N/A</v>
      </c>
      <c r="BI12" s="96" t="e">
        <f ca="true">+IF(AND(ISNUMBER(OFFSET('Hygiene Data'!$G$5,0,10*ROW('Hygiene Data'!G6))),'Data Summary'!DX12="Yes"),OFFSET('Hygiene Data'!$G$5,0,10*ROW('Hygiene Data'!G6)),NA())</f>
        <v>#N/A</v>
      </c>
      <c r="BJ12" s="96" t="e">
        <f ca="true">+IF(AND(ISNUMBER(OFFSET('Hygiene Data'!$G$7,0,10*ROW('Hygiene Data'!G6))),'Data Summary'!DY12="Yes"),OFFSET('Hygiene Data'!$G$7,0,10*ROW('Hygiene Data'!G6)),NA())</f>
        <v>#N/A</v>
      </c>
      <c r="BK12" s="96" t="e">
        <f ca="true">+IF(AND(ISNUMBER(OFFSET('Hygiene Data'!$G$9,0,10*ROW('Hygiene Data'!G6))),'Data Summary'!DZ12="Yes"),OFFSET('Hygiene Data'!$G$9,0,10*ROW('Hygiene Data'!G6)),NA())</f>
        <v>#N/A</v>
      </c>
      <c r="BL12" s="96" t="e">
        <f ca="true">+IF(AND(ISNUMBER(OFFSET('Hygiene Data'!$H$5,0,10*ROW('Hygiene Data'!H6))),'Data Summary'!EA12="Yes"),OFFSET('Hygiene Data'!$H$5,0,10*ROW('Hygiene Data'!H6)),NA())</f>
        <v>#N/A</v>
      </c>
      <c r="BM12" s="96" t="e">
        <f ca="true">+IF(AND(ISNUMBER(OFFSET('Hygiene Data'!$H$7,0,10*ROW('Hygiene Data'!H6))),'Data Summary'!EB12="Yes"),OFFSET('Hygiene Data'!$H$7,0,10*ROW('Hygiene Data'!H6)),NA())</f>
        <v>#N/A</v>
      </c>
      <c r="BN12" s="96" t="e">
        <f ca="true">+IF(AND(ISNUMBER(OFFSET('Hygiene Data'!$H$9,0,10*ROW('Hygiene Data'!H6))),'Data Summary'!EC12="Yes"),OFFSET('Hygiene Data'!$H$9,0,10*ROW('Hygiene Data'!H6)),NA())</f>
        <v>#N/A</v>
      </c>
      <c r="BO12" s="96" t="e">
        <f ca="true">+IF(AND(ISNUMBER(OFFSET('Hygiene Data'!$I$5,0,10*ROW('Hygiene Data'!I6))),'Data Summary'!ED12="Yes"),OFFSET('Hygiene Data'!$I$5,0,10*ROW('Hygiene Data'!I6)),NA())</f>
        <v>#N/A</v>
      </c>
      <c r="BP12" s="96" t="e">
        <f ca="true">+IF(AND(ISNUMBER(OFFSET('Hygiene Data'!$I$7,0,10*ROW('Hygiene Data'!I6))),'Data Summary'!EE12="Yes"),OFFSET('Hygiene Data'!$I$7,0,10*ROW('Hygiene Data'!I6)),NA())</f>
        <v>#N/A</v>
      </c>
      <c r="BQ12" s="96" t="e">
        <f ca="true">+IF(AND(ISNUMBER(OFFSET('Hygiene Data'!$I$9,0,10*ROW('Hygiene Data'!I6))),'Data Summary'!EF12="Yes"),OFFSET('Hygiene Data'!$I$9,0,10*ROW('Hygiene Data'!I6)),NA())</f>
        <v>#N/A</v>
      </c>
    </row>
    <row xmlns:x14ac="http://schemas.microsoft.com/office/spreadsheetml/2009/9/ac" r="13" x14ac:dyDescent="0.2">
      <c r="A13" s="331" t="e">
        <f ca="true">+RIGHT('Data Summary'!A13,LEN('Data Summary'!A13)-9)</f>
        <v>#VALUE!</v>
      </c>
      <c r="B13" s="37" t="str">
        <f ca="true">+IF(ISTEXT('Data Summary'!B13),'Data Summary'!B13,"")</f>
        <v/>
      </c>
      <c r="C13" s="330" t="e">
        <f ca="true">+VALUE('Data Summary'!C13)</f>
        <v>#VALUE!</v>
      </c>
      <c r="D13" s="94" t="e">
        <f ca="true">+IF(AND(ISNUMBER(OFFSET('Water Data'!$D$4,0,10*ROW('Water Data'!D7))),'Data Summary'!BS13="Yes"),100-OFFSET('Water Data'!$D$4,0,10*ROW('Water Data'!D7)),NA())</f>
        <v>#N/A</v>
      </c>
      <c r="E13" s="94" t="e">
        <f ca="true">+IF(AND(ISNUMBER(OFFSET('Water Data'!$D$6,0,10*ROW('Water Data'!D7))),'Data Summary'!BT13="Yes"),OFFSET('Water Data'!$D$6,0,10*ROW('Water Data'!D7)),NA())</f>
        <v>#N/A</v>
      </c>
      <c r="F13" s="94" t="e">
        <f ca="true">+IF(AND(ISNUMBER(OFFSET('Water Data'!$D$9,0,10*ROW('Water Data'!D7))),'Data Summary'!BU13="Yes"),OFFSET('Water Data'!$D$9,0,10*ROW('Water Data'!D7)),NA())</f>
        <v>#N/A</v>
      </c>
      <c r="G13" s="94" t="e">
        <f ca="true">+IF(AND(ISNUMBER(OFFSET('Water Data'!$E$4,0,10*ROW('Water Data'!E7))),'Data Summary'!BV13="Yes"),100-OFFSET('Water Data'!$E$4,0,10*ROW('Water Data'!E7)),NA())</f>
        <v>#N/A</v>
      </c>
      <c r="H13" s="94" t="e">
        <f ca="true">+IF(AND(ISNUMBER(OFFSET('Water Data'!$E$6,0,10*ROW('Water Data'!E7))),'Data Summary'!BW13="Yes"),OFFSET('Water Data'!$E$6,0,10*ROW('Water Data'!E7)),NA())</f>
        <v>#N/A</v>
      </c>
      <c r="I13" s="94" t="e">
        <f ca="true">+IF(AND(ISNUMBER(OFFSET('Water Data'!$E$9,0,10*ROW('Water Data'!E7))),'Data Summary'!BX13="Yes"),OFFSET('Water Data'!$E$9,0,10*ROW('Water Data'!E7)),NA())</f>
        <v>#N/A</v>
      </c>
      <c r="J13" s="94" t="e">
        <f ca="true">+IF(AND(ISNUMBER(OFFSET('Water Data'!$F$4,0,10*ROW('Water Data'!F7))),'Data Summary'!BY13="Yes"),100-OFFSET('Water Data'!$F$4,0,10*ROW('Water Data'!F7)),NA())</f>
        <v>#N/A</v>
      </c>
      <c r="K13" s="94" t="e">
        <f ca="true">+IF(AND(ISNUMBER(OFFSET('Water Data'!$F$6,0,10*ROW('Water Data'!F7))),'Data Summary'!BZ13="Yes"),OFFSET('Water Data'!$F$6,0,10*ROW('Water Data'!F7)),NA())</f>
        <v>#N/A</v>
      </c>
      <c r="L13" s="94" t="e">
        <f ca="true">+IF(AND(ISNUMBER(OFFSET('Water Data'!$F$9,0,10*ROW('Water Data'!F7))),'Data Summary'!CA13="Yes"),OFFSET('Water Data'!$F$9,0,10*ROW('Water Data'!F7)),NA())</f>
        <v>#N/A</v>
      </c>
      <c r="M13" s="94" t="e">
        <f ca="true">+IF(AND(ISNUMBER(OFFSET('Water Data'!$G$4,0,10*ROW('Water Data'!G7))),'Data Summary'!CB13="Yes"),100-OFFSET('Water Data'!$G$4,0,10*ROW('Water Data'!G7)),NA())</f>
        <v>#N/A</v>
      </c>
      <c r="N13" s="94" t="e">
        <f ca="true">+IF(AND(ISNUMBER(OFFSET('Water Data'!$G$6,0,10*ROW('Water Data'!G7))),'Data Summary'!CC13="Yes"),OFFSET('Water Data'!$G$6,0,10*ROW('Water Data'!G7)),NA())</f>
        <v>#N/A</v>
      </c>
      <c r="O13" s="94" t="e">
        <f ca="true">+IF(AND(ISNUMBER(OFFSET('Water Data'!$G$9,0,10*ROW('Water Data'!G7))),'Data Summary'!CD13="Yes"),OFFSET('Water Data'!$G$9,0,10*ROW('Water Data'!G7)),NA())</f>
        <v>#N/A</v>
      </c>
      <c r="P13" s="94" t="e">
        <f ca="true">+IF(AND(ISNUMBER(OFFSET('Water Data'!$H$4,0,10*ROW('Water Data'!H7))),'Data Summary'!CE13="Yes"),100-OFFSET('Water Data'!$H$4,0,10*ROW('Water Data'!H7)),NA())</f>
        <v>#N/A</v>
      </c>
      <c r="Q13" s="94" t="e">
        <f ca="true">+IF(AND(ISNUMBER(OFFSET('Water Data'!$H$6,0,10*ROW('Water Data'!H7))),'Data Summary'!CF13="Yes"),OFFSET('Water Data'!$H$6,0,10*ROW('Water Data'!H7)),NA())</f>
        <v>#N/A</v>
      </c>
      <c r="R13" s="94" t="e">
        <f ca="true">+IF(AND(ISNUMBER(OFFSET('Water Data'!$H$9,0,10*ROW('Water Data'!H7))),'Data Summary'!CG13="Yes"),OFFSET('Water Data'!$H$9,0,10*ROW('Water Data'!H7)),NA())</f>
        <v>#N/A</v>
      </c>
      <c r="S13" s="94" t="e">
        <f ca="true">+IF(AND(ISNUMBER(OFFSET('Water Data'!$I$4,0,10*ROW('Water Data'!I7))),'Data Summary'!CH13="Yes"),100-OFFSET('Water Data'!$I$4,0,10*ROW('Water Data'!I7)),NA())</f>
        <v>#N/A</v>
      </c>
      <c r="T13" s="94" t="e">
        <f ca="true">+IF(AND(ISNUMBER(OFFSET('Water Data'!$I$6,0,10*ROW('Water Data'!I7))),'Data Summary'!CI13="Yes"),OFFSET('Water Data'!$I$6,0,10*ROW('Water Data'!I7)),NA())</f>
        <v>#N/A</v>
      </c>
      <c r="U13" s="94" t="e">
        <f ca="true">+IF(AND(ISNUMBER(OFFSET('Water Data'!$I$9,0,10*ROW('Water Data'!I7))),'Data Summary'!CJ13="Yes"),OFFSET('Water Data'!$I$9,0,10*ROW('Water Data'!I7)),NA())</f>
        <v>#N/A</v>
      </c>
      <c r="V13" s="95" t="e">
        <f ca="true">+IF(AND(ISNUMBER(OFFSET('Sanitation Data'!$D$4,0,10*ROW('Sanitation Data'!D7))),'Data Summary'!CK13="Yes"),100-OFFSET('Sanitation Data'!$D$4,0,10*ROW('Sanitation Data'!D7)),NA())</f>
        <v>#N/A</v>
      </c>
      <c r="W13" s="95" t="e">
        <f ca="true">+IF(AND(ISNUMBER(OFFSET('Sanitation Data'!$D$6,0,10*ROW('Sanitation Data'!D7))),'Data Summary'!CL13="Yes"),OFFSET('Sanitation Data'!$D$6,0,10*ROW('Sanitation Data'!D7)),NA())</f>
        <v>#N/A</v>
      </c>
      <c r="X13" s="95" t="e">
        <f ca="true">+IF(AND(ISNUMBER(OFFSET('Sanitation Data'!$D$10,0,10*ROW('Sanitation Data'!D7))),'Data Summary'!CM13="Yes"),OFFSET('Sanitation Data'!$D$10,0,10*ROW('Sanitation Data'!D7)),NA())</f>
        <v>#N/A</v>
      </c>
      <c r="Y13" s="95" t="e">
        <f ca="true">+IF(AND(ISNUMBER(OFFSET('Sanitation Data'!$D$11,0,10*ROW('Sanitation Data'!D7))),'Data Summary'!CN13="Yes"),OFFSET('Sanitation Data'!$D$11,0,10*ROW('Sanitation Data'!D7)),NA())</f>
        <v>#N/A</v>
      </c>
      <c r="Z13" s="95" t="e">
        <f ca="true">+IF(AND(ISNUMBER(OFFSET('Sanitation Data'!$D$12,0,10*ROW('Sanitation Data'!D7))),'Data Summary'!CO13="Yes"),OFFSET('Sanitation Data'!$D$12,0,10*ROW('Sanitation Data'!D7)),NA())</f>
        <v>#N/A</v>
      </c>
      <c r="AA13" s="95" t="e">
        <f ca="true">+IF(AND(ISNUMBER(OFFSET('Sanitation Data'!$E$4,0,10*ROW('Sanitation Data'!E7))),'Data Summary'!CP13="Yes"),100-OFFSET('Sanitation Data'!$E$4,0,10*ROW('Sanitation Data'!E7)),NA())</f>
        <v>#N/A</v>
      </c>
      <c r="AB13" s="95" t="e">
        <f ca="true">+IF(AND(ISNUMBER(OFFSET('Sanitation Data'!$E$6,0,10*ROW('Sanitation Data'!E7))),'Data Summary'!CQ13="Yes"),OFFSET('Sanitation Data'!$E$6,0,10*ROW('Sanitation Data'!E7)),NA())</f>
        <v>#N/A</v>
      </c>
      <c r="AC13" s="95" t="e">
        <f ca="true">+IF(AND(ISNUMBER(OFFSET('Sanitation Data'!$E$10,0,10*ROW('Sanitation Data'!E7))),'Data Summary'!CR13="Yes"),OFFSET('Sanitation Data'!$E$10,0,10*ROW('Sanitation Data'!E7)),NA())</f>
        <v>#N/A</v>
      </c>
      <c r="AD13" s="95" t="e">
        <f ca="true">+IF(AND(ISNUMBER(OFFSET('Sanitation Data'!$E$11,0,10*ROW('Sanitation Data'!E7))),'Data Summary'!CS13="Yes"),OFFSET('Sanitation Data'!$E$11,0,10*ROW('Sanitation Data'!E7)),NA())</f>
        <v>#N/A</v>
      </c>
      <c r="AE13" s="95" t="e">
        <f ca="true">+IF(AND(ISNUMBER(OFFSET('Sanitation Data'!$E$12,0,10*ROW('Sanitation Data'!E7))),'Data Summary'!CT13="Yes"),OFFSET('Sanitation Data'!$E$12,0,10*ROW('Sanitation Data'!E7)),NA())</f>
        <v>#N/A</v>
      </c>
      <c r="AF13" s="95" t="e">
        <f ca="true">+IF(AND(ISNUMBER(OFFSET('Sanitation Data'!$F$4,0,10*ROW('Sanitation Data'!F7))),'Data Summary'!CU13="Yes"),100-OFFSET('Sanitation Data'!$F$4,0,10*ROW('Sanitation Data'!F7)),NA())</f>
        <v>#N/A</v>
      </c>
      <c r="AG13" s="95" t="e">
        <f ca="true">+IF(AND(ISNUMBER(OFFSET('Sanitation Data'!$F$6,0,10*ROW('Sanitation Data'!F7))),'Data Summary'!CV13="Yes"),OFFSET('Sanitation Data'!$F$6,0,10*ROW('Sanitation Data'!F7)),NA())</f>
        <v>#N/A</v>
      </c>
      <c r="AH13" s="95" t="e">
        <f ca="true">+IF(AND(ISNUMBER(OFFSET('Sanitation Data'!$F$10,0,10*ROW('Sanitation Data'!F7))),'Data Summary'!CW13="Yes"),OFFSET('Sanitation Data'!$F$10,0,10*ROW('Sanitation Data'!F7)),NA())</f>
        <v>#N/A</v>
      </c>
      <c r="AI13" s="95" t="e">
        <f ca="true">+IF(AND(ISNUMBER(OFFSET('Sanitation Data'!$F$11,0,10*ROW('Sanitation Data'!F7))),'Data Summary'!CX13="Yes"),OFFSET('Sanitation Data'!$F$11,0,10*ROW('Sanitation Data'!F7)),NA())</f>
        <v>#N/A</v>
      </c>
      <c r="AJ13" s="95" t="e">
        <f ca="true">+IF(AND(ISNUMBER(OFFSET('Sanitation Data'!$F$12,0,10*ROW('Sanitation Data'!F7))),'Data Summary'!CY13="Yes"),OFFSET('Sanitation Data'!$F$12,0,10*ROW('Sanitation Data'!F7)),NA())</f>
        <v>#N/A</v>
      </c>
      <c r="AK13" s="95" t="e">
        <f ca="true">+IF(AND(ISNUMBER(OFFSET('Sanitation Data'!$G$4,0,10*ROW('Sanitation Data'!G7))),'Data Summary'!CZ13="Yes"),100-OFFSET('Sanitation Data'!$G$4,0,10*ROW('Sanitation Data'!G7)),NA())</f>
        <v>#N/A</v>
      </c>
      <c r="AL13" s="95" t="e">
        <f ca="true">+IF(AND(ISNUMBER(OFFSET('Sanitation Data'!$G$6,0,10*ROW('Sanitation Data'!G7))),'Data Summary'!DA13="Yes"),OFFSET('Sanitation Data'!$G$6,0,10*ROW('Sanitation Data'!G7)),NA())</f>
        <v>#N/A</v>
      </c>
      <c r="AM13" s="95" t="e">
        <f ca="true">+IF(AND(ISNUMBER(OFFSET('Sanitation Data'!$G$10,0,10*ROW('Sanitation Data'!G7))),'Data Summary'!DB13="Yes"),OFFSET('Sanitation Data'!$G$10,0,10*ROW('Sanitation Data'!G7)),NA())</f>
        <v>#N/A</v>
      </c>
      <c r="AN13" s="95" t="e">
        <f ca="true">+IF(AND(ISNUMBER(OFFSET('Sanitation Data'!$G$11,0,10*ROW('Sanitation Data'!G7))),'Data Summary'!DC13="Yes"),OFFSET('Sanitation Data'!$G$11,0,10*ROW('Sanitation Data'!G7)),NA())</f>
        <v>#N/A</v>
      </c>
      <c r="AO13" s="95" t="e">
        <f ca="true">+IF(AND(ISNUMBER(OFFSET('Sanitation Data'!$G$12,0,10*ROW('Sanitation Data'!G7))),'Data Summary'!DD13="Yes"),OFFSET('Sanitation Data'!$G$12,0,10*ROW('Sanitation Data'!G7)),NA())</f>
        <v>#N/A</v>
      </c>
      <c r="AP13" s="95" t="e">
        <f ca="true">+IF(AND(ISNUMBER(OFFSET('Sanitation Data'!$H$4,0,10*ROW('Sanitation Data'!H7))),'Data Summary'!DE13="Yes"),100-OFFSET('Sanitation Data'!$H$4,0,10*ROW('Sanitation Data'!H7)),NA())</f>
        <v>#N/A</v>
      </c>
      <c r="AQ13" s="95" t="e">
        <f ca="true">+IF(AND(ISNUMBER(OFFSET('Sanitation Data'!$H$6,0,10*ROW('Sanitation Data'!H7))),'Data Summary'!DF13="Yes"),OFFSET('Sanitation Data'!$H$6,0,10*ROW('Sanitation Data'!H7)),NA())</f>
        <v>#N/A</v>
      </c>
      <c r="AR13" s="95" t="e">
        <f ca="true">+IF(AND(ISNUMBER(OFFSET('Sanitation Data'!$H$10,0,10*ROW('Sanitation Data'!H7))),'Data Summary'!DG13="Yes"),OFFSET('Sanitation Data'!$H$10,0,10*ROW('Sanitation Data'!H7)),NA())</f>
        <v>#N/A</v>
      </c>
      <c r="AS13" s="95" t="e">
        <f ca="true">+IF(AND(ISNUMBER(OFFSET('Sanitation Data'!$H$11,0,10*ROW('Sanitation Data'!H7))),'Data Summary'!DH13="Yes"),OFFSET('Sanitation Data'!$H$11,0,10*ROW('Sanitation Data'!H7)),NA())</f>
        <v>#N/A</v>
      </c>
      <c r="AT13" s="95" t="e">
        <f ca="true">+IF(AND(ISNUMBER(OFFSET('Sanitation Data'!$H$12,0,10*ROW('Sanitation Data'!H7))),'Data Summary'!DI13="Yes"),OFFSET('Sanitation Data'!$H$12,0,10*ROW('Sanitation Data'!H7)),NA())</f>
        <v>#N/A</v>
      </c>
      <c r="AU13" s="95" t="e">
        <f ca="true">+IF(AND(ISNUMBER(OFFSET('Sanitation Data'!$I$4,0,10*ROW('Sanitation Data'!I7))),'Data Summary'!DJ13="Yes"),100-OFFSET('Sanitation Data'!$I$4,0,10*ROW('Sanitation Data'!I7)),NA())</f>
        <v>#N/A</v>
      </c>
      <c r="AV13" s="95" t="e">
        <f ca="true">+IF(AND(ISNUMBER(OFFSET('Sanitation Data'!$I$6,0,10*ROW('Sanitation Data'!I7))),'Data Summary'!DK13="Yes"),OFFSET('Sanitation Data'!$I$6,0,10*ROW('Sanitation Data'!I7)),NA())</f>
        <v>#N/A</v>
      </c>
      <c r="AW13" s="95" t="e">
        <f ca="true">+IF(AND(ISNUMBER(OFFSET('Sanitation Data'!$I$10,0,10*ROW('Sanitation Data'!I7))),'Data Summary'!DL13="Yes"),OFFSET('Sanitation Data'!$I$10,0,10*ROW('Sanitation Data'!I7)),NA())</f>
        <v>#N/A</v>
      </c>
      <c r="AX13" s="95" t="e">
        <f ca="true">+IF(AND(ISNUMBER(OFFSET('Sanitation Data'!$I$11,0,10*ROW('Sanitation Data'!I7))),'Data Summary'!DM13="Yes"),OFFSET('Sanitation Data'!$I$11,0,10*ROW('Sanitation Data'!I7)),NA())</f>
        <v>#N/A</v>
      </c>
      <c r="AY13" s="95" t="e">
        <f ca="true">+IF(AND(ISNUMBER(OFFSET('Sanitation Data'!$I$12,0,10*ROW('Sanitation Data'!I7))),'Data Summary'!DN13="Yes"),OFFSET('Sanitation Data'!$I$12,0,10*ROW('Sanitation Data'!I7)),NA())</f>
        <v>#N/A</v>
      </c>
      <c r="AZ13" s="96" t="e">
        <f ca="true">+IF(AND(ISNUMBER(OFFSET('Hygiene Data'!$D$5,0,10*ROW('Hygiene Data'!D7))),'Data Summary'!DO13="Yes"),OFFSET('Hygiene Data'!$D$5,0,10*ROW('Hygiene Data'!D7)),NA())</f>
        <v>#N/A</v>
      </c>
      <c r="BA13" s="96" t="e">
        <f ca="true">+IF(AND(ISNUMBER(OFFSET('Hygiene Data'!$D$7,0,10*ROW('Hygiene Data'!D7))),'Data Summary'!DP13="Yes"),OFFSET('Hygiene Data'!$D$7,0,10*ROW('Hygiene Data'!D7)),NA())</f>
        <v>#N/A</v>
      </c>
      <c r="BB13" s="96" t="e">
        <f ca="true">+IF(AND(ISNUMBER(OFFSET('Hygiene Data'!$D$9,0,10*ROW('Hygiene Data'!D7))),'Data Summary'!DQ13="Yes"),OFFSET('Hygiene Data'!$D$9,0,10*ROW('Hygiene Data'!D7)),NA())</f>
        <v>#N/A</v>
      </c>
      <c r="BC13" s="96" t="e">
        <f ca="true">+IF(AND(ISNUMBER(OFFSET('Hygiene Data'!$E$5,0,10*ROW('Hygiene Data'!E7))),'Data Summary'!DR13="Yes"),OFFSET('Hygiene Data'!$E$5,0,10*ROW('Hygiene Data'!E7)),NA())</f>
        <v>#N/A</v>
      </c>
      <c r="BD13" s="96" t="e">
        <f ca="true">+IF(AND(ISNUMBER(OFFSET('Hygiene Data'!$E$7,0,10*ROW('Hygiene Data'!E7))),'Data Summary'!DS13="Yes"),OFFSET('Hygiene Data'!$E$7,0,10*ROW('Hygiene Data'!E7)),NA())</f>
        <v>#N/A</v>
      </c>
      <c r="BE13" s="96" t="e">
        <f ca="true">+IF(AND(ISNUMBER(OFFSET('Hygiene Data'!$E$9,0,10*ROW('Hygiene Data'!E7))),'Data Summary'!DT13="Yes"),OFFSET('Hygiene Data'!$E$9,0,10*ROW('Hygiene Data'!E7)),NA())</f>
        <v>#N/A</v>
      </c>
      <c r="BF13" s="96" t="e">
        <f ca="true">+IF(AND(ISNUMBER(OFFSET('Hygiene Data'!$F$5,0,10*ROW('Hygiene Data'!F7))),'Data Summary'!DU13="Yes"),OFFSET('Hygiene Data'!$F$5,0,10*ROW('Hygiene Data'!F7)),NA())</f>
        <v>#N/A</v>
      </c>
      <c r="BG13" s="96" t="e">
        <f ca="true">+IF(AND(ISNUMBER(OFFSET('Hygiene Data'!$F$7,0,10*ROW('Hygiene Data'!F7))),'Data Summary'!DV13="Yes"),OFFSET('Hygiene Data'!$F$7,0,10*ROW('Hygiene Data'!F7)),NA())</f>
        <v>#N/A</v>
      </c>
      <c r="BH13" s="96" t="e">
        <f ca="true">+IF(AND(ISNUMBER(OFFSET('Hygiene Data'!$F$9,0,10*ROW('Hygiene Data'!F7))),'Data Summary'!DW13="Yes"),OFFSET('Hygiene Data'!$F$9,0,10*ROW('Hygiene Data'!F7)),NA())</f>
        <v>#N/A</v>
      </c>
      <c r="BI13" s="96" t="e">
        <f ca="true">+IF(AND(ISNUMBER(OFFSET('Hygiene Data'!$G$5,0,10*ROW('Hygiene Data'!G7))),'Data Summary'!DX13="Yes"),OFFSET('Hygiene Data'!$G$5,0,10*ROW('Hygiene Data'!G7)),NA())</f>
        <v>#N/A</v>
      </c>
      <c r="BJ13" s="96" t="e">
        <f ca="true">+IF(AND(ISNUMBER(OFFSET('Hygiene Data'!$G$7,0,10*ROW('Hygiene Data'!G7))),'Data Summary'!DY13="Yes"),OFFSET('Hygiene Data'!$G$7,0,10*ROW('Hygiene Data'!G7)),NA())</f>
        <v>#N/A</v>
      </c>
      <c r="BK13" s="96" t="e">
        <f ca="true">+IF(AND(ISNUMBER(OFFSET('Hygiene Data'!$G$9,0,10*ROW('Hygiene Data'!G7))),'Data Summary'!DZ13="Yes"),OFFSET('Hygiene Data'!$G$9,0,10*ROW('Hygiene Data'!G7)),NA())</f>
        <v>#N/A</v>
      </c>
      <c r="BL13" s="96" t="e">
        <f ca="true">+IF(AND(ISNUMBER(OFFSET('Hygiene Data'!$H$5,0,10*ROW('Hygiene Data'!H7))),'Data Summary'!EA13="Yes"),OFFSET('Hygiene Data'!$H$5,0,10*ROW('Hygiene Data'!H7)),NA())</f>
        <v>#N/A</v>
      </c>
      <c r="BM13" s="96" t="e">
        <f ca="true">+IF(AND(ISNUMBER(OFFSET('Hygiene Data'!$H$7,0,10*ROW('Hygiene Data'!H7))),'Data Summary'!EB13="Yes"),OFFSET('Hygiene Data'!$H$7,0,10*ROW('Hygiene Data'!H7)),NA())</f>
        <v>#N/A</v>
      </c>
      <c r="BN13" s="96" t="e">
        <f ca="true">+IF(AND(ISNUMBER(OFFSET('Hygiene Data'!$H$9,0,10*ROW('Hygiene Data'!H7))),'Data Summary'!EC13="Yes"),OFFSET('Hygiene Data'!$H$9,0,10*ROW('Hygiene Data'!H7)),NA())</f>
        <v>#N/A</v>
      </c>
      <c r="BO13" s="96" t="e">
        <f ca="true">+IF(AND(ISNUMBER(OFFSET('Hygiene Data'!$I$5,0,10*ROW('Hygiene Data'!I7))),'Data Summary'!ED13="Yes"),OFFSET('Hygiene Data'!$I$5,0,10*ROW('Hygiene Data'!I7)),NA())</f>
        <v>#N/A</v>
      </c>
      <c r="BP13" s="96" t="e">
        <f ca="true">+IF(AND(ISNUMBER(OFFSET('Hygiene Data'!$I$7,0,10*ROW('Hygiene Data'!I7))),'Data Summary'!EE13="Yes"),OFFSET('Hygiene Data'!$I$7,0,10*ROW('Hygiene Data'!I7)),NA())</f>
        <v>#N/A</v>
      </c>
      <c r="BQ13" s="96" t="e">
        <f ca="true">+IF(AND(ISNUMBER(OFFSET('Hygiene Data'!$I$9,0,10*ROW('Hygiene Data'!I7))),'Data Summary'!EF13="Yes"),OFFSET('Hygiene Data'!$I$9,0,10*ROW('Hygiene Data'!I7)),NA())</f>
        <v>#N/A</v>
      </c>
    </row>
    <row xmlns:x14ac="http://schemas.microsoft.com/office/spreadsheetml/2009/9/ac" r="14" x14ac:dyDescent="0.2">
      <c r="A14" s="331" t="e">
        <f ca="true">+RIGHT('Data Summary'!A14,LEN('Data Summary'!A14)-9)</f>
        <v>#VALUE!</v>
      </c>
      <c r="B14" s="37" t="str">
        <f ca="true">+IF(ISTEXT('Data Summary'!B14),'Data Summary'!B14,"")</f>
        <v/>
      </c>
      <c r="C14" s="330" t="e">
        <f ca="true">+VALUE('Data Summary'!C14)</f>
        <v>#VALUE!</v>
      </c>
      <c r="D14" s="94" t="e">
        <f ca="true">+IF(AND(ISNUMBER(OFFSET('Water Data'!$D$4,0,10*ROW('Water Data'!D8))),'Data Summary'!BS14="Yes"),100-OFFSET('Water Data'!$D$4,0,10*ROW('Water Data'!D8)),NA())</f>
        <v>#N/A</v>
      </c>
      <c r="E14" s="94" t="e">
        <f ca="true">+IF(AND(ISNUMBER(OFFSET('Water Data'!$D$6,0,10*ROW('Water Data'!D8))),'Data Summary'!BT14="Yes"),OFFSET('Water Data'!$D$6,0,10*ROW('Water Data'!D8)),NA())</f>
        <v>#N/A</v>
      </c>
      <c r="F14" s="94" t="e">
        <f ca="true">+IF(AND(ISNUMBER(OFFSET('Water Data'!$D$9,0,10*ROW('Water Data'!D8))),'Data Summary'!BU14="Yes"),OFFSET('Water Data'!$D$9,0,10*ROW('Water Data'!D8)),NA())</f>
        <v>#N/A</v>
      </c>
      <c r="G14" s="94" t="e">
        <f ca="true">+IF(AND(ISNUMBER(OFFSET('Water Data'!$E$4,0,10*ROW('Water Data'!E8))),'Data Summary'!BV14="Yes"),100-OFFSET('Water Data'!$E$4,0,10*ROW('Water Data'!E8)),NA())</f>
        <v>#N/A</v>
      </c>
      <c r="H14" s="94" t="e">
        <f ca="true">+IF(AND(ISNUMBER(OFFSET('Water Data'!$E$6,0,10*ROW('Water Data'!E8))),'Data Summary'!BW14="Yes"),OFFSET('Water Data'!$E$6,0,10*ROW('Water Data'!E8)),NA())</f>
        <v>#N/A</v>
      </c>
      <c r="I14" s="94" t="e">
        <f ca="true">+IF(AND(ISNUMBER(OFFSET('Water Data'!$E$9,0,10*ROW('Water Data'!E8))),'Data Summary'!BX14="Yes"),OFFSET('Water Data'!$E$9,0,10*ROW('Water Data'!E8)),NA())</f>
        <v>#N/A</v>
      </c>
      <c r="J14" s="94" t="e">
        <f ca="true">+IF(AND(ISNUMBER(OFFSET('Water Data'!$F$4,0,10*ROW('Water Data'!F8))),'Data Summary'!BY14="Yes"),100-OFFSET('Water Data'!$F$4,0,10*ROW('Water Data'!F8)),NA())</f>
        <v>#N/A</v>
      </c>
      <c r="K14" s="94" t="e">
        <f ca="true">+IF(AND(ISNUMBER(OFFSET('Water Data'!$F$6,0,10*ROW('Water Data'!F8))),'Data Summary'!BZ14="Yes"),OFFSET('Water Data'!$F$6,0,10*ROW('Water Data'!F8)),NA())</f>
        <v>#N/A</v>
      </c>
      <c r="L14" s="94" t="e">
        <f ca="true">+IF(AND(ISNUMBER(OFFSET('Water Data'!$F$9,0,10*ROW('Water Data'!F8))),'Data Summary'!CA14="Yes"),OFFSET('Water Data'!$F$9,0,10*ROW('Water Data'!F8)),NA())</f>
        <v>#N/A</v>
      </c>
      <c r="M14" s="94" t="e">
        <f ca="true">+IF(AND(ISNUMBER(OFFSET('Water Data'!$G$4,0,10*ROW('Water Data'!G8))),'Data Summary'!CB14="Yes"),100-OFFSET('Water Data'!$G$4,0,10*ROW('Water Data'!G8)),NA())</f>
        <v>#N/A</v>
      </c>
      <c r="N14" s="94" t="e">
        <f ca="true">+IF(AND(ISNUMBER(OFFSET('Water Data'!$G$6,0,10*ROW('Water Data'!G8))),'Data Summary'!CC14="Yes"),OFFSET('Water Data'!$G$6,0,10*ROW('Water Data'!G8)),NA())</f>
        <v>#N/A</v>
      </c>
      <c r="O14" s="94" t="e">
        <f ca="true">+IF(AND(ISNUMBER(OFFSET('Water Data'!$G$9,0,10*ROW('Water Data'!G8))),'Data Summary'!CD14="Yes"),OFFSET('Water Data'!$G$9,0,10*ROW('Water Data'!G8)),NA())</f>
        <v>#N/A</v>
      </c>
      <c r="P14" s="94" t="e">
        <f ca="true">+IF(AND(ISNUMBER(OFFSET('Water Data'!$H$4,0,10*ROW('Water Data'!H8))),'Data Summary'!CE14="Yes"),100-OFFSET('Water Data'!$H$4,0,10*ROW('Water Data'!H8)),NA())</f>
        <v>#N/A</v>
      </c>
      <c r="Q14" s="94" t="e">
        <f ca="true">+IF(AND(ISNUMBER(OFFSET('Water Data'!$H$6,0,10*ROW('Water Data'!H8))),'Data Summary'!CF14="Yes"),OFFSET('Water Data'!$H$6,0,10*ROW('Water Data'!H8)),NA())</f>
        <v>#N/A</v>
      </c>
      <c r="R14" s="94" t="e">
        <f ca="true">+IF(AND(ISNUMBER(OFFSET('Water Data'!$H$9,0,10*ROW('Water Data'!H8))),'Data Summary'!CG14="Yes"),OFFSET('Water Data'!$H$9,0,10*ROW('Water Data'!H8)),NA())</f>
        <v>#N/A</v>
      </c>
      <c r="S14" s="94" t="e">
        <f ca="true">+IF(AND(ISNUMBER(OFFSET('Water Data'!$I$4,0,10*ROW('Water Data'!I8))),'Data Summary'!CH14="Yes"),100-OFFSET('Water Data'!$I$4,0,10*ROW('Water Data'!I8)),NA())</f>
        <v>#N/A</v>
      </c>
      <c r="T14" s="94" t="e">
        <f ca="true">+IF(AND(ISNUMBER(OFFSET('Water Data'!$I$6,0,10*ROW('Water Data'!I8))),'Data Summary'!CI14="Yes"),OFFSET('Water Data'!$I$6,0,10*ROW('Water Data'!I8)),NA())</f>
        <v>#N/A</v>
      </c>
      <c r="U14" s="94" t="e">
        <f ca="true">+IF(AND(ISNUMBER(OFFSET('Water Data'!$I$9,0,10*ROW('Water Data'!I8))),'Data Summary'!CJ14="Yes"),OFFSET('Water Data'!$I$9,0,10*ROW('Water Data'!I8)),NA())</f>
        <v>#N/A</v>
      </c>
      <c r="V14" s="95" t="e">
        <f ca="true">+IF(AND(ISNUMBER(OFFSET('Sanitation Data'!$D$4,0,10*ROW('Sanitation Data'!D8))),'Data Summary'!CK14="Yes"),100-OFFSET('Sanitation Data'!$D$4,0,10*ROW('Sanitation Data'!D8)),NA())</f>
        <v>#N/A</v>
      </c>
      <c r="W14" s="95" t="e">
        <f ca="true">+IF(AND(ISNUMBER(OFFSET('Sanitation Data'!$D$6,0,10*ROW('Sanitation Data'!D8))),'Data Summary'!CL14="Yes"),OFFSET('Sanitation Data'!$D$6,0,10*ROW('Sanitation Data'!D8)),NA())</f>
        <v>#N/A</v>
      </c>
      <c r="X14" s="95" t="e">
        <f ca="true">+IF(AND(ISNUMBER(OFFSET('Sanitation Data'!$D$10,0,10*ROW('Sanitation Data'!D8))),'Data Summary'!CM14="Yes"),OFFSET('Sanitation Data'!$D$10,0,10*ROW('Sanitation Data'!D8)),NA())</f>
        <v>#N/A</v>
      </c>
      <c r="Y14" s="95" t="e">
        <f ca="true">+IF(AND(ISNUMBER(OFFSET('Sanitation Data'!$D$11,0,10*ROW('Sanitation Data'!D8))),'Data Summary'!CN14="Yes"),OFFSET('Sanitation Data'!$D$11,0,10*ROW('Sanitation Data'!D8)),NA())</f>
        <v>#N/A</v>
      </c>
      <c r="Z14" s="95" t="e">
        <f ca="true">+IF(AND(ISNUMBER(OFFSET('Sanitation Data'!$D$12,0,10*ROW('Sanitation Data'!D8))),'Data Summary'!CO14="Yes"),OFFSET('Sanitation Data'!$D$12,0,10*ROW('Sanitation Data'!D8)),NA())</f>
        <v>#N/A</v>
      </c>
      <c r="AA14" s="95" t="e">
        <f ca="true">+IF(AND(ISNUMBER(OFFSET('Sanitation Data'!$E$4,0,10*ROW('Sanitation Data'!E8))),'Data Summary'!CP14="Yes"),100-OFFSET('Sanitation Data'!$E$4,0,10*ROW('Sanitation Data'!E8)),NA())</f>
        <v>#N/A</v>
      </c>
      <c r="AB14" s="95" t="e">
        <f ca="true">+IF(AND(ISNUMBER(OFFSET('Sanitation Data'!$E$6,0,10*ROW('Sanitation Data'!E8))),'Data Summary'!CQ14="Yes"),OFFSET('Sanitation Data'!$E$6,0,10*ROW('Sanitation Data'!E8)),NA())</f>
        <v>#N/A</v>
      </c>
      <c r="AC14" s="95" t="e">
        <f ca="true">+IF(AND(ISNUMBER(OFFSET('Sanitation Data'!$E$10,0,10*ROW('Sanitation Data'!E8))),'Data Summary'!CR14="Yes"),OFFSET('Sanitation Data'!$E$10,0,10*ROW('Sanitation Data'!E8)),NA())</f>
        <v>#N/A</v>
      </c>
      <c r="AD14" s="95" t="e">
        <f ca="true">+IF(AND(ISNUMBER(OFFSET('Sanitation Data'!$E$11,0,10*ROW('Sanitation Data'!E8))),'Data Summary'!CS14="Yes"),OFFSET('Sanitation Data'!$E$11,0,10*ROW('Sanitation Data'!E8)),NA())</f>
        <v>#N/A</v>
      </c>
      <c r="AE14" s="95" t="e">
        <f ca="true">+IF(AND(ISNUMBER(OFFSET('Sanitation Data'!$E$12,0,10*ROW('Sanitation Data'!E8))),'Data Summary'!CT14="Yes"),OFFSET('Sanitation Data'!$E$12,0,10*ROW('Sanitation Data'!E8)),NA())</f>
        <v>#N/A</v>
      </c>
      <c r="AF14" s="95" t="e">
        <f ca="true">+IF(AND(ISNUMBER(OFFSET('Sanitation Data'!$F$4,0,10*ROW('Sanitation Data'!F8))),'Data Summary'!CU14="Yes"),100-OFFSET('Sanitation Data'!$F$4,0,10*ROW('Sanitation Data'!F8)),NA())</f>
        <v>#N/A</v>
      </c>
      <c r="AG14" s="95" t="e">
        <f ca="true">+IF(AND(ISNUMBER(OFFSET('Sanitation Data'!$F$6,0,10*ROW('Sanitation Data'!F8))),'Data Summary'!CV14="Yes"),OFFSET('Sanitation Data'!$F$6,0,10*ROW('Sanitation Data'!F8)),NA())</f>
        <v>#N/A</v>
      </c>
      <c r="AH14" s="95" t="e">
        <f ca="true">+IF(AND(ISNUMBER(OFFSET('Sanitation Data'!$F$10,0,10*ROW('Sanitation Data'!F8))),'Data Summary'!CW14="Yes"),OFFSET('Sanitation Data'!$F$10,0,10*ROW('Sanitation Data'!F8)),NA())</f>
        <v>#N/A</v>
      </c>
      <c r="AI14" s="95" t="e">
        <f ca="true">+IF(AND(ISNUMBER(OFFSET('Sanitation Data'!$F$11,0,10*ROW('Sanitation Data'!F8))),'Data Summary'!CX14="Yes"),OFFSET('Sanitation Data'!$F$11,0,10*ROW('Sanitation Data'!F8)),NA())</f>
        <v>#N/A</v>
      </c>
      <c r="AJ14" s="95" t="e">
        <f ca="true">+IF(AND(ISNUMBER(OFFSET('Sanitation Data'!$F$12,0,10*ROW('Sanitation Data'!F8))),'Data Summary'!CY14="Yes"),OFFSET('Sanitation Data'!$F$12,0,10*ROW('Sanitation Data'!F8)),NA())</f>
        <v>#N/A</v>
      </c>
      <c r="AK14" s="95" t="e">
        <f ca="true">+IF(AND(ISNUMBER(OFFSET('Sanitation Data'!$G$4,0,10*ROW('Sanitation Data'!G8))),'Data Summary'!CZ14="Yes"),100-OFFSET('Sanitation Data'!$G$4,0,10*ROW('Sanitation Data'!G8)),NA())</f>
        <v>#N/A</v>
      </c>
      <c r="AL14" s="95" t="e">
        <f ca="true">+IF(AND(ISNUMBER(OFFSET('Sanitation Data'!$G$6,0,10*ROW('Sanitation Data'!G8))),'Data Summary'!DA14="Yes"),OFFSET('Sanitation Data'!$G$6,0,10*ROW('Sanitation Data'!G8)),NA())</f>
        <v>#N/A</v>
      </c>
      <c r="AM14" s="95" t="e">
        <f ca="true">+IF(AND(ISNUMBER(OFFSET('Sanitation Data'!$G$10,0,10*ROW('Sanitation Data'!G8))),'Data Summary'!DB14="Yes"),OFFSET('Sanitation Data'!$G$10,0,10*ROW('Sanitation Data'!G8)),NA())</f>
        <v>#N/A</v>
      </c>
      <c r="AN14" s="95" t="e">
        <f ca="true">+IF(AND(ISNUMBER(OFFSET('Sanitation Data'!$G$11,0,10*ROW('Sanitation Data'!G8))),'Data Summary'!DC14="Yes"),OFFSET('Sanitation Data'!$G$11,0,10*ROW('Sanitation Data'!G8)),NA())</f>
        <v>#N/A</v>
      </c>
      <c r="AO14" s="95" t="e">
        <f ca="true">+IF(AND(ISNUMBER(OFFSET('Sanitation Data'!$G$12,0,10*ROW('Sanitation Data'!G8))),'Data Summary'!DD14="Yes"),OFFSET('Sanitation Data'!$G$12,0,10*ROW('Sanitation Data'!G8)),NA())</f>
        <v>#N/A</v>
      </c>
      <c r="AP14" s="95" t="e">
        <f ca="true">+IF(AND(ISNUMBER(OFFSET('Sanitation Data'!$H$4,0,10*ROW('Sanitation Data'!H8))),'Data Summary'!DE14="Yes"),100-OFFSET('Sanitation Data'!$H$4,0,10*ROW('Sanitation Data'!H8)),NA())</f>
        <v>#N/A</v>
      </c>
      <c r="AQ14" s="95" t="e">
        <f ca="true">+IF(AND(ISNUMBER(OFFSET('Sanitation Data'!$H$6,0,10*ROW('Sanitation Data'!H8))),'Data Summary'!DF14="Yes"),OFFSET('Sanitation Data'!$H$6,0,10*ROW('Sanitation Data'!H8)),NA())</f>
        <v>#N/A</v>
      </c>
      <c r="AR14" s="95" t="e">
        <f ca="true">+IF(AND(ISNUMBER(OFFSET('Sanitation Data'!$H$10,0,10*ROW('Sanitation Data'!H8))),'Data Summary'!DG14="Yes"),OFFSET('Sanitation Data'!$H$10,0,10*ROW('Sanitation Data'!H8)),NA())</f>
        <v>#N/A</v>
      </c>
      <c r="AS14" s="95" t="e">
        <f ca="true">+IF(AND(ISNUMBER(OFFSET('Sanitation Data'!$H$11,0,10*ROW('Sanitation Data'!H8))),'Data Summary'!DH14="Yes"),OFFSET('Sanitation Data'!$H$11,0,10*ROW('Sanitation Data'!H8)),NA())</f>
        <v>#N/A</v>
      </c>
      <c r="AT14" s="95" t="e">
        <f ca="true">+IF(AND(ISNUMBER(OFFSET('Sanitation Data'!$H$12,0,10*ROW('Sanitation Data'!H8))),'Data Summary'!DI14="Yes"),OFFSET('Sanitation Data'!$H$12,0,10*ROW('Sanitation Data'!H8)),NA())</f>
        <v>#N/A</v>
      </c>
      <c r="AU14" s="95" t="e">
        <f ca="true">+IF(AND(ISNUMBER(OFFSET('Sanitation Data'!$I$4,0,10*ROW('Sanitation Data'!I8))),'Data Summary'!DJ14="Yes"),100-OFFSET('Sanitation Data'!$I$4,0,10*ROW('Sanitation Data'!I8)),NA())</f>
        <v>#N/A</v>
      </c>
      <c r="AV14" s="95" t="e">
        <f ca="true">+IF(AND(ISNUMBER(OFFSET('Sanitation Data'!$I$6,0,10*ROW('Sanitation Data'!I8))),'Data Summary'!DK14="Yes"),OFFSET('Sanitation Data'!$I$6,0,10*ROW('Sanitation Data'!I8)),NA())</f>
        <v>#N/A</v>
      </c>
      <c r="AW14" s="95" t="e">
        <f ca="true">+IF(AND(ISNUMBER(OFFSET('Sanitation Data'!$I$10,0,10*ROW('Sanitation Data'!I8))),'Data Summary'!DL14="Yes"),OFFSET('Sanitation Data'!$I$10,0,10*ROW('Sanitation Data'!I8)),NA())</f>
        <v>#N/A</v>
      </c>
      <c r="AX14" s="95" t="e">
        <f ca="true">+IF(AND(ISNUMBER(OFFSET('Sanitation Data'!$I$11,0,10*ROW('Sanitation Data'!I8))),'Data Summary'!DM14="Yes"),OFFSET('Sanitation Data'!$I$11,0,10*ROW('Sanitation Data'!I8)),NA())</f>
        <v>#N/A</v>
      </c>
      <c r="AY14" s="95" t="e">
        <f ca="true">+IF(AND(ISNUMBER(OFFSET('Sanitation Data'!$I$12,0,10*ROW('Sanitation Data'!I8))),'Data Summary'!DN14="Yes"),OFFSET('Sanitation Data'!$I$12,0,10*ROW('Sanitation Data'!I8)),NA())</f>
        <v>#N/A</v>
      </c>
      <c r="AZ14" s="96" t="e">
        <f ca="true">+IF(AND(ISNUMBER(OFFSET('Hygiene Data'!$D$5,0,10*ROW('Hygiene Data'!D8))),'Data Summary'!DO14="Yes"),OFFSET('Hygiene Data'!$D$5,0,10*ROW('Hygiene Data'!D8)),NA())</f>
        <v>#N/A</v>
      </c>
      <c r="BA14" s="96" t="e">
        <f ca="true">+IF(AND(ISNUMBER(OFFSET('Hygiene Data'!$D$7,0,10*ROW('Hygiene Data'!D8))),'Data Summary'!DP14="Yes"),OFFSET('Hygiene Data'!$D$7,0,10*ROW('Hygiene Data'!D8)),NA())</f>
        <v>#N/A</v>
      </c>
      <c r="BB14" s="96" t="e">
        <f ca="true">+IF(AND(ISNUMBER(OFFSET('Hygiene Data'!$D$9,0,10*ROW('Hygiene Data'!D8))),'Data Summary'!DQ14="Yes"),OFFSET('Hygiene Data'!$D$9,0,10*ROW('Hygiene Data'!D8)),NA())</f>
        <v>#N/A</v>
      </c>
      <c r="BC14" s="96" t="e">
        <f ca="true">+IF(AND(ISNUMBER(OFFSET('Hygiene Data'!$E$5,0,10*ROW('Hygiene Data'!E8))),'Data Summary'!DR14="Yes"),OFFSET('Hygiene Data'!$E$5,0,10*ROW('Hygiene Data'!E8)),NA())</f>
        <v>#N/A</v>
      </c>
      <c r="BD14" s="96" t="e">
        <f ca="true">+IF(AND(ISNUMBER(OFFSET('Hygiene Data'!$E$7,0,10*ROW('Hygiene Data'!E8))),'Data Summary'!DS14="Yes"),OFFSET('Hygiene Data'!$E$7,0,10*ROW('Hygiene Data'!E8)),NA())</f>
        <v>#N/A</v>
      </c>
      <c r="BE14" s="96" t="e">
        <f ca="true">+IF(AND(ISNUMBER(OFFSET('Hygiene Data'!$E$9,0,10*ROW('Hygiene Data'!E8))),'Data Summary'!DT14="Yes"),OFFSET('Hygiene Data'!$E$9,0,10*ROW('Hygiene Data'!E8)),NA())</f>
        <v>#N/A</v>
      </c>
      <c r="BF14" s="96" t="e">
        <f ca="true">+IF(AND(ISNUMBER(OFFSET('Hygiene Data'!$F$5,0,10*ROW('Hygiene Data'!F8))),'Data Summary'!DU14="Yes"),OFFSET('Hygiene Data'!$F$5,0,10*ROW('Hygiene Data'!F8)),NA())</f>
        <v>#N/A</v>
      </c>
      <c r="BG14" s="96" t="e">
        <f ca="true">+IF(AND(ISNUMBER(OFFSET('Hygiene Data'!$F$7,0,10*ROW('Hygiene Data'!F8))),'Data Summary'!DV14="Yes"),OFFSET('Hygiene Data'!$F$7,0,10*ROW('Hygiene Data'!F8)),NA())</f>
        <v>#N/A</v>
      </c>
      <c r="BH14" s="96" t="e">
        <f ca="true">+IF(AND(ISNUMBER(OFFSET('Hygiene Data'!$F$9,0,10*ROW('Hygiene Data'!F8))),'Data Summary'!DW14="Yes"),OFFSET('Hygiene Data'!$F$9,0,10*ROW('Hygiene Data'!F8)),NA())</f>
        <v>#N/A</v>
      </c>
      <c r="BI14" s="96" t="e">
        <f ca="true">+IF(AND(ISNUMBER(OFFSET('Hygiene Data'!$G$5,0,10*ROW('Hygiene Data'!G8))),'Data Summary'!DX14="Yes"),OFFSET('Hygiene Data'!$G$5,0,10*ROW('Hygiene Data'!G8)),NA())</f>
        <v>#N/A</v>
      </c>
      <c r="BJ14" s="96" t="e">
        <f ca="true">+IF(AND(ISNUMBER(OFFSET('Hygiene Data'!$G$7,0,10*ROW('Hygiene Data'!G8))),'Data Summary'!DY14="Yes"),OFFSET('Hygiene Data'!$G$7,0,10*ROW('Hygiene Data'!G8)),NA())</f>
        <v>#N/A</v>
      </c>
      <c r="BK14" s="96" t="e">
        <f ca="true">+IF(AND(ISNUMBER(OFFSET('Hygiene Data'!$G$9,0,10*ROW('Hygiene Data'!G8))),'Data Summary'!DZ14="Yes"),OFFSET('Hygiene Data'!$G$9,0,10*ROW('Hygiene Data'!G8)),NA())</f>
        <v>#N/A</v>
      </c>
      <c r="BL14" s="96" t="e">
        <f ca="true">+IF(AND(ISNUMBER(OFFSET('Hygiene Data'!$H$5,0,10*ROW('Hygiene Data'!H8))),'Data Summary'!EA14="Yes"),OFFSET('Hygiene Data'!$H$5,0,10*ROW('Hygiene Data'!H8)),NA())</f>
        <v>#N/A</v>
      </c>
      <c r="BM14" s="96" t="e">
        <f ca="true">+IF(AND(ISNUMBER(OFFSET('Hygiene Data'!$H$7,0,10*ROW('Hygiene Data'!H8))),'Data Summary'!EB14="Yes"),OFFSET('Hygiene Data'!$H$7,0,10*ROW('Hygiene Data'!H8)),NA())</f>
        <v>#N/A</v>
      </c>
      <c r="BN14" s="96" t="e">
        <f ca="true">+IF(AND(ISNUMBER(OFFSET('Hygiene Data'!$H$9,0,10*ROW('Hygiene Data'!H8))),'Data Summary'!EC14="Yes"),OFFSET('Hygiene Data'!$H$9,0,10*ROW('Hygiene Data'!H8)),NA())</f>
        <v>#N/A</v>
      </c>
      <c r="BO14" s="96" t="e">
        <f ca="true">+IF(AND(ISNUMBER(OFFSET('Hygiene Data'!$I$5,0,10*ROW('Hygiene Data'!I8))),'Data Summary'!ED14="Yes"),OFFSET('Hygiene Data'!$I$5,0,10*ROW('Hygiene Data'!I8)),NA())</f>
        <v>#N/A</v>
      </c>
      <c r="BP14" s="96" t="e">
        <f ca="true">+IF(AND(ISNUMBER(OFFSET('Hygiene Data'!$I$7,0,10*ROW('Hygiene Data'!I8))),'Data Summary'!EE14="Yes"),OFFSET('Hygiene Data'!$I$7,0,10*ROW('Hygiene Data'!I8)),NA())</f>
        <v>#N/A</v>
      </c>
      <c r="BQ14" s="96" t="e">
        <f ca="true">+IF(AND(ISNUMBER(OFFSET('Hygiene Data'!$I$9,0,10*ROW('Hygiene Data'!I8))),'Data Summary'!EF14="Yes"),OFFSET('Hygiene Data'!$I$9,0,10*ROW('Hygiene Data'!I8)),NA())</f>
        <v>#N/A</v>
      </c>
    </row>
    <row xmlns:x14ac="http://schemas.microsoft.com/office/spreadsheetml/2009/9/ac" r="15" x14ac:dyDescent="0.2">
      <c r="A15" s="331" t="e">
        <f ca="true">+RIGHT('Data Summary'!A15,LEN('Data Summary'!A15)-9)</f>
        <v>#VALUE!</v>
      </c>
      <c r="B15" s="37" t="str">
        <f ca="true">+IF(ISTEXT('Data Summary'!B15),'Data Summary'!B15,"")</f>
        <v/>
      </c>
      <c r="C15" s="330" t="e">
        <f ca="true">+VALUE('Data Summary'!C15)</f>
        <v>#VALUE!</v>
      </c>
      <c r="D15" s="94" t="e">
        <f ca="true">+IF(AND(ISNUMBER(OFFSET('Water Data'!$D$4,0,10*ROW('Water Data'!D9))),'Data Summary'!BS15="Yes"),100-OFFSET('Water Data'!$D$4,0,10*ROW('Water Data'!D9)),NA())</f>
        <v>#N/A</v>
      </c>
      <c r="E15" s="94" t="e">
        <f ca="true">+IF(AND(ISNUMBER(OFFSET('Water Data'!$D$6,0,10*ROW('Water Data'!D9))),'Data Summary'!BT15="Yes"),OFFSET('Water Data'!$D$6,0,10*ROW('Water Data'!D9)),NA())</f>
        <v>#N/A</v>
      </c>
      <c r="F15" s="94" t="e">
        <f ca="true">+IF(AND(ISNUMBER(OFFSET('Water Data'!$D$9,0,10*ROW('Water Data'!D9))),'Data Summary'!BU15="Yes"),OFFSET('Water Data'!$D$9,0,10*ROW('Water Data'!D9)),NA())</f>
        <v>#N/A</v>
      </c>
      <c r="G15" s="94" t="e">
        <f ca="true">+IF(AND(ISNUMBER(OFFSET('Water Data'!$E$4,0,10*ROW('Water Data'!E9))),'Data Summary'!BV15="Yes"),100-OFFSET('Water Data'!$E$4,0,10*ROW('Water Data'!E9)),NA())</f>
        <v>#N/A</v>
      </c>
      <c r="H15" s="94" t="e">
        <f ca="true">+IF(AND(ISNUMBER(OFFSET('Water Data'!$E$6,0,10*ROW('Water Data'!E9))),'Data Summary'!BW15="Yes"),OFFSET('Water Data'!$E$6,0,10*ROW('Water Data'!E9)),NA())</f>
        <v>#N/A</v>
      </c>
      <c r="I15" s="94" t="e">
        <f ca="true">+IF(AND(ISNUMBER(OFFSET('Water Data'!$E$9,0,10*ROW('Water Data'!E9))),'Data Summary'!BX15="Yes"),OFFSET('Water Data'!$E$9,0,10*ROW('Water Data'!E9)),NA())</f>
        <v>#N/A</v>
      </c>
      <c r="J15" s="94" t="e">
        <f ca="true">+IF(AND(ISNUMBER(OFFSET('Water Data'!$F$4,0,10*ROW('Water Data'!F9))),'Data Summary'!BY15="Yes"),100-OFFSET('Water Data'!$F$4,0,10*ROW('Water Data'!F9)),NA())</f>
        <v>#N/A</v>
      </c>
      <c r="K15" s="94" t="e">
        <f ca="true">+IF(AND(ISNUMBER(OFFSET('Water Data'!$F$6,0,10*ROW('Water Data'!F9))),'Data Summary'!BZ15="Yes"),OFFSET('Water Data'!$F$6,0,10*ROW('Water Data'!F9)),NA())</f>
        <v>#N/A</v>
      </c>
      <c r="L15" s="94" t="e">
        <f ca="true">+IF(AND(ISNUMBER(OFFSET('Water Data'!$F$9,0,10*ROW('Water Data'!F9))),'Data Summary'!CA15="Yes"),OFFSET('Water Data'!$F$9,0,10*ROW('Water Data'!F9)),NA())</f>
        <v>#N/A</v>
      </c>
      <c r="M15" s="94" t="e">
        <f ca="true">+IF(AND(ISNUMBER(OFFSET('Water Data'!$G$4,0,10*ROW('Water Data'!G9))),'Data Summary'!CB15="Yes"),100-OFFSET('Water Data'!$G$4,0,10*ROW('Water Data'!G9)),NA())</f>
        <v>#N/A</v>
      </c>
      <c r="N15" s="94" t="e">
        <f ca="true">+IF(AND(ISNUMBER(OFFSET('Water Data'!$G$6,0,10*ROW('Water Data'!G9))),'Data Summary'!CC15="Yes"),OFFSET('Water Data'!$G$6,0,10*ROW('Water Data'!G9)),NA())</f>
        <v>#N/A</v>
      </c>
      <c r="O15" s="94" t="e">
        <f ca="true">+IF(AND(ISNUMBER(OFFSET('Water Data'!$G$9,0,10*ROW('Water Data'!G9))),'Data Summary'!CD15="Yes"),OFFSET('Water Data'!$G$9,0,10*ROW('Water Data'!G9)),NA())</f>
        <v>#N/A</v>
      </c>
      <c r="P15" s="94" t="e">
        <f ca="true">+IF(AND(ISNUMBER(OFFSET('Water Data'!$H$4,0,10*ROW('Water Data'!H9))),'Data Summary'!CE15="Yes"),100-OFFSET('Water Data'!$H$4,0,10*ROW('Water Data'!H9)),NA())</f>
        <v>#N/A</v>
      </c>
      <c r="Q15" s="94" t="e">
        <f ca="true">+IF(AND(ISNUMBER(OFFSET('Water Data'!$H$6,0,10*ROW('Water Data'!H9))),'Data Summary'!CF15="Yes"),OFFSET('Water Data'!$H$6,0,10*ROW('Water Data'!H9)),NA())</f>
        <v>#N/A</v>
      </c>
      <c r="R15" s="94" t="e">
        <f ca="true">+IF(AND(ISNUMBER(OFFSET('Water Data'!$H$9,0,10*ROW('Water Data'!H9))),'Data Summary'!CG15="Yes"),OFFSET('Water Data'!$H$9,0,10*ROW('Water Data'!H9)),NA())</f>
        <v>#N/A</v>
      </c>
      <c r="S15" s="94" t="e">
        <f ca="true">+IF(AND(ISNUMBER(OFFSET('Water Data'!$I$4,0,10*ROW('Water Data'!I9))),'Data Summary'!CH15="Yes"),100-OFFSET('Water Data'!$I$4,0,10*ROW('Water Data'!I9)),NA())</f>
        <v>#N/A</v>
      </c>
      <c r="T15" s="94" t="e">
        <f ca="true">+IF(AND(ISNUMBER(OFFSET('Water Data'!$I$6,0,10*ROW('Water Data'!I9))),'Data Summary'!CI15="Yes"),OFFSET('Water Data'!$I$6,0,10*ROW('Water Data'!I9)),NA())</f>
        <v>#N/A</v>
      </c>
      <c r="U15" s="94" t="e">
        <f ca="true">+IF(AND(ISNUMBER(OFFSET('Water Data'!$I$9,0,10*ROW('Water Data'!I9))),'Data Summary'!CJ15="Yes"),OFFSET('Water Data'!$I$9,0,10*ROW('Water Data'!I9)),NA())</f>
        <v>#N/A</v>
      </c>
      <c r="V15" s="95" t="e">
        <f ca="true">+IF(AND(ISNUMBER(OFFSET('Sanitation Data'!$D$4,0,10*ROW('Sanitation Data'!D9))),'Data Summary'!CK15="Yes"),100-OFFSET('Sanitation Data'!$D$4,0,10*ROW('Sanitation Data'!D9)),NA())</f>
        <v>#N/A</v>
      </c>
      <c r="W15" s="95" t="e">
        <f ca="true">+IF(AND(ISNUMBER(OFFSET('Sanitation Data'!$D$6,0,10*ROW('Sanitation Data'!D9))),'Data Summary'!CL15="Yes"),OFFSET('Sanitation Data'!$D$6,0,10*ROW('Sanitation Data'!D9)),NA())</f>
        <v>#N/A</v>
      </c>
      <c r="X15" s="95" t="e">
        <f ca="true">+IF(AND(ISNUMBER(OFFSET('Sanitation Data'!$D$10,0,10*ROW('Sanitation Data'!D9))),'Data Summary'!CM15="Yes"),OFFSET('Sanitation Data'!$D$10,0,10*ROW('Sanitation Data'!D9)),NA())</f>
        <v>#N/A</v>
      </c>
      <c r="Y15" s="95" t="e">
        <f ca="true">+IF(AND(ISNUMBER(OFFSET('Sanitation Data'!$D$11,0,10*ROW('Sanitation Data'!D9))),'Data Summary'!CN15="Yes"),OFFSET('Sanitation Data'!$D$11,0,10*ROW('Sanitation Data'!D9)),NA())</f>
        <v>#N/A</v>
      </c>
      <c r="Z15" s="95" t="e">
        <f ca="true">+IF(AND(ISNUMBER(OFFSET('Sanitation Data'!$D$12,0,10*ROW('Sanitation Data'!D9))),'Data Summary'!CO15="Yes"),OFFSET('Sanitation Data'!$D$12,0,10*ROW('Sanitation Data'!D9)),NA())</f>
        <v>#N/A</v>
      </c>
      <c r="AA15" s="95" t="e">
        <f ca="true">+IF(AND(ISNUMBER(OFFSET('Sanitation Data'!$E$4,0,10*ROW('Sanitation Data'!E9))),'Data Summary'!CP15="Yes"),100-OFFSET('Sanitation Data'!$E$4,0,10*ROW('Sanitation Data'!E9)),NA())</f>
        <v>#N/A</v>
      </c>
      <c r="AB15" s="95" t="e">
        <f ca="true">+IF(AND(ISNUMBER(OFFSET('Sanitation Data'!$E$6,0,10*ROW('Sanitation Data'!E9))),'Data Summary'!CQ15="Yes"),OFFSET('Sanitation Data'!$E$6,0,10*ROW('Sanitation Data'!E9)),NA())</f>
        <v>#N/A</v>
      </c>
      <c r="AC15" s="95" t="e">
        <f ca="true">+IF(AND(ISNUMBER(OFFSET('Sanitation Data'!$E$10,0,10*ROW('Sanitation Data'!E9))),'Data Summary'!CR15="Yes"),OFFSET('Sanitation Data'!$E$10,0,10*ROW('Sanitation Data'!E9)),NA())</f>
        <v>#N/A</v>
      </c>
      <c r="AD15" s="95" t="e">
        <f ca="true">+IF(AND(ISNUMBER(OFFSET('Sanitation Data'!$E$11,0,10*ROW('Sanitation Data'!E9))),'Data Summary'!CS15="Yes"),OFFSET('Sanitation Data'!$E$11,0,10*ROW('Sanitation Data'!E9)),NA())</f>
        <v>#N/A</v>
      </c>
      <c r="AE15" s="95" t="e">
        <f ca="true">+IF(AND(ISNUMBER(OFFSET('Sanitation Data'!$E$12,0,10*ROW('Sanitation Data'!E9))),'Data Summary'!CT15="Yes"),OFFSET('Sanitation Data'!$E$12,0,10*ROW('Sanitation Data'!E9)),NA())</f>
        <v>#N/A</v>
      </c>
      <c r="AF15" s="95" t="e">
        <f ca="true">+IF(AND(ISNUMBER(OFFSET('Sanitation Data'!$F$4,0,10*ROW('Sanitation Data'!F9))),'Data Summary'!CU15="Yes"),100-OFFSET('Sanitation Data'!$F$4,0,10*ROW('Sanitation Data'!F9)),NA())</f>
        <v>#N/A</v>
      </c>
      <c r="AG15" s="95" t="e">
        <f ca="true">+IF(AND(ISNUMBER(OFFSET('Sanitation Data'!$F$6,0,10*ROW('Sanitation Data'!F9))),'Data Summary'!CV15="Yes"),OFFSET('Sanitation Data'!$F$6,0,10*ROW('Sanitation Data'!F9)),NA())</f>
        <v>#N/A</v>
      </c>
      <c r="AH15" s="95" t="e">
        <f ca="true">+IF(AND(ISNUMBER(OFFSET('Sanitation Data'!$F$10,0,10*ROW('Sanitation Data'!F9))),'Data Summary'!CW15="Yes"),OFFSET('Sanitation Data'!$F$10,0,10*ROW('Sanitation Data'!F9)),NA())</f>
        <v>#N/A</v>
      </c>
      <c r="AI15" s="95" t="e">
        <f ca="true">+IF(AND(ISNUMBER(OFFSET('Sanitation Data'!$F$11,0,10*ROW('Sanitation Data'!F9))),'Data Summary'!CX15="Yes"),OFFSET('Sanitation Data'!$F$11,0,10*ROW('Sanitation Data'!F9)),NA())</f>
        <v>#N/A</v>
      </c>
      <c r="AJ15" s="95" t="e">
        <f ca="true">+IF(AND(ISNUMBER(OFFSET('Sanitation Data'!$F$12,0,10*ROW('Sanitation Data'!F9))),'Data Summary'!CY15="Yes"),OFFSET('Sanitation Data'!$F$12,0,10*ROW('Sanitation Data'!F9)),NA())</f>
        <v>#N/A</v>
      </c>
      <c r="AK15" s="95" t="e">
        <f ca="true">+IF(AND(ISNUMBER(OFFSET('Sanitation Data'!$G$4,0,10*ROW('Sanitation Data'!G9))),'Data Summary'!CZ15="Yes"),100-OFFSET('Sanitation Data'!$G$4,0,10*ROW('Sanitation Data'!G9)),NA())</f>
        <v>#N/A</v>
      </c>
      <c r="AL15" s="95" t="e">
        <f ca="true">+IF(AND(ISNUMBER(OFFSET('Sanitation Data'!$G$6,0,10*ROW('Sanitation Data'!G9))),'Data Summary'!DA15="Yes"),OFFSET('Sanitation Data'!$G$6,0,10*ROW('Sanitation Data'!G9)),NA())</f>
        <v>#N/A</v>
      </c>
      <c r="AM15" s="95" t="e">
        <f ca="true">+IF(AND(ISNUMBER(OFFSET('Sanitation Data'!$G$10,0,10*ROW('Sanitation Data'!G9))),'Data Summary'!DB15="Yes"),OFFSET('Sanitation Data'!$G$10,0,10*ROW('Sanitation Data'!G9)),NA())</f>
        <v>#N/A</v>
      </c>
      <c r="AN15" s="95" t="e">
        <f ca="true">+IF(AND(ISNUMBER(OFFSET('Sanitation Data'!$G$11,0,10*ROW('Sanitation Data'!G9))),'Data Summary'!DC15="Yes"),OFFSET('Sanitation Data'!$G$11,0,10*ROW('Sanitation Data'!G9)),NA())</f>
        <v>#N/A</v>
      </c>
      <c r="AO15" s="95" t="e">
        <f ca="true">+IF(AND(ISNUMBER(OFFSET('Sanitation Data'!$G$12,0,10*ROW('Sanitation Data'!G9))),'Data Summary'!DD15="Yes"),OFFSET('Sanitation Data'!$G$12,0,10*ROW('Sanitation Data'!G9)),NA())</f>
        <v>#N/A</v>
      </c>
      <c r="AP15" s="95" t="e">
        <f ca="true">+IF(AND(ISNUMBER(OFFSET('Sanitation Data'!$H$4,0,10*ROW('Sanitation Data'!H9))),'Data Summary'!DE15="Yes"),100-OFFSET('Sanitation Data'!$H$4,0,10*ROW('Sanitation Data'!H9)),NA())</f>
        <v>#N/A</v>
      </c>
      <c r="AQ15" s="95" t="e">
        <f ca="true">+IF(AND(ISNUMBER(OFFSET('Sanitation Data'!$H$6,0,10*ROW('Sanitation Data'!H9))),'Data Summary'!DF15="Yes"),OFFSET('Sanitation Data'!$H$6,0,10*ROW('Sanitation Data'!H9)),NA())</f>
        <v>#N/A</v>
      </c>
      <c r="AR15" s="95" t="e">
        <f ca="true">+IF(AND(ISNUMBER(OFFSET('Sanitation Data'!$H$10,0,10*ROW('Sanitation Data'!H9))),'Data Summary'!DG15="Yes"),OFFSET('Sanitation Data'!$H$10,0,10*ROW('Sanitation Data'!H9)),NA())</f>
        <v>#N/A</v>
      </c>
      <c r="AS15" s="95" t="e">
        <f ca="true">+IF(AND(ISNUMBER(OFFSET('Sanitation Data'!$H$11,0,10*ROW('Sanitation Data'!H9))),'Data Summary'!DH15="Yes"),OFFSET('Sanitation Data'!$H$11,0,10*ROW('Sanitation Data'!H9)),NA())</f>
        <v>#N/A</v>
      </c>
      <c r="AT15" s="95" t="e">
        <f ca="true">+IF(AND(ISNUMBER(OFFSET('Sanitation Data'!$H$12,0,10*ROW('Sanitation Data'!H9))),'Data Summary'!DI15="Yes"),OFFSET('Sanitation Data'!$H$12,0,10*ROW('Sanitation Data'!H9)),NA())</f>
        <v>#N/A</v>
      </c>
      <c r="AU15" s="95" t="e">
        <f ca="true">+IF(AND(ISNUMBER(OFFSET('Sanitation Data'!$I$4,0,10*ROW('Sanitation Data'!I9))),'Data Summary'!DJ15="Yes"),100-OFFSET('Sanitation Data'!$I$4,0,10*ROW('Sanitation Data'!I9)),NA())</f>
        <v>#N/A</v>
      </c>
      <c r="AV15" s="95" t="e">
        <f ca="true">+IF(AND(ISNUMBER(OFFSET('Sanitation Data'!$I$6,0,10*ROW('Sanitation Data'!I9))),'Data Summary'!DK15="Yes"),OFFSET('Sanitation Data'!$I$6,0,10*ROW('Sanitation Data'!I9)),NA())</f>
        <v>#N/A</v>
      </c>
      <c r="AW15" s="95" t="e">
        <f ca="true">+IF(AND(ISNUMBER(OFFSET('Sanitation Data'!$I$10,0,10*ROW('Sanitation Data'!I9))),'Data Summary'!DL15="Yes"),OFFSET('Sanitation Data'!$I$10,0,10*ROW('Sanitation Data'!I9)),NA())</f>
        <v>#N/A</v>
      </c>
      <c r="AX15" s="95" t="e">
        <f ca="true">+IF(AND(ISNUMBER(OFFSET('Sanitation Data'!$I$11,0,10*ROW('Sanitation Data'!I9))),'Data Summary'!DM15="Yes"),OFFSET('Sanitation Data'!$I$11,0,10*ROW('Sanitation Data'!I9)),NA())</f>
        <v>#N/A</v>
      </c>
      <c r="AY15" s="95" t="e">
        <f ca="true">+IF(AND(ISNUMBER(OFFSET('Sanitation Data'!$I$12,0,10*ROW('Sanitation Data'!I9))),'Data Summary'!DN15="Yes"),OFFSET('Sanitation Data'!$I$12,0,10*ROW('Sanitation Data'!I9)),NA())</f>
        <v>#N/A</v>
      </c>
      <c r="AZ15" s="96" t="e">
        <f ca="true">+IF(AND(ISNUMBER(OFFSET('Hygiene Data'!$D$5,0,10*ROW('Hygiene Data'!D9))),'Data Summary'!DO15="Yes"),OFFSET('Hygiene Data'!$D$5,0,10*ROW('Hygiene Data'!D9)),NA())</f>
        <v>#N/A</v>
      </c>
      <c r="BA15" s="96" t="e">
        <f ca="true">+IF(AND(ISNUMBER(OFFSET('Hygiene Data'!$D$7,0,10*ROW('Hygiene Data'!D9))),'Data Summary'!DP15="Yes"),OFFSET('Hygiene Data'!$D$7,0,10*ROW('Hygiene Data'!D9)),NA())</f>
        <v>#N/A</v>
      </c>
      <c r="BB15" s="96" t="e">
        <f ca="true">+IF(AND(ISNUMBER(OFFSET('Hygiene Data'!$D$9,0,10*ROW('Hygiene Data'!D9))),'Data Summary'!DQ15="Yes"),OFFSET('Hygiene Data'!$D$9,0,10*ROW('Hygiene Data'!D9)),NA())</f>
        <v>#N/A</v>
      </c>
      <c r="BC15" s="96" t="e">
        <f ca="true">+IF(AND(ISNUMBER(OFFSET('Hygiene Data'!$E$5,0,10*ROW('Hygiene Data'!E9))),'Data Summary'!DR15="Yes"),OFFSET('Hygiene Data'!$E$5,0,10*ROW('Hygiene Data'!E9)),NA())</f>
        <v>#N/A</v>
      </c>
      <c r="BD15" s="96" t="e">
        <f ca="true">+IF(AND(ISNUMBER(OFFSET('Hygiene Data'!$E$7,0,10*ROW('Hygiene Data'!E9))),'Data Summary'!DS15="Yes"),OFFSET('Hygiene Data'!$E$7,0,10*ROW('Hygiene Data'!E9)),NA())</f>
        <v>#N/A</v>
      </c>
      <c r="BE15" s="96" t="e">
        <f ca="true">+IF(AND(ISNUMBER(OFFSET('Hygiene Data'!$E$9,0,10*ROW('Hygiene Data'!E9))),'Data Summary'!DT15="Yes"),OFFSET('Hygiene Data'!$E$9,0,10*ROW('Hygiene Data'!E9)),NA())</f>
        <v>#N/A</v>
      </c>
      <c r="BF15" s="96" t="e">
        <f ca="true">+IF(AND(ISNUMBER(OFFSET('Hygiene Data'!$F$5,0,10*ROW('Hygiene Data'!F9))),'Data Summary'!DU15="Yes"),OFFSET('Hygiene Data'!$F$5,0,10*ROW('Hygiene Data'!F9)),NA())</f>
        <v>#N/A</v>
      </c>
      <c r="BG15" s="96" t="e">
        <f ca="true">+IF(AND(ISNUMBER(OFFSET('Hygiene Data'!$F$7,0,10*ROW('Hygiene Data'!F9))),'Data Summary'!DV15="Yes"),OFFSET('Hygiene Data'!$F$7,0,10*ROW('Hygiene Data'!F9)),NA())</f>
        <v>#N/A</v>
      </c>
      <c r="BH15" s="96" t="e">
        <f ca="true">+IF(AND(ISNUMBER(OFFSET('Hygiene Data'!$F$9,0,10*ROW('Hygiene Data'!F9))),'Data Summary'!DW15="Yes"),OFFSET('Hygiene Data'!$F$9,0,10*ROW('Hygiene Data'!F9)),NA())</f>
        <v>#N/A</v>
      </c>
      <c r="BI15" s="96" t="e">
        <f ca="true">+IF(AND(ISNUMBER(OFFSET('Hygiene Data'!$G$5,0,10*ROW('Hygiene Data'!G9))),'Data Summary'!DX15="Yes"),OFFSET('Hygiene Data'!$G$5,0,10*ROW('Hygiene Data'!G9)),NA())</f>
        <v>#N/A</v>
      </c>
      <c r="BJ15" s="96" t="e">
        <f ca="true">+IF(AND(ISNUMBER(OFFSET('Hygiene Data'!$G$7,0,10*ROW('Hygiene Data'!G9))),'Data Summary'!DY15="Yes"),OFFSET('Hygiene Data'!$G$7,0,10*ROW('Hygiene Data'!G9)),NA())</f>
        <v>#N/A</v>
      </c>
      <c r="BK15" s="96" t="e">
        <f ca="true">+IF(AND(ISNUMBER(OFFSET('Hygiene Data'!$G$9,0,10*ROW('Hygiene Data'!G9))),'Data Summary'!DZ15="Yes"),OFFSET('Hygiene Data'!$G$9,0,10*ROW('Hygiene Data'!G9)),NA())</f>
        <v>#N/A</v>
      </c>
      <c r="BL15" s="96" t="e">
        <f ca="true">+IF(AND(ISNUMBER(OFFSET('Hygiene Data'!$H$5,0,10*ROW('Hygiene Data'!H9))),'Data Summary'!EA15="Yes"),OFFSET('Hygiene Data'!$H$5,0,10*ROW('Hygiene Data'!H9)),NA())</f>
        <v>#N/A</v>
      </c>
      <c r="BM15" s="96" t="e">
        <f ca="true">+IF(AND(ISNUMBER(OFFSET('Hygiene Data'!$H$7,0,10*ROW('Hygiene Data'!H9))),'Data Summary'!EB15="Yes"),OFFSET('Hygiene Data'!$H$7,0,10*ROW('Hygiene Data'!H9)),NA())</f>
        <v>#N/A</v>
      </c>
      <c r="BN15" s="96" t="e">
        <f ca="true">+IF(AND(ISNUMBER(OFFSET('Hygiene Data'!$H$9,0,10*ROW('Hygiene Data'!H9))),'Data Summary'!EC15="Yes"),OFFSET('Hygiene Data'!$H$9,0,10*ROW('Hygiene Data'!H9)),NA())</f>
        <v>#N/A</v>
      </c>
      <c r="BO15" s="96" t="e">
        <f ca="true">+IF(AND(ISNUMBER(OFFSET('Hygiene Data'!$I$5,0,10*ROW('Hygiene Data'!I9))),'Data Summary'!ED15="Yes"),OFFSET('Hygiene Data'!$I$5,0,10*ROW('Hygiene Data'!I9)),NA())</f>
        <v>#N/A</v>
      </c>
      <c r="BP15" s="96" t="e">
        <f ca="true">+IF(AND(ISNUMBER(OFFSET('Hygiene Data'!$I$7,0,10*ROW('Hygiene Data'!I9))),'Data Summary'!EE15="Yes"),OFFSET('Hygiene Data'!$I$7,0,10*ROW('Hygiene Data'!I9)),NA())</f>
        <v>#N/A</v>
      </c>
      <c r="BQ15" s="96" t="e">
        <f ca="true">+IF(AND(ISNUMBER(OFFSET('Hygiene Data'!$I$9,0,10*ROW('Hygiene Data'!I9))),'Data Summary'!EF15="Yes"),OFFSET('Hygiene Data'!$I$9,0,10*ROW('Hygiene Data'!I9)),NA())</f>
        <v>#N/A</v>
      </c>
    </row>
    <row xmlns:x14ac="http://schemas.microsoft.com/office/spreadsheetml/2009/9/ac" r="16" x14ac:dyDescent="0.2">
      <c r="A16" s="331" t="e">
        <f ca="true">+RIGHT('Data Summary'!A16,LEN('Data Summary'!A16)-9)</f>
        <v>#VALUE!</v>
      </c>
      <c r="B16" s="37" t="str">
        <f ca="true">+IF(ISTEXT('Data Summary'!B16),'Data Summary'!B16,"")</f>
        <v/>
      </c>
      <c r="C16" s="330" t="e">
        <f ca="true">+VALUE('Data Summary'!C16)</f>
        <v>#VALUE!</v>
      </c>
      <c r="D16" s="94" t="e">
        <f ca="true">+IF(AND(ISNUMBER(OFFSET('Water Data'!$D$4,0,10*ROW('Water Data'!D10))),'Data Summary'!BS16="Yes"),100-OFFSET('Water Data'!$D$4,0,10*ROW('Water Data'!D10)),NA())</f>
        <v>#N/A</v>
      </c>
      <c r="E16" s="94" t="e">
        <f ca="true">+IF(AND(ISNUMBER(OFFSET('Water Data'!$D$6,0,10*ROW('Water Data'!D10))),'Data Summary'!BT16="Yes"),OFFSET('Water Data'!$D$6,0,10*ROW('Water Data'!D10)),NA())</f>
        <v>#N/A</v>
      </c>
      <c r="F16" s="94" t="e">
        <f ca="true">+IF(AND(ISNUMBER(OFFSET('Water Data'!$D$9,0,10*ROW('Water Data'!D10))),'Data Summary'!BU16="Yes"),OFFSET('Water Data'!$D$9,0,10*ROW('Water Data'!D10)),NA())</f>
        <v>#N/A</v>
      </c>
      <c r="G16" s="94" t="e">
        <f ca="true">+IF(AND(ISNUMBER(OFFSET('Water Data'!$E$4,0,10*ROW('Water Data'!E10))),'Data Summary'!BV16="Yes"),100-OFFSET('Water Data'!$E$4,0,10*ROW('Water Data'!E10)),NA())</f>
        <v>#N/A</v>
      </c>
      <c r="H16" s="94" t="e">
        <f ca="true">+IF(AND(ISNUMBER(OFFSET('Water Data'!$E$6,0,10*ROW('Water Data'!E10))),'Data Summary'!BW16="Yes"),OFFSET('Water Data'!$E$6,0,10*ROW('Water Data'!E10)),NA())</f>
        <v>#N/A</v>
      </c>
      <c r="I16" s="94" t="e">
        <f ca="true">+IF(AND(ISNUMBER(OFFSET('Water Data'!$E$9,0,10*ROW('Water Data'!E10))),'Data Summary'!BX16="Yes"),OFFSET('Water Data'!$E$9,0,10*ROW('Water Data'!E10)),NA())</f>
        <v>#N/A</v>
      </c>
      <c r="J16" s="94" t="e">
        <f ca="true">+IF(AND(ISNUMBER(OFFSET('Water Data'!$F$4,0,10*ROW('Water Data'!F10))),'Data Summary'!BY16="Yes"),100-OFFSET('Water Data'!$F$4,0,10*ROW('Water Data'!F10)),NA())</f>
        <v>#N/A</v>
      </c>
      <c r="K16" s="94" t="e">
        <f ca="true">+IF(AND(ISNUMBER(OFFSET('Water Data'!$F$6,0,10*ROW('Water Data'!F10))),'Data Summary'!BZ16="Yes"),OFFSET('Water Data'!$F$6,0,10*ROW('Water Data'!F10)),NA())</f>
        <v>#N/A</v>
      </c>
      <c r="L16" s="94" t="e">
        <f ca="true">+IF(AND(ISNUMBER(OFFSET('Water Data'!$F$9,0,10*ROW('Water Data'!F10))),'Data Summary'!CA16="Yes"),OFFSET('Water Data'!$F$9,0,10*ROW('Water Data'!F10)),NA())</f>
        <v>#N/A</v>
      </c>
      <c r="M16" s="94" t="e">
        <f ca="true">+IF(AND(ISNUMBER(OFFSET('Water Data'!$G$4,0,10*ROW('Water Data'!G10))),'Data Summary'!CB16="Yes"),100-OFFSET('Water Data'!$G$4,0,10*ROW('Water Data'!G10)),NA())</f>
        <v>#N/A</v>
      </c>
      <c r="N16" s="94" t="e">
        <f ca="true">+IF(AND(ISNUMBER(OFFSET('Water Data'!$G$6,0,10*ROW('Water Data'!G10))),'Data Summary'!CC16="Yes"),OFFSET('Water Data'!$G$6,0,10*ROW('Water Data'!G10)),NA())</f>
        <v>#N/A</v>
      </c>
      <c r="O16" s="94" t="e">
        <f ca="true">+IF(AND(ISNUMBER(OFFSET('Water Data'!$G$9,0,10*ROW('Water Data'!G10))),'Data Summary'!CD16="Yes"),OFFSET('Water Data'!$G$9,0,10*ROW('Water Data'!G10)),NA())</f>
        <v>#N/A</v>
      </c>
      <c r="P16" s="94" t="e">
        <f ca="true">+IF(AND(ISNUMBER(OFFSET('Water Data'!$H$4,0,10*ROW('Water Data'!H10))),'Data Summary'!CE16="Yes"),100-OFFSET('Water Data'!$H$4,0,10*ROW('Water Data'!H10)),NA())</f>
        <v>#N/A</v>
      </c>
      <c r="Q16" s="94" t="e">
        <f ca="true">+IF(AND(ISNUMBER(OFFSET('Water Data'!$H$6,0,10*ROW('Water Data'!H10))),'Data Summary'!CF16="Yes"),OFFSET('Water Data'!$H$6,0,10*ROW('Water Data'!H10)),NA())</f>
        <v>#N/A</v>
      </c>
      <c r="R16" s="94" t="e">
        <f ca="true">+IF(AND(ISNUMBER(OFFSET('Water Data'!$H$9,0,10*ROW('Water Data'!H10))),'Data Summary'!CG16="Yes"),OFFSET('Water Data'!$H$9,0,10*ROW('Water Data'!H10)),NA())</f>
        <v>#N/A</v>
      </c>
      <c r="S16" s="94" t="e">
        <f ca="true">+IF(AND(ISNUMBER(OFFSET('Water Data'!$I$4,0,10*ROW('Water Data'!I10))),'Data Summary'!CH16="Yes"),100-OFFSET('Water Data'!$I$4,0,10*ROW('Water Data'!I10)),NA())</f>
        <v>#N/A</v>
      </c>
      <c r="T16" s="94" t="e">
        <f ca="true">+IF(AND(ISNUMBER(OFFSET('Water Data'!$I$6,0,10*ROW('Water Data'!I10))),'Data Summary'!CI16="Yes"),OFFSET('Water Data'!$I$6,0,10*ROW('Water Data'!I10)),NA())</f>
        <v>#N/A</v>
      </c>
      <c r="U16" s="94" t="e">
        <f ca="true">+IF(AND(ISNUMBER(OFFSET('Water Data'!$I$9,0,10*ROW('Water Data'!I10))),'Data Summary'!CJ16="Yes"),OFFSET('Water Data'!$I$9,0,10*ROW('Water Data'!I10)),NA())</f>
        <v>#N/A</v>
      </c>
      <c r="V16" s="95" t="e">
        <f ca="true">+IF(AND(ISNUMBER(OFFSET('Sanitation Data'!$D$4,0,10*ROW('Sanitation Data'!D10))),'Data Summary'!CK16="Yes"),100-OFFSET('Sanitation Data'!$D$4,0,10*ROW('Sanitation Data'!D10)),NA())</f>
        <v>#N/A</v>
      </c>
      <c r="W16" s="95" t="e">
        <f ca="true">+IF(AND(ISNUMBER(OFFSET('Sanitation Data'!$D$6,0,10*ROW('Sanitation Data'!D10))),'Data Summary'!CL16="Yes"),OFFSET('Sanitation Data'!$D$6,0,10*ROW('Sanitation Data'!D10)),NA())</f>
        <v>#N/A</v>
      </c>
      <c r="X16" s="95" t="e">
        <f ca="true">+IF(AND(ISNUMBER(OFFSET('Sanitation Data'!$D$10,0,10*ROW('Sanitation Data'!D10))),'Data Summary'!CM16="Yes"),OFFSET('Sanitation Data'!$D$10,0,10*ROW('Sanitation Data'!D10)),NA())</f>
        <v>#N/A</v>
      </c>
      <c r="Y16" s="95" t="e">
        <f ca="true">+IF(AND(ISNUMBER(OFFSET('Sanitation Data'!$D$11,0,10*ROW('Sanitation Data'!D10))),'Data Summary'!CN16="Yes"),OFFSET('Sanitation Data'!$D$11,0,10*ROW('Sanitation Data'!D10)),NA())</f>
        <v>#N/A</v>
      </c>
      <c r="Z16" s="95" t="e">
        <f ca="true">+IF(AND(ISNUMBER(OFFSET('Sanitation Data'!$D$12,0,10*ROW('Sanitation Data'!D10))),'Data Summary'!CO16="Yes"),OFFSET('Sanitation Data'!$D$12,0,10*ROW('Sanitation Data'!D10)),NA())</f>
        <v>#N/A</v>
      </c>
      <c r="AA16" s="95" t="e">
        <f ca="true">+IF(AND(ISNUMBER(OFFSET('Sanitation Data'!$E$4,0,10*ROW('Sanitation Data'!E10))),'Data Summary'!CP16="Yes"),100-OFFSET('Sanitation Data'!$E$4,0,10*ROW('Sanitation Data'!E10)),NA())</f>
        <v>#N/A</v>
      </c>
      <c r="AB16" s="95" t="e">
        <f ca="true">+IF(AND(ISNUMBER(OFFSET('Sanitation Data'!$E$6,0,10*ROW('Sanitation Data'!E10))),'Data Summary'!CQ16="Yes"),OFFSET('Sanitation Data'!$E$6,0,10*ROW('Sanitation Data'!E10)),NA())</f>
        <v>#N/A</v>
      </c>
      <c r="AC16" s="95" t="e">
        <f ca="true">+IF(AND(ISNUMBER(OFFSET('Sanitation Data'!$E$10,0,10*ROW('Sanitation Data'!E10))),'Data Summary'!CR16="Yes"),OFFSET('Sanitation Data'!$E$10,0,10*ROW('Sanitation Data'!E10)),NA())</f>
        <v>#N/A</v>
      </c>
      <c r="AD16" s="95" t="e">
        <f ca="true">+IF(AND(ISNUMBER(OFFSET('Sanitation Data'!$E$11,0,10*ROW('Sanitation Data'!E10))),'Data Summary'!CS16="Yes"),OFFSET('Sanitation Data'!$E$11,0,10*ROW('Sanitation Data'!E10)),NA())</f>
        <v>#N/A</v>
      </c>
      <c r="AE16" s="95" t="e">
        <f ca="true">+IF(AND(ISNUMBER(OFFSET('Sanitation Data'!$E$12,0,10*ROW('Sanitation Data'!E10))),'Data Summary'!CT16="Yes"),OFFSET('Sanitation Data'!$E$12,0,10*ROW('Sanitation Data'!E10)),NA())</f>
        <v>#N/A</v>
      </c>
      <c r="AF16" s="95" t="e">
        <f ca="true">+IF(AND(ISNUMBER(OFFSET('Sanitation Data'!$F$4,0,10*ROW('Sanitation Data'!F10))),'Data Summary'!CU16="Yes"),100-OFFSET('Sanitation Data'!$F$4,0,10*ROW('Sanitation Data'!F10)),NA())</f>
        <v>#N/A</v>
      </c>
      <c r="AG16" s="95" t="e">
        <f ca="true">+IF(AND(ISNUMBER(OFFSET('Sanitation Data'!$F$6,0,10*ROW('Sanitation Data'!F10))),'Data Summary'!CV16="Yes"),OFFSET('Sanitation Data'!$F$6,0,10*ROW('Sanitation Data'!F10)),NA())</f>
        <v>#N/A</v>
      </c>
      <c r="AH16" s="95" t="e">
        <f ca="true">+IF(AND(ISNUMBER(OFFSET('Sanitation Data'!$F$10,0,10*ROW('Sanitation Data'!F10))),'Data Summary'!CW16="Yes"),OFFSET('Sanitation Data'!$F$10,0,10*ROW('Sanitation Data'!F10)),NA())</f>
        <v>#N/A</v>
      </c>
      <c r="AI16" s="95" t="e">
        <f ca="true">+IF(AND(ISNUMBER(OFFSET('Sanitation Data'!$F$11,0,10*ROW('Sanitation Data'!F10))),'Data Summary'!CX16="Yes"),OFFSET('Sanitation Data'!$F$11,0,10*ROW('Sanitation Data'!F10)),NA())</f>
        <v>#N/A</v>
      </c>
      <c r="AJ16" s="95" t="e">
        <f ca="true">+IF(AND(ISNUMBER(OFFSET('Sanitation Data'!$F$12,0,10*ROW('Sanitation Data'!F10))),'Data Summary'!CY16="Yes"),OFFSET('Sanitation Data'!$F$12,0,10*ROW('Sanitation Data'!F10)),NA())</f>
        <v>#N/A</v>
      </c>
      <c r="AK16" s="95" t="e">
        <f ca="true">+IF(AND(ISNUMBER(OFFSET('Sanitation Data'!$G$4,0,10*ROW('Sanitation Data'!G10))),'Data Summary'!CZ16="Yes"),100-OFFSET('Sanitation Data'!$G$4,0,10*ROW('Sanitation Data'!G10)),NA())</f>
        <v>#N/A</v>
      </c>
      <c r="AL16" s="95" t="e">
        <f ca="true">+IF(AND(ISNUMBER(OFFSET('Sanitation Data'!$G$6,0,10*ROW('Sanitation Data'!G10))),'Data Summary'!DA16="Yes"),OFFSET('Sanitation Data'!$G$6,0,10*ROW('Sanitation Data'!G10)),NA())</f>
        <v>#N/A</v>
      </c>
      <c r="AM16" s="95" t="e">
        <f ca="true">+IF(AND(ISNUMBER(OFFSET('Sanitation Data'!$G$10,0,10*ROW('Sanitation Data'!G10))),'Data Summary'!DB16="Yes"),OFFSET('Sanitation Data'!$G$10,0,10*ROW('Sanitation Data'!G10)),NA())</f>
        <v>#N/A</v>
      </c>
      <c r="AN16" s="95" t="e">
        <f ca="true">+IF(AND(ISNUMBER(OFFSET('Sanitation Data'!$G$11,0,10*ROW('Sanitation Data'!G10))),'Data Summary'!DC16="Yes"),OFFSET('Sanitation Data'!$G$11,0,10*ROW('Sanitation Data'!G10)),NA())</f>
        <v>#N/A</v>
      </c>
      <c r="AO16" s="95" t="e">
        <f ca="true">+IF(AND(ISNUMBER(OFFSET('Sanitation Data'!$G$12,0,10*ROW('Sanitation Data'!G10))),'Data Summary'!DD16="Yes"),OFFSET('Sanitation Data'!$G$12,0,10*ROW('Sanitation Data'!G10)),NA())</f>
        <v>#N/A</v>
      </c>
      <c r="AP16" s="95" t="e">
        <f ca="true">+IF(AND(ISNUMBER(OFFSET('Sanitation Data'!$H$4,0,10*ROW('Sanitation Data'!H10))),'Data Summary'!DE16="Yes"),100-OFFSET('Sanitation Data'!$H$4,0,10*ROW('Sanitation Data'!H10)),NA())</f>
        <v>#N/A</v>
      </c>
      <c r="AQ16" s="95" t="e">
        <f ca="true">+IF(AND(ISNUMBER(OFFSET('Sanitation Data'!$H$6,0,10*ROW('Sanitation Data'!H10))),'Data Summary'!DF16="Yes"),OFFSET('Sanitation Data'!$H$6,0,10*ROW('Sanitation Data'!H10)),NA())</f>
        <v>#N/A</v>
      </c>
      <c r="AR16" s="95" t="e">
        <f ca="true">+IF(AND(ISNUMBER(OFFSET('Sanitation Data'!$H$10,0,10*ROW('Sanitation Data'!H10))),'Data Summary'!DG16="Yes"),OFFSET('Sanitation Data'!$H$10,0,10*ROW('Sanitation Data'!H10)),NA())</f>
        <v>#N/A</v>
      </c>
      <c r="AS16" s="95" t="e">
        <f ca="true">+IF(AND(ISNUMBER(OFFSET('Sanitation Data'!$H$11,0,10*ROW('Sanitation Data'!H10))),'Data Summary'!DH16="Yes"),OFFSET('Sanitation Data'!$H$11,0,10*ROW('Sanitation Data'!H10)),NA())</f>
        <v>#N/A</v>
      </c>
      <c r="AT16" s="95" t="e">
        <f ca="true">+IF(AND(ISNUMBER(OFFSET('Sanitation Data'!$H$12,0,10*ROW('Sanitation Data'!H10))),'Data Summary'!DI16="Yes"),OFFSET('Sanitation Data'!$H$12,0,10*ROW('Sanitation Data'!H10)),NA())</f>
        <v>#N/A</v>
      </c>
      <c r="AU16" s="95" t="e">
        <f ca="true">+IF(AND(ISNUMBER(OFFSET('Sanitation Data'!$I$4,0,10*ROW('Sanitation Data'!I10))),'Data Summary'!DJ16="Yes"),100-OFFSET('Sanitation Data'!$I$4,0,10*ROW('Sanitation Data'!I10)),NA())</f>
        <v>#N/A</v>
      </c>
      <c r="AV16" s="95" t="e">
        <f ca="true">+IF(AND(ISNUMBER(OFFSET('Sanitation Data'!$I$6,0,10*ROW('Sanitation Data'!I10))),'Data Summary'!DK16="Yes"),OFFSET('Sanitation Data'!$I$6,0,10*ROW('Sanitation Data'!I10)),NA())</f>
        <v>#N/A</v>
      </c>
      <c r="AW16" s="95" t="e">
        <f ca="true">+IF(AND(ISNUMBER(OFFSET('Sanitation Data'!$I$10,0,10*ROW('Sanitation Data'!I10))),'Data Summary'!DL16="Yes"),OFFSET('Sanitation Data'!$I$10,0,10*ROW('Sanitation Data'!I10)),NA())</f>
        <v>#N/A</v>
      </c>
      <c r="AX16" s="95" t="e">
        <f ca="true">+IF(AND(ISNUMBER(OFFSET('Sanitation Data'!$I$11,0,10*ROW('Sanitation Data'!I10))),'Data Summary'!DM16="Yes"),OFFSET('Sanitation Data'!$I$11,0,10*ROW('Sanitation Data'!I10)),NA())</f>
        <v>#N/A</v>
      </c>
      <c r="AY16" s="95" t="e">
        <f ca="true">+IF(AND(ISNUMBER(OFFSET('Sanitation Data'!$I$12,0,10*ROW('Sanitation Data'!I10))),'Data Summary'!DN16="Yes"),OFFSET('Sanitation Data'!$I$12,0,10*ROW('Sanitation Data'!I10)),NA())</f>
        <v>#N/A</v>
      </c>
      <c r="AZ16" s="96" t="e">
        <f ca="true">+IF(AND(ISNUMBER(OFFSET('Hygiene Data'!$D$5,0,10*ROW('Hygiene Data'!D10))),'Data Summary'!DO16="Yes"),OFFSET('Hygiene Data'!$D$5,0,10*ROW('Hygiene Data'!D10)),NA())</f>
        <v>#N/A</v>
      </c>
      <c r="BA16" s="96" t="e">
        <f ca="true">+IF(AND(ISNUMBER(OFFSET('Hygiene Data'!$D$7,0,10*ROW('Hygiene Data'!D10))),'Data Summary'!DP16="Yes"),OFFSET('Hygiene Data'!$D$7,0,10*ROW('Hygiene Data'!D10)),NA())</f>
        <v>#N/A</v>
      </c>
      <c r="BB16" s="96" t="e">
        <f ca="true">+IF(AND(ISNUMBER(OFFSET('Hygiene Data'!$D$9,0,10*ROW('Hygiene Data'!D10))),'Data Summary'!DQ16="Yes"),OFFSET('Hygiene Data'!$D$9,0,10*ROW('Hygiene Data'!D10)),NA())</f>
        <v>#N/A</v>
      </c>
      <c r="BC16" s="96" t="e">
        <f ca="true">+IF(AND(ISNUMBER(OFFSET('Hygiene Data'!$E$5,0,10*ROW('Hygiene Data'!E10))),'Data Summary'!DR16="Yes"),OFFSET('Hygiene Data'!$E$5,0,10*ROW('Hygiene Data'!E10)),NA())</f>
        <v>#N/A</v>
      </c>
      <c r="BD16" s="96" t="e">
        <f ca="true">+IF(AND(ISNUMBER(OFFSET('Hygiene Data'!$E$7,0,10*ROW('Hygiene Data'!E10))),'Data Summary'!DS16="Yes"),OFFSET('Hygiene Data'!$E$7,0,10*ROW('Hygiene Data'!E10)),NA())</f>
        <v>#N/A</v>
      </c>
      <c r="BE16" s="96" t="e">
        <f ca="true">+IF(AND(ISNUMBER(OFFSET('Hygiene Data'!$E$9,0,10*ROW('Hygiene Data'!E10))),'Data Summary'!DT16="Yes"),OFFSET('Hygiene Data'!$E$9,0,10*ROW('Hygiene Data'!E10)),NA())</f>
        <v>#N/A</v>
      </c>
      <c r="BF16" s="96" t="e">
        <f ca="true">+IF(AND(ISNUMBER(OFFSET('Hygiene Data'!$F$5,0,10*ROW('Hygiene Data'!F10))),'Data Summary'!DU16="Yes"),OFFSET('Hygiene Data'!$F$5,0,10*ROW('Hygiene Data'!F10)),NA())</f>
        <v>#N/A</v>
      </c>
      <c r="BG16" s="96" t="e">
        <f ca="true">+IF(AND(ISNUMBER(OFFSET('Hygiene Data'!$F$7,0,10*ROW('Hygiene Data'!F10))),'Data Summary'!DV16="Yes"),OFFSET('Hygiene Data'!$F$7,0,10*ROW('Hygiene Data'!F10)),NA())</f>
        <v>#N/A</v>
      </c>
      <c r="BH16" s="96" t="e">
        <f ca="true">+IF(AND(ISNUMBER(OFFSET('Hygiene Data'!$F$9,0,10*ROW('Hygiene Data'!F10))),'Data Summary'!DW16="Yes"),OFFSET('Hygiene Data'!$F$9,0,10*ROW('Hygiene Data'!F10)),NA())</f>
        <v>#N/A</v>
      </c>
      <c r="BI16" s="96" t="e">
        <f ca="true">+IF(AND(ISNUMBER(OFFSET('Hygiene Data'!$G$5,0,10*ROW('Hygiene Data'!G10))),'Data Summary'!DX16="Yes"),OFFSET('Hygiene Data'!$G$5,0,10*ROW('Hygiene Data'!G10)),NA())</f>
        <v>#N/A</v>
      </c>
      <c r="BJ16" s="96" t="e">
        <f ca="true">+IF(AND(ISNUMBER(OFFSET('Hygiene Data'!$G$7,0,10*ROW('Hygiene Data'!G10))),'Data Summary'!DY16="Yes"),OFFSET('Hygiene Data'!$G$7,0,10*ROW('Hygiene Data'!G10)),NA())</f>
        <v>#N/A</v>
      </c>
      <c r="BK16" s="96" t="e">
        <f ca="true">+IF(AND(ISNUMBER(OFFSET('Hygiene Data'!$G$9,0,10*ROW('Hygiene Data'!G10))),'Data Summary'!DZ16="Yes"),OFFSET('Hygiene Data'!$G$9,0,10*ROW('Hygiene Data'!G10)),NA())</f>
        <v>#N/A</v>
      </c>
      <c r="BL16" s="96" t="e">
        <f ca="true">+IF(AND(ISNUMBER(OFFSET('Hygiene Data'!$H$5,0,10*ROW('Hygiene Data'!H10))),'Data Summary'!EA16="Yes"),OFFSET('Hygiene Data'!$H$5,0,10*ROW('Hygiene Data'!H10)),NA())</f>
        <v>#N/A</v>
      </c>
      <c r="BM16" s="96" t="e">
        <f ca="true">+IF(AND(ISNUMBER(OFFSET('Hygiene Data'!$H$7,0,10*ROW('Hygiene Data'!H10))),'Data Summary'!EB16="Yes"),OFFSET('Hygiene Data'!$H$7,0,10*ROW('Hygiene Data'!H10)),NA())</f>
        <v>#N/A</v>
      </c>
      <c r="BN16" s="96" t="e">
        <f ca="true">+IF(AND(ISNUMBER(OFFSET('Hygiene Data'!$H$9,0,10*ROW('Hygiene Data'!H10))),'Data Summary'!EC16="Yes"),OFFSET('Hygiene Data'!$H$9,0,10*ROW('Hygiene Data'!H10)),NA())</f>
        <v>#N/A</v>
      </c>
      <c r="BO16" s="96" t="e">
        <f ca="true">+IF(AND(ISNUMBER(OFFSET('Hygiene Data'!$I$5,0,10*ROW('Hygiene Data'!I10))),'Data Summary'!ED16="Yes"),OFFSET('Hygiene Data'!$I$5,0,10*ROW('Hygiene Data'!I10)),NA())</f>
        <v>#N/A</v>
      </c>
      <c r="BP16" s="96" t="e">
        <f ca="true">+IF(AND(ISNUMBER(OFFSET('Hygiene Data'!$I$7,0,10*ROW('Hygiene Data'!I10))),'Data Summary'!EE16="Yes"),OFFSET('Hygiene Data'!$I$7,0,10*ROW('Hygiene Data'!I10)),NA())</f>
        <v>#N/A</v>
      </c>
      <c r="BQ16" s="96" t="e">
        <f ca="true">+IF(AND(ISNUMBER(OFFSET('Hygiene Data'!$I$9,0,10*ROW('Hygiene Data'!I10))),'Data Summary'!EF16="Yes"),OFFSET('Hygiene Data'!$I$9,0,10*ROW('Hygiene Data'!I10)),NA())</f>
        <v>#N/A</v>
      </c>
    </row>
    <row xmlns:x14ac="http://schemas.microsoft.com/office/spreadsheetml/2009/9/ac" r="17" x14ac:dyDescent="0.2">
      <c r="A17" s="331" t="e">
        <f ca="true">+RIGHT('Data Summary'!A17,LEN('Data Summary'!A17)-9)</f>
        <v>#VALUE!</v>
      </c>
      <c r="B17" s="37" t="str">
        <f ca="true">+IF(ISTEXT('Data Summary'!B17),'Data Summary'!B17,"")</f>
        <v/>
      </c>
      <c r="C17" s="330" t="e">
        <f ca="true">+VALUE('Data Summary'!C17)</f>
        <v>#VALUE!</v>
      </c>
      <c r="D17" s="94" t="e">
        <f ca="true">+IF(AND(ISNUMBER(OFFSET('Water Data'!$D$4,0,10*ROW('Water Data'!D11))),'Data Summary'!BS17="Yes"),100-OFFSET('Water Data'!$D$4,0,10*ROW('Water Data'!D11)),NA())</f>
        <v>#N/A</v>
      </c>
      <c r="E17" s="94" t="e">
        <f ca="true">+IF(AND(ISNUMBER(OFFSET('Water Data'!$D$6,0,10*ROW('Water Data'!D11))),'Data Summary'!BT17="Yes"),OFFSET('Water Data'!$D$6,0,10*ROW('Water Data'!D11)),NA())</f>
        <v>#N/A</v>
      </c>
      <c r="F17" s="94" t="e">
        <f ca="true">+IF(AND(ISNUMBER(OFFSET('Water Data'!$D$9,0,10*ROW('Water Data'!D11))),'Data Summary'!BU17="Yes"),OFFSET('Water Data'!$D$9,0,10*ROW('Water Data'!D11)),NA())</f>
        <v>#N/A</v>
      </c>
      <c r="G17" s="94" t="e">
        <f ca="true">+IF(AND(ISNUMBER(OFFSET('Water Data'!$E$4,0,10*ROW('Water Data'!E11))),'Data Summary'!BV17="Yes"),100-OFFSET('Water Data'!$E$4,0,10*ROW('Water Data'!E11)),NA())</f>
        <v>#N/A</v>
      </c>
      <c r="H17" s="94" t="e">
        <f ca="true">+IF(AND(ISNUMBER(OFFSET('Water Data'!$E$6,0,10*ROW('Water Data'!E11))),'Data Summary'!BW17="Yes"),OFFSET('Water Data'!$E$6,0,10*ROW('Water Data'!E11)),NA())</f>
        <v>#N/A</v>
      </c>
      <c r="I17" s="94" t="e">
        <f ca="true">+IF(AND(ISNUMBER(OFFSET('Water Data'!$E$9,0,10*ROW('Water Data'!E11))),'Data Summary'!BX17="Yes"),OFFSET('Water Data'!$E$9,0,10*ROW('Water Data'!E11)),NA())</f>
        <v>#N/A</v>
      </c>
      <c r="J17" s="94" t="e">
        <f ca="true">+IF(AND(ISNUMBER(OFFSET('Water Data'!$F$4,0,10*ROW('Water Data'!F11))),'Data Summary'!BY17="Yes"),100-OFFSET('Water Data'!$F$4,0,10*ROW('Water Data'!F11)),NA())</f>
        <v>#N/A</v>
      </c>
      <c r="K17" s="94" t="e">
        <f ca="true">+IF(AND(ISNUMBER(OFFSET('Water Data'!$F$6,0,10*ROW('Water Data'!F11))),'Data Summary'!BZ17="Yes"),OFFSET('Water Data'!$F$6,0,10*ROW('Water Data'!F11)),NA())</f>
        <v>#N/A</v>
      </c>
      <c r="L17" s="94" t="e">
        <f ca="true">+IF(AND(ISNUMBER(OFFSET('Water Data'!$F$9,0,10*ROW('Water Data'!F11))),'Data Summary'!CA17="Yes"),OFFSET('Water Data'!$F$9,0,10*ROW('Water Data'!F11)),NA())</f>
        <v>#N/A</v>
      </c>
      <c r="M17" s="94" t="e">
        <f ca="true">+IF(AND(ISNUMBER(OFFSET('Water Data'!$G$4,0,10*ROW('Water Data'!G11))),'Data Summary'!CB17="Yes"),100-OFFSET('Water Data'!$G$4,0,10*ROW('Water Data'!G11)),NA())</f>
        <v>#N/A</v>
      </c>
      <c r="N17" s="94" t="e">
        <f ca="true">+IF(AND(ISNUMBER(OFFSET('Water Data'!$G$6,0,10*ROW('Water Data'!G11))),'Data Summary'!CC17="Yes"),OFFSET('Water Data'!$G$6,0,10*ROW('Water Data'!G11)),NA())</f>
        <v>#N/A</v>
      </c>
      <c r="O17" s="94" t="e">
        <f ca="true">+IF(AND(ISNUMBER(OFFSET('Water Data'!$G$9,0,10*ROW('Water Data'!G11))),'Data Summary'!CD17="Yes"),OFFSET('Water Data'!$G$9,0,10*ROW('Water Data'!G11)),NA())</f>
        <v>#N/A</v>
      </c>
      <c r="P17" s="94" t="e">
        <f ca="true">+IF(AND(ISNUMBER(OFFSET('Water Data'!$H$4,0,10*ROW('Water Data'!H11))),'Data Summary'!CE17="Yes"),100-OFFSET('Water Data'!$H$4,0,10*ROW('Water Data'!H11)),NA())</f>
        <v>#N/A</v>
      </c>
      <c r="Q17" s="94" t="e">
        <f ca="true">+IF(AND(ISNUMBER(OFFSET('Water Data'!$H$6,0,10*ROW('Water Data'!H11))),'Data Summary'!CF17="Yes"),OFFSET('Water Data'!$H$6,0,10*ROW('Water Data'!H11)),NA())</f>
        <v>#N/A</v>
      </c>
      <c r="R17" s="94" t="e">
        <f ca="true">+IF(AND(ISNUMBER(OFFSET('Water Data'!$H$9,0,10*ROW('Water Data'!H11))),'Data Summary'!CG17="Yes"),OFFSET('Water Data'!$H$9,0,10*ROW('Water Data'!H11)),NA())</f>
        <v>#N/A</v>
      </c>
      <c r="S17" s="94" t="e">
        <f ca="true">+IF(AND(ISNUMBER(OFFSET('Water Data'!$I$4,0,10*ROW('Water Data'!I11))),'Data Summary'!CH17="Yes"),100-OFFSET('Water Data'!$I$4,0,10*ROW('Water Data'!I11)),NA())</f>
        <v>#N/A</v>
      </c>
      <c r="T17" s="94" t="e">
        <f ca="true">+IF(AND(ISNUMBER(OFFSET('Water Data'!$I$6,0,10*ROW('Water Data'!I11))),'Data Summary'!CI17="Yes"),OFFSET('Water Data'!$I$6,0,10*ROW('Water Data'!I11)),NA())</f>
        <v>#N/A</v>
      </c>
      <c r="U17" s="94" t="e">
        <f ca="true">+IF(AND(ISNUMBER(OFFSET('Water Data'!$I$9,0,10*ROW('Water Data'!I11))),'Data Summary'!CJ17="Yes"),OFFSET('Water Data'!$I$9,0,10*ROW('Water Data'!I11)),NA())</f>
        <v>#N/A</v>
      </c>
      <c r="V17" s="95" t="e">
        <f ca="true">+IF(AND(ISNUMBER(OFFSET('Sanitation Data'!$D$4,0,10*ROW('Sanitation Data'!D11))),'Data Summary'!CK17="Yes"),100-OFFSET('Sanitation Data'!$D$4,0,10*ROW('Sanitation Data'!D11)),NA())</f>
        <v>#N/A</v>
      </c>
      <c r="W17" s="95" t="e">
        <f ca="true">+IF(AND(ISNUMBER(OFFSET('Sanitation Data'!$D$6,0,10*ROW('Sanitation Data'!D11))),'Data Summary'!CL17="Yes"),OFFSET('Sanitation Data'!$D$6,0,10*ROW('Sanitation Data'!D11)),NA())</f>
        <v>#N/A</v>
      </c>
      <c r="X17" s="95" t="e">
        <f ca="true">+IF(AND(ISNUMBER(OFFSET('Sanitation Data'!$D$10,0,10*ROW('Sanitation Data'!D11))),'Data Summary'!CM17="Yes"),OFFSET('Sanitation Data'!$D$10,0,10*ROW('Sanitation Data'!D11)),NA())</f>
        <v>#N/A</v>
      </c>
      <c r="Y17" s="95" t="e">
        <f ca="true">+IF(AND(ISNUMBER(OFFSET('Sanitation Data'!$D$11,0,10*ROW('Sanitation Data'!D11))),'Data Summary'!CN17="Yes"),OFFSET('Sanitation Data'!$D$11,0,10*ROW('Sanitation Data'!D11)),NA())</f>
        <v>#N/A</v>
      </c>
      <c r="Z17" s="95" t="e">
        <f ca="true">+IF(AND(ISNUMBER(OFFSET('Sanitation Data'!$D$12,0,10*ROW('Sanitation Data'!D11))),'Data Summary'!CO17="Yes"),OFFSET('Sanitation Data'!$D$12,0,10*ROW('Sanitation Data'!D11)),NA())</f>
        <v>#N/A</v>
      </c>
      <c r="AA17" s="95" t="e">
        <f ca="true">+IF(AND(ISNUMBER(OFFSET('Sanitation Data'!$E$4,0,10*ROW('Sanitation Data'!E11))),'Data Summary'!CP17="Yes"),100-OFFSET('Sanitation Data'!$E$4,0,10*ROW('Sanitation Data'!E11)),NA())</f>
        <v>#N/A</v>
      </c>
      <c r="AB17" s="95" t="e">
        <f ca="true">+IF(AND(ISNUMBER(OFFSET('Sanitation Data'!$E$6,0,10*ROW('Sanitation Data'!E11))),'Data Summary'!CQ17="Yes"),OFFSET('Sanitation Data'!$E$6,0,10*ROW('Sanitation Data'!E11)),NA())</f>
        <v>#N/A</v>
      </c>
      <c r="AC17" s="95" t="e">
        <f ca="true">+IF(AND(ISNUMBER(OFFSET('Sanitation Data'!$E$10,0,10*ROW('Sanitation Data'!E11))),'Data Summary'!CR17="Yes"),OFFSET('Sanitation Data'!$E$10,0,10*ROW('Sanitation Data'!E11)),NA())</f>
        <v>#N/A</v>
      </c>
      <c r="AD17" s="95" t="e">
        <f ca="true">+IF(AND(ISNUMBER(OFFSET('Sanitation Data'!$E$11,0,10*ROW('Sanitation Data'!E11))),'Data Summary'!CS17="Yes"),OFFSET('Sanitation Data'!$E$11,0,10*ROW('Sanitation Data'!E11)),NA())</f>
        <v>#N/A</v>
      </c>
      <c r="AE17" s="95" t="e">
        <f ca="true">+IF(AND(ISNUMBER(OFFSET('Sanitation Data'!$E$12,0,10*ROW('Sanitation Data'!E11))),'Data Summary'!CT17="Yes"),OFFSET('Sanitation Data'!$E$12,0,10*ROW('Sanitation Data'!E11)),NA())</f>
        <v>#N/A</v>
      </c>
      <c r="AF17" s="95" t="e">
        <f ca="true">+IF(AND(ISNUMBER(OFFSET('Sanitation Data'!$F$4,0,10*ROW('Sanitation Data'!F11))),'Data Summary'!CU17="Yes"),100-OFFSET('Sanitation Data'!$F$4,0,10*ROW('Sanitation Data'!F11)),NA())</f>
        <v>#N/A</v>
      </c>
      <c r="AG17" s="95" t="e">
        <f ca="true">+IF(AND(ISNUMBER(OFFSET('Sanitation Data'!$F$6,0,10*ROW('Sanitation Data'!F11))),'Data Summary'!CV17="Yes"),OFFSET('Sanitation Data'!$F$6,0,10*ROW('Sanitation Data'!F11)),NA())</f>
        <v>#N/A</v>
      </c>
      <c r="AH17" s="95" t="e">
        <f ca="true">+IF(AND(ISNUMBER(OFFSET('Sanitation Data'!$F$10,0,10*ROW('Sanitation Data'!F11))),'Data Summary'!CW17="Yes"),OFFSET('Sanitation Data'!$F$10,0,10*ROW('Sanitation Data'!F11)),NA())</f>
        <v>#N/A</v>
      </c>
      <c r="AI17" s="95" t="e">
        <f ca="true">+IF(AND(ISNUMBER(OFFSET('Sanitation Data'!$F$11,0,10*ROW('Sanitation Data'!F11))),'Data Summary'!CX17="Yes"),OFFSET('Sanitation Data'!$F$11,0,10*ROW('Sanitation Data'!F11)),NA())</f>
        <v>#N/A</v>
      </c>
      <c r="AJ17" s="95" t="e">
        <f ca="true">+IF(AND(ISNUMBER(OFFSET('Sanitation Data'!$F$12,0,10*ROW('Sanitation Data'!F11))),'Data Summary'!CY17="Yes"),OFFSET('Sanitation Data'!$F$12,0,10*ROW('Sanitation Data'!F11)),NA())</f>
        <v>#N/A</v>
      </c>
      <c r="AK17" s="95" t="e">
        <f ca="true">+IF(AND(ISNUMBER(OFFSET('Sanitation Data'!$G$4,0,10*ROW('Sanitation Data'!G11))),'Data Summary'!CZ17="Yes"),100-OFFSET('Sanitation Data'!$G$4,0,10*ROW('Sanitation Data'!G11)),NA())</f>
        <v>#N/A</v>
      </c>
      <c r="AL17" s="95" t="e">
        <f ca="true">+IF(AND(ISNUMBER(OFFSET('Sanitation Data'!$G$6,0,10*ROW('Sanitation Data'!G11))),'Data Summary'!DA17="Yes"),OFFSET('Sanitation Data'!$G$6,0,10*ROW('Sanitation Data'!G11)),NA())</f>
        <v>#N/A</v>
      </c>
      <c r="AM17" s="95" t="e">
        <f ca="true">+IF(AND(ISNUMBER(OFFSET('Sanitation Data'!$G$10,0,10*ROW('Sanitation Data'!G11))),'Data Summary'!DB17="Yes"),OFFSET('Sanitation Data'!$G$10,0,10*ROW('Sanitation Data'!G11)),NA())</f>
        <v>#N/A</v>
      </c>
      <c r="AN17" s="95" t="e">
        <f ca="true">+IF(AND(ISNUMBER(OFFSET('Sanitation Data'!$G$11,0,10*ROW('Sanitation Data'!G11))),'Data Summary'!DC17="Yes"),OFFSET('Sanitation Data'!$G$11,0,10*ROW('Sanitation Data'!G11)),NA())</f>
        <v>#N/A</v>
      </c>
      <c r="AO17" s="95" t="e">
        <f ca="true">+IF(AND(ISNUMBER(OFFSET('Sanitation Data'!$G$12,0,10*ROW('Sanitation Data'!G11))),'Data Summary'!DD17="Yes"),OFFSET('Sanitation Data'!$G$12,0,10*ROW('Sanitation Data'!G11)),NA())</f>
        <v>#N/A</v>
      </c>
      <c r="AP17" s="95" t="e">
        <f ca="true">+IF(AND(ISNUMBER(OFFSET('Sanitation Data'!$H$4,0,10*ROW('Sanitation Data'!H11))),'Data Summary'!DE17="Yes"),100-OFFSET('Sanitation Data'!$H$4,0,10*ROW('Sanitation Data'!H11)),NA())</f>
        <v>#N/A</v>
      </c>
      <c r="AQ17" s="95" t="e">
        <f ca="true">+IF(AND(ISNUMBER(OFFSET('Sanitation Data'!$H$6,0,10*ROW('Sanitation Data'!H11))),'Data Summary'!DF17="Yes"),OFFSET('Sanitation Data'!$H$6,0,10*ROW('Sanitation Data'!H11)),NA())</f>
        <v>#N/A</v>
      </c>
      <c r="AR17" s="95" t="e">
        <f ca="true">+IF(AND(ISNUMBER(OFFSET('Sanitation Data'!$H$10,0,10*ROW('Sanitation Data'!H11))),'Data Summary'!DG17="Yes"),OFFSET('Sanitation Data'!$H$10,0,10*ROW('Sanitation Data'!H11)),NA())</f>
        <v>#N/A</v>
      </c>
      <c r="AS17" s="95" t="e">
        <f ca="true">+IF(AND(ISNUMBER(OFFSET('Sanitation Data'!$H$11,0,10*ROW('Sanitation Data'!H11))),'Data Summary'!DH17="Yes"),OFFSET('Sanitation Data'!$H$11,0,10*ROW('Sanitation Data'!H11)),NA())</f>
        <v>#N/A</v>
      </c>
      <c r="AT17" s="95" t="e">
        <f ca="true">+IF(AND(ISNUMBER(OFFSET('Sanitation Data'!$H$12,0,10*ROW('Sanitation Data'!H11))),'Data Summary'!DI17="Yes"),OFFSET('Sanitation Data'!$H$12,0,10*ROW('Sanitation Data'!H11)),NA())</f>
        <v>#N/A</v>
      </c>
      <c r="AU17" s="95" t="e">
        <f ca="true">+IF(AND(ISNUMBER(OFFSET('Sanitation Data'!$I$4,0,10*ROW('Sanitation Data'!I11))),'Data Summary'!DJ17="Yes"),100-OFFSET('Sanitation Data'!$I$4,0,10*ROW('Sanitation Data'!I11)),NA())</f>
        <v>#N/A</v>
      </c>
      <c r="AV17" s="95" t="e">
        <f ca="true">+IF(AND(ISNUMBER(OFFSET('Sanitation Data'!$I$6,0,10*ROW('Sanitation Data'!I11))),'Data Summary'!DK17="Yes"),OFFSET('Sanitation Data'!$I$6,0,10*ROW('Sanitation Data'!I11)),NA())</f>
        <v>#N/A</v>
      </c>
      <c r="AW17" s="95" t="e">
        <f ca="true">+IF(AND(ISNUMBER(OFFSET('Sanitation Data'!$I$10,0,10*ROW('Sanitation Data'!I11))),'Data Summary'!DL17="Yes"),OFFSET('Sanitation Data'!$I$10,0,10*ROW('Sanitation Data'!I11)),NA())</f>
        <v>#N/A</v>
      </c>
      <c r="AX17" s="95" t="e">
        <f ca="true">+IF(AND(ISNUMBER(OFFSET('Sanitation Data'!$I$11,0,10*ROW('Sanitation Data'!I11))),'Data Summary'!DM17="Yes"),OFFSET('Sanitation Data'!$I$11,0,10*ROW('Sanitation Data'!I11)),NA())</f>
        <v>#N/A</v>
      </c>
      <c r="AY17" s="95" t="e">
        <f ca="true">+IF(AND(ISNUMBER(OFFSET('Sanitation Data'!$I$12,0,10*ROW('Sanitation Data'!I11))),'Data Summary'!DN17="Yes"),OFFSET('Sanitation Data'!$I$12,0,10*ROW('Sanitation Data'!I11)),NA())</f>
        <v>#N/A</v>
      </c>
      <c r="AZ17" s="96" t="e">
        <f ca="true">+IF(AND(ISNUMBER(OFFSET('Hygiene Data'!$D$5,0,10*ROW('Hygiene Data'!D11))),'Data Summary'!DO17="Yes"),OFFSET('Hygiene Data'!$D$5,0,10*ROW('Hygiene Data'!D11)),NA())</f>
        <v>#N/A</v>
      </c>
      <c r="BA17" s="96" t="e">
        <f ca="true">+IF(AND(ISNUMBER(OFFSET('Hygiene Data'!$D$7,0,10*ROW('Hygiene Data'!D11))),'Data Summary'!DP17="Yes"),OFFSET('Hygiene Data'!$D$7,0,10*ROW('Hygiene Data'!D11)),NA())</f>
        <v>#N/A</v>
      </c>
      <c r="BB17" s="96" t="e">
        <f ca="true">+IF(AND(ISNUMBER(OFFSET('Hygiene Data'!$D$9,0,10*ROW('Hygiene Data'!D11))),'Data Summary'!DQ17="Yes"),OFFSET('Hygiene Data'!$D$9,0,10*ROW('Hygiene Data'!D11)),NA())</f>
        <v>#N/A</v>
      </c>
      <c r="BC17" s="96" t="e">
        <f ca="true">+IF(AND(ISNUMBER(OFFSET('Hygiene Data'!$E$5,0,10*ROW('Hygiene Data'!E11))),'Data Summary'!DR17="Yes"),OFFSET('Hygiene Data'!$E$5,0,10*ROW('Hygiene Data'!E11)),NA())</f>
        <v>#N/A</v>
      </c>
      <c r="BD17" s="96" t="e">
        <f ca="true">+IF(AND(ISNUMBER(OFFSET('Hygiene Data'!$E$7,0,10*ROW('Hygiene Data'!E11))),'Data Summary'!DS17="Yes"),OFFSET('Hygiene Data'!$E$7,0,10*ROW('Hygiene Data'!E11)),NA())</f>
        <v>#N/A</v>
      </c>
      <c r="BE17" s="96" t="e">
        <f ca="true">+IF(AND(ISNUMBER(OFFSET('Hygiene Data'!$E$9,0,10*ROW('Hygiene Data'!E11))),'Data Summary'!DT17="Yes"),OFFSET('Hygiene Data'!$E$9,0,10*ROW('Hygiene Data'!E11)),NA())</f>
        <v>#N/A</v>
      </c>
      <c r="BF17" s="96" t="e">
        <f ca="true">+IF(AND(ISNUMBER(OFFSET('Hygiene Data'!$F$5,0,10*ROW('Hygiene Data'!F11))),'Data Summary'!DU17="Yes"),OFFSET('Hygiene Data'!$F$5,0,10*ROW('Hygiene Data'!F11)),NA())</f>
        <v>#N/A</v>
      </c>
      <c r="BG17" s="96" t="e">
        <f ca="true">+IF(AND(ISNUMBER(OFFSET('Hygiene Data'!$F$7,0,10*ROW('Hygiene Data'!F11))),'Data Summary'!DV17="Yes"),OFFSET('Hygiene Data'!$F$7,0,10*ROW('Hygiene Data'!F11)),NA())</f>
        <v>#N/A</v>
      </c>
      <c r="BH17" s="96" t="e">
        <f ca="true">+IF(AND(ISNUMBER(OFFSET('Hygiene Data'!$F$9,0,10*ROW('Hygiene Data'!F11))),'Data Summary'!DW17="Yes"),OFFSET('Hygiene Data'!$F$9,0,10*ROW('Hygiene Data'!F11)),NA())</f>
        <v>#N/A</v>
      </c>
      <c r="BI17" s="96" t="e">
        <f ca="true">+IF(AND(ISNUMBER(OFFSET('Hygiene Data'!$G$5,0,10*ROW('Hygiene Data'!G11))),'Data Summary'!DX17="Yes"),OFFSET('Hygiene Data'!$G$5,0,10*ROW('Hygiene Data'!G11)),NA())</f>
        <v>#N/A</v>
      </c>
      <c r="BJ17" s="96" t="e">
        <f ca="true">+IF(AND(ISNUMBER(OFFSET('Hygiene Data'!$G$7,0,10*ROW('Hygiene Data'!G11))),'Data Summary'!DY17="Yes"),OFFSET('Hygiene Data'!$G$7,0,10*ROW('Hygiene Data'!G11)),NA())</f>
        <v>#N/A</v>
      </c>
      <c r="BK17" s="96" t="e">
        <f ca="true">+IF(AND(ISNUMBER(OFFSET('Hygiene Data'!$G$9,0,10*ROW('Hygiene Data'!G11))),'Data Summary'!DZ17="Yes"),OFFSET('Hygiene Data'!$G$9,0,10*ROW('Hygiene Data'!G11)),NA())</f>
        <v>#N/A</v>
      </c>
      <c r="BL17" s="96" t="e">
        <f ca="true">+IF(AND(ISNUMBER(OFFSET('Hygiene Data'!$H$5,0,10*ROW('Hygiene Data'!H11))),'Data Summary'!EA17="Yes"),OFFSET('Hygiene Data'!$H$5,0,10*ROW('Hygiene Data'!H11)),NA())</f>
        <v>#N/A</v>
      </c>
      <c r="BM17" s="96" t="e">
        <f ca="true">+IF(AND(ISNUMBER(OFFSET('Hygiene Data'!$H$7,0,10*ROW('Hygiene Data'!H11))),'Data Summary'!EB17="Yes"),OFFSET('Hygiene Data'!$H$7,0,10*ROW('Hygiene Data'!H11)),NA())</f>
        <v>#N/A</v>
      </c>
      <c r="BN17" s="96" t="e">
        <f ca="true">+IF(AND(ISNUMBER(OFFSET('Hygiene Data'!$H$9,0,10*ROW('Hygiene Data'!H11))),'Data Summary'!EC17="Yes"),OFFSET('Hygiene Data'!$H$9,0,10*ROW('Hygiene Data'!H11)),NA())</f>
        <v>#N/A</v>
      </c>
      <c r="BO17" s="96" t="e">
        <f ca="true">+IF(AND(ISNUMBER(OFFSET('Hygiene Data'!$I$5,0,10*ROW('Hygiene Data'!I11))),'Data Summary'!ED17="Yes"),OFFSET('Hygiene Data'!$I$5,0,10*ROW('Hygiene Data'!I11)),NA())</f>
        <v>#N/A</v>
      </c>
      <c r="BP17" s="96" t="e">
        <f ca="true">+IF(AND(ISNUMBER(OFFSET('Hygiene Data'!$I$7,0,10*ROW('Hygiene Data'!I11))),'Data Summary'!EE17="Yes"),OFFSET('Hygiene Data'!$I$7,0,10*ROW('Hygiene Data'!I11)),NA())</f>
        <v>#N/A</v>
      </c>
      <c r="BQ17" s="96" t="e">
        <f ca="true">+IF(AND(ISNUMBER(OFFSET('Hygiene Data'!$I$9,0,10*ROW('Hygiene Data'!I11))),'Data Summary'!EF17="Yes"),OFFSET('Hygiene Data'!$I$9,0,10*ROW('Hygiene Data'!I11)),NA())</f>
        <v>#N/A</v>
      </c>
    </row>
    <row xmlns:x14ac="http://schemas.microsoft.com/office/spreadsheetml/2009/9/ac" r="18" x14ac:dyDescent="0.2">
      <c r="A18" s="331" t="e">
        <f ca="true">+RIGHT('Data Summary'!A18,LEN('Data Summary'!A18)-9)</f>
        <v>#VALUE!</v>
      </c>
      <c r="B18" s="37" t="str">
        <f ca="true">+IF(ISTEXT('Data Summary'!B18),'Data Summary'!B18,"")</f>
        <v/>
      </c>
      <c r="C18" s="330" t="e">
        <f ca="true">+VALUE('Data Summary'!C18)</f>
        <v>#VALUE!</v>
      </c>
      <c r="D18" s="94" t="e">
        <f ca="true">+IF(AND(ISNUMBER(OFFSET('Water Data'!$D$4,0,10*ROW('Water Data'!D12))),'Data Summary'!BS18="Yes"),100-OFFSET('Water Data'!$D$4,0,10*ROW('Water Data'!D12)),NA())</f>
        <v>#N/A</v>
      </c>
      <c r="E18" s="94" t="e">
        <f ca="true">+IF(AND(ISNUMBER(OFFSET('Water Data'!$D$6,0,10*ROW('Water Data'!D12))),'Data Summary'!BT18="Yes"),OFFSET('Water Data'!$D$6,0,10*ROW('Water Data'!D12)),NA())</f>
        <v>#N/A</v>
      </c>
      <c r="F18" s="94" t="e">
        <f ca="true">+IF(AND(ISNUMBER(OFFSET('Water Data'!$D$9,0,10*ROW('Water Data'!D12))),'Data Summary'!BU18="Yes"),OFFSET('Water Data'!$D$9,0,10*ROW('Water Data'!D12)),NA())</f>
        <v>#N/A</v>
      </c>
      <c r="G18" s="94" t="e">
        <f ca="true">+IF(AND(ISNUMBER(OFFSET('Water Data'!$E$4,0,10*ROW('Water Data'!E12))),'Data Summary'!BV18="Yes"),100-OFFSET('Water Data'!$E$4,0,10*ROW('Water Data'!E12)),NA())</f>
        <v>#N/A</v>
      </c>
      <c r="H18" s="94" t="e">
        <f ca="true">+IF(AND(ISNUMBER(OFFSET('Water Data'!$E$6,0,10*ROW('Water Data'!E12))),'Data Summary'!BW18="Yes"),OFFSET('Water Data'!$E$6,0,10*ROW('Water Data'!E12)),NA())</f>
        <v>#N/A</v>
      </c>
      <c r="I18" s="94" t="e">
        <f ca="true">+IF(AND(ISNUMBER(OFFSET('Water Data'!$E$9,0,10*ROW('Water Data'!E12))),'Data Summary'!BX18="Yes"),OFFSET('Water Data'!$E$9,0,10*ROW('Water Data'!E12)),NA())</f>
        <v>#N/A</v>
      </c>
      <c r="J18" s="94" t="e">
        <f ca="true">+IF(AND(ISNUMBER(OFFSET('Water Data'!$F$4,0,10*ROW('Water Data'!F12))),'Data Summary'!BY18="Yes"),100-OFFSET('Water Data'!$F$4,0,10*ROW('Water Data'!F12)),NA())</f>
        <v>#N/A</v>
      </c>
      <c r="K18" s="94" t="e">
        <f ca="true">+IF(AND(ISNUMBER(OFFSET('Water Data'!$F$6,0,10*ROW('Water Data'!F12))),'Data Summary'!BZ18="Yes"),OFFSET('Water Data'!$F$6,0,10*ROW('Water Data'!F12)),NA())</f>
        <v>#N/A</v>
      </c>
      <c r="L18" s="94" t="e">
        <f ca="true">+IF(AND(ISNUMBER(OFFSET('Water Data'!$F$9,0,10*ROW('Water Data'!F12))),'Data Summary'!CA18="Yes"),OFFSET('Water Data'!$F$9,0,10*ROW('Water Data'!F12)),NA())</f>
        <v>#N/A</v>
      </c>
      <c r="M18" s="94" t="e">
        <f ca="true">+IF(AND(ISNUMBER(OFFSET('Water Data'!$G$4,0,10*ROW('Water Data'!G12))),'Data Summary'!CB18="Yes"),100-OFFSET('Water Data'!$G$4,0,10*ROW('Water Data'!G12)),NA())</f>
        <v>#N/A</v>
      </c>
      <c r="N18" s="94" t="e">
        <f ca="true">+IF(AND(ISNUMBER(OFFSET('Water Data'!$G$6,0,10*ROW('Water Data'!G12))),'Data Summary'!CC18="Yes"),OFFSET('Water Data'!$G$6,0,10*ROW('Water Data'!G12)),NA())</f>
        <v>#N/A</v>
      </c>
      <c r="O18" s="94" t="e">
        <f ca="true">+IF(AND(ISNUMBER(OFFSET('Water Data'!$G$9,0,10*ROW('Water Data'!G12))),'Data Summary'!CD18="Yes"),OFFSET('Water Data'!$G$9,0,10*ROW('Water Data'!G12)),NA())</f>
        <v>#N/A</v>
      </c>
      <c r="P18" s="94" t="e">
        <f ca="true">+IF(AND(ISNUMBER(OFFSET('Water Data'!$H$4,0,10*ROW('Water Data'!H12))),'Data Summary'!CE18="Yes"),100-OFFSET('Water Data'!$H$4,0,10*ROW('Water Data'!H12)),NA())</f>
        <v>#N/A</v>
      </c>
      <c r="Q18" s="94" t="e">
        <f ca="true">+IF(AND(ISNUMBER(OFFSET('Water Data'!$H$6,0,10*ROW('Water Data'!H12))),'Data Summary'!CF18="Yes"),OFFSET('Water Data'!$H$6,0,10*ROW('Water Data'!H12)),NA())</f>
        <v>#N/A</v>
      </c>
      <c r="R18" s="94" t="e">
        <f ca="true">+IF(AND(ISNUMBER(OFFSET('Water Data'!$H$9,0,10*ROW('Water Data'!H12))),'Data Summary'!CG18="Yes"),OFFSET('Water Data'!$H$9,0,10*ROW('Water Data'!H12)),NA())</f>
        <v>#N/A</v>
      </c>
      <c r="S18" s="94" t="e">
        <f ca="true">+IF(AND(ISNUMBER(OFFSET('Water Data'!$I$4,0,10*ROW('Water Data'!I12))),'Data Summary'!CH18="Yes"),100-OFFSET('Water Data'!$I$4,0,10*ROW('Water Data'!I12)),NA())</f>
        <v>#N/A</v>
      </c>
      <c r="T18" s="94" t="e">
        <f ca="true">+IF(AND(ISNUMBER(OFFSET('Water Data'!$I$6,0,10*ROW('Water Data'!I12))),'Data Summary'!CI18="Yes"),OFFSET('Water Data'!$I$6,0,10*ROW('Water Data'!I12)),NA())</f>
        <v>#N/A</v>
      </c>
      <c r="U18" s="94" t="e">
        <f ca="true">+IF(AND(ISNUMBER(OFFSET('Water Data'!$I$9,0,10*ROW('Water Data'!I12))),'Data Summary'!CJ18="Yes"),OFFSET('Water Data'!$I$9,0,10*ROW('Water Data'!I12)),NA())</f>
        <v>#N/A</v>
      </c>
      <c r="V18" s="95" t="e">
        <f ca="true">+IF(AND(ISNUMBER(OFFSET('Sanitation Data'!$D$4,0,10*ROW('Sanitation Data'!D12))),'Data Summary'!CK18="Yes"),100-OFFSET('Sanitation Data'!$D$4,0,10*ROW('Sanitation Data'!D12)),NA())</f>
        <v>#N/A</v>
      </c>
      <c r="W18" s="95" t="e">
        <f ca="true">+IF(AND(ISNUMBER(OFFSET('Sanitation Data'!$D$6,0,10*ROW('Sanitation Data'!D12))),'Data Summary'!CL18="Yes"),OFFSET('Sanitation Data'!$D$6,0,10*ROW('Sanitation Data'!D12)),NA())</f>
        <v>#N/A</v>
      </c>
      <c r="X18" s="95" t="e">
        <f ca="true">+IF(AND(ISNUMBER(OFFSET('Sanitation Data'!$D$10,0,10*ROW('Sanitation Data'!D12))),'Data Summary'!CM18="Yes"),OFFSET('Sanitation Data'!$D$10,0,10*ROW('Sanitation Data'!D12)),NA())</f>
        <v>#N/A</v>
      </c>
      <c r="Y18" s="95" t="e">
        <f ca="true">+IF(AND(ISNUMBER(OFFSET('Sanitation Data'!$D$11,0,10*ROW('Sanitation Data'!D12))),'Data Summary'!CN18="Yes"),OFFSET('Sanitation Data'!$D$11,0,10*ROW('Sanitation Data'!D12)),NA())</f>
        <v>#N/A</v>
      </c>
      <c r="Z18" s="95" t="e">
        <f ca="true">+IF(AND(ISNUMBER(OFFSET('Sanitation Data'!$D$12,0,10*ROW('Sanitation Data'!D12))),'Data Summary'!CO18="Yes"),OFFSET('Sanitation Data'!$D$12,0,10*ROW('Sanitation Data'!D12)),NA())</f>
        <v>#N/A</v>
      </c>
      <c r="AA18" s="95" t="e">
        <f ca="true">+IF(AND(ISNUMBER(OFFSET('Sanitation Data'!$E$4,0,10*ROW('Sanitation Data'!E12))),'Data Summary'!CP18="Yes"),100-OFFSET('Sanitation Data'!$E$4,0,10*ROW('Sanitation Data'!E12)),NA())</f>
        <v>#N/A</v>
      </c>
      <c r="AB18" s="95" t="e">
        <f ca="true">+IF(AND(ISNUMBER(OFFSET('Sanitation Data'!$E$6,0,10*ROW('Sanitation Data'!E12))),'Data Summary'!CQ18="Yes"),OFFSET('Sanitation Data'!$E$6,0,10*ROW('Sanitation Data'!E12)),NA())</f>
        <v>#N/A</v>
      </c>
      <c r="AC18" s="95" t="e">
        <f ca="true">+IF(AND(ISNUMBER(OFFSET('Sanitation Data'!$E$10,0,10*ROW('Sanitation Data'!E12))),'Data Summary'!CR18="Yes"),OFFSET('Sanitation Data'!$E$10,0,10*ROW('Sanitation Data'!E12)),NA())</f>
        <v>#N/A</v>
      </c>
      <c r="AD18" s="95" t="e">
        <f ca="true">+IF(AND(ISNUMBER(OFFSET('Sanitation Data'!$E$11,0,10*ROW('Sanitation Data'!E12))),'Data Summary'!CS18="Yes"),OFFSET('Sanitation Data'!$E$11,0,10*ROW('Sanitation Data'!E12)),NA())</f>
        <v>#N/A</v>
      </c>
      <c r="AE18" s="95" t="e">
        <f ca="true">+IF(AND(ISNUMBER(OFFSET('Sanitation Data'!$E$12,0,10*ROW('Sanitation Data'!E12))),'Data Summary'!CT18="Yes"),OFFSET('Sanitation Data'!$E$12,0,10*ROW('Sanitation Data'!E12)),NA())</f>
        <v>#N/A</v>
      </c>
      <c r="AF18" s="95" t="e">
        <f ca="true">+IF(AND(ISNUMBER(OFFSET('Sanitation Data'!$F$4,0,10*ROW('Sanitation Data'!F12))),'Data Summary'!CU18="Yes"),100-OFFSET('Sanitation Data'!$F$4,0,10*ROW('Sanitation Data'!F12)),NA())</f>
        <v>#N/A</v>
      </c>
      <c r="AG18" s="95" t="e">
        <f ca="true">+IF(AND(ISNUMBER(OFFSET('Sanitation Data'!$F$6,0,10*ROW('Sanitation Data'!F12))),'Data Summary'!CV18="Yes"),OFFSET('Sanitation Data'!$F$6,0,10*ROW('Sanitation Data'!F12)),NA())</f>
        <v>#N/A</v>
      </c>
      <c r="AH18" s="95" t="e">
        <f ca="true">+IF(AND(ISNUMBER(OFFSET('Sanitation Data'!$F$10,0,10*ROW('Sanitation Data'!F12))),'Data Summary'!CW18="Yes"),OFFSET('Sanitation Data'!$F$10,0,10*ROW('Sanitation Data'!F12)),NA())</f>
        <v>#N/A</v>
      </c>
      <c r="AI18" s="95" t="e">
        <f ca="true">+IF(AND(ISNUMBER(OFFSET('Sanitation Data'!$F$11,0,10*ROW('Sanitation Data'!F12))),'Data Summary'!CX18="Yes"),OFFSET('Sanitation Data'!$F$11,0,10*ROW('Sanitation Data'!F12)),NA())</f>
        <v>#N/A</v>
      </c>
      <c r="AJ18" s="95" t="e">
        <f ca="true">+IF(AND(ISNUMBER(OFFSET('Sanitation Data'!$F$12,0,10*ROW('Sanitation Data'!F12))),'Data Summary'!CY18="Yes"),OFFSET('Sanitation Data'!$F$12,0,10*ROW('Sanitation Data'!F12)),NA())</f>
        <v>#N/A</v>
      </c>
      <c r="AK18" s="95" t="e">
        <f ca="true">+IF(AND(ISNUMBER(OFFSET('Sanitation Data'!$G$4,0,10*ROW('Sanitation Data'!G12))),'Data Summary'!CZ18="Yes"),100-OFFSET('Sanitation Data'!$G$4,0,10*ROW('Sanitation Data'!G12)),NA())</f>
        <v>#N/A</v>
      </c>
      <c r="AL18" s="95" t="e">
        <f ca="true">+IF(AND(ISNUMBER(OFFSET('Sanitation Data'!$G$6,0,10*ROW('Sanitation Data'!G12))),'Data Summary'!DA18="Yes"),OFFSET('Sanitation Data'!$G$6,0,10*ROW('Sanitation Data'!G12)),NA())</f>
        <v>#N/A</v>
      </c>
      <c r="AM18" s="95" t="e">
        <f ca="true">+IF(AND(ISNUMBER(OFFSET('Sanitation Data'!$G$10,0,10*ROW('Sanitation Data'!G12))),'Data Summary'!DB18="Yes"),OFFSET('Sanitation Data'!$G$10,0,10*ROW('Sanitation Data'!G12)),NA())</f>
        <v>#N/A</v>
      </c>
      <c r="AN18" s="95" t="e">
        <f ca="true">+IF(AND(ISNUMBER(OFFSET('Sanitation Data'!$G$11,0,10*ROW('Sanitation Data'!G12))),'Data Summary'!DC18="Yes"),OFFSET('Sanitation Data'!$G$11,0,10*ROW('Sanitation Data'!G12)),NA())</f>
        <v>#N/A</v>
      </c>
      <c r="AO18" s="95" t="e">
        <f ca="true">+IF(AND(ISNUMBER(OFFSET('Sanitation Data'!$G$12,0,10*ROW('Sanitation Data'!G12))),'Data Summary'!DD18="Yes"),OFFSET('Sanitation Data'!$G$12,0,10*ROW('Sanitation Data'!G12)),NA())</f>
        <v>#N/A</v>
      </c>
      <c r="AP18" s="95" t="e">
        <f ca="true">+IF(AND(ISNUMBER(OFFSET('Sanitation Data'!$H$4,0,10*ROW('Sanitation Data'!H12))),'Data Summary'!DE18="Yes"),100-OFFSET('Sanitation Data'!$H$4,0,10*ROW('Sanitation Data'!H12)),NA())</f>
        <v>#N/A</v>
      </c>
      <c r="AQ18" s="95" t="e">
        <f ca="true">+IF(AND(ISNUMBER(OFFSET('Sanitation Data'!$H$6,0,10*ROW('Sanitation Data'!H12))),'Data Summary'!DF18="Yes"),OFFSET('Sanitation Data'!$H$6,0,10*ROW('Sanitation Data'!H12)),NA())</f>
        <v>#N/A</v>
      </c>
      <c r="AR18" s="95" t="e">
        <f ca="true">+IF(AND(ISNUMBER(OFFSET('Sanitation Data'!$H$10,0,10*ROW('Sanitation Data'!H12))),'Data Summary'!DG18="Yes"),OFFSET('Sanitation Data'!$H$10,0,10*ROW('Sanitation Data'!H12)),NA())</f>
        <v>#N/A</v>
      </c>
      <c r="AS18" s="95" t="e">
        <f ca="true">+IF(AND(ISNUMBER(OFFSET('Sanitation Data'!$H$11,0,10*ROW('Sanitation Data'!H12))),'Data Summary'!DH18="Yes"),OFFSET('Sanitation Data'!$H$11,0,10*ROW('Sanitation Data'!H12)),NA())</f>
        <v>#N/A</v>
      </c>
      <c r="AT18" s="95" t="e">
        <f ca="true">+IF(AND(ISNUMBER(OFFSET('Sanitation Data'!$H$12,0,10*ROW('Sanitation Data'!H12))),'Data Summary'!DI18="Yes"),OFFSET('Sanitation Data'!$H$12,0,10*ROW('Sanitation Data'!H12)),NA())</f>
        <v>#N/A</v>
      </c>
      <c r="AU18" s="95" t="e">
        <f ca="true">+IF(AND(ISNUMBER(OFFSET('Sanitation Data'!$I$4,0,10*ROW('Sanitation Data'!I12))),'Data Summary'!DJ18="Yes"),100-OFFSET('Sanitation Data'!$I$4,0,10*ROW('Sanitation Data'!I12)),NA())</f>
        <v>#N/A</v>
      </c>
      <c r="AV18" s="95" t="e">
        <f ca="true">+IF(AND(ISNUMBER(OFFSET('Sanitation Data'!$I$6,0,10*ROW('Sanitation Data'!I12))),'Data Summary'!DK18="Yes"),OFFSET('Sanitation Data'!$I$6,0,10*ROW('Sanitation Data'!I12)),NA())</f>
        <v>#N/A</v>
      </c>
      <c r="AW18" s="95" t="e">
        <f ca="true">+IF(AND(ISNUMBER(OFFSET('Sanitation Data'!$I$10,0,10*ROW('Sanitation Data'!I12))),'Data Summary'!DL18="Yes"),OFFSET('Sanitation Data'!$I$10,0,10*ROW('Sanitation Data'!I12)),NA())</f>
        <v>#N/A</v>
      </c>
      <c r="AX18" s="95" t="e">
        <f ca="true">+IF(AND(ISNUMBER(OFFSET('Sanitation Data'!$I$11,0,10*ROW('Sanitation Data'!I12))),'Data Summary'!DM18="Yes"),OFFSET('Sanitation Data'!$I$11,0,10*ROW('Sanitation Data'!I12)),NA())</f>
        <v>#N/A</v>
      </c>
      <c r="AY18" s="95" t="e">
        <f ca="true">+IF(AND(ISNUMBER(OFFSET('Sanitation Data'!$I$12,0,10*ROW('Sanitation Data'!I12))),'Data Summary'!DN18="Yes"),OFFSET('Sanitation Data'!$I$12,0,10*ROW('Sanitation Data'!I12)),NA())</f>
        <v>#N/A</v>
      </c>
      <c r="AZ18" s="96" t="e">
        <f ca="true">+IF(AND(ISNUMBER(OFFSET('Hygiene Data'!$D$5,0,10*ROW('Hygiene Data'!D12))),'Data Summary'!DO18="Yes"),OFFSET('Hygiene Data'!$D$5,0,10*ROW('Hygiene Data'!D12)),NA())</f>
        <v>#N/A</v>
      </c>
      <c r="BA18" s="96" t="e">
        <f ca="true">+IF(AND(ISNUMBER(OFFSET('Hygiene Data'!$D$7,0,10*ROW('Hygiene Data'!D12))),'Data Summary'!DP18="Yes"),OFFSET('Hygiene Data'!$D$7,0,10*ROW('Hygiene Data'!D12)),NA())</f>
        <v>#N/A</v>
      </c>
      <c r="BB18" s="96" t="e">
        <f ca="true">+IF(AND(ISNUMBER(OFFSET('Hygiene Data'!$D$9,0,10*ROW('Hygiene Data'!D12))),'Data Summary'!DQ18="Yes"),OFFSET('Hygiene Data'!$D$9,0,10*ROW('Hygiene Data'!D12)),NA())</f>
        <v>#N/A</v>
      </c>
      <c r="BC18" s="96" t="e">
        <f ca="true">+IF(AND(ISNUMBER(OFFSET('Hygiene Data'!$E$5,0,10*ROW('Hygiene Data'!E12))),'Data Summary'!DR18="Yes"),OFFSET('Hygiene Data'!$E$5,0,10*ROW('Hygiene Data'!E12)),NA())</f>
        <v>#N/A</v>
      </c>
      <c r="BD18" s="96" t="e">
        <f ca="true">+IF(AND(ISNUMBER(OFFSET('Hygiene Data'!$E$7,0,10*ROW('Hygiene Data'!E12))),'Data Summary'!DS18="Yes"),OFFSET('Hygiene Data'!$E$7,0,10*ROW('Hygiene Data'!E12)),NA())</f>
        <v>#N/A</v>
      </c>
      <c r="BE18" s="96" t="e">
        <f ca="true">+IF(AND(ISNUMBER(OFFSET('Hygiene Data'!$E$9,0,10*ROW('Hygiene Data'!E12))),'Data Summary'!DT18="Yes"),OFFSET('Hygiene Data'!$E$9,0,10*ROW('Hygiene Data'!E12)),NA())</f>
        <v>#N/A</v>
      </c>
      <c r="BF18" s="96" t="e">
        <f ca="true">+IF(AND(ISNUMBER(OFFSET('Hygiene Data'!$F$5,0,10*ROW('Hygiene Data'!F12))),'Data Summary'!DU18="Yes"),OFFSET('Hygiene Data'!$F$5,0,10*ROW('Hygiene Data'!F12)),NA())</f>
        <v>#N/A</v>
      </c>
      <c r="BG18" s="96" t="e">
        <f ca="true">+IF(AND(ISNUMBER(OFFSET('Hygiene Data'!$F$7,0,10*ROW('Hygiene Data'!F12))),'Data Summary'!DV18="Yes"),OFFSET('Hygiene Data'!$F$7,0,10*ROW('Hygiene Data'!F12)),NA())</f>
        <v>#N/A</v>
      </c>
      <c r="BH18" s="96" t="e">
        <f ca="true">+IF(AND(ISNUMBER(OFFSET('Hygiene Data'!$F$9,0,10*ROW('Hygiene Data'!F12))),'Data Summary'!DW18="Yes"),OFFSET('Hygiene Data'!$F$9,0,10*ROW('Hygiene Data'!F12)),NA())</f>
        <v>#N/A</v>
      </c>
      <c r="BI18" s="96" t="e">
        <f ca="true">+IF(AND(ISNUMBER(OFFSET('Hygiene Data'!$G$5,0,10*ROW('Hygiene Data'!G12))),'Data Summary'!DX18="Yes"),OFFSET('Hygiene Data'!$G$5,0,10*ROW('Hygiene Data'!G12)),NA())</f>
        <v>#N/A</v>
      </c>
      <c r="BJ18" s="96" t="e">
        <f ca="true">+IF(AND(ISNUMBER(OFFSET('Hygiene Data'!$G$7,0,10*ROW('Hygiene Data'!G12))),'Data Summary'!DY18="Yes"),OFFSET('Hygiene Data'!$G$7,0,10*ROW('Hygiene Data'!G12)),NA())</f>
        <v>#N/A</v>
      </c>
      <c r="BK18" s="96" t="e">
        <f ca="true">+IF(AND(ISNUMBER(OFFSET('Hygiene Data'!$G$9,0,10*ROW('Hygiene Data'!G12))),'Data Summary'!DZ18="Yes"),OFFSET('Hygiene Data'!$G$9,0,10*ROW('Hygiene Data'!G12)),NA())</f>
        <v>#N/A</v>
      </c>
      <c r="BL18" s="96" t="e">
        <f ca="true">+IF(AND(ISNUMBER(OFFSET('Hygiene Data'!$H$5,0,10*ROW('Hygiene Data'!H12))),'Data Summary'!EA18="Yes"),OFFSET('Hygiene Data'!$H$5,0,10*ROW('Hygiene Data'!H12)),NA())</f>
        <v>#N/A</v>
      </c>
      <c r="BM18" s="96" t="e">
        <f ca="true">+IF(AND(ISNUMBER(OFFSET('Hygiene Data'!$H$7,0,10*ROW('Hygiene Data'!H12))),'Data Summary'!EB18="Yes"),OFFSET('Hygiene Data'!$H$7,0,10*ROW('Hygiene Data'!H12)),NA())</f>
        <v>#N/A</v>
      </c>
      <c r="BN18" s="96" t="e">
        <f ca="true">+IF(AND(ISNUMBER(OFFSET('Hygiene Data'!$H$9,0,10*ROW('Hygiene Data'!H12))),'Data Summary'!EC18="Yes"),OFFSET('Hygiene Data'!$H$9,0,10*ROW('Hygiene Data'!H12)),NA())</f>
        <v>#N/A</v>
      </c>
      <c r="BO18" s="96" t="e">
        <f ca="true">+IF(AND(ISNUMBER(OFFSET('Hygiene Data'!$I$5,0,10*ROW('Hygiene Data'!I12))),'Data Summary'!ED18="Yes"),OFFSET('Hygiene Data'!$I$5,0,10*ROW('Hygiene Data'!I12)),NA())</f>
        <v>#N/A</v>
      </c>
      <c r="BP18" s="96" t="e">
        <f ca="true">+IF(AND(ISNUMBER(OFFSET('Hygiene Data'!$I$7,0,10*ROW('Hygiene Data'!I12))),'Data Summary'!EE18="Yes"),OFFSET('Hygiene Data'!$I$7,0,10*ROW('Hygiene Data'!I12)),NA())</f>
        <v>#N/A</v>
      </c>
      <c r="BQ18" s="96" t="e">
        <f ca="true">+IF(AND(ISNUMBER(OFFSET('Hygiene Data'!$I$9,0,10*ROW('Hygiene Data'!I12))),'Data Summary'!EF18="Yes"),OFFSET('Hygiene Data'!$I$9,0,10*ROW('Hygiene Data'!I12)),NA())</f>
        <v>#N/A</v>
      </c>
    </row>
    <row xmlns:x14ac="http://schemas.microsoft.com/office/spreadsheetml/2009/9/ac" r="19" x14ac:dyDescent="0.2">
      <c r="A19" s="331" t="e">
        <f ca="true">+RIGHT('Data Summary'!A19,LEN('Data Summary'!A19)-9)</f>
        <v>#VALUE!</v>
      </c>
      <c r="B19" s="37" t="str">
        <f ca="true">+IF(ISTEXT('Data Summary'!B19),'Data Summary'!B19,"")</f>
        <v/>
      </c>
      <c r="C19" s="330" t="e">
        <f ca="true">+VALUE('Data Summary'!C19)</f>
        <v>#VALUE!</v>
      </c>
      <c r="D19" s="94" t="e">
        <f ca="true">+IF(AND(ISNUMBER(OFFSET('Water Data'!$D$4,0,10*ROW('Water Data'!D13))),'Data Summary'!BS19="Yes"),100-OFFSET('Water Data'!$D$4,0,10*ROW('Water Data'!D13)),NA())</f>
        <v>#N/A</v>
      </c>
      <c r="E19" s="94" t="e">
        <f ca="true">+IF(AND(ISNUMBER(OFFSET('Water Data'!$D$6,0,10*ROW('Water Data'!D13))),'Data Summary'!BT19="Yes"),OFFSET('Water Data'!$D$6,0,10*ROW('Water Data'!D13)),NA())</f>
        <v>#N/A</v>
      </c>
      <c r="F19" s="94" t="e">
        <f ca="true">+IF(AND(ISNUMBER(OFFSET('Water Data'!$D$9,0,10*ROW('Water Data'!D13))),'Data Summary'!BU19="Yes"),OFFSET('Water Data'!$D$9,0,10*ROW('Water Data'!D13)),NA())</f>
        <v>#N/A</v>
      </c>
      <c r="G19" s="94" t="e">
        <f ca="true">+IF(AND(ISNUMBER(OFFSET('Water Data'!$E$4,0,10*ROW('Water Data'!E13))),'Data Summary'!BV19="Yes"),100-OFFSET('Water Data'!$E$4,0,10*ROW('Water Data'!E13)),NA())</f>
        <v>#N/A</v>
      </c>
      <c r="H19" s="94" t="e">
        <f ca="true">+IF(AND(ISNUMBER(OFFSET('Water Data'!$E$6,0,10*ROW('Water Data'!E13))),'Data Summary'!BW19="Yes"),OFFSET('Water Data'!$E$6,0,10*ROW('Water Data'!E13)),NA())</f>
        <v>#N/A</v>
      </c>
      <c r="I19" s="94" t="e">
        <f ca="true">+IF(AND(ISNUMBER(OFFSET('Water Data'!$E$9,0,10*ROW('Water Data'!E13))),'Data Summary'!BX19="Yes"),OFFSET('Water Data'!$E$9,0,10*ROW('Water Data'!E13)),NA())</f>
        <v>#N/A</v>
      </c>
      <c r="J19" s="94" t="e">
        <f ca="true">+IF(AND(ISNUMBER(OFFSET('Water Data'!$F$4,0,10*ROW('Water Data'!F13))),'Data Summary'!BY19="Yes"),100-OFFSET('Water Data'!$F$4,0,10*ROW('Water Data'!F13)),NA())</f>
        <v>#N/A</v>
      </c>
      <c r="K19" s="94" t="e">
        <f ca="true">+IF(AND(ISNUMBER(OFFSET('Water Data'!$F$6,0,10*ROW('Water Data'!F13))),'Data Summary'!BZ19="Yes"),OFFSET('Water Data'!$F$6,0,10*ROW('Water Data'!F13)),NA())</f>
        <v>#N/A</v>
      </c>
      <c r="L19" s="94" t="e">
        <f ca="true">+IF(AND(ISNUMBER(OFFSET('Water Data'!$F$9,0,10*ROW('Water Data'!F13))),'Data Summary'!CA19="Yes"),OFFSET('Water Data'!$F$9,0,10*ROW('Water Data'!F13)),NA())</f>
        <v>#N/A</v>
      </c>
      <c r="M19" s="94" t="e">
        <f ca="true">+IF(AND(ISNUMBER(OFFSET('Water Data'!$G$4,0,10*ROW('Water Data'!G13))),'Data Summary'!CB19="Yes"),100-OFFSET('Water Data'!$G$4,0,10*ROW('Water Data'!G13)),NA())</f>
        <v>#N/A</v>
      </c>
      <c r="N19" s="94" t="e">
        <f ca="true">+IF(AND(ISNUMBER(OFFSET('Water Data'!$G$6,0,10*ROW('Water Data'!G13))),'Data Summary'!CC19="Yes"),OFFSET('Water Data'!$G$6,0,10*ROW('Water Data'!G13)),NA())</f>
        <v>#N/A</v>
      </c>
      <c r="O19" s="94" t="e">
        <f ca="true">+IF(AND(ISNUMBER(OFFSET('Water Data'!$G$9,0,10*ROW('Water Data'!G13))),'Data Summary'!CD19="Yes"),OFFSET('Water Data'!$G$9,0,10*ROW('Water Data'!G13)),NA())</f>
        <v>#N/A</v>
      </c>
      <c r="P19" s="94" t="e">
        <f ca="true">+IF(AND(ISNUMBER(OFFSET('Water Data'!$H$4,0,10*ROW('Water Data'!H13))),'Data Summary'!CE19="Yes"),100-OFFSET('Water Data'!$H$4,0,10*ROW('Water Data'!H13)),NA())</f>
        <v>#N/A</v>
      </c>
      <c r="Q19" s="94" t="e">
        <f ca="true">+IF(AND(ISNUMBER(OFFSET('Water Data'!$H$6,0,10*ROW('Water Data'!H13))),'Data Summary'!CF19="Yes"),OFFSET('Water Data'!$H$6,0,10*ROW('Water Data'!H13)),NA())</f>
        <v>#N/A</v>
      </c>
      <c r="R19" s="94" t="e">
        <f ca="true">+IF(AND(ISNUMBER(OFFSET('Water Data'!$H$9,0,10*ROW('Water Data'!H13))),'Data Summary'!CG19="Yes"),OFFSET('Water Data'!$H$9,0,10*ROW('Water Data'!H13)),NA())</f>
        <v>#N/A</v>
      </c>
      <c r="S19" s="94" t="e">
        <f ca="true">+IF(AND(ISNUMBER(OFFSET('Water Data'!$I$4,0,10*ROW('Water Data'!I13))),'Data Summary'!CH19="Yes"),100-OFFSET('Water Data'!$I$4,0,10*ROW('Water Data'!I13)),NA())</f>
        <v>#N/A</v>
      </c>
      <c r="T19" s="94" t="e">
        <f ca="true">+IF(AND(ISNUMBER(OFFSET('Water Data'!$I$6,0,10*ROW('Water Data'!I13))),'Data Summary'!CI19="Yes"),OFFSET('Water Data'!$I$6,0,10*ROW('Water Data'!I13)),NA())</f>
        <v>#N/A</v>
      </c>
      <c r="U19" s="94" t="e">
        <f ca="true">+IF(AND(ISNUMBER(OFFSET('Water Data'!$I$9,0,10*ROW('Water Data'!I13))),'Data Summary'!CJ19="Yes"),OFFSET('Water Data'!$I$9,0,10*ROW('Water Data'!I13)),NA())</f>
        <v>#N/A</v>
      </c>
      <c r="V19" s="95" t="e">
        <f ca="true">+IF(AND(ISNUMBER(OFFSET('Sanitation Data'!$D$4,0,10*ROW('Sanitation Data'!D13))),'Data Summary'!CK19="Yes"),100-OFFSET('Sanitation Data'!$D$4,0,10*ROW('Sanitation Data'!D13)),NA())</f>
        <v>#N/A</v>
      </c>
      <c r="W19" s="95" t="e">
        <f ca="true">+IF(AND(ISNUMBER(OFFSET('Sanitation Data'!$D$6,0,10*ROW('Sanitation Data'!D13))),'Data Summary'!CL19="Yes"),OFFSET('Sanitation Data'!$D$6,0,10*ROW('Sanitation Data'!D13)),NA())</f>
        <v>#N/A</v>
      </c>
      <c r="X19" s="95" t="e">
        <f ca="true">+IF(AND(ISNUMBER(OFFSET('Sanitation Data'!$D$10,0,10*ROW('Sanitation Data'!D13))),'Data Summary'!CM19="Yes"),OFFSET('Sanitation Data'!$D$10,0,10*ROW('Sanitation Data'!D13)),NA())</f>
        <v>#N/A</v>
      </c>
      <c r="Y19" s="95" t="e">
        <f ca="true">+IF(AND(ISNUMBER(OFFSET('Sanitation Data'!$D$11,0,10*ROW('Sanitation Data'!D13))),'Data Summary'!CN19="Yes"),OFFSET('Sanitation Data'!$D$11,0,10*ROW('Sanitation Data'!D13)),NA())</f>
        <v>#N/A</v>
      </c>
      <c r="Z19" s="95" t="e">
        <f ca="true">+IF(AND(ISNUMBER(OFFSET('Sanitation Data'!$D$12,0,10*ROW('Sanitation Data'!D13))),'Data Summary'!CO19="Yes"),OFFSET('Sanitation Data'!$D$12,0,10*ROW('Sanitation Data'!D13)),NA())</f>
        <v>#N/A</v>
      </c>
      <c r="AA19" s="95" t="e">
        <f ca="true">+IF(AND(ISNUMBER(OFFSET('Sanitation Data'!$E$4,0,10*ROW('Sanitation Data'!E13))),'Data Summary'!CP19="Yes"),100-OFFSET('Sanitation Data'!$E$4,0,10*ROW('Sanitation Data'!E13)),NA())</f>
        <v>#N/A</v>
      </c>
      <c r="AB19" s="95" t="e">
        <f ca="true">+IF(AND(ISNUMBER(OFFSET('Sanitation Data'!$E$6,0,10*ROW('Sanitation Data'!E13))),'Data Summary'!CQ19="Yes"),OFFSET('Sanitation Data'!$E$6,0,10*ROW('Sanitation Data'!E13)),NA())</f>
        <v>#N/A</v>
      </c>
      <c r="AC19" s="95" t="e">
        <f ca="true">+IF(AND(ISNUMBER(OFFSET('Sanitation Data'!$E$10,0,10*ROW('Sanitation Data'!E13))),'Data Summary'!CR19="Yes"),OFFSET('Sanitation Data'!$E$10,0,10*ROW('Sanitation Data'!E13)),NA())</f>
        <v>#N/A</v>
      </c>
      <c r="AD19" s="95" t="e">
        <f ca="true">+IF(AND(ISNUMBER(OFFSET('Sanitation Data'!$E$11,0,10*ROW('Sanitation Data'!E13))),'Data Summary'!CS19="Yes"),OFFSET('Sanitation Data'!$E$11,0,10*ROW('Sanitation Data'!E13)),NA())</f>
        <v>#N/A</v>
      </c>
      <c r="AE19" s="95" t="e">
        <f ca="true">+IF(AND(ISNUMBER(OFFSET('Sanitation Data'!$E$12,0,10*ROW('Sanitation Data'!E13))),'Data Summary'!CT19="Yes"),OFFSET('Sanitation Data'!$E$12,0,10*ROW('Sanitation Data'!E13)),NA())</f>
        <v>#N/A</v>
      </c>
      <c r="AF19" s="95" t="e">
        <f ca="true">+IF(AND(ISNUMBER(OFFSET('Sanitation Data'!$F$4,0,10*ROW('Sanitation Data'!F13))),'Data Summary'!CU19="Yes"),100-OFFSET('Sanitation Data'!$F$4,0,10*ROW('Sanitation Data'!F13)),NA())</f>
        <v>#N/A</v>
      </c>
      <c r="AG19" s="95" t="e">
        <f ca="true">+IF(AND(ISNUMBER(OFFSET('Sanitation Data'!$F$6,0,10*ROW('Sanitation Data'!F13))),'Data Summary'!CV19="Yes"),OFFSET('Sanitation Data'!$F$6,0,10*ROW('Sanitation Data'!F13)),NA())</f>
        <v>#N/A</v>
      </c>
      <c r="AH19" s="95" t="e">
        <f ca="true">+IF(AND(ISNUMBER(OFFSET('Sanitation Data'!$F$10,0,10*ROW('Sanitation Data'!F13))),'Data Summary'!CW19="Yes"),OFFSET('Sanitation Data'!$F$10,0,10*ROW('Sanitation Data'!F13)),NA())</f>
        <v>#N/A</v>
      </c>
      <c r="AI19" s="95" t="e">
        <f ca="true">+IF(AND(ISNUMBER(OFFSET('Sanitation Data'!$F$11,0,10*ROW('Sanitation Data'!F13))),'Data Summary'!CX19="Yes"),OFFSET('Sanitation Data'!$F$11,0,10*ROW('Sanitation Data'!F13)),NA())</f>
        <v>#N/A</v>
      </c>
      <c r="AJ19" s="95" t="e">
        <f ca="true">+IF(AND(ISNUMBER(OFFSET('Sanitation Data'!$F$12,0,10*ROW('Sanitation Data'!F13))),'Data Summary'!CY19="Yes"),OFFSET('Sanitation Data'!$F$12,0,10*ROW('Sanitation Data'!F13)),NA())</f>
        <v>#N/A</v>
      </c>
      <c r="AK19" s="95" t="e">
        <f ca="true">+IF(AND(ISNUMBER(OFFSET('Sanitation Data'!$G$4,0,10*ROW('Sanitation Data'!G13))),'Data Summary'!CZ19="Yes"),100-OFFSET('Sanitation Data'!$G$4,0,10*ROW('Sanitation Data'!G13)),NA())</f>
        <v>#N/A</v>
      </c>
      <c r="AL19" s="95" t="e">
        <f ca="true">+IF(AND(ISNUMBER(OFFSET('Sanitation Data'!$G$6,0,10*ROW('Sanitation Data'!G13))),'Data Summary'!DA19="Yes"),OFFSET('Sanitation Data'!$G$6,0,10*ROW('Sanitation Data'!G13)),NA())</f>
        <v>#N/A</v>
      </c>
      <c r="AM19" s="95" t="e">
        <f ca="true">+IF(AND(ISNUMBER(OFFSET('Sanitation Data'!$G$10,0,10*ROW('Sanitation Data'!G13))),'Data Summary'!DB19="Yes"),OFFSET('Sanitation Data'!$G$10,0,10*ROW('Sanitation Data'!G13)),NA())</f>
        <v>#N/A</v>
      </c>
      <c r="AN19" s="95" t="e">
        <f ca="true">+IF(AND(ISNUMBER(OFFSET('Sanitation Data'!$G$11,0,10*ROW('Sanitation Data'!G13))),'Data Summary'!DC19="Yes"),OFFSET('Sanitation Data'!$G$11,0,10*ROW('Sanitation Data'!G13)),NA())</f>
        <v>#N/A</v>
      </c>
      <c r="AO19" s="95" t="e">
        <f ca="true">+IF(AND(ISNUMBER(OFFSET('Sanitation Data'!$G$12,0,10*ROW('Sanitation Data'!G13))),'Data Summary'!DD19="Yes"),OFFSET('Sanitation Data'!$G$12,0,10*ROW('Sanitation Data'!G13)),NA())</f>
        <v>#N/A</v>
      </c>
      <c r="AP19" s="95" t="e">
        <f ca="true">+IF(AND(ISNUMBER(OFFSET('Sanitation Data'!$H$4,0,10*ROW('Sanitation Data'!H13))),'Data Summary'!DE19="Yes"),100-OFFSET('Sanitation Data'!$H$4,0,10*ROW('Sanitation Data'!H13)),NA())</f>
        <v>#N/A</v>
      </c>
      <c r="AQ19" s="95" t="e">
        <f ca="true">+IF(AND(ISNUMBER(OFFSET('Sanitation Data'!$H$6,0,10*ROW('Sanitation Data'!H13))),'Data Summary'!DF19="Yes"),OFFSET('Sanitation Data'!$H$6,0,10*ROW('Sanitation Data'!H13)),NA())</f>
        <v>#N/A</v>
      </c>
      <c r="AR19" s="95" t="e">
        <f ca="true">+IF(AND(ISNUMBER(OFFSET('Sanitation Data'!$H$10,0,10*ROW('Sanitation Data'!H13))),'Data Summary'!DG19="Yes"),OFFSET('Sanitation Data'!$H$10,0,10*ROW('Sanitation Data'!H13)),NA())</f>
        <v>#N/A</v>
      </c>
      <c r="AS19" s="95" t="e">
        <f ca="true">+IF(AND(ISNUMBER(OFFSET('Sanitation Data'!$H$11,0,10*ROW('Sanitation Data'!H13))),'Data Summary'!DH19="Yes"),OFFSET('Sanitation Data'!$H$11,0,10*ROW('Sanitation Data'!H13)),NA())</f>
        <v>#N/A</v>
      </c>
      <c r="AT19" s="95" t="e">
        <f ca="true">+IF(AND(ISNUMBER(OFFSET('Sanitation Data'!$H$12,0,10*ROW('Sanitation Data'!H13))),'Data Summary'!DI19="Yes"),OFFSET('Sanitation Data'!$H$12,0,10*ROW('Sanitation Data'!H13)),NA())</f>
        <v>#N/A</v>
      </c>
      <c r="AU19" s="95" t="e">
        <f ca="true">+IF(AND(ISNUMBER(OFFSET('Sanitation Data'!$I$4,0,10*ROW('Sanitation Data'!I13))),'Data Summary'!DJ19="Yes"),100-OFFSET('Sanitation Data'!$I$4,0,10*ROW('Sanitation Data'!I13)),NA())</f>
        <v>#N/A</v>
      </c>
      <c r="AV19" s="95" t="e">
        <f ca="true">+IF(AND(ISNUMBER(OFFSET('Sanitation Data'!$I$6,0,10*ROW('Sanitation Data'!I13))),'Data Summary'!DK19="Yes"),OFFSET('Sanitation Data'!$I$6,0,10*ROW('Sanitation Data'!I13)),NA())</f>
        <v>#N/A</v>
      </c>
      <c r="AW19" s="95" t="e">
        <f ca="true">+IF(AND(ISNUMBER(OFFSET('Sanitation Data'!$I$10,0,10*ROW('Sanitation Data'!I13))),'Data Summary'!DL19="Yes"),OFFSET('Sanitation Data'!$I$10,0,10*ROW('Sanitation Data'!I13)),NA())</f>
        <v>#N/A</v>
      </c>
      <c r="AX19" s="95" t="e">
        <f ca="true">+IF(AND(ISNUMBER(OFFSET('Sanitation Data'!$I$11,0,10*ROW('Sanitation Data'!I13))),'Data Summary'!DM19="Yes"),OFFSET('Sanitation Data'!$I$11,0,10*ROW('Sanitation Data'!I13)),NA())</f>
        <v>#N/A</v>
      </c>
      <c r="AY19" s="95" t="e">
        <f ca="true">+IF(AND(ISNUMBER(OFFSET('Sanitation Data'!$I$12,0,10*ROW('Sanitation Data'!I13))),'Data Summary'!DN19="Yes"),OFFSET('Sanitation Data'!$I$12,0,10*ROW('Sanitation Data'!I13)),NA())</f>
        <v>#N/A</v>
      </c>
      <c r="AZ19" s="96" t="e">
        <f ca="true">+IF(AND(ISNUMBER(OFFSET('Hygiene Data'!$D$5,0,10*ROW('Hygiene Data'!D13))),'Data Summary'!DO19="Yes"),OFFSET('Hygiene Data'!$D$5,0,10*ROW('Hygiene Data'!D13)),NA())</f>
        <v>#N/A</v>
      </c>
      <c r="BA19" s="96" t="e">
        <f ca="true">+IF(AND(ISNUMBER(OFFSET('Hygiene Data'!$D$7,0,10*ROW('Hygiene Data'!D13))),'Data Summary'!DP19="Yes"),OFFSET('Hygiene Data'!$D$7,0,10*ROW('Hygiene Data'!D13)),NA())</f>
        <v>#N/A</v>
      </c>
      <c r="BB19" s="96" t="e">
        <f ca="true">+IF(AND(ISNUMBER(OFFSET('Hygiene Data'!$D$9,0,10*ROW('Hygiene Data'!D13))),'Data Summary'!DQ19="Yes"),OFFSET('Hygiene Data'!$D$9,0,10*ROW('Hygiene Data'!D13)),NA())</f>
        <v>#N/A</v>
      </c>
      <c r="BC19" s="96" t="e">
        <f ca="true">+IF(AND(ISNUMBER(OFFSET('Hygiene Data'!$E$5,0,10*ROW('Hygiene Data'!E13))),'Data Summary'!DR19="Yes"),OFFSET('Hygiene Data'!$E$5,0,10*ROW('Hygiene Data'!E13)),NA())</f>
        <v>#N/A</v>
      </c>
      <c r="BD19" s="96" t="e">
        <f ca="true">+IF(AND(ISNUMBER(OFFSET('Hygiene Data'!$E$7,0,10*ROW('Hygiene Data'!E13))),'Data Summary'!DS19="Yes"),OFFSET('Hygiene Data'!$E$7,0,10*ROW('Hygiene Data'!E13)),NA())</f>
        <v>#N/A</v>
      </c>
      <c r="BE19" s="96" t="e">
        <f ca="true">+IF(AND(ISNUMBER(OFFSET('Hygiene Data'!$E$9,0,10*ROW('Hygiene Data'!E13))),'Data Summary'!DT19="Yes"),OFFSET('Hygiene Data'!$E$9,0,10*ROW('Hygiene Data'!E13)),NA())</f>
        <v>#N/A</v>
      </c>
      <c r="BF19" s="96" t="e">
        <f ca="true">+IF(AND(ISNUMBER(OFFSET('Hygiene Data'!$F$5,0,10*ROW('Hygiene Data'!F13))),'Data Summary'!DU19="Yes"),OFFSET('Hygiene Data'!$F$5,0,10*ROW('Hygiene Data'!F13)),NA())</f>
        <v>#N/A</v>
      </c>
      <c r="BG19" s="96" t="e">
        <f ca="true">+IF(AND(ISNUMBER(OFFSET('Hygiene Data'!$F$7,0,10*ROW('Hygiene Data'!F13))),'Data Summary'!DV19="Yes"),OFFSET('Hygiene Data'!$F$7,0,10*ROW('Hygiene Data'!F13)),NA())</f>
        <v>#N/A</v>
      </c>
      <c r="BH19" s="96" t="e">
        <f ca="true">+IF(AND(ISNUMBER(OFFSET('Hygiene Data'!$F$9,0,10*ROW('Hygiene Data'!F13))),'Data Summary'!DW19="Yes"),OFFSET('Hygiene Data'!$F$9,0,10*ROW('Hygiene Data'!F13)),NA())</f>
        <v>#N/A</v>
      </c>
      <c r="BI19" s="96" t="e">
        <f ca="true">+IF(AND(ISNUMBER(OFFSET('Hygiene Data'!$G$5,0,10*ROW('Hygiene Data'!G13))),'Data Summary'!DX19="Yes"),OFFSET('Hygiene Data'!$G$5,0,10*ROW('Hygiene Data'!G13)),NA())</f>
        <v>#N/A</v>
      </c>
      <c r="BJ19" s="96" t="e">
        <f ca="true">+IF(AND(ISNUMBER(OFFSET('Hygiene Data'!$G$7,0,10*ROW('Hygiene Data'!G13))),'Data Summary'!DY19="Yes"),OFFSET('Hygiene Data'!$G$7,0,10*ROW('Hygiene Data'!G13)),NA())</f>
        <v>#N/A</v>
      </c>
      <c r="BK19" s="96" t="e">
        <f ca="true">+IF(AND(ISNUMBER(OFFSET('Hygiene Data'!$G$9,0,10*ROW('Hygiene Data'!G13))),'Data Summary'!DZ19="Yes"),OFFSET('Hygiene Data'!$G$9,0,10*ROW('Hygiene Data'!G13)),NA())</f>
        <v>#N/A</v>
      </c>
      <c r="BL19" s="96" t="e">
        <f ca="true">+IF(AND(ISNUMBER(OFFSET('Hygiene Data'!$H$5,0,10*ROW('Hygiene Data'!H13))),'Data Summary'!EA19="Yes"),OFFSET('Hygiene Data'!$H$5,0,10*ROW('Hygiene Data'!H13)),NA())</f>
        <v>#N/A</v>
      </c>
      <c r="BM19" s="96" t="e">
        <f ca="true">+IF(AND(ISNUMBER(OFFSET('Hygiene Data'!$H$7,0,10*ROW('Hygiene Data'!H13))),'Data Summary'!EB19="Yes"),OFFSET('Hygiene Data'!$H$7,0,10*ROW('Hygiene Data'!H13)),NA())</f>
        <v>#N/A</v>
      </c>
      <c r="BN19" s="96" t="e">
        <f ca="true">+IF(AND(ISNUMBER(OFFSET('Hygiene Data'!$H$9,0,10*ROW('Hygiene Data'!H13))),'Data Summary'!EC19="Yes"),OFFSET('Hygiene Data'!$H$9,0,10*ROW('Hygiene Data'!H13)),NA())</f>
        <v>#N/A</v>
      </c>
      <c r="BO19" s="96" t="e">
        <f ca="true">+IF(AND(ISNUMBER(OFFSET('Hygiene Data'!$I$5,0,10*ROW('Hygiene Data'!I13))),'Data Summary'!ED19="Yes"),OFFSET('Hygiene Data'!$I$5,0,10*ROW('Hygiene Data'!I13)),NA())</f>
        <v>#N/A</v>
      </c>
      <c r="BP19" s="96" t="e">
        <f ca="true">+IF(AND(ISNUMBER(OFFSET('Hygiene Data'!$I$7,0,10*ROW('Hygiene Data'!I13))),'Data Summary'!EE19="Yes"),OFFSET('Hygiene Data'!$I$7,0,10*ROW('Hygiene Data'!I13)),NA())</f>
        <v>#N/A</v>
      </c>
      <c r="BQ19" s="96" t="e">
        <f ca="true">+IF(AND(ISNUMBER(OFFSET('Hygiene Data'!$I$9,0,10*ROW('Hygiene Data'!I13))),'Data Summary'!EF19="Yes"),OFFSET('Hygiene Data'!$I$9,0,10*ROW('Hygiene Data'!I13)),NA())</f>
        <v>#N/A</v>
      </c>
    </row>
    <row xmlns:x14ac="http://schemas.microsoft.com/office/spreadsheetml/2009/9/ac" r="20" x14ac:dyDescent="0.2">
      <c r="A20" s="331" t="e">
        <f ca="true">+RIGHT('Data Summary'!A20,LEN('Data Summary'!A20)-9)</f>
        <v>#VALUE!</v>
      </c>
      <c r="B20" s="37" t="str">
        <f ca="true">+IF(ISTEXT('Data Summary'!B20),'Data Summary'!B20,"")</f>
        <v/>
      </c>
      <c r="C20" s="330" t="e">
        <f ca="true">+VALUE('Data Summary'!C20)</f>
        <v>#VALUE!</v>
      </c>
      <c r="D20" s="94" t="e">
        <f ca="true">+IF(AND(ISNUMBER(OFFSET('Water Data'!$D$4,0,10*ROW('Water Data'!D14))),'Data Summary'!BS20="Yes"),100-OFFSET('Water Data'!$D$4,0,10*ROW('Water Data'!D14)),NA())</f>
        <v>#N/A</v>
      </c>
      <c r="E20" s="94" t="e">
        <f ca="true">+IF(AND(ISNUMBER(OFFSET('Water Data'!$D$6,0,10*ROW('Water Data'!D14))),'Data Summary'!BT20="Yes"),OFFSET('Water Data'!$D$6,0,10*ROW('Water Data'!D14)),NA())</f>
        <v>#N/A</v>
      </c>
      <c r="F20" s="94" t="e">
        <f ca="true">+IF(AND(ISNUMBER(OFFSET('Water Data'!$D$9,0,10*ROW('Water Data'!D14))),'Data Summary'!BU20="Yes"),OFFSET('Water Data'!$D$9,0,10*ROW('Water Data'!D14)),NA())</f>
        <v>#N/A</v>
      </c>
      <c r="G20" s="94" t="e">
        <f ca="true">+IF(AND(ISNUMBER(OFFSET('Water Data'!$E$4,0,10*ROW('Water Data'!E14))),'Data Summary'!BV20="Yes"),100-OFFSET('Water Data'!$E$4,0,10*ROW('Water Data'!E14)),NA())</f>
        <v>#N/A</v>
      </c>
      <c r="H20" s="94" t="e">
        <f ca="true">+IF(AND(ISNUMBER(OFFSET('Water Data'!$E$6,0,10*ROW('Water Data'!E14))),'Data Summary'!BW20="Yes"),OFFSET('Water Data'!$E$6,0,10*ROW('Water Data'!E14)),NA())</f>
        <v>#N/A</v>
      </c>
      <c r="I20" s="94" t="e">
        <f ca="true">+IF(AND(ISNUMBER(OFFSET('Water Data'!$E$9,0,10*ROW('Water Data'!E14))),'Data Summary'!BX20="Yes"),OFFSET('Water Data'!$E$9,0,10*ROW('Water Data'!E14)),NA())</f>
        <v>#N/A</v>
      </c>
      <c r="J20" s="94" t="e">
        <f ca="true">+IF(AND(ISNUMBER(OFFSET('Water Data'!$F$4,0,10*ROW('Water Data'!F14))),'Data Summary'!BY20="Yes"),100-OFFSET('Water Data'!$F$4,0,10*ROW('Water Data'!F14)),NA())</f>
        <v>#N/A</v>
      </c>
      <c r="K20" s="94" t="e">
        <f ca="true">+IF(AND(ISNUMBER(OFFSET('Water Data'!$F$6,0,10*ROW('Water Data'!F14))),'Data Summary'!BZ20="Yes"),OFFSET('Water Data'!$F$6,0,10*ROW('Water Data'!F14)),NA())</f>
        <v>#N/A</v>
      </c>
      <c r="L20" s="94" t="e">
        <f ca="true">+IF(AND(ISNUMBER(OFFSET('Water Data'!$F$9,0,10*ROW('Water Data'!F14))),'Data Summary'!CA20="Yes"),OFFSET('Water Data'!$F$9,0,10*ROW('Water Data'!F14)),NA())</f>
        <v>#N/A</v>
      </c>
      <c r="M20" s="94" t="e">
        <f ca="true">+IF(AND(ISNUMBER(OFFSET('Water Data'!$G$4,0,10*ROW('Water Data'!G14))),'Data Summary'!CB20="Yes"),100-OFFSET('Water Data'!$G$4,0,10*ROW('Water Data'!G14)),NA())</f>
        <v>#N/A</v>
      </c>
      <c r="N20" s="94" t="e">
        <f ca="true">+IF(AND(ISNUMBER(OFFSET('Water Data'!$G$6,0,10*ROW('Water Data'!G14))),'Data Summary'!CC20="Yes"),OFFSET('Water Data'!$G$6,0,10*ROW('Water Data'!G14)),NA())</f>
        <v>#N/A</v>
      </c>
      <c r="O20" s="94" t="e">
        <f ca="true">+IF(AND(ISNUMBER(OFFSET('Water Data'!$G$9,0,10*ROW('Water Data'!G14))),'Data Summary'!CD20="Yes"),OFFSET('Water Data'!$G$9,0,10*ROW('Water Data'!G14)),NA())</f>
        <v>#N/A</v>
      </c>
      <c r="P20" s="94" t="e">
        <f ca="true">+IF(AND(ISNUMBER(OFFSET('Water Data'!$H$4,0,10*ROW('Water Data'!H14))),'Data Summary'!CE20="Yes"),100-OFFSET('Water Data'!$H$4,0,10*ROW('Water Data'!H14)),NA())</f>
        <v>#N/A</v>
      </c>
      <c r="Q20" s="94" t="e">
        <f ca="true">+IF(AND(ISNUMBER(OFFSET('Water Data'!$H$6,0,10*ROW('Water Data'!H14))),'Data Summary'!CF20="Yes"),OFFSET('Water Data'!$H$6,0,10*ROW('Water Data'!H14)),NA())</f>
        <v>#N/A</v>
      </c>
      <c r="R20" s="94" t="e">
        <f ca="true">+IF(AND(ISNUMBER(OFFSET('Water Data'!$H$9,0,10*ROW('Water Data'!H14))),'Data Summary'!CG20="Yes"),OFFSET('Water Data'!$H$9,0,10*ROW('Water Data'!H14)),NA())</f>
        <v>#N/A</v>
      </c>
      <c r="S20" s="94" t="e">
        <f ca="true">+IF(AND(ISNUMBER(OFFSET('Water Data'!$I$4,0,10*ROW('Water Data'!I14))),'Data Summary'!CH20="Yes"),100-OFFSET('Water Data'!$I$4,0,10*ROW('Water Data'!I14)),NA())</f>
        <v>#N/A</v>
      </c>
      <c r="T20" s="94" t="e">
        <f ca="true">+IF(AND(ISNUMBER(OFFSET('Water Data'!$I$6,0,10*ROW('Water Data'!I14))),'Data Summary'!CI20="Yes"),OFFSET('Water Data'!$I$6,0,10*ROW('Water Data'!I14)),NA())</f>
        <v>#N/A</v>
      </c>
      <c r="U20" s="94" t="e">
        <f ca="true">+IF(AND(ISNUMBER(OFFSET('Water Data'!$I$9,0,10*ROW('Water Data'!I14))),'Data Summary'!CJ20="Yes"),OFFSET('Water Data'!$I$9,0,10*ROW('Water Data'!I14)),NA())</f>
        <v>#N/A</v>
      </c>
      <c r="V20" s="95" t="e">
        <f ca="true">+IF(AND(ISNUMBER(OFFSET('Sanitation Data'!$D$4,0,10*ROW('Sanitation Data'!D14))),'Data Summary'!CK20="Yes"),100-OFFSET('Sanitation Data'!$D$4,0,10*ROW('Sanitation Data'!D14)),NA())</f>
        <v>#N/A</v>
      </c>
      <c r="W20" s="95" t="e">
        <f ca="true">+IF(AND(ISNUMBER(OFFSET('Sanitation Data'!$D$6,0,10*ROW('Sanitation Data'!D14))),'Data Summary'!CL20="Yes"),OFFSET('Sanitation Data'!$D$6,0,10*ROW('Sanitation Data'!D14)),NA())</f>
        <v>#N/A</v>
      </c>
      <c r="X20" s="95" t="e">
        <f ca="true">+IF(AND(ISNUMBER(OFFSET('Sanitation Data'!$D$10,0,10*ROW('Sanitation Data'!D14))),'Data Summary'!CM20="Yes"),OFFSET('Sanitation Data'!$D$10,0,10*ROW('Sanitation Data'!D14)),NA())</f>
        <v>#N/A</v>
      </c>
      <c r="Y20" s="95" t="e">
        <f ca="true">+IF(AND(ISNUMBER(OFFSET('Sanitation Data'!$D$11,0,10*ROW('Sanitation Data'!D14))),'Data Summary'!CN20="Yes"),OFFSET('Sanitation Data'!$D$11,0,10*ROW('Sanitation Data'!D14)),NA())</f>
        <v>#N/A</v>
      </c>
      <c r="Z20" s="95" t="e">
        <f ca="true">+IF(AND(ISNUMBER(OFFSET('Sanitation Data'!$D$12,0,10*ROW('Sanitation Data'!D14))),'Data Summary'!CO20="Yes"),OFFSET('Sanitation Data'!$D$12,0,10*ROW('Sanitation Data'!D14)),NA())</f>
        <v>#N/A</v>
      </c>
      <c r="AA20" s="95" t="e">
        <f ca="true">+IF(AND(ISNUMBER(OFFSET('Sanitation Data'!$E$4,0,10*ROW('Sanitation Data'!E14))),'Data Summary'!CP20="Yes"),100-OFFSET('Sanitation Data'!$E$4,0,10*ROW('Sanitation Data'!E14)),NA())</f>
        <v>#N/A</v>
      </c>
      <c r="AB20" s="95" t="e">
        <f ca="true">+IF(AND(ISNUMBER(OFFSET('Sanitation Data'!$E$6,0,10*ROW('Sanitation Data'!E14))),'Data Summary'!CQ20="Yes"),OFFSET('Sanitation Data'!$E$6,0,10*ROW('Sanitation Data'!E14)),NA())</f>
        <v>#N/A</v>
      </c>
      <c r="AC20" s="95" t="e">
        <f ca="true">+IF(AND(ISNUMBER(OFFSET('Sanitation Data'!$E$10,0,10*ROW('Sanitation Data'!E14))),'Data Summary'!CR20="Yes"),OFFSET('Sanitation Data'!$E$10,0,10*ROW('Sanitation Data'!E14)),NA())</f>
        <v>#N/A</v>
      </c>
      <c r="AD20" s="95" t="e">
        <f ca="true">+IF(AND(ISNUMBER(OFFSET('Sanitation Data'!$E$11,0,10*ROW('Sanitation Data'!E14))),'Data Summary'!CS20="Yes"),OFFSET('Sanitation Data'!$E$11,0,10*ROW('Sanitation Data'!E14)),NA())</f>
        <v>#N/A</v>
      </c>
      <c r="AE20" s="95" t="e">
        <f ca="true">+IF(AND(ISNUMBER(OFFSET('Sanitation Data'!$E$12,0,10*ROW('Sanitation Data'!E14))),'Data Summary'!CT20="Yes"),OFFSET('Sanitation Data'!$E$12,0,10*ROW('Sanitation Data'!E14)),NA())</f>
        <v>#N/A</v>
      </c>
      <c r="AF20" s="95" t="e">
        <f ca="true">+IF(AND(ISNUMBER(OFFSET('Sanitation Data'!$F$4,0,10*ROW('Sanitation Data'!F14))),'Data Summary'!CU20="Yes"),100-OFFSET('Sanitation Data'!$F$4,0,10*ROW('Sanitation Data'!F14)),NA())</f>
        <v>#N/A</v>
      </c>
      <c r="AG20" s="95" t="e">
        <f ca="true">+IF(AND(ISNUMBER(OFFSET('Sanitation Data'!$F$6,0,10*ROW('Sanitation Data'!F14))),'Data Summary'!CV20="Yes"),OFFSET('Sanitation Data'!$F$6,0,10*ROW('Sanitation Data'!F14)),NA())</f>
        <v>#N/A</v>
      </c>
      <c r="AH20" s="95" t="e">
        <f ca="true">+IF(AND(ISNUMBER(OFFSET('Sanitation Data'!$F$10,0,10*ROW('Sanitation Data'!F14))),'Data Summary'!CW20="Yes"),OFFSET('Sanitation Data'!$F$10,0,10*ROW('Sanitation Data'!F14)),NA())</f>
        <v>#N/A</v>
      </c>
      <c r="AI20" s="95" t="e">
        <f ca="true">+IF(AND(ISNUMBER(OFFSET('Sanitation Data'!$F$11,0,10*ROW('Sanitation Data'!F14))),'Data Summary'!CX20="Yes"),OFFSET('Sanitation Data'!$F$11,0,10*ROW('Sanitation Data'!F14)),NA())</f>
        <v>#N/A</v>
      </c>
      <c r="AJ20" s="95" t="e">
        <f ca="true">+IF(AND(ISNUMBER(OFFSET('Sanitation Data'!$F$12,0,10*ROW('Sanitation Data'!F14))),'Data Summary'!CY20="Yes"),OFFSET('Sanitation Data'!$F$12,0,10*ROW('Sanitation Data'!F14)),NA())</f>
        <v>#N/A</v>
      </c>
      <c r="AK20" s="95" t="e">
        <f ca="true">+IF(AND(ISNUMBER(OFFSET('Sanitation Data'!$G$4,0,10*ROW('Sanitation Data'!G14))),'Data Summary'!CZ20="Yes"),100-OFFSET('Sanitation Data'!$G$4,0,10*ROW('Sanitation Data'!G14)),NA())</f>
        <v>#N/A</v>
      </c>
      <c r="AL20" s="95" t="e">
        <f ca="true">+IF(AND(ISNUMBER(OFFSET('Sanitation Data'!$G$6,0,10*ROW('Sanitation Data'!G14))),'Data Summary'!DA20="Yes"),OFFSET('Sanitation Data'!$G$6,0,10*ROW('Sanitation Data'!G14)),NA())</f>
        <v>#N/A</v>
      </c>
      <c r="AM20" s="95" t="e">
        <f ca="true">+IF(AND(ISNUMBER(OFFSET('Sanitation Data'!$G$10,0,10*ROW('Sanitation Data'!G14))),'Data Summary'!DB20="Yes"),OFFSET('Sanitation Data'!$G$10,0,10*ROW('Sanitation Data'!G14)),NA())</f>
        <v>#N/A</v>
      </c>
      <c r="AN20" s="95" t="e">
        <f ca="true">+IF(AND(ISNUMBER(OFFSET('Sanitation Data'!$G$11,0,10*ROW('Sanitation Data'!G14))),'Data Summary'!DC20="Yes"),OFFSET('Sanitation Data'!$G$11,0,10*ROW('Sanitation Data'!G14)),NA())</f>
        <v>#N/A</v>
      </c>
      <c r="AO20" s="95" t="e">
        <f ca="true">+IF(AND(ISNUMBER(OFFSET('Sanitation Data'!$G$12,0,10*ROW('Sanitation Data'!G14))),'Data Summary'!DD20="Yes"),OFFSET('Sanitation Data'!$G$12,0,10*ROW('Sanitation Data'!G14)),NA())</f>
        <v>#N/A</v>
      </c>
      <c r="AP20" s="95" t="e">
        <f ca="true">+IF(AND(ISNUMBER(OFFSET('Sanitation Data'!$H$4,0,10*ROW('Sanitation Data'!H14))),'Data Summary'!DE20="Yes"),100-OFFSET('Sanitation Data'!$H$4,0,10*ROW('Sanitation Data'!H14)),NA())</f>
        <v>#N/A</v>
      </c>
      <c r="AQ20" s="95" t="e">
        <f ca="true">+IF(AND(ISNUMBER(OFFSET('Sanitation Data'!$H$6,0,10*ROW('Sanitation Data'!H14))),'Data Summary'!DF20="Yes"),OFFSET('Sanitation Data'!$H$6,0,10*ROW('Sanitation Data'!H14)),NA())</f>
        <v>#N/A</v>
      </c>
      <c r="AR20" s="95" t="e">
        <f ca="true">+IF(AND(ISNUMBER(OFFSET('Sanitation Data'!$H$10,0,10*ROW('Sanitation Data'!H14))),'Data Summary'!DG20="Yes"),OFFSET('Sanitation Data'!$H$10,0,10*ROW('Sanitation Data'!H14)),NA())</f>
        <v>#N/A</v>
      </c>
      <c r="AS20" s="95" t="e">
        <f ca="true">+IF(AND(ISNUMBER(OFFSET('Sanitation Data'!$H$11,0,10*ROW('Sanitation Data'!H14))),'Data Summary'!DH20="Yes"),OFFSET('Sanitation Data'!$H$11,0,10*ROW('Sanitation Data'!H14)),NA())</f>
        <v>#N/A</v>
      </c>
      <c r="AT20" s="95" t="e">
        <f ca="true">+IF(AND(ISNUMBER(OFFSET('Sanitation Data'!$H$12,0,10*ROW('Sanitation Data'!H14))),'Data Summary'!DI20="Yes"),OFFSET('Sanitation Data'!$H$12,0,10*ROW('Sanitation Data'!H14)),NA())</f>
        <v>#N/A</v>
      </c>
      <c r="AU20" s="95" t="e">
        <f ca="true">+IF(AND(ISNUMBER(OFFSET('Sanitation Data'!$I$4,0,10*ROW('Sanitation Data'!I14))),'Data Summary'!DJ20="Yes"),100-OFFSET('Sanitation Data'!$I$4,0,10*ROW('Sanitation Data'!I14)),NA())</f>
        <v>#N/A</v>
      </c>
      <c r="AV20" s="95" t="e">
        <f ca="true">+IF(AND(ISNUMBER(OFFSET('Sanitation Data'!$I$6,0,10*ROW('Sanitation Data'!I14))),'Data Summary'!DK20="Yes"),OFFSET('Sanitation Data'!$I$6,0,10*ROW('Sanitation Data'!I14)),NA())</f>
        <v>#N/A</v>
      </c>
      <c r="AW20" s="95" t="e">
        <f ca="true">+IF(AND(ISNUMBER(OFFSET('Sanitation Data'!$I$10,0,10*ROW('Sanitation Data'!I14))),'Data Summary'!DL20="Yes"),OFFSET('Sanitation Data'!$I$10,0,10*ROW('Sanitation Data'!I14)),NA())</f>
        <v>#N/A</v>
      </c>
      <c r="AX20" s="95" t="e">
        <f ca="true">+IF(AND(ISNUMBER(OFFSET('Sanitation Data'!$I$11,0,10*ROW('Sanitation Data'!I14))),'Data Summary'!DM20="Yes"),OFFSET('Sanitation Data'!$I$11,0,10*ROW('Sanitation Data'!I14)),NA())</f>
        <v>#N/A</v>
      </c>
      <c r="AY20" s="95" t="e">
        <f ca="true">+IF(AND(ISNUMBER(OFFSET('Sanitation Data'!$I$12,0,10*ROW('Sanitation Data'!I14))),'Data Summary'!DN20="Yes"),OFFSET('Sanitation Data'!$I$12,0,10*ROW('Sanitation Data'!I14)),NA())</f>
        <v>#N/A</v>
      </c>
      <c r="AZ20" s="96" t="e">
        <f ca="true">+IF(AND(ISNUMBER(OFFSET('Hygiene Data'!$D$5,0,10*ROW('Hygiene Data'!D14))),'Data Summary'!DO20="Yes"),OFFSET('Hygiene Data'!$D$5,0,10*ROW('Hygiene Data'!D14)),NA())</f>
        <v>#N/A</v>
      </c>
      <c r="BA20" s="96" t="e">
        <f ca="true">+IF(AND(ISNUMBER(OFFSET('Hygiene Data'!$D$7,0,10*ROW('Hygiene Data'!D14))),'Data Summary'!DP20="Yes"),OFFSET('Hygiene Data'!$D$7,0,10*ROW('Hygiene Data'!D14)),NA())</f>
        <v>#N/A</v>
      </c>
      <c r="BB20" s="96" t="e">
        <f ca="true">+IF(AND(ISNUMBER(OFFSET('Hygiene Data'!$D$9,0,10*ROW('Hygiene Data'!D14))),'Data Summary'!DQ20="Yes"),OFFSET('Hygiene Data'!$D$9,0,10*ROW('Hygiene Data'!D14)),NA())</f>
        <v>#N/A</v>
      </c>
      <c r="BC20" s="96" t="e">
        <f ca="true">+IF(AND(ISNUMBER(OFFSET('Hygiene Data'!$E$5,0,10*ROW('Hygiene Data'!E14))),'Data Summary'!DR20="Yes"),OFFSET('Hygiene Data'!$E$5,0,10*ROW('Hygiene Data'!E14)),NA())</f>
        <v>#N/A</v>
      </c>
      <c r="BD20" s="96" t="e">
        <f ca="true">+IF(AND(ISNUMBER(OFFSET('Hygiene Data'!$E$7,0,10*ROW('Hygiene Data'!E14))),'Data Summary'!DS20="Yes"),OFFSET('Hygiene Data'!$E$7,0,10*ROW('Hygiene Data'!E14)),NA())</f>
        <v>#N/A</v>
      </c>
      <c r="BE20" s="96" t="e">
        <f ca="true">+IF(AND(ISNUMBER(OFFSET('Hygiene Data'!$E$9,0,10*ROW('Hygiene Data'!E14))),'Data Summary'!DT20="Yes"),OFFSET('Hygiene Data'!$E$9,0,10*ROW('Hygiene Data'!E14)),NA())</f>
        <v>#N/A</v>
      </c>
      <c r="BF20" s="96" t="e">
        <f ca="true">+IF(AND(ISNUMBER(OFFSET('Hygiene Data'!$F$5,0,10*ROW('Hygiene Data'!F14))),'Data Summary'!DU20="Yes"),OFFSET('Hygiene Data'!$F$5,0,10*ROW('Hygiene Data'!F14)),NA())</f>
        <v>#N/A</v>
      </c>
      <c r="BG20" s="96" t="e">
        <f ca="true">+IF(AND(ISNUMBER(OFFSET('Hygiene Data'!$F$7,0,10*ROW('Hygiene Data'!F14))),'Data Summary'!DV20="Yes"),OFFSET('Hygiene Data'!$F$7,0,10*ROW('Hygiene Data'!F14)),NA())</f>
        <v>#N/A</v>
      </c>
      <c r="BH20" s="96" t="e">
        <f ca="true">+IF(AND(ISNUMBER(OFFSET('Hygiene Data'!$F$9,0,10*ROW('Hygiene Data'!F14))),'Data Summary'!DW20="Yes"),OFFSET('Hygiene Data'!$F$9,0,10*ROW('Hygiene Data'!F14)),NA())</f>
        <v>#N/A</v>
      </c>
      <c r="BI20" s="96" t="e">
        <f ca="true">+IF(AND(ISNUMBER(OFFSET('Hygiene Data'!$G$5,0,10*ROW('Hygiene Data'!G14))),'Data Summary'!DX20="Yes"),OFFSET('Hygiene Data'!$G$5,0,10*ROW('Hygiene Data'!G14)),NA())</f>
        <v>#N/A</v>
      </c>
      <c r="BJ20" s="96" t="e">
        <f ca="true">+IF(AND(ISNUMBER(OFFSET('Hygiene Data'!$G$7,0,10*ROW('Hygiene Data'!G14))),'Data Summary'!DY20="Yes"),OFFSET('Hygiene Data'!$G$7,0,10*ROW('Hygiene Data'!G14)),NA())</f>
        <v>#N/A</v>
      </c>
      <c r="BK20" s="96" t="e">
        <f ca="true">+IF(AND(ISNUMBER(OFFSET('Hygiene Data'!$G$9,0,10*ROW('Hygiene Data'!G14))),'Data Summary'!DZ20="Yes"),OFFSET('Hygiene Data'!$G$9,0,10*ROW('Hygiene Data'!G14)),NA())</f>
        <v>#N/A</v>
      </c>
      <c r="BL20" s="96" t="e">
        <f ca="true">+IF(AND(ISNUMBER(OFFSET('Hygiene Data'!$H$5,0,10*ROW('Hygiene Data'!H14))),'Data Summary'!EA20="Yes"),OFFSET('Hygiene Data'!$H$5,0,10*ROW('Hygiene Data'!H14)),NA())</f>
        <v>#N/A</v>
      </c>
      <c r="BM20" s="96" t="e">
        <f ca="true">+IF(AND(ISNUMBER(OFFSET('Hygiene Data'!$H$7,0,10*ROW('Hygiene Data'!H14))),'Data Summary'!EB20="Yes"),OFFSET('Hygiene Data'!$H$7,0,10*ROW('Hygiene Data'!H14)),NA())</f>
        <v>#N/A</v>
      </c>
      <c r="BN20" s="96" t="e">
        <f ca="true">+IF(AND(ISNUMBER(OFFSET('Hygiene Data'!$H$9,0,10*ROW('Hygiene Data'!H14))),'Data Summary'!EC20="Yes"),OFFSET('Hygiene Data'!$H$9,0,10*ROW('Hygiene Data'!H14)),NA())</f>
        <v>#N/A</v>
      </c>
      <c r="BO20" s="96" t="e">
        <f ca="true">+IF(AND(ISNUMBER(OFFSET('Hygiene Data'!$I$5,0,10*ROW('Hygiene Data'!I14))),'Data Summary'!ED20="Yes"),OFFSET('Hygiene Data'!$I$5,0,10*ROW('Hygiene Data'!I14)),NA())</f>
        <v>#N/A</v>
      </c>
      <c r="BP20" s="96" t="e">
        <f ca="true">+IF(AND(ISNUMBER(OFFSET('Hygiene Data'!$I$7,0,10*ROW('Hygiene Data'!I14))),'Data Summary'!EE20="Yes"),OFFSET('Hygiene Data'!$I$7,0,10*ROW('Hygiene Data'!I14)),NA())</f>
        <v>#N/A</v>
      </c>
      <c r="BQ20" s="96" t="e">
        <f ca="true">+IF(AND(ISNUMBER(OFFSET('Hygiene Data'!$I$9,0,10*ROW('Hygiene Data'!I14))),'Data Summary'!EF20="Yes"),OFFSET('Hygiene Data'!$I$9,0,10*ROW('Hygiene Data'!I14)),NA())</f>
        <v>#N/A</v>
      </c>
    </row>
    <row xmlns:x14ac="http://schemas.microsoft.com/office/spreadsheetml/2009/9/ac" r="21" x14ac:dyDescent="0.2">
      <c r="A21" s="331" t="e">
        <f ca="true">+RIGHT('Data Summary'!A21,LEN('Data Summary'!A21)-9)</f>
        <v>#VALUE!</v>
      </c>
      <c r="B21" s="37" t="str">
        <f ca="true">+IF(ISTEXT('Data Summary'!B21),'Data Summary'!B21,"")</f>
        <v/>
      </c>
      <c r="C21" s="330" t="e">
        <f ca="true">+VALUE('Data Summary'!C21)</f>
        <v>#VALUE!</v>
      </c>
      <c r="D21" s="94" t="e">
        <f ca="true">+IF(AND(ISNUMBER(OFFSET('Water Data'!$D$4,0,10*ROW('Water Data'!D15))),'Data Summary'!BS21="Yes"),100-OFFSET('Water Data'!$D$4,0,10*ROW('Water Data'!D15)),NA())</f>
        <v>#N/A</v>
      </c>
      <c r="E21" s="94" t="e">
        <f ca="true">+IF(AND(ISNUMBER(OFFSET('Water Data'!$D$6,0,10*ROW('Water Data'!D15))),'Data Summary'!BT21="Yes"),OFFSET('Water Data'!$D$6,0,10*ROW('Water Data'!D15)),NA())</f>
        <v>#N/A</v>
      </c>
      <c r="F21" s="94" t="e">
        <f ca="true">+IF(AND(ISNUMBER(OFFSET('Water Data'!$D$9,0,10*ROW('Water Data'!D15))),'Data Summary'!BU21="Yes"),OFFSET('Water Data'!$D$9,0,10*ROW('Water Data'!D15)),NA())</f>
        <v>#N/A</v>
      </c>
      <c r="G21" s="94" t="e">
        <f ca="true">+IF(AND(ISNUMBER(OFFSET('Water Data'!$E$4,0,10*ROW('Water Data'!E15))),'Data Summary'!BV21="Yes"),100-OFFSET('Water Data'!$E$4,0,10*ROW('Water Data'!E15)),NA())</f>
        <v>#N/A</v>
      </c>
      <c r="H21" s="94" t="e">
        <f ca="true">+IF(AND(ISNUMBER(OFFSET('Water Data'!$E$6,0,10*ROW('Water Data'!E15))),'Data Summary'!BW21="Yes"),OFFSET('Water Data'!$E$6,0,10*ROW('Water Data'!E15)),NA())</f>
        <v>#N/A</v>
      </c>
      <c r="I21" s="94" t="e">
        <f ca="true">+IF(AND(ISNUMBER(OFFSET('Water Data'!$E$9,0,10*ROW('Water Data'!E15))),'Data Summary'!BX21="Yes"),OFFSET('Water Data'!$E$9,0,10*ROW('Water Data'!E15)),NA())</f>
        <v>#N/A</v>
      </c>
      <c r="J21" s="94" t="e">
        <f ca="true">+IF(AND(ISNUMBER(OFFSET('Water Data'!$F$4,0,10*ROW('Water Data'!F15))),'Data Summary'!BY21="Yes"),100-OFFSET('Water Data'!$F$4,0,10*ROW('Water Data'!F15)),NA())</f>
        <v>#N/A</v>
      </c>
      <c r="K21" s="94" t="e">
        <f ca="true">+IF(AND(ISNUMBER(OFFSET('Water Data'!$F$6,0,10*ROW('Water Data'!F15))),'Data Summary'!BZ21="Yes"),OFFSET('Water Data'!$F$6,0,10*ROW('Water Data'!F15)),NA())</f>
        <v>#N/A</v>
      </c>
      <c r="L21" s="94" t="e">
        <f ca="true">+IF(AND(ISNUMBER(OFFSET('Water Data'!$F$9,0,10*ROW('Water Data'!F15))),'Data Summary'!CA21="Yes"),OFFSET('Water Data'!$F$9,0,10*ROW('Water Data'!F15)),NA())</f>
        <v>#N/A</v>
      </c>
      <c r="M21" s="94" t="e">
        <f ca="true">+IF(AND(ISNUMBER(OFFSET('Water Data'!$G$4,0,10*ROW('Water Data'!G15))),'Data Summary'!CB21="Yes"),100-OFFSET('Water Data'!$G$4,0,10*ROW('Water Data'!G15)),NA())</f>
        <v>#N/A</v>
      </c>
      <c r="N21" s="94" t="e">
        <f ca="true">+IF(AND(ISNUMBER(OFFSET('Water Data'!$G$6,0,10*ROW('Water Data'!G15))),'Data Summary'!CC21="Yes"),OFFSET('Water Data'!$G$6,0,10*ROW('Water Data'!G15)),NA())</f>
        <v>#N/A</v>
      </c>
      <c r="O21" s="94" t="e">
        <f ca="true">+IF(AND(ISNUMBER(OFFSET('Water Data'!$G$9,0,10*ROW('Water Data'!G15))),'Data Summary'!CD21="Yes"),OFFSET('Water Data'!$G$9,0,10*ROW('Water Data'!G15)),NA())</f>
        <v>#N/A</v>
      </c>
      <c r="P21" s="94" t="e">
        <f ca="true">+IF(AND(ISNUMBER(OFFSET('Water Data'!$H$4,0,10*ROW('Water Data'!H15))),'Data Summary'!CE21="Yes"),100-OFFSET('Water Data'!$H$4,0,10*ROW('Water Data'!H15)),NA())</f>
        <v>#N/A</v>
      </c>
      <c r="Q21" s="94" t="e">
        <f ca="true">+IF(AND(ISNUMBER(OFFSET('Water Data'!$H$6,0,10*ROW('Water Data'!H15))),'Data Summary'!CF21="Yes"),OFFSET('Water Data'!$H$6,0,10*ROW('Water Data'!H15)),NA())</f>
        <v>#N/A</v>
      </c>
      <c r="R21" s="94" t="e">
        <f ca="true">+IF(AND(ISNUMBER(OFFSET('Water Data'!$H$9,0,10*ROW('Water Data'!H15))),'Data Summary'!CG21="Yes"),OFFSET('Water Data'!$H$9,0,10*ROW('Water Data'!H15)),NA())</f>
        <v>#N/A</v>
      </c>
      <c r="S21" s="94" t="e">
        <f ca="true">+IF(AND(ISNUMBER(OFFSET('Water Data'!$I$4,0,10*ROW('Water Data'!I15))),'Data Summary'!CH21="Yes"),100-OFFSET('Water Data'!$I$4,0,10*ROW('Water Data'!I15)),NA())</f>
        <v>#N/A</v>
      </c>
      <c r="T21" s="94" t="e">
        <f ca="true">+IF(AND(ISNUMBER(OFFSET('Water Data'!$I$6,0,10*ROW('Water Data'!I15))),'Data Summary'!CI21="Yes"),OFFSET('Water Data'!$I$6,0,10*ROW('Water Data'!I15)),NA())</f>
        <v>#N/A</v>
      </c>
      <c r="U21" s="94" t="e">
        <f ca="true">+IF(AND(ISNUMBER(OFFSET('Water Data'!$I$9,0,10*ROW('Water Data'!I15))),'Data Summary'!CJ21="Yes"),OFFSET('Water Data'!$I$9,0,10*ROW('Water Data'!I15)),NA())</f>
        <v>#N/A</v>
      </c>
      <c r="V21" s="95" t="e">
        <f ca="true">+IF(AND(ISNUMBER(OFFSET('Sanitation Data'!$D$4,0,10*ROW('Sanitation Data'!D15))),'Data Summary'!CK21="Yes"),100-OFFSET('Sanitation Data'!$D$4,0,10*ROW('Sanitation Data'!D15)),NA())</f>
        <v>#N/A</v>
      </c>
      <c r="W21" s="95" t="e">
        <f ca="true">+IF(AND(ISNUMBER(OFFSET('Sanitation Data'!$D$6,0,10*ROW('Sanitation Data'!D15))),'Data Summary'!CL21="Yes"),OFFSET('Sanitation Data'!$D$6,0,10*ROW('Sanitation Data'!D15)),NA())</f>
        <v>#N/A</v>
      </c>
      <c r="X21" s="95" t="e">
        <f ca="true">+IF(AND(ISNUMBER(OFFSET('Sanitation Data'!$D$10,0,10*ROW('Sanitation Data'!D15))),'Data Summary'!CM21="Yes"),OFFSET('Sanitation Data'!$D$10,0,10*ROW('Sanitation Data'!D15)),NA())</f>
        <v>#N/A</v>
      </c>
      <c r="Y21" s="95" t="e">
        <f ca="true">+IF(AND(ISNUMBER(OFFSET('Sanitation Data'!$D$11,0,10*ROW('Sanitation Data'!D15))),'Data Summary'!CN21="Yes"),OFFSET('Sanitation Data'!$D$11,0,10*ROW('Sanitation Data'!D15)),NA())</f>
        <v>#N/A</v>
      </c>
      <c r="Z21" s="95" t="e">
        <f ca="true">+IF(AND(ISNUMBER(OFFSET('Sanitation Data'!$D$12,0,10*ROW('Sanitation Data'!D15))),'Data Summary'!CO21="Yes"),OFFSET('Sanitation Data'!$D$12,0,10*ROW('Sanitation Data'!D15)),NA())</f>
        <v>#N/A</v>
      </c>
      <c r="AA21" s="95" t="e">
        <f ca="true">+IF(AND(ISNUMBER(OFFSET('Sanitation Data'!$E$4,0,10*ROW('Sanitation Data'!E15))),'Data Summary'!CP21="Yes"),100-OFFSET('Sanitation Data'!$E$4,0,10*ROW('Sanitation Data'!E15)),NA())</f>
        <v>#N/A</v>
      </c>
      <c r="AB21" s="95" t="e">
        <f ca="true">+IF(AND(ISNUMBER(OFFSET('Sanitation Data'!$E$6,0,10*ROW('Sanitation Data'!E15))),'Data Summary'!CQ21="Yes"),OFFSET('Sanitation Data'!$E$6,0,10*ROW('Sanitation Data'!E15)),NA())</f>
        <v>#N/A</v>
      </c>
      <c r="AC21" s="95" t="e">
        <f ca="true">+IF(AND(ISNUMBER(OFFSET('Sanitation Data'!$E$10,0,10*ROW('Sanitation Data'!E15))),'Data Summary'!CR21="Yes"),OFFSET('Sanitation Data'!$E$10,0,10*ROW('Sanitation Data'!E15)),NA())</f>
        <v>#N/A</v>
      </c>
      <c r="AD21" s="95" t="e">
        <f ca="true">+IF(AND(ISNUMBER(OFFSET('Sanitation Data'!$E$11,0,10*ROW('Sanitation Data'!E15))),'Data Summary'!CS21="Yes"),OFFSET('Sanitation Data'!$E$11,0,10*ROW('Sanitation Data'!E15)),NA())</f>
        <v>#N/A</v>
      </c>
      <c r="AE21" s="95" t="e">
        <f ca="true">+IF(AND(ISNUMBER(OFFSET('Sanitation Data'!$E$12,0,10*ROW('Sanitation Data'!E15))),'Data Summary'!CT21="Yes"),OFFSET('Sanitation Data'!$E$12,0,10*ROW('Sanitation Data'!E15)),NA())</f>
        <v>#N/A</v>
      </c>
      <c r="AF21" s="95" t="e">
        <f ca="true">+IF(AND(ISNUMBER(OFFSET('Sanitation Data'!$F$4,0,10*ROW('Sanitation Data'!F15))),'Data Summary'!CU21="Yes"),100-OFFSET('Sanitation Data'!$F$4,0,10*ROW('Sanitation Data'!F15)),NA())</f>
        <v>#N/A</v>
      </c>
      <c r="AG21" s="95" t="e">
        <f ca="true">+IF(AND(ISNUMBER(OFFSET('Sanitation Data'!$F$6,0,10*ROW('Sanitation Data'!F15))),'Data Summary'!CV21="Yes"),OFFSET('Sanitation Data'!$F$6,0,10*ROW('Sanitation Data'!F15)),NA())</f>
        <v>#N/A</v>
      </c>
      <c r="AH21" s="95" t="e">
        <f ca="true">+IF(AND(ISNUMBER(OFFSET('Sanitation Data'!$F$10,0,10*ROW('Sanitation Data'!F15))),'Data Summary'!CW21="Yes"),OFFSET('Sanitation Data'!$F$10,0,10*ROW('Sanitation Data'!F15)),NA())</f>
        <v>#N/A</v>
      </c>
      <c r="AI21" s="95" t="e">
        <f ca="true">+IF(AND(ISNUMBER(OFFSET('Sanitation Data'!$F$11,0,10*ROW('Sanitation Data'!F15))),'Data Summary'!CX21="Yes"),OFFSET('Sanitation Data'!$F$11,0,10*ROW('Sanitation Data'!F15)),NA())</f>
        <v>#N/A</v>
      </c>
      <c r="AJ21" s="95" t="e">
        <f ca="true">+IF(AND(ISNUMBER(OFFSET('Sanitation Data'!$F$12,0,10*ROW('Sanitation Data'!F15))),'Data Summary'!CY21="Yes"),OFFSET('Sanitation Data'!$F$12,0,10*ROW('Sanitation Data'!F15)),NA())</f>
        <v>#N/A</v>
      </c>
      <c r="AK21" s="95" t="e">
        <f ca="true">+IF(AND(ISNUMBER(OFFSET('Sanitation Data'!$G$4,0,10*ROW('Sanitation Data'!G15))),'Data Summary'!CZ21="Yes"),100-OFFSET('Sanitation Data'!$G$4,0,10*ROW('Sanitation Data'!G15)),NA())</f>
        <v>#N/A</v>
      </c>
      <c r="AL21" s="95" t="e">
        <f ca="true">+IF(AND(ISNUMBER(OFFSET('Sanitation Data'!$G$6,0,10*ROW('Sanitation Data'!G15))),'Data Summary'!DA21="Yes"),OFFSET('Sanitation Data'!$G$6,0,10*ROW('Sanitation Data'!G15)),NA())</f>
        <v>#N/A</v>
      </c>
      <c r="AM21" s="95" t="e">
        <f ca="true">+IF(AND(ISNUMBER(OFFSET('Sanitation Data'!$G$10,0,10*ROW('Sanitation Data'!G15))),'Data Summary'!DB21="Yes"),OFFSET('Sanitation Data'!$G$10,0,10*ROW('Sanitation Data'!G15)),NA())</f>
        <v>#N/A</v>
      </c>
      <c r="AN21" s="95" t="e">
        <f ca="true">+IF(AND(ISNUMBER(OFFSET('Sanitation Data'!$G$11,0,10*ROW('Sanitation Data'!G15))),'Data Summary'!DC21="Yes"),OFFSET('Sanitation Data'!$G$11,0,10*ROW('Sanitation Data'!G15)),NA())</f>
        <v>#N/A</v>
      </c>
      <c r="AO21" s="95" t="e">
        <f ca="true">+IF(AND(ISNUMBER(OFFSET('Sanitation Data'!$G$12,0,10*ROW('Sanitation Data'!G15))),'Data Summary'!DD21="Yes"),OFFSET('Sanitation Data'!$G$12,0,10*ROW('Sanitation Data'!G15)),NA())</f>
        <v>#N/A</v>
      </c>
      <c r="AP21" s="95" t="e">
        <f ca="true">+IF(AND(ISNUMBER(OFFSET('Sanitation Data'!$H$4,0,10*ROW('Sanitation Data'!H15))),'Data Summary'!DE21="Yes"),100-OFFSET('Sanitation Data'!$H$4,0,10*ROW('Sanitation Data'!H15)),NA())</f>
        <v>#N/A</v>
      </c>
      <c r="AQ21" s="95" t="e">
        <f ca="true">+IF(AND(ISNUMBER(OFFSET('Sanitation Data'!$H$6,0,10*ROW('Sanitation Data'!H15))),'Data Summary'!DF21="Yes"),OFFSET('Sanitation Data'!$H$6,0,10*ROW('Sanitation Data'!H15)),NA())</f>
        <v>#N/A</v>
      </c>
      <c r="AR21" s="95" t="e">
        <f ca="true">+IF(AND(ISNUMBER(OFFSET('Sanitation Data'!$H$10,0,10*ROW('Sanitation Data'!H15))),'Data Summary'!DG21="Yes"),OFFSET('Sanitation Data'!$H$10,0,10*ROW('Sanitation Data'!H15)),NA())</f>
        <v>#N/A</v>
      </c>
      <c r="AS21" s="95" t="e">
        <f ca="true">+IF(AND(ISNUMBER(OFFSET('Sanitation Data'!$H$11,0,10*ROW('Sanitation Data'!H15))),'Data Summary'!DH21="Yes"),OFFSET('Sanitation Data'!$H$11,0,10*ROW('Sanitation Data'!H15)),NA())</f>
        <v>#N/A</v>
      </c>
      <c r="AT21" s="95" t="e">
        <f ca="true">+IF(AND(ISNUMBER(OFFSET('Sanitation Data'!$H$12,0,10*ROW('Sanitation Data'!H15))),'Data Summary'!DI21="Yes"),OFFSET('Sanitation Data'!$H$12,0,10*ROW('Sanitation Data'!H15)),NA())</f>
        <v>#N/A</v>
      </c>
      <c r="AU21" s="95" t="e">
        <f ca="true">+IF(AND(ISNUMBER(OFFSET('Sanitation Data'!$I$4,0,10*ROW('Sanitation Data'!I15))),'Data Summary'!DJ21="Yes"),100-OFFSET('Sanitation Data'!$I$4,0,10*ROW('Sanitation Data'!I15)),NA())</f>
        <v>#N/A</v>
      </c>
      <c r="AV21" s="95" t="e">
        <f ca="true">+IF(AND(ISNUMBER(OFFSET('Sanitation Data'!$I$6,0,10*ROW('Sanitation Data'!I15))),'Data Summary'!DK21="Yes"),OFFSET('Sanitation Data'!$I$6,0,10*ROW('Sanitation Data'!I15)),NA())</f>
        <v>#N/A</v>
      </c>
      <c r="AW21" s="95" t="e">
        <f ca="true">+IF(AND(ISNUMBER(OFFSET('Sanitation Data'!$I$10,0,10*ROW('Sanitation Data'!I15))),'Data Summary'!DL21="Yes"),OFFSET('Sanitation Data'!$I$10,0,10*ROW('Sanitation Data'!I15)),NA())</f>
        <v>#N/A</v>
      </c>
      <c r="AX21" s="95" t="e">
        <f ca="true">+IF(AND(ISNUMBER(OFFSET('Sanitation Data'!$I$11,0,10*ROW('Sanitation Data'!I15))),'Data Summary'!DM21="Yes"),OFFSET('Sanitation Data'!$I$11,0,10*ROW('Sanitation Data'!I15)),NA())</f>
        <v>#N/A</v>
      </c>
      <c r="AY21" s="95" t="e">
        <f ca="true">+IF(AND(ISNUMBER(OFFSET('Sanitation Data'!$I$12,0,10*ROW('Sanitation Data'!I15))),'Data Summary'!DN21="Yes"),OFFSET('Sanitation Data'!$I$12,0,10*ROW('Sanitation Data'!I15)),NA())</f>
        <v>#N/A</v>
      </c>
      <c r="AZ21" s="96" t="e">
        <f ca="true">+IF(AND(ISNUMBER(OFFSET('Hygiene Data'!$D$5,0,10*ROW('Hygiene Data'!D15))),'Data Summary'!DO21="Yes"),OFFSET('Hygiene Data'!$D$5,0,10*ROW('Hygiene Data'!D15)),NA())</f>
        <v>#N/A</v>
      </c>
      <c r="BA21" s="96" t="e">
        <f ca="true">+IF(AND(ISNUMBER(OFFSET('Hygiene Data'!$D$7,0,10*ROW('Hygiene Data'!D15))),'Data Summary'!DP21="Yes"),OFFSET('Hygiene Data'!$D$7,0,10*ROW('Hygiene Data'!D15)),NA())</f>
        <v>#N/A</v>
      </c>
      <c r="BB21" s="96" t="e">
        <f ca="true">+IF(AND(ISNUMBER(OFFSET('Hygiene Data'!$D$9,0,10*ROW('Hygiene Data'!D15))),'Data Summary'!DQ21="Yes"),OFFSET('Hygiene Data'!$D$9,0,10*ROW('Hygiene Data'!D15)),NA())</f>
        <v>#N/A</v>
      </c>
      <c r="BC21" s="96" t="e">
        <f ca="true">+IF(AND(ISNUMBER(OFFSET('Hygiene Data'!$E$5,0,10*ROW('Hygiene Data'!E15))),'Data Summary'!DR21="Yes"),OFFSET('Hygiene Data'!$E$5,0,10*ROW('Hygiene Data'!E15)),NA())</f>
        <v>#N/A</v>
      </c>
      <c r="BD21" s="96" t="e">
        <f ca="true">+IF(AND(ISNUMBER(OFFSET('Hygiene Data'!$E$7,0,10*ROW('Hygiene Data'!E15))),'Data Summary'!DS21="Yes"),OFFSET('Hygiene Data'!$E$7,0,10*ROW('Hygiene Data'!E15)),NA())</f>
        <v>#N/A</v>
      </c>
      <c r="BE21" s="96" t="e">
        <f ca="true">+IF(AND(ISNUMBER(OFFSET('Hygiene Data'!$E$9,0,10*ROW('Hygiene Data'!E15))),'Data Summary'!DT21="Yes"),OFFSET('Hygiene Data'!$E$9,0,10*ROW('Hygiene Data'!E15)),NA())</f>
        <v>#N/A</v>
      </c>
      <c r="BF21" s="96" t="e">
        <f ca="true">+IF(AND(ISNUMBER(OFFSET('Hygiene Data'!$F$5,0,10*ROW('Hygiene Data'!F15))),'Data Summary'!DU21="Yes"),OFFSET('Hygiene Data'!$F$5,0,10*ROW('Hygiene Data'!F15)),NA())</f>
        <v>#N/A</v>
      </c>
      <c r="BG21" s="96" t="e">
        <f ca="true">+IF(AND(ISNUMBER(OFFSET('Hygiene Data'!$F$7,0,10*ROW('Hygiene Data'!F15))),'Data Summary'!DV21="Yes"),OFFSET('Hygiene Data'!$F$7,0,10*ROW('Hygiene Data'!F15)),NA())</f>
        <v>#N/A</v>
      </c>
      <c r="BH21" s="96" t="e">
        <f ca="true">+IF(AND(ISNUMBER(OFFSET('Hygiene Data'!$F$9,0,10*ROW('Hygiene Data'!F15))),'Data Summary'!DW21="Yes"),OFFSET('Hygiene Data'!$F$9,0,10*ROW('Hygiene Data'!F15)),NA())</f>
        <v>#N/A</v>
      </c>
      <c r="BI21" s="96" t="e">
        <f ca="true">+IF(AND(ISNUMBER(OFFSET('Hygiene Data'!$G$5,0,10*ROW('Hygiene Data'!G15))),'Data Summary'!DX21="Yes"),OFFSET('Hygiene Data'!$G$5,0,10*ROW('Hygiene Data'!G15)),NA())</f>
        <v>#N/A</v>
      </c>
      <c r="BJ21" s="96" t="e">
        <f ca="true">+IF(AND(ISNUMBER(OFFSET('Hygiene Data'!$G$7,0,10*ROW('Hygiene Data'!G15))),'Data Summary'!DY21="Yes"),OFFSET('Hygiene Data'!$G$7,0,10*ROW('Hygiene Data'!G15)),NA())</f>
        <v>#N/A</v>
      </c>
      <c r="BK21" s="96" t="e">
        <f ca="true">+IF(AND(ISNUMBER(OFFSET('Hygiene Data'!$G$9,0,10*ROW('Hygiene Data'!G15))),'Data Summary'!DZ21="Yes"),OFFSET('Hygiene Data'!$G$9,0,10*ROW('Hygiene Data'!G15)),NA())</f>
        <v>#N/A</v>
      </c>
      <c r="BL21" s="96" t="e">
        <f ca="true">+IF(AND(ISNUMBER(OFFSET('Hygiene Data'!$H$5,0,10*ROW('Hygiene Data'!H15))),'Data Summary'!EA21="Yes"),OFFSET('Hygiene Data'!$H$5,0,10*ROW('Hygiene Data'!H15)),NA())</f>
        <v>#N/A</v>
      </c>
      <c r="BM21" s="96" t="e">
        <f ca="true">+IF(AND(ISNUMBER(OFFSET('Hygiene Data'!$H$7,0,10*ROW('Hygiene Data'!H15))),'Data Summary'!EB21="Yes"),OFFSET('Hygiene Data'!$H$7,0,10*ROW('Hygiene Data'!H15)),NA())</f>
        <v>#N/A</v>
      </c>
      <c r="BN21" s="96" t="e">
        <f ca="true">+IF(AND(ISNUMBER(OFFSET('Hygiene Data'!$H$9,0,10*ROW('Hygiene Data'!H15))),'Data Summary'!EC21="Yes"),OFFSET('Hygiene Data'!$H$9,0,10*ROW('Hygiene Data'!H15)),NA())</f>
        <v>#N/A</v>
      </c>
      <c r="BO21" s="96" t="e">
        <f ca="true">+IF(AND(ISNUMBER(OFFSET('Hygiene Data'!$I$5,0,10*ROW('Hygiene Data'!I15))),'Data Summary'!ED21="Yes"),OFFSET('Hygiene Data'!$I$5,0,10*ROW('Hygiene Data'!I15)),NA())</f>
        <v>#N/A</v>
      </c>
      <c r="BP21" s="96" t="e">
        <f ca="true">+IF(AND(ISNUMBER(OFFSET('Hygiene Data'!$I$7,0,10*ROW('Hygiene Data'!I15))),'Data Summary'!EE21="Yes"),OFFSET('Hygiene Data'!$I$7,0,10*ROW('Hygiene Data'!I15)),NA())</f>
        <v>#N/A</v>
      </c>
      <c r="BQ21" s="96" t="e">
        <f ca="true">+IF(AND(ISNUMBER(OFFSET('Hygiene Data'!$I$9,0,10*ROW('Hygiene Data'!I15))),'Data Summary'!EF21="Yes"),OFFSET('Hygiene Data'!$I$9,0,10*ROW('Hygiene Data'!I15)),NA())</f>
        <v>#N/A</v>
      </c>
    </row>
    <row xmlns:x14ac="http://schemas.microsoft.com/office/spreadsheetml/2009/9/ac" r="22" x14ac:dyDescent="0.2">
      <c r="A22" s="331" t="e">
        <f ca="true">+RIGHT('Data Summary'!A22,LEN('Data Summary'!A22)-9)</f>
        <v>#VALUE!</v>
      </c>
      <c r="B22" s="37" t="str">
        <f ca="true">+IF(ISTEXT('Data Summary'!B22),'Data Summary'!B22,"")</f>
        <v/>
      </c>
      <c r="C22" s="330" t="e">
        <f ca="true">+VALUE('Data Summary'!C22)</f>
        <v>#VALUE!</v>
      </c>
      <c r="D22" s="94" t="e">
        <f ca="true">+IF(AND(ISNUMBER(OFFSET('Water Data'!$D$4,0,10*ROW('Water Data'!D16))),'Data Summary'!BS22="Yes"),100-OFFSET('Water Data'!$D$4,0,10*ROW('Water Data'!D16)),NA())</f>
        <v>#N/A</v>
      </c>
      <c r="E22" s="94" t="e">
        <f ca="true">+IF(AND(ISNUMBER(OFFSET('Water Data'!$D$6,0,10*ROW('Water Data'!D16))),'Data Summary'!BT22="Yes"),OFFSET('Water Data'!$D$6,0,10*ROW('Water Data'!D16)),NA())</f>
        <v>#N/A</v>
      </c>
      <c r="F22" s="94" t="e">
        <f ca="true">+IF(AND(ISNUMBER(OFFSET('Water Data'!$D$9,0,10*ROW('Water Data'!D16))),'Data Summary'!BU22="Yes"),OFFSET('Water Data'!$D$9,0,10*ROW('Water Data'!D16)),NA())</f>
        <v>#N/A</v>
      </c>
      <c r="G22" s="94" t="e">
        <f ca="true">+IF(AND(ISNUMBER(OFFSET('Water Data'!$E$4,0,10*ROW('Water Data'!E16))),'Data Summary'!BV22="Yes"),100-OFFSET('Water Data'!$E$4,0,10*ROW('Water Data'!E16)),NA())</f>
        <v>#N/A</v>
      </c>
      <c r="H22" s="94" t="e">
        <f ca="true">+IF(AND(ISNUMBER(OFFSET('Water Data'!$E$6,0,10*ROW('Water Data'!E16))),'Data Summary'!BW22="Yes"),OFFSET('Water Data'!$E$6,0,10*ROW('Water Data'!E16)),NA())</f>
        <v>#N/A</v>
      </c>
      <c r="I22" s="94" t="e">
        <f ca="true">+IF(AND(ISNUMBER(OFFSET('Water Data'!$E$9,0,10*ROW('Water Data'!E16))),'Data Summary'!BX22="Yes"),OFFSET('Water Data'!$E$9,0,10*ROW('Water Data'!E16)),NA())</f>
        <v>#N/A</v>
      </c>
      <c r="J22" s="94" t="e">
        <f ca="true">+IF(AND(ISNUMBER(OFFSET('Water Data'!$F$4,0,10*ROW('Water Data'!F16))),'Data Summary'!BY22="Yes"),100-OFFSET('Water Data'!$F$4,0,10*ROW('Water Data'!F16)),NA())</f>
        <v>#N/A</v>
      </c>
      <c r="K22" s="94" t="e">
        <f ca="true">+IF(AND(ISNUMBER(OFFSET('Water Data'!$F$6,0,10*ROW('Water Data'!F16))),'Data Summary'!BZ22="Yes"),OFFSET('Water Data'!$F$6,0,10*ROW('Water Data'!F16)),NA())</f>
        <v>#N/A</v>
      </c>
      <c r="L22" s="94" t="e">
        <f ca="true">+IF(AND(ISNUMBER(OFFSET('Water Data'!$F$9,0,10*ROW('Water Data'!F16))),'Data Summary'!CA22="Yes"),OFFSET('Water Data'!$F$9,0,10*ROW('Water Data'!F16)),NA())</f>
        <v>#N/A</v>
      </c>
      <c r="M22" s="94" t="e">
        <f ca="true">+IF(AND(ISNUMBER(OFFSET('Water Data'!$G$4,0,10*ROW('Water Data'!G16))),'Data Summary'!CB22="Yes"),100-OFFSET('Water Data'!$G$4,0,10*ROW('Water Data'!G16)),NA())</f>
        <v>#N/A</v>
      </c>
      <c r="N22" s="94" t="e">
        <f ca="true">+IF(AND(ISNUMBER(OFFSET('Water Data'!$G$6,0,10*ROW('Water Data'!G16))),'Data Summary'!CC22="Yes"),OFFSET('Water Data'!$G$6,0,10*ROW('Water Data'!G16)),NA())</f>
        <v>#N/A</v>
      </c>
      <c r="O22" s="94" t="e">
        <f ca="true">+IF(AND(ISNUMBER(OFFSET('Water Data'!$G$9,0,10*ROW('Water Data'!G16))),'Data Summary'!CD22="Yes"),OFFSET('Water Data'!$G$9,0,10*ROW('Water Data'!G16)),NA())</f>
        <v>#N/A</v>
      </c>
      <c r="P22" s="94" t="e">
        <f ca="true">+IF(AND(ISNUMBER(OFFSET('Water Data'!$H$4,0,10*ROW('Water Data'!H16))),'Data Summary'!CE22="Yes"),100-OFFSET('Water Data'!$H$4,0,10*ROW('Water Data'!H16)),NA())</f>
        <v>#N/A</v>
      </c>
      <c r="Q22" s="94" t="e">
        <f ca="true">+IF(AND(ISNUMBER(OFFSET('Water Data'!$H$6,0,10*ROW('Water Data'!H16))),'Data Summary'!CF22="Yes"),OFFSET('Water Data'!$H$6,0,10*ROW('Water Data'!H16)),NA())</f>
        <v>#N/A</v>
      </c>
      <c r="R22" s="94" t="e">
        <f ca="true">+IF(AND(ISNUMBER(OFFSET('Water Data'!$H$9,0,10*ROW('Water Data'!H16))),'Data Summary'!CG22="Yes"),OFFSET('Water Data'!$H$9,0,10*ROW('Water Data'!H16)),NA())</f>
        <v>#N/A</v>
      </c>
      <c r="S22" s="94" t="e">
        <f ca="true">+IF(AND(ISNUMBER(OFFSET('Water Data'!$I$4,0,10*ROW('Water Data'!I16))),'Data Summary'!CH22="Yes"),100-OFFSET('Water Data'!$I$4,0,10*ROW('Water Data'!I16)),NA())</f>
        <v>#N/A</v>
      </c>
      <c r="T22" s="94" t="e">
        <f ca="true">+IF(AND(ISNUMBER(OFFSET('Water Data'!$I$6,0,10*ROW('Water Data'!I16))),'Data Summary'!CI22="Yes"),OFFSET('Water Data'!$I$6,0,10*ROW('Water Data'!I16)),NA())</f>
        <v>#N/A</v>
      </c>
      <c r="U22" s="94" t="e">
        <f ca="true">+IF(AND(ISNUMBER(OFFSET('Water Data'!$I$9,0,10*ROW('Water Data'!I16))),'Data Summary'!CJ22="Yes"),OFFSET('Water Data'!$I$9,0,10*ROW('Water Data'!I16)),NA())</f>
        <v>#N/A</v>
      </c>
      <c r="V22" s="95" t="e">
        <f ca="true">+IF(AND(ISNUMBER(OFFSET('Sanitation Data'!$D$4,0,10*ROW('Sanitation Data'!D16))),'Data Summary'!CK22="Yes"),100-OFFSET('Sanitation Data'!$D$4,0,10*ROW('Sanitation Data'!D16)),NA())</f>
        <v>#N/A</v>
      </c>
      <c r="W22" s="95" t="e">
        <f ca="true">+IF(AND(ISNUMBER(OFFSET('Sanitation Data'!$D$6,0,10*ROW('Sanitation Data'!D16))),'Data Summary'!CL22="Yes"),OFFSET('Sanitation Data'!$D$6,0,10*ROW('Sanitation Data'!D16)),NA())</f>
        <v>#N/A</v>
      </c>
      <c r="X22" s="95" t="e">
        <f ca="true">+IF(AND(ISNUMBER(OFFSET('Sanitation Data'!$D$10,0,10*ROW('Sanitation Data'!D16))),'Data Summary'!CM22="Yes"),OFFSET('Sanitation Data'!$D$10,0,10*ROW('Sanitation Data'!D16)),NA())</f>
        <v>#N/A</v>
      </c>
      <c r="Y22" s="95" t="e">
        <f ca="true">+IF(AND(ISNUMBER(OFFSET('Sanitation Data'!$D$11,0,10*ROW('Sanitation Data'!D16))),'Data Summary'!CN22="Yes"),OFFSET('Sanitation Data'!$D$11,0,10*ROW('Sanitation Data'!D16)),NA())</f>
        <v>#N/A</v>
      </c>
      <c r="Z22" s="95" t="e">
        <f ca="true">+IF(AND(ISNUMBER(OFFSET('Sanitation Data'!$D$12,0,10*ROW('Sanitation Data'!D16))),'Data Summary'!CO22="Yes"),OFFSET('Sanitation Data'!$D$12,0,10*ROW('Sanitation Data'!D16)),NA())</f>
        <v>#N/A</v>
      </c>
      <c r="AA22" s="95" t="e">
        <f ca="true">+IF(AND(ISNUMBER(OFFSET('Sanitation Data'!$E$4,0,10*ROW('Sanitation Data'!E16))),'Data Summary'!CP22="Yes"),100-OFFSET('Sanitation Data'!$E$4,0,10*ROW('Sanitation Data'!E16)),NA())</f>
        <v>#N/A</v>
      </c>
      <c r="AB22" s="95" t="e">
        <f ca="true">+IF(AND(ISNUMBER(OFFSET('Sanitation Data'!$E$6,0,10*ROW('Sanitation Data'!E16))),'Data Summary'!CQ22="Yes"),OFFSET('Sanitation Data'!$E$6,0,10*ROW('Sanitation Data'!E16)),NA())</f>
        <v>#N/A</v>
      </c>
      <c r="AC22" s="95" t="e">
        <f ca="true">+IF(AND(ISNUMBER(OFFSET('Sanitation Data'!$E$10,0,10*ROW('Sanitation Data'!E16))),'Data Summary'!CR22="Yes"),OFFSET('Sanitation Data'!$E$10,0,10*ROW('Sanitation Data'!E16)),NA())</f>
        <v>#N/A</v>
      </c>
      <c r="AD22" s="95" t="e">
        <f ca="true">+IF(AND(ISNUMBER(OFFSET('Sanitation Data'!$E$11,0,10*ROW('Sanitation Data'!E16))),'Data Summary'!CS22="Yes"),OFFSET('Sanitation Data'!$E$11,0,10*ROW('Sanitation Data'!E16)),NA())</f>
        <v>#N/A</v>
      </c>
      <c r="AE22" s="95" t="e">
        <f ca="true">+IF(AND(ISNUMBER(OFFSET('Sanitation Data'!$E$12,0,10*ROW('Sanitation Data'!E16))),'Data Summary'!CT22="Yes"),OFFSET('Sanitation Data'!$E$12,0,10*ROW('Sanitation Data'!E16)),NA())</f>
        <v>#N/A</v>
      </c>
      <c r="AF22" s="95" t="e">
        <f ca="true">+IF(AND(ISNUMBER(OFFSET('Sanitation Data'!$F$4,0,10*ROW('Sanitation Data'!F16))),'Data Summary'!CU22="Yes"),100-OFFSET('Sanitation Data'!$F$4,0,10*ROW('Sanitation Data'!F16)),NA())</f>
        <v>#N/A</v>
      </c>
      <c r="AG22" s="95" t="e">
        <f ca="true">+IF(AND(ISNUMBER(OFFSET('Sanitation Data'!$F$6,0,10*ROW('Sanitation Data'!F16))),'Data Summary'!CV22="Yes"),OFFSET('Sanitation Data'!$F$6,0,10*ROW('Sanitation Data'!F16)),NA())</f>
        <v>#N/A</v>
      </c>
      <c r="AH22" s="95" t="e">
        <f ca="true">+IF(AND(ISNUMBER(OFFSET('Sanitation Data'!$F$10,0,10*ROW('Sanitation Data'!F16))),'Data Summary'!CW22="Yes"),OFFSET('Sanitation Data'!$F$10,0,10*ROW('Sanitation Data'!F16)),NA())</f>
        <v>#N/A</v>
      </c>
      <c r="AI22" s="95" t="e">
        <f ca="true">+IF(AND(ISNUMBER(OFFSET('Sanitation Data'!$F$11,0,10*ROW('Sanitation Data'!F16))),'Data Summary'!CX22="Yes"),OFFSET('Sanitation Data'!$F$11,0,10*ROW('Sanitation Data'!F16)),NA())</f>
        <v>#N/A</v>
      </c>
      <c r="AJ22" s="95" t="e">
        <f ca="true">+IF(AND(ISNUMBER(OFFSET('Sanitation Data'!$F$12,0,10*ROW('Sanitation Data'!F16))),'Data Summary'!CY22="Yes"),OFFSET('Sanitation Data'!$F$12,0,10*ROW('Sanitation Data'!F16)),NA())</f>
        <v>#N/A</v>
      </c>
      <c r="AK22" s="95" t="e">
        <f ca="true">+IF(AND(ISNUMBER(OFFSET('Sanitation Data'!$G$4,0,10*ROW('Sanitation Data'!G16))),'Data Summary'!CZ22="Yes"),100-OFFSET('Sanitation Data'!$G$4,0,10*ROW('Sanitation Data'!G16)),NA())</f>
        <v>#N/A</v>
      </c>
      <c r="AL22" s="95" t="e">
        <f ca="true">+IF(AND(ISNUMBER(OFFSET('Sanitation Data'!$G$6,0,10*ROW('Sanitation Data'!G16))),'Data Summary'!DA22="Yes"),OFFSET('Sanitation Data'!$G$6,0,10*ROW('Sanitation Data'!G16)),NA())</f>
        <v>#N/A</v>
      </c>
      <c r="AM22" s="95" t="e">
        <f ca="true">+IF(AND(ISNUMBER(OFFSET('Sanitation Data'!$G$10,0,10*ROW('Sanitation Data'!G16))),'Data Summary'!DB22="Yes"),OFFSET('Sanitation Data'!$G$10,0,10*ROW('Sanitation Data'!G16)),NA())</f>
        <v>#N/A</v>
      </c>
      <c r="AN22" s="95" t="e">
        <f ca="true">+IF(AND(ISNUMBER(OFFSET('Sanitation Data'!$G$11,0,10*ROW('Sanitation Data'!G16))),'Data Summary'!DC22="Yes"),OFFSET('Sanitation Data'!$G$11,0,10*ROW('Sanitation Data'!G16)),NA())</f>
        <v>#N/A</v>
      </c>
      <c r="AO22" s="95" t="e">
        <f ca="true">+IF(AND(ISNUMBER(OFFSET('Sanitation Data'!$G$12,0,10*ROW('Sanitation Data'!G16))),'Data Summary'!DD22="Yes"),OFFSET('Sanitation Data'!$G$12,0,10*ROW('Sanitation Data'!G16)),NA())</f>
        <v>#N/A</v>
      </c>
      <c r="AP22" s="95" t="e">
        <f ca="true">+IF(AND(ISNUMBER(OFFSET('Sanitation Data'!$H$4,0,10*ROW('Sanitation Data'!H16))),'Data Summary'!DE22="Yes"),100-OFFSET('Sanitation Data'!$H$4,0,10*ROW('Sanitation Data'!H16)),NA())</f>
        <v>#N/A</v>
      </c>
      <c r="AQ22" s="95" t="e">
        <f ca="true">+IF(AND(ISNUMBER(OFFSET('Sanitation Data'!$H$6,0,10*ROW('Sanitation Data'!H16))),'Data Summary'!DF22="Yes"),OFFSET('Sanitation Data'!$H$6,0,10*ROW('Sanitation Data'!H16)),NA())</f>
        <v>#N/A</v>
      </c>
      <c r="AR22" s="95" t="e">
        <f ca="true">+IF(AND(ISNUMBER(OFFSET('Sanitation Data'!$H$10,0,10*ROW('Sanitation Data'!H16))),'Data Summary'!DG22="Yes"),OFFSET('Sanitation Data'!$H$10,0,10*ROW('Sanitation Data'!H16)),NA())</f>
        <v>#N/A</v>
      </c>
      <c r="AS22" s="95" t="e">
        <f ca="true">+IF(AND(ISNUMBER(OFFSET('Sanitation Data'!$H$11,0,10*ROW('Sanitation Data'!H16))),'Data Summary'!DH22="Yes"),OFFSET('Sanitation Data'!$H$11,0,10*ROW('Sanitation Data'!H16)),NA())</f>
        <v>#N/A</v>
      </c>
      <c r="AT22" s="95" t="e">
        <f ca="true">+IF(AND(ISNUMBER(OFFSET('Sanitation Data'!$H$12,0,10*ROW('Sanitation Data'!H16))),'Data Summary'!DI22="Yes"),OFFSET('Sanitation Data'!$H$12,0,10*ROW('Sanitation Data'!H16)),NA())</f>
        <v>#N/A</v>
      </c>
      <c r="AU22" s="95" t="e">
        <f ca="true">+IF(AND(ISNUMBER(OFFSET('Sanitation Data'!$I$4,0,10*ROW('Sanitation Data'!I16))),'Data Summary'!DJ22="Yes"),100-OFFSET('Sanitation Data'!$I$4,0,10*ROW('Sanitation Data'!I16)),NA())</f>
        <v>#N/A</v>
      </c>
      <c r="AV22" s="95" t="e">
        <f ca="true">+IF(AND(ISNUMBER(OFFSET('Sanitation Data'!$I$6,0,10*ROW('Sanitation Data'!I16))),'Data Summary'!DK22="Yes"),OFFSET('Sanitation Data'!$I$6,0,10*ROW('Sanitation Data'!I16)),NA())</f>
        <v>#N/A</v>
      </c>
      <c r="AW22" s="95" t="e">
        <f ca="true">+IF(AND(ISNUMBER(OFFSET('Sanitation Data'!$I$10,0,10*ROW('Sanitation Data'!I16))),'Data Summary'!DL22="Yes"),OFFSET('Sanitation Data'!$I$10,0,10*ROW('Sanitation Data'!I16)),NA())</f>
        <v>#N/A</v>
      </c>
      <c r="AX22" s="95" t="e">
        <f ca="true">+IF(AND(ISNUMBER(OFFSET('Sanitation Data'!$I$11,0,10*ROW('Sanitation Data'!I16))),'Data Summary'!DM22="Yes"),OFFSET('Sanitation Data'!$I$11,0,10*ROW('Sanitation Data'!I16)),NA())</f>
        <v>#N/A</v>
      </c>
      <c r="AY22" s="95" t="e">
        <f ca="true">+IF(AND(ISNUMBER(OFFSET('Sanitation Data'!$I$12,0,10*ROW('Sanitation Data'!I16))),'Data Summary'!DN22="Yes"),OFFSET('Sanitation Data'!$I$12,0,10*ROW('Sanitation Data'!I16)),NA())</f>
        <v>#N/A</v>
      </c>
      <c r="AZ22" s="96" t="e">
        <f ca="true">+IF(AND(ISNUMBER(OFFSET('Hygiene Data'!$D$5,0,10*ROW('Hygiene Data'!D16))),'Data Summary'!DO22="Yes"),OFFSET('Hygiene Data'!$D$5,0,10*ROW('Hygiene Data'!D16)),NA())</f>
        <v>#N/A</v>
      </c>
      <c r="BA22" s="96" t="e">
        <f ca="true">+IF(AND(ISNUMBER(OFFSET('Hygiene Data'!$D$7,0,10*ROW('Hygiene Data'!D16))),'Data Summary'!DP22="Yes"),OFFSET('Hygiene Data'!$D$7,0,10*ROW('Hygiene Data'!D16)),NA())</f>
        <v>#N/A</v>
      </c>
      <c r="BB22" s="96" t="e">
        <f ca="true">+IF(AND(ISNUMBER(OFFSET('Hygiene Data'!$D$9,0,10*ROW('Hygiene Data'!D16))),'Data Summary'!DQ22="Yes"),OFFSET('Hygiene Data'!$D$9,0,10*ROW('Hygiene Data'!D16)),NA())</f>
        <v>#N/A</v>
      </c>
      <c r="BC22" s="96" t="e">
        <f ca="true">+IF(AND(ISNUMBER(OFFSET('Hygiene Data'!$E$5,0,10*ROW('Hygiene Data'!E16))),'Data Summary'!DR22="Yes"),OFFSET('Hygiene Data'!$E$5,0,10*ROW('Hygiene Data'!E16)),NA())</f>
        <v>#N/A</v>
      </c>
      <c r="BD22" s="96" t="e">
        <f ca="true">+IF(AND(ISNUMBER(OFFSET('Hygiene Data'!$E$7,0,10*ROW('Hygiene Data'!E16))),'Data Summary'!DS22="Yes"),OFFSET('Hygiene Data'!$E$7,0,10*ROW('Hygiene Data'!E16)),NA())</f>
        <v>#N/A</v>
      </c>
      <c r="BE22" s="96" t="e">
        <f ca="true">+IF(AND(ISNUMBER(OFFSET('Hygiene Data'!$E$9,0,10*ROW('Hygiene Data'!E16))),'Data Summary'!DT22="Yes"),OFFSET('Hygiene Data'!$E$9,0,10*ROW('Hygiene Data'!E16)),NA())</f>
        <v>#N/A</v>
      </c>
      <c r="BF22" s="96" t="e">
        <f ca="true">+IF(AND(ISNUMBER(OFFSET('Hygiene Data'!$F$5,0,10*ROW('Hygiene Data'!F16))),'Data Summary'!DU22="Yes"),OFFSET('Hygiene Data'!$F$5,0,10*ROW('Hygiene Data'!F16)),NA())</f>
        <v>#N/A</v>
      </c>
      <c r="BG22" s="96" t="e">
        <f ca="true">+IF(AND(ISNUMBER(OFFSET('Hygiene Data'!$F$7,0,10*ROW('Hygiene Data'!F16))),'Data Summary'!DV22="Yes"),OFFSET('Hygiene Data'!$F$7,0,10*ROW('Hygiene Data'!F16)),NA())</f>
        <v>#N/A</v>
      </c>
      <c r="BH22" s="96" t="e">
        <f ca="true">+IF(AND(ISNUMBER(OFFSET('Hygiene Data'!$F$9,0,10*ROW('Hygiene Data'!F16))),'Data Summary'!DW22="Yes"),OFFSET('Hygiene Data'!$F$9,0,10*ROW('Hygiene Data'!F16)),NA())</f>
        <v>#N/A</v>
      </c>
      <c r="BI22" s="96" t="e">
        <f ca="true">+IF(AND(ISNUMBER(OFFSET('Hygiene Data'!$G$5,0,10*ROW('Hygiene Data'!G16))),'Data Summary'!DX22="Yes"),OFFSET('Hygiene Data'!$G$5,0,10*ROW('Hygiene Data'!G16)),NA())</f>
        <v>#N/A</v>
      </c>
      <c r="BJ22" s="96" t="e">
        <f ca="true">+IF(AND(ISNUMBER(OFFSET('Hygiene Data'!$G$7,0,10*ROW('Hygiene Data'!G16))),'Data Summary'!DY22="Yes"),OFFSET('Hygiene Data'!$G$7,0,10*ROW('Hygiene Data'!G16)),NA())</f>
        <v>#N/A</v>
      </c>
      <c r="BK22" s="96" t="e">
        <f ca="true">+IF(AND(ISNUMBER(OFFSET('Hygiene Data'!$G$9,0,10*ROW('Hygiene Data'!G16))),'Data Summary'!DZ22="Yes"),OFFSET('Hygiene Data'!$G$9,0,10*ROW('Hygiene Data'!G16)),NA())</f>
        <v>#N/A</v>
      </c>
      <c r="BL22" s="96" t="e">
        <f ca="true">+IF(AND(ISNUMBER(OFFSET('Hygiene Data'!$H$5,0,10*ROW('Hygiene Data'!H16))),'Data Summary'!EA22="Yes"),OFFSET('Hygiene Data'!$H$5,0,10*ROW('Hygiene Data'!H16)),NA())</f>
        <v>#N/A</v>
      </c>
      <c r="BM22" s="96" t="e">
        <f ca="true">+IF(AND(ISNUMBER(OFFSET('Hygiene Data'!$H$7,0,10*ROW('Hygiene Data'!H16))),'Data Summary'!EB22="Yes"),OFFSET('Hygiene Data'!$H$7,0,10*ROW('Hygiene Data'!H16)),NA())</f>
        <v>#N/A</v>
      </c>
      <c r="BN22" s="96" t="e">
        <f ca="true">+IF(AND(ISNUMBER(OFFSET('Hygiene Data'!$H$9,0,10*ROW('Hygiene Data'!H16))),'Data Summary'!EC22="Yes"),OFFSET('Hygiene Data'!$H$9,0,10*ROW('Hygiene Data'!H16)),NA())</f>
        <v>#N/A</v>
      </c>
      <c r="BO22" s="96" t="e">
        <f ca="true">+IF(AND(ISNUMBER(OFFSET('Hygiene Data'!$I$5,0,10*ROW('Hygiene Data'!I16))),'Data Summary'!ED22="Yes"),OFFSET('Hygiene Data'!$I$5,0,10*ROW('Hygiene Data'!I16)),NA())</f>
        <v>#N/A</v>
      </c>
      <c r="BP22" s="96" t="e">
        <f ca="true">+IF(AND(ISNUMBER(OFFSET('Hygiene Data'!$I$7,0,10*ROW('Hygiene Data'!I16))),'Data Summary'!EE22="Yes"),OFFSET('Hygiene Data'!$I$7,0,10*ROW('Hygiene Data'!I16)),NA())</f>
        <v>#N/A</v>
      </c>
      <c r="BQ22" s="96" t="e">
        <f ca="true">+IF(AND(ISNUMBER(OFFSET('Hygiene Data'!$I$9,0,10*ROW('Hygiene Data'!I16))),'Data Summary'!EF22="Yes"),OFFSET('Hygiene Data'!$I$9,0,10*ROW('Hygiene Data'!I16)),NA())</f>
        <v>#N/A</v>
      </c>
    </row>
    <row xmlns:x14ac="http://schemas.microsoft.com/office/spreadsheetml/2009/9/ac" r="23" x14ac:dyDescent="0.2">
      <c r="A23" s="331" t="e">
        <f ca="true">+RIGHT('Data Summary'!A23,LEN('Data Summary'!A23)-9)</f>
        <v>#VALUE!</v>
      </c>
      <c r="B23" s="37" t="str">
        <f ca="true">+IF(ISTEXT('Data Summary'!B23),'Data Summary'!B23,"")</f>
        <v/>
      </c>
      <c r="C23" s="330" t="e">
        <f ca="true">+VALUE('Data Summary'!C23)</f>
        <v>#VALUE!</v>
      </c>
      <c r="D23" s="94" t="e">
        <f ca="true">+IF(AND(ISNUMBER(OFFSET('Water Data'!$D$4,0,10*ROW('Water Data'!D17))),'Data Summary'!BS23="Yes"),100-OFFSET('Water Data'!$D$4,0,10*ROW('Water Data'!D17)),NA())</f>
        <v>#N/A</v>
      </c>
      <c r="E23" s="94" t="e">
        <f ca="true">+IF(AND(ISNUMBER(OFFSET('Water Data'!$D$6,0,10*ROW('Water Data'!D17))),'Data Summary'!BT23="Yes"),OFFSET('Water Data'!$D$6,0,10*ROW('Water Data'!D17)),NA())</f>
        <v>#N/A</v>
      </c>
      <c r="F23" s="94" t="e">
        <f ca="true">+IF(AND(ISNUMBER(OFFSET('Water Data'!$D$9,0,10*ROW('Water Data'!D17))),'Data Summary'!BU23="Yes"),OFFSET('Water Data'!$D$9,0,10*ROW('Water Data'!D17)),NA())</f>
        <v>#N/A</v>
      </c>
      <c r="G23" s="94" t="e">
        <f ca="true">+IF(AND(ISNUMBER(OFFSET('Water Data'!$E$4,0,10*ROW('Water Data'!E17))),'Data Summary'!BV23="Yes"),100-OFFSET('Water Data'!$E$4,0,10*ROW('Water Data'!E17)),NA())</f>
        <v>#N/A</v>
      </c>
      <c r="H23" s="94" t="e">
        <f ca="true">+IF(AND(ISNUMBER(OFFSET('Water Data'!$E$6,0,10*ROW('Water Data'!E17))),'Data Summary'!BW23="Yes"),OFFSET('Water Data'!$E$6,0,10*ROW('Water Data'!E17)),NA())</f>
        <v>#N/A</v>
      </c>
      <c r="I23" s="94" t="e">
        <f ca="true">+IF(AND(ISNUMBER(OFFSET('Water Data'!$E$9,0,10*ROW('Water Data'!E17))),'Data Summary'!BX23="Yes"),OFFSET('Water Data'!$E$9,0,10*ROW('Water Data'!E17)),NA())</f>
        <v>#N/A</v>
      </c>
      <c r="J23" s="94" t="e">
        <f ca="true">+IF(AND(ISNUMBER(OFFSET('Water Data'!$F$4,0,10*ROW('Water Data'!F17))),'Data Summary'!BY23="Yes"),100-OFFSET('Water Data'!$F$4,0,10*ROW('Water Data'!F17)),NA())</f>
        <v>#N/A</v>
      </c>
      <c r="K23" s="94" t="e">
        <f ca="true">+IF(AND(ISNUMBER(OFFSET('Water Data'!$F$6,0,10*ROW('Water Data'!F17))),'Data Summary'!BZ23="Yes"),OFFSET('Water Data'!$F$6,0,10*ROW('Water Data'!F17)),NA())</f>
        <v>#N/A</v>
      </c>
      <c r="L23" s="94" t="e">
        <f ca="true">+IF(AND(ISNUMBER(OFFSET('Water Data'!$F$9,0,10*ROW('Water Data'!F17))),'Data Summary'!CA23="Yes"),OFFSET('Water Data'!$F$9,0,10*ROW('Water Data'!F17)),NA())</f>
        <v>#N/A</v>
      </c>
      <c r="M23" s="94" t="e">
        <f ca="true">+IF(AND(ISNUMBER(OFFSET('Water Data'!$G$4,0,10*ROW('Water Data'!G17))),'Data Summary'!CB23="Yes"),100-OFFSET('Water Data'!$G$4,0,10*ROW('Water Data'!G17)),NA())</f>
        <v>#N/A</v>
      </c>
      <c r="N23" s="94" t="e">
        <f ca="true">+IF(AND(ISNUMBER(OFFSET('Water Data'!$G$6,0,10*ROW('Water Data'!G17))),'Data Summary'!CC23="Yes"),OFFSET('Water Data'!$G$6,0,10*ROW('Water Data'!G17)),NA())</f>
        <v>#N/A</v>
      </c>
      <c r="O23" s="94" t="e">
        <f ca="true">+IF(AND(ISNUMBER(OFFSET('Water Data'!$G$9,0,10*ROW('Water Data'!G17))),'Data Summary'!CD23="Yes"),OFFSET('Water Data'!$G$9,0,10*ROW('Water Data'!G17)),NA())</f>
        <v>#N/A</v>
      </c>
      <c r="P23" s="94" t="e">
        <f ca="true">+IF(AND(ISNUMBER(OFFSET('Water Data'!$H$4,0,10*ROW('Water Data'!H17))),'Data Summary'!CE23="Yes"),100-OFFSET('Water Data'!$H$4,0,10*ROW('Water Data'!H17)),NA())</f>
        <v>#N/A</v>
      </c>
      <c r="Q23" s="94" t="e">
        <f ca="true">+IF(AND(ISNUMBER(OFFSET('Water Data'!$H$6,0,10*ROW('Water Data'!H17))),'Data Summary'!CF23="Yes"),OFFSET('Water Data'!$H$6,0,10*ROW('Water Data'!H17)),NA())</f>
        <v>#N/A</v>
      </c>
      <c r="R23" s="94" t="e">
        <f ca="true">+IF(AND(ISNUMBER(OFFSET('Water Data'!$H$9,0,10*ROW('Water Data'!H17))),'Data Summary'!CG23="Yes"),OFFSET('Water Data'!$H$9,0,10*ROW('Water Data'!H17)),NA())</f>
        <v>#N/A</v>
      </c>
      <c r="S23" s="94" t="e">
        <f ca="true">+IF(AND(ISNUMBER(OFFSET('Water Data'!$I$4,0,10*ROW('Water Data'!I17))),'Data Summary'!CH23="Yes"),100-OFFSET('Water Data'!$I$4,0,10*ROW('Water Data'!I17)),NA())</f>
        <v>#N/A</v>
      </c>
      <c r="T23" s="94" t="e">
        <f ca="true">+IF(AND(ISNUMBER(OFFSET('Water Data'!$I$6,0,10*ROW('Water Data'!I17))),'Data Summary'!CI23="Yes"),OFFSET('Water Data'!$I$6,0,10*ROW('Water Data'!I17)),NA())</f>
        <v>#N/A</v>
      </c>
      <c r="U23" s="94" t="e">
        <f ca="true">+IF(AND(ISNUMBER(OFFSET('Water Data'!$I$9,0,10*ROW('Water Data'!I17))),'Data Summary'!CJ23="Yes"),OFFSET('Water Data'!$I$9,0,10*ROW('Water Data'!I17)),NA())</f>
        <v>#N/A</v>
      </c>
      <c r="V23" s="95" t="e">
        <f ca="true">+IF(AND(ISNUMBER(OFFSET('Sanitation Data'!$D$4,0,10*ROW('Sanitation Data'!D17))),'Data Summary'!CK23="Yes"),100-OFFSET('Sanitation Data'!$D$4,0,10*ROW('Sanitation Data'!D17)),NA())</f>
        <v>#N/A</v>
      </c>
      <c r="W23" s="95" t="e">
        <f ca="true">+IF(AND(ISNUMBER(OFFSET('Sanitation Data'!$D$6,0,10*ROW('Sanitation Data'!D17))),'Data Summary'!CL23="Yes"),OFFSET('Sanitation Data'!$D$6,0,10*ROW('Sanitation Data'!D17)),NA())</f>
        <v>#N/A</v>
      </c>
      <c r="X23" s="95" t="e">
        <f ca="true">+IF(AND(ISNUMBER(OFFSET('Sanitation Data'!$D$10,0,10*ROW('Sanitation Data'!D17))),'Data Summary'!CM23="Yes"),OFFSET('Sanitation Data'!$D$10,0,10*ROW('Sanitation Data'!D17)),NA())</f>
        <v>#N/A</v>
      </c>
      <c r="Y23" s="95" t="e">
        <f ca="true">+IF(AND(ISNUMBER(OFFSET('Sanitation Data'!$D$11,0,10*ROW('Sanitation Data'!D17))),'Data Summary'!CN23="Yes"),OFFSET('Sanitation Data'!$D$11,0,10*ROW('Sanitation Data'!D17)),NA())</f>
        <v>#N/A</v>
      </c>
      <c r="Z23" s="95" t="e">
        <f ca="true">+IF(AND(ISNUMBER(OFFSET('Sanitation Data'!$D$12,0,10*ROW('Sanitation Data'!D17))),'Data Summary'!CO23="Yes"),OFFSET('Sanitation Data'!$D$12,0,10*ROW('Sanitation Data'!D17)),NA())</f>
        <v>#N/A</v>
      </c>
      <c r="AA23" s="95" t="e">
        <f ca="true">+IF(AND(ISNUMBER(OFFSET('Sanitation Data'!$E$4,0,10*ROW('Sanitation Data'!E17))),'Data Summary'!CP23="Yes"),100-OFFSET('Sanitation Data'!$E$4,0,10*ROW('Sanitation Data'!E17)),NA())</f>
        <v>#N/A</v>
      </c>
      <c r="AB23" s="95" t="e">
        <f ca="true">+IF(AND(ISNUMBER(OFFSET('Sanitation Data'!$E$6,0,10*ROW('Sanitation Data'!E17))),'Data Summary'!CQ23="Yes"),OFFSET('Sanitation Data'!$E$6,0,10*ROW('Sanitation Data'!E17)),NA())</f>
        <v>#N/A</v>
      </c>
      <c r="AC23" s="95" t="e">
        <f ca="true">+IF(AND(ISNUMBER(OFFSET('Sanitation Data'!$E$10,0,10*ROW('Sanitation Data'!E17))),'Data Summary'!CR23="Yes"),OFFSET('Sanitation Data'!$E$10,0,10*ROW('Sanitation Data'!E17)),NA())</f>
        <v>#N/A</v>
      </c>
      <c r="AD23" s="95" t="e">
        <f ca="true">+IF(AND(ISNUMBER(OFFSET('Sanitation Data'!$E$11,0,10*ROW('Sanitation Data'!E17))),'Data Summary'!CS23="Yes"),OFFSET('Sanitation Data'!$E$11,0,10*ROW('Sanitation Data'!E17)),NA())</f>
        <v>#N/A</v>
      </c>
      <c r="AE23" s="95" t="e">
        <f ca="true">+IF(AND(ISNUMBER(OFFSET('Sanitation Data'!$E$12,0,10*ROW('Sanitation Data'!E17))),'Data Summary'!CT23="Yes"),OFFSET('Sanitation Data'!$E$12,0,10*ROW('Sanitation Data'!E17)),NA())</f>
        <v>#N/A</v>
      </c>
      <c r="AF23" s="95" t="e">
        <f ca="true">+IF(AND(ISNUMBER(OFFSET('Sanitation Data'!$F$4,0,10*ROW('Sanitation Data'!F17))),'Data Summary'!CU23="Yes"),100-OFFSET('Sanitation Data'!$F$4,0,10*ROW('Sanitation Data'!F17)),NA())</f>
        <v>#N/A</v>
      </c>
      <c r="AG23" s="95" t="e">
        <f ca="true">+IF(AND(ISNUMBER(OFFSET('Sanitation Data'!$F$6,0,10*ROW('Sanitation Data'!F17))),'Data Summary'!CV23="Yes"),OFFSET('Sanitation Data'!$F$6,0,10*ROW('Sanitation Data'!F17)),NA())</f>
        <v>#N/A</v>
      </c>
      <c r="AH23" s="95" t="e">
        <f ca="true">+IF(AND(ISNUMBER(OFFSET('Sanitation Data'!$F$10,0,10*ROW('Sanitation Data'!F17))),'Data Summary'!CW23="Yes"),OFFSET('Sanitation Data'!$F$10,0,10*ROW('Sanitation Data'!F17)),NA())</f>
        <v>#N/A</v>
      </c>
      <c r="AI23" s="95" t="e">
        <f ca="true">+IF(AND(ISNUMBER(OFFSET('Sanitation Data'!$F$11,0,10*ROW('Sanitation Data'!F17))),'Data Summary'!CX23="Yes"),OFFSET('Sanitation Data'!$F$11,0,10*ROW('Sanitation Data'!F17)),NA())</f>
        <v>#N/A</v>
      </c>
      <c r="AJ23" s="95" t="e">
        <f ca="true">+IF(AND(ISNUMBER(OFFSET('Sanitation Data'!$F$12,0,10*ROW('Sanitation Data'!F17))),'Data Summary'!CY23="Yes"),OFFSET('Sanitation Data'!$F$12,0,10*ROW('Sanitation Data'!F17)),NA())</f>
        <v>#N/A</v>
      </c>
      <c r="AK23" s="95" t="e">
        <f ca="true">+IF(AND(ISNUMBER(OFFSET('Sanitation Data'!$G$4,0,10*ROW('Sanitation Data'!G17))),'Data Summary'!CZ23="Yes"),100-OFFSET('Sanitation Data'!$G$4,0,10*ROW('Sanitation Data'!G17)),NA())</f>
        <v>#N/A</v>
      </c>
      <c r="AL23" s="95" t="e">
        <f ca="true">+IF(AND(ISNUMBER(OFFSET('Sanitation Data'!$G$6,0,10*ROW('Sanitation Data'!G17))),'Data Summary'!DA23="Yes"),OFFSET('Sanitation Data'!$G$6,0,10*ROW('Sanitation Data'!G17)),NA())</f>
        <v>#N/A</v>
      </c>
      <c r="AM23" s="95" t="e">
        <f ca="true">+IF(AND(ISNUMBER(OFFSET('Sanitation Data'!$G$10,0,10*ROW('Sanitation Data'!G17))),'Data Summary'!DB23="Yes"),OFFSET('Sanitation Data'!$G$10,0,10*ROW('Sanitation Data'!G17)),NA())</f>
        <v>#N/A</v>
      </c>
      <c r="AN23" s="95" t="e">
        <f ca="true">+IF(AND(ISNUMBER(OFFSET('Sanitation Data'!$G$11,0,10*ROW('Sanitation Data'!G17))),'Data Summary'!DC23="Yes"),OFFSET('Sanitation Data'!$G$11,0,10*ROW('Sanitation Data'!G17)),NA())</f>
        <v>#N/A</v>
      </c>
      <c r="AO23" s="95" t="e">
        <f ca="true">+IF(AND(ISNUMBER(OFFSET('Sanitation Data'!$G$12,0,10*ROW('Sanitation Data'!G17))),'Data Summary'!DD23="Yes"),OFFSET('Sanitation Data'!$G$12,0,10*ROW('Sanitation Data'!G17)),NA())</f>
        <v>#N/A</v>
      </c>
      <c r="AP23" s="95" t="e">
        <f ca="true">+IF(AND(ISNUMBER(OFFSET('Sanitation Data'!$H$4,0,10*ROW('Sanitation Data'!H17))),'Data Summary'!DE23="Yes"),100-OFFSET('Sanitation Data'!$H$4,0,10*ROW('Sanitation Data'!H17)),NA())</f>
        <v>#N/A</v>
      </c>
      <c r="AQ23" s="95" t="e">
        <f ca="true">+IF(AND(ISNUMBER(OFFSET('Sanitation Data'!$H$6,0,10*ROW('Sanitation Data'!H17))),'Data Summary'!DF23="Yes"),OFFSET('Sanitation Data'!$H$6,0,10*ROW('Sanitation Data'!H17)),NA())</f>
        <v>#N/A</v>
      </c>
      <c r="AR23" s="95" t="e">
        <f ca="true">+IF(AND(ISNUMBER(OFFSET('Sanitation Data'!$H$10,0,10*ROW('Sanitation Data'!H17))),'Data Summary'!DG23="Yes"),OFFSET('Sanitation Data'!$H$10,0,10*ROW('Sanitation Data'!H17)),NA())</f>
        <v>#N/A</v>
      </c>
      <c r="AS23" s="95" t="e">
        <f ca="true">+IF(AND(ISNUMBER(OFFSET('Sanitation Data'!$H$11,0,10*ROW('Sanitation Data'!H17))),'Data Summary'!DH23="Yes"),OFFSET('Sanitation Data'!$H$11,0,10*ROW('Sanitation Data'!H17)),NA())</f>
        <v>#N/A</v>
      </c>
      <c r="AT23" s="95" t="e">
        <f ca="true">+IF(AND(ISNUMBER(OFFSET('Sanitation Data'!$H$12,0,10*ROW('Sanitation Data'!H17))),'Data Summary'!DI23="Yes"),OFFSET('Sanitation Data'!$H$12,0,10*ROW('Sanitation Data'!H17)),NA())</f>
        <v>#N/A</v>
      </c>
      <c r="AU23" s="95" t="e">
        <f ca="true">+IF(AND(ISNUMBER(OFFSET('Sanitation Data'!$I$4,0,10*ROW('Sanitation Data'!I17))),'Data Summary'!DJ23="Yes"),100-OFFSET('Sanitation Data'!$I$4,0,10*ROW('Sanitation Data'!I17)),NA())</f>
        <v>#N/A</v>
      </c>
      <c r="AV23" s="95" t="e">
        <f ca="true">+IF(AND(ISNUMBER(OFFSET('Sanitation Data'!$I$6,0,10*ROW('Sanitation Data'!I17))),'Data Summary'!DK23="Yes"),OFFSET('Sanitation Data'!$I$6,0,10*ROW('Sanitation Data'!I17)),NA())</f>
        <v>#N/A</v>
      </c>
      <c r="AW23" s="95" t="e">
        <f ca="true">+IF(AND(ISNUMBER(OFFSET('Sanitation Data'!$I$10,0,10*ROW('Sanitation Data'!I17))),'Data Summary'!DL23="Yes"),OFFSET('Sanitation Data'!$I$10,0,10*ROW('Sanitation Data'!I17)),NA())</f>
        <v>#N/A</v>
      </c>
      <c r="AX23" s="95" t="e">
        <f ca="true">+IF(AND(ISNUMBER(OFFSET('Sanitation Data'!$I$11,0,10*ROW('Sanitation Data'!I17))),'Data Summary'!DM23="Yes"),OFFSET('Sanitation Data'!$I$11,0,10*ROW('Sanitation Data'!I17)),NA())</f>
        <v>#N/A</v>
      </c>
      <c r="AY23" s="95" t="e">
        <f ca="true">+IF(AND(ISNUMBER(OFFSET('Sanitation Data'!$I$12,0,10*ROW('Sanitation Data'!I17))),'Data Summary'!DN23="Yes"),OFFSET('Sanitation Data'!$I$12,0,10*ROW('Sanitation Data'!I17)),NA())</f>
        <v>#N/A</v>
      </c>
      <c r="AZ23" s="96" t="e">
        <f ca="true">+IF(AND(ISNUMBER(OFFSET('Hygiene Data'!$D$5,0,10*ROW('Hygiene Data'!D17))),'Data Summary'!DO23="Yes"),OFFSET('Hygiene Data'!$D$5,0,10*ROW('Hygiene Data'!D17)),NA())</f>
        <v>#N/A</v>
      </c>
      <c r="BA23" s="96" t="e">
        <f ca="true">+IF(AND(ISNUMBER(OFFSET('Hygiene Data'!$D$7,0,10*ROW('Hygiene Data'!D17))),'Data Summary'!DP23="Yes"),OFFSET('Hygiene Data'!$D$7,0,10*ROW('Hygiene Data'!D17)),NA())</f>
        <v>#N/A</v>
      </c>
      <c r="BB23" s="96" t="e">
        <f ca="true">+IF(AND(ISNUMBER(OFFSET('Hygiene Data'!$D$9,0,10*ROW('Hygiene Data'!D17))),'Data Summary'!DQ23="Yes"),OFFSET('Hygiene Data'!$D$9,0,10*ROW('Hygiene Data'!D17)),NA())</f>
        <v>#N/A</v>
      </c>
      <c r="BC23" s="96" t="e">
        <f ca="true">+IF(AND(ISNUMBER(OFFSET('Hygiene Data'!$E$5,0,10*ROW('Hygiene Data'!E17))),'Data Summary'!DR23="Yes"),OFFSET('Hygiene Data'!$E$5,0,10*ROW('Hygiene Data'!E17)),NA())</f>
        <v>#N/A</v>
      </c>
      <c r="BD23" s="96" t="e">
        <f ca="true">+IF(AND(ISNUMBER(OFFSET('Hygiene Data'!$E$7,0,10*ROW('Hygiene Data'!E17))),'Data Summary'!DS23="Yes"),OFFSET('Hygiene Data'!$E$7,0,10*ROW('Hygiene Data'!E17)),NA())</f>
        <v>#N/A</v>
      </c>
      <c r="BE23" s="96" t="e">
        <f ca="true">+IF(AND(ISNUMBER(OFFSET('Hygiene Data'!$E$9,0,10*ROW('Hygiene Data'!E17))),'Data Summary'!DT23="Yes"),OFFSET('Hygiene Data'!$E$9,0,10*ROW('Hygiene Data'!E17)),NA())</f>
        <v>#N/A</v>
      </c>
      <c r="BF23" s="96" t="e">
        <f ca="true">+IF(AND(ISNUMBER(OFFSET('Hygiene Data'!$F$5,0,10*ROW('Hygiene Data'!F17))),'Data Summary'!DU23="Yes"),OFFSET('Hygiene Data'!$F$5,0,10*ROW('Hygiene Data'!F17)),NA())</f>
        <v>#N/A</v>
      </c>
      <c r="BG23" s="96" t="e">
        <f ca="true">+IF(AND(ISNUMBER(OFFSET('Hygiene Data'!$F$7,0,10*ROW('Hygiene Data'!F17))),'Data Summary'!DV23="Yes"),OFFSET('Hygiene Data'!$F$7,0,10*ROW('Hygiene Data'!F17)),NA())</f>
        <v>#N/A</v>
      </c>
      <c r="BH23" s="96" t="e">
        <f ca="true">+IF(AND(ISNUMBER(OFFSET('Hygiene Data'!$F$9,0,10*ROW('Hygiene Data'!F17))),'Data Summary'!DW23="Yes"),OFFSET('Hygiene Data'!$F$9,0,10*ROW('Hygiene Data'!F17)),NA())</f>
        <v>#N/A</v>
      </c>
      <c r="BI23" s="96" t="e">
        <f ca="true">+IF(AND(ISNUMBER(OFFSET('Hygiene Data'!$G$5,0,10*ROW('Hygiene Data'!G17))),'Data Summary'!DX23="Yes"),OFFSET('Hygiene Data'!$G$5,0,10*ROW('Hygiene Data'!G17)),NA())</f>
        <v>#N/A</v>
      </c>
      <c r="BJ23" s="96" t="e">
        <f ca="true">+IF(AND(ISNUMBER(OFFSET('Hygiene Data'!$G$7,0,10*ROW('Hygiene Data'!G17))),'Data Summary'!DY23="Yes"),OFFSET('Hygiene Data'!$G$7,0,10*ROW('Hygiene Data'!G17)),NA())</f>
        <v>#N/A</v>
      </c>
      <c r="BK23" s="96" t="e">
        <f ca="true">+IF(AND(ISNUMBER(OFFSET('Hygiene Data'!$G$9,0,10*ROW('Hygiene Data'!G17))),'Data Summary'!DZ23="Yes"),OFFSET('Hygiene Data'!$G$9,0,10*ROW('Hygiene Data'!G17)),NA())</f>
        <v>#N/A</v>
      </c>
      <c r="BL23" s="96" t="e">
        <f ca="true">+IF(AND(ISNUMBER(OFFSET('Hygiene Data'!$H$5,0,10*ROW('Hygiene Data'!H17))),'Data Summary'!EA23="Yes"),OFFSET('Hygiene Data'!$H$5,0,10*ROW('Hygiene Data'!H17)),NA())</f>
        <v>#N/A</v>
      </c>
      <c r="BM23" s="96" t="e">
        <f ca="true">+IF(AND(ISNUMBER(OFFSET('Hygiene Data'!$H$7,0,10*ROW('Hygiene Data'!H17))),'Data Summary'!EB23="Yes"),OFFSET('Hygiene Data'!$H$7,0,10*ROW('Hygiene Data'!H17)),NA())</f>
        <v>#N/A</v>
      </c>
      <c r="BN23" s="96" t="e">
        <f ca="true">+IF(AND(ISNUMBER(OFFSET('Hygiene Data'!$H$9,0,10*ROW('Hygiene Data'!H17))),'Data Summary'!EC23="Yes"),OFFSET('Hygiene Data'!$H$9,0,10*ROW('Hygiene Data'!H17)),NA())</f>
        <v>#N/A</v>
      </c>
      <c r="BO23" s="96" t="e">
        <f ca="true">+IF(AND(ISNUMBER(OFFSET('Hygiene Data'!$I$5,0,10*ROW('Hygiene Data'!I17))),'Data Summary'!ED23="Yes"),OFFSET('Hygiene Data'!$I$5,0,10*ROW('Hygiene Data'!I17)),NA())</f>
        <v>#N/A</v>
      </c>
      <c r="BP23" s="96" t="e">
        <f ca="true">+IF(AND(ISNUMBER(OFFSET('Hygiene Data'!$I$7,0,10*ROW('Hygiene Data'!I17))),'Data Summary'!EE23="Yes"),OFFSET('Hygiene Data'!$I$7,0,10*ROW('Hygiene Data'!I17)),NA())</f>
        <v>#N/A</v>
      </c>
      <c r="BQ23" s="96" t="e">
        <f ca="true">+IF(AND(ISNUMBER(OFFSET('Hygiene Data'!$I$9,0,10*ROW('Hygiene Data'!I17))),'Data Summary'!EF23="Yes"),OFFSET('Hygiene Data'!$I$9,0,10*ROW('Hygiene Data'!I17)),NA())</f>
        <v>#N/A</v>
      </c>
    </row>
    <row xmlns:x14ac="http://schemas.microsoft.com/office/spreadsheetml/2009/9/ac" r="24" x14ac:dyDescent="0.2">
      <c r="A24" s="331" t="e">
        <f ca="true">+RIGHT('Data Summary'!A24,LEN('Data Summary'!A24)-9)</f>
        <v>#VALUE!</v>
      </c>
      <c r="B24" s="37" t="str">
        <f ca="true">+IF(ISTEXT('Data Summary'!B24),'Data Summary'!B24,"")</f>
        <v/>
      </c>
      <c r="C24" s="330" t="e">
        <f ca="true">+VALUE('Data Summary'!C24)</f>
        <v>#VALUE!</v>
      </c>
      <c r="D24" s="94" t="e">
        <f ca="true">+IF(AND(ISNUMBER(OFFSET('Water Data'!$D$4,0,10*ROW('Water Data'!D18))),'Data Summary'!BS24="Yes"),100-OFFSET('Water Data'!$D$4,0,10*ROW('Water Data'!D18)),NA())</f>
        <v>#N/A</v>
      </c>
      <c r="E24" s="94" t="e">
        <f ca="true">+IF(AND(ISNUMBER(OFFSET('Water Data'!$D$6,0,10*ROW('Water Data'!D18))),'Data Summary'!BT24="Yes"),OFFSET('Water Data'!$D$6,0,10*ROW('Water Data'!D18)),NA())</f>
        <v>#N/A</v>
      </c>
      <c r="F24" s="94" t="e">
        <f ca="true">+IF(AND(ISNUMBER(OFFSET('Water Data'!$D$9,0,10*ROW('Water Data'!D18))),'Data Summary'!BU24="Yes"),OFFSET('Water Data'!$D$9,0,10*ROW('Water Data'!D18)),NA())</f>
        <v>#N/A</v>
      </c>
      <c r="G24" s="94" t="e">
        <f ca="true">+IF(AND(ISNUMBER(OFFSET('Water Data'!$E$4,0,10*ROW('Water Data'!E18))),'Data Summary'!BV24="Yes"),100-OFFSET('Water Data'!$E$4,0,10*ROW('Water Data'!E18)),NA())</f>
        <v>#N/A</v>
      </c>
      <c r="H24" s="94" t="e">
        <f ca="true">+IF(AND(ISNUMBER(OFFSET('Water Data'!$E$6,0,10*ROW('Water Data'!E18))),'Data Summary'!BW24="Yes"),OFFSET('Water Data'!$E$6,0,10*ROW('Water Data'!E18)),NA())</f>
        <v>#N/A</v>
      </c>
      <c r="I24" s="94" t="e">
        <f ca="true">+IF(AND(ISNUMBER(OFFSET('Water Data'!$E$9,0,10*ROW('Water Data'!E18))),'Data Summary'!BX24="Yes"),OFFSET('Water Data'!$E$9,0,10*ROW('Water Data'!E18)),NA())</f>
        <v>#N/A</v>
      </c>
      <c r="J24" s="94" t="e">
        <f ca="true">+IF(AND(ISNUMBER(OFFSET('Water Data'!$F$4,0,10*ROW('Water Data'!F18))),'Data Summary'!BY24="Yes"),100-OFFSET('Water Data'!$F$4,0,10*ROW('Water Data'!F18)),NA())</f>
        <v>#N/A</v>
      </c>
      <c r="K24" s="94" t="e">
        <f ca="true">+IF(AND(ISNUMBER(OFFSET('Water Data'!$F$6,0,10*ROW('Water Data'!F18))),'Data Summary'!BZ24="Yes"),OFFSET('Water Data'!$F$6,0,10*ROW('Water Data'!F18)),NA())</f>
        <v>#N/A</v>
      </c>
      <c r="L24" s="94" t="e">
        <f ca="true">+IF(AND(ISNUMBER(OFFSET('Water Data'!$F$9,0,10*ROW('Water Data'!F18))),'Data Summary'!CA24="Yes"),OFFSET('Water Data'!$F$9,0,10*ROW('Water Data'!F18)),NA())</f>
        <v>#N/A</v>
      </c>
      <c r="M24" s="94" t="e">
        <f ca="true">+IF(AND(ISNUMBER(OFFSET('Water Data'!$G$4,0,10*ROW('Water Data'!G18))),'Data Summary'!CB24="Yes"),100-OFFSET('Water Data'!$G$4,0,10*ROW('Water Data'!G18)),NA())</f>
        <v>#N/A</v>
      </c>
      <c r="N24" s="94" t="e">
        <f ca="true">+IF(AND(ISNUMBER(OFFSET('Water Data'!$G$6,0,10*ROW('Water Data'!G18))),'Data Summary'!CC24="Yes"),OFFSET('Water Data'!$G$6,0,10*ROW('Water Data'!G18)),NA())</f>
        <v>#N/A</v>
      </c>
      <c r="O24" s="94" t="e">
        <f ca="true">+IF(AND(ISNUMBER(OFFSET('Water Data'!$G$9,0,10*ROW('Water Data'!G18))),'Data Summary'!CD24="Yes"),OFFSET('Water Data'!$G$9,0,10*ROW('Water Data'!G18)),NA())</f>
        <v>#N/A</v>
      </c>
      <c r="P24" s="94" t="e">
        <f ca="true">+IF(AND(ISNUMBER(OFFSET('Water Data'!$H$4,0,10*ROW('Water Data'!H18))),'Data Summary'!CE24="Yes"),100-OFFSET('Water Data'!$H$4,0,10*ROW('Water Data'!H18)),NA())</f>
        <v>#N/A</v>
      </c>
      <c r="Q24" s="94" t="e">
        <f ca="true">+IF(AND(ISNUMBER(OFFSET('Water Data'!$H$6,0,10*ROW('Water Data'!H18))),'Data Summary'!CF24="Yes"),OFFSET('Water Data'!$H$6,0,10*ROW('Water Data'!H18)),NA())</f>
        <v>#N/A</v>
      </c>
      <c r="R24" s="94" t="e">
        <f ca="true">+IF(AND(ISNUMBER(OFFSET('Water Data'!$H$9,0,10*ROW('Water Data'!H18))),'Data Summary'!CG24="Yes"),OFFSET('Water Data'!$H$9,0,10*ROW('Water Data'!H18)),NA())</f>
        <v>#N/A</v>
      </c>
      <c r="S24" s="94" t="e">
        <f ca="true">+IF(AND(ISNUMBER(OFFSET('Water Data'!$I$4,0,10*ROW('Water Data'!I18))),'Data Summary'!CH24="Yes"),100-OFFSET('Water Data'!$I$4,0,10*ROW('Water Data'!I18)),NA())</f>
        <v>#N/A</v>
      </c>
      <c r="T24" s="94" t="e">
        <f ca="true">+IF(AND(ISNUMBER(OFFSET('Water Data'!$I$6,0,10*ROW('Water Data'!I18))),'Data Summary'!CI24="Yes"),OFFSET('Water Data'!$I$6,0,10*ROW('Water Data'!I18)),NA())</f>
        <v>#N/A</v>
      </c>
      <c r="U24" s="94" t="e">
        <f ca="true">+IF(AND(ISNUMBER(OFFSET('Water Data'!$I$9,0,10*ROW('Water Data'!I18))),'Data Summary'!CJ24="Yes"),OFFSET('Water Data'!$I$9,0,10*ROW('Water Data'!I18)),NA())</f>
        <v>#N/A</v>
      </c>
      <c r="V24" s="95" t="e">
        <f ca="true">+IF(AND(ISNUMBER(OFFSET('Sanitation Data'!$D$4,0,10*ROW('Sanitation Data'!D18))),'Data Summary'!CK24="Yes"),100-OFFSET('Sanitation Data'!$D$4,0,10*ROW('Sanitation Data'!D18)),NA())</f>
        <v>#N/A</v>
      </c>
      <c r="W24" s="95" t="e">
        <f ca="true">+IF(AND(ISNUMBER(OFFSET('Sanitation Data'!$D$6,0,10*ROW('Sanitation Data'!D18))),'Data Summary'!CL24="Yes"),OFFSET('Sanitation Data'!$D$6,0,10*ROW('Sanitation Data'!D18)),NA())</f>
        <v>#N/A</v>
      </c>
      <c r="X24" s="95" t="e">
        <f ca="true">+IF(AND(ISNUMBER(OFFSET('Sanitation Data'!$D$10,0,10*ROW('Sanitation Data'!D18))),'Data Summary'!CM24="Yes"),OFFSET('Sanitation Data'!$D$10,0,10*ROW('Sanitation Data'!D18)),NA())</f>
        <v>#N/A</v>
      </c>
      <c r="Y24" s="95" t="e">
        <f ca="true">+IF(AND(ISNUMBER(OFFSET('Sanitation Data'!$D$11,0,10*ROW('Sanitation Data'!D18))),'Data Summary'!CN24="Yes"),OFFSET('Sanitation Data'!$D$11,0,10*ROW('Sanitation Data'!D18)),NA())</f>
        <v>#N/A</v>
      </c>
      <c r="Z24" s="95" t="e">
        <f ca="true">+IF(AND(ISNUMBER(OFFSET('Sanitation Data'!$D$12,0,10*ROW('Sanitation Data'!D18))),'Data Summary'!CO24="Yes"),OFFSET('Sanitation Data'!$D$12,0,10*ROW('Sanitation Data'!D18)),NA())</f>
        <v>#N/A</v>
      </c>
      <c r="AA24" s="95" t="e">
        <f ca="true">+IF(AND(ISNUMBER(OFFSET('Sanitation Data'!$E$4,0,10*ROW('Sanitation Data'!E18))),'Data Summary'!CP24="Yes"),100-OFFSET('Sanitation Data'!$E$4,0,10*ROW('Sanitation Data'!E18)),NA())</f>
        <v>#N/A</v>
      </c>
      <c r="AB24" s="95" t="e">
        <f ca="true">+IF(AND(ISNUMBER(OFFSET('Sanitation Data'!$E$6,0,10*ROW('Sanitation Data'!E18))),'Data Summary'!CQ24="Yes"),OFFSET('Sanitation Data'!$E$6,0,10*ROW('Sanitation Data'!E18)),NA())</f>
        <v>#N/A</v>
      </c>
      <c r="AC24" s="95" t="e">
        <f ca="true">+IF(AND(ISNUMBER(OFFSET('Sanitation Data'!$E$10,0,10*ROW('Sanitation Data'!E18))),'Data Summary'!CR24="Yes"),OFFSET('Sanitation Data'!$E$10,0,10*ROW('Sanitation Data'!E18)),NA())</f>
        <v>#N/A</v>
      </c>
      <c r="AD24" s="95" t="e">
        <f ca="true">+IF(AND(ISNUMBER(OFFSET('Sanitation Data'!$E$11,0,10*ROW('Sanitation Data'!E18))),'Data Summary'!CS24="Yes"),OFFSET('Sanitation Data'!$E$11,0,10*ROW('Sanitation Data'!E18)),NA())</f>
        <v>#N/A</v>
      </c>
      <c r="AE24" s="95" t="e">
        <f ca="true">+IF(AND(ISNUMBER(OFFSET('Sanitation Data'!$E$12,0,10*ROW('Sanitation Data'!E18))),'Data Summary'!CT24="Yes"),OFFSET('Sanitation Data'!$E$12,0,10*ROW('Sanitation Data'!E18)),NA())</f>
        <v>#N/A</v>
      </c>
      <c r="AF24" s="95" t="e">
        <f ca="true">+IF(AND(ISNUMBER(OFFSET('Sanitation Data'!$F$4,0,10*ROW('Sanitation Data'!F18))),'Data Summary'!CU24="Yes"),100-OFFSET('Sanitation Data'!$F$4,0,10*ROW('Sanitation Data'!F18)),NA())</f>
        <v>#N/A</v>
      </c>
      <c r="AG24" s="95" t="e">
        <f ca="true">+IF(AND(ISNUMBER(OFFSET('Sanitation Data'!$F$6,0,10*ROW('Sanitation Data'!F18))),'Data Summary'!CV24="Yes"),OFFSET('Sanitation Data'!$F$6,0,10*ROW('Sanitation Data'!F18)),NA())</f>
        <v>#N/A</v>
      </c>
      <c r="AH24" s="95" t="e">
        <f ca="true">+IF(AND(ISNUMBER(OFFSET('Sanitation Data'!$F$10,0,10*ROW('Sanitation Data'!F18))),'Data Summary'!CW24="Yes"),OFFSET('Sanitation Data'!$F$10,0,10*ROW('Sanitation Data'!F18)),NA())</f>
        <v>#N/A</v>
      </c>
      <c r="AI24" s="95" t="e">
        <f ca="true">+IF(AND(ISNUMBER(OFFSET('Sanitation Data'!$F$11,0,10*ROW('Sanitation Data'!F18))),'Data Summary'!CX24="Yes"),OFFSET('Sanitation Data'!$F$11,0,10*ROW('Sanitation Data'!F18)),NA())</f>
        <v>#N/A</v>
      </c>
      <c r="AJ24" s="95" t="e">
        <f ca="true">+IF(AND(ISNUMBER(OFFSET('Sanitation Data'!$F$12,0,10*ROW('Sanitation Data'!F18))),'Data Summary'!CY24="Yes"),OFFSET('Sanitation Data'!$F$12,0,10*ROW('Sanitation Data'!F18)),NA())</f>
        <v>#N/A</v>
      </c>
      <c r="AK24" s="95" t="e">
        <f ca="true">+IF(AND(ISNUMBER(OFFSET('Sanitation Data'!$G$4,0,10*ROW('Sanitation Data'!G18))),'Data Summary'!CZ24="Yes"),100-OFFSET('Sanitation Data'!$G$4,0,10*ROW('Sanitation Data'!G18)),NA())</f>
        <v>#N/A</v>
      </c>
      <c r="AL24" s="95" t="e">
        <f ca="true">+IF(AND(ISNUMBER(OFFSET('Sanitation Data'!$G$6,0,10*ROW('Sanitation Data'!G18))),'Data Summary'!DA24="Yes"),OFFSET('Sanitation Data'!$G$6,0,10*ROW('Sanitation Data'!G18)),NA())</f>
        <v>#N/A</v>
      </c>
      <c r="AM24" s="95" t="e">
        <f ca="true">+IF(AND(ISNUMBER(OFFSET('Sanitation Data'!$G$10,0,10*ROW('Sanitation Data'!G18))),'Data Summary'!DB24="Yes"),OFFSET('Sanitation Data'!$G$10,0,10*ROW('Sanitation Data'!G18)),NA())</f>
        <v>#N/A</v>
      </c>
      <c r="AN24" s="95" t="e">
        <f ca="true">+IF(AND(ISNUMBER(OFFSET('Sanitation Data'!$G$11,0,10*ROW('Sanitation Data'!G18))),'Data Summary'!DC24="Yes"),OFFSET('Sanitation Data'!$G$11,0,10*ROW('Sanitation Data'!G18)),NA())</f>
        <v>#N/A</v>
      </c>
      <c r="AO24" s="95" t="e">
        <f ca="true">+IF(AND(ISNUMBER(OFFSET('Sanitation Data'!$G$12,0,10*ROW('Sanitation Data'!G18))),'Data Summary'!DD24="Yes"),OFFSET('Sanitation Data'!$G$12,0,10*ROW('Sanitation Data'!G18)),NA())</f>
        <v>#N/A</v>
      </c>
      <c r="AP24" s="95" t="e">
        <f ca="true">+IF(AND(ISNUMBER(OFFSET('Sanitation Data'!$H$4,0,10*ROW('Sanitation Data'!H18))),'Data Summary'!DE24="Yes"),100-OFFSET('Sanitation Data'!$H$4,0,10*ROW('Sanitation Data'!H18)),NA())</f>
        <v>#N/A</v>
      </c>
      <c r="AQ24" s="95" t="e">
        <f ca="true">+IF(AND(ISNUMBER(OFFSET('Sanitation Data'!$H$6,0,10*ROW('Sanitation Data'!H18))),'Data Summary'!DF24="Yes"),OFFSET('Sanitation Data'!$H$6,0,10*ROW('Sanitation Data'!H18)),NA())</f>
        <v>#N/A</v>
      </c>
      <c r="AR24" s="95" t="e">
        <f ca="true">+IF(AND(ISNUMBER(OFFSET('Sanitation Data'!$H$10,0,10*ROW('Sanitation Data'!H18))),'Data Summary'!DG24="Yes"),OFFSET('Sanitation Data'!$H$10,0,10*ROW('Sanitation Data'!H18)),NA())</f>
        <v>#N/A</v>
      </c>
      <c r="AS24" s="95" t="e">
        <f ca="true">+IF(AND(ISNUMBER(OFFSET('Sanitation Data'!$H$11,0,10*ROW('Sanitation Data'!H18))),'Data Summary'!DH24="Yes"),OFFSET('Sanitation Data'!$H$11,0,10*ROW('Sanitation Data'!H18)),NA())</f>
        <v>#N/A</v>
      </c>
      <c r="AT24" s="95" t="e">
        <f ca="true">+IF(AND(ISNUMBER(OFFSET('Sanitation Data'!$H$12,0,10*ROW('Sanitation Data'!H18))),'Data Summary'!DI24="Yes"),OFFSET('Sanitation Data'!$H$12,0,10*ROW('Sanitation Data'!H18)),NA())</f>
        <v>#N/A</v>
      </c>
      <c r="AU24" s="95" t="e">
        <f ca="true">+IF(AND(ISNUMBER(OFFSET('Sanitation Data'!$I$4,0,10*ROW('Sanitation Data'!I18))),'Data Summary'!DJ24="Yes"),100-OFFSET('Sanitation Data'!$I$4,0,10*ROW('Sanitation Data'!I18)),NA())</f>
        <v>#N/A</v>
      </c>
      <c r="AV24" s="95" t="e">
        <f ca="true">+IF(AND(ISNUMBER(OFFSET('Sanitation Data'!$I$6,0,10*ROW('Sanitation Data'!I18))),'Data Summary'!DK24="Yes"),OFFSET('Sanitation Data'!$I$6,0,10*ROW('Sanitation Data'!I18)),NA())</f>
        <v>#N/A</v>
      </c>
      <c r="AW24" s="95" t="e">
        <f ca="true">+IF(AND(ISNUMBER(OFFSET('Sanitation Data'!$I$10,0,10*ROW('Sanitation Data'!I18))),'Data Summary'!DL24="Yes"),OFFSET('Sanitation Data'!$I$10,0,10*ROW('Sanitation Data'!I18)),NA())</f>
        <v>#N/A</v>
      </c>
      <c r="AX24" s="95" t="e">
        <f ca="true">+IF(AND(ISNUMBER(OFFSET('Sanitation Data'!$I$11,0,10*ROW('Sanitation Data'!I18))),'Data Summary'!DM24="Yes"),OFFSET('Sanitation Data'!$I$11,0,10*ROW('Sanitation Data'!I18)),NA())</f>
        <v>#N/A</v>
      </c>
      <c r="AY24" s="95" t="e">
        <f ca="true">+IF(AND(ISNUMBER(OFFSET('Sanitation Data'!$I$12,0,10*ROW('Sanitation Data'!I18))),'Data Summary'!DN24="Yes"),OFFSET('Sanitation Data'!$I$12,0,10*ROW('Sanitation Data'!I18)),NA())</f>
        <v>#N/A</v>
      </c>
      <c r="AZ24" s="96" t="e">
        <f ca="true">+IF(AND(ISNUMBER(OFFSET('Hygiene Data'!$D$5,0,10*ROW('Hygiene Data'!D18))),'Data Summary'!DO24="Yes"),OFFSET('Hygiene Data'!$D$5,0,10*ROW('Hygiene Data'!D18)),NA())</f>
        <v>#N/A</v>
      </c>
      <c r="BA24" s="96" t="e">
        <f ca="true">+IF(AND(ISNUMBER(OFFSET('Hygiene Data'!$D$7,0,10*ROW('Hygiene Data'!D18))),'Data Summary'!DP24="Yes"),OFFSET('Hygiene Data'!$D$7,0,10*ROW('Hygiene Data'!D18)),NA())</f>
        <v>#N/A</v>
      </c>
      <c r="BB24" s="96" t="e">
        <f ca="true">+IF(AND(ISNUMBER(OFFSET('Hygiene Data'!$D$9,0,10*ROW('Hygiene Data'!D18))),'Data Summary'!DQ24="Yes"),OFFSET('Hygiene Data'!$D$9,0,10*ROW('Hygiene Data'!D18)),NA())</f>
        <v>#N/A</v>
      </c>
      <c r="BC24" s="96" t="e">
        <f ca="true">+IF(AND(ISNUMBER(OFFSET('Hygiene Data'!$E$5,0,10*ROW('Hygiene Data'!E18))),'Data Summary'!DR24="Yes"),OFFSET('Hygiene Data'!$E$5,0,10*ROW('Hygiene Data'!E18)),NA())</f>
        <v>#N/A</v>
      </c>
      <c r="BD24" s="96" t="e">
        <f ca="true">+IF(AND(ISNUMBER(OFFSET('Hygiene Data'!$E$7,0,10*ROW('Hygiene Data'!E18))),'Data Summary'!DS24="Yes"),OFFSET('Hygiene Data'!$E$7,0,10*ROW('Hygiene Data'!E18)),NA())</f>
        <v>#N/A</v>
      </c>
      <c r="BE24" s="96" t="e">
        <f ca="true">+IF(AND(ISNUMBER(OFFSET('Hygiene Data'!$E$9,0,10*ROW('Hygiene Data'!E18))),'Data Summary'!DT24="Yes"),OFFSET('Hygiene Data'!$E$9,0,10*ROW('Hygiene Data'!E18)),NA())</f>
        <v>#N/A</v>
      </c>
      <c r="BF24" s="96" t="e">
        <f ca="true">+IF(AND(ISNUMBER(OFFSET('Hygiene Data'!$F$5,0,10*ROW('Hygiene Data'!F18))),'Data Summary'!DU24="Yes"),OFFSET('Hygiene Data'!$F$5,0,10*ROW('Hygiene Data'!F18)),NA())</f>
        <v>#N/A</v>
      </c>
      <c r="BG24" s="96" t="e">
        <f ca="true">+IF(AND(ISNUMBER(OFFSET('Hygiene Data'!$F$7,0,10*ROW('Hygiene Data'!F18))),'Data Summary'!DV24="Yes"),OFFSET('Hygiene Data'!$F$7,0,10*ROW('Hygiene Data'!F18)),NA())</f>
        <v>#N/A</v>
      </c>
      <c r="BH24" s="96" t="e">
        <f ca="true">+IF(AND(ISNUMBER(OFFSET('Hygiene Data'!$F$9,0,10*ROW('Hygiene Data'!F18))),'Data Summary'!DW24="Yes"),OFFSET('Hygiene Data'!$F$9,0,10*ROW('Hygiene Data'!F18)),NA())</f>
        <v>#N/A</v>
      </c>
      <c r="BI24" s="96" t="e">
        <f ca="true">+IF(AND(ISNUMBER(OFFSET('Hygiene Data'!$G$5,0,10*ROW('Hygiene Data'!G18))),'Data Summary'!DX24="Yes"),OFFSET('Hygiene Data'!$G$5,0,10*ROW('Hygiene Data'!G18)),NA())</f>
        <v>#N/A</v>
      </c>
      <c r="BJ24" s="96" t="e">
        <f ca="true">+IF(AND(ISNUMBER(OFFSET('Hygiene Data'!$G$7,0,10*ROW('Hygiene Data'!G18))),'Data Summary'!DY24="Yes"),OFFSET('Hygiene Data'!$G$7,0,10*ROW('Hygiene Data'!G18)),NA())</f>
        <v>#N/A</v>
      </c>
      <c r="BK24" s="96" t="e">
        <f ca="true">+IF(AND(ISNUMBER(OFFSET('Hygiene Data'!$G$9,0,10*ROW('Hygiene Data'!G18))),'Data Summary'!DZ24="Yes"),OFFSET('Hygiene Data'!$G$9,0,10*ROW('Hygiene Data'!G18)),NA())</f>
        <v>#N/A</v>
      </c>
      <c r="BL24" s="96" t="e">
        <f ca="true">+IF(AND(ISNUMBER(OFFSET('Hygiene Data'!$H$5,0,10*ROW('Hygiene Data'!H18))),'Data Summary'!EA24="Yes"),OFFSET('Hygiene Data'!$H$5,0,10*ROW('Hygiene Data'!H18)),NA())</f>
        <v>#N/A</v>
      </c>
      <c r="BM24" s="96" t="e">
        <f ca="true">+IF(AND(ISNUMBER(OFFSET('Hygiene Data'!$H$7,0,10*ROW('Hygiene Data'!H18))),'Data Summary'!EB24="Yes"),OFFSET('Hygiene Data'!$H$7,0,10*ROW('Hygiene Data'!H18)),NA())</f>
        <v>#N/A</v>
      </c>
      <c r="BN24" s="96" t="e">
        <f ca="true">+IF(AND(ISNUMBER(OFFSET('Hygiene Data'!$H$9,0,10*ROW('Hygiene Data'!H18))),'Data Summary'!EC24="Yes"),OFFSET('Hygiene Data'!$H$9,0,10*ROW('Hygiene Data'!H18)),NA())</f>
        <v>#N/A</v>
      </c>
      <c r="BO24" s="96" t="e">
        <f ca="true">+IF(AND(ISNUMBER(OFFSET('Hygiene Data'!$I$5,0,10*ROW('Hygiene Data'!I18))),'Data Summary'!ED24="Yes"),OFFSET('Hygiene Data'!$I$5,0,10*ROW('Hygiene Data'!I18)),NA())</f>
        <v>#N/A</v>
      </c>
      <c r="BP24" s="96" t="e">
        <f ca="true">+IF(AND(ISNUMBER(OFFSET('Hygiene Data'!$I$7,0,10*ROW('Hygiene Data'!I18))),'Data Summary'!EE24="Yes"),OFFSET('Hygiene Data'!$I$7,0,10*ROW('Hygiene Data'!I18)),NA())</f>
        <v>#N/A</v>
      </c>
      <c r="BQ24" s="96" t="e">
        <f ca="true">+IF(AND(ISNUMBER(OFFSET('Hygiene Data'!$I$9,0,10*ROW('Hygiene Data'!I18))),'Data Summary'!EF24="Yes"),OFFSET('Hygiene Data'!$I$9,0,10*ROW('Hygiene Data'!I18)),NA())</f>
        <v>#N/A</v>
      </c>
    </row>
    <row xmlns:x14ac="http://schemas.microsoft.com/office/spreadsheetml/2009/9/ac" r="25" x14ac:dyDescent="0.2">
      <c r="A25" s="331" t="e">
        <f ca="true">+RIGHT('Data Summary'!A25,LEN('Data Summary'!A25)-9)</f>
        <v>#VALUE!</v>
      </c>
      <c r="B25" s="37" t="str">
        <f ca="true">+IF(ISTEXT('Data Summary'!B25),'Data Summary'!B25,"")</f>
        <v/>
      </c>
      <c r="C25" s="330" t="e">
        <f ca="true">+VALUE('Data Summary'!C25)</f>
        <v>#VALUE!</v>
      </c>
      <c r="D25" s="94" t="e">
        <f ca="true">+IF(AND(ISNUMBER(OFFSET('Water Data'!$D$4,0,10*ROW('Water Data'!D19))),'Data Summary'!BS25="Yes"),100-OFFSET('Water Data'!$D$4,0,10*ROW('Water Data'!D19)),NA())</f>
        <v>#N/A</v>
      </c>
      <c r="E25" s="94" t="e">
        <f ca="true">+IF(AND(ISNUMBER(OFFSET('Water Data'!$D$6,0,10*ROW('Water Data'!D19))),'Data Summary'!BT25="Yes"),OFFSET('Water Data'!$D$6,0,10*ROW('Water Data'!D19)),NA())</f>
        <v>#N/A</v>
      </c>
      <c r="F25" s="94" t="e">
        <f ca="true">+IF(AND(ISNUMBER(OFFSET('Water Data'!$D$9,0,10*ROW('Water Data'!D19))),'Data Summary'!BU25="Yes"),OFFSET('Water Data'!$D$9,0,10*ROW('Water Data'!D19)),NA())</f>
        <v>#N/A</v>
      </c>
      <c r="G25" s="94" t="e">
        <f ca="true">+IF(AND(ISNUMBER(OFFSET('Water Data'!$E$4,0,10*ROW('Water Data'!E19))),'Data Summary'!BV25="Yes"),100-OFFSET('Water Data'!$E$4,0,10*ROW('Water Data'!E19)),NA())</f>
        <v>#N/A</v>
      </c>
      <c r="H25" s="94" t="e">
        <f ca="true">+IF(AND(ISNUMBER(OFFSET('Water Data'!$E$6,0,10*ROW('Water Data'!E19))),'Data Summary'!BW25="Yes"),OFFSET('Water Data'!$E$6,0,10*ROW('Water Data'!E19)),NA())</f>
        <v>#N/A</v>
      </c>
      <c r="I25" s="94" t="e">
        <f ca="true">+IF(AND(ISNUMBER(OFFSET('Water Data'!$E$9,0,10*ROW('Water Data'!E19))),'Data Summary'!BX25="Yes"),OFFSET('Water Data'!$E$9,0,10*ROW('Water Data'!E19)),NA())</f>
        <v>#N/A</v>
      </c>
      <c r="J25" s="94" t="e">
        <f ca="true">+IF(AND(ISNUMBER(OFFSET('Water Data'!$F$4,0,10*ROW('Water Data'!F19))),'Data Summary'!BY25="Yes"),100-OFFSET('Water Data'!$F$4,0,10*ROW('Water Data'!F19)),NA())</f>
        <v>#N/A</v>
      </c>
      <c r="K25" s="94" t="e">
        <f ca="true">+IF(AND(ISNUMBER(OFFSET('Water Data'!$F$6,0,10*ROW('Water Data'!F19))),'Data Summary'!BZ25="Yes"),OFFSET('Water Data'!$F$6,0,10*ROW('Water Data'!F19)),NA())</f>
        <v>#N/A</v>
      </c>
      <c r="L25" s="94" t="e">
        <f ca="true">+IF(AND(ISNUMBER(OFFSET('Water Data'!$F$9,0,10*ROW('Water Data'!F19))),'Data Summary'!CA25="Yes"),OFFSET('Water Data'!$F$9,0,10*ROW('Water Data'!F19)),NA())</f>
        <v>#N/A</v>
      </c>
      <c r="M25" s="94" t="e">
        <f ca="true">+IF(AND(ISNUMBER(OFFSET('Water Data'!$G$4,0,10*ROW('Water Data'!G19))),'Data Summary'!CB25="Yes"),100-OFFSET('Water Data'!$G$4,0,10*ROW('Water Data'!G19)),NA())</f>
        <v>#N/A</v>
      </c>
      <c r="N25" s="94" t="e">
        <f ca="true">+IF(AND(ISNUMBER(OFFSET('Water Data'!$G$6,0,10*ROW('Water Data'!G19))),'Data Summary'!CC25="Yes"),OFFSET('Water Data'!$G$6,0,10*ROW('Water Data'!G19)),NA())</f>
        <v>#N/A</v>
      </c>
      <c r="O25" s="94" t="e">
        <f ca="true">+IF(AND(ISNUMBER(OFFSET('Water Data'!$G$9,0,10*ROW('Water Data'!G19))),'Data Summary'!CD25="Yes"),OFFSET('Water Data'!$G$9,0,10*ROW('Water Data'!G19)),NA())</f>
        <v>#N/A</v>
      </c>
      <c r="P25" s="94" t="e">
        <f ca="true">+IF(AND(ISNUMBER(OFFSET('Water Data'!$H$4,0,10*ROW('Water Data'!H19))),'Data Summary'!CE25="Yes"),100-OFFSET('Water Data'!$H$4,0,10*ROW('Water Data'!H19)),NA())</f>
        <v>#N/A</v>
      </c>
      <c r="Q25" s="94" t="e">
        <f ca="true">+IF(AND(ISNUMBER(OFFSET('Water Data'!$H$6,0,10*ROW('Water Data'!H19))),'Data Summary'!CF25="Yes"),OFFSET('Water Data'!$H$6,0,10*ROW('Water Data'!H19)),NA())</f>
        <v>#N/A</v>
      </c>
      <c r="R25" s="94" t="e">
        <f ca="true">+IF(AND(ISNUMBER(OFFSET('Water Data'!$H$9,0,10*ROW('Water Data'!H19))),'Data Summary'!CG25="Yes"),OFFSET('Water Data'!$H$9,0,10*ROW('Water Data'!H19)),NA())</f>
        <v>#N/A</v>
      </c>
      <c r="S25" s="94" t="e">
        <f ca="true">+IF(AND(ISNUMBER(OFFSET('Water Data'!$I$4,0,10*ROW('Water Data'!I19))),'Data Summary'!CH25="Yes"),100-OFFSET('Water Data'!$I$4,0,10*ROW('Water Data'!I19)),NA())</f>
        <v>#N/A</v>
      </c>
      <c r="T25" s="94" t="e">
        <f ca="true">+IF(AND(ISNUMBER(OFFSET('Water Data'!$I$6,0,10*ROW('Water Data'!I19))),'Data Summary'!CI25="Yes"),OFFSET('Water Data'!$I$6,0,10*ROW('Water Data'!I19)),NA())</f>
        <v>#N/A</v>
      </c>
      <c r="U25" s="94" t="e">
        <f ca="true">+IF(AND(ISNUMBER(OFFSET('Water Data'!$I$9,0,10*ROW('Water Data'!I19))),'Data Summary'!CJ25="Yes"),OFFSET('Water Data'!$I$9,0,10*ROW('Water Data'!I19)),NA())</f>
        <v>#N/A</v>
      </c>
      <c r="V25" s="95" t="e">
        <f ca="true">+IF(AND(ISNUMBER(OFFSET('Sanitation Data'!$D$4,0,10*ROW('Sanitation Data'!D19))),'Data Summary'!CK25="Yes"),100-OFFSET('Sanitation Data'!$D$4,0,10*ROW('Sanitation Data'!D19)),NA())</f>
        <v>#N/A</v>
      </c>
      <c r="W25" s="95" t="e">
        <f ca="true">+IF(AND(ISNUMBER(OFFSET('Sanitation Data'!$D$6,0,10*ROW('Sanitation Data'!D19))),'Data Summary'!CL25="Yes"),OFFSET('Sanitation Data'!$D$6,0,10*ROW('Sanitation Data'!D19)),NA())</f>
        <v>#N/A</v>
      </c>
      <c r="X25" s="95" t="e">
        <f ca="true">+IF(AND(ISNUMBER(OFFSET('Sanitation Data'!$D$10,0,10*ROW('Sanitation Data'!D19))),'Data Summary'!CM25="Yes"),OFFSET('Sanitation Data'!$D$10,0,10*ROW('Sanitation Data'!D19)),NA())</f>
        <v>#N/A</v>
      </c>
      <c r="Y25" s="95" t="e">
        <f ca="true">+IF(AND(ISNUMBER(OFFSET('Sanitation Data'!$D$11,0,10*ROW('Sanitation Data'!D19))),'Data Summary'!CN25="Yes"),OFFSET('Sanitation Data'!$D$11,0,10*ROW('Sanitation Data'!D19)),NA())</f>
        <v>#N/A</v>
      </c>
      <c r="Z25" s="95" t="e">
        <f ca="true">+IF(AND(ISNUMBER(OFFSET('Sanitation Data'!$D$12,0,10*ROW('Sanitation Data'!D19))),'Data Summary'!CO25="Yes"),OFFSET('Sanitation Data'!$D$12,0,10*ROW('Sanitation Data'!D19)),NA())</f>
        <v>#N/A</v>
      </c>
      <c r="AA25" s="95" t="e">
        <f ca="true">+IF(AND(ISNUMBER(OFFSET('Sanitation Data'!$E$4,0,10*ROW('Sanitation Data'!E19))),'Data Summary'!CP25="Yes"),100-OFFSET('Sanitation Data'!$E$4,0,10*ROW('Sanitation Data'!E19)),NA())</f>
        <v>#N/A</v>
      </c>
      <c r="AB25" s="95" t="e">
        <f ca="true">+IF(AND(ISNUMBER(OFFSET('Sanitation Data'!$E$6,0,10*ROW('Sanitation Data'!E19))),'Data Summary'!CQ25="Yes"),OFFSET('Sanitation Data'!$E$6,0,10*ROW('Sanitation Data'!E19)),NA())</f>
        <v>#N/A</v>
      </c>
      <c r="AC25" s="95" t="e">
        <f ca="true">+IF(AND(ISNUMBER(OFFSET('Sanitation Data'!$E$10,0,10*ROW('Sanitation Data'!E19))),'Data Summary'!CR25="Yes"),OFFSET('Sanitation Data'!$E$10,0,10*ROW('Sanitation Data'!E19)),NA())</f>
        <v>#N/A</v>
      </c>
      <c r="AD25" s="95" t="e">
        <f ca="true">+IF(AND(ISNUMBER(OFFSET('Sanitation Data'!$E$11,0,10*ROW('Sanitation Data'!E19))),'Data Summary'!CS25="Yes"),OFFSET('Sanitation Data'!$E$11,0,10*ROW('Sanitation Data'!E19)),NA())</f>
        <v>#N/A</v>
      </c>
      <c r="AE25" s="95" t="e">
        <f ca="true">+IF(AND(ISNUMBER(OFFSET('Sanitation Data'!$E$12,0,10*ROW('Sanitation Data'!E19))),'Data Summary'!CT25="Yes"),OFFSET('Sanitation Data'!$E$12,0,10*ROW('Sanitation Data'!E19)),NA())</f>
        <v>#N/A</v>
      </c>
      <c r="AF25" s="95" t="e">
        <f ca="true">+IF(AND(ISNUMBER(OFFSET('Sanitation Data'!$F$4,0,10*ROW('Sanitation Data'!F19))),'Data Summary'!CU25="Yes"),100-OFFSET('Sanitation Data'!$F$4,0,10*ROW('Sanitation Data'!F19)),NA())</f>
        <v>#N/A</v>
      </c>
      <c r="AG25" s="95" t="e">
        <f ca="true">+IF(AND(ISNUMBER(OFFSET('Sanitation Data'!$F$6,0,10*ROW('Sanitation Data'!F19))),'Data Summary'!CV25="Yes"),OFFSET('Sanitation Data'!$F$6,0,10*ROW('Sanitation Data'!F19)),NA())</f>
        <v>#N/A</v>
      </c>
      <c r="AH25" s="95" t="e">
        <f ca="true">+IF(AND(ISNUMBER(OFFSET('Sanitation Data'!$F$10,0,10*ROW('Sanitation Data'!F19))),'Data Summary'!CW25="Yes"),OFFSET('Sanitation Data'!$F$10,0,10*ROW('Sanitation Data'!F19)),NA())</f>
        <v>#N/A</v>
      </c>
      <c r="AI25" s="95" t="e">
        <f ca="true">+IF(AND(ISNUMBER(OFFSET('Sanitation Data'!$F$11,0,10*ROW('Sanitation Data'!F19))),'Data Summary'!CX25="Yes"),OFFSET('Sanitation Data'!$F$11,0,10*ROW('Sanitation Data'!F19)),NA())</f>
        <v>#N/A</v>
      </c>
      <c r="AJ25" s="95" t="e">
        <f ca="true">+IF(AND(ISNUMBER(OFFSET('Sanitation Data'!$F$12,0,10*ROW('Sanitation Data'!F19))),'Data Summary'!CY25="Yes"),OFFSET('Sanitation Data'!$F$12,0,10*ROW('Sanitation Data'!F19)),NA())</f>
        <v>#N/A</v>
      </c>
      <c r="AK25" s="95" t="e">
        <f ca="true">+IF(AND(ISNUMBER(OFFSET('Sanitation Data'!$G$4,0,10*ROW('Sanitation Data'!G19))),'Data Summary'!CZ25="Yes"),100-OFFSET('Sanitation Data'!$G$4,0,10*ROW('Sanitation Data'!G19)),NA())</f>
        <v>#N/A</v>
      </c>
      <c r="AL25" s="95" t="e">
        <f ca="true">+IF(AND(ISNUMBER(OFFSET('Sanitation Data'!$G$6,0,10*ROW('Sanitation Data'!G19))),'Data Summary'!DA25="Yes"),OFFSET('Sanitation Data'!$G$6,0,10*ROW('Sanitation Data'!G19)),NA())</f>
        <v>#N/A</v>
      </c>
      <c r="AM25" s="95" t="e">
        <f ca="true">+IF(AND(ISNUMBER(OFFSET('Sanitation Data'!$G$10,0,10*ROW('Sanitation Data'!G19))),'Data Summary'!DB25="Yes"),OFFSET('Sanitation Data'!$G$10,0,10*ROW('Sanitation Data'!G19)),NA())</f>
        <v>#N/A</v>
      </c>
      <c r="AN25" s="95" t="e">
        <f ca="true">+IF(AND(ISNUMBER(OFFSET('Sanitation Data'!$G$11,0,10*ROW('Sanitation Data'!G19))),'Data Summary'!DC25="Yes"),OFFSET('Sanitation Data'!$G$11,0,10*ROW('Sanitation Data'!G19)),NA())</f>
        <v>#N/A</v>
      </c>
      <c r="AO25" s="95" t="e">
        <f ca="true">+IF(AND(ISNUMBER(OFFSET('Sanitation Data'!$G$12,0,10*ROW('Sanitation Data'!G19))),'Data Summary'!DD25="Yes"),OFFSET('Sanitation Data'!$G$12,0,10*ROW('Sanitation Data'!G19)),NA())</f>
        <v>#N/A</v>
      </c>
      <c r="AP25" s="95" t="e">
        <f ca="true">+IF(AND(ISNUMBER(OFFSET('Sanitation Data'!$H$4,0,10*ROW('Sanitation Data'!H19))),'Data Summary'!DE25="Yes"),100-OFFSET('Sanitation Data'!$H$4,0,10*ROW('Sanitation Data'!H19)),NA())</f>
        <v>#N/A</v>
      </c>
      <c r="AQ25" s="95" t="e">
        <f ca="true">+IF(AND(ISNUMBER(OFFSET('Sanitation Data'!$H$6,0,10*ROW('Sanitation Data'!H19))),'Data Summary'!DF25="Yes"),OFFSET('Sanitation Data'!$H$6,0,10*ROW('Sanitation Data'!H19)),NA())</f>
        <v>#N/A</v>
      </c>
      <c r="AR25" s="95" t="e">
        <f ca="true">+IF(AND(ISNUMBER(OFFSET('Sanitation Data'!$H$10,0,10*ROW('Sanitation Data'!H19))),'Data Summary'!DG25="Yes"),OFFSET('Sanitation Data'!$H$10,0,10*ROW('Sanitation Data'!H19)),NA())</f>
        <v>#N/A</v>
      </c>
      <c r="AS25" s="95" t="e">
        <f ca="true">+IF(AND(ISNUMBER(OFFSET('Sanitation Data'!$H$11,0,10*ROW('Sanitation Data'!H19))),'Data Summary'!DH25="Yes"),OFFSET('Sanitation Data'!$H$11,0,10*ROW('Sanitation Data'!H19)),NA())</f>
        <v>#N/A</v>
      </c>
      <c r="AT25" s="95" t="e">
        <f ca="true">+IF(AND(ISNUMBER(OFFSET('Sanitation Data'!$H$12,0,10*ROW('Sanitation Data'!H19))),'Data Summary'!DI25="Yes"),OFFSET('Sanitation Data'!$H$12,0,10*ROW('Sanitation Data'!H19)),NA())</f>
        <v>#N/A</v>
      </c>
      <c r="AU25" s="95" t="e">
        <f ca="true">+IF(AND(ISNUMBER(OFFSET('Sanitation Data'!$I$4,0,10*ROW('Sanitation Data'!I19))),'Data Summary'!DJ25="Yes"),100-OFFSET('Sanitation Data'!$I$4,0,10*ROW('Sanitation Data'!I19)),NA())</f>
        <v>#N/A</v>
      </c>
      <c r="AV25" s="95" t="e">
        <f ca="true">+IF(AND(ISNUMBER(OFFSET('Sanitation Data'!$I$6,0,10*ROW('Sanitation Data'!I19))),'Data Summary'!DK25="Yes"),OFFSET('Sanitation Data'!$I$6,0,10*ROW('Sanitation Data'!I19)),NA())</f>
        <v>#N/A</v>
      </c>
      <c r="AW25" s="95" t="e">
        <f ca="true">+IF(AND(ISNUMBER(OFFSET('Sanitation Data'!$I$10,0,10*ROW('Sanitation Data'!I19))),'Data Summary'!DL25="Yes"),OFFSET('Sanitation Data'!$I$10,0,10*ROW('Sanitation Data'!I19)),NA())</f>
        <v>#N/A</v>
      </c>
      <c r="AX25" s="95" t="e">
        <f ca="true">+IF(AND(ISNUMBER(OFFSET('Sanitation Data'!$I$11,0,10*ROW('Sanitation Data'!I19))),'Data Summary'!DM25="Yes"),OFFSET('Sanitation Data'!$I$11,0,10*ROW('Sanitation Data'!I19)),NA())</f>
        <v>#N/A</v>
      </c>
      <c r="AY25" s="95" t="e">
        <f ca="true">+IF(AND(ISNUMBER(OFFSET('Sanitation Data'!$I$12,0,10*ROW('Sanitation Data'!I19))),'Data Summary'!DN25="Yes"),OFFSET('Sanitation Data'!$I$12,0,10*ROW('Sanitation Data'!I19)),NA())</f>
        <v>#N/A</v>
      </c>
      <c r="AZ25" s="96" t="e">
        <f ca="true">+IF(AND(ISNUMBER(OFFSET('Hygiene Data'!$D$5,0,10*ROW('Hygiene Data'!D19))),'Data Summary'!DO25="Yes"),OFFSET('Hygiene Data'!$D$5,0,10*ROW('Hygiene Data'!D19)),NA())</f>
        <v>#N/A</v>
      </c>
      <c r="BA25" s="96" t="e">
        <f ca="true">+IF(AND(ISNUMBER(OFFSET('Hygiene Data'!$D$7,0,10*ROW('Hygiene Data'!D19))),'Data Summary'!DP25="Yes"),OFFSET('Hygiene Data'!$D$7,0,10*ROW('Hygiene Data'!D19)),NA())</f>
        <v>#N/A</v>
      </c>
      <c r="BB25" s="96" t="e">
        <f ca="true">+IF(AND(ISNUMBER(OFFSET('Hygiene Data'!$D$9,0,10*ROW('Hygiene Data'!D19))),'Data Summary'!DQ25="Yes"),OFFSET('Hygiene Data'!$D$9,0,10*ROW('Hygiene Data'!D19)),NA())</f>
        <v>#N/A</v>
      </c>
      <c r="BC25" s="96" t="e">
        <f ca="true">+IF(AND(ISNUMBER(OFFSET('Hygiene Data'!$E$5,0,10*ROW('Hygiene Data'!E19))),'Data Summary'!DR25="Yes"),OFFSET('Hygiene Data'!$E$5,0,10*ROW('Hygiene Data'!E19)),NA())</f>
        <v>#N/A</v>
      </c>
      <c r="BD25" s="96" t="e">
        <f ca="true">+IF(AND(ISNUMBER(OFFSET('Hygiene Data'!$E$7,0,10*ROW('Hygiene Data'!E19))),'Data Summary'!DS25="Yes"),OFFSET('Hygiene Data'!$E$7,0,10*ROW('Hygiene Data'!E19)),NA())</f>
        <v>#N/A</v>
      </c>
      <c r="BE25" s="96" t="e">
        <f ca="true">+IF(AND(ISNUMBER(OFFSET('Hygiene Data'!$E$9,0,10*ROW('Hygiene Data'!E19))),'Data Summary'!DT25="Yes"),OFFSET('Hygiene Data'!$E$9,0,10*ROW('Hygiene Data'!E19)),NA())</f>
        <v>#N/A</v>
      </c>
      <c r="BF25" s="96" t="e">
        <f ca="true">+IF(AND(ISNUMBER(OFFSET('Hygiene Data'!$F$5,0,10*ROW('Hygiene Data'!F19))),'Data Summary'!DU25="Yes"),OFFSET('Hygiene Data'!$F$5,0,10*ROW('Hygiene Data'!F19)),NA())</f>
        <v>#N/A</v>
      </c>
      <c r="BG25" s="96" t="e">
        <f ca="true">+IF(AND(ISNUMBER(OFFSET('Hygiene Data'!$F$7,0,10*ROW('Hygiene Data'!F19))),'Data Summary'!DV25="Yes"),OFFSET('Hygiene Data'!$F$7,0,10*ROW('Hygiene Data'!F19)),NA())</f>
        <v>#N/A</v>
      </c>
      <c r="BH25" s="96" t="e">
        <f ca="true">+IF(AND(ISNUMBER(OFFSET('Hygiene Data'!$F$9,0,10*ROW('Hygiene Data'!F19))),'Data Summary'!DW25="Yes"),OFFSET('Hygiene Data'!$F$9,0,10*ROW('Hygiene Data'!F19)),NA())</f>
        <v>#N/A</v>
      </c>
      <c r="BI25" s="96" t="e">
        <f ca="true">+IF(AND(ISNUMBER(OFFSET('Hygiene Data'!$G$5,0,10*ROW('Hygiene Data'!G19))),'Data Summary'!DX25="Yes"),OFFSET('Hygiene Data'!$G$5,0,10*ROW('Hygiene Data'!G19)),NA())</f>
        <v>#N/A</v>
      </c>
      <c r="BJ25" s="96" t="e">
        <f ca="true">+IF(AND(ISNUMBER(OFFSET('Hygiene Data'!$G$7,0,10*ROW('Hygiene Data'!G19))),'Data Summary'!DY25="Yes"),OFFSET('Hygiene Data'!$G$7,0,10*ROW('Hygiene Data'!G19)),NA())</f>
        <v>#N/A</v>
      </c>
      <c r="BK25" s="96" t="e">
        <f ca="true">+IF(AND(ISNUMBER(OFFSET('Hygiene Data'!$G$9,0,10*ROW('Hygiene Data'!G19))),'Data Summary'!DZ25="Yes"),OFFSET('Hygiene Data'!$G$9,0,10*ROW('Hygiene Data'!G19)),NA())</f>
        <v>#N/A</v>
      </c>
      <c r="BL25" s="96" t="e">
        <f ca="true">+IF(AND(ISNUMBER(OFFSET('Hygiene Data'!$H$5,0,10*ROW('Hygiene Data'!H19))),'Data Summary'!EA25="Yes"),OFFSET('Hygiene Data'!$H$5,0,10*ROW('Hygiene Data'!H19)),NA())</f>
        <v>#N/A</v>
      </c>
      <c r="BM25" s="96" t="e">
        <f ca="true">+IF(AND(ISNUMBER(OFFSET('Hygiene Data'!$H$7,0,10*ROW('Hygiene Data'!H19))),'Data Summary'!EB25="Yes"),OFFSET('Hygiene Data'!$H$7,0,10*ROW('Hygiene Data'!H19)),NA())</f>
        <v>#N/A</v>
      </c>
      <c r="BN25" s="96" t="e">
        <f ca="true">+IF(AND(ISNUMBER(OFFSET('Hygiene Data'!$H$9,0,10*ROW('Hygiene Data'!H19))),'Data Summary'!EC25="Yes"),OFFSET('Hygiene Data'!$H$9,0,10*ROW('Hygiene Data'!H19)),NA())</f>
        <v>#N/A</v>
      </c>
      <c r="BO25" s="96" t="e">
        <f ca="true">+IF(AND(ISNUMBER(OFFSET('Hygiene Data'!$I$5,0,10*ROW('Hygiene Data'!I19))),'Data Summary'!ED25="Yes"),OFFSET('Hygiene Data'!$I$5,0,10*ROW('Hygiene Data'!I19)),NA())</f>
        <v>#N/A</v>
      </c>
      <c r="BP25" s="96" t="e">
        <f ca="true">+IF(AND(ISNUMBER(OFFSET('Hygiene Data'!$I$7,0,10*ROW('Hygiene Data'!I19))),'Data Summary'!EE25="Yes"),OFFSET('Hygiene Data'!$I$7,0,10*ROW('Hygiene Data'!I19)),NA())</f>
        <v>#N/A</v>
      </c>
      <c r="BQ25" s="96" t="e">
        <f ca="true">+IF(AND(ISNUMBER(OFFSET('Hygiene Data'!$I$9,0,10*ROW('Hygiene Data'!I19))),'Data Summary'!EF25="Yes"),OFFSET('Hygiene Data'!$I$9,0,10*ROW('Hygiene Data'!I19)),NA())</f>
        <v>#N/A</v>
      </c>
    </row>
    <row xmlns:x14ac="http://schemas.microsoft.com/office/spreadsheetml/2009/9/ac" r="26" x14ac:dyDescent="0.2">
      <c r="A26" s="331" t="e">
        <f ca="true">+RIGHT('Data Summary'!A26,LEN('Data Summary'!A26)-9)</f>
        <v>#VALUE!</v>
      </c>
      <c r="B26" s="37" t="str">
        <f ca="true">+IF(ISTEXT('Data Summary'!B26),'Data Summary'!B26,"")</f>
        <v/>
      </c>
      <c r="C26" s="330" t="e">
        <f ca="true">+VALUE('Data Summary'!C26)</f>
        <v>#VALUE!</v>
      </c>
      <c r="D26" s="94" t="e">
        <f ca="true">+IF(AND(ISNUMBER(OFFSET('Water Data'!$D$4,0,10*ROW('Water Data'!D20))),'Data Summary'!BS26="Yes"),100-OFFSET('Water Data'!$D$4,0,10*ROW('Water Data'!D20)),NA())</f>
        <v>#N/A</v>
      </c>
      <c r="E26" s="94" t="e">
        <f ca="true">+IF(AND(ISNUMBER(OFFSET('Water Data'!$D$6,0,10*ROW('Water Data'!D20))),'Data Summary'!BT26="Yes"),OFFSET('Water Data'!$D$6,0,10*ROW('Water Data'!D20)),NA())</f>
        <v>#N/A</v>
      </c>
      <c r="F26" s="94" t="e">
        <f ca="true">+IF(AND(ISNUMBER(OFFSET('Water Data'!$D$9,0,10*ROW('Water Data'!D20))),'Data Summary'!BU26="Yes"),OFFSET('Water Data'!$D$9,0,10*ROW('Water Data'!D20)),NA())</f>
        <v>#N/A</v>
      </c>
      <c r="G26" s="94" t="e">
        <f ca="true">+IF(AND(ISNUMBER(OFFSET('Water Data'!$E$4,0,10*ROW('Water Data'!E20))),'Data Summary'!BV26="Yes"),100-OFFSET('Water Data'!$E$4,0,10*ROW('Water Data'!E20)),NA())</f>
        <v>#N/A</v>
      </c>
      <c r="H26" s="94" t="e">
        <f ca="true">+IF(AND(ISNUMBER(OFFSET('Water Data'!$E$6,0,10*ROW('Water Data'!E20))),'Data Summary'!BW26="Yes"),OFFSET('Water Data'!$E$6,0,10*ROW('Water Data'!E20)),NA())</f>
        <v>#N/A</v>
      </c>
      <c r="I26" s="94" t="e">
        <f ca="true">+IF(AND(ISNUMBER(OFFSET('Water Data'!$E$9,0,10*ROW('Water Data'!E20))),'Data Summary'!BX26="Yes"),OFFSET('Water Data'!$E$9,0,10*ROW('Water Data'!E20)),NA())</f>
        <v>#N/A</v>
      </c>
      <c r="J26" s="94" t="e">
        <f ca="true">+IF(AND(ISNUMBER(OFFSET('Water Data'!$F$4,0,10*ROW('Water Data'!F20))),'Data Summary'!BY26="Yes"),100-OFFSET('Water Data'!$F$4,0,10*ROW('Water Data'!F20)),NA())</f>
        <v>#N/A</v>
      </c>
      <c r="K26" s="94" t="e">
        <f ca="true">+IF(AND(ISNUMBER(OFFSET('Water Data'!$F$6,0,10*ROW('Water Data'!F20))),'Data Summary'!BZ26="Yes"),OFFSET('Water Data'!$F$6,0,10*ROW('Water Data'!F20)),NA())</f>
        <v>#N/A</v>
      </c>
      <c r="L26" s="94" t="e">
        <f ca="true">+IF(AND(ISNUMBER(OFFSET('Water Data'!$F$9,0,10*ROW('Water Data'!F20))),'Data Summary'!CA26="Yes"),OFFSET('Water Data'!$F$9,0,10*ROW('Water Data'!F20)),NA())</f>
        <v>#N/A</v>
      </c>
      <c r="M26" s="94" t="e">
        <f ca="true">+IF(AND(ISNUMBER(OFFSET('Water Data'!$G$4,0,10*ROW('Water Data'!G20))),'Data Summary'!CB26="Yes"),100-OFFSET('Water Data'!$G$4,0,10*ROW('Water Data'!G20)),NA())</f>
        <v>#N/A</v>
      </c>
      <c r="N26" s="94" t="e">
        <f ca="true">+IF(AND(ISNUMBER(OFFSET('Water Data'!$G$6,0,10*ROW('Water Data'!G20))),'Data Summary'!CC26="Yes"),OFFSET('Water Data'!$G$6,0,10*ROW('Water Data'!G20)),NA())</f>
        <v>#N/A</v>
      </c>
      <c r="O26" s="94" t="e">
        <f ca="true">+IF(AND(ISNUMBER(OFFSET('Water Data'!$G$9,0,10*ROW('Water Data'!G20))),'Data Summary'!CD26="Yes"),OFFSET('Water Data'!$G$9,0,10*ROW('Water Data'!G20)),NA())</f>
        <v>#N/A</v>
      </c>
      <c r="P26" s="94" t="e">
        <f ca="true">+IF(AND(ISNUMBER(OFFSET('Water Data'!$H$4,0,10*ROW('Water Data'!H20))),'Data Summary'!CE26="Yes"),100-OFFSET('Water Data'!$H$4,0,10*ROW('Water Data'!H20)),NA())</f>
        <v>#N/A</v>
      </c>
      <c r="Q26" s="94" t="e">
        <f ca="true">+IF(AND(ISNUMBER(OFFSET('Water Data'!$H$6,0,10*ROW('Water Data'!H20))),'Data Summary'!CF26="Yes"),OFFSET('Water Data'!$H$6,0,10*ROW('Water Data'!H20)),NA())</f>
        <v>#N/A</v>
      </c>
      <c r="R26" s="94" t="e">
        <f ca="true">+IF(AND(ISNUMBER(OFFSET('Water Data'!$H$9,0,10*ROW('Water Data'!H20))),'Data Summary'!CG26="Yes"),OFFSET('Water Data'!$H$9,0,10*ROW('Water Data'!H20)),NA())</f>
        <v>#N/A</v>
      </c>
      <c r="S26" s="94" t="e">
        <f ca="true">+IF(AND(ISNUMBER(OFFSET('Water Data'!$I$4,0,10*ROW('Water Data'!I20))),'Data Summary'!CH26="Yes"),100-OFFSET('Water Data'!$I$4,0,10*ROW('Water Data'!I20)),NA())</f>
        <v>#N/A</v>
      </c>
      <c r="T26" s="94" t="e">
        <f ca="true">+IF(AND(ISNUMBER(OFFSET('Water Data'!$I$6,0,10*ROW('Water Data'!I20))),'Data Summary'!CI26="Yes"),OFFSET('Water Data'!$I$6,0,10*ROW('Water Data'!I20)),NA())</f>
        <v>#N/A</v>
      </c>
      <c r="U26" s="94" t="e">
        <f ca="true">+IF(AND(ISNUMBER(OFFSET('Water Data'!$I$9,0,10*ROW('Water Data'!I20))),'Data Summary'!CJ26="Yes"),OFFSET('Water Data'!$I$9,0,10*ROW('Water Data'!I20)),NA())</f>
        <v>#N/A</v>
      </c>
      <c r="V26" s="95" t="e">
        <f ca="true">+IF(AND(ISNUMBER(OFFSET('Sanitation Data'!$D$4,0,10*ROW('Sanitation Data'!D20))),'Data Summary'!CK26="Yes"),100-OFFSET('Sanitation Data'!$D$4,0,10*ROW('Sanitation Data'!D20)),NA())</f>
        <v>#N/A</v>
      </c>
      <c r="W26" s="95" t="e">
        <f ca="true">+IF(AND(ISNUMBER(OFFSET('Sanitation Data'!$D$6,0,10*ROW('Sanitation Data'!D20))),'Data Summary'!CL26="Yes"),OFFSET('Sanitation Data'!$D$6,0,10*ROW('Sanitation Data'!D20)),NA())</f>
        <v>#N/A</v>
      </c>
      <c r="X26" s="95" t="e">
        <f ca="true">+IF(AND(ISNUMBER(OFFSET('Sanitation Data'!$D$10,0,10*ROW('Sanitation Data'!D20))),'Data Summary'!CM26="Yes"),OFFSET('Sanitation Data'!$D$10,0,10*ROW('Sanitation Data'!D20)),NA())</f>
        <v>#N/A</v>
      </c>
      <c r="Y26" s="95" t="e">
        <f ca="true">+IF(AND(ISNUMBER(OFFSET('Sanitation Data'!$D$11,0,10*ROW('Sanitation Data'!D20))),'Data Summary'!CN26="Yes"),OFFSET('Sanitation Data'!$D$11,0,10*ROW('Sanitation Data'!D20)),NA())</f>
        <v>#N/A</v>
      </c>
      <c r="Z26" s="95" t="e">
        <f ca="true">+IF(AND(ISNUMBER(OFFSET('Sanitation Data'!$D$12,0,10*ROW('Sanitation Data'!D20))),'Data Summary'!CO26="Yes"),OFFSET('Sanitation Data'!$D$12,0,10*ROW('Sanitation Data'!D20)),NA())</f>
        <v>#N/A</v>
      </c>
      <c r="AA26" s="95" t="e">
        <f ca="true">+IF(AND(ISNUMBER(OFFSET('Sanitation Data'!$E$4,0,10*ROW('Sanitation Data'!E20))),'Data Summary'!CP26="Yes"),100-OFFSET('Sanitation Data'!$E$4,0,10*ROW('Sanitation Data'!E20)),NA())</f>
        <v>#N/A</v>
      </c>
      <c r="AB26" s="95" t="e">
        <f ca="true">+IF(AND(ISNUMBER(OFFSET('Sanitation Data'!$E$6,0,10*ROW('Sanitation Data'!E20))),'Data Summary'!CQ26="Yes"),OFFSET('Sanitation Data'!$E$6,0,10*ROW('Sanitation Data'!E20)),NA())</f>
        <v>#N/A</v>
      </c>
      <c r="AC26" s="95" t="e">
        <f ca="true">+IF(AND(ISNUMBER(OFFSET('Sanitation Data'!$E$10,0,10*ROW('Sanitation Data'!E20))),'Data Summary'!CR26="Yes"),OFFSET('Sanitation Data'!$E$10,0,10*ROW('Sanitation Data'!E20)),NA())</f>
        <v>#N/A</v>
      </c>
      <c r="AD26" s="95" t="e">
        <f ca="true">+IF(AND(ISNUMBER(OFFSET('Sanitation Data'!$E$11,0,10*ROW('Sanitation Data'!E20))),'Data Summary'!CS26="Yes"),OFFSET('Sanitation Data'!$E$11,0,10*ROW('Sanitation Data'!E20)),NA())</f>
        <v>#N/A</v>
      </c>
      <c r="AE26" s="95" t="e">
        <f ca="true">+IF(AND(ISNUMBER(OFFSET('Sanitation Data'!$E$12,0,10*ROW('Sanitation Data'!E20))),'Data Summary'!CT26="Yes"),OFFSET('Sanitation Data'!$E$12,0,10*ROW('Sanitation Data'!E20)),NA())</f>
        <v>#N/A</v>
      </c>
      <c r="AF26" s="95" t="e">
        <f ca="true">+IF(AND(ISNUMBER(OFFSET('Sanitation Data'!$F$4,0,10*ROW('Sanitation Data'!F20))),'Data Summary'!CU26="Yes"),100-OFFSET('Sanitation Data'!$F$4,0,10*ROW('Sanitation Data'!F20)),NA())</f>
        <v>#N/A</v>
      </c>
      <c r="AG26" s="95" t="e">
        <f ca="true">+IF(AND(ISNUMBER(OFFSET('Sanitation Data'!$F$6,0,10*ROW('Sanitation Data'!F20))),'Data Summary'!CV26="Yes"),OFFSET('Sanitation Data'!$F$6,0,10*ROW('Sanitation Data'!F20)),NA())</f>
        <v>#N/A</v>
      </c>
      <c r="AH26" s="95" t="e">
        <f ca="true">+IF(AND(ISNUMBER(OFFSET('Sanitation Data'!$F$10,0,10*ROW('Sanitation Data'!F20))),'Data Summary'!CW26="Yes"),OFFSET('Sanitation Data'!$F$10,0,10*ROW('Sanitation Data'!F20)),NA())</f>
        <v>#N/A</v>
      </c>
      <c r="AI26" s="95" t="e">
        <f ca="true">+IF(AND(ISNUMBER(OFFSET('Sanitation Data'!$F$11,0,10*ROW('Sanitation Data'!F20))),'Data Summary'!CX26="Yes"),OFFSET('Sanitation Data'!$F$11,0,10*ROW('Sanitation Data'!F20)),NA())</f>
        <v>#N/A</v>
      </c>
      <c r="AJ26" s="95" t="e">
        <f ca="true">+IF(AND(ISNUMBER(OFFSET('Sanitation Data'!$F$12,0,10*ROW('Sanitation Data'!F20))),'Data Summary'!CY26="Yes"),OFFSET('Sanitation Data'!$F$12,0,10*ROW('Sanitation Data'!F20)),NA())</f>
        <v>#N/A</v>
      </c>
      <c r="AK26" s="95" t="e">
        <f ca="true">+IF(AND(ISNUMBER(OFFSET('Sanitation Data'!$G$4,0,10*ROW('Sanitation Data'!G20))),'Data Summary'!CZ26="Yes"),100-OFFSET('Sanitation Data'!$G$4,0,10*ROW('Sanitation Data'!G20)),NA())</f>
        <v>#N/A</v>
      </c>
      <c r="AL26" s="95" t="e">
        <f ca="true">+IF(AND(ISNUMBER(OFFSET('Sanitation Data'!$G$6,0,10*ROW('Sanitation Data'!G20))),'Data Summary'!DA26="Yes"),OFFSET('Sanitation Data'!$G$6,0,10*ROW('Sanitation Data'!G20)),NA())</f>
        <v>#N/A</v>
      </c>
      <c r="AM26" s="95" t="e">
        <f ca="true">+IF(AND(ISNUMBER(OFFSET('Sanitation Data'!$G$10,0,10*ROW('Sanitation Data'!G20))),'Data Summary'!DB26="Yes"),OFFSET('Sanitation Data'!$G$10,0,10*ROW('Sanitation Data'!G20)),NA())</f>
        <v>#N/A</v>
      </c>
      <c r="AN26" s="95" t="e">
        <f ca="true">+IF(AND(ISNUMBER(OFFSET('Sanitation Data'!$G$11,0,10*ROW('Sanitation Data'!G20))),'Data Summary'!DC26="Yes"),OFFSET('Sanitation Data'!$G$11,0,10*ROW('Sanitation Data'!G20)),NA())</f>
        <v>#N/A</v>
      </c>
      <c r="AO26" s="95" t="e">
        <f ca="true">+IF(AND(ISNUMBER(OFFSET('Sanitation Data'!$G$12,0,10*ROW('Sanitation Data'!G20))),'Data Summary'!DD26="Yes"),OFFSET('Sanitation Data'!$G$12,0,10*ROW('Sanitation Data'!G20)),NA())</f>
        <v>#N/A</v>
      </c>
      <c r="AP26" s="95" t="e">
        <f ca="true">+IF(AND(ISNUMBER(OFFSET('Sanitation Data'!$H$4,0,10*ROW('Sanitation Data'!H20))),'Data Summary'!DE26="Yes"),100-OFFSET('Sanitation Data'!$H$4,0,10*ROW('Sanitation Data'!H20)),NA())</f>
        <v>#N/A</v>
      </c>
      <c r="AQ26" s="95" t="e">
        <f ca="true">+IF(AND(ISNUMBER(OFFSET('Sanitation Data'!$H$6,0,10*ROW('Sanitation Data'!H20))),'Data Summary'!DF26="Yes"),OFFSET('Sanitation Data'!$H$6,0,10*ROW('Sanitation Data'!H20)),NA())</f>
        <v>#N/A</v>
      </c>
      <c r="AR26" s="95" t="e">
        <f ca="true">+IF(AND(ISNUMBER(OFFSET('Sanitation Data'!$H$10,0,10*ROW('Sanitation Data'!H20))),'Data Summary'!DG26="Yes"),OFFSET('Sanitation Data'!$H$10,0,10*ROW('Sanitation Data'!H20)),NA())</f>
        <v>#N/A</v>
      </c>
      <c r="AS26" s="95" t="e">
        <f ca="true">+IF(AND(ISNUMBER(OFFSET('Sanitation Data'!$H$11,0,10*ROW('Sanitation Data'!H20))),'Data Summary'!DH26="Yes"),OFFSET('Sanitation Data'!$H$11,0,10*ROW('Sanitation Data'!H20)),NA())</f>
        <v>#N/A</v>
      </c>
      <c r="AT26" s="95" t="e">
        <f ca="true">+IF(AND(ISNUMBER(OFFSET('Sanitation Data'!$H$12,0,10*ROW('Sanitation Data'!H20))),'Data Summary'!DI26="Yes"),OFFSET('Sanitation Data'!$H$12,0,10*ROW('Sanitation Data'!H20)),NA())</f>
        <v>#N/A</v>
      </c>
      <c r="AU26" s="95" t="e">
        <f ca="true">+IF(AND(ISNUMBER(OFFSET('Sanitation Data'!$I$4,0,10*ROW('Sanitation Data'!I20))),'Data Summary'!DJ26="Yes"),100-OFFSET('Sanitation Data'!$I$4,0,10*ROW('Sanitation Data'!I20)),NA())</f>
        <v>#N/A</v>
      </c>
      <c r="AV26" s="95" t="e">
        <f ca="true">+IF(AND(ISNUMBER(OFFSET('Sanitation Data'!$I$6,0,10*ROW('Sanitation Data'!I20))),'Data Summary'!DK26="Yes"),OFFSET('Sanitation Data'!$I$6,0,10*ROW('Sanitation Data'!I20)),NA())</f>
        <v>#N/A</v>
      </c>
      <c r="AW26" s="95" t="e">
        <f ca="true">+IF(AND(ISNUMBER(OFFSET('Sanitation Data'!$I$10,0,10*ROW('Sanitation Data'!I20))),'Data Summary'!DL26="Yes"),OFFSET('Sanitation Data'!$I$10,0,10*ROW('Sanitation Data'!I20)),NA())</f>
        <v>#N/A</v>
      </c>
      <c r="AX26" s="95" t="e">
        <f ca="true">+IF(AND(ISNUMBER(OFFSET('Sanitation Data'!$I$11,0,10*ROW('Sanitation Data'!I20))),'Data Summary'!DM26="Yes"),OFFSET('Sanitation Data'!$I$11,0,10*ROW('Sanitation Data'!I20)),NA())</f>
        <v>#N/A</v>
      </c>
      <c r="AY26" s="95" t="e">
        <f ca="true">+IF(AND(ISNUMBER(OFFSET('Sanitation Data'!$I$12,0,10*ROW('Sanitation Data'!I20))),'Data Summary'!DN26="Yes"),OFFSET('Sanitation Data'!$I$12,0,10*ROW('Sanitation Data'!I20)),NA())</f>
        <v>#N/A</v>
      </c>
      <c r="AZ26" s="96" t="e">
        <f ca="true">+IF(AND(ISNUMBER(OFFSET('Hygiene Data'!$D$5,0,10*ROW('Hygiene Data'!D20))),'Data Summary'!DO26="Yes"),OFFSET('Hygiene Data'!$D$5,0,10*ROW('Hygiene Data'!D20)),NA())</f>
        <v>#N/A</v>
      </c>
      <c r="BA26" s="96" t="e">
        <f ca="true">+IF(AND(ISNUMBER(OFFSET('Hygiene Data'!$D$7,0,10*ROW('Hygiene Data'!D20))),'Data Summary'!DP26="Yes"),OFFSET('Hygiene Data'!$D$7,0,10*ROW('Hygiene Data'!D20)),NA())</f>
        <v>#N/A</v>
      </c>
      <c r="BB26" s="96" t="e">
        <f ca="true">+IF(AND(ISNUMBER(OFFSET('Hygiene Data'!$D$9,0,10*ROW('Hygiene Data'!D20))),'Data Summary'!DQ26="Yes"),OFFSET('Hygiene Data'!$D$9,0,10*ROW('Hygiene Data'!D20)),NA())</f>
        <v>#N/A</v>
      </c>
      <c r="BC26" s="96" t="e">
        <f ca="true">+IF(AND(ISNUMBER(OFFSET('Hygiene Data'!$E$5,0,10*ROW('Hygiene Data'!E20))),'Data Summary'!DR26="Yes"),OFFSET('Hygiene Data'!$E$5,0,10*ROW('Hygiene Data'!E20)),NA())</f>
        <v>#N/A</v>
      </c>
      <c r="BD26" s="96" t="e">
        <f ca="true">+IF(AND(ISNUMBER(OFFSET('Hygiene Data'!$E$7,0,10*ROW('Hygiene Data'!E20))),'Data Summary'!DS26="Yes"),OFFSET('Hygiene Data'!$E$7,0,10*ROW('Hygiene Data'!E20)),NA())</f>
        <v>#N/A</v>
      </c>
      <c r="BE26" s="96" t="e">
        <f ca="true">+IF(AND(ISNUMBER(OFFSET('Hygiene Data'!$E$9,0,10*ROW('Hygiene Data'!E20))),'Data Summary'!DT26="Yes"),OFFSET('Hygiene Data'!$E$9,0,10*ROW('Hygiene Data'!E20)),NA())</f>
        <v>#N/A</v>
      </c>
      <c r="BF26" s="96" t="e">
        <f ca="true">+IF(AND(ISNUMBER(OFFSET('Hygiene Data'!$F$5,0,10*ROW('Hygiene Data'!F20))),'Data Summary'!DU26="Yes"),OFFSET('Hygiene Data'!$F$5,0,10*ROW('Hygiene Data'!F20)),NA())</f>
        <v>#N/A</v>
      </c>
      <c r="BG26" s="96" t="e">
        <f ca="true">+IF(AND(ISNUMBER(OFFSET('Hygiene Data'!$F$7,0,10*ROW('Hygiene Data'!F20))),'Data Summary'!DV26="Yes"),OFFSET('Hygiene Data'!$F$7,0,10*ROW('Hygiene Data'!F20)),NA())</f>
        <v>#N/A</v>
      </c>
      <c r="BH26" s="96" t="e">
        <f ca="true">+IF(AND(ISNUMBER(OFFSET('Hygiene Data'!$F$9,0,10*ROW('Hygiene Data'!F20))),'Data Summary'!DW26="Yes"),OFFSET('Hygiene Data'!$F$9,0,10*ROW('Hygiene Data'!F20)),NA())</f>
        <v>#N/A</v>
      </c>
      <c r="BI26" s="96" t="e">
        <f ca="true">+IF(AND(ISNUMBER(OFFSET('Hygiene Data'!$G$5,0,10*ROW('Hygiene Data'!G20))),'Data Summary'!DX26="Yes"),OFFSET('Hygiene Data'!$G$5,0,10*ROW('Hygiene Data'!G20)),NA())</f>
        <v>#N/A</v>
      </c>
      <c r="BJ26" s="96" t="e">
        <f ca="true">+IF(AND(ISNUMBER(OFFSET('Hygiene Data'!$G$7,0,10*ROW('Hygiene Data'!G20))),'Data Summary'!DY26="Yes"),OFFSET('Hygiene Data'!$G$7,0,10*ROW('Hygiene Data'!G20)),NA())</f>
        <v>#N/A</v>
      </c>
      <c r="BK26" s="96" t="e">
        <f ca="true">+IF(AND(ISNUMBER(OFFSET('Hygiene Data'!$G$9,0,10*ROW('Hygiene Data'!G20))),'Data Summary'!DZ26="Yes"),OFFSET('Hygiene Data'!$G$9,0,10*ROW('Hygiene Data'!G20)),NA())</f>
        <v>#N/A</v>
      </c>
      <c r="BL26" s="96" t="e">
        <f ca="true">+IF(AND(ISNUMBER(OFFSET('Hygiene Data'!$H$5,0,10*ROW('Hygiene Data'!H20))),'Data Summary'!EA26="Yes"),OFFSET('Hygiene Data'!$H$5,0,10*ROW('Hygiene Data'!H20)),NA())</f>
        <v>#N/A</v>
      </c>
      <c r="BM26" s="96" t="e">
        <f ca="true">+IF(AND(ISNUMBER(OFFSET('Hygiene Data'!$H$7,0,10*ROW('Hygiene Data'!H20))),'Data Summary'!EB26="Yes"),OFFSET('Hygiene Data'!$H$7,0,10*ROW('Hygiene Data'!H20)),NA())</f>
        <v>#N/A</v>
      </c>
      <c r="BN26" s="96" t="e">
        <f ca="true">+IF(AND(ISNUMBER(OFFSET('Hygiene Data'!$H$9,0,10*ROW('Hygiene Data'!H20))),'Data Summary'!EC26="Yes"),OFFSET('Hygiene Data'!$H$9,0,10*ROW('Hygiene Data'!H20)),NA())</f>
        <v>#N/A</v>
      </c>
      <c r="BO26" s="96" t="e">
        <f ca="true">+IF(AND(ISNUMBER(OFFSET('Hygiene Data'!$I$5,0,10*ROW('Hygiene Data'!I20))),'Data Summary'!ED26="Yes"),OFFSET('Hygiene Data'!$I$5,0,10*ROW('Hygiene Data'!I20)),NA())</f>
        <v>#N/A</v>
      </c>
      <c r="BP26" s="96" t="e">
        <f ca="true">+IF(AND(ISNUMBER(OFFSET('Hygiene Data'!$I$7,0,10*ROW('Hygiene Data'!I20))),'Data Summary'!EE26="Yes"),OFFSET('Hygiene Data'!$I$7,0,10*ROW('Hygiene Data'!I20)),NA())</f>
        <v>#N/A</v>
      </c>
      <c r="BQ26" s="96" t="e">
        <f ca="true">+IF(AND(ISNUMBER(OFFSET('Hygiene Data'!$I$9,0,10*ROW('Hygiene Data'!I20))),'Data Summary'!EF26="Yes"),OFFSET('Hygiene Data'!$I$9,0,10*ROW('Hygiene Data'!I20)),NA())</f>
        <v>#N/A</v>
      </c>
    </row>
    <row xmlns:x14ac="http://schemas.microsoft.com/office/spreadsheetml/2009/9/ac" r="27" x14ac:dyDescent="0.2">
      <c r="A27" s="331" t="e">
        <f ca="true">+RIGHT('Data Summary'!A27,LEN('Data Summary'!A27)-9)</f>
        <v>#VALUE!</v>
      </c>
      <c r="B27" s="37" t="str">
        <f ca="true">+IF(ISTEXT('Data Summary'!B27),'Data Summary'!B27,"")</f>
        <v/>
      </c>
      <c r="C27" s="330" t="e">
        <f ca="true">+VALUE('Data Summary'!C27)</f>
        <v>#VALUE!</v>
      </c>
      <c r="D27" s="94" t="e">
        <f ca="true">+IF(AND(ISNUMBER(OFFSET('Water Data'!$D$4,0,10*ROW('Water Data'!D21))),'Data Summary'!BS27="Yes"),100-OFFSET('Water Data'!$D$4,0,10*ROW('Water Data'!D21)),NA())</f>
        <v>#N/A</v>
      </c>
      <c r="E27" s="94" t="e">
        <f ca="true">+IF(AND(ISNUMBER(OFFSET('Water Data'!$D$6,0,10*ROW('Water Data'!D21))),'Data Summary'!BT27="Yes"),OFFSET('Water Data'!$D$6,0,10*ROW('Water Data'!D21)),NA())</f>
        <v>#N/A</v>
      </c>
      <c r="F27" s="94" t="e">
        <f ca="true">+IF(AND(ISNUMBER(OFFSET('Water Data'!$D$9,0,10*ROW('Water Data'!D21))),'Data Summary'!BU27="Yes"),OFFSET('Water Data'!$D$9,0,10*ROW('Water Data'!D21)),NA())</f>
        <v>#N/A</v>
      </c>
      <c r="G27" s="94" t="e">
        <f ca="true">+IF(AND(ISNUMBER(OFFSET('Water Data'!$E$4,0,10*ROW('Water Data'!E21))),'Data Summary'!BV27="Yes"),100-OFFSET('Water Data'!$E$4,0,10*ROW('Water Data'!E21)),NA())</f>
        <v>#N/A</v>
      </c>
      <c r="H27" s="94" t="e">
        <f ca="true">+IF(AND(ISNUMBER(OFFSET('Water Data'!$E$6,0,10*ROW('Water Data'!E21))),'Data Summary'!BW27="Yes"),OFFSET('Water Data'!$E$6,0,10*ROW('Water Data'!E21)),NA())</f>
        <v>#N/A</v>
      </c>
      <c r="I27" s="94" t="e">
        <f ca="true">+IF(AND(ISNUMBER(OFFSET('Water Data'!$E$9,0,10*ROW('Water Data'!E21))),'Data Summary'!BX27="Yes"),OFFSET('Water Data'!$E$9,0,10*ROW('Water Data'!E21)),NA())</f>
        <v>#N/A</v>
      </c>
      <c r="J27" s="94" t="e">
        <f ca="true">+IF(AND(ISNUMBER(OFFSET('Water Data'!$F$4,0,10*ROW('Water Data'!F21))),'Data Summary'!BY27="Yes"),100-OFFSET('Water Data'!$F$4,0,10*ROW('Water Data'!F21)),NA())</f>
        <v>#N/A</v>
      </c>
      <c r="K27" s="94" t="e">
        <f ca="true">+IF(AND(ISNUMBER(OFFSET('Water Data'!$F$6,0,10*ROW('Water Data'!F21))),'Data Summary'!BZ27="Yes"),OFFSET('Water Data'!$F$6,0,10*ROW('Water Data'!F21)),NA())</f>
        <v>#N/A</v>
      </c>
      <c r="L27" s="94" t="e">
        <f ca="true">+IF(AND(ISNUMBER(OFFSET('Water Data'!$F$9,0,10*ROW('Water Data'!F21))),'Data Summary'!CA27="Yes"),OFFSET('Water Data'!$F$9,0,10*ROW('Water Data'!F21)),NA())</f>
        <v>#N/A</v>
      </c>
      <c r="M27" s="94" t="e">
        <f ca="true">+IF(AND(ISNUMBER(OFFSET('Water Data'!$G$4,0,10*ROW('Water Data'!G21))),'Data Summary'!CB27="Yes"),100-OFFSET('Water Data'!$G$4,0,10*ROW('Water Data'!G21)),NA())</f>
        <v>#N/A</v>
      </c>
      <c r="N27" s="94" t="e">
        <f ca="true">+IF(AND(ISNUMBER(OFFSET('Water Data'!$G$6,0,10*ROW('Water Data'!G21))),'Data Summary'!CC27="Yes"),OFFSET('Water Data'!$G$6,0,10*ROW('Water Data'!G21)),NA())</f>
        <v>#N/A</v>
      </c>
      <c r="O27" s="94" t="e">
        <f ca="true">+IF(AND(ISNUMBER(OFFSET('Water Data'!$G$9,0,10*ROW('Water Data'!G21))),'Data Summary'!CD27="Yes"),OFFSET('Water Data'!$G$9,0,10*ROW('Water Data'!G21)),NA())</f>
        <v>#N/A</v>
      </c>
      <c r="P27" s="94" t="e">
        <f ca="true">+IF(AND(ISNUMBER(OFFSET('Water Data'!$H$4,0,10*ROW('Water Data'!H21))),'Data Summary'!CE27="Yes"),100-OFFSET('Water Data'!$H$4,0,10*ROW('Water Data'!H21)),NA())</f>
        <v>#N/A</v>
      </c>
      <c r="Q27" s="94" t="e">
        <f ca="true">+IF(AND(ISNUMBER(OFFSET('Water Data'!$H$6,0,10*ROW('Water Data'!H21))),'Data Summary'!CF27="Yes"),OFFSET('Water Data'!$H$6,0,10*ROW('Water Data'!H21)),NA())</f>
        <v>#N/A</v>
      </c>
      <c r="R27" s="94" t="e">
        <f ca="true">+IF(AND(ISNUMBER(OFFSET('Water Data'!$H$9,0,10*ROW('Water Data'!H21))),'Data Summary'!CG27="Yes"),OFFSET('Water Data'!$H$9,0,10*ROW('Water Data'!H21)),NA())</f>
        <v>#N/A</v>
      </c>
      <c r="S27" s="94" t="e">
        <f ca="true">+IF(AND(ISNUMBER(OFFSET('Water Data'!$I$4,0,10*ROW('Water Data'!I21))),'Data Summary'!CH27="Yes"),100-OFFSET('Water Data'!$I$4,0,10*ROW('Water Data'!I21)),NA())</f>
        <v>#N/A</v>
      </c>
      <c r="T27" s="94" t="e">
        <f ca="true">+IF(AND(ISNUMBER(OFFSET('Water Data'!$I$6,0,10*ROW('Water Data'!I21))),'Data Summary'!CI27="Yes"),OFFSET('Water Data'!$I$6,0,10*ROW('Water Data'!I21)),NA())</f>
        <v>#N/A</v>
      </c>
      <c r="U27" s="94" t="e">
        <f ca="true">+IF(AND(ISNUMBER(OFFSET('Water Data'!$I$9,0,10*ROW('Water Data'!I21))),'Data Summary'!CJ27="Yes"),OFFSET('Water Data'!$I$9,0,10*ROW('Water Data'!I21)),NA())</f>
        <v>#N/A</v>
      </c>
      <c r="V27" s="95" t="e">
        <f ca="true">+IF(AND(ISNUMBER(OFFSET('Sanitation Data'!$D$4,0,10*ROW('Sanitation Data'!D21))),'Data Summary'!CK27="Yes"),100-OFFSET('Sanitation Data'!$D$4,0,10*ROW('Sanitation Data'!D21)),NA())</f>
        <v>#N/A</v>
      </c>
      <c r="W27" s="95" t="e">
        <f ca="true">+IF(AND(ISNUMBER(OFFSET('Sanitation Data'!$D$6,0,10*ROW('Sanitation Data'!D21))),'Data Summary'!CL27="Yes"),OFFSET('Sanitation Data'!$D$6,0,10*ROW('Sanitation Data'!D21)),NA())</f>
        <v>#N/A</v>
      </c>
      <c r="X27" s="95" t="e">
        <f ca="true">+IF(AND(ISNUMBER(OFFSET('Sanitation Data'!$D$10,0,10*ROW('Sanitation Data'!D21))),'Data Summary'!CM27="Yes"),OFFSET('Sanitation Data'!$D$10,0,10*ROW('Sanitation Data'!D21)),NA())</f>
        <v>#N/A</v>
      </c>
      <c r="Y27" s="95" t="e">
        <f ca="true">+IF(AND(ISNUMBER(OFFSET('Sanitation Data'!$D$11,0,10*ROW('Sanitation Data'!D21))),'Data Summary'!CN27="Yes"),OFFSET('Sanitation Data'!$D$11,0,10*ROW('Sanitation Data'!D21)),NA())</f>
        <v>#N/A</v>
      </c>
      <c r="Z27" s="95" t="e">
        <f ca="true">+IF(AND(ISNUMBER(OFFSET('Sanitation Data'!$D$12,0,10*ROW('Sanitation Data'!D21))),'Data Summary'!CO27="Yes"),OFFSET('Sanitation Data'!$D$12,0,10*ROW('Sanitation Data'!D21)),NA())</f>
        <v>#N/A</v>
      </c>
      <c r="AA27" s="95" t="e">
        <f ca="true">+IF(AND(ISNUMBER(OFFSET('Sanitation Data'!$E$4,0,10*ROW('Sanitation Data'!E21))),'Data Summary'!CP27="Yes"),100-OFFSET('Sanitation Data'!$E$4,0,10*ROW('Sanitation Data'!E21)),NA())</f>
        <v>#N/A</v>
      </c>
      <c r="AB27" s="95" t="e">
        <f ca="true">+IF(AND(ISNUMBER(OFFSET('Sanitation Data'!$E$6,0,10*ROW('Sanitation Data'!E21))),'Data Summary'!CQ27="Yes"),OFFSET('Sanitation Data'!$E$6,0,10*ROW('Sanitation Data'!E21)),NA())</f>
        <v>#N/A</v>
      </c>
      <c r="AC27" s="95" t="e">
        <f ca="true">+IF(AND(ISNUMBER(OFFSET('Sanitation Data'!$E$10,0,10*ROW('Sanitation Data'!E21))),'Data Summary'!CR27="Yes"),OFFSET('Sanitation Data'!$E$10,0,10*ROW('Sanitation Data'!E21)),NA())</f>
        <v>#N/A</v>
      </c>
      <c r="AD27" s="95" t="e">
        <f ca="true">+IF(AND(ISNUMBER(OFFSET('Sanitation Data'!$E$11,0,10*ROW('Sanitation Data'!E21))),'Data Summary'!CS27="Yes"),OFFSET('Sanitation Data'!$E$11,0,10*ROW('Sanitation Data'!E21)),NA())</f>
        <v>#N/A</v>
      </c>
      <c r="AE27" s="95" t="e">
        <f ca="true">+IF(AND(ISNUMBER(OFFSET('Sanitation Data'!$E$12,0,10*ROW('Sanitation Data'!E21))),'Data Summary'!CT27="Yes"),OFFSET('Sanitation Data'!$E$12,0,10*ROW('Sanitation Data'!E21)),NA())</f>
        <v>#N/A</v>
      </c>
      <c r="AF27" s="95" t="e">
        <f ca="true">+IF(AND(ISNUMBER(OFFSET('Sanitation Data'!$F$4,0,10*ROW('Sanitation Data'!F21))),'Data Summary'!CU27="Yes"),100-OFFSET('Sanitation Data'!$F$4,0,10*ROW('Sanitation Data'!F21)),NA())</f>
        <v>#N/A</v>
      </c>
      <c r="AG27" s="95" t="e">
        <f ca="true">+IF(AND(ISNUMBER(OFFSET('Sanitation Data'!$F$6,0,10*ROW('Sanitation Data'!F21))),'Data Summary'!CV27="Yes"),OFFSET('Sanitation Data'!$F$6,0,10*ROW('Sanitation Data'!F21)),NA())</f>
        <v>#N/A</v>
      </c>
      <c r="AH27" s="95" t="e">
        <f ca="true">+IF(AND(ISNUMBER(OFFSET('Sanitation Data'!$F$10,0,10*ROW('Sanitation Data'!F21))),'Data Summary'!CW27="Yes"),OFFSET('Sanitation Data'!$F$10,0,10*ROW('Sanitation Data'!F21)),NA())</f>
        <v>#N/A</v>
      </c>
      <c r="AI27" s="95" t="e">
        <f ca="true">+IF(AND(ISNUMBER(OFFSET('Sanitation Data'!$F$11,0,10*ROW('Sanitation Data'!F21))),'Data Summary'!CX27="Yes"),OFFSET('Sanitation Data'!$F$11,0,10*ROW('Sanitation Data'!F21)),NA())</f>
        <v>#N/A</v>
      </c>
      <c r="AJ27" s="95" t="e">
        <f ca="true">+IF(AND(ISNUMBER(OFFSET('Sanitation Data'!$F$12,0,10*ROW('Sanitation Data'!F21))),'Data Summary'!CY27="Yes"),OFFSET('Sanitation Data'!$F$12,0,10*ROW('Sanitation Data'!F21)),NA())</f>
        <v>#N/A</v>
      </c>
      <c r="AK27" s="95" t="e">
        <f ca="true">+IF(AND(ISNUMBER(OFFSET('Sanitation Data'!$G$4,0,10*ROW('Sanitation Data'!G21))),'Data Summary'!CZ27="Yes"),100-OFFSET('Sanitation Data'!$G$4,0,10*ROW('Sanitation Data'!G21)),NA())</f>
        <v>#N/A</v>
      </c>
      <c r="AL27" s="95" t="e">
        <f ca="true">+IF(AND(ISNUMBER(OFFSET('Sanitation Data'!$G$6,0,10*ROW('Sanitation Data'!G21))),'Data Summary'!DA27="Yes"),OFFSET('Sanitation Data'!$G$6,0,10*ROW('Sanitation Data'!G21)),NA())</f>
        <v>#N/A</v>
      </c>
      <c r="AM27" s="95" t="e">
        <f ca="true">+IF(AND(ISNUMBER(OFFSET('Sanitation Data'!$G$10,0,10*ROW('Sanitation Data'!G21))),'Data Summary'!DB27="Yes"),OFFSET('Sanitation Data'!$G$10,0,10*ROW('Sanitation Data'!G21)),NA())</f>
        <v>#N/A</v>
      </c>
      <c r="AN27" s="95" t="e">
        <f ca="true">+IF(AND(ISNUMBER(OFFSET('Sanitation Data'!$G$11,0,10*ROW('Sanitation Data'!G21))),'Data Summary'!DC27="Yes"),OFFSET('Sanitation Data'!$G$11,0,10*ROW('Sanitation Data'!G21)),NA())</f>
        <v>#N/A</v>
      </c>
      <c r="AO27" s="95" t="e">
        <f ca="true">+IF(AND(ISNUMBER(OFFSET('Sanitation Data'!$G$12,0,10*ROW('Sanitation Data'!G21))),'Data Summary'!DD27="Yes"),OFFSET('Sanitation Data'!$G$12,0,10*ROW('Sanitation Data'!G21)),NA())</f>
        <v>#N/A</v>
      </c>
      <c r="AP27" s="95" t="e">
        <f ca="true">+IF(AND(ISNUMBER(OFFSET('Sanitation Data'!$H$4,0,10*ROW('Sanitation Data'!H21))),'Data Summary'!DE27="Yes"),100-OFFSET('Sanitation Data'!$H$4,0,10*ROW('Sanitation Data'!H21)),NA())</f>
        <v>#N/A</v>
      </c>
      <c r="AQ27" s="95" t="e">
        <f ca="true">+IF(AND(ISNUMBER(OFFSET('Sanitation Data'!$H$6,0,10*ROW('Sanitation Data'!H21))),'Data Summary'!DF27="Yes"),OFFSET('Sanitation Data'!$H$6,0,10*ROW('Sanitation Data'!H21)),NA())</f>
        <v>#N/A</v>
      </c>
      <c r="AR27" s="95" t="e">
        <f ca="true">+IF(AND(ISNUMBER(OFFSET('Sanitation Data'!$H$10,0,10*ROW('Sanitation Data'!H21))),'Data Summary'!DG27="Yes"),OFFSET('Sanitation Data'!$H$10,0,10*ROW('Sanitation Data'!H21)),NA())</f>
        <v>#N/A</v>
      </c>
      <c r="AS27" s="95" t="e">
        <f ca="true">+IF(AND(ISNUMBER(OFFSET('Sanitation Data'!$H$11,0,10*ROW('Sanitation Data'!H21))),'Data Summary'!DH27="Yes"),OFFSET('Sanitation Data'!$H$11,0,10*ROW('Sanitation Data'!H21)),NA())</f>
        <v>#N/A</v>
      </c>
      <c r="AT27" s="95" t="e">
        <f ca="true">+IF(AND(ISNUMBER(OFFSET('Sanitation Data'!$H$12,0,10*ROW('Sanitation Data'!H21))),'Data Summary'!DI27="Yes"),OFFSET('Sanitation Data'!$H$12,0,10*ROW('Sanitation Data'!H21)),NA())</f>
        <v>#N/A</v>
      </c>
      <c r="AU27" s="95" t="e">
        <f ca="true">+IF(AND(ISNUMBER(OFFSET('Sanitation Data'!$I$4,0,10*ROW('Sanitation Data'!I21))),'Data Summary'!DJ27="Yes"),100-OFFSET('Sanitation Data'!$I$4,0,10*ROW('Sanitation Data'!I21)),NA())</f>
        <v>#N/A</v>
      </c>
      <c r="AV27" s="95" t="e">
        <f ca="true">+IF(AND(ISNUMBER(OFFSET('Sanitation Data'!$I$6,0,10*ROW('Sanitation Data'!I21))),'Data Summary'!DK27="Yes"),OFFSET('Sanitation Data'!$I$6,0,10*ROW('Sanitation Data'!I21)),NA())</f>
        <v>#N/A</v>
      </c>
      <c r="AW27" s="95" t="e">
        <f ca="true">+IF(AND(ISNUMBER(OFFSET('Sanitation Data'!$I$10,0,10*ROW('Sanitation Data'!I21))),'Data Summary'!DL27="Yes"),OFFSET('Sanitation Data'!$I$10,0,10*ROW('Sanitation Data'!I21)),NA())</f>
        <v>#N/A</v>
      </c>
      <c r="AX27" s="95" t="e">
        <f ca="true">+IF(AND(ISNUMBER(OFFSET('Sanitation Data'!$I$11,0,10*ROW('Sanitation Data'!I21))),'Data Summary'!DM27="Yes"),OFFSET('Sanitation Data'!$I$11,0,10*ROW('Sanitation Data'!I21)),NA())</f>
        <v>#N/A</v>
      </c>
      <c r="AY27" s="95" t="e">
        <f ca="true">+IF(AND(ISNUMBER(OFFSET('Sanitation Data'!$I$12,0,10*ROW('Sanitation Data'!I21))),'Data Summary'!DN27="Yes"),OFFSET('Sanitation Data'!$I$12,0,10*ROW('Sanitation Data'!I21)),NA())</f>
        <v>#N/A</v>
      </c>
      <c r="AZ27" s="96" t="e">
        <f ca="true">+IF(AND(ISNUMBER(OFFSET('Hygiene Data'!$D$5,0,10*ROW('Hygiene Data'!D21))),'Data Summary'!DO27="Yes"),OFFSET('Hygiene Data'!$D$5,0,10*ROW('Hygiene Data'!D21)),NA())</f>
        <v>#N/A</v>
      </c>
      <c r="BA27" s="96" t="e">
        <f ca="true">+IF(AND(ISNUMBER(OFFSET('Hygiene Data'!$D$7,0,10*ROW('Hygiene Data'!D21))),'Data Summary'!DP27="Yes"),OFFSET('Hygiene Data'!$D$7,0,10*ROW('Hygiene Data'!D21)),NA())</f>
        <v>#N/A</v>
      </c>
      <c r="BB27" s="96" t="e">
        <f ca="true">+IF(AND(ISNUMBER(OFFSET('Hygiene Data'!$D$9,0,10*ROW('Hygiene Data'!D21))),'Data Summary'!DQ27="Yes"),OFFSET('Hygiene Data'!$D$9,0,10*ROW('Hygiene Data'!D21)),NA())</f>
        <v>#N/A</v>
      </c>
      <c r="BC27" s="96" t="e">
        <f ca="true">+IF(AND(ISNUMBER(OFFSET('Hygiene Data'!$E$5,0,10*ROW('Hygiene Data'!E21))),'Data Summary'!DR27="Yes"),OFFSET('Hygiene Data'!$E$5,0,10*ROW('Hygiene Data'!E21)),NA())</f>
        <v>#N/A</v>
      </c>
      <c r="BD27" s="96" t="e">
        <f ca="true">+IF(AND(ISNUMBER(OFFSET('Hygiene Data'!$E$7,0,10*ROW('Hygiene Data'!E21))),'Data Summary'!DS27="Yes"),OFFSET('Hygiene Data'!$E$7,0,10*ROW('Hygiene Data'!E21)),NA())</f>
        <v>#N/A</v>
      </c>
      <c r="BE27" s="96" t="e">
        <f ca="true">+IF(AND(ISNUMBER(OFFSET('Hygiene Data'!$E$9,0,10*ROW('Hygiene Data'!E21))),'Data Summary'!DT27="Yes"),OFFSET('Hygiene Data'!$E$9,0,10*ROW('Hygiene Data'!E21)),NA())</f>
        <v>#N/A</v>
      </c>
      <c r="BF27" s="96" t="e">
        <f ca="true">+IF(AND(ISNUMBER(OFFSET('Hygiene Data'!$F$5,0,10*ROW('Hygiene Data'!F21))),'Data Summary'!DU27="Yes"),OFFSET('Hygiene Data'!$F$5,0,10*ROW('Hygiene Data'!F21)),NA())</f>
        <v>#N/A</v>
      </c>
      <c r="BG27" s="96" t="e">
        <f ca="true">+IF(AND(ISNUMBER(OFFSET('Hygiene Data'!$F$7,0,10*ROW('Hygiene Data'!F21))),'Data Summary'!DV27="Yes"),OFFSET('Hygiene Data'!$F$7,0,10*ROW('Hygiene Data'!F21)),NA())</f>
        <v>#N/A</v>
      </c>
      <c r="BH27" s="96" t="e">
        <f ca="true">+IF(AND(ISNUMBER(OFFSET('Hygiene Data'!$F$9,0,10*ROW('Hygiene Data'!F21))),'Data Summary'!DW27="Yes"),OFFSET('Hygiene Data'!$F$9,0,10*ROW('Hygiene Data'!F21)),NA())</f>
        <v>#N/A</v>
      </c>
      <c r="BI27" s="96" t="e">
        <f ca="true">+IF(AND(ISNUMBER(OFFSET('Hygiene Data'!$G$5,0,10*ROW('Hygiene Data'!G21))),'Data Summary'!DX27="Yes"),OFFSET('Hygiene Data'!$G$5,0,10*ROW('Hygiene Data'!G21)),NA())</f>
        <v>#N/A</v>
      </c>
      <c r="BJ27" s="96" t="e">
        <f ca="true">+IF(AND(ISNUMBER(OFFSET('Hygiene Data'!$G$7,0,10*ROW('Hygiene Data'!G21))),'Data Summary'!DY27="Yes"),OFFSET('Hygiene Data'!$G$7,0,10*ROW('Hygiene Data'!G21)),NA())</f>
        <v>#N/A</v>
      </c>
      <c r="BK27" s="96" t="e">
        <f ca="true">+IF(AND(ISNUMBER(OFFSET('Hygiene Data'!$G$9,0,10*ROW('Hygiene Data'!G21))),'Data Summary'!DZ27="Yes"),OFFSET('Hygiene Data'!$G$9,0,10*ROW('Hygiene Data'!G21)),NA())</f>
        <v>#N/A</v>
      </c>
      <c r="BL27" s="96" t="e">
        <f ca="true">+IF(AND(ISNUMBER(OFFSET('Hygiene Data'!$H$5,0,10*ROW('Hygiene Data'!H21))),'Data Summary'!EA27="Yes"),OFFSET('Hygiene Data'!$H$5,0,10*ROW('Hygiene Data'!H21)),NA())</f>
        <v>#N/A</v>
      </c>
      <c r="BM27" s="96" t="e">
        <f ca="true">+IF(AND(ISNUMBER(OFFSET('Hygiene Data'!$H$7,0,10*ROW('Hygiene Data'!H21))),'Data Summary'!EB27="Yes"),OFFSET('Hygiene Data'!$H$7,0,10*ROW('Hygiene Data'!H21)),NA())</f>
        <v>#N/A</v>
      </c>
      <c r="BN27" s="96" t="e">
        <f ca="true">+IF(AND(ISNUMBER(OFFSET('Hygiene Data'!$H$9,0,10*ROW('Hygiene Data'!H21))),'Data Summary'!EC27="Yes"),OFFSET('Hygiene Data'!$H$9,0,10*ROW('Hygiene Data'!H21)),NA())</f>
        <v>#N/A</v>
      </c>
      <c r="BO27" s="96" t="e">
        <f ca="true">+IF(AND(ISNUMBER(OFFSET('Hygiene Data'!$I$5,0,10*ROW('Hygiene Data'!I21))),'Data Summary'!ED27="Yes"),OFFSET('Hygiene Data'!$I$5,0,10*ROW('Hygiene Data'!I21)),NA())</f>
        <v>#N/A</v>
      </c>
      <c r="BP27" s="96" t="e">
        <f ca="true">+IF(AND(ISNUMBER(OFFSET('Hygiene Data'!$I$7,0,10*ROW('Hygiene Data'!I21))),'Data Summary'!EE27="Yes"),OFFSET('Hygiene Data'!$I$7,0,10*ROW('Hygiene Data'!I21)),NA())</f>
        <v>#N/A</v>
      </c>
      <c r="BQ27" s="96" t="e">
        <f ca="true">+IF(AND(ISNUMBER(OFFSET('Hygiene Data'!$I$9,0,10*ROW('Hygiene Data'!I21))),'Data Summary'!EF27="Yes"),OFFSET('Hygiene Data'!$I$9,0,10*ROW('Hygiene Data'!I21)),NA())</f>
        <v>#N/A</v>
      </c>
    </row>
    <row xmlns:x14ac="http://schemas.microsoft.com/office/spreadsheetml/2009/9/ac" r="28" x14ac:dyDescent="0.2">
      <c r="A28" s="331" t="e">
        <f ca="true">+RIGHT('Data Summary'!A28,LEN('Data Summary'!A28)-9)</f>
        <v>#VALUE!</v>
      </c>
      <c r="B28" s="37" t="str">
        <f ca="true">+IF(ISTEXT('Data Summary'!B28),'Data Summary'!B28,"")</f>
        <v/>
      </c>
      <c r="C28" s="330" t="e">
        <f ca="true">+VALUE('Data Summary'!C28)</f>
        <v>#VALUE!</v>
      </c>
      <c r="D28" s="94" t="e">
        <f ca="true">+IF(AND(ISNUMBER(OFFSET('Water Data'!$D$4,0,10*ROW('Water Data'!D22))),'Data Summary'!BS28="Yes"),100-OFFSET('Water Data'!$D$4,0,10*ROW('Water Data'!D22)),NA())</f>
        <v>#N/A</v>
      </c>
      <c r="E28" s="94" t="e">
        <f ca="true">+IF(AND(ISNUMBER(OFFSET('Water Data'!$D$6,0,10*ROW('Water Data'!D22))),'Data Summary'!BT28="Yes"),OFFSET('Water Data'!$D$6,0,10*ROW('Water Data'!D22)),NA())</f>
        <v>#N/A</v>
      </c>
      <c r="F28" s="94" t="e">
        <f ca="true">+IF(AND(ISNUMBER(OFFSET('Water Data'!$D$9,0,10*ROW('Water Data'!D22))),'Data Summary'!BU28="Yes"),OFFSET('Water Data'!$D$9,0,10*ROW('Water Data'!D22)),NA())</f>
        <v>#N/A</v>
      </c>
      <c r="G28" s="94" t="e">
        <f ca="true">+IF(AND(ISNUMBER(OFFSET('Water Data'!$E$4,0,10*ROW('Water Data'!E22))),'Data Summary'!BV28="Yes"),100-OFFSET('Water Data'!$E$4,0,10*ROW('Water Data'!E22)),NA())</f>
        <v>#N/A</v>
      </c>
      <c r="H28" s="94" t="e">
        <f ca="true">+IF(AND(ISNUMBER(OFFSET('Water Data'!$E$6,0,10*ROW('Water Data'!E22))),'Data Summary'!BW28="Yes"),OFFSET('Water Data'!$E$6,0,10*ROW('Water Data'!E22)),NA())</f>
        <v>#N/A</v>
      </c>
      <c r="I28" s="94" t="e">
        <f ca="true">+IF(AND(ISNUMBER(OFFSET('Water Data'!$E$9,0,10*ROW('Water Data'!E22))),'Data Summary'!BX28="Yes"),OFFSET('Water Data'!$E$9,0,10*ROW('Water Data'!E22)),NA())</f>
        <v>#N/A</v>
      </c>
      <c r="J28" s="94" t="e">
        <f ca="true">+IF(AND(ISNUMBER(OFFSET('Water Data'!$F$4,0,10*ROW('Water Data'!F22))),'Data Summary'!BY28="Yes"),100-OFFSET('Water Data'!$F$4,0,10*ROW('Water Data'!F22)),NA())</f>
        <v>#N/A</v>
      </c>
      <c r="K28" s="94" t="e">
        <f ca="true">+IF(AND(ISNUMBER(OFFSET('Water Data'!$F$6,0,10*ROW('Water Data'!F22))),'Data Summary'!BZ28="Yes"),OFFSET('Water Data'!$F$6,0,10*ROW('Water Data'!F22)),NA())</f>
        <v>#N/A</v>
      </c>
      <c r="L28" s="94" t="e">
        <f ca="true">+IF(AND(ISNUMBER(OFFSET('Water Data'!$F$9,0,10*ROW('Water Data'!F22))),'Data Summary'!CA28="Yes"),OFFSET('Water Data'!$F$9,0,10*ROW('Water Data'!F22)),NA())</f>
        <v>#N/A</v>
      </c>
      <c r="M28" s="94" t="e">
        <f ca="true">+IF(AND(ISNUMBER(OFFSET('Water Data'!$G$4,0,10*ROW('Water Data'!G22))),'Data Summary'!CB28="Yes"),100-OFFSET('Water Data'!$G$4,0,10*ROW('Water Data'!G22)),NA())</f>
        <v>#N/A</v>
      </c>
      <c r="N28" s="94" t="e">
        <f ca="true">+IF(AND(ISNUMBER(OFFSET('Water Data'!$G$6,0,10*ROW('Water Data'!G22))),'Data Summary'!CC28="Yes"),OFFSET('Water Data'!$G$6,0,10*ROW('Water Data'!G22)),NA())</f>
        <v>#N/A</v>
      </c>
      <c r="O28" s="94" t="e">
        <f ca="true">+IF(AND(ISNUMBER(OFFSET('Water Data'!$G$9,0,10*ROW('Water Data'!G22))),'Data Summary'!CD28="Yes"),OFFSET('Water Data'!$G$9,0,10*ROW('Water Data'!G22)),NA())</f>
        <v>#N/A</v>
      </c>
      <c r="P28" s="94" t="e">
        <f ca="true">+IF(AND(ISNUMBER(OFFSET('Water Data'!$H$4,0,10*ROW('Water Data'!H22))),'Data Summary'!CE28="Yes"),100-OFFSET('Water Data'!$H$4,0,10*ROW('Water Data'!H22)),NA())</f>
        <v>#N/A</v>
      </c>
      <c r="Q28" s="94" t="e">
        <f ca="true">+IF(AND(ISNUMBER(OFFSET('Water Data'!$H$6,0,10*ROW('Water Data'!H22))),'Data Summary'!CF28="Yes"),OFFSET('Water Data'!$H$6,0,10*ROW('Water Data'!H22)),NA())</f>
        <v>#N/A</v>
      </c>
      <c r="R28" s="94" t="e">
        <f ca="true">+IF(AND(ISNUMBER(OFFSET('Water Data'!$H$9,0,10*ROW('Water Data'!H22))),'Data Summary'!CG28="Yes"),OFFSET('Water Data'!$H$9,0,10*ROW('Water Data'!H22)),NA())</f>
        <v>#N/A</v>
      </c>
      <c r="S28" s="94" t="e">
        <f ca="true">+IF(AND(ISNUMBER(OFFSET('Water Data'!$I$4,0,10*ROW('Water Data'!I22))),'Data Summary'!CH28="Yes"),100-OFFSET('Water Data'!$I$4,0,10*ROW('Water Data'!I22)),NA())</f>
        <v>#N/A</v>
      </c>
      <c r="T28" s="94" t="e">
        <f ca="true">+IF(AND(ISNUMBER(OFFSET('Water Data'!$I$6,0,10*ROW('Water Data'!I22))),'Data Summary'!CI28="Yes"),OFFSET('Water Data'!$I$6,0,10*ROW('Water Data'!I22)),NA())</f>
        <v>#N/A</v>
      </c>
      <c r="U28" s="94" t="e">
        <f ca="true">+IF(AND(ISNUMBER(OFFSET('Water Data'!$I$9,0,10*ROW('Water Data'!I22))),'Data Summary'!CJ28="Yes"),OFFSET('Water Data'!$I$9,0,10*ROW('Water Data'!I22)),NA())</f>
        <v>#N/A</v>
      </c>
      <c r="V28" s="95" t="e">
        <f ca="true">+IF(AND(ISNUMBER(OFFSET('Sanitation Data'!$D$4,0,10*ROW('Sanitation Data'!D22))),'Data Summary'!CK28="Yes"),100-OFFSET('Sanitation Data'!$D$4,0,10*ROW('Sanitation Data'!D22)),NA())</f>
        <v>#N/A</v>
      </c>
      <c r="W28" s="95" t="e">
        <f ca="true">+IF(AND(ISNUMBER(OFFSET('Sanitation Data'!$D$6,0,10*ROW('Sanitation Data'!D22))),'Data Summary'!CL28="Yes"),OFFSET('Sanitation Data'!$D$6,0,10*ROW('Sanitation Data'!D22)),NA())</f>
        <v>#N/A</v>
      </c>
      <c r="X28" s="95" t="e">
        <f ca="true">+IF(AND(ISNUMBER(OFFSET('Sanitation Data'!$D$10,0,10*ROW('Sanitation Data'!D22))),'Data Summary'!CM28="Yes"),OFFSET('Sanitation Data'!$D$10,0,10*ROW('Sanitation Data'!D22)),NA())</f>
        <v>#N/A</v>
      </c>
      <c r="Y28" s="95" t="e">
        <f ca="true">+IF(AND(ISNUMBER(OFFSET('Sanitation Data'!$D$11,0,10*ROW('Sanitation Data'!D22))),'Data Summary'!CN28="Yes"),OFFSET('Sanitation Data'!$D$11,0,10*ROW('Sanitation Data'!D22)),NA())</f>
        <v>#N/A</v>
      </c>
      <c r="Z28" s="95" t="e">
        <f ca="true">+IF(AND(ISNUMBER(OFFSET('Sanitation Data'!$D$12,0,10*ROW('Sanitation Data'!D22))),'Data Summary'!CO28="Yes"),OFFSET('Sanitation Data'!$D$12,0,10*ROW('Sanitation Data'!D22)),NA())</f>
        <v>#N/A</v>
      </c>
      <c r="AA28" s="95" t="e">
        <f ca="true">+IF(AND(ISNUMBER(OFFSET('Sanitation Data'!$E$4,0,10*ROW('Sanitation Data'!E22))),'Data Summary'!CP28="Yes"),100-OFFSET('Sanitation Data'!$E$4,0,10*ROW('Sanitation Data'!E22)),NA())</f>
        <v>#N/A</v>
      </c>
      <c r="AB28" s="95" t="e">
        <f ca="true">+IF(AND(ISNUMBER(OFFSET('Sanitation Data'!$E$6,0,10*ROW('Sanitation Data'!E22))),'Data Summary'!CQ28="Yes"),OFFSET('Sanitation Data'!$E$6,0,10*ROW('Sanitation Data'!E22)),NA())</f>
        <v>#N/A</v>
      </c>
      <c r="AC28" s="95" t="e">
        <f ca="true">+IF(AND(ISNUMBER(OFFSET('Sanitation Data'!$E$10,0,10*ROW('Sanitation Data'!E22))),'Data Summary'!CR28="Yes"),OFFSET('Sanitation Data'!$E$10,0,10*ROW('Sanitation Data'!E22)),NA())</f>
        <v>#N/A</v>
      </c>
      <c r="AD28" s="95" t="e">
        <f ca="true">+IF(AND(ISNUMBER(OFFSET('Sanitation Data'!$E$11,0,10*ROW('Sanitation Data'!E22))),'Data Summary'!CS28="Yes"),OFFSET('Sanitation Data'!$E$11,0,10*ROW('Sanitation Data'!E22)),NA())</f>
        <v>#N/A</v>
      </c>
      <c r="AE28" s="95" t="e">
        <f ca="true">+IF(AND(ISNUMBER(OFFSET('Sanitation Data'!$E$12,0,10*ROW('Sanitation Data'!E22))),'Data Summary'!CT28="Yes"),OFFSET('Sanitation Data'!$E$12,0,10*ROW('Sanitation Data'!E22)),NA())</f>
        <v>#N/A</v>
      </c>
      <c r="AF28" s="95" t="e">
        <f ca="true">+IF(AND(ISNUMBER(OFFSET('Sanitation Data'!$F$4,0,10*ROW('Sanitation Data'!F22))),'Data Summary'!CU28="Yes"),100-OFFSET('Sanitation Data'!$F$4,0,10*ROW('Sanitation Data'!F22)),NA())</f>
        <v>#N/A</v>
      </c>
      <c r="AG28" s="95" t="e">
        <f ca="true">+IF(AND(ISNUMBER(OFFSET('Sanitation Data'!$F$6,0,10*ROW('Sanitation Data'!F22))),'Data Summary'!CV28="Yes"),OFFSET('Sanitation Data'!$F$6,0,10*ROW('Sanitation Data'!F22)),NA())</f>
        <v>#N/A</v>
      </c>
      <c r="AH28" s="95" t="e">
        <f ca="true">+IF(AND(ISNUMBER(OFFSET('Sanitation Data'!$F$10,0,10*ROW('Sanitation Data'!F22))),'Data Summary'!CW28="Yes"),OFFSET('Sanitation Data'!$F$10,0,10*ROW('Sanitation Data'!F22)),NA())</f>
        <v>#N/A</v>
      </c>
      <c r="AI28" s="95" t="e">
        <f ca="true">+IF(AND(ISNUMBER(OFFSET('Sanitation Data'!$F$11,0,10*ROW('Sanitation Data'!F22))),'Data Summary'!CX28="Yes"),OFFSET('Sanitation Data'!$F$11,0,10*ROW('Sanitation Data'!F22)),NA())</f>
        <v>#N/A</v>
      </c>
      <c r="AJ28" s="95" t="e">
        <f ca="true">+IF(AND(ISNUMBER(OFFSET('Sanitation Data'!$F$12,0,10*ROW('Sanitation Data'!F22))),'Data Summary'!CY28="Yes"),OFFSET('Sanitation Data'!$F$12,0,10*ROW('Sanitation Data'!F22)),NA())</f>
        <v>#N/A</v>
      </c>
      <c r="AK28" s="95" t="e">
        <f ca="true">+IF(AND(ISNUMBER(OFFSET('Sanitation Data'!$G$4,0,10*ROW('Sanitation Data'!G22))),'Data Summary'!CZ28="Yes"),100-OFFSET('Sanitation Data'!$G$4,0,10*ROW('Sanitation Data'!G22)),NA())</f>
        <v>#N/A</v>
      </c>
      <c r="AL28" s="95" t="e">
        <f ca="true">+IF(AND(ISNUMBER(OFFSET('Sanitation Data'!$G$6,0,10*ROW('Sanitation Data'!G22))),'Data Summary'!DA28="Yes"),OFFSET('Sanitation Data'!$G$6,0,10*ROW('Sanitation Data'!G22)),NA())</f>
        <v>#N/A</v>
      </c>
      <c r="AM28" s="95" t="e">
        <f ca="true">+IF(AND(ISNUMBER(OFFSET('Sanitation Data'!$G$10,0,10*ROW('Sanitation Data'!G22))),'Data Summary'!DB28="Yes"),OFFSET('Sanitation Data'!$G$10,0,10*ROW('Sanitation Data'!G22)),NA())</f>
        <v>#N/A</v>
      </c>
      <c r="AN28" s="95" t="e">
        <f ca="true">+IF(AND(ISNUMBER(OFFSET('Sanitation Data'!$G$11,0,10*ROW('Sanitation Data'!G22))),'Data Summary'!DC28="Yes"),OFFSET('Sanitation Data'!$G$11,0,10*ROW('Sanitation Data'!G22)),NA())</f>
        <v>#N/A</v>
      </c>
      <c r="AO28" s="95" t="e">
        <f ca="true">+IF(AND(ISNUMBER(OFFSET('Sanitation Data'!$G$12,0,10*ROW('Sanitation Data'!G22))),'Data Summary'!DD28="Yes"),OFFSET('Sanitation Data'!$G$12,0,10*ROW('Sanitation Data'!G22)),NA())</f>
        <v>#N/A</v>
      </c>
      <c r="AP28" s="95" t="e">
        <f ca="true">+IF(AND(ISNUMBER(OFFSET('Sanitation Data'!$H$4,0,10*ROW('Sanitation Data'!H22))),'Data Summary'!DE28="Yes"),100-OFFSET('Sanitation Data'!$H$4,0,10*ROW('Sanitation Data'!H22)),NA())</f>
        <v>#N/A</v>
      </c>
      <c r="AQ28" s="95" t="e">
        <f ca="true">+IF(AND(ISNUMBER(OFFSET('Sanitation Data'!$H$6,0,10*ROW('Sanitation Data'!H22))),'Data Summary'!DF28="Yes"),OFFSET('Sanitation Data'!$H$6,0,10*ROW('Sanitation Data'!H22)),NA())</f>
        <v>#N/A</v>
      </c>
      <c r="AR28" s="95" t="e">
        <f ca="true">+IF(AND(ISNUMBER(OFFSET('Sanitation Data'!$H$10,0,10*ROW('Sanitation Data'!H22))),'Data Summary'!DG28="Yes"),OFFSET('Sanitation Data'!$H$10,0,10*ROW('Sanitation Data'!H22)),NA())</f>
        <v>#N/A</v>
      </c>
      <c r="AS28" s="95" t="e">
        <f ca="true">+IF(AND(ISNUMBER(OFFSET('Sanitation Data'!$H$11,0,10*ROW('Sanitation Data'!H22))),'Data Summary'!DH28="Yes"),OFFSET('Sanitation Data'!$H$11,0,10*ROW('Sanitation Data'!H22)),NA())</f>
        <v>#N/A</v>
      </c>
      <c r="AT28" s="95" t="e">
        <f ca="true">+IF(AND(ISNUMBER(OFFSET('Sanitation Data'!$H$12,0,10*ROW('Sanitation Data'!H22))),'Data Summary'!DI28="Yes"),OFFSET('Sanitation Data'!$H$12,0,10*ROW('Sanitation Data'!H22)),NA())</f>
        <v>#N/A</v>
      </c>
      <c r="AU28" s="95" t="e">
        <f ca="true">+IF(AND(ISNUMBER(OFFSET('Sanitation Data'!$I$4,0,10*ROW('Sanitation Data'!I22))),'Data Summary'!DJ28="Yes"),100-OFFSET('Sanitation Data'!$I$4,0,10*ROW('Sanitation Data'!I22)),NA())</f>
        <v>#N/A</v>
      </c>
      <c r="AV28" s="95" t="e">
        <f ca="true">+IF(AND(ISNUMBER(OFFSET('Sanitation Data'!$I$6,0,10*ROW('Sanitation Data'!I22))),'Data Summary'!DK28="Yes"),OFFSET('Sanitation Data'!$I$6,0,10*ROW('Sanitation Data'!I22)),NA())</f>
        <v>#N/A</v>
      </c>
      <c r="AW28" s="95" t="e">
        <f ca="true">+IF(AND(ISNUMBER(OFFSET('Sanitation Data'!$I$10,0,10*ROW('Sanitation Data'!I22))),'Data Summary'!DL28="Yes"),OFFSET('Sanitation Data'!$I$10,0,10*ROW('Sanitation Data'!I22)),NA())</f>
        <v>#N/A</v>
      </c>
      <c r="AX28" s="95" t="e">
        <f ca="true">+IF(AND(ISNUMBER(OFFSET('Sanitation Data'!$I$11,0,10*ROW('Sanitation Data'!I22))),'Data Summary'!DM28="Yes"),OFFSET('Sanitation Data'!$I$11,0,10*ROW('Sanitation Data'!I22)),NA())</f>
        <v>#N/A</v>
      </c>
      <c r="AY28" s="95" t="e">
        <f ca="true">+IF(AND(ISNUMBER(OFFSET('Sanitation Data'!$I$12,0,10*ROW('Sanitation Data'!I22))),'Data Summary'!DN28="Yes"),OFFSET('Sanitation Data'!$I$12,0,10*ROW('Sanitation Data'!I22)),NA())</f>
        <v>#N/A</v>
      </c>
      <c r="AZ28" s="96" t="e">
        <f ca="true">+IF(AND(ISNUMBER(OFFSET('Hygiene Data'!$D$5,0,10*ROW('Hygiene Data'!D22))),'Data Summary'!DO28="Yes"),OFFSET('Hygiene Data'!$D$5,0,10*ROW('Hygiene Data'!D22)),NA())</f>
        <v>#N/A</v>
      </c>
      <c r="BA28" s="96" t="e">
        <f ca="true">+IF(AND(ISNUMBER(OFFSET('Hygiene Data'!$D$7,0,10*ROW('Hygiene Data'!D22))),'Data Summary'!DP28="Yes"),OFFSET('Hygiene Data'!$D$7,0,10*ROW('Hygiene Data'!D22)),NA())</f>
        <v>#N/A</v>
      </c>
      <c r="BB28" s="96" t="e">
        <f ca="true">+IF(AND(ISNUMBER(OFFSET('Hygiene Data'!$D$9,0,10*ROW('Hygiene Data'!D22))),'Data Summary'!DQ28="Yes"),OFFSET('Hygiene Data'!$D$9,0,10*ROW('Hygiene Data'!D22)),NA())</f>
        <v>#N/A</v>
      </c>
      <c r="BC28" s="96" t="e">
        <f ca="true">+IF(AND(ISNUMBER(OFFSET('Hygiene Data'!$E$5,0,10*ROW('Hygiene Data'!E22))),'Data Summary'!DR28="Yes"),OFFSET('Hygiene Data'!$E$5,0,10*ROW('Hygiene Data'!E22)),NA())</f>
        <v>#N/A</v>
      </c>
      <c r="BD28" s="96" t="e">
        <f ca="true">+IF(AND(ISNUMBER(OFFSET('Hygiene Data'!$E$7,0,10*ROW('Hygiene Data'!E22))),'Data Summary'!DS28="Yes"),OFFSET('Hygiene Data'!$E$7,0,10*ROW('Hygiene Data'!E22)),NA())</f>
        <v>#N/A</v>
      </c>
      <c r="BE28" s="96" t="e">
        <f ca="true">+IF(AND(ISNUMBER(OFFSET('Hygiene Data'!$E$9,0,10*ROW('Hygiene Data'!E22))),'Data Summary'!DT28="Yes"),OFFSET('Hygiene Data'!$E$9,0,10*ROW('Hygiene Data'!E22)),NA())</f>
        <v>#N/A</v>
      </c>
      <c r="BF28" s="96" t="e">
        <f ca="true">+IF(AND(ISNUMBER(OFFSET('Hygiene Data'!$F$5,0,10*ROW('Hygiene Data'!F22))),'Data Summary'!DU28="Yes"),OFFSET('Hygiene Data'!$F$5,0,10*ROW('Hygiene Data'!F22)),NA())</f>
        <v>#N/A</v>
      </c>
      <c r="BG28" s="96" t="e">
        <f ca="true">+IF(AND(ISNUMBER(OFFSET('Hygiene Data'!$F$7,0,10*ROW('Hygiene Data'!F22))),'Data Summary'!DV28="Yes"),OFFSET('Hygiene Data'!$F$7,0,10*ROW('Hygiene Data'!F22)),NA())</f>
        <v>#N/A</v>
      </c>
      <c r="BH28" s="96" t="e">
        <f ca="true">+IF(AND(ISNUMBER(OFFSET('Hygiene Data'!$F$9,0,10*ROW('Hygiene Data'!F22))),'Data Summary'!DW28="Yes"),OFFSET('Hygiene Data'!$F$9,0,10*ROW('Hygiene Data'!F22)),NA())</f>
        <v>#N/A</v>
      </c>
      <c r="BI28" s="96" t="e">
        <f ca="true">+IF(AND(ISNUMBER(OFFSET('Hygiene Data'!$G$5,0,10*ROW('Hygiene Data'!G22))),'Data Summary'!DX28="Yes"),OFFSET('Hygiene Data'!$G$5,0,10*ROW('Hygiene Data'!G22)),NA())</f>
        <v>#N/A</v>
      </c>
      <c r="BJ28" s="96" t="e">
        <f ca="true">+IF(AND(ISNUMBER(OFFSET('Hygiene Data'!$G$7,0,10*ROW('Hygiene Data'!G22))),'Data Summary'!DY28="Yes"),OFFSET('Hygiene Data'!$G$7,0,10*ROW('Hygiene Data'!G22)),NA())</f>
        <v>#N/A</v>
      </c>
      <c r="BK28" s="96" t="e">
        <f ca="true">+IF(AND(ISNUMBER(OFFSET('Hygiene Data'!$G$9,0,10*ROW('Hygiene Data'!G22))),'Data Summary'!DZ28="Yes"),OFFSET('Hygiene Data'!$G$9,0,10*ROW('Hygiene Data'!G22)),NA())</f>
        <v>#N/A</v>
      </c>
      <c r="BL28" s="96" t="e">
        <f ca="true">+IF(AND(ISNUMBER(OFFSET('Hygiene Data'!$H$5,0,10*ROW('Hygiene Data'!H22))),'Data Summary'!EA28="Yes"),OFFSET('Hygiene Data'!$H$5,0,10*ROW('Hygiene Data'!H22)),NA())</f>
        <v>#N/A</v>
      </c>
      <c r="BM28" s="96" t="e">
        <f ca="true">+IF(AND(ISNUMBER(OFFSET('Hygiene Data'!$H$7,0,10*ROW('Hygiene Data'!H22))),'Data Summary'!EB28="Yes"),OFFSET('Hygiene Data'!$H$7,0,10*ROW('Hygiene Data'!H22)),NA())</f>
        <v>#N/A</v>
      </c>
      <c r="BN28" s="96" t="e">
        <f ca="true">+IF(AND(ISNUMBER(OFFSET('Hygiene Data'!$H$9,0,10*ROW('Hygiene Data'!H22))),'Data Summary'!EC28="Yes"),OFFSET('Hygiene Data'!$H$9,0,10*ROW('Hygiene Data'!H22)),NA())</f>
        <v>#N/A</v>
      </c>
      <c r="BO28" s="96" t="e">
        <f ca="true">+IF(AND(ISNUMBER(OFFSET('Hygiene Data'!$I$5,0,10*ROW('Hygiene Data'!I22))),'Data Summary'!ED28="Yes"),OFFSET('Hygiene Data'!$I$5,0,10*ROW('Hygiene Data'!I22)),NA())</f>
        <v>#N/A</v>
      </c>
      <c r="BP28" s="96" t="e">
        <f ca="true">+IF(AND(ISNUMBER(OFFSET('Hygiene Data'!$I$7,0,10*ROW('Hygiene Data'!I22))),'Data Summary'!EE28="Yes"),OFFSET('Hygiene Data'!$I$7,0,10*ROW('Hygiene Data'!I22)),NA())</f>
        <v>#N/A</v>
      </c>
      <c r="BQ28" s="96" t="e">
        <f ca="true">+IF(AND(ISNUMBER(OFFSET('Hygiene Data'!$I$9,0,10*ROW('Hygiene Data'!I22))),'Data Summary'!EF28="Yes"),OFFSET('Hygiene Data'!$I$9,0,10*ROW('Hygiene Data'!I22)),NA())</f>
        <v>#N/A</v>
      </c>
    </row>
    <row xmlns:x14ac="http://schemas.microsoft.com/office/spreadsheetml/2009/9/ac" r="29" x14ac:dyDescent="0.2">
      <c r="A29" s="331" t="e">
        <f ca="true">+RIGHT('Data Summary'!A29,LEN('Data Summary'!A29)-9)</f>
        <v>#VALUE!</v>
      </c>
      <c r="B29" s="37" t="str">
        <f ca="true">+IF(ISTEXT('Data Summary'!B29),'Data Summary'!B29,"")</f>
        <v/>
      </c>
      <c r="C29" s="330" t="e">
        <f ca="true">+VALUE('Data Summary'!C29)</f>
        <v>#VALUE!</v>
      </c>
      <c r="D29" s="94" t="e">
        <f ca="true">+IF(AND(ISNUMBER(OFFSET('Water Data'!$D$4,0,10*ROW('Water Data'!D23))),'Data Summary'!BS29="Yes"),100-OFFSET('Water Data'!$D$4,0,10*ROW('Water Data'!D23)),NA())</f>
        <v>#N/A</v>
      </c>
      <c r="E29" s="94" t="e">
        <f ca="true">+IF(AND(ISNUMBER(OFFSET('Water Data'!$D$6,0,10*ROW('Water Data'!D23))),'Data Summary'!BT29="Yes"),OFFSET('Water Data'!$D$6,0,10*ROW('Water Data'!D23)),NA())</f>
        <v>#N/A</v>
      </c>
      <c r="F29" s="94" t="e">
        <f ca="true">+IF(AND(ISNUMBER(OFFSET('Water Data'!$D$9,0,10*ROW('Water Data'!D23))),'Data Summary'!BU29="Yes"),OFFSET('Water Data'!$D$9,0,10*ROW('Water Data'!D23)),NA())</f>
        <v>#N/A</v>
      </c>
      <c r="G29" s="94" t="e">
        <f ca="true">+IF(AND(ISNUMBER(OFFSET('Water Data'!$E$4,0,10*ROW('Water Data'!E23))),'Data Summary'!BV29="Yes"),100-OFFSET('Water Data'!$E$4,0,10*ROW('Water Data'!E23)),NA())</f>
        <v>#N/A</v>
      </c>
      <c r="H29" s="94" t="e">
        <f ca="true">+IF(AND(ISNUMBER(OFFSET('Water Data'!$E$6,0,10*ROW('Water Data'!E23))),'Data Summary'!BW29="Yes"),OFFSET('Water Data'!$E$6,0,10*ROW('Water Data'!E23)),NA())</f>
        <v>#N/A</v>
      </c>
      <c r="I29" s="94" t="e">
        <f ca="true">+IF(AND(ISNUMBER(OFFSET('Water Data'!$E$9,0,10*ROW('Water Data'!E23))),'Data Summary'!BX29="Yes"),OFFSET('Water Data'!$E$9,0,10*ROW('Water Data'!E23)),NA())</f>
        <v>#N/A</v>
      </c>
      <c r="J29" s="94" t="e">
        <f ca="true">+IF(AND(ISNUMBER(OFFSET('Water Data'!$F$4,0,10*ROW('Water Data'!F23))),'Data Summary'!BY29="Yes"),100-OFFSET('Water Data'!$F$4,0,10*ROW('Water Data'!F23)),NA())</f>
        <v>#N/A</v>
      </c>
      <c r="K29" s="94" t="e">
        <f ca="true">+IF(AND(ISNUMBER(OFFSET('Water Data'!$F$6,0,10*ROW('Water Data'!F23))),'Data Summary'!BZ29="Yes"),OFFSET('Water Data'!$F$6,0,10*ROW('Water Data'!F23)),NA())</f>
        <v>#N/A</v>
      </c>
      <c r="L29" s="94" t="e">
        <f ca="true">+IF(AND(ISNUMBER(OFFSET('Water Data'!$F$9,0,10*ROW('Water Data'!F23))),'Data Summary'!CA29="Yes"),OFFSET('Water Data'!$F$9,0,10*ROW('Water Data'!F23)),NA())</f>
        <v>#N/A</v>
      </c>
      <c r="M29" s="94" t="e">
        <f ca="true">+IF(AND(ISNUMBER(OFFSET('Water Data'!$G$4,0,10*ROW('Water Data'!G23))),'Data Summary'!CB29="Yes"),100-OFFSET('Water Data'!$G$4,0,10*ROW('Water Data'!G23)),NA())</f>
        <v>#N/A</v>
      </c>
      <c r="N29" s="94" t="e">
        <f ca="true">+IF(AND(ISNUMBER(OFFSET('Water Data'!$G$6,0,10*ROW('Water Data'!G23))),'Data Summary'!CC29="Yes"),OFFSET('Water Data'!$G$6,0,10*ROW('Water Data'!G23)),NA())</f>
        <v>#N/A</v>
      </c>
      <c r="O29" s="94" t="e">
        <f ca="true">+IF(AND(ISNUMBER(OFFSET('Water Data'!$G$9,0,10*ROW('Water Data'!G23))),'Data Summary'!CD29="Yes"),OFFSET('Water Data'!$G$9,0,10*ROW('Water Data'!G23)),NA())</f>
        <v>#N/A</v>
      </c>
      <c r="P29" s="94" t="e">
        <f ca="true">+IF(AND(ISNUMBER(OFFSET('Water Data'!$H$4,0,10*ROW('Water Data'!H23))),'Data Summary'!CE29="Yes"),100-OFFSET('Water Data'!$H$4,0,10*ROW('Water Data'!H23)),NA())</f>
        <v>#N/A</v>
      </c>
      <c r="Q29" s="94" t="e">
        <f ca="true">+IF(AND(ISNUMBER(OFFSET('Water Data'!$H$6,0,10*ROW('Water Data'!H23))),'Data Summary'!CF29="Yes"),OFFSET('Water Data'!$H$6,0,10*ROW('Water Data'!H23)),NA())</f>
        <v>#N/A</v>
      </c>
      <c r="R29" s="94" t="e">
        <f ca="true">+IF(AND(ISNUMBER(OFFSET('Water Data'!$H$9,0,10*ROW('Water Data'!H23))),'Data Summary'!CG29="Yes"),OFFSET('Water Data'!$H$9,0,10*ROW('Water Data'!H23)),NA())</f>
        <v>#N/A</v>
      </c>
      <c r="S29" s="94" t="e">
        <f ca="true">+IF(AND(ISNUMBER(OFFSET('Water Data'!$I$4,0,10*ROW('Water Data'!I23))),'Data Summary'!CH29="Yes"),100-OFFSET('Water Data'!$I$4,0,10*ROW('Water Data'!I23)),NA())</f>
        <v>#N/A</v>
      </c>
      <c r="T29" s="94" t="e">
        <f ca="true">+IF(AND(ISNUMBER(OFFSET('Water Data'!$I$6,0,10*ROW('Water Data'!I23))),'Data Summary'!CI29="Yes"),OFFSET('Water Data'!$I$6,0,10*ROW('Water Data'!I23)),NA())</f>
        <v>#N/A</v>
      </c>
      <c r="U29" s="94" t="e">
        <f ca="true">+IF(AND(ISNUMBER(OFFSET('Water Data'!$I$9,0,10*ROW('Water Data'!I23))),'Data Summary'!CJ29="Yes"),OFFSET('Water Data'!$I$9,0,10*ROW('Water Data'!I23)),NA())</f>
        <v>#N/A</v>
      </c>
      <c r="V29" s="95" t="e">
        <f ca="true">+IF(AND(ISNUMBER(OFFSET('Sanitation Data'!$D$4,0,10*ROW('Sanitation Data'!D23))),'Data Summary'!CK29="Yes"),100-OFFSET('Sanitation Data'!$D$4,0,10*ROW('Sanitation Data'!D23)),NA())</f>
        <v>#N/A</v>
      </c>
      <c r="W29" s="95" t="e">
        <f ca="true">+IF(AND(ISNUMBER(OFFSET('Sanitation Data'!$D$6,0,10*ROW('Sanitation Data'!D23))),'Data Summary'!CL29="Yes"),OFFSET('Sanitation Data'!$D$6,0,10*ROW('Sanitation Data'!D23)),NA())</f>
        <v>#N/A</v>
      </c>
      <c r="X29" s="95" t="e">
        <f ca="true">+IF(AND(ISNUMBER(OFFSET('Sanitation Data'!$D$10,0,10*ROW('Sanitation Data'!D23))),'Data Summary'!CM29="Yes"),OFFSET('Sanitation Data'!$D$10,0,10*ROW('Sanitation Data'!D23)),NA())</f>
        <v>#N/A</v>
      </c>
      <c r="Y29" s="95" t="e">
        <f ca="true">+IF(AND(ISNUMBER(OFFSET('Sanitation Data'!$D$11,0,10*ROW('Sanitation Data'!D23))),'Data Summary'!CN29="Yes"),OFFSET('Sanitation Data'!$D$11,0,10*ROW('Sanitation Data'!D23)),NA())</f>
        <v>#N/A</v>
      </c>
      <c r="Z29" s="95" t="e">
        <f ca="true">+IF(AND(ISNUMBER(OFFSET('Sanitation Data'!$D$12,0,10*ROW('Sanitation Data'!D23))),'Data Summary'!CO29="Yes"),OFFSET('Sanitation Data'!$D$12,0,10*ROW('Sanitation Data'!D23)),NA())</f>
        <v>#N/A</v>
      </c>
      <c r="AA29" s="95" t="e">
        <f ca="true">+IF(AND(ISNUMBER(OFFSET('Sanitation Data'!$E$4,0,10*ROW('Sanitation Data'!E23))),'Data Summary'!CP29="Yes"),100-OFFSET('Sanitation Data'!$E$4,0,10*ROW('Sanitation Data'!E23)),NA())</f>
        <v>#N/A</v>
      </c>
      <c r="AB29" s="95" t="e">
        <f ca="true">+IF(AND(ISNUMBER(OFFSET('Sanitation Data'!$E$6,0,10*ROW('Sanitation Data'!E23))),'Data Summary'!CQ29="Yes"),OFFSET('Sanitation Data'!$E$6,0,10*ROW('Sanitation Data'!E23)),NA())</f>
        <v>#N/A</v>
      </c>
      <c r="AC29" s="95" t="e">
        <f ca="true">+IF(AND(ISNUMBER(OFFSET('Sanitation Data'!$E$10,0,10*ROW('Sanitation Data'!E23))),'Data Summary'!CR29="Yes"),OFFSET('Sanitation Data'!$E$10,0,10*ROW('Sanitation Data'!E23)),NA())</f>
        <v>#N/A</v>
      </c>
      <c r="AD29" s="95" t="e">
        <f ca="true">+IF(AND(ISNUMBER(OFFSET('Sanitation Data'!$E$11,0,10*ROW('Sanitation Data'!E23))),'Data Summary'!CS29="Yes"),OFFSET('Sanitation Data'!$E$11,0,10*ROW('Sanitation Data'!E23)),NA())</f>
        <v>#N/A</v>
      </c>
      <c r="AE29" s="95" t="e">
        <f ca="true">+IF(AND(ISNUMBER(OFFSET('Sanitation Data'!$E$12,0,10*ROW('Sanitation Data'!E23))),'Data Summary'!CT29="Yes"),OFFSET('Sanitation Data'!$E$12,0,10*ROW('Sanitation Data'!E23)),NA())</f>
        <v>#N/A</v>
      </c>
      <c r="AF29" s="95" t="e">
        <f ca="true">+IF(AND(ISNUMBER(OFFSET('Sanitation Data'!$F$4,0,10*ROW('Sanitation Data'!F23))),'Data Summary'!CU29="Yes"),100-OFFSET('Sanitation Data'!$F$4,0,10*ROW('Sanitation Data'!F23)),NA())</f>
        <v>#N/A</v>
      </c>
      <c r="AG29" s="95" t="e">
        <f ca="true">+IF(AND(ISNUMBER(OFFSET('Sanitation Data'!$F$6,0,10*ROW('Sanitation Data'!F23))),'Data Summary'!CV29="Yes"),OFFSET('Sanitation Data'!$F$6,0,10*ROW('Sanitation Data'!F23)),NA())</f>
        <v>#N/A</v>
      </c>
      <c r="AH29" s="95" t="e">
        <f ca="true">+IF(AND(ISNUMBER(OFFSET('Sanitation Data'!$F$10,0,10*ROW('Sanitation Data'!F23))),'Data Summary'!CW29="Yes"),OFFSET('Sanitation Data'!$F$10,0,10*ROW('Sanitation Data'!F23)),NA())</f>
        <v>#N/A</v>
      </c>
      <c r="AI29" s="95" t="e">
        <f ca="true">+IF(AND(ISNUMBER(OFFSET('Sanitation Data'!$F$11,0,10*ROW('Sanitation Data'!F23))),'Data Summary'!CX29="Yes"),OFFSET('Sanitation Data'!$F$11,0,10*ROW('Sanitation Data'!F23)),NA())</f>
        <v>#N/A</v>
      </c>
      <c r="AJ29" s="95" t="e">
        <f ca="true">+IF(AND(ISNUMBER(OFFSET('Sanitation Data'!$F$12,0,10*ROW('Sanitation Data'!F23))),'Data Summary'!CY29="Yes"),OFFSET('Sanitation Data'!$F$12,0,10*ROW('Sanitation Data'!F23)),NA())</f>
        <v>#N/A</v>
      </c>
      <c r="AK29" s="95" t="e">
        <f ca="true">+IF(AND(ISNUMBER(OFFSET('Sanitation Data'!$G$4,0,10*ROW('Sanitation Data'!G23))),'Data Summary'!CZ29="Yes"),100-OFFSET('Sanitation Data'!$G$4,0,10*ROW('Sanitation Data'!G23)),NA())</f>
        <v>#N/A</v>
      </c>
      <c r="AL29" s="95" t="e">
        <f ca="true">+IF(AND(ISNUMBER(OFFSET('Sanitation Data'!$G$6,0,10*ROW('Sanitation Data'!G23))),'Data Summary'!DA29="Yes"),OFFSET('Sanitation Data'!$G$6,0,10*ROW('Sanitation Data'!G23)),NA())</f>
        <v>#N/A</v>
      </c>
      <c r="AM29" s="95" t="e">
        <f ca="true">+IF(AND(ISNUMBER(OFFSET('Sanitation Data'!$G$10,0,10*ROW('Sanitation Data'!G23))),'Data Summary'!DB29="Yes"),OFFSET('Sanitation Data'!$G$10,0,10*ROW('Sanitation Data'!G23)),NA())</f>
        <v>#N/A</v>
      </c>
      <c r="AN29" s="95" t="e">
        <f ca="true">+IF(AND(ISNUMBER(OFFSET('Sanitation Data'!$G$11,0,10*ROW('Sanitation Data'!G23))),'Data Summary'!DC29="Yes"),OFFSET('Sanitation Data'!$G$11,0,10*ROW('Sanitation Data'!G23)),NA())</f>
        <v>#N/A</v>
      </c>
      <c r="AO29" s="95" t="e">
        <f ca="true">+IF(AND(ISNUMBER(OFFSET('Sanitation Data'!$G$12,0,10*ROW('Sanitation Data'!G23))),'Data Summary'!DD29="Yes"),OFFSET('Sanitation Data'!$G$12,0,10*ROW('Sanitation Data'!G23)),NA())</f>
        <v>#N/A</v>
      </c>
      <c r="AP29" s="95" t="e">
        <f ca="true">+IF(AND(ISNUMBER(OFFSET('Sanitation Data'!$H$4,0,10*ROW('Sanitation Data'!H23))),'Data Summary'!DE29="Yes"),100-OFFSET('Sanitation Data'!$H$4,0,10*ROW('Sanitation Data'!H23)),NA())</f>
        <v>#N/A</v>
      </c>
      <c r="AQ29" s="95" t="e">
        <f ca="true">+IF(AND(ISNUMBER(OFFSET('Sanitation Data'!$H$6,0,10*ROW('Sanitation Data'!H23))),'Data Summary'!DF29="Yes"),OFFSET('Sanitation Data'!$H$6,0,10*ROW('Sanitation Data'!H23)),NA())</f>
        <v>#N/A</v>
      </c>
      <c r="AR29" s="95" t="e">
        <f ca="true">+IF(AND(ISNUMBER(OFFSET('Sanitation Data'!$H$10,0,10*ROW('Sanitation Data'!H23))),'Data Summary'!DG29="Yes"),OFFSET('Sanitation Data'!$H$10,0,10*ROW('Sanitation Data'!H23)),NA())</f>
        <v>#N/A</v>
      </c>
      <c r="AS29" s="95" t="e">
        <f ca="true">+IF(AND(ISNUMBER(OFFSET('Sanitation Data'!$H$11,0,10*ROW('Sanitation Data'!H23))),'Data Summary'!DH29="Yes"),OFFSET('Sanitation Data'!$H$11,0,10*ROW('Sanitation Data'!H23)),NA())</f>
        <v>#N/A</v>
      </c>
      <c r="AT29" s="95" t="e">
        <f ca="true">+IF(AND(ISNUMBER(OFFSET('Sanitation Data'!$H$12,0,10*ROW('Sanitation Data'!H23))),'Data Summary'!DI29="Yes"),OFFSET('Sanitation Data'!$H$12,0,10*ROW('Sanitation Data'!H23)),NA())</f>
        <v>#N/A</v>
      </c>
      <c r="AU29" s="95" t="e">
        <f ca="true">+IF(AND(ISNUMBER(OFFSET('Sanitation Data'!$I$4,0,10*ROW('Sanitation Data'!I23))),'Data Summary'!DJ29="Yes"),100-OFFSET('Sanitation Data'!$I$4,0,10*ROW('Sanitation Data'!I23)),NA())</f>
        <v>#N/A</v>
      </c>
      <c r="AV29" s="95" t="e">
        <f ca="true">+IF(AND(ISNUMBER(OFFSET('Sanitation Data'!$I$6,0,10*ROW('Sanitation Data'!I23))),'Data Summary'!DK29="Yes"),OFFSET('Sanitation Data'!$I$6,0,10*ROW('Sanitation Data'!I23)),NA())</f>
        <v>#N/A</v>
      </c>
      <c r="AW29" s="95" t="e">
        <f ca="true">+IF(AND(ISNUMBER(OFFSET('Sanitation Data'!$I$10,0,10*ROW('Sanitation Data'!I23))),'Data Summary'!DL29="Yes"),OFFSET('Sanitation Data'!$I$10,0,10*ROW('Sanitation Data'!I23)),NA())</f>
        <v>#N/A</v>
      </c>
      <c r="AX29" s="95" t="e">
        <f ca="true">+IF(AND(ISNUMBER(OFFSET('Sanitation Data'!$I$11,0,10*ROW('Sanitation Data'!I23))),'Data Summary'!DM29="Yes"),OFFSET('Sanitation Data'!$I$11,0,10*ROW('Sanitation Data'!I23)),NA())</f>
        <v>#N/A</v>
      </c>
      <c r="AY29" s="95" t="e">
        <f ca="true">+IF(AND(ISNUMBER(OFFSET('Sanitation Data'!$I$12,0,10*ROW('Sanitation Data'!I23))),'Data Summary'!DN29="Yes"),OFFSET('Sanitation Data'!$I$12,0,10*ROW('Sanitation Data'!I23)),NA())</f>
        <v>#N/A</v>
      </c>
      <c r="AZ29" s="96" t="e">
        <f ca="true">+IF(AND(ISNUMBER(OFFSET('Hygiene Data'!$D$5,0,10*ROW('Hygiene Data'!D23))),'Data Summary'!DO29="Yes"),OFFSET('Hygiene Data'!$D$5,0,10*ROW('Hygiene Data'!D23)),NA())</f>
        <v>#N/A</v>
      </c>
      <c r="BA29" s="96" t="e">
        <f ca="true">+IF(AND(ISNUMBER(OFFSET('Hygiene Data'!$D$7,0,10*ROW('Hygiene Data'!D23))),'Data Summary'!DP29="Yes"),OFFSET('Hygiene Data'!$D$7,0,10*ROW('Hygiene Data'!D23)),NA())</f>
        <v>#N/A</v>
      </c>
      <c r="BB29" s="96" t="e">
        <f ca="true">+IF(AND(ISNUMBER(OFFSET('Hygiene Data'!$D$9,0,10*ROW('Hygiene Data'!D23))),'Data Summary'!DQ29="Yes"),OFFSET('Hygiene Data'!$D$9,0,10*ROW('Hygiene Data'!D23)),NA())</f>
        <v>#N/A</v>
      </c>
      <c r="BC29" s="96" t="e">
        <f ca="true">+IF(AND(ISNUMBER(OFFSET('Hygiene Data'!$E$5,0,10*ROW('Hygiene Data'!E23))),'Data Summary'!DR29="Yes"),OFFSET('Hygiene Data'!$E$5,0,10*ROW('Hygiene Data'!E23)),NA())</f>
        <v>#N/A</v>
      </c>
      <c r="BD29" s="96" t="e">
        <f ca="true">+IF(AND(ISNUMBER(OFFSET('Hygiene Data'!$E$7,0,10*ROW('Hygiene Data'!E23))),'Data Summary'!DS29="Yes"),OFFSET('Hygiene Data'!$E$7,0,10*ROW('Hygiene Data'!E23)),NA())</f>
        <v>#N/A</v>
      </c>
      <c r="BE29" s="96" t="e">
        <f ca="true">+IF(AND(ISNUMBER(OFFSET('Hygiene Data'!$E$9,0,10*ROW('Hygiene Data'!E23))),'Data Summary'!DT29="Yes"),OFFSET('Hygiene Data'!$E$9,0,10*ROW('Hygiene Data'!E23)),NA())</f>
        <v>#N/A</v>
      </c>
      <c r="BF29" s="96" t="e">
        <f ca="true">+IF(AND(ISNUMBER(OFFSET('Hygiene Data'!$F$5,0,10*ROW('Hygiene Data'!F23))),'Data Summary'!DU29="Yes"),OFFSET('Hygiene Data'!$F$5,0,10*ROW('Hygiene Data'!F23)),NA())</f>
        <v>#N/A</v>
      </c>
      <c r="BG29" s="96" t="e">
        <f ca="true">+IF(AND(ISNUMBER(OFFSET('Hygiene Data'!$F$7,0,10*ROW('Hygiene Data'!F23))),'Data Summary'!DV29="Yes"),OFFSET('Hygiene Data'!$F$7,0,10*ROW('Hygiene Data'!F23)),NA())</f>
        <v>#N/A</v>
      </c>
      <c r="BH29" s="96" t="e">
        <f ca="true">+IF(AND(ISNUMBER(OFFSET('Hygiene Data'!$F$9,0,10*ROW('Hygiene Data'!F23))),'Data Summary'!DW29="Yes"),OFFSET('Hygiene Data'!$F$9,0,10*ROW('Hygiene Data'!F23)),NA())</f>
        <v>#N/A</v>
      </c>
      <c r="BI29" s="96" t="e">
        <f ca="true">+IF(AND(ISNUMBER(OFFSET('Hygiene Data'!$G$5,0,10*ROW('Hygiene Data'!G23))),'Data Summary'!DX29="Yes"),OFFSET('Hygiene Data'!$G$5,0,10*ROW('Hygiene Data'!G23)),NA())</f>
        <v>#N/A</v>
      </c>
      <c r="BJ29" s="96" t="e">
        <f ca="true">+IF(AND(ISNUMBER(OFFSET('Hygiene Data'!$G$7,0,10*ROW('Hygiene Data'!G23))),'Data Summary'!DY29="Yes"),OFFSET('Hygiene Data'!$G$7,0,10*ROW('Hygiene Data'!G23)),NA())</f>
        <v>#N/A</v>
      </c>
      <c r="BK29" s="96" t="e">
        <f ca="true">+IF(AND(ISNUMBER(OFFSET('Hygiene Data'!$G$9,0,10*ROW('Hygiene Data'!G23))),'Data Summary'!DZ29="Yes"),OFFSET('Hygiene Data'!$G$9,0,10*ROW('Hygiene Data'!G23)),NA())</f>
        <v>#N/A</v>
      </c>
      <c r="BL29" s="96" t="e">
        <f ca="true">+IF(AND(ISNUMBER(OFFSET('Hygiene Data'!$H$5,0,10*ROW('Hygiene Data'!H23))),'Data Summary'!EA29="Yes"),OFFSET('Hygiene Data'!$H$5,0,10*ROW('Hygiene Data'!H23)),NA())</f>
        <v>#N/A</v>
      </c>
      <c r="BM29" s="96" t="e">
        <f ca="true">+IF(AND(ISNUMBER(OFFSET('Hygiene Data'!$H$7,0,10*ROW('Hygiene Data'!H23))),'Data Summary'!EB29="Yes"),OFFSET('Hygiene Data'!$H$7,0,10*ROW('Hygiene Data'!H23)),NA())</f>
        <v>#N/A</v>
      </c>
      <c r="BN29" s="96" t="e">
        <f ca="true">+IF(AND(ISNUMBER(OFFSET('Hygiene Data'!$H$9,0,10*ROW('Hygiene Data'!H23))),'Data Summary'!EC29="Yes"),OFFSET('Hygiene Data'!$H$9,0,10*ROW('Hygiene Data'!H23)),NA())</f>
        <v>#N/A</v>
      </c>
      <c r="BO29" s="96" t="e">
        <f ca="true">+IF(AND(ISNUMBER(OFFSET('Hygiene Data'!$I$5,0,10*ROW('Hygiene Data'!I23))),'Data Summary'!ED29="Yes"),OFFSET('Hygiene Data'!$I$5,0,10*ROW('Hygiene Data'!I23)),NA())</f>
        <v>#N/A</v>
      </c>
      <c r="BP29" s="96" t="e">
        <f ca="true">+IF(AND(ISNUMBER(OFFSET('Hygiene Data'!$I$7,0,10*ROW('Hygiene Data'!I23))),'Data Summary'!EE29="Yes"),OFFSET('Hygiene Data'!$I$7,0,10*ROW('Hygiene Data'!I23)),NA())</f>
        <v>#N/A</v>
      </c>
      <c r="BQ29" s="96" t="e">
        <f ca="true">+IF(AND(ISNUMBER(OFFSET('Hygiene Data'!$I$9,0,10*ROW('Hygiene Data'!I23))),'Data Summary'!EF29="Yes"),OFFSET('Hygiene Data'!$I$9,0,10*ROW('Hygiene Data'!I23)),NA())</f>
        <v>#N/A</v>
      </c>
    </row>
    <row xmlns:x14ac="http://schemas.microsoft.com/office/spreadsheetml/2009/9/ac" r="30" x14ac:dyDescent="0.2">
      <c r="A30" s="331" t="e">
        <f ca="true">+RIGHT('Data Summary'!A30,LEN('Data Summary'!A30)-9)</f>
        <v>#VALUE!</v>
      </c>
      <c r="B30" s="37" t="str">
        <f ca="true">+IF(ISTEXT('Data Summary'!B30),'Data Summary'!B30,"")</f>
        <v/>
      </c>
      <c r="C30" s="330" t="e">
        <f ca="true">+VALUE('Data Summary'!C30)</f>
        <v>#VALUE!</v>
      </c>
      <c r="D30" s="94" t="e">
        <f ca="true">+IF(AND(ISNUMBER(OFFSET('Water Data'!$D$4,0,10*ROW('Water Data'!D24))),'Data Summary'!BS30="Yes"),100-OFFSET('Water Data'!$D$4,0,10*ROW('Water Data'!D24)),NA())</f>
        <v>#N/A</v>
      </c>
      <c r="E30" s="94" t="e">
        <f ca="true">+IF(AND(ISNUMBER(OFFSET('Water Data'!$D$6,0,10*ROW('Water Data'!D24))),'Data Summary'!BT30="Yes"),OFFSET('Water Data'!$D$6,0,10*ROW('Water Data'!D24)),NA())</f>
        <v>#N/A</v>
      </c>
      <c r="F30" s="94" t="e">
        <f ca="true">+IF(AND(ISNUMBER(OFFSET('Water Data'!$D$9,0,10*ROW('Water Data'!D24))),'Data Summary'!BU30="Yes"),OFFSET('Water Data'!$D$9,0,10*ROW('Water Data'!D24)),NA())</f>
        <v>#N/A</v>
      </c>
      <c r="G30" s="94" t="e">
        <f ca="true">+IF(AND(ISNUMBER(OFFSET('Water Data'!$E$4,0,10*ROW('Water Data'!E24))),'Data Summary'!BV30="Yes"),100-OFFSET('Water Data'!$E$4,0,10*ROW('Water Data'!E24)),NA())</f>
        <v>#N/A</v>
      </c>
      <c r="H30" s="94" t="e">
        <f ca="true">+IF(AND(ISNUMBER(OFFSET('Water Data'!$E$6,0,10*ROW('Water Data'!E24))),'Data Summary'!BW30="Yes"),OFFSET('Water Data'!$E$6,0,10*ROW('Water Data'!E24)),NA())</f>
        <v>#N/A</v>
      </c>
      <c r="I30" s="94" t="e">
        <f ca="true">+IF(AND(ISNUMBER(OFFSET('Water Data'!$E$9,0,10*ROW('Water Data'!E24))),'Data Summary'!BX30="Yes"),OFFSET('Water Data'!$E$9,0,10*ROW('Water Data'!E24)),NA())</f>
        <v>#N/A</v>
      </c>
      <c r="J30" s="94" t="e">
        <f ca="true">+IF(AND(ISNUMBER(OFFSET('Water Data'!$F$4,0,10*ROW('Water Data'!F24))),'Data Summary'!BY30="Yes"),100-OFFSET('Water Data'!$F$4,0,10*ROW('Water Data'!F24)),NA())</f>
        <v>#N/A</v>
      </c>
      <c r="K30" s="94" t="e">
        <f ca="true">+IF(AND(ISNUMBER(OFFSET('Water Data'!$F$6,0,10*ROW('Water Data'!F24))),'Data Summary'!BZ30="Yes"),OFFSET('Water Data'!$F$6,0,10*ROW('Water Data'!F24)),NA())</f>
        <v>#N/A</v>
      </c>
      <c r="L30" s="94" t="e">
        <f ca="true">+IF(AND(ISNUMBER(OFFSET('Water Data'!$F$9,0,10*ROW('Water Data'!F24))),'Data Summary'!CA30="Yes"),OFFSET('Water Data'!$F$9,0,10*ROW('Water Data'!F24)),NA())</f>
        <v>#N/A</v>
      </c>
      <c r="M30" s="94" t="e">
        <f ca="true">+IF(AND(ISNUMBER(OFFSET('Water Data'!$G$4,0,10*ROW('Water Data'!G24))),'Data Summary'!CB30="Yes"),100-OFFSET('Water Data'!$G$4,0,10*ROW('Water Data'!G24)),NA())</f>
        <v>#N/A</v>
      </c>
      <c r="N30" s="94" t="e">
        <f ca="true">+IF(AND(ISNUMBER(OFFSET('Water Data'!$G$6,0,10*ROW('Water Data'!G24))),'Data Summary'!CC30="Yes"),OFFSET('Water Data'!$G$6,0,10*ROW('Water Data'!G24)),NA())</f>
        <v>#N/A</v>
      </c>
      <c r="O30" s="94" t="e">
        <f ca="true">+IF(AND(ISNUMBER(OFFSET('Water Data'!$G$9,0,10*ROW('Water Data'!G24))),'Data Summary'!CD30="Yes"),OFFSET('Water Data'!$G$9,0,10*ROW('Water Data'!G24)),NA())</f>
        <v>#N/A</v>
      </c>
      <c r="P30" s="94" t="e">
        <f ca="true">+IF(AND(ISNUMBER(OFFSET('Water Data'!$H$4,0,10*ROW('Water Data'!H24))),'Data Summary'!CE30="Yes"),100-OFFSET('Water Data'!$H$4,0,10*ROW('Water Data'!H24)),NA())</f>
        <v>#N/A</v>
      </c>
      <c r="Q30" s="94" t="e">
        <f ca="true">+IF(AND(ISNUMBER(OFFSET('Water Data'!$H$6,0,10*ROW('Water Data'!H24))),'Data Summary'!CF30="Yes"),OFFSET('Water Data'!$H$6,0,10*ROW('Water Data'!H24)),NA())</f>
        <v>#N/A</v>
      </c>
      <c r="R30" s="94" t="e">
        <f ca="true">+IF(AND(ISNUMBER(OFFSET('Water Data'!$H$9,0,10*ROW('Water Data'!H24))),'Data Summary'!CG30="Yes"),OFFSET('Water Data'!$H$9,0,10*ROW('Water Data'!H24)),NA())</f>
        <v>#N/A</v>
      </c>
      <c r="S30" s="94" t="e">
        <f ca="true">+IF(AND(ISNUMBER(OFFSET('Water Data'!$I$4,0,10*ROW('Water Data'!I24))),'Data Summary'!CH30="Yes"),100-OFFSET('Water Data'!$I$4,0,10*ROW('Water Data'!I24)),NA())</f>
        <v>#N/A</v>
      </c>
      <c r="T30" s="94" t="e">
        <f ca="true">+IF(AND(ISNUMBER(OFFSET('Water Data'!$I$6,0,10*ROW('Water Data'!I24))),'Data Summary'!CI30="Yes"),OFFSET('Water Data'!$I$6,0,10*ROW('Water Data'!I24)),NA())</f>
        <v>#N/A</v>
      </c>
      <c r="U30" s="94" t="e">
        <f ca="true">+IF(AND(ISNUMBER(OFFSET('Water Data'!$I$9,0,10*ROW('Water Data'!I24))),'Data Summary'!CJ30="Yes"),OFFSET('Water Data'!$I$9,0,10*ROW('Water Data'!I24)),NA())</f>
        <v>#N/A</v>
      </c>
      <c r="V30" s="95" t="e">
        <f ca="true">+IF(AND(ISNUMBER(OFFSET('Sanitation Data'!$D$4,0,10*ROW('Sanitation Data'!D24))),'Data Summary'!CK30="Yes"),100-OFFSET('Sanitation Data'!$D$4,0,10*ROW('Sanitation Data'!D24)),NA())</f>
        <v>#N/A</v>
      </c>
      <c r="W30" s="95" t="e">
        <f ca="true">+IF(AND(ISNUMBER(OFFSET('Sanitation Data'!$D$6,0,10*ROW('Sanitation Data'!D24))),'Data Summary'!CL30="Yes"),OFFSET('Sanitation Data'!$D$6,0,10*ROW('Sanitation Data'!D24)),NA())</f>
        <v>#N/A</v>
      </c>
      <c r="X30" s="95" t="e">
        <f ca="true">+IF(AND(ISNUMBER(OFFSET('Sanitation Data'!$D$10,0,10*ROW('Sanitation Data'!D24))),'Data Summary'!CM30="Yes"),OFFSET('Sanitation Data'!$D$10,0,10*ROW('Sanitation Data'!D24)),NA())</f>
        <v>#N/A</v>
      </c>
      <c r="Y30" s="95" t="e">
        <f ca="true">+IF(AND(ISNUMBER(OFFSET('Sanitation Data'!$D$11,0,10*ROW('Sanitation Data'!D24))),'Data Summary'!CN30="Yes"),OFFSET('Sanitation Data'!$D$11,0,10*ROW('Sanitation Data'!D24)),NA())</f>
        <v>#N/A</v>
      </c>
      <c r="Z30" s="95" t="e">
        <f ca="true">+IF(AND(ISNUMBER(OFFSET('Sanitation Data'!$D$12,0,10*ROW('Sanitation Data'!D24))),'Data Summary'!CO30="Yes"),OFFSET('Sanitation Data'!$D$12,0,10*ROW('Sanitation Data'!D24)),NA())</f>
        <v>#N/A</v>
      </c>
      <c r="AA30" s="95" t="e">
        <f ca="true">+IF(AND(ISNUMBER(OFFSET('Sanitation Data'!$E$4,0,10*ROW('Sanitation Data'!E24))),'Data Summary'!CP30="Yes"),100-OFFSET('Sanitation Data'!$E$4,0,10*ROW('Sanitation Data'!E24)),NA())</f>
        <v>#N/A</v>
      </c>
      <c r="AB30" s="95" t="e">
        <f ca="true">+IF(AND(ISNUMBER(OFFSET('Sanitation Data'!$E$6,0,10*ROW('Sanitation Data'!E24))),'Data Summary'!CQ30="Yes"),OFFSET('Sanitation Data'!$E$6,0,10*ROW('Sanitation Data'!E24)),NA())</f>
        <v>#N/A</v>
      </c>
      <c r="AC30" s="95" t="e">
        <f ca="true">+IF(AND(ISNUMBER(OFFSET('Sanitation Data'!$E$10,0,10*ROW('Sanitation Data'!E24))),'Data Summary'!CR30="Yes"),OFFSET('Sanitation Data'!$E$10,0,10*ROW('Sanitation Data'!E24)),NA())</f>
        <v>#N/A</v>
      </c>
      <c r="AD30" s="95" t="e">
        <f ca="true">+IF(AND(ISNUMBER(OFFSET('Sanitation Data'!$E$11,0,10*ROW('Sanitation Data'!E24))),'Data Summary'!CS30="Yes"),OFFSET('Sanitation Data'!$E$11,0,10*ROW('Sanitation Data'!E24)),NA())</f>
        <v>#N/A</v>
      </c>
      <c r="AE30" s="95" t="e">
        <f ca="true">+IF(AND(ISNUMBER(OFFSET('Sanitation Data'!$E$12,0,10*ROW('Sanitation Data'!E24))),'Data Summary'!CT30="Yes"),OFFSET('Sanitation Data'!$E$12,0,10*ROW('Sanitation Data'!E24)),NA())</f>
        <v>#N/A</v>
      </c>
      <c r="AF30" s="95" t="e">
        <f ca="true">+IF(AND(ISNUMBER(OFFSET('Sanitation Data'!$F$4,0,10*ROW('Sanitation Data'!F24))),'Data Summary'!CU30="Yes"),100-OFFSET('Sanitation Data'!$F$4,0,10*ROW('Sanitation Data'!F24)),NA())</f>
        <v>#N/A</v>
      </c>
      <c r="AG30" s="95" t="e">
        <f ca="true">+IF(AND(ISNUMBER(OFFSET('Sanitation Data'!$F$6,0,10*ROW('Sanitation Data'!F24))),'Data Summary'!CV30="Yes"),OFFSET('Sanitation Data'!$F$6,0,10*ROW('Sanitation Data'!F24)),NA())</f>
        <v>#N/A</v>
      </c>
      <c r="AH30" s="95" t="e">
        <f ca="true">+IF(AND(ISNUMBER(OFFSET('Sanitation Data'!$F$10,0,10*ROW('Sanitation Data'!F24))),'Data Summary'!CW30="Yes"),OFFSET('Sanitation Data'!$F$10,0,10*ROW('Sanitation Data'!F24)),NA())</f>
        <v>#N/A</v>
      </c>
      <c r="AI30" s="95" t="e">
        <f ca="true">+IF(AND(ISNUMBER(OFFSET('Sanitation Data'!$F$11,0,10*ROW('Sanitation Data'!F24))),'Data Summary'!CX30="Yes"),OFFSET('Sanitation Data'!$F$11,0,10*ROW('Sanitation Data'!F24)),NA())</f>
        <v>#N/A</v>
      </c>
      <c r="AJ30" s="95" t="e">
        <f ca="true">+IF(AND(ISNUMBER(OFFSET('Sanitation Data'!$F$12,0,10*ROW('Sanitation Data'!F24))),'Data Summary'!CY30="Yes"),OFFSET('Sanitation Data'!$F$12,0,10*ROW('Sanitation Data'!F24)),NA())</f>
        <v>#N/A</v>
      </c>
      <c r="AK30" s="95" t="e">
        <f ca="true">+IF(AND(ISNUMBER(OFFSET('Sanitation Data'!$G$4,0,10*ROW('Sanitation Data'!G24))),'Data Summary'!CZ30="Yes"),100-OFFSET('Sanitation Data'!$G$4,0,10*ROW('Sanitation Data'!G24)),NA())</f>
        <v>#N/A</v>
      </c>
      <c r="AL30" s="95" t="e">
        <f ca="true">+IF(AND(ISNUMBER(OFFSET('Sanitation Data'!$G$6,0,10*ROW('Sanitation Data'!G24))),'Data Summary'!DA30="Yes"),OFFSET('Sanitation Data'!$G$6,0,10*ROW('Sanitation Data'!G24)),NA())</f>
        <v>#N/A</v>
      </c>
      <c r="AM30" s="95" t="e">
        <f ca="true">+IF(AND(ISNUMBER(OFFSET('Sanitation Data'!$G$10,0,10*ROW('Sanitation Data'!G24))),'Data Summary'!DB30="Yes"),OFFSET('Sanitation Data'!$G$10,0,10*ROW('Sanitation Data'!G24)),NA())</f>
        <v>#N/A</v>
      </c>
      <c r="AN30" s="95" t="e">
        <f ca="true">+IF(AND(ISNUMBER(OFFSET('Sanitation Data'!$G$11,0,10*ROW('Sanitation Data'!G24))),'Data Summary'!DC30="Yes"),OFFSET('Sanitation Data'!$G$11,0,10*ROW('Sanitation Data'!G24)),NA())</f>
        <v>#N/A</v>
      </c>
      <c r="AO30" s="95" t="e">
        <f ca="true">+IF(AND(ISNUMBER(OFFSET('Sanitation Data'!$G$12,0,10*ROW('Sanitation Data'!G24))),'Data Summary'!DD30="Yes"),OFFSET('Sanitation Data'!$G$12,0,10*ROW('Sanitation Data'!G24)),NA())</f>
        <v>#N/A</v>
      </c>
      <c r="AP30" s="95" t="e">
        <f ca="true">+IF(AND(ISNUMBER(OFFSET('Sanitation Data'!$H$4,0,10*ROW('Sanitation Data'!H24))),'Data Summary'!DE30="Yes"),100-OFFSET('Sanitation Data'!$H$4,0,10*ROW('Sanitation Data'!H24)),NA())</f>
        <v>#N/A</v>
      </c>
      <c r="AQ30" s="95" t="e">
        <f ca="true">+IF(AND(ISNUMBER(OFFSET('Sanitation Data'!$H$6,0,10*ROW('Sanitation Data'!H24))),'Data Summary'!DF30="Yes"),OFFSET('Sanitation Data'!$H$6,0,10*ROW('Sanitation Data'!H24)),NA())</f>
        <v>#N/A</v>
      </c>
      <c r="AR30" s="95" t="e">
        <f ca="true">+IF(AND(ISNUMBER(OFFSET('Sanitation Data'!$H$10,0,10*ROW('Sanitation Data'!H24))),'Data Summary'!DG30="Yes"),OFFSET('Sanitation Data'!$H$10,0,10*ROW('Sanitation Data'!H24)),NA())</f>
        <v>#N/A</v>
      </c>
      <c r="AS30" s="95" t="e">
        <f ca="true">+IF(AND(ISNUMBER(OFFSET('Sanitation Data'!$H$11,0,10*ROW('Sanitation Data'!H24))),'Data Summary'!DH30="Yes"),OFFSET('Sanitation Data'!$H$11,0,10*ROW('Sanitation Data'!H24)),NA())</f>
        <v>#N/A</v>
      </c>
      <c r="AT30" s="95" t="e">
        <f ca="true">+IF(AND(ISNUMBER(OFFSET('Sanitation Data'!$H$12,0,10*ROW('Sanitation Data'!H24))),'Data Summary'!DI30="Yes"),OFFSET('Sanitation Data'!$H$12,0,10*ROW('Sanitation Data'!H24)),NA())</f>
        <v>#N/A</v>
      </c>
      <c r="AU30" s="95" t="e">
        <f ca="true">+IF(AND(ISNUMBER(OFFSET('Sanitation Data'!$I$4,0,10*ROW('Sanitation Data'!I24))),'Data Summary'!DJ30="Yes"),100-OFFSET('Sanitation Data'!$I$4,0,10*ROW('Sanitation Data'!I24)),NA())</f>
        <v>#N/A</v>
      </c>
      <c r="AV30" s="95" t="e">
        <f ca="true">+IF(AND(ISNUMBER(OFFSET('Sanitation Data'!$I$6,0,10*ROW('Sanitation Data'!I24))),'Data Summary'!DK30="Yes"),OFFSET('Sanitation Data'!$I$6,0,10*ROW('Sanitation Data'!I24)),NA())</f>
        <v>#N/A</v>
      </c>
      <c r="AW30" s="95" t="e">
        <f ca="true">+IF(AND(ISNUMBER(OFFSET('Sanitation Data'!$I$10,0,10*ROW('Sanitation Data'!I24))),'Data Summary'!DL30="Yes"),OFFSET('Sanitation Data'!$I$10,0,10*ROW('Sanitation Data'!I24)),NA())</f>
        <v>#N/A</v>
      </c>
      <c r="AX30" s="95" t="e">
        <f ca="true">+IF(AND(ISNUMBER(OFFSET('Sanitation Data'!$I$11,0,10*ROW('Sanitation Data'!I24))),'Data Summary'!DM30="Yes"),OFFSET('Sanitation Data'!$I$11,0,10*ROW('Sanitation Data'!I24)),NA())</f>
        <v>#N/A</v>
      </c>
      <c r="AY30" s="95" t="e">
        <f ca="true">+IF(AND(ISNUMBER(OFFSET('Sanitation Data'!$I$12,0,10*ROW('Sanitation Data'!I24))),'Data Summary'!DN30="Yes"),OFFSET('Sanitation Data'!$I$12,0,10*ROW('Sanitation Data'!I24)),NA())</f>
        <v>#N/A</v>
      </c>
      <c r="AZ30" s="96" t="e">
        <f ca="true">+IF(AND(ISNUMBER(OFFSET('Hygiene Data'!$D$5,0,10*ROW('Hygiene Data'!D24))),'Data Summary'!DO30="Yes"),OFFSET('Hygiene Data'!$D$5,0,10*ROW('Hygiene Data'!D24)),NA())</f>
        <v>#N/A</v>
      </c>
      <c r="BA30" s="96" t="e">
        <f ca="true">+IF(AND(ISNUMBER(OFFSET('Hygiene Data'!$D$7,0,10*ROW('Hygiene Data'!D24))),'Data Summary'!DP30="Yes"),OFFSET('Hygiene Data'!$D$7,0,10*ROW('Hygiene Data'!D24)),NA())</f>
        <v>#N/A</v>
      </c>
      <c r="BB30" s="96" t="e">
        <f ca="true">+IF(AND(ISNUMBER(OFFSET('Hygiene Data'!$D$9,0,10*ROW('Hygiene Data'!D24))),'Data Summary'!DQ30="Yes"),OFFSET('Hygiene Data'!$D$9,0,10*ROW('Hygiene Data'!D24)),NA())</f>
        <v>#N/A</v>
      </c>
      <c r="BC30" s="96" t="e">
        <f ca="true">+IF(AND(ISNUMBER(OFFSET('Hygiene Data'!$E$5,0,10*ROW('Hygiene Data'!E24))),'Data Summary'!DR30="Yes"),OFFSET('Hygiene Data'!$E$5,0,10*ROW('Hygiene Data'!E24)),NA())</f>
        <v>#N/A</v>
      </c>
      <c r="BD30" s="96" t="e">
        <f ca="true">+IF(AND(ISNUMBER(OFFSET('Hygiene Data'!$E$7,0,10*ROW('Hygiene Data'!E24))),'Data Summary'!DS30="Yes"),OFFSET('Hygiene Data'!$E$7,0,10*ROW('Hygiene Data'!E24)),NA())</f>
        <v>#N/A</v>
      </c>
      <c r="BE30" s="96" t="e">
        <f ca="true">+IF(AND(ISNUMBER(OFFSET('Hygiene Data'!$E$9,0,10*ROW('Hygiene Data'!E24))),'Data Summary'!DT30="Yes"),OFFSET('Hygiene Data'!$E$9,0,10*ROW('Hygiene Data'!E24)),NA())</f>
        <v>#N/A</v>
      </c>
      <c r="BF30" s="96" t="e">
        <f ca="true">+IF(AND(ISNUMBER(OFFSET('Hygiene Data'!$F$5,0,10*ROW('Hygiene Data'!F24))),'Data Summary'!DU30="Yes"),OFFSET('Hygiene Data'!$F$5,0,10*ROW('Hygiene Data'!F24)),NA())</f>
        <v>#N/A</v>
      </c>
      <c r="BG30" s="96" t="e">
        <f ca="true">+IF(AND(ISNUMBER(OFFSET('Hygiene Data'!$F$7,0,10*ROW('Hygiene Data'!F24))),'Data Summary'!DV30="Yes"),OFFSET('Hygiene Data'!$F$7,0,10*ROW('Hygiene Data'!F24)),NA())</f>
        <v>#N/A</v>
      </c>
      <c r="BH30" s="96" t="e">
        <f ca="true">+IF(AND(ISNUMBER(OFFSET('Hygiene Data'!$F$9,0,10*ROW('Hygiene Data'!F24))),'Data Summary'!DW30="Yes"),OFFSET('Hygiene Data'!$F$9,0,10*ROW('Hygiene Data'!F24)),NA())</f>
        <v>#N/A</v>
      </c>
      <c r="BI30" s="96" t="e">
        <f ca="true">+IF(AND(ISNUMBER(OFFSET('Hygiene Data'!$G$5,0,10*ROW('Hygiene Data'!G24))),'Data Summary'!DX30="Yes"),OFFSET('Hygiene Data'!$G$5,0,10*ROW('Hygiene Data'!G24)),NA())</f>
        <v>#N/A</v>
      </c>
      <c r="BJ30" s="96" t="e">
        <f ca="true">+IF(AND(ISNUMBER(OFFSET('Hygiene Data'!$G$7,0,10*ROW('Hygiene Data'!G24))),'Data Summary'!DY30="Yes"),OFFSET('Hygiene Data'!$G$7,0,10*ROW('Hygiene Data'!G24)),NA())</f>
        <v>#N/A</v>
      </c>
      <c r="BK30" s="96" t="e">
        <f ca="true">+IF(AND(ISNUMBER(OFFSET('Hygiene Data'!$G$9,0,10*ROW('Hygiene Data'!G24))),'Data Summary'!DZ30="Yes"),OFFSET('Hygiene Data'!$G$9,0,10*ROW('Hygiene Data'!G24)),NA())</f>
        <v>#N/A</v>
      </c>
      <c r="BL30" s="96" t="e">
        <f ca="true">+IF(AND(ISNUMBER(OFFSET('Hygiene Data'!$H$5,0,10*ROW('Hygiene Data'!H24))),'Data Summary'!EA30="Yes"),OFFSET('Hygiene Data'!$H$5,0,10*ROW('Hygiene Data'!H24)),NA())</f>
        <v>#N/A</v>
      </c>
      <c r="BM30" s="96" t="e">
        <f ca="true">+IF(AND(ISNUMBER(OFFSET('Hygiene Data'!$H$7,0,10*ROW('Hygiene Data'!H24))),'Data Summary'!EB30="Yes"),OFFSET('Hygiene Data'!$H$7,0,10*ROW('Hygiene Data'!H24)),NA())</f>
        <v>#N/A</v>
      </c>
      <c r="BN30" s="96" t="e">
        <f ca="true">+IF(AND(ISNUMBER(OFFSET('Hygiene Data'!$H$9,0,10*ROW('Hygiene Data'!H24))),'Data Summary'!EC30="Yes"),OFFSET('Hygiene Data'!$H$9,0,10*ROW('Hygiene Data'!H24)),NA())</f>
        <v>#N/A</v>
      </c>
      <c r="BO30" s="96" t="e">
        <f ca="true">+IF(AND(ISNUMBER(OFFSET('Hygiene Data'!$I$5,0,10*ROW('Hygiene Data'!I24))),'Data Summary'!ED30="Yes"),OFFSET('Hygiene Data'!$I$5,0,10*ROW('Hygiene Data'!I24)),NA())</f>
        <v>#N/A</v>
      </c>
      <c r="BP30" s="96" t="e">
        <f ca="true">+IF(AND(ISNUMBER(OFFSET('Hygiene Data'!$I$7,0,10*ROW('Hygiene Data'!I24))),'Data Summary'!EE30="Yes"),OFFSET('Hygiene Data'!$I$7,0,10*ROW('Hygiene Data'!I24)),NA())</f>
        <v>#N/A</v>
      </c>
      <c r="BQ30" s="96" t="e">
        <f ca="true">+IF(AND(ISNUMBER(OFFSET('Hygiene Data'!$I$9,0,10*ROW('Hygiene Data'!I24))),'Data Summary'!EF30="Yes"),OFFSET('Hygiene Data'!$I$9,0,10*ROW('Hygiene Data'!I24)),NA())</f>
        <v>#N/A</v>
      </c>
    </row>
    <row xmlns:x14ac="http://schemas.microsoft.com/office/spreadsheetml/2009/9/ac" r="31" x14ac:dyDescent="0.2">
      <c r="A31" s="331" t="e">
        <f ca="true">+RIGHT('Data Summary'!A31,LEN('Data Summary'!A31)-9)</f>
        <v>#VALUE!</v>
      </c>
      <c r="B31" s="37" t="str">
        <f ca="true">+IF(ISTEXT('Data Summary'!B31),'Data Summary'!B31,"")</f>
        <v/>
      </c>
      <c r="C31" s="330" t="e">
        <f ca="true">+VALUE('Data Summary'!C31)</f>
        <v>#VALUE!</v>
      </c>
      <c r="D31" s="94" t="e">
        <f ca="true">+IF(AND(ISNUMBER(OFFSET('Water Data'!$D$4,0,10*ROW('Water Data'!D25))),'Data Summary'!BS31="Yes"),100-OFFSET('Water Data'!$D$4,0,10*ROW('Water Data'!D25)),NA())</f>
        <v>#N/A</v>
      </c>
      <c r="E31" s="94" t="e">
        <f ca="true">+IF(AND(ISNUMBER(OFFSET('Water Data'!$D$6,0,10*ROW('Water Data'!D25))),'Data Summary'!BT31="Yes"),OFFSET('Water Data'!$D$6,0,10*ROW('Water Data'!D25)),NA())</f>
        <v>#N/A</v>
      </c>
      <c r="F31" s="94" t="e">
        <f ca="true">+IF(AND(ISNUMBER(OFFSET('Water Data'!$D$9,0,10*ROW('Water Data'!D25))),'Data Summary'!BU31="Yes"),OFFSET('Water Data'!$D$9,0,10*ROW('Water Data'!D25)),NA())</f>
        <v>#N/A</v>
      </c>
      <c r="G31" s="94" t="e">
        <f ca="true">+IF(AND(ISNUMBER(OFFSET('Water Data'!$E$4,0,10*ROW('Water Data'!E25))),'Data Summary'!BV31="Yes"),100-OFFSET('Water Data'!$E$4,0,10*ROW('Water Data'!E25)),NA())</f>
        <v>#N/A</v>
      </c>
      <c r="H31" s="94" t="e">
        <f ca="true">+IF(AND(ISNUMBER(OFFSET('Water Data'!$E$6,0,10*ROW('Water Data'!E25))),'Data Summary'!BW31="Yes"),OFFSET('Water Data'!$E$6,0,10*ROW('Water Data'!E25)),NA())</f>
        <v>#N/A</v>
      </c>
      <c r="I31" s="94" t="e">
        <f ca="true">+IF(AND(ISNUMBER(OFFSET('Water Data'!$E$9,0,10*ROW('Water Data'!E25))),'Data Summary'!BX31="Yes"),OFFSET('Water Data'!$E$9,0,10*ROW('Water Data'!E25)),NA())</f>
        <v>#N/A</v>
      </c>
      <c r="J31" s="94" t="e">
        <f ca="true">+IF(AND(ISNUMBER(OFFSET('Water Data'!$F$4,0,10*ROW('Water Data'!F25))),'Data Summary'!BY31="Yes"),100-OFFSET('Water Data'!$F$4,0,10*ROW('Water Data'!F25)),NA())</f>
        <v>#N/A</v>
      </c>
      <c r="K31" s="94" t="e">
        <f ca="true">+IF(AND(ISNUMBER(OFFSET('Water Data'!$F$6,0,10*ROW('Water Data'!F25))),'Data Summary'!BZ31="Yes"),OFFSET('Water Data'!$F$6,0,10*ROW('Water Data'!F25)),NA())</f>
        <v>#N/A</v>
      </c>
      <c r="L31" s="94" t="e">
        <f ca="true">+IF(AND(ISNUMBER(OFFSET('Water Data'!$F$9,0,10*ROW('Water Data'!F25))),'Data Summary'!CA31="Yes"),OFFSET('Water Data'!$F$9,0,10*ROW('Water Data'!F25)),NA())</f>
        <v>#N/A</v>
      </c>
      <c r="M31" s="94" t="e">
        <f ca="true">+IF(AND(ISNUMBER(OFFSET('Water Data'!$G$4,0,10*ROW('Water Data'!G25))),'Data Summary'!CB31="Yes"),100-OFFSET('Water Data'!$G$4,0,10*ROW('Water Data'!G25)),NA())</f>
        <v>#N/A</v>
      </c>
      <c r="N31" s="94" t="e">
        <f ca="true">+IF(AND(ISNUMBER(OFFSET('Water Data'!$G$6,0,10*ROW('Water Data'!G25))),'Data Summary'!CC31="Yes"),OFFSET('Water Data'!$G$6,0,10*ROW('Water Data'!G25)),NA())</f>
        <v>#N/A</v>
      </c>
      <c r="O31" s="94" t="e">
        <f ca="true">+IF(AND(ISNUMBER(OFFSET('Water Data'!$G$9,0,10*ROW('Water Data'!G25))),'Data Summary'!CD31="Yes"),OFFSET('Water Data'!$G$9,0,10*ROW('Water Data'!G25)),NA())</f>
        <v>#N/A</v>
      </c>
      <c r="P31" s="94" t="e">
        <f ca="true">+IF(AND(ISNUMBER(OFFSET('Water Data'!$H$4,0,10*ROW('Water Data'!H25))),'Data Summary'!CE31="Yes"),100-OFFSET('Water Data'!$H$4,0,10*ROW('Water Data'!H25)),NA())</f>
        <v>#N/A</v>
      </c>
      <c r="Q31" s="94" t="e">
        <f ca="true">+IF(AND(ISNUMBER(OFFSET('Water Data'!$H$6,0,10*ROW('Water Data'!H25))),'Data Summary'!CF31="Yes"),OFFSET('Water Data'!$H$6,0,10*ROW('Water Data'!H25)),NA())</f>
        <v>#N/A</v>
      </c>
      <c r="R31" s="94" t="e">
        <f ca="true">+IF(AND(ISNUMBER(OFFSET('Water Data'!$H$9,0,10*ROW('Water Data'!H25))),'Data Summary'!CG31="Yes"),OFFSET('Water Data'!$H$9,0,10*ROW('Water Data'!H25)),NA())</f>
        <v>#N/A</v>
      </c>
      <c r="S31" s="94" t="e">
        <f ca="true">+IF(AND(ISNUMBER(OFFSET('Water Data'!$I$4,0,10*ROW('Water Data'!I25))),'Data Summary'!CH31="Yes"),100-OFFSET('Water Data'!$I$4,0,10*ROW('Water Data'!I25)),NA())</f>
        <v>#N/A</v>
      </c>
      <c r="T31" s="94" t="e">
        <f ca="true">+IF(AND(ISNUMBER(OFFSET('Water Data'!$I$6,0,10*ROW('Water Data'!I25))),'Data Summary'!CI31="Yes"),OFFSET('Water Data'!$I$6,0,10*ROW('Water Data'!I25)),NA())</f>
        <v>#N/A</v>
      </c>
      <c r="U31" s="94" t="e">
        <f ca="true">+IF(AND(ISNUMBER(OFFSET('Water Data'!$I$9,0,10*ROW('Water Data'!I25))),'Data Summary'!CJ31="Yes"),OFFSET('Water Data'!$I$9,0,10*ROW('Water Data'!I25)),NA())</f>
        <v>#N/A</v>
      </c>
      <c r="V31" s="95" t="e">
        <f ca="true">+IF(AND(ISNUMBER(OFFSET('Sanitation Data'!$D$4,0,10*ROW('Sanitation Data'!D25))),'Data Summary'!CK31="Yes"),100-OFFSET('Sanitation Data'!$D$4,0,10*ROW('Sanitation Data'!D25)),NA())</f>
        <v>#N/A</v>
      </c>
      <c r="W31" s="95" t="e">
        <f ca="true">+IF(AND(ISNUMBER(OFFSET('Sanitation Data'!$D$6,0,10*ROW('Sanitation Data'!D25))),'Data Summary'!CL31="Yes"),OFFSET('Sanitation Data'!$D$6,0,10*ROW('Sanitation Data'!D25)),NA())</f>
        <v>#N/A</v>
      </c>
      <c r="X31" s="95" t="e">
        <f ca="true">+IF(AND(ISNUMBER(OFFSET('Sanitation Data'!$D$10,0,10*ROW('Sanitation Data'!D25))),'Data Summary'!CM31="Yes"),OFFSET('Sanitation Data'!$D$10,0,10*ROW('Sanitation Data'!D25)),NA())</f>
        <v>#N/A</v>
      </c>
      <c r="Y31" s="95" t="e">
        <f ca="true">+IF(AND(ISNUMBER(OFFSET('Sanitation Data'!$D$11,0,10*ROW('Sanitation Data'!D25))),'Data Summary'!CN31="Yes"),OFFSET('Sanitation Data'!$D$11,0,10*ROW('Sanitation Data'!D25)),NA())</f>
        <v>#N/A</v>
      </c>
      <c r="Z31" s="95" t="e">
        <f ca="true">+IF(AND(ISNUMBER(OFFSET('Sanitation Data'!$D$12,0,10*ROW('Sanitation Data'!D25))),'Data Summary'!CO31="Yes"),OFFSET('Sanitation Data'!$D$12,0,10*ROW('Sanitation Data'!D25)),NA())</f>
        <v>#N/A</v>
      </c>
      <c r="AA31" s="95" t="e">
        <f ca="true">+IF(AND(ISNUMBER(OFFSET('Sanitation Data'!$E$4,0,10*ROW('Sanitation Data'!E25))),'Data Summary'!CP31="Yes"),100-OFFSET('Sanitation Data'!$E$4,0,10*ROW('Sanitation Data'!E25)),NA())</f>
        <v>#N/A</v>
      </c>
      <c r="AB31" s="95" t="e">
        <f ca="true">+IF(AND(ISNUMBER(OFFSET('Sanitation Data'!$E$6,0,10*ROW('Sanitation Data'!E25))),'Data Summary'!CQ31="Yes"),OFFSET('Sanitation Data'!$E$6,0,10*ROW('Sanitation Data'!E25)),NA())</f>
        <v>#N/A</v>
      </c>
      <c r="AC31" s="95" t="e">
        <f ca="true">+IF(AND(ISNUMBER(OFFSET('Sanitation Data'!$E$10,0,10*ROW('Sanitation Data'!E25))),'Data Summary'!CR31="Yes"),OFFSET('Sanitation Data'!$E$10,0,10*ROW('Sanitation Data'!E25)),NA())</f>
        <v>#N/A</v>
      </c>
      <c r="AD31" s="95" t="e">
        <f ca="true">+IF(AND(ISNUMBER(OFFSET('Sanitation Data'!$E$11,0,10*ROW('Sanitation Data'!E25))),'Data Summary'!CS31="Yes"),OFFSET('Sanitation Data'!$E$11,0,10*ROW('Sanitation Data'!E25)),NA())</f>
        <v>#N/A</v>
      </c>
      <c r="AE31" s="95" t="e">
        <f ca="true">+IF(AND(ISNUMBER(OFFSET('Sanitation Data'!$E$12,0,10*ROW('Sanitation Data'!E25))),'Data Summary'!CT31="Yes"),OFFSET('Sanitation Data'!$E$12,0,10*ROW('Sanitation Data'!E25)),NA())</f>
        <v>#N/A</v>
      </c>
      <c r="AF31" s="95" t="e">
        <f ca="true">+IF(AND(ISNUMBER(OFFSET('Sanitation Data'!$F$4,0,10*ROW('Sanitation Data'!F25))),'Data Summary'!CU31="Yes"),100-OFFSET('Sanitation Data'!$F$4,0,10*ROW('Sanitation Data'!F25)),NA())</f>
        <v>#N/A</v>
      </c>
      <c r="AG31" s="95" t="e">
        <f ca="true">+IF(AND(ISNUMBER(OFFSET('Sanitation Data'!$F$6,0,10*ROW('Sanitation Data'!F25))),'Data Summary'!CV31="Yes"),OFFSET('Sanitation Data'!$F$6,0,10*ROW('Sanitation Data'!F25)),NA())</f>
        <v>#N/A</v>
      </c>
      <c r="AH31" s="95" t="e">
        <f ca="true">+IF(AND(ISNUMBER(OFFSET('Sanitation Data'!$F$10,0,10*ROW('Sanitation Data'!F25))),'Data Summary'!CW31="Yes"),OFFSET('Sanitation Data'!$F$10,0,10*ROW('Sanitation Data'!F25)),NA())</f>
        <v>#N/A</v>
      </c>
      <c r="AI31" s="95" t="e">
        <f ca="true">+IF(AND(ISNUMBER(OFFSET('Sanitation Data'!$F$11,0,10*ROW('Sanitation Data'!F25))),'Data Summary'!CX31="Yes"),OFFSET('Sanitation Data'!$F$11,0,10*ROW('Sanitation Data'!F25)),NA())</f>
        <v>#N/A</v>
      </c>
      <c r="AJ31" s="95" t="e">
        <f ca="true">+IF(AND(ISNUMBER(OFFSET('Sanitation Data'!$F$12,0,10*ROW('Sanitation Data'!F25))),'Data Summary'!CY31="Yes"),OFFSET('Sanitation Data'!$F$12,0,10*ROW('Sanitation Data'!F25)),NA())</f>
        <v>#N/A</v>
      </c>
      <c r="AK31" s="95" t="e">
        <f ca="true">+IF(AND(ISNUMBER(OFFSET('Sanitation Data'!$G$4,0,10*ROW('Sanitation Data'!G25))),'Data Summary'!CZ31="Yes"),100-OFFSET('Sanitation Data'!$G$4,0,10*ROW('Sanitation Data'!G25)),NA())</f>
        <v>#N/A</v>
      </c>
      <c r="AL31" s="95" t="e">
        <f ca="true">+IF(AND(ISNUMBER(OFFSET('Sanitation Data'!$G$6,0,10*ROW('Sanitation Data'!G25))),'Data Summary'!DA31="Yes"),OFFSET('Sanitation Data'!$G$6,0,10*ROW('Sanitation Data'!G25)),NA())</f>
        <v>#N/A</v>
      </c>
      <c r="AM31" s="95" t="e">
        <f ca="true">+IF(AND(ISNUMBER(OFFSET('Sanitation Data'!$G$10,0,10*ROW('Sanitation Data'!G25))),'Data Summary'!DB31="Yes"),OFFSET('Sanitation Data'!$G$10,0,10*ROW('Sanitation Data'!G25)),NA())</f>
        <v>#N/A</v>
      </c>
      <c r="AN31" s="95" t="e">
        <f ca="true">+IF(AND(ISNUMBER(OFFSET('Sanitation Data'!$G$11,0,10*ROW('Sanitation Data'!G25))),'Data Summary'!DC31="Yes"),OFFSET('Sanitation Data'!$G$11,0,10*ROW('Sanitation Data'!G25)),NA())</f>
        <v>#N/A</v>
      </c>
      <c r="AO31" s="95" t="e">
        <f ca="true">+IF(AND(ISNUMBER(OFFSET('Sanitation Data'!$G$12,0,10*ROW('Sanitation Data'!G25))),'Data Summary'!DD31="Yes"),OFFSET('Sanitation Data'!$G$12,0,10*ROW('Sanitation Data'!G25)),NA())</f>
        <v>#N/A</v>
      </c>
      <c r="AP31" s="95" t="e">
        <f ca="true">+IF(AND(ISNUMBER(OFFSET('Sanitation Data'!$H$4,0,10*ROW('Sanitation Data'!H25))),'Data Summary'!DE31="Yes"),100-OFFSET('Sanitation Data'!$H$4,0,10*ROW('Sanitation Data'!H25)),NA())</f>
        <v>#N/A</v>
      </c>
      <c r="AQ31" s="95" t="e">
        <f ca="true">+IF(AND(ISNUMBER(OFFSET('Sanitation Data'!$H$6,0,10*ROW('Sanitation Data'!H25))),'Data Summary'!DF31="Yes"),OFFSET('Sanitation Data'!$H$6,0,10*ROW('Sanitation Data'!H25)),NA())</f>
        <v>#N/A</v>
      </c>
      <c r="AR31" s="95" t="e">
        <f ca="true">+IF(AND(ISNUMBER(OFFSET('Sanitation Data'!$H$10,0,10*ROW('Sanitation Data'!H25))),'Data Summary'!DG31="Yes"),OFFSET('Sanitation Data'!$H$10,0,10*ROW('Sanitation Data'!H25)),NA())</f>
        <v>#N/A</v>
      </c>
      <c r="AS31" s="95" t="e">
        <f ca="true">+IF(AND(ISNUMBER(OFFSET('Sanitation Data'!$H$11,0,10*ROW('Sanitation Data'!H25))),'Data Summary'!DH31="Yes"),OFFSET('Sanitation Data'!$H$11,0,10*ROW('Sanitation Data'!H25)),NA())</f>
        <v>#N/A</v>
      </c>
      <c r="AT31" s="95" t="e">
        <f ca="true">+IF(AND(ISNUMBER(OFFSET('Sanitation Data'!$H$12,0,10*ROW('Sanitation Data'!H25))),'Data Summary'!DI31="Yes"),OFFSET('Sanitation Data'!$H$12,0,10*ROW('Sanitation Data'!H25)),NA())</f>
        <v>#N/A</v>
      </c>
      <c r="AU31" s="95" t="e">
        <f ca="true">+IF(AND(ISNUMBER(OFFSET('Sanitation Data'!$I$4,0,10*ROW('Sanitation Data'!I25))),'Data Summary'!DJ31="Yes"),100-OFFSET('Sanitation Data'!$I$4,0,10*ROW('Sanitation Data'!I25)),NA())</f>
        <v>#N/A</v>
      </c>
      <c r="AV31" s="95" t="e">
        <f ca="true">+IF(AND(ISNUMBER(OFFSET('Sanitation Data'!$I$6,0,10*ROW('Sanitation Data'!I25))),'Data Summary'!DK31="Yes"),OFFSET('Sanitation Data'!$I$6,0,10*ROW('Sanitation Data'!I25)),NA())</f>
        <v>#N/A</v>
      </c>
      <c r="AW31" s="95" t="e">
        <f ca="true">+IF(AND(ISNUMBER(OFFSET('Sanitation Data'!$I$10,0,10*ROW('Sanitation Data'!I25))),'Data Summary'!DL31="Yes"),OFFSET('Sanitation Data'!$I$10,0,10*ROW('Sanitation Data'!I25)),NA())</f>
        <v>#N/A</v>
      </c>
      <c r="AX31" s="95" t="e">
        <f ca="true">+IF(AND(ISNUMBER(OFFSET('Sanitation Data'!$I$11,0,10*ROW('Sanitation Data'!I25))),'Data Summary'!DM31="Yes"),OFFSET('Sanitation Data'!$I$11,0,10*ROW('Sanitation Data'!I25)),NA())</f>
        <v>#N/A</v>
      </c>
      <c r="AY31" s="95" t="e">
        <f ca="true">+IF(AND(ISNUMBER(OFFSET('Sanitation Data'!$I$12,0,10*ROW('Sanitation Data'!I25))),'Data Summary'!DN31="Yes"),OFFSET('Sanitation Data'!$I$12,0,10*ROW('Sanitation Data'!I25)),NA())</f>
        <v>#N/A</v>
      </c>
      <c r="AZ31" s="96" t="e">
        <f ca="true">+IF(AND(ISNUMBER(OFFSET('Hygiene Data'!$D$5,0,10*ROW('Hygiene Data'!D25))),'Data Summary'!DO31="Yes"),OFFSET('Hygiene Data'!$D$5,0,10*ROW('Hygiene Data'!D25)),NA())</f>
        <v>#N/A</v>
      </c>
      <c r="BA31" s="96" t="e">
        <f ca="true">+IF(AND(ISNUMBER(OFFSET('Hygiene Data'!$D$7,0,10*ROW('Hygiene Data'!D25))),'Data Summary'!DP31="Yes"),OFFSET('Hygiene Data'!$D$7,0,10*ROW('Hygiene Data'!D25)),NA())</f>
        <v>#N/A</v>
      </c>
      <c r="BB31" s="96" t="e">
        <f ca="true">+IF(AND(ISNUMBER(OFFSET('Hygiene Data'!$D$9,0,10*ROW('Hygiene Data'!D25))),'Data Summary'!DQ31="Yes"),OFFSET('Hygiene Data'!$D$9,0,10*ROW('Hygiene Data'!D25)),NA())</f>
        <v>#N/A</v>
      </c>
      <c r="BC31" s="96" t="e">
        <f ca="true">+IF(AND(ISNUMBER(OFFSET('Hygiene Data'!$E$5,0,10*ROW('Hygiene Data'!E25))),'Data Summary'!DR31="Yes"),OFFSET('Hygiene Data'!$E$5,0,10*ROW('Hygiene Data'!E25)),NA())</f>
        <v>#N/A</v>
      </c>
      <c r="BD31" s="96" t="e">
        <f ca="true">+IF(AND(ISNUMBER(OFFSET('Hygiene Data'!$E$7,0,10*ROW('Hygiene Data'!E25))),'Data Summary'!DS31="Yes"),OFFSET('Hygiene Data'!$E$7,0,10*ROW('Hygiene Data'!E25)),NA())</f>
        <v>#N/A</v>
      </c>
      <c r="BE31" s="96" t="e">
        <f ca="true">+IF(AND(ISNUMBER(OFFSET('Hygiene Data'!$E$9,0,10*ROW('Hygiene Data'!E25))),'Data Summary'!DT31="Yes"),OFFSET('Hygiene Data'!$E$9,0,10*ROW('Hygiene Data'!E25)),NA())</f>
        <v>#N/A</v>
      </c>
      <c r="BF31" s="96" t="e">
        <f ca="true">+IF(AND(ISNUMBER(OFFSET('Hygiene Data'!$F$5,0,10*ROW('Hygiene Data'!F25))),'Data Summary'!DU31="Yes"),OFFSET('Hygiene Data'!$F$5,0,10*ROW('Hygiene Data'!F25)),NA())</f>
        <v>#N/A</v>
      </c>
      <c r="BG31" s="96" t="e">
        <f ca="true">+IF(AND(ISNUMBER(OFFSET('Hygiene Data'!$F$7,0,10*ROW('Hygiene Data'!F25))),'Data Summary'!DV31="Yes"),OFFSET('Hygiene Data'!$F$7,0,10*ROW('Hygiene Data'!F25)),NA())</f>
        <v>#N/A</v>
      </c>
      <c r="BH31" s="96" t="e">
        <f ca="true">+IF(AND(ISNUMBER(OFFSET('Hygiene Data'!$F$9,0,10*ROW('Hygiene Data'!F25))),'Data Summary'!DW31="Yes"),OFFSET('Hygiene Data'!$F$9,0,10*ROW('Hygiene Data'!F25)),NA())</f>
        <v>#N/A</v>
      </c>
      <c r="BI31" s="96" t="e">
        <f ca="true">+IF(AND(ISNUMBER(OFFSET('Hygiene Data'!$G$5,0,10*ROW('Hygiene Data'!G25))),'Data Summary'!DX31="Yes"),OFFSET('Hygiene Data'!$G$5,0,10*ROW('Hygiene Data'!G25)),NA())</f>
        <v>#N/A</v>
      </c>
      <c r="BJ31" s="96" t="e">
        <f ca="true">+IF(AND(ISNUMBER(OFFSET('Hygiene Data'!$G$7,0,10*ROW('Hygiene Data'!G25))),'Data Summary'!DY31="Yes"),OFFSET('Hygiene Data'!$G$7,0,10*ROW('Hygiene Data'!G25)),NA())</f>
        <v>#N/A</v>
      </c>
      <c r="BK31" s="96" t="e">
        <f ca="true">+IF(AND(ISNUMBER(OFFSET('Hygiene Data'!$G$9,0,10*ROW('Hygiene Data'!G25))),'Data Summary'!DZ31="Yes"),OFFSET('Hygiene Data'!$G$9,0,10*ROW('Hygiene Data'!G25)),NA())</f>
        <v>#N/A</v>
      </c>
      <c r="BL31" s="96" t="e">
        <f ca="true">+IF(AND(ISNUMBER(OFFSET('Hygiene Data'!$H$5,0,10*ROW('Hygiene Data'!H25))),'Data Summary'!EA31="Yes"),OFFSET('Hygiene Data'!$H$5,0,10*ROW('Hygiene Data'!H25)),NA())</f>
        <v>#N/A</v>
      </c>
      <c r="BM31" s="96" t="e">
        <f ca="true">+IF(AND(ISNUMBER(OFFSET('Hygiene Data'!$H$7,0,10*ROW('Hygiene Data'!H25))),'Data Summary'!EB31="Yes"),OFFSET('Hygiene Data'!$H$7,0,10*ROW('Hygiene Data'!H25)),NA())</f>
        <v>#N/A</v>
      </c>
      <c r="BN31" s="96" t="e">
        <f ca="true">+IF(AND(ISNUMBER(OFFSET('Hygiene Data'!$H$9,0,10*ROW('Hygiene Data'!H25))),'Data Summary'!EC31="Yes"),OFFSET('Hygiene Data'!$H$9,0,10*ROW('Hygiene Data'!H25)),NA())</f>
        <v>#N/A</v>
      </c>
      <c r="BO31" s="96" t="e">
        <f ca="true">+IF(AND(ISNUMBER(OFFSET('Hygiene Data'!$I$5,0,10*ROW('Hygiene Data'!I25))),'Data Summary'!ED31="Yes"),OFFSET('Hygiene Data'!$I$5,0,10*ROW('Hygiene Data'!I25)),NA())</f>
        <v>#N/A</v>
      </c>
      <c r="BP31" s="96" t="e">
        <f ca="true">+IF(AND(ISNUMBER(OFFSET('Hygiene Data'!$I$7,0,10*ROW('Hygiene Data'!I25))),'Data Summary'!EE31="Yes"),OFFSET('Hygiene Data'!$I$7,0,10*ROW('Hygiene Data'!I25)),NA())</f>
        <v>#N/A</v>
      </c>
      <c r="BQ31" s="96" t="e">
        <f ca="true">+IF(AND(ISNUMBER(OFFSET('Hygiene Data'!$I$9,0,10*ROW('Hygiene Data'!I25))),'Data Summary'!EF31="Yes"),OFFSET('Hygiene Data'!$I$9,0,10*ROW('Hygiene Data'!I25)),NA())</f>
        <v>#N/A</v>
      </c>
    </row>
    <row xmlns:x14ac="http://schemas.microsoft.com/office/spreadsheetml/2009/9/ac" r="32" x14ac:dyDescent="0.2">
      <c r="A32" s="331" t="e">
        <f ca="true">+RIGHT('Data Summary'!A32,LEN('Data Summary'!A32)-9)</f>
        <v>#VALUE!</v>
      </c>
      <c r="B32" s="37" t="str">
        <f ca="true">+IF(ISTEXT('Data Summary'!B32),'Data Summary'!B32,"")</f>
        <v/>
      </c>
      <c r="C32" s="330" t="e">
        <f ca="true">+VALUE('Data Summary'!C32)</f>
        <v>#VALUE!</v>
      </c>
      <c r="D32" s="94" t="e">
        <f ca="true">+IF(AND(ISNUMBER(OFFSET('Water Data'!$D$4,0,10*ROW('Water Data'!D26))),'Data Summary'!BS32="Yes"),100-OFFSET('Water Data'!$D$4,0,10*ROW('Water Data'!D26)),NA())</f>
        <v>#N/A</v>
      </c>
      <c r="E32" s="94" t="e">
        <f ca="true">+IF(AND(ISNUMBER(OFFSET('Water Data'!$D$6,0,10*ROW('Water Data'!D26))),'Data Summary'!BT32="Yes"),OFFSET('Water Data'!$D$6,0,10*ROW('Water Data'!D26)),NA())</f>
        <v>#N/A</v>
      </c>
      <c r="F32" s="94" t="e">
        <f ca="true">+IF(AND(ISNUMBER(OFFSET('Water Data'!$D$9,0,10*ROW('Water Data'!D26))),'Data Summary'!BU32="Yes"),OFFSET('Water Data'!$D$9,0,10*ROW('Water Data'!D26)),NA())</f>
        <v>#N/A</v>
      </c>
      <c r="G32" s="94" t="e">
        <f ca="true">+IF(AND(ISNUMBER(OFFSET('Water Data'!$E$4,0,10*ROW('Water Data'!E26))),'Data Summary'!BV32="Yes"),100-OFFSET('Water Data'!$E$4,0,10*ROW('Water Data'!E26)),NA())</f>
        <v>#N/A</v>
      </c>
      <c r="H32" s="94" t="e">
        <f ca="true">+IF(AND(ISNUMBER(OFFSET('Water Data'!$E$6,0,10*ROW('Water Data'!E26))),'Data Summary'!BW32="Yes"),OFFSET('Water Data'!$E$6,0,10*ROW('Water Data'!E26)),NA())</f>
        <v>#N/A</v>
      </c>
      <c r="I32" s="94" t="e">
        <f ca="true">+IF(AND(ISNUMBER(OFFSET('Water Data'!$E$9,0,10*ROW('Water Data'!E26))),'Data Summary'!BX32="Yes"),OFFSET('Water Data'!$E$9,0,10*ROW('Water Data'!E26)),NA())</f>
        <v>#N/A</v>
      </c>
      <c r="J32" s="94" t="e">
        <f ca="true">+IF(AND(ISNUMBER(OFFSET('Water Data'!$F$4,0,10*ROW('Water Data'!F26))),'Data Summary'!BY32="Yes"),100-OFFSET('Water Data'!$F$4,0,10*ROW('Water Data'!F26)),NA())</f>
        <v>#N/A</v>
      </c>
      <c r="K32" s="94" t="e">
        <f ca="true">+IF(AND(ISNUMBER(OFFSET('Water Data'!$F$6,0,10*ROW('Water Data'!F26))),'Data Summary'!BZ32="Yes"),OFFSET('Water Data'!$F$6,0,10*ROW('Water Data'!F26)),NA())</f>
        <v>#N/A</v>
      </c>
      <c r="L32" s="94" t="e">
        <f ca="true">+IF(AND(ISNUMBER(OFFSET('Water Data'!$F$9,0,10*ROW('Water Data'!F26))),'Data Summary'!CA32="Yes"),OFFSET('Water Data'!$F$9,0,10*ROW('Water Data'!F26)),NA())</f>
        <v>#N/A</v>
      </c>
      <c r="M32" s="94" t="e">
        <f ca="true">+IF(AND(ISNUMBER(OFFSET('Water Data'!$G$4,0,10*ROW('Water Data'!G26))),'Data Summary'!CB32="Yes"),100-OFFSET('Water Data'!$G$4,0,10*ROW('Water Data'!G26)),NA())</f>
        <v>#N/A</v>
      </c>
      <c r="N32" s="94" t="e">
        <f ca="true">+IF(AND(ISNUMBER(OFFSET('Water Data'!$G$6,0,10*ROW('Water Data'!G26))),'Data Summary'!CC32="Yes"),OFFSET('Water Data'!$G$6,0,10*ROW('Water Data'!G26)),NA())</f>
        <v>#N/A</v>
      </c>
      <c r="O32" s="94" t="e">
        <f ca="true">+IF(AND(ISNUMBER(OFFSET('Water Data'!$G$9,0,10*ROW('Water Data'!G26))),'Data Summary'!CD32="Yes"),OFFSET('Water Data'!$G$9,0,10*ROW('Water Data'!G26)),NA())</f>
        <v>#N/A</v>
      </c>
      <c r="P32" s="94" t="e">
        <f ca="true">+IF(AND(ISNUMBER(OFFSET('Water Data'!$H$4,0,10*ROW('Water Data'!H26))),'Data Summary'!CE32="Yes"),100-OFFSET('Water Data'!$H$4,0,10*ROW('Water Data'!H26)),NA())</f>
        <v>#N/A</v>
      </c>
      <c r="Q32" s="94" t="e">
        <f ca="true">+IF(AND(ISNUMBER(OFFSET('Water Data'!$H$6,0,10*ROW('Water Data'!H26))),'Data Summary'!CF32="Yes"),OFFSET('Water Data'!$H$6,0,10*ROW('Water Data'!H26)),NA())</f>
        <v>#N/A</v>
      </c>
      <c r="R32" s="94" t="e">
        <f ca="true">+IF(AND(ISNUMBER(OFFSET('Water Data'!$H$9,0,10*ROW('Water Data'!H26))),'Data Summary'!CG32="Yes"),OFFSET('Water Data'!$H$9,0,10*ROW('Water Data'!H26)),NA())</f>
        <v>#N/A</v>
      </c>
      <c r="S32" s="94" t="e">
        <f ca="true">+IF(AND(ISNUMBER(OFFSET('Water Data'!$I$4,0,10*ROW('Water Data'!I26))),'Data Summary'!CH32="Yes"),100-OFFSET('Water Data'!$I$4,0,10*ROW('Water Data'!I26)),NA())</f>
        <v>#N/A</v>
      </c>
      <c r="T32" s="94" t="e">
        <f ca="true">+IF(AND(ISNUMBER(OFFSET('Water Data'!$I$6,0,10*ROW('Water Data'!I26))),'Data Summary'!CI32="Yes"),OFFSET('Water Data'!$I$6,0,10*ROW('Water Data'!I26)),NA())</f>
        <v>#N/A</v>
      </c>
      <c r="U32" s="94" t="e">
        <f ca="true">+IF(AND(ISNUMBER(OFFSET('Water Data'!$I$9,0,10*ROW('Water Data'!I26))),'Data Summary'!CJ32="Yes"),OFFSET('Water Data'!$I$9,0,10*ROW('Water Data'!I26)),NA())</f>
        <v>#N/A</v>
      </c>
      <c r="V32" s="95" t="e">
        <f ca="true">+IF(AND(ISNUMBER(OFFSET('Sanitation Data'!$D$4,0,10*ROW('Sanitation Data'!D26))),'Data Summary'!CK32="Yes"),100-OFFSET('Sanitation Data'!$D$4,0,10*ROW('Sanitation Data'!D26)),NA())</f>
        <v>#N/A</v>
      </c>
      <c r="W32" s="95" t="e">
        <f ca="true">+IF(AND(ISNUMBER(OFFSET('Sanitation Data'!$D$6,0,10*ROW('Sanitation Data'!D26))),'Data Summary'!CL32="Yes"),OFFSET('Sanitation Data'!$D$6,0,10*ROW('Sanitation Data'!D26)),NA())</f>
        <v>#N/A</v>
      </c>
      <c r="X32" s="95" t="e">
        <f ca="true">+IF(AND(ISNUMBER(OFFSET('Sanitation Data'!$D$10,0,10*ROW('Sanitation Data'!D26))),'Data Summary'!CM32="Yes"),OFFSET('Sanitation Data'!$D$10,0,10*ROW('Sanitation Data'!D26)),NA())</f>
        <v>#N/A</v>
      </c>
      <c r="Y32" s="95" t="e">
        <f ca="true">+IF(AND(ISNUMBER(OFFSET('Sanitation Data'!$D$11,0,10*ROW('Sanitation Data'!D26))),'Data Summary'!CN32="Yes"),OFFSET('Sanitation Data'!$D$11,0,10*ROW('Sanitation Data'!D26)),NA())</f>
        <v>#N/A</v>
      </c>
      <c r="Z32" s="95" t="e">
        <f ca="true">+IF(AND(ISNUMBER(OFFSET('Sanitation Data'!$D$12,0,10*ROW('Sanitation Data'!D26))),'Data Summary'!CO32="Yes"),OFFSET('Sanitation Data'!$D$12,0,10*ROW('Sanitation Data'!D26)),NA())</f>
        <v>#N/A</v>
      </c>
      <c r="AA32" s="95" t="e">
        <f ca="true">+IF(AND(ISNUMBER(OFFSET('Sanitation Data'!$E$4,0,10*ROW('Sanitation Data'!E26))),'Data Summary'!CP32="Yes"),100-OFFSET('Sanitation Data'!$E$4,0,10*ROW('Sanitation Data'!E26)),NA())</f>
        <v>#N/A</v>
      </c>
      <c r="AB32" s="95" t="e">
        <f ca="true">+IF(AND(ISNUMBER(OFFSET('Sanitation Data'!$E$6,0,10*ROW('Sanitation Data'!E26))),'Data Summary'!CQ32="Yes"),OFFSET('Sanitation Data'!$E$6,0,10*ROW('Sanitation Data'!E26)),NA())</f>
        <v>#N/A</v>
      </c>
      <c r="AC32" s="95" t="e">
        <f ca="true">+IF(AND(ISNUMBER(OFFSET('Sanitation Data'!$E$10,0,10*ROW('Sanitation Data'!E26))),'Data Summary'!CR32="Yes"),OFFSET('Sanitation Data'!$E$10,0,10*ROW('Sanitation Data'!E26)),NA())</f>
        <v>#N/A</v>
      </c>
      <c r="AD32" s="95" t="e">
        <f ca="true">+IF(AND(ISNUMBER(OFFSET('Sanitation Data'!$E$11,0,10*ROW('Sanitation Data'!E26))),'Data Summary'!CS32="Yes"),OFFSET('Sanitation Data'!$E$11,0,10*ROW('Sanitation Data'!E26)),NA())</f>
        <v>#N/A</v>
      </c>
      <c r="AE32" s="95" t="e">
        <f ca="true">+IF(AND(ISNUMBER(OFFSET('Sanitation Data'!$E$12,0,10*ROW('Sanitation Data'!E26))),'Data Summary'!CT32="Yes"),OFFSET('Sanitation Data'!$E$12,0,10*ROW('Sanitation Data'!E26)),NA())</f>
        <v>#N/A</v>
      </c>
      <c r="AF32" s="95" t="e">
        <f ca="true">+IF(AND(ISNUMBER(OFFSET('Sanitation Data'!$F$4,0,10*ROW('Sanitation Data'!F26))),'Data Summary'!CU32="Yes"),100-OFFSET('Sanitation Data'!$F$4,0,10*ROW('Sanitation Data'!F26)),NA())</f>
        <v>#N/A</v>
      </c>
      <c r="AG32" s="95" t="e">
        <f ca="true">+IF(AND(ISNUMBER(OFFSET('Sanitation Data'!$F$6,0,10*ROW('Sanitation Data'!F26))),'Data Summary'!CV32="Yes"),OFFSET('Sanitation Data'!$F$6,0,10*ROW('Sanitation Data'!F26)),NA())</f>
        <v>#N/A</v>
      </c>
      <c r="AH32" s="95" t="e">
        <f ca="true">+IF(AND(ISNUMBER(OFFSET('Sanitation Data'!$F$10,0,10*ROW('Sanitation Data'!F26))),'Data Summary'!CW32="Yes"),OFFSET('Sanitation Data'!$F$10,0,10*ROW('Sanitation Data'!F26)),NA())</f>
        <v>#N/A</v>
      </c>
      <c r="AI32" s="95" t="e">
        <f ca="true">+IF(AND(ISNUMBER(OFFSET('Sanitation Data'!$F$11,0,10*ROW('Sanitation Data'!F26))),'Data Summary'!CX32="Yes"),OFFSET('Sanitation Data'!$F$11,0,10*ROW('Sanitation Data'!F26)),NA())</f>
        <v>#N/A</v>
      </c>
      <c r="AJ32" s="95" t="e">
        <f ca="true">+IF(AND(ISNUMBER(OFFSET('Sanitation Data'!$F$12,0,10*ROW('Sanitation Data'!F26))),'Data Summary'!CY32="Yes"),OFFSET('Sanitation Data'!$F$12,0,10*ROW('Sanitation Data'!F26)),NA())</f>
        <v>#N/A</v>
      </c>
      <c r="AK32" s="95" t="e">
        <f ca="true">+IF(AND(ISNUMBER(OFFSET('Sanitation Data'!$G$4,0,10*ROW('Sanitation Data'!G26))),'Data Summary'!CZ32="Yes"),100-OFFSET('Sanitation Data'!$G$4,0,10*ROW('Sanitation Data'!G26)),NA())</f>
        <v>#N/A</v>
      </c>
      <c r="AL32" s="95" t="e">
        <f ca="true">+IF(AND(ISNUMBER(OFFSET('Sanitation Data'!$G$6,0,10*ROW('Sanitation Data'!G26))),'Data Summary'!DA32="Yes"),OFFSET('Sanitation Data'!$G$6,0,10*ROW('Sanitation Data'!G26)),NA())</f>
        <v>#N/A</v>
      </c>
      <c r="AM32" s="95" t="e">
        <f ca="true">+IF(AND(ISNUMBER(OFFSET('Sanitation Data'!$G$10,0,10*ROW('Sanitation Data'!G26))),'Data Summary'!DB32="Yes"),OFFSET('Sanitation Data'!$G$10,0,10*ROW('Sanitation Data'!G26)),NA())</f>
        <v>#N/A</v>
      </c>
      <c r="AN32" s="95" t="e">
        <f ca="true">+IF(AND(ISNUMBER(OFFSET('Sanitation Data'!$G$11,0,10*ROW('Sanitation Data'!G26))),'Data Summary'!DC32="Yes"),OFFSET('Sanitation Data'!$G$11,0,10*ROW('Sanitation Data'!G26)),NA())</f>
        <v>#N/A</v>
      </c>
      <c r="AO32" s="95" t="e">
        <f ca="true">+IF(AND(ISNUMBER(OFFSET('Sanitation Data'!$G$12,0,10*ROW('Sanitation Data'!G26))),'Data Summary'!DD32="Yes"),OFFSET('Sanitation Data'!$G$12,0,10*ROW('Sanitation Data'!G26)),NA())</f>
        <v>#N/A</v>
      </c>
      <c r="AP32" s="95" t="e">
        <f ca="true">+IF(AND(ISNUMBER(OFFSET('Sanitation Data'!$H$4,0,10*ROW('Sanitation Data'!H26))),'Data Summary'!DE32="Yes"),100-OFFSET('Sanitation Data'!$H$4,0,10*ROW('Sanitation Data'!H26)),NA())</f>
        <v>#N/A</v>
      </c>
      <c r="AQ32" s="95" t="e">
        <f ca="true">+IF(AND(ISNUMBER(OFFSET('Sanitation Data'!$H$6,0,10*ROW('Sanitation Data'!H26))),'Data Summary'!DF32="Yes"),OFFSET('Sanitation Data'!$H$6,0,10*ROW('Sanitation Data'!H26)),NA())</f>
        <v>#N/A</v>
      </c>
      <c r="AR32" s="95" t="e">
        <f ca="true">+IF(AND(ISNUMBER(OFFSET('Sanitation Data'!$H$10,0,10*ROW('Sanitation Data'!H26))),'Data Summary'!DG32="Yes"),OFFSET('Sanitation Data'!$H$10,0,10*ROW('Sanitation Data'!H26)),NA())</f>
        <v>#N/A</v>
      </c>
      <c r="AS32" s="95" t="e">
        <f ca="true">+IF(AND(ISNUMBER(OFFSET('Sanitation Data'!$H$11,0,10*ROW('Sanitation Data'!H26))),'Data Summary'!DH32="Yes"),OFFSET('Sanitation Data'!$H$11,0,10*ROW('Sanitation Data'!H26)),NA())</f>
        <v>#N/A</v>
      </c>
      <c r="AT32" s="95" t="e">
        <f ca="true">+IF(AND(ISNUMBER(OFFSET('Sanitation Data'!$H$12,0,10*ROW('Sanitation Data'!H26))),'Data Summary'!DI32="Yes"),OFFSET('Sanitation Data'!$H$12,0,10*ROW('Sanitation Data'!H26)),NA())</f>
        <v>#N/A</v>
      </c>
      <c r="AU32" s="95" t="e">
        <f ca="true">+IF(AND(ISNUMBER(OFFSET('Sanitation Data'!$I$4,0,10*ROW('Sanitation Data'!I26))),'Data Summary'!DJ32="Yes"),100-OFFSET('Sanitation Data'!$I$4,0,10*ROW('Sanitation Data'!I26)),NA())</f>
        <v>#N/A</v>
      </c>
      <c r="AV32" s="95" t="e">
        <f ca="true">+IF(AND(ISNUMBER(OFFSET('Sanitation Data'!$I$6,0,10*ROW('Sanitation Data'!I26))),'Data Summary'!DK32="Yes"),OFFSET('Sanitation Data'!$I$6,0,10*ROW('Sanitation Data'!I26)),NA())</f>
        <v>#N/A</v>
      </c>
      <c r="AW32" s="95" t="e">
        <f ca="true">+IF(AND(ISNUMBER(OFFSET('Sanitation Data'!$I$10,0,10*ROW('Sanitation Data'!I26))),'Data Summary'!DL32="Yes"),OFFSET('Sanitation Data'!$I$10,0,10*ROW('Sanitation Data'!I26)),NA())</f>
        <v>#N/A</v>
      </c>
      <c r="AX32" s="95" t="e">
        <f ca="true">+IF(AND(ISNUMBER(OFFSET('Sanitation Data'!$I$11,0,10*ROW('Sanitation Data'!I26))),'Data Summary'!DM32="Yes"),OFFSET('Sanitation Data'!$I$11,0,10*ROW('Sanitation Data'!I26)),NA())</f>
        <v>#N/A</v>
      </c>
      <c r="AY32" s="95" t="e">
        <f ca="true">+IF(AND(ISNUMBER(OFFSET('Sanitation Data'!$I$12,0,10*ROW('Sanitation Data'!I26))),'Data Summary'!DN32="Yes"),OFFSET('Sanitation Data'!$I$12,0,10*ROW('Sanitation Data'!I26)),NA())</f>
        <v>#N/A</v>
      </c>
      <c r="AZ32" s="96" t="e">
        <f ca="true">+IF(AND(ISNUMBER(OFFSET('Hygiene Data'!$D$5,0,10*ROW('Hygiene Data'!D26))),'Data Summary'!DO32="Yes"),OFFSET('Hygiene Data'!$D$5,0,10*ROW('Hygiene Data'!D26)),NA())</f>
        <v>#N/A</v>
      </c>
      <c r="BA32" s="96" t="e">
        <f ca="true">+IF(AND(ISNUMBER(OFFSET('Hygiene Data'!$D$7,0,10*ROW('Hygiene Data'!D26))),'Data Summary'!DP32="Yes"),OFFSET('Hygiene Data'!$D$7,0,10*ROW('Hygiene Data'!D26)),NA())</f>
        <v>#N/A</v>
      </c>
      <c r="BB32" s="96" t="e">
        <f ca="true">+IF(AND(ISNUMBER(OFFSET('Hygiene Data'!$D$9,0,10*ROW('Hygiene Data'!D26))),'Data Summary'!DQ32="Yes"),OFFSET('Hygiene Data'!$D$9,0,10*ROW('Hygiene Data'!D26)),NA())</f>
        <v>#N/A</v>
      </c>
      <c r="BC32" s="96" t="e">
        <f ca="true">+IF(AND(ISNUMBER(OFFSET('Hygiene Data'!$E$5,0,10*ROW('Hygiene Data'!E26))),'Data Summary'!DR32="Yes"),OFFSET('Hygiene Data'!$E$5,0,10*ROW('Hygiene Data'!E26)),NA())</f>
        <v>#N/A</v>
      </c>
      <c r="BD32" s="96" t="e">
        <f ca="true">+IF(AND(ISNUMBER(OFFSET('Hygiene Data'!$E$7,0,10*ROW('Hygiene Data'!E26))),'Data Summary'!DS32="Yes"),OFFSET('Hygiene Data'!$E$7,0,10*ROW('Hygiene Data'!E26)),NA())</f>
        <v>#N/A</v>
      </c>
      <c r="BE32" s="96" t="e">
        <f ca="true">+IF(AND(ISNUMBER(OFFSET('Hygiene Data'!$E$9,0,10*ROW('Hygiene Data'!E26))),'Data Summary'!DT32="Yes"),OFFSET('Hygiene Data'!$E$9,0,10*ROW('Hygiene Data'!E26)),NA())</f>
        <v>#N/A</v>
      </c>
      <c r="BF32" s="96" t="e">
        <f ca="true">+IF(AND(ISNUMBER(OFFSET('Hygiene Data'!$F$5,0,10*ROW('Hygiene Data'!F26))),'Data Summary'!DU32="Yes"),OFFSET('Hygiene Data'!$F$5,0,10*ROW('Hygiene Data'!F26)),NA())</f>
        <v>#N/A</v>
      </c>
      <c r="BG32" s="96" t="e">
        <f ca="true">+IF(AND(ISNUMBER(OFFSET('Hygiene Data'!$F$7,0,10*ROW('Hygiene Data'!F26))),'Data Summary'!DV32="Yes"),OFFSET('Hygiene Data'!$F$7,0,10*ROW('Hygiene Data'!F26)),NA())</f>
        <v>#N/A</v>
      </c>
      <c r="BH32" s="96" t="e">
        <f ca="true">+IF(AND(ISNUMBER(OFFSET('Hygiene Data'!$F$9,0,10*ROW('Hygiene Data'!F26))),'Data Summary'!DW32="Yes"),OFFSET('Hygiene Data'!$F$9,0,10*ROW('Hygiene Data'!F26)),NA())</f>
        <v>#N/A</v>
      </c>
      <c r="BI32" s="96" t="e">
        <f ca="true">+IF(AND(ISNUMBER(OFFSET('Hygiene Data'!$G$5,0,10*ROW('Hygiene Data'!G26))),'Data Summary'!DX32="Yes"),OFFSET('Hygiene Data'!$G$5,0,10*ROW('Hygiene Data'!G26)),NA())</f>
        <v>#N/A</v>
      </c>
      <c r="BJ32" s="96" t="e">
        <f ca="true">+IF(AND(ISNUMBER(OFFSET('Hygiene Data'!$G$7,0,10*ROW('Hygiene Data'!G26))),'Data Summary'!DY32="Yes"),OFFSET('Hygiene Data'!$G$7,0,10*ROW('Hygiene Data'!G26)),NA())</f>
        <v>#N/A</v>
      </c>
      <c r="BK32" s="96" t="e">
        <f ca="true">+IF(AND(ISNUMBER(OFFSET('Hygiene Data'!$G$9,0,10*ROW('Hygiene Data'!G26))),'Data Summary'!DZ32="Yes"),OFFSET('Hygiene Data'!$G$9,0,10*ROW('Hygiene Data'!G26)),NA())</f>
        <v>#N/A</v>
      </c>
      <c r="BL32" s="96" t="e">
        <f ca="true">+IF(AND(ISNUMBER(OFFSET('Hygiene Data'!$H$5,0,10*ROW('Hygiene Data'!H26))),'Data Summary'!EA32="Yes"),OFFSET('Hygiene Data'!$H$5,0,10*ROW('Hygiene Data'!H26)),NA())</f>
        <v>#N/A</v>
      </c>
      <c r="BM32" s="96" t="e">
        <f ca="true">+IF(AND(ISNUMBER(OFFSET('Hygiene Data'!$H$7,0,10*ROW('Hygiene Data'!H26))),'Data Summary'!EB32="Yes"),OFFSET('Hygiene Data'!$H$7,0,10*ROW('Hygiene Data'!H26)),NA())</f>
        <v>#N/A</v>
      </c>
      <c r="BN32" s="96" t="e">
        <f ca="true">+IF(AND(ISNUMBER(OFFSET('Hygiene Data'!$H$9,0,10*ROW('Hygiene Data'!H26))),'Data Summary'!EC32="Yes"),OFFSET('Hygiene Data'!$H$9,0,10*ROW('Hygiene Data'!H26)),NA())</f>
        <v>#N/A</v>
      </c>
      <c r="BO32" s="96" t="e">
        <f ca="true">+IF(AND(ISNUMBER(OFFSET('Hygiene Data'!$I$5,0,10*ROW('Hygiene Data'!I26))),'Data Summary'!ED32="Yes"),OFFSET('Hygiene Data'!$I$5,0,10*ROW('Hygiene Data'!I26)),NA())</f>
        <v>#N/A</v>
      </c>
      <c r="BP32" s="96" t="e">
        <f ca="true">+IF(AND(ISNUMBER(OFFSET('Hygiene Data'!$I$7,0,10*ROW('Hygiene Data'!I26))),'Data Summary'!EE32="Yes"),OFFSET('Hygiene Data'!$I$7,0,10*ROW('Hygiene Data'!I26)),NA())</f>
        <v>#N/A</v>
      </c>
      <c r="BQ32" s="96" t="e">
        <f ca="true">+IF(AND(ISNUMBER(OFFSET('Hygiene Data'!$I$9,0,10*ROW('Hygiene Data'!I26))),'Data Summary'!EF32="Yes"),OFFSET('Hygiene Data'!$I$9,0,10*ROW('Hygiene Data'!I26)),NA())</f>
        <v>#N/A</v>
      </c>
    </row>
    <row xmlns:x14ac="http://schemas.microsoft.com/office/spreadsheetml/2009/9/ac" r="33" x14ac:dyDescent="0.2">
      <c r="A33" s="331" t="e">
        <f ca="true">+RIGHT('Data Summary'!A33,LEN('Data Summary'!A33)-9)</f>
        <v>#VALUE!</v>
      </c>
      <c r="B33" s="37" t="str">
        <f ca="true">+IF(ISTEXT('Data Summary'!B33),'Data Summary'!B33,"")</f>
        <v/>
      </c>
      <c r="C33" s="330" t="e">
        <f ca="true">+VALUE('Data Summary'!C33)</f>
        <v>#VALUE!</v>
      </c>
      <c r="D33" s="94" t="e">
        <f ca="true">+IF(AND(ISNUMBER(OFFSET('Water Data'!$D$4,0,10*ROW('Water Data'!D27))),'Data Summary'!BS33="Yes"),100-OFFSET('Water Data'!$D$4,0,10*ROW('Water Data'!D27)),NA())</f>
        <v>#N/A</v>
      </c>
      <c r="E33" s="94" t="e">
        <f ca="true">+IF(AND(ISNUMBER(OFFSET('Water Data'!$D$6,0,10*ROW('Water Data'!D27))),'Data Summary'!BT33="Yes"),OFFSET('Water Data'!$D$6,0,10*ROW('Water Data'!D27)),NA())</f>
        <v>#N/A</v>
      </c>
      <c r="F33" s="94" t="e">
        <f ca="true">+IF(AND(ISNUMBER(OFFSET('Water Data'!$D$9,0,10*ROW('Water Data'!D27))),'Data Summary'!BU33="Yes"),OFFSET('Water Data'!$D$9,0,10*ROW('Water Data'!D27)),NA())</f>
        <v>#N/A</v>
      </c>
      <c r="G33" s="94" t="e">
        <f ca="true">+IF(AND(ISNUMBER(OFFSET('Water Data'!$E$4,0,10*ROW('Water Data'!E27))),'Data Summary'!BV33="Yes"),100-OFFSET('Water Data'!$E$4,0,10*ROW('Water Data'!E27)),NA())</f>
        <v>#N/A</v>
      </c>
      <c r="H33" s="94" t="e">
        <f ca="true">+IF(AND(ISNUMBER(OFFSET('Water Data'!$E$6,0,10*ROW('Water Data'!E27))),'Data Summary'!BW33="Yes"),OFFSET('Water Data'!$E$6,0,10*ROW('Water Data'!E27)),NA())</f>
        <v>#N/A</v>
      </c>
      <c r="I33" s="94" t="e">
        <f ca="true">+IF(AND(ISNUMBER(OFFSET('Water Data'!$E$9,0,10*ROW('Water Data'!E27))),'Data Summary'!BX33="Yes"),OFFSET('Water Data'!$E$9,0,10*ROW('Water Data'!E27)),NA())</f>
        <v>#N/A</v>
      </c>
      <c r="J33" s="94" t="e">
        <f ca="true">+IF(AND(ISNUMBER(OFFSET('Water Data'!$F$4,0,10*ROW('Water Data'!F27))),'Data Summary'!BY33="Yes"),100-OFFSET('Water Data'!$F$4,0,10*ROW('Water Data'!F27)),NA())</f>
        <v>#N/A</v>
      </c>
      <c r="K33" s="94" t="e">
        <f ca="true">+IF(AND(ISNUMBER(OFFSET('Water Data'!$F$6,0,10*ROW('Water Data'!F27))),'Data Summary'!BZ33="Yes"),OFFSET('Water Data'!$F$6,0,10*ROW('Water Data'!F27)),NA())</f>
        <v>#N/A</v>
      </c>
      <c r="L33" s="94" t="e">
        <f ca="true">+IF(AND(ISNUMBER(OFFSET('Water Data'!$F$9,0,10*ROW('Water Data'!F27))),'Data Summary'!CA33="Yes"),OFFSET('Water Data'!$F$9,0,10*ROW('Water Data'!F27)),NA())</f>
        <v>#N/A</v>
      </c>
      <c r="M33" s="94" t="e">
        <f ca="true">+IF(AND(ISNUMBER(OFFSET('Water Data'!$G$4,0,10*ROW('Water Data'!G27))),'Data Summary'!CB33="Yes"),100-OFFSET('Water Data'!$G$4,0,10*ROW('Water Data'!G27)),NA())</f>
        <v>#N/A</v>
      </c>
      <c r="N33" s="94" t="e">
        <f ca="true">+IF(AND(ISNUMBER(OFFSET('Water Data'!$G$6,0,10*ROW('Water Data'!G27))),'Data Summary'!CC33="Yes"),OFFSET('Water Data'!$G$6,0,10*ROW('Water Data'!G27)),NA())</f>
        <v>#N/A</v>
      </c>
      <c r="O33" s="94" t="e">
        <f ca="true">+IF(AND(ISNUMBER(OFFSET('Water Data'!$G$9,0,10*ROW('Water Data'!G27))),'Data Summary'!CD33="Yes"),OFFSET('Water Data'!$G$9,0,10*ROW('Water Data'!G27)),NA())</f>
        <v>#N/A</v>
      </c>
      <c r="P33" s="94" t="e">
        <f ca="true">+IF(AND(ISNUMBER(OFFSET('Water Data'!$H$4,0,10*ROW('Water Data'!H27))),'Data Summary'!CE33="Yes"),100-OFFSET('Water Data'!$H$4,0,10*ROW('Water Data'!H27)),NA())</f>
        <v>#N/A</v>
      </c>
      <c r="Q33" s="94" t="e">
        <f ca="true">+IF(AND(ISNUMBER(OFFSET('Water Data'!$H$6,0,10*ROW('Water Data'!H27))),'Data Summary'!CF33="Yes"),OFFSET('Water Data'!$H$6,0,10*ROW('Water Data'!H27)),NA())</f>
        <v>#N/A</v>
      </c>
      <c r="R33" s="94" t="e">
        <f ca="true">+IF(AND(ISNUMBER(OFFSET('Water Data'!$H$9,0,10*ROW('Water Data'!H27))),'Data Summary'!CG33="Yes"),OFFSET('Water Data'!$H$9,0,10*ROW('Water Data'!H27)),NA())</f>
        <v>#N/A</v>
      </c>
      <c r="S33" s="94" t="e">
        <f ca="true">+IF(AND(ISNUMBER(OFFSET('Water Data'!$I$4,0,10*ROW('Water Data'!I27))),'Data Summary'!CH33="Yes"),100-OFFSET('Water Data'!$I$4,0,10*ROW('Water Data'!I27)),NA())</f>
        <v>#N/A</v>
      </c>
      <c r="T33" s="94" t="e">
        <f ca="true">+IF(AND(ISNUMBER(OFFSET('Water Data'!$I$6,0,10*ROW('Water Data'!I27))),'Data Summary'!CI33="Yes"),OFFSET('Water Data'!$I$6,0,10*ROW('Water Data'!I27)),NA())</f>
        <v>#N/A</v>
      </c>
      <c r="U33" s="94" t="e">
        <f ca="true">+IF(AND(ISNUMBER(OFFSET('Water Data'!$I$9,0,10*ROW('Water Data'!I27))),'Data Summary'!CJ33="Yes"),OFFSET('Water Data'!$I$9,0,10*ROW('Water Data'!I27)),NA())</f>
        <v>#N/A</v>
      </c>
      <c r="V33" s="95" t="e">
        <f ca="true">+IF(AND(ISNUMBER(OFFSET('Sanitation Data'!$D$4,0,10*ROW('Sanitation Data'!D27))),'Data Summary'!CK33="Yes"),100-OFFSET('Sanitation Data'!$D$4,0,10*ROW('Sanitation Data'!D27)),NA())</f>
        <v>#N/A</v>
      </c>
      <c r="W33" s="95" t="e">
        <f ca="true">+IF(AND(ISNUMBER(OFFSET('Sanitation Data'!$D$6,0,10*ROW('Sanitation Data'!D27))),'Data Summary'!CL33="Yes"),OFFSET('Sanitation Data'!$D$6,0,10*ROW('Sanitation Data'!D27)),NA())</f>
        <v>#N/A</v>
      </c>
      <c r="X33" s="95" t="e">
        <f ca="true">+IF(AND(ISNUMBER(OFFSET('Sanitation Data'!$D$10,0,10*ROW('Sanitation Data'!D27))),'Data Summary'!CM33="Yes"),OFFSET('Sanitation Data'!$D$10,0,10*ROW('Sanitation Data'!D27)),NA())</f>
        <v>#N/A</v>
      </c>
      <c r="Y33" s="95" t="e">
        <f ca="true">+IF(AND(ISNUMBER(OFFSET('Sanitation Data'!$D$11,0,10*ROW('Sanitation Data'!D27))),'Data Summary'!CN33="Yes"),OFFSET('Sanitation Data'!$D$11,0,10*ROW('Sanitation Data'!D27)),NA())</f>
        <v>#N/A</v>
      </c>
      <c r="Z33" s="95" t="e">
        <f ca="true">+IF(AND(ISNUMBER(OFFSET('Sanitation Data'!$D$12,0,10*ROW('Sanitation Data'!D27))),'Data Summary'!CO33="Yes"),OFFSET('Sanitation Data'!$D$12,0,10*ROW('Sanitation Data'!D27)),NA())</f>
        <v>#N/A</v>
      </c>
      <c r="AA33" s="95" t="e">
        <f ca="true">+IF(AND(ISNUMBER(OFFSET('Sanitation Data'!$E$4,0,10*ROW('Sanitation Data'!E27))),'Data Summary'!CP33="Yes"),100-OFFSET('Sanitation Data'!$E$4,0,10*ROW('Sanitation Data'!E27)),NA())</f>
        <v>#N/A</v>
      </c>
      <c r="AB33" s="95" t="e">
        <f ca="true">+IF(AND(ISNUMBER(OFFSET('Sanitation Data'!$E$6,0,10*ROW('Sanitation Data'!E27))),'Data Summary'!CQ33="Yes"),OFFSET('Sanitation Data'!$E$6,0,10*ROW('Sanitation Data'!E27)),NA())</f>
        <v>#N/A</v>
      </c>
      <c r="AC33" s="95" t="e">
        <f ca="true">+IF(AND(ISNUMBER(OFFSET('Sanitation Data'!$E$10,0,10*ROW('Sanitation Data'!E27))),'Data Summary'!CR33="Yes"),OFFSET('Sanitation Data'!$E$10,0,10*ROW('Sanitation Data'!E27)),NA())</f>
        <v>#N/A</v>
      </c>
      <c r="AD33" s="95" t="e">
        <f ca="true">+IF(AND(ISNUMBER(OFFSET('Sanitation Data'!$E$11,0,10*ROW('Sanitation Data'!E27))),'Data Summary'!CS33="Yes"),OFFSET('Sanitation Data'!$E$11,0,10*ROW('Sanitation Data'!E27)),NA())</f>
        <v>#N/A</v>
      </c>
      <c r="AE33" s="95" t="e">
        <f ca="true">+IF(AND(ISNUMBER(OFFSET('Sanitation Data'!$E$12,0,10*ROW('Sanitation Data'!E27))),'Data Summary'!CT33="Yes"),OFFSET('Sanitation Data'!$E$12,0,10*ROW('Sanitation Data'!E27)),NA())</f>
        <v>#N/A</v>
      </c>
      <c r="AF33" s="95" t="e">
        <f ca="true">+IF(AND(ISNUMBER(OFFSET('Sanitation Data'!$F$4,0,10*ROW('Sanitation Data'!F27))),'Data Summary'!CU33="Yes"),100-OFFSET('Sanitation Data'!$F$4,0,10*ROW('Sanitation Data'!F27)),NA())</f>
        <v>#N/A</v>
      </c>
      <c r="AG33" s="95" t="e">
        <f ca="true">+IF(AND(ISNUMBER(OFFSET('Sanitation Data'!$F$6,0,10*ROW('Sanitation Data'!F27))),'Data Summary'!CV33="Yes"),OFFSET('Sanitation Data'!$F$6,0,10*ROW('Sanitation Data'!F27)),NA())</f>
        <v>#N/A</v>
      </c>
      <c r="AH33" s="95" t="e">
        <f ca="true">+IF(AND(ISNUMBER(OFFSET('Sanitation Data'!$F$10,0,10*ROW('Sanitation Data'!F27))),'Data Summary'!CW33="Yes"),OFFSET('Sanitation Data'!$F$10,0,10*ROW('Sanitation Data'!F27)),NA())</f>
        <v>#N/A</v>
      </c>
      <c r="AI33" s="95" t="e">
        <f ca="true">+IF(AND(ISNUMBER(OFFSET('Sanitation Data'!$F$11,0,10*ROW('Sanitation Data'!F27))),'Data Summary'!CX33="Yes"),OFFSET('Sanitation Data'!$F$11,0,10*ROW('Sanitation Data'!F27)),NA())</f>
        <v>#N/A</v>
      </c>
      <c r="AJ33" s="95" t="e">
        <f ca="true">+IF(AND(ISNUMBER(OFFSET('Sanitation Data'!$F$12,0,10*ROW('Sanitation Data'!F27))),'Data Summary'!CY33="Yes"),OFFSET('Sanitation Data'!$F$12,0,10*ROW('Sanitation Data'!F27)),NA())</f>
        <v>#N/A</v>
      </c>
      <c r="AK33" s="95" t="e">
        <f ca="true">+IF(AND(ISNUMBER(OFFSET('Sanitation Data'!$G$4,0,10*ROW('Sanitation Data'!G27))),'Data Summary'!CZ33="Yes"),100-OFFSET('Sanitation Data'!$G$4,0,10*ROW('Sanitation Data'!G27)),NA())</f>
        <v>#N/A</v>
      </c>
      <c r="AL33" s="95" t="e">
        <f ca="true">+IF(AND(ISNUMBER(OFFSET('Sanitation Data'!$G$6,0,10*ROW('Sanitation Data'!G27))),'Data Summary'!DA33="Yes"),OFFSET('Sanitation Data'!$G$6,0,10*ROW('Sanitation Data'!G27)),NA())</f>
        <v>#N/A</v>
      </c>
      <c r="AM33" s="95" t="e">
        <f ca="true">+IF(AND(ISNUMBER(OFFSET('Sanitation Data'!$G$10,0,10*ROW('Sanitation Data'!G27))),'Data Summary'!DB33="Yes"),OFFSET('Sanitation Data'!$G$10,0,10*ROW('Sanitation Data'!G27)),NA())</f>
        <v>#N/A</v>
      </c>
      <c r="AN33" s="95" t="e">
        <f ca="true">+IF(AND(ISNUMBER(OFFSET('Sanitation Data'!$G$11,0,10*ROW('Sanitation Data'!G27))),'Data Summary'!DC33="Yes"),OFFSET('Sanitation Data'!$G$11,0,10*ROW('Sanitation Data'!G27)),NA())</f>
        <v>#N/A</v>
      </c>
      <c r="AO33" s="95" t="e">
        <f ca="true">+IF(AND(ISNUMBER(OFFSET('Sanitation Data'!$G$12,0,10*ROW('Sanitation Data'!G27))),'Data Summary'!DD33="Yes"),OFFSET('Sanitation Data'!$G$12,0,10*ROW('Sanitation Data'!G27)),NA())</f>
        <v>#N/A</v>
      </c>
      <c r="AP33" s="95" t="e">
        <f ca="true">+IF(AND(ISNUMBER(OFFSET('Sanitation Data'!$H$4,0,10*ROW('Sanitation Data'!H27))),'Data Summary'!DE33="Yes"),100-OFFSET('Sanitation Data'!$H$4,0,10*ROW('Sanitation Data'!H27)),NA())</f>
        <v>#N/A</v>
      </c>
      <c r="AQ33" s="95" t="e">
        <f ca="true">+IF(AND(ISNUMBER(OFFSET('Sanitation Data'!$H$6,0,10*ROW('Sanitation Data'!H27))),'Data Summary'!DF33="Yes"),OFFSET('Sanitation Data'!$H$6,0,10*ROW('Sanitation Data'!H27)),NA())</f>
        <v>#N/A</v>
      </c>
      <c r="AR33" s="95" t="e">
        <f ca="true">+IF(AND(ISNUMBER(OFFSET('Sanitation Data'!$H$10,0,10*ROW('Sanitation Data'!H27))),'Data Summary'!DG33="Yes"),OFFSET('Sanitation Data'!$H$10,0,10*ROW('Sanitation Data'!H27)),NA())</f>
        <v>#N/A</v>
      </c>
      <c r="AS33" s="95" t="e">
        <f ca="true">+IF(AND(ISNUMBER(OFFSET('Sanitation Data'!$H$11,0,10*ROW('Sanitation Data'!H27))),'Data Summary'!DH33="Yes"),OFFSET('Sanitation Data'!$H$11,0,10*ROW('Sanitation Data'!H27)),NA())</f>
        <v>#N/A</v>
      </c>
      <c r="AT33" s="95" t="e">
        <f ca="true">+IF(AND(ISNUMBER(OFFSET('Sanitation Data'!$H$12,0,10*ROW('Sanitation Data'!H27))),'Data Summary'!DI33="Yes"),OFFSET('Sanitation Data'!$H$12,0,10*ROW('Sanitation Data'!H27)),NA())</f>
        <v>#N/A</v>
      </c>
      <c r="AU33" s="95" t="e">
        <f ca="true">+IF(AND(ISNUMBER(OFFSET('Sanitation Data'!$I$4,0,10*ROW('Sanitation Data'!I27))),'Data Summary'!DJ33="Yes"),100-OFFSET('Sanitation Data'!$I$4,0,10*ROW('Sanitation Data'!I27)),NA())</f>
        <v>#N/A</v>
      </c>
      <c r="AV33" s="95" t="e">
        <f ca="true">+IF(AND(ISNUMBER(OFFSET('Sanitation Data'!$I$6,0,10*ROW('Sanitation Data'!I27))),'Data Summary'!DK33="Yes"),OFFSET('Sanitation Data'!$I$6,0,10*ROW('Sanitation Data'!I27)),NA())</f>
        <v>#N/A</v>
      </c>
      <c r="AW33" s="95" t="e">
        <f ca="true">+IF(AND(ISNUMBER(OFFSET('Sanitation Data'!$I$10,0,10*ROW('Sanitation Data'!I27))),'Data Summary'!DL33="Yes"),OFFSET('Sanitation Data'!$I$10,0,10*ROW('Sanitation Data'!I27)),NA())</f>
        <v>#N/A</v>
      </c>
      <c r="AX33" s="95" t="e">
        <f ca="true">+IF(AND(ISNUMBER(OFFSET('Sanitation Data'!$I$11,0,10*ROW('Sanitation Data'!I27))),'Data Summary'!DM33="Yes"),OFFSET('Sanitation Data'!$I$11,0,10*ROW('Sanitation Data'!I27)),NA())</f>
        <v>#N/A</v>
      </c>
      <c r="AY33" s="95" t="e">
        <f ca="true">+IF(AND(ISNUMBER(OFFSET('Sanitation Data'!$I$12,0,10*ROW('Sanitation Data'!I27))),'Data Summary'!DN33="Yes"),OFFSET('Sanitation Data'!$I$12,0,10*ROW('Sanitation Data'!I27)),NA())</f>
        <v>#N/A</v>
      </c>
      <c r="AZ33" s="96" t="e">
        <f ca="true">+IF(AND(ISNUMBER(OFFSET('Hygiene Data'!$D$5,0,10*ROW('Hygiene Data'!D27))),'Data Summary'!DO33="Yes"),OFFSET('Hygiene Data'!$D$5,0,10*ROW('Hygiene Data'!D27)),NA())</f>
        <v>#N/A</v>
      </c>
      <c r="BA33" s="96" t="e">
        <f ca="true">+IF(AND(ISNUMBER(OFFSET('Hygiene Data'!$D$7,0,10*ROW('Hygiene Data'!D27))),'Data Summary'!DP33="Yes"),OFFSET('Hygiene Data'!$D$7,0,10*ROW('Hygiene Data'!D27)),NA())</f>
        <v>#N/A</v>
      </c>
      <c r="BB33" s="96" t="e">
        <f ca="true">+IF(AND(ISNUMBER(OFFSET('Hygiene Data'!$D$9,0,10*ROW('Hygiene Data'!D27))),'Data Summary'!DQ33="Yes"),OFFSET('Hygiene Data'!$D$9,0,10*ROW('Hygiene Data'!D27)),NA())</f>
        <v>#N/A</v>
      </c>
      <c r="BC33" s="96" t="e">
        <f ca="true">+IF(AND(ISNUMBER(OFFSET('Hygiene Data'!$E$5,0,10*ROW('Hygiene Data'!E27))),'Data Summary'!DR33="Yes"),OFFSET('Hygiene Data'!$E$5,0,10*ROW('Hygiene Data'!E27)),NA())</f>
        <v>#N/A</v>
      </c>
      <c r="BD33" s="96" t="e">
        <f ca="true">+IF(AND(ISNUMBER(OFFSET('Hygiene Data'!$E$7,0,10*ROW('Hygiene Data'!E27))),'Data Summary'!DS33="Yes"),OFFSET('Hygiene Data'!$E$7,0,10*ROW('Hygiene Data'!E27)),NA())</f>
        <v>#N/A</v>
      </c>
      <c r="BE33" s="96" t="e">
        <f ca="true">+IF(AND(ISNUMBER(OFFSET('Hygiene Data'!$E$9,0,10*ROW('Hygiene Data'!E27))),'Data Summary'!DT33="Yes"),OFFSET('Hygiene Data'!$E$9,0,10*ROW('Hygiene Data'!E27)),NA())</f>
        <v>#N/A</v>
      </c>
      <c r="BF33" s="96" t="e">
        <f ca="true">+IF(AND(ISNUMBER(OFFSET('Hygiene Data'!$F$5,0,10*ROW('Hygiene Data'!F27))),'Data Summary'!DU33="Yes"),OFFSET('Hygiene Data'!$F$5,0,10*ROW('Hygiene Data'!F27)),NA())</f>
        <v>#N/A</v>
      </c>
      <c r="BG33" s="96" t="e">
        <f ca="true">+IF(AND(ISNUMBER(OFFSET('Hygiene Data'!$F$7,0,10*ROW('Hygiene Data'!F27))),'Data Summary'!DV33="Yes"),OFFSET('Hygiene Data'!$F$7,0,10*ROW('Hygiene Data'!F27)),NA())</f>
        <v>#N/A</v>
      </c>
      <c r="BH33" s="96" t="e">
        <f ca="true">+IF(AND(ISNUMBER(OFFSET('Hygiene Data'!$F$9,0,10*ROW('Hygiene Data'!F27))),'Data Summary'!DW33="Yes"),OFFSET('Hygiene Data'!$F$9,0,10*ROW('Hygiene Data'!F27)),NA())</f>
        <v>#N/A</v>
      </c>
      <c r="BI33" s="96" t="e">
        <f ca="true">+IF(AND(ISNUMBER(OFFSET('Hygiene Data'!$G$5,0,10*ROW('Hygiene Data'!G27))),'Data Summary'!DX33="Yes"),OFFSET('Hygiene Data'!$G$5,0,10*ROW('Hygiene Data'!G27)),NA())</f>
        <v>#N/A</v>
      </c>
      <c r="BJ33" s="96" t="e">
        <f ca="true">+IF(AND(ISNUMBER(OFFSET('Hygiene Data'!$G$7,0,10*ROW('Hygiene Data'!G27))),'Data Summary'!DY33="Yes"),OFFSET('Hygiene Data'!$G$7,0,10*ROW('Hygiene Data'!G27)),NA())</f>
        <v>#N/A</v>
      </c>
      <c r="BK33" s="96" t="e">
        <f ca="true">+IF(AND(ISNUMBER(OFFSET('Hygiene Data'!$G$9,0,10*ROW('Hygiene Data'!G27))),'Data Summary'!DZ33="Yes"),OFFSET('Hygiene Data'!$G$9,0,10*ROW('Hygiene Data'!G27)),NA())</f>
        <v>#N/A</v>
      </c>
      <c r="BL33" s="96" t="e">
        <f ca="true">+IF(AND(ISNUMBER(OFFSET('Hygiene Data'!$H$5,0,10*ROW('Hygiene Data'!H27))),'Data Summary'!EA33="Yes"),OFFSET('Hygiene Data'!$H$5,0,10*ROW('Hygiene Data'!H27)),NA())</f>
        <v>#N/A</v>
      </c>
      <c r="BM33" s="96" t="e">
        <f ca="true">+IF(AND(ISNUMBER(OFFSET('Hygiene Data'!$H$7,0,10*ROW('Hygiene Data'!H27))),'Data Summary'!EB33="Yes"),OFFSET('Hygiene Data'!$H$7,0,10*ROW('Hygiene Data'!H27)),NA())</f>
        <v>#N/A</v>
      </c>
      <c r="BN33" s="96" t="e">
        <f ca="true">+IF(AND(ISNUMBER(OFFSET('Hygiene Data'!$H$9,0,10*ROW('Hygiene Data'!H27))),'Data Summary'!EC33="Yes"),OFFSET('Hygiene Data'!$H$9,0,10*ROW('Hygiene Data'!H27)),NA())</f>
        <v>#N/A</v>
      </c>
      <c r="BO33" s="96" t="e">
        <f ca="true">+IF(AND(ISNUMBER(OFFSET('Hygiene Data'!$I$5,0,10*ROW('Hygiene Data'!I27))),'Data Summary'!ED33="Yes"),OFFSET('Hygiene Data'!$I$5,0,10*ROW('Hygiene Data'!I27)),NA())</f>
        <v>#N/A</v>
      </c>
      <c r="BP33" s="96" t="e">
        <f ca="true">+IF(AND(ISNUMBER(OFFSET('Hygiene Data'!$I$7,0,10*ROW('Hygiene Data'!I27))),'Data Summary'!EE33="Yes"),OFFSET('Hygiene Data'!$I$7,0,10*ROW('Hygiene Data'!I27)),NA())</f>
        <v>#N/A</v>
      </c>
      <c r="BQ33" s="96" t="e">
        <f ca="true">+IF(AND(ISNUMBER(OFFSET('Hygiene Data'!$I$9,0,10*ROW('Hygiene Data'!I27))),'Data Summary'!EF33="Yes"),OFFSET('Hygiene Data'!$I$9,0,10*ROW('Hygiene Data'!I27)),NA())</f>
        <v>#N/A</v>
      </c>
    </row>
    <row xmlns:x14ac="http://schemas.microsoft.com/office/spreadsheetml/2009/9/ac" r="34" x14ac:dyDescent="0.2">
      <c r="A34" s="331" t="e">
        <f ca="true">+RIGHT('Data Summary'!A34,LEN('Data Summary'!A34)-9)</f>
        <v>#VALUE!</v>
      </c>
      <c r="B34" s="37" t="str">
        <f ca="true">+IF(ISTEXT('Data Summary'!B34),'Data Summary'!B34,"")</f>
        <v/>
      </c>
      <c r="C34" s="330" t="e">
        <f ca="true">+VALUE('Data Summary'!C34)</f>
        <v>#VALUE!</v>
      </c>
      <c r="D34" s="94" t="e">
        <f ca="true">+IF(AND(ISNUMBER(OFFSET('Water Data'!$D$4,0,10*ROW('Water Data'!D28))),'Data Summary'!BS34="Yes"),100-OFFSET('Water Data'!$D$4,0,10*ROW('Water Data'!D28)),NA())</f>
        <v>#N/A</v>
      </c>
      <c r="E34" s="94" t="e">
        <f ca="true">+IF(AND(ISNUMBER(OFFSET('Water Data'!$D$6,0,10*ROW('Water Data'!D28))),'Data Summary'!BT34="Yes"),OFFSET('Water Data'!$D$6,0,10*ROW('Water Data'!D28)),NA())</f>
        <v>#N/A</v>
      </c>
      <c r="F34" s="94" t="e">
        <f ca="true">+IF(AND(ISNUMBER(OFFSET('Water Data'!$D$9,0,10*ROW('Water Data'!D28))),'Data Summary'!BU34="Yes"),OFFSET('Water Data'!$D$9,0,10*ROW('Water Data'!D28)),NA())</f>
        <v>#N/A</v>
      </c>
      <c r="G34" s="94" t="e">
        <f ca="true">+IF(AND(ISNUMBER(OFFSET('Water Data'!$E$4,0,10*ROW('Water Data'!E28))),'Data Summary'!BV34="Yes"),100-OFFSET('Water Data'!$E$4,0,10*ROW('Water Data'!E28)),NA())</f>
        <v>#N/A</v>
      </c>
      <c r="H34" s="94" t="e">
        <f ca="true">+IF(AND(ISNUMBER(OFFSET('Water Data'!$E$6,0,10*ROW('Water Data'!E28))),'Data Summary'!BW34="Yes"),OFFSET('Water Data'!$E$6,0,10*ROW('Water Data'!E28)),NA())</f>
        <v>#N/A</v>
      </c>
      <c r="I34" s="94" t="e">
        <f ca="true">+IF(AND(ISNUMBER(OFFSET('Water Data'!$E$9,0,10*ROW('Water Data'!E28))),'Data Summary'!BX34="Yes"),OFFSET('Water Data'!$E$9,0,10*ROW('Water Data'!E28)),NA())</f>
        <v>#N/A</v>
      </c>
      <c r="J34" s="94" t="e">
        <f ca="true">+IF(AND(ISNUMBER(OFFSET('Water Data'!$F$4,0,10*ROW('Water Data'!F28))),'Data Summary'!BY34="Yes"),100-OFFSET('Water Data'!$F$4,0,10*ROW('Water Data'!F28)),NA())</f>
        <v>#N/A</v>
      </c>
      <c r="K34" s="94" t="e">
        <f ca="true">+IF(AND(ISNUMBER(OFFSET('Water Data'!$F$6,0,10*ROW('Water Data'!F28))),'Data Summary'!BZ34="Yes"),OFFSET('Water Data'!$F$6,0,10*ROW('Water Data'!F28)),NA())</f>
        <v>#N/A</v>
      </c>
      <c r="L34" s="94" t="e">
        <f ca="true">+IF(AND(ISNUMBER(OFFSET('Water Data'!$F$9,0,10*ROW('Water Data'!F28))),'Data Summary'!CA34="Yes"),OFFSET('Water Data'!$F$9,0,10*ROW('Water Data'!F28)),NA())</f>
        <v>#N/A</v>
      </c>
      <c r="M34" s="94" t="e">
        <f ca="true">+IF(AND(ISNUMBER(OFFSET('Water Data'!$G$4,0,10*ROW('Water Data'!G28))),'Data Summary'!CB34="Yes"),100-OFFSET('Water Data'!$G$4,0,10*ROW('Water Data'!G28)),NA())</f>
        <v>#N/A</v>
      </c>
      <c r="N34" s="94" t="e">
        <f ca="true">+IF(AND(ISNUMBER(OFFSET('Water Data'!$G$6,0,10*ROW('Water Data'!G28))),'Data Summary'!CC34="Yes"),OFFSET('Water Data'!$G$6,0,10*ROW('Water Data'!G28)),NA())</f>
        <v>#N/A</v>
      </c>
      <c r="O34" s="94" t="e">
        <f ca="true">+IF(AND(ISNUMBER(OFFSET('Water Data'!$G$9,0,10*ROW('Water Data'!G28))),'Data Summary'!CD34="Yes"),OFFSET('Water Data'!$G$9,0,10*ROW('Water Data'!G28)),NA())</f>
        <v>#N/A</v>
      </c>
      <c r="P34" s="94" t="e">
        <f ca="true">+IF(AND(ISNUMBER(OFFSET('Water Data'!$H$4,0,10*ROW('Water Data'!H28))),'Data Summary'!CE34="Yes"),100-OFFSET('Water Data'!$H$4,0,10*ROW('Water Data'!H28)),NA())</f>
        <v>#N/A</v>
      </c>
      <c r="Q34" s="94" t="e">
        <f ca="true">+IF(AND(ISNUMBER(OFFSET('Water Data'!$H$6,0,10*ROW('Water Data'!H28))),'Data Summary'!CF34="Yes"),OFFSET('Water Data'!$H$6,0,10*ROW('Water Data'!H28)),NA())</f>
        <v>#N/A</v>
      </c>
      <c r="R34" s="94" t="e">
        <f ca="true">+IF(AND(ISNUMBER(OFFSET('Water Data'!$H$9,0,10*ROW('Water Data'!H28))),'Data Summary'!CG34="Yes"),OFFSET('Water Data'!$H$9,0,10*ROW('Water Data'!H28)),NA())</f>
        <v>#N/A</v>
      </c>
      <c r="S34" s="94" t="e">
        <f ca="true">+IF(AND(ISNUMBER(OFFSET('Water Data'!$I$4,0,10*ROW('Water Data'!I28))),'Data Summary'!CH34="Yes"),100-OFFSET('Water Data'!$I$4,0,10*ROW('Water Data'!I28)),NA())</f>
        <v>#N/A</v>
      </c>
      <c r="T34" s="94" t="e">
        <f ca="true">+IF(AND(ISNUMBER(OFFSET('Water Data'!$I$6,0,10*ROW('Water Data'!I28))),'Data Summary'!CI34="Yes"),OFFSET('Water Data'!$I$6,0,10*ROW('Water Data'!I28)),NA())</f>
        <v>#N/A</v>
      </c>
      <c r="U34" s="94" t="e">
        <f ca="true">+IF(AND(ISNUMBER(OFFSET('Water Data'!$I$9,0,10*ROW('Water Data'!I28))),'Data Summary'!CJ34="Yes"),OFFSET('Water Data'!$I$9,0,10*ROW('Water Data'!I28)),NA())</f>
        <v>#N/A</v>
      </c>
      <c r="V34" s="95" t="e">
        <f ca="true">+IF(AND(ISNUMBER(OFFSET('Sanitation Data'!$D$4,0,10*ROW('Sanitation Data'!D28))),'Data Summary'!CK34="Yes"),100-OFFSET('Sanitation Data'!$D$4,0,10*ROW('Sanitation Data'!D28)),NA())</f>
        <v>#N/A</v>
      </c>
      <c r="W34" s="95" t="e">
        <f ca="true">+IF(AND(ISNUMBER(OFFSET('Sanitation Data'!$D$6,0,10*ROW('Sanitation Data'!D28))),'Data Summary'!CL34="Yes"),OFFSET('Sanitation Data'!$D$6,0,10*ROW('Sanitation Data'!D28)),NA())</f>
        <v>#N/A</v>
      </c>
      <c r="X34" s="95" t="e">
        <f ca="true">+IF(AND(ISNUMBER(OFFSET('Sanitation Data'!$D$10,0,10*ROW('Sanitation Data'!D28))),'Data Summary'!CM34="Yes"),OFFSET('Sanitation Data'!$D$10,0,10*ROW('Sanitation Data'!D28)),NA())</f>
        <v>#N/A</v>
      </c>
      <c r="Y34" s="95" t="e">
        <f ca="true">+IF(AND(ISNUMBER(OFFSET('Sanitation Data'!$D$11,0,10*ROW('Sanitation Data'!D28))),'Data Summary'!CN34="Yes"),OFFSET('Sanitation Data'!$D$11,0,10*ROW('Sanitation Data'!D28)),NA())</f>
        <v>#N/A</v>
      </c>
      <c r="Z34" s="95" t="e">
        <f ca="true">+IF(AND(ISNUMBER(OFFSET('Sanitation Data'!$D$12,0,10*ROW('Sanitation Data'!D28))),'Data Summary'!CO34="Yes"),OFFSET('Sanitation Data'!$D$12,0,10*ROW('Sanitation Data'!D28)),NA())</f>
        <v>#N/A</v>
      </c>
      <c r="AA34" s="95" t="e">
        <f ca="true">+IF(AND(ISNUMBER(OFFSET('Sanitation Data'!$E$4,0,10*ROW('Sanitation Data'!E28))),'Data Summary'!CP34="Yes"),100-OFFSET('Sanitation Data'!$E$4,0,10*ROW('Sanitation Data'!E28)),NA())</f>
        <v>#N/A</v>
      </c>
      <c r="AB34" s="95" t="e">
        <f ca="true">+IF(AND(ISNUMBER(OFFSET('Sanitation Data'!$E$6,0,10*ROW('Sanitation Data'!E28))),'Data Summary'!CQ34="Yes"),OFFSET('Sanitation Data'!$E$6,0,10*ROW('Sanitation Data'!E28)),NA())</f>
        <v>#N/A</v>
      </c>
      <c r="AC34" s="95" t="e">
        <f ca="true">+IF(AND(ISNUMBER(OFFSET('Sanitation Data'!$E$10,0,10*ROW('Sanitation Data'!E28))),'Data Summary'!CR34="Yes"),OFFSET('Sanitation Data'!$E$10,0,10*ROW('Sanitation Data'!E28)),NA())</f>
        <v>#N/A</v>
      </c>
      <c r="AD34" s="95" t="e">
        <f ca="true">+IF(AND(ISNUMBER(OFFSET('Sanitation Data'!$E$11,0,10*ROW('Sanitation Data'!E28))),'Data Summary'!CS34="Yes"),OFFSET('Sanitation Data'!$E$11,0,10*ROW('Sanitation Data'!E28)),NA())</f>
        <v>#N/A</v>
      </c>
      <c r="AE34" s="95" t="e">
        <f ca="true">+IF(AND(ISNUMBER(OFFSET('Sanitation Data'!$E$12,0,10*ROW('Sanitation Data'!E28))),'Data Summary'!CT34="Yes"),OFFSET('Sanitation Data'!$E$12,0,10*ROW('Sanitation Data'!E28)),NA())</f>
        <v>#N/A</v>
      </c>
      <c r="AF34" s="95" t="e">
        <f ca="true">+IF(AND(ISNUMBER(OFFSET('Sanitation Data'!$F$4,0,10*ROW('Sanitation Data'!F28))),'Data Summary'!CU34="Yes"),100-OFFSET('Sanitation Data'!$F$4,0,10*ROW('Sanitation Data'!F28)),NA())</f>
        <v>#N/A</v>
      </c>
      <c r="AG34" s="95" t="e">
        <f ca="true">+IF(AND(ISNUMBER(OFFSET('Sanitation Data'!$F$6,0,10*ROW('Sanitation Data'!F28))),'Data Summary'!CV34="Yes"),OFFSET('Sanitation Data'!$F$6,0,10*ROW('Sanitation Data'!F28)),NA())</f>
        <v>#N/A</v>
      </c>
      <c r="AH34" s="95" t="e">
        <f ca="true">+IF(AND(ISNUMBER(OFFSET('Sanitation Data'!$F$10,0,10*ROW('Sanitation Data'!F28))),'Data Summary'!CW34="Yes"),OFFSET('Sanitation Data'!$F$10,0,10*ROW('Sanitation Data'!F28)),NA())</f>
        <v>#N/A</v>
      </c>
      <c r="AI34" s="95" t="e">
        <f ca="true">+IF(AND(ISNUMBER(OFFSET('Sanitation Data'!$F$11,0,10*ROW('Sanitation Data'!F28))),'Data Summary'!CX34="Yes"),OFFSET('Sanitation Data'!$F$11,0,10*ROW('Sanitation Data'!F28)),NA())</f>
        <v>#N/A</v>
      </c>
      <c r="AJ34" s="95" t="e">
        <f ca="true">+IF(AND(ISNUMBER(OFFSET('Sanitation Data'!$F$12,0,10*ROW('Sanitation Data'!F28))),'Data Summary'!CY34="Yes"),OFFSET('Sanitation Data'!$F$12,0,10*ROW('Sanitation Data'!F28)),NA())</f>
        <v>#N/A</v>
      </c>
      <c r="AK34" s="95" t="e">
        <f ca="true">+IF(AND(ISNUMBER(OFFSET('Sanitation Data'!$G$4,0,10*ROW('Sanitation Data'!G28))),'Data Summary'!CZ34="Yes"),100-OFFSET('Sanitation Data'!$G$4,0,10*ROW('Sanitation Data'!G28)),NA())</f>
        <v>#N/A</v>
      </c>
      <c r="AL34" s="95" t="e">
        <f ca="true">+IF(AND(ISNUMBER(OFFSET('Sanitation Data'!$G$6,0,10*ROW('Sanitation Data'!G28))),'Data Summary'!DA34="Yes"),OFFSET('Sanitation Data'!$G$6,0,10*ROW('Sanitation Data'!G28)),NA())</f>
        <v>#N/A</v>
      </c>
      <c r="AM34" s="95" t="e">
        <f ca="true">+IF(AND(ISNUMBER(OFFSET('Sanitation Data'!$G$10,0,10*ROW('Sanitation Data'!G28))),'Data Summary'!DB34="Yes"),OFFSET('Sanitation Data'!$G$10,0,10*ROW('Sanitation Data'!G28)),NA())</f>
        <v>#N/A</v>
      </c>
      <c r="AN34" s="95" t="e">
        <f ca="true">+IF(AND(ISNUMBER(OFFSET('Sanitation Data'!$G$11,0,10*ROW('Sanitation Data'!G28))),'Data Summary'!DC34="Yes"),OFFSET('Sanitation Data'!$G$11,0,10*ROW('Sanitation Data'!G28)),NA())</f>
        <v>#N/A</v>
      </c>
      <c r="AO34" s="95" t="e">
        <f ca="true">+IF(AND(ISNUMBER(OFFSET('Sanitation Data'!$G$12,0,10*ROW('Sanitation Data'!G28))),'Data Summary'!DD34="Yes"),OFFSET('Sanitation Data'!$G$12,0,10*ROW('Sanitation Data'!G28)),NA())</f>
        <v>#N/A</v>
      </c>
      <c r="AP34" s="95" t="e">
        <f ca="true">+IF(AND(ISNUMBER(OFFSET('Sanitation Data'!$H$4,0,10*ROW('Sanitation Data'!H28))),'Data Summary'!DE34="Yes"),100-OFFSET('Sanitation Data'!$H$4,0,10*ROW('Sanitation Data'!H28)),NA())</f>
        <v>#N/A</v>
      </c>
      <c r="AQ34" s="95" t="e">
        <f ca="true">+IF(AND(ISNUMBER(OFFSET('Sanitation Data'!$H$6,0,10*ROW('Sanitation Data'!H28))),'Data Summary'!DF34="Yes"),OFFSET('Sanitation Data'!$H$6,0,10*ROW('Sanitation Data'!H28)),NA())</f>
        <v>#N/A</v>
      </c>
      <c r="AR34" s="95" t="e">
        <f ca="true">+IF(AND(ISNUMBER(OFFSET('Sanitation Data'!$H$10,0,10*ROW('Sanitation Data'!H28))),'Data Summary'!DG34="Yes"),OFFSET('Sanitation Data'!$H$10,0,10*ROW('Sanitation Data'!H28)),NA())</f>
        <v>#N/A</v>
      </c>
      <c r="AS34" s="95" t="e">
        <f ca="true">+IF(AND(ISNUMBER(OFFSET('Sanitation Data'!$H$11,0,10*ROW('Sanitation Data'!H28))),'Data Summary'!DH34="Yes"),OFFSET('Sanitation Data'!$H$11,0,10*ROW('Sanitation Data'!H28)),NA())</f>
        <v>#N/A</v>
      </c>
      <c r="AT34" s="95" t="e">
        <f ca="true">+IF(AND(ISNUMBER(OFFSET('Sanitation Data'!$H$12,0,10*ROW('Sanitation Data'!H28))),'Data Summary'!DI34="Yes"),OFFSET('Sanitation Data'!$H$12,0,10*ROW('Sanitation Data'!H28)),NA())</f>
        <v>#N/A</v>
      </c>
      <c r="AU34" s="95" t="e">
        <f ca="true">+IF(AND(ISNUMBER(OFFSET('Sanitation Data'!$I$4,0,10*ROW('Sanitation Data'!I28))),'Data Summary'!DJ34="Yes"),100-OFFSET('Sanitation Data'!$I$4,0,10*ROW('Sanitation Data'!I28)),NA())</f>
        <v>#N/A</v>
      </c>
      <c r="AV34" s="95" t="e">
        <f ca="true">+IF(AND(ISNUMBER(OFFSET('Sanitation Data'!$I$6,0,10*ROW('Sanitation Data'!I28))),'Data Summary'!DK34="Yes"),OFFSET('Sanitation Data'!$I$6,0,10*ROW('Sanitation Data'!I28)),NA())</f>
        <v>#N/A</v>
      </c>
      <c r="AW34" s="95" t="e">
        <f ca="true">+IF(AND(ISNUMBER(OFFSET('Sanitation Data'!$I$10,0,10*ROW('Sanitation Data'!I28))),'Data Summary'!DL34="Yes"),OFFSET('Sanitation Data'!$I$10,0,10*ROW('Sanitation Data'!I28)),NA())</f>
        <v>#N/A</v>
      </c>
      <c r="AX34" s="95" t="e">
        <f ca="true">+IF(AND(ISNUMBER(OFFSET('Sanitation Data'!$I$11,0,10*ROW('Sanitation Data'!I28))),'Data Summary'!DM34="Yes"),OFFSET('Sanitation Data'!$I$11,0,10*ROW('Sanitation Data'!I28)),NA())</f>
        <v>#N/A</v>
      </c>
      <c r="AY34" s="95" t="e">
        <f ca="true">+IF(AND(ISNUMBER(OFFSET('Sanitation Data'!$I$12,0,10*ROW('Sanitation Data'!I28))),'Data Summary'!DN34="Yes"),OFFSET('Sanitation Data'!$I$12,0,10*ROW('Sanitation Data'!I28)),NA())</f>
        <v>#N/A</v>
      </c>
      <c r="AZ34" s="96" t="e">
        <f ca="true">+IF(AND(ISNUMBER(OFFSET('Hygiene Data'!$D$5,0,10*ROW('Hygiene Data'!D28))),'Data Summary'!DO34="Yes"),OFFSET('Hygiene Data'!$D$5,0,10*ROW('Hygiene Data'!D28)),NA())</f>
        <v>#N/A</v>
      </c>
      <c r="BA34" s="96" t="e">
        <f ca="true">+IF(AND(ISNUMBER(OFFSET('Hygiene Data'!$D$7,0,10*ROW('Hygiene Data'!D28))),'Data Summary'!DP34="Yes"),OFFSET('Hygiene Data'!$D$7,0,10*ROW('Hygiene Data'!D28)),NA())</f>
        <v>#N/A</v>
      </c>
      <c r="BB34" s="96" t="e">
        <f ca="true">+IF(AND(ISNUMBER(OFFSET('Hygiene Data'!$D$9,0,10*ROW('Hygiene Data'!D28))),'Data Summary'!DQ34="Yes"),OFFSET('Hygiene Data'!$D$9,0,10*ROW('Hygiene Data'!D28)),NA())</f>
        <v>#N/A</v>
      </c>
      <c r="BC34" s="96" t="e">
        <f ca="true">+IF(AND(ISNUMBER(OFFSET('Hygiene Data'!$E$5,0,10*ROW('Hygiene Data'!E28))),'Data Summary'!DR34="Yes"),OFFSET('Hygiene Data'!$E$5,0,10*ROW('Hygiene Data'!E28)),NA())</f>
        <v>#N/A</v>
      </c>
      <c r="BD34" s="96" t="e">
        <f ca="true">+IF(AND(ISNUMBER(OFFSET('Hygiene Data'!$E$7,0,10*ROW('Hygiene Data'!E28))),'Data Summary'!DS34="Yes"),OFFSET('Hygiene Data'!$E$7,0,10*ROW('Hygiene Data'!E28)),NA())</f>
        <v>#N/A</v>
      </c>
      <c r="BE34" s="96" t="e">
        <f ca="true">+IF(AND(ISNUMBER(OFFSET('Hygiene Data'!$E$9,0,10*ROW('Hygiene Data'!E28))),'Data Summary'!DT34="Yes"),OFFSET('Hygiene Data'!$E$9,0,10*ROW('Hygiene Data'!E28)),NA())</f>
        <v>#N/A</v>
      </c>
      <c r="BF34" s="96" t="e">
        <f ca="true">+IF(AND(ISNUMBER(OFFSET('Hygiene Data'!$F$5,0,10*ROW('Hygiene Data'!F28))),'Data Summary'!DU34="Yes"),OFFSET('Hygiene Data'!$F$5,0,10*ROW('Hygiene Data'!F28)),NA())</f>
        <v>#N/A</v>
      </c>
      <c r="BG34" s="96" t="e">
        <f ca="true">+IF(AND(ISNUMBER(OFFSET('Hygiene Data'!$F$7,0,10*ROW('Hygiene Data'!F28))),'Data Summary'!DV34="Yes"),OFFSET('Hygiene Data'!$F$7,0,10*ROW('Hygiene Data'!F28)),NA())</f>
        <v>#N/A</v>
      </c>
      <c r="BH34" s="96" t="e">
        <f ca="true">+IF(AND(ISNUMBER(OFFSET('Hygiene Data'!$F$9,0,10*ROW('Hygiene Data'!F28))),'Data Summary'!DW34="Yes"),OFFSET('Hygiene Data'!$F$9,0,10*ROW('Hygiene Data'!F28)),NA())</f>
        <v>#N/A</v>
      </c>
      <c r="BI34" s="96" t="e">
        <f ca="true">+IF(AND(ISNUMBER(OFFSET('Hygiene Data'!$G$5,0,10*ROW('Hygiene Data'!G28))),'Data Summary'!DX34="Yes"),OFFSET('Hygiene Data'!$G$5,0,10*ROW('Hygiene Data'!G28)),NA())</f>
        <v>#N/A</v>
      </c>
      <c r="BJ34" s="96" t="e">
        <f ca="true">+IF(AND(ISNUMBER(OFFSET('Hygiene Data'!$G$7,0,10*ROW('Hygiene Data'!G28))),'Data Summary'!DY34="Yes"),OFFSET('Hygiene Data'!$G$7,0,10*ROW('Hygiene Data'!G28)),NA())</f>
        <v>#N/A</v>
      </c>
      <c r="BK34" s="96" t="e">
        <f ca="true">+IF(AND(ISNUMBER(OFFSET('Hygiene Data'!$G$9,0,10*ROW('Hygiene Data'!G28))),'Data Summary'!DZ34="Yes"),OFFSET('Hygiene Data'!$G$9,0,10*ROW('Hygiene Data'!G28)),NA())</f>
        <v>#N/A</v>
      </c>
      <c r="BL34" s="96" t="e">
        <f ca="true">+IF(AND(ISNUMBER(OFFSET('Hygiene Data'!$H$5,0,10*ROW('Hygiene Data'!H28))),'Data Summary'!EA34="Yes"),OFFSET('Hygiene Data'!$H$5,0,10*ROW('Hygiene Data'!H28)),NA())</f>
        <v>#N/A</v>
      </c>
      <c r="BM34" s="96" t="e">
        <f ca="true">+IF(AND(ISNUMBER(OFFSET('Hygiene Data'!$H$7,0,10*ROW('Hygiene Data'!H28))),'Data Summary'!EB34="Yes"),OFFSET('Hygiene Data'!$H$7,0,10*ROW('Hygiene Data'!H28)),NA())</f>
        <v>#N/A</v>
      </c>
      <c r="BN34" s="96" t="e">
        <f ca="true">+IF(AND(ISNUMBER(OFFSET('Hygiene Data'!$H$9,0,10*ROW('Hygiene Data'!H28))),'Data Summary'!EC34="Yes"),OFFSET('Hygiene Data'!$H$9,0,10*ROW('Hygiene Data'!H28)),NA())</f>
        <v>#N/A</v>
      </c>
      <c r="BO34" s="96" t="e">
        <f ca="true">+IF(AND(ISNUMBER(OFFSET('Hygiene Data'!$I$5,0,10*ROW('Hygiene Data'!I28))),'Data Summary'!ED34="Yes"),OFFSET('Hygiene Data'!$I$5,0,10*ROW('Hygiene Data'!I28)),NA())</f>
        <v>#N/A</v>
      </c>
      <c r="BP34" s="96" t="e">
        <f ca="true">+IF(AND(ISNUMBER(OFFSET('Hygiene Data'!$I$7,0,10*ROW('Hygiene Data'!I28))),'Data Summary'!EE34="Yes"),OFFSET('Hygiene Data'!$I$7,0,10*ROW('Hygiene Data'!I28)),NA())</f>
        <v>#N/A</v>
      </c>
      <c r="BQ34" s="96" t="e">
        <f ca="true">+IF(AND(ISNUMBER(OFFSET('Hygiene Data'!$I$9,0,10*ROW('Hygiene Data'!I28))),'Data Summary'!EF34="Yes"),OFFSET('Hygiene Data'!$I$9,0,10*ROW('Hygiene Data'!I28)),NA())</f>
        <v>#N/A</v>
      </c>
    </row>
    <row xmlns:x14ac="http://schemas.microsoft.com/office/spreadsheetml/2009/9/ac" r="35" x14ac:dyDescent="0.2">
      <c r="A35" s="331" t="e">
        <f ca="true">+RIGHT('Data Summary'!A35,LEN('Data Summary'!A35)-9)</f>
        <v>#VALUE!</v>
      </c>
      <c r="B35" s="37" t="str">
        <f ca="true">+IF(ISTEXT('Data Summary'!B35),'Data Summary'!B35,"")</f>
        <v/>
      </c>
      <c r="C35" s="330" t="e">
        <f ca="true">+VALUE('Data Summary'!C35)</f>
        <v>#VALUE!</v>
      </c>
      <c r="D35" s="94" t="e">
        <f ca="true">+IF(AND(ISNUMBER(OFFSET('Water Data'!$D$4,0,10*ROW('Water Data'!D29))),'Data Summary'!BS35="Yes"),100-OFFSET('Water Data'!$D$4,0,10*ROW('Water Data'!D29)),NA())</f>
        <v>#N/A</v>
      </c>
      <c r="E35" s="94" t="e">
        <f ca="true">+IF(AND(ISNUMBER(OFFSET('Water Data'!$D$6,0,10*ROW('Water Data'!D29))),'Data Summary'!BT35="Yes"),OFFSET('Water Data'!$D$6,0,10*ROW('Water Data'!D29)),NA())</f>
        <v>#N/A</v>
      </c>
      <c r="F35" s="94" t="e">
        <f ca="true">+IF(AND(ISNUMBER(OFFSET('Water Data'!$D$9,0,10*ROW('Water Data'!D29))),'Data Summary'!BU35="Yes"),OFFSET('Water Data'!$D$9,0,10*ROW('Water Data'!D29)),NA())</f>
        <v>#N/A</v>
      </c>
      <c r="G35" s="94" t="e">
        <f ca="true">+IF(AND(ISNUMBER(OFFSET('Water Data'!$E$4,0,10*ROW('Water Data'!E29))),'Data Summary'!BV35="Yes"),100-OFFSET('Water Data'!$E$4,0,10*ROW('Water Data'!E29)),NA())</f>
        <v>#N/A</v>
      </c>
      <c r="H35" s="94" t="e">
        <f ca="true">+IF(AND(ISNUMBER(OFFSET('Water Data'!$E$6,0,10*ROW('Water Data'!E29))),'Data Summary'!BW35="Yes"),OFFSET('Water Data'!$E$6,0,10*ROW('Water Data'!E29)),NA())</f>
        <v>#N/A</v>
      </c>
      <c r="I35" s="94" t="e">
        <f ca="true">+IF(AND(ISNUMBER(OFFSET('Water Data'!$E$9,0,10*ROW('Water Data'!E29))),'Data Summary'!BX35="Yes"),OFFSET('Water Data'!$E$9,0,10*ROW('Water Data'!E29)),NA())</f>
        <v>#N/A</v>
      </c>
      <c r="J35" s="94" t="e">
        <f ca="true">+IF(AND(ISNUMBER(OFFSET('Water Data'!$F$4,0,10*ROW('Water Data'!F29))),'Data Summary'!BY35="Yes"),100-OFFSET('Water Data'!$F$4,0,10*ROW('Water Data'!F29)),NA())</f>
        <v>#N/A</v>
      </c>
      <c r="K35" s="94" t="e">
        <f ca="true">+IF(AND(ISNUMBER(OFFSET('Water Data'!$F$6,0,10*ROW('Water Data'!F29))),'Data Summary'!BZ35="Yes"),OFFSET('Water Data'!$F$6,0,10*ROW('Water Data'!F29)),NA())</f>
        <v>#N/A</v>
      </c>
      <c r="L35" s="94" t="e">
        <f ca="true">+IF(AND(ISNUMBER(OFFSET('Water Data'!$F$9,0,10*ROW('Water Data'!F29))),'Data Summary'!CA35="Yes"),OFFSET('Water Data'!$F$9,0,10*ROW('Water Data'!F29)),NA())</f>
        <v>#N/A</v>
      </c>
      <c r="M35" s="94" t="e">
        <f ca="true">+IF(AND(ISNUMBER(OFFSET('Water Data'!$G$4,0,10*ROW('Water Data'!G29))),'Data Summary'!CB35="Yes"),100-OFFSET('Water Data'!$G$4,0,10*ROW('Water Data'!G29)),NA())</f>
        <v>#N/A</v>
      </c>
      <c r="N35" s="94" t="e">
        <f ca="true">+IF(AND(ISNUMBER(OFFSET('Water Data'!$G$6,0,10*ROW('Water Data'!G29))),'Data Summary'!CC35="Yes"),OFFSET('Water Data'!$G$6,0,10*ROW('Water Data'!G29)),NA())</f>
        <v>#N/A</v>
      </c>
      <c r="O35" s="94" t="e">
        <f ca="true">+IF(AND(ISNUMBER(OFFSET('Water Data'!$G$9,0,10*ROW('Water Data'!G29))),'Data Summary'!CD35="Yes"),OFFSET('Water Data'!$G$9,0,10*ROW('Water Data'!G29)),NA())</f>
        <v>#N/A</v>
      </c>
      <c r="P35" s="94" t="e">
        <f ca="true">+IF(AND(ISNUMBER(OFFSET('Water Data'!$H$4,0,10*ROW('Water Data'!H29))),'Data Summary'!CE35="Yes"),100-OFFSET('Water Data'!$H$4,0,10*ROW('Water Data'!H29)),NA())</f>
        <v>#N/A</v>
      </c>
      <c r="Q35" s="94" t="e">
        <f ca="true">+IF(AND(ISNUMBER(OFFSET('Water Data'!$H$6,0,10*ROW('Water Data'!H29))),'Data Summary'!CF35="Yes"),OFFSET('Water Data'!$H$6,0,10*ROW('Water Data'!H29)),NA())</f>
        <v>#N/A</v>
      </c>
      <c r="R35" s="94" t="e">
        <f ca="true">+IF(AND(ISNUMBER(OFFSET('Water Data'!$H$9,0,10*ROW('Water Data'!H29))),'Data Summary'!CG35="Yes"),OFFSET('Water Data'!$H$9,0,10*ROW('Water Data'!H29)),NA())</f>
        <v>#N/A</v>
      </c>
      <c r="S35" s="94" t="e">
        <f ca="true">+IF(AND(ISNUMBER(OFFSET('Water Data'!$I$4,0,10*ROW('Water Data'!I29))),'Data Summary'!CH35="Yes"),100-OFFSET('Water Data'!$I$4,0,10*ROW('Water Data'!I29)),NA())</f>
        <v>#N/A</v>
      </c>
      <c r="T35" s="94" t="e">
        <f ca="true">+IF(AND(ISNUMBER(OFFSET('Water Data'!$I$6,0,10*ROW('Water Data'!I29))),'Data Summary'!CI35="Yes"),OFFSET('Water Data'!$I$6,0,10*ROW('Water Data'!I29)),NA())</f>
        <v>#N/A</v>
      </c>
      <c r="U35" s="94" t="e">
        <f ca="true">+IF(AND(ISNUMBER(OFFSET('Water Data'!$I$9,0,10*ROW('Water Data'!I29))),'Data Summary'!CJ35="Yes"),OFFSET('Water Data'!$I$9,0,10*ROW('Water Data'!I29)),NA())</f>
        <v>#N/A</v>
      </c>
      <c r="V35" s="95" t="e">
        <f ca="true">+IF(AND(ISNUMBER(OFFSET('Sanitation Data'!$D$4,0,10*ROW('Sanitation Data'!D29))),'Data Summary'!CK35="Yes"),100-OFFSET('Sanitation Data'!$D$4,0,10*ROW('Sanitation Data'!D29)),NA())</f>
        <v>#N/A</v>
      </c>
      <c r="W35" s="95" t="e">
        <f ca="true">+IF(AND(ISNUMBER(OFFSET('Sanitation Data'!$D$6,0,10*ROW('Sanitation Data'!D29))),'Data Summary'!CL35="Yes"),OFFSET('Sanitation Data'!$D$6,0,10*ROW('Sanitation Data'!D29)),NA())</f>
        <v>#N/A</v>
      </c>
      <c r="X35" s="95" t="e">
        <f ca="true">+IF(AND(ISNUMBER(OFFSET('Sanitation Data'!$D$10,0,10*ROW('Sanitation Data'!D29))),'Data Summary'!CM35="Yes"),OFFSET('Sanitation Data'!$D$10,0,10*ROW('Sanitation Data'!D29)),NA())</f>
        <v>#N/A</v>
      </c>
      <c r="Y35" s="95" t="e">
        <f ca="true">+IF(AND(ISNUMBER(OFFSET('Sanitation Data'!$D$11,0,10*ROW('Sanitation Data'!D29))),'Data Summary'!CN35="Yes"),OFFSET('Sanitation Data'!$D$11,0,10*ROW('Sanitation Data'!D29)),NA())</f>
        <v>#N/A</v>
      </c>
      <c r="Z35" s="95" t="e">
        <f ca="true">+IF(AND(ISNUMBER(OFFSET('Sanitation Data'!$D$12,0,10*ROW('Sanitation Data'!D29))),'Data Summary'!CO35="Yes"),OFFSET('Sanitation Data'!$D$12,0,10*ROW('Sanitation Data'!D29)),NA())</f>
        <v>#N/A</v>
      </c>
      <c r="AA35" s="95" t="e">
        <f ca="true">+IF(AND(ISNUMBER(OFFSET('Sanitation Data'!$E$4,0,10*ROW('Sanitation Data'!E29))),'Data Summary'!CP35="Yes"),100-OFFSET('Sanitation Data'!$E$4,0,10*ROW('Sanitation Data'!E29)),NA())</f>
        <v>#N/A</v>
      </c>
      <c r="AB35" s="95" t="e">
        <f ca="true">+IF(AND(ISNUMBER(OFFSET('Sanitation Data'!$E$6,0,10*ROW('Sanitation Data'!E29))),'Data Summary'!CQ35="Yes"),OFFSET('Sanitation Data'!$E$6,0,10*ROW('Sanitation Data'!E29)),NA())</f>
        <v>#N/A</v>
      </c>
      <c r="AC35" s="95" t="e">
        <f ca="true">+IF(AND(ISNUMBER(OFFSET('Sanitation Data'!$E$10,0,10*ROW('Sanitation Data'!E29))),'Data Summary'!CR35="Yes"),OFFSET('Sanitation Data'!$E$10,0,10*ROW('Sanitation Data'!E29)),NA())</f>
        <v>#N/A</v>
      </c>
      <c r="AD35" s="95" t="e">
        <f ca="true">+IF(AND(ISNUMBER(OFFSET('Sanitation Data'!$E$11,0,10*ROW('Sanitation Data'!E29))),'Data Summary'!CS35="Yes"),OFFSET('Sanitation Data'!$E$11,0,10*ROW('Sanitation Data'!E29)),NA())</f>
        <v>#N/A</v>
      </c>
      <c r="AE35" s="95" t="e">
        <f ca="true">+IF(AND(ISNUMBER(OFFSET('Sanitation Data'!$E$12,0,10*ROW('Sanitation Data'!E29))),'Data Summary'!CT35="Yes"),OFFSET('Sanitation Data'!$E$12,0,10*ROW('Sanitation Data'!E29)),NA())</f>
        <v>#N/A</v>
      </c>
      <c r="AF35" s="95" t="e">
        <f ca="true">+IF(AND(ISNUMBER(OFFSET('Sanitation Data'!$F$4,0,10*ROW('Sanitation Data'!F29))),'Data Summary'!CU35="Yes"),100-OFFSET('Sanitation Data'!$F$4,0,10*ROW('Sanitation Data'!F29)),NA())</f>
        <v>#N/A</v>
      </c>
      <c r="AG35" s="95" t="e">
        <f ca="true">+IF(AND(ISNUMBER(OFFSET('Sanitation Data'!$F$6,0,10*ROW('Sanitation Data'!F29))),'Data Summary'!CV35="Yes"),OFFSET('Sanitation Data'!$F$6,0,10*ROW('Sanitation Data'!F29)),NA())</f>
        <v>#N/A</v>
      </c>
      <c r="AH35" s="95" t="e">
        <f ca="true">+IF(AND(ISNUMBER(OFFSET('Sanitation Data'!$F$10,0,10*ROW('Sanitation Data'!F29))),'Data Summary'!CW35="Yes"),OFFSET('Sanitation Data'!$F$10,0,10*ROW('Sanitation Data'!F29)),NA())</f>
        <v>#N/A</v>
      </c>
      <c r="AI35" s="95" t="e">
        <f ca="true">+IF(AND(ISNUMBER(OFFSET('Sanitation Data'!$F$11,0,10*ROW('Sanitation Data'!F29))),'Data Summary'!CX35="Yes"),OFFSET('Sanitation Data'!$F$11,0,10*ROW('Sanitation Data'!F29)),NA())</f>
        <v>#N/A</v>
      </c>
      <c r="AJ35" s="95" t="e">
        <f ca="true">+IF(AND(ISNUMBER(OFFSET('Sanitation Data'!$F$12,0,10*ROW('Sanitation Data'!F29))),'Data Summary'!CY35="Yes"),OFFSET('Sanitation Data'!$F$12,0,10*ROW('Sanitation Data'!F29)),NA())</f>
        <v>#N/A</v>
      </c>
      <c r="AK35" s="95" t="e">
        <f ca="true">+IF(AND(ISNUMBER(OFFSET('Sanitation Data'!$G$4,0,10*ROW('Sanitation Data'!G29))),'Data Summary'!CZ35="Yes"),100-OFFSET('Sanitation Data'!$G$4,0,10*ROW('Sanitation Data'!G29)),NA())</f>
        <v>#N/A</v>
      </c>
      <c r="AL35" s="95" t="e">
        <f ca="true">+IF(AND(ISNUMBER(OFFSET('Sanitation Data'!$G$6,0,10*ROW('Sanitation Data'!G29))),'Data Summary'!DA35="Yes"),OFFSET('Sanitation Data'!$G$6,0,10*ROW('Sanitation Data'!G29)),NA())</f>
        <v>#N/A</v>
      </c>
      <c r="AM35" s="95" t="e">
        <f ca="true">+IF(AND(ISNUMBER(OFFSET('Sanitation Data'!$G$10,0,10*ROW('Sanitation Data'!G29))),'Data Summary'!DB35="Yes"),OFFSET('Sanitation Data'!$G$10,0,10*ROW('Sanitation Data'!G29)),NA())</f>
        <v>#N/A</v>
      </c>
      <c r="AN35" s="95" t="e">
        <f ca="true">+IF(AND(ISNUMBER(OFFSET('Sanitation Data'!$G$11,0,10*ROW('Sanitation Data'!G29))),'Data Summary'!DC35="Yes"),OFFSET('Sanitation Data'!$G$11,0,10*ROW('Sanitation Data'!G29)),NA())</f>
        <v>#N/A</v>
      </c>
      <c r="AO35" s="95" t="e">
        <f ca="true">+IF(AND(ISNUMBER(OFFSET('Sanitation Data'!$G$12,0,10*ROW('Sanitation Data'!G29))),'Data Summary'!DD35="Yes"),OFFSET('Sanitation Data'!$G$12,0,10*ROW('Sanitation Data'!G29)),NA())</f>
        <v>#N/A</v>
      </c>
      <c r="AP35" s="95" t="e">
        <f ca="true">+IF(AND(ISNUMBER(OFFSET('Sanitation Data'!$H$4,0,10*ROW('Sanitation Data'!H29))),'Data Summary'!DE35="Yes"),100-OFFSET('Sanitation Data'!$H$4,0,10*ROW('Sanitation Data'!H29)),NA())</f>
        <v>#N/A</v>
      </c>
      <c r="AQ35" s="95" t="e">
        <f ca="true">+IF(AND(ISNUMBER(OFFSET('Sanitation Data'!$H$6,0,10*ROW('Sanitation Data'!H29))),'Data Summary'!DF35="Yes"),OFFSET('Sanitation Data'!$H$6,0,10*ROW('Sanitation Data'!H29)),NA())</f>
        <v>#N/A</v>
      </c>
      <c r="AR35" s="95" t="e">
        <f ca="true">+IF(AND(ISNUMBER(OFFSET('Sanitation Data'!$H$10,0,10*ROW('Sanitation Data'!H29))),'Data Summary'!DG35="Yes"),OFFSET('Sanitation Data'!$H$10,0,10*ROW('Sanitation Data'!H29)),NA())</f>
        <v>#N/A</v>
      </c>
      <c r="AS35" s="95" t="e">
        <f ca="true">+IF(AND(ISNUMBER(OFFSET('Sanitation Data'!$H$11,0,10*ROW('Sanitation Data'!H29))),'Data Summary'!DH35="Yes"),OFFSET('Sanitation Data'!$H$11,0,10*ROW('Sanitation Data'!H29)),NA())</f>
        <v>#N/A</v>
      </c>
      <c r="AT35" s="95" t="e">
        <f ca="true">+IF(AND(ISNUMBER(OFFSET('Sanitation Data'!$H$12,0,10*ROW('Sanitation Data'!H29))),'Data Summary'!DI35="Yes"),OFFSET('Sanitation Data'!$H$12,0,10*ROW('Sanitation Data'!H29)),NA())</f>
        <v>#N/A</v>
      </c>
      <c r="AU35" s="95" t="e">
        <f ca="true">+IF(AND(ISNUMBER(OFFSET('Sanitation Data'!$I$4,0,10*ROW('Sanitation Data'!I29))),'Data Summary'!DJ35="Yes"),100-OFFSET('Sanitation Data'!$I$4,0,10*ROW('Sanitation Data'!I29)),NA())</f>
        <v>#N/A</v>
      </c>
      <c r="AV35" s="95" t="e">
        <f ca="true">+IF(AND(ISNUMBER(OFFSET('Sanitation Data'!$I$6,0,10*ROW('Sanitation Data'!I29))),'Data Summary'!DK35="Yes"),OFFSET('Sanitation Data'!$I$6,0,10*ROW('Sanitation Data'!I29)),NA())</f>
        <v>#N/A</v>
      </c>
      <c r="AW35" s="95" t="e">
        <f ca="true">+IF(AND(ISNUMBER(OFFSET('Sanitation Data'!$I$10,0,10*ROW('Sanitation Data'!I29))),'Data Summary'!DL35="Yes"),OFFSET('Sanitation Data'!$I$10,0,10*ROW('Sanitation Data'!I29)),NA())</f>
        <v>#N/A</v>
      </c>
      <c r="AX35" s="95" t="e">
        <f ca="true">+IF(AND(ISNUMBER(OFFSET('Sanitation Data'!$I$11,0,10*ROW('Sanitation Data'!I29))),'Data Summary'!DM35="Yes"),OFFSET('Sanitation Data'!$I$11,0,10*ROW('Sanitation Data'!I29)),NA())</f>
        <v>#N/A</v>
      </c>
      <c r="AY35" s="95" t="e">
        <f ca="true">+IF(AND(ISNUMBER(OFFSET('Sanitation Data'!$I$12,0,10*ROW('Sanitation Data'!I29))),'Data Summary'!DN35="Yes"),OFFSET('Sanitation Data'!$I$12,0,10*ROW('Sanitation Data'!I29)),NA())</f>
        <v>#N/A</v>
      </c>
      <c r="AZ35" s="96" t="e">
        <f ca="true">+IF(AND(ISNUMBER(OFFSET('Hygiene Data'!$D$5,0,10*ROW('Hygiene Data'!D29))),'Data Summary'!DO35="Yes"),OFFSET('Hygiene Data'!$D$5,0,10*ROW('Hygiene Data'!D29)),NA())</f>
        <v>#N/A</v>
      </c>
      <c r="BA35" s="96" t="e">
        <f ca="true">+IF(AND(ISNUMBER(OFFSET('Hygiene Data'!$D$7,0,10*ROW('Hygiene Data'!D29))),'Data Summary'!DP35="Yes"),OFFSET('Hygiene Data'!$D$7,0,10*ROW('Hygiene Data'!D29)),NA())</f>
        <v>#N/A</v>
      </c>
      <c r="BB35" s="96" t="e">
        <f ca="true">+IF(AND(ISNUMBER(OFFSET('Hygiene Data'!$D$9,0,10*ROW('Hygiene Data'!D29))),'Data Summary'!DQ35="Yes"),OFFSET('Hygiene Data'!$D$9,0,10*ROW('Hygiene Data'!D29)),NA())</f>
        <v>#N/A</v>
      </c>
      <c r="BC35" s="96" t="e">
        <f ca="true">+IF(AND(ISNUMBER(OFFSET('Hygiene Data'!$E$5,0,10*ROW('Hygiene Data'!E29))),'Data Summary'!DR35="Yes"),OFFSET('Hygiene Data'!$E$5,0,10*ROW('Hygiene Data'!E29)),NA())</f>
        <v>#N/A</v>
      </c>
      <c r="BD35" s="96" t="e">
        <f ca="true">+IF(AND(ISNUMBER(OFFSET('Hygiene Data'!$E$7,0,10*ROW('Hygiene Data'!E29))),'Data Summary'!DS35="Yes"),OFFSET('Hygiene Data'!$E$7,0,10*ROW('Hygiene Data'!E29)),NA())</f>
        <v>#N/A</v>
      </c>
      <c r="BE35" s="96" t="e">
        <f ca="true">+IF(AND(ISNUMBER(OFFSET('Hygiene Data'!$E$9,0,10*ROW('Hygiene Data'!E29))),'Data Summary'!DT35="Yes"),OFFSET('Hygiene Data'!$E$9,0,10*ROW('Hygiene Data'!E29)),NA())</f>
        <v>#N/A</v>
      </c>
      <c r="BF35" s="96" t="e">
        <f ca="true">+IF(AND(ISNUMBER(OFFSET('Hygiene Data'!$F$5,0,10*ROW('Hygiene Data'!F29))),'Data Summary'!DU35="Yes"),OFFSET('Hygiene Data'!$F$5,0,10*ROW('Hygiene Data'!F29)),NA())</f>
        <v>#N/A</v>
      </c>
      <c r="BG35" s="96" t="e">
        <f ca="true">+IF(AND(ISNUMBER(OFFSET('Hygiene Data'!$F$7,0,10*ROW('Hygiene Data'!F29))),'Data Summary'!DV35="Yes"),OFFSET('Hygiene Data'!$F$7,0,10*ROW('Hygiene Data'!F29)),NA())</f>
        <v>#N/A</v>
      </c>
      <c r="BH35" s="96" t="e">
        <f ca="true">+IF(AND(ISNUMBER(OFFSET('Hygiene Data'!$F$9,0,10*ROW('Hygiene Data'!F29))),'Data Summary'!DW35="Yes"),OFFSET('Hygiene Data'!$F$9,0,10*ROW('Hygiene Data'!F29)),NA())</f>
        <v>#N/A</v>
      </c>
      <c r="BI35" s="96" t="e">
        <f ca="true">+IF(AND(ISNUMBER(OFFSET('Hygiene Data'!$G$5,0,10*ROW('Hygiene Data'!G29))),'Data Summary'!DX35="Yes"),OFFSET('Hygiene Data'!$G$5,0,10*ROW('Hygiene Data'!G29)),NA())</f>
        <v>#N/A</v>
      </c>
      <c r="BJ35" s="96" t="e">
        <f ca="true">+IF(AND(ISNUMBER(OFFSET('Hygiene Data'!$G$7,0,10*ROW('Hygiene Data'!G29))),'Data Summary'!DY35="Yes"),OFFSET('Hygiene Data'!$G$7,0,10*ROW('Hygiene Data'!G29)),NA())</f>
        <v>#N/A</v>
      </c>
      <c r="BK35" s="96" t="e">
        <f ca="true">+IF(AND(ISNUMBER(OFFSET('Hygiene Data'!$G$9,0,10*ROW('Hygiene Data'!G29))),'Data Summary'!DZ35="Yes"),OFFSET('Hygiene Data'!$G$9,0,10*ROW('Hygiene Data'!G29)),NA())</f>
        <v>#N/A</v>
      </c>
      <c r="BL35" s="96" t="e">
        <f ca="true">+IF(AND(ISNUMBER(OFFSET('Hygiene Data'!$H$5,0,10*ROW('Hygiene Data'!H29))),'Data Summary'!EA35="Yes"),OFFSET('Hygiene Data'!$H$5,0,10*ROW('Hygiene Data'!H29)),NA())</f>
        <v>#N/A</v>
      </c>
      <c r="BM35" s="96" t="e">
        <f ca="true">+IF(AND(ISNUMBER(OFFSET('Hygiene Data'!$H$7,0,10*ROW('Hygiene Data'!H29))),'Data Summary'!EB35="Yes"),OFFSET('Hygiene Data'!$H$7,0,10*ROW('Hygiene Data'!H29)),NA())</f>
        <v>#N/A</v>
      </c>
      <c r="BN35" s="96" t="e">
        <f ca="true">+IF(AND(ISNUMBER(OFFSET('Hygiene Data'!$H$9,0,10*ROW('Hygiene Data'!H29))),'Data Summary'!EC35="Yes"),OFFSET('Hygiene Data'!$H$9,0,10*ROW('Hygiene Data'!H29)),NA())</f>
        <v>#N/A</v>
      </c>
      <c r="BO35" s="96" t="e">
        <f ca="true">+IF(AND(ISNUMBER(OFFSET('Hygiene Data'!$I$5,0,10*ROW('Hygiene Data'!I29))),'Data Summary'!ED35="Yes"),OFFSET('Hygiene Data'!$I$5,0,10*ROW('Hygiene Data'!I29)),NA())</f>
        <v>#N/A</v>
      </c>
      <c r="BP35" s="96" t="e">
        <f ca="true">+IF(AND(ISNUMBER(OFFSET('Hygiene Data'!$I$7,0,10*ROW('Hygiene Data'!I29))),'Data Summary'!EE35="Yes"),OFFSET('Hygiene Data'!$I$7,0,10*ROW('Hygiene Data'!I29)),NA())</f>
        <v>#N/A</v>
      </c>
      <c r="BQ35" s="96" t="e">
        <f ca="true">+IF(AND(ISNUMBER(OFFSET('Hygiene Data'!$I$9,0,10*ROW('Hygiene Data'!I29))),'Data Summary'!EF35="Yes"),OFFSET('Hygiene Data'!$I$9,0,10*ROW('Hygiene Data'!I29)),NA())</f>
        <v>#N/A</v>
      </c>
    </row>
    <row xmlns:x14ac="http://schemas.microsoft.com/office/spreadsheetml/2009/9/ac" r="36" x14ac:dyDescent="0.2">
      <c r="A36" s="331" t="e">
        <f ca="true">+RIGHT('Data Summary'!A36,LEN('Data Summary'!A36)-9)</f>
        <v>#VALUE!</v>
      </c>
      <c r="B36" s="37" t="str">
        <f ca="true">+IF(ISTEXT('Data Summary'!B36),'Data Summary'!B36,"")</f>
        <v/>
      </c>
      <c r="C36" s="330" t="e">
        <f ca="true">+VALUE('Data Summary'!C36)</f>
        <v>#VALUE!</v>
      </c>
      <c r="D36" s="94" t="e">
        <f ca="true">+IF(AND(ISNUMBER(OFFSET('Water Data'!$D$4,0,10*ROW('Water Data'!D30))),'Data Summary'!BS36="Yes"),100-OFFSET('Water Data'!$D$4,0,10*ROW('Water Data'!D30)),NA())</f>
        <v>#N/A</v>
      </c>
      <c r="E36" s="94" t="e">
        <f ca="true">+IF(AND(ISNUMBER(OFFSET('Water Data'!$D$6,0,10*ROW('Water Data'!D30))),'Data Summary'!BT36="Yes"),OFFSET('Water Data'!$D$6,0,10*ROW('Water Data'!D30)),NA())</f>
        <v>#N/A</v>
      </c>
      <c r="F36" s="94" t="e">
        <f ca="true">+IF(AND(ISNUMBER(OFFSET('Water Data'!$D$9,0,10*ROW('Water Data'!D30))),'Data Summary'!BU36="Yes"),OFFSET('Water Data'!$D$9,0,10*ROW('Water Data'!D30)),NA())</f>
        <v>#N/A</v>
      </c>
      <c r="G36" s="94" t="e">
        <f ca="true">+IF(AND(ISNUMBER(OFFSET('Water Data'!$E$4,0,10*ROW('Water Data'!E30))),'Data Summary'!BV36="Yes"),100-OFFSET('Water Data'!$E$4,0,10*ROW('Water Data'!E30)),NA())</f>
        <v>#N/A</v>
      </c>
      <c r="H36" s="94" t="e">
        <f ca="true">+IF(AND(ISNUMBER(OFFSET('Water Data'!$E$6,0,10*ROW('Water Data'!E30))),'Data Summary'!BW36="Yes"),OFFSET('Water Data'!$E$6,0,10*ROW('Water Data'!E30)),NA())</f>
        <v>#N/A</v>
      </c>
      <c r="I36" s="94" t="e">
        <f ca="true">+IF(AND(ISNUMBER(OFFSET('Water Data'!$E$9,0,10*ROW('Water Data'!E30))),'Data Summary'!BX36="Yes"),OFFSET('Water Data'!$E$9,0,10*ROW('Water Data'!E30)),NA())</f>
        <v>#N/A</v>
      </c>
      <c r="J36" s="94" t="e">
        <f ca="true">+IF(AND(ISNUMBER(OFFSET('Water Data'!$F$4,0,10*ROW('Water Data'!F30))),'Data Summary'!BY36="Yes"),100-OFFSET('Water Data'!$F$4,0,10*ROW('Water Data'!F30)),NA())</f>
        <v>#N/A</v>
      </c>
      <c r="K36" s="94" t="e">
        <f ca="true">+IF(AND(ISNUMBER(OFFSET('Water Data'!$F$6,0,10*ROW('Water Data'!F30))),'Data Summary'!BZ36="Yes"),OFFSET('Water Data'!$F$6,0,10*ROW('Water Data'!F30)),NA())</f>
        <v>#N/A</v>
      </c>
      <c r="L36" s="94" t="e">
        <f ca="true">+IF(AND(ISNUMBER(OFFSET('Water Data'!$F$9,0,10*ROW('Water Data'!F30))),'Data Summary'!CA36="Yes"),OFFSET('Water Data'!$F$9,0,10*ROW('Water Data'!F30)),NA())</f>
        <v>#N/A</v>
      </c>
      <c r="M36" s="94" t="e">
        <f ca="true">+IF(AND(ISNUMBER(OFFSET('Water Data'!$G$4,0,10*ROW('Water Data'!G30))),'Data Summary'!CB36="Yes"),100-OFFSET('Water Data'!$G$4,0,10*ROW('Water Data'!G30)),NA())</f>
        <v>#N/A</v>
      </c>
      <c r="N36" s="94" t="e">
        <f ca="true">+IF(AND(ISNUMBER(OFFSET('Water Data'!$G$6,0,10*ROW('Water Data'!G30))),'Data Summary'!CC36="Yes"),OFFSET('Water Data'!$G$6,0,10*ROW('Water Data'!G30)),NA())</f>
        <v>#N/A</v>
      </c>
      <c r="O36" s="94" t="e">
        <f ca="true">+IF(AND(ISNUMBER(OFFSET('Water Data'!$G$9,0,10*ROW('Water Data'!G30))),'Data Summary'!CD36="Yes"),OFFSET('Water Data'!$G$9,0,10*ROW('Water Data'!G30)),NA())</f>
        <v>#N/A</v>
      </c>
      <c r="P36" s="94" t="e">
        <f ca="true">+IF(AND(ISNUMBER(OFFSET('Water Data'!$H$4,0,10*ROW('Water Data'!H30))),'Data Summary'!CE36="Yes"),100-OFFSET('Water Data'!$H$4,0,10*ROW('Water Data'!H30)),NA())</f>
        <v>#N/A</v>
      </c>
      <c r="Q36" s="94" t="e">
        <f ca="true">+IF(AND(ISNUMBER(OFFSET('Water Data'!$H$6,0,10*ROW('Water Data'!H30))),'Data Summary'!CF36="Yes"),OFFSET('Water Data'!$H$6,0,10*ROW('Water Data'!H30)),NA())</f>
        <v>#N/A</v>
      </c>
      <c r="R36" s="94" t="e">
        <f ca="true">+IF(AND(ISNUMBER(OFFSET('Water Data'!$H$9,0,10*ROW('Water Data'!H30))),'Data Summary'!CG36="Yes"),OFFSET('Water Data'!$H$9,0,10*ROW('Water Data'!H30)),NA())</f>
        <v>#N/A</v>
      </c>
      <c r="S36" s="94" t="e">
        <f ca="true">+IF(AND(ISNUMBER(OFFSET('Water Data'!$I$4,0,10*ROW('Water Data'!I30))),'Data Summary'!CH36="Yes"),100-OFFSET('Water Data'!$I$4,0,10*ROW('Water Data'!I30)),NA())</f>
        <v>#N/A</v>
      </c>
      <c r="T36" s="94" t="e">
        <f ca="true">+IF(AND(ISNUMBER(OFFSET('Water Data'!$I$6,0,10*ROW('Water Data'!I30))),'Data Summary'!CI36="Yes"),OFFSET('Water Data'!$I$6,0,10*ROW('Water Data'!I30)),NA())</f>
        <v>#N/A</v>
      </c>
      <c r="U36" s="94" t="e">
        <f ca="true">+IF(AND(ISNUMBER(OFFSET('Water Data'!$I$9,0,10*ROW('Water Data'!I30))),'Data Summary'!CJ36="Yes"),OFFSET('Water Data'!$I$9,0,10*ROW('Water Data'!I30)),NA())</f>
        <v>#N/A</v>
      </c>
      <c r="V36" s="95" t="e">
        <f ca="true">+IF(AND(ISNUMBER(OFFSET('Sanitation Data'!$D$4,0,10*ROW('Sanitation Data'!D30))),'Data Summary'!CK36="Yes"),100-OFFSET('Sanitation Data'!$D$4,0,10*ROW('Sanitation Data'!D30)),NA())</f>
        <v>#N/A</v>
      </c>
      <c r="W36" s="95" t="e">
        <f ca="true">+IF(AND(ISNUMBER(OFFSET('Sanitation Data'!$D$6,0,10*ROW('Sanitation Data'!D30))),'Data Summary'!CL36="Yes"),OFFSET('Sanitation Data'!$D$6,0,10*ROW('Sanitation Data'!D30)),NA())</f>
        <v>#N/A</v>
      </c>
      <c r="X36" s="95" t="e">
        <f ca="true">+IF(AND(ISNUMBER(OFFSET('Sanitation Data'!$D$10,0,10*ROW('Sanitation Data'!D30))),'Data Summary'!CM36="Yes"),OFFSET('Sanitation Data'!$D$10,0,10*ROW('Sanitation Data'!D30)),NA())</f>
        <v>#N/A</v>
      </c>
      <c r="Y36" s="95" t="e">
        <f ca="true">+IF(AND(ISNUMBER(OFFSET('Sanitation Data'!$D$11,0,10*ROW('Sanitation Data'!D30))),'Data Summary'!CN36="Yes"),OFFSET('Sanitation Data'!$D$11,0,10*ROW('Sanitation Data'!D30)),NA())</f>
        <v>#N/A</v>
      </c>
      <c r="Z36" s="95" t="e">
        <f ca="true">+IF(AND(ISNUMBER(OFFSET('Sanitation Data'!$D$12,0,10*ROW('Sanitation Data'!D30))),'Data Summary'!CO36="Yes"),OFFSET('Sanitation Data'!$D$12,0,10*ROW('Sanitation Data'!D30)),NA())</f>
        <v>#N/A</v>
      </c>
      <c r="AA36" s="95" t="e">
        <f ca="true">+IF(AND(ISNUMBER(OFFSET('Sanitation Data'!$E$4,0,10*ROW('Sanitation Data'!E30))),'Data Summary'!CP36="Yes"),100-OFFSET('Sanitation Data'!$E$4,0,10*ROW('Sanitation Data'!E30)),NA())</f>
        <v>#N/A</v>
      </c>
      <c r="AB36" s="95" t="e">
        <f ca="true">+IF(AND(ISNUMBER(OFFSET('Sanitation Data'!$E$6,0,10*ROW('Sanitation Data'!E30))),'Data Summary'!CQ36="Yes"),OFFSET('Sanitation Data'!$E$6,0,10*ROW('Sanitation Data'!E30)),NA())</f>
        <v>#N/A</v>
      </c>
      <c r="AC36" s="95" t="e">
        <f ca="true">+IF(AND(ISNUMBER(OFFSET('Sanitation Data'!$E$10,0,10*ROW('Sanitation Data'!E30))),'Data Summary'!CR36="Yes"),OFFSET('Sanitation Data'!$E$10,0,10*ROW('Sanitation Data'!E30)),NA())</f>
        <v>#N/A</v>
      </c>
      <c r="AD36" s="95" t="e">
        <f ca="true">+IF(AND(ISNUMBER(OFFSET('Sanitation Data'!$E$11,0,10*ROW('Sanitation Data'!E30))),'Data Summary'!CS36="Yes"),OFFSET('Sanitation Data'!$E$11,0,10*ROW('Sanitation Data'!E30)),NA())</f>
        <v>#N/A</v>
      </c>
      <c r="AE36" s="95" t="e">
        <f ca="true">+IF(AND(ISNUMBER(OFFSET('Sanitation Data'!$E$12,0,10*ROW('Sanitation Data'!E30))),'Data Summary'!CT36="Yes"),OFFSET('Sanitation Data'!$E$12,0,10*ROW('Sanitation Data'!E30)),NA())</f>
        <v>#N/A</v>
      </c>
      <c r="AF36" s="95" t="e">
        <f ca="true">+IF(AND(ISNUMBER(OFFSET('Sanitation Data'!$F$4,0,10*ROW('Sanitation Data'!F30))),'Data Summary'!CU36="Yes"),100-OFFSET('Sanitation Data'!$F$4,0,10*ROW('Sanitation Data'!F30)),NA())</f>
        <v>#N/A</v>
      </c>
      <c r="AG36" s="95" t="e">
        <f ca="true">+IF(AND(ISNUMBER(OFFSET('Sanitation Data'!$F$6,0,10*ROW('Sanitation Data'!F30))),'Data Summary'!CV36="Yes"),OFFSET('Sanitation Data'!$F$6,0,10*ROW('Sanitation Data'!F30)),NA())</f>
        <v>#N/A</v>
      </c>
      <c r="AH36" s="95" t="e">
        <f ca="true">+IF(AND(ISNUMBER(OFFSET('Sanitation Data'!$F$10,0,10*ROW('Sanitation Data'!F30))),'Data Summary'!CW36="Yes"),OFFSET('Sanitation Data'!$F$10,0,10*ROW('Sanitation Data'!F30)),NA())</f>
        <v>#N/A</v>
      </c>
      <c r="AI36" s="95" t="e">
        <f ca="true">+IF(AND(ISNUMBER(OFFSET('Sanitation Data'!$F$11,0,10*ROW('Sanitation Data'!F30))),'Data Summary'!CX36="Yes"),OFFSET('Sanitation Data'!$F$11,0,10*ROW('Sanitation Data'!F30)),NA())</f>
        <v>#N/A</v>
      </c>
      <c r="AJ36" s="95" t="e">
        <f ca="true">+IF(AND(ISNUMBER(OFFSET('Sanitation Data'!$F$12,0,10*ROW('Sanitation Data'!F30))),'Data Summary'!CY36="Yes"),OFFSET('Sanitation Data'!$F$12,0,10*ROW('Sanitation Data'!F30)),NA())</f>
        <v>#N/A</v>
      </c>
      <c r="AK36" s="95" t="e">
        <f ca="true">+IF(AND(ISNUMBER(OFFSET('Sanitation Data'!$G$4,0,10*ROW('Sanitation Data'!G30))),'Data Summary'!CZ36="Yes"),100-OFFSET('Sanitation Data'!$G$4,0,10*ROW('Sanitation Data'!G30)),NA())</f>
        <v>#N/A</v>
      </c>
      <c r="AL36" s="95" t="e">
        <f ca="true">+IF(AND(ISNUMBER(OFFSET('Sanitation Data'!$G$6,0,10*ROW('Sanitation Data'!G30))),'Data Summary'!DA36="Yes"),OFFSET('Sanitation Data'!$G$6,0,10*ROW('Sanitation Data'!G30)),NA())</f>
        <v>#N/A</v>
      </c>
      <c r="AM36" s="95" t="e">
        <f ca="true">+IF(AND(ISNUMBER(OFFSET('Sanitation Data'!$G$10,0,10*ROW('Sanitation Data'!G30))),'Data Summary'!DB36="Yes"),OFFSET('Sanitation Data'!$G$10,0,10*ROW('Sanitation Data'!G30)),NA())</f>
        <v>#N/A</v>
      </c>
      <c r="AN36" s="95" t="e">
        <f ca="true">+IF(AND(ISNUMBER(OFFSET('Sanitation Data'!$G$11,0,10*ROW('Sanitation Data'!G30))),'Data Summary'!DC36="Yes"),OFFSET('Sanitation Data'!$G$11,0,10*ROW('Sanitation Data'!G30)),NA())</f>
        <v>#N/A</v>
      </c>
      <c r="AO36" s="95" t="e">
        <f ca="true">+IF(AND(ISNUMBER(OFFSET('Sanitation Data'!$G$12,0,10*ROW('Sanitation Data'!G30))),'Data Summary'!DD36="Yes"),OFFSET('Sanitation Data'!$G$12,0,10*ROW('Sanitation Data'!G30)),NA())</f>
        <v>#N/A</v>
      </c>
      <c r="AP36" s="95" t="e">
        <f ca="true">+IF(AND(ISNUMBER(OFFSET('Sanitation Data'!$H$4,0,10*ROW('Sanitation Data'!H30))),'Data Summary'!DE36="Yes"),100-OFFSET('Sanitation Data'!$H$4,0,10*ROW('Sanitation Data'!H30)),NA())</f>
        <v>#N/A</v>
      </c>
      <c r="AQ36" s="95" t="e">
        <f ca="true">+IF(AND(ISNUMBER(OFFSET('Sanitation Data'!$H$6,0,10*ROW('Sanitation Data'!H30))),'Data Summary'!DF36="Yes"),OFFSET('Sanitation Data'!$H$6,0,10*ROW('Sanitation Data'!H30)),NA())</f>
        <v>#N/A</v>
      </c>
      <c r="AR36" s="95" t="e">
        <f ca="true">+IF(AND(ISNUMBER(OFFSET('Sanitation Data'!$H$10,0,10*ROW('Sanitation Data'!H30))),'Data Summary'!DG36="Yes"),OFFSET('Sanitation Data'!$H$10,0,10*ROW('Sanitation Data'!H30)),NA())</f>
        <v>#N/A</v>
      </c>
      <c r="AS36" s="95" t="e">
        <f ca="true">+IF(AND(ISNUMBER(OFFSET('Sanitation Data'!$H$11,0,10*ROW('Sanitation Data'!H30))),'Data Summary'!DH36="Yes"),OFFSET('Sanitation Data'!$H$11,0,10*ROW('Sanitation Data'!H30)),NA())</f>
        <v>#N/A</v>
      </c>
      <c r="AT36" s="95" t="e">
        <f ca="true">+IF(AND(ISNUMBER(OFFSET('Sanitation Data'!$H$12,0,10*ROW('Sanitation Data'!H30))),'Data Summary'!DI36="Yes"),OFFSET('Sanitation Data'!$H$12,0,10*ROW('Sanitation Data'!H30)),NA())</f>
        <v>#N/A</v>
      </c>
      <c r="AU36" s="95" t="e">
        <f ca="true">+IF(AND(ISNUMBER(OFFSET('Sanitation Data'!$I$4,0,10*ROW('Sanitation Data'!I30))),'Data Summary'!DJ36="Yes"),100-OFFSET('Sanitation Data'!$I$4,0,10*ROW('Sanitation Data'!I30)),NA())</f>
        <v>#N/A</v>
      </c>
      <c r="AV36" s="95" t="e">
        <f ca="true">+IF(AND(ISNUMBER(OFFSET('Sanitation Data'!$I$6,0,10*ROW('Sanitation Data'!I30))),'Data Summary'!DK36="Yes"),OFFSET('Sanitation Data'!$I$6,0,10*ROW('Sanitation Data'!I30)),NA())</f>
        <v>#N/A</v>
      </c>
      <c r="AW36" s="95" t="e">
        <f ca="true">+IF(AND(ISNUMBER(OFFSET('Sanitation Data'!$I$10,0,10*ROW('Sanitation Data'!I30))),'Data Summary'!DL36="Yes"),OFFSET('Sanitation Data'!$I$10,0,10*ROW('Sanitation Data'!I30)),NA())</f>
        <v>#N/A</v>
      </c>
      <c r="AX36" s="95" t="e">
        <f ca="true">+IF(AND(ISNUMBER(OFFSET('Sanitation Data'!$I$11,0,10*ROW('Sanitation Data'!I30))),'Data Summary'!DM36="Yes"),OFFSET('Sanitation Data'!$I$11,0,10*ROW('Sanitation Data'!I30)),NA())</f>
        <v>#N/A</v>
      </c>
      <c r="AY36" s="95" t="e">
        <f ca="true">+IF(AND(ISNUMBER(OFFSET('Sanitation Data'!$I$12,0,10*ROW('Sanitation Data'!I30))),'Data Summary'!DN36="Yes"),OFFSET('Sanitation Data'!$I$12,0,10*ROW('Sanitation Data'!I30)),NA())</f>
        <v>#N/A</v>
      </c>
      <c r="AZ36" s="96" t="e">
        <f ca="true">+IF(AND(ISNUMBER(OFFSET('Hygiene Data'!$D$5,0,10*ROW('Hygiene Data'!D30))),'Data Summary'!DO36="Yes"),OFFSET('Hygiene Data'!$D$5,0,10*ROW('Hygiene Data'!D30)),NA())</f>
        <v>#N/A</v>
      </c>
      <c r="BA36" s="96" t="e">
        <f ca="true">+IF(AND(ISNUMBER(OFFSET('Hygiene Data'!$D$7,0,10*ROW('Hygiene Data'!D30))),'Data Summary'!DP36="Yes"),OFFSET('Hygiene Data'!$D$7,0,10*ROW('Hygiene Data'!D30)),NA())</f>
        <v>#N/A</v>
      </c>
      <c r="BB36" s="96" t="e">
        <f ca="true">+IF(AND(ISNUMBER(OFFSET('Hygiene Data'!$D$9,0,10*ROW('Hygiene Data'!D30))),'Data Summary'!DQ36="Yes"),OFFSET('Hygiene Data'!$D$9,0,10*ROW('Hygiene Data'!D30)),NA())</f>
        <v>#N/A</v>
      </c>
      <c r="BC36" s="96" t="e">
        <f ca="true">+IF(AND(ISNUMBER(OFFSET('Hygiene Data'!$E$5,0,10*ROW('Hygiene Data'!E30))),'Data Summary'!DR36="Yes"),OFFSET('Hygiene Data'!$E$5,0,10*ROW('Hygiene Data'!E30)),NA())</f>
        <v>#N/A</v>
      </c>
      <c r="BD36" s="96" t="e">
        <f ca="true">+IF(AND(ISNUMBER(OFFSET('Hygiene Data'!$E$7,0,10*ROW('Hygiene Data'!E30))),'Data Summary'!DS36="Yes"),OFFSET('Hygiene Data'!$E$7,0,10*ROW('Hygiene Data'!E30)),NA())</f>
        <v>#N/A</v>
      </c>
      <c r="BE36" s="96" t="e">
        <f ca="true">+IF(AND(ISNUMBER(OFFSET('Hygiene Data'!$E$9,0,10*ROW('Hygiene Data'!E30))),'Data Summary'!DT36="Yes"),OFFSET('Hygiene Data'!$E$9,0,10*ROW('Hygiene Data'!E30)),NA())</f>
        <v>#N/A</v>
      </c>
      <c r="BF36" s="96" t="e">
        <f ca="true">+IF(AND(ISNUMBER(OFFSET('Hygiene Data'!$F$5,0,10*ROW('Hygiene Data'!F30))),'Data Summary'!DU36="Yes"),OFFSET('Hygiene Data'!$F$5,0,10*ROW('Hygiene Data'!F30)),NA())</f>
        <v>#N/A</v>
      </c>
      <c r="BG36" s="96" t="e">
        <f ca="true">+IF(AND(ISNUMBER(OFFSET('Hygiene Data'!$F$7,0,10*ROW('Hygiene Data'!F30))),'Data Summary'!DV36="Yes"),OFFSET('Hygiene Data'!$F$7,0,10*ROW('Hygiene Data'!F30)),NA())</f>
        <v>#N/A</v>
      </c>
      <c r="BH36" s="96" t="e">
        <f ca="true">+IF(AND(ISNUMBER(OFFSET('Hygiene Data'!$F$9,0,10*ROW('Hygiene Data'!F30))),'Data Summary'!DW36="Yes"),OFFSET('Hygiene Data'!$F$9,0,10*ROW('Hygiene Data'!F30)),NA())</f>
        <v>#N/A</v>
      </c>
      <c r="BI36" s="96" t="e">
        <f ca="true">+IF(AND(ISNUMBER(OFFSET('Hygiene Data'!$G$5,0,10*ROW('Hygiene Data'!G30))),'Data Summary'!DX36="Yes"),OFFSET('Hygiene Data'!$G$5,0,10*ROW('Hygiene Data'!G30)),NA())</f>
        <v>#N/A</v>
      </c>
      <c r="BJ36" s="96" t="e">
        <f ca="true">+IF(AND(ISNUMBER(OFFSET('Hygiene Data'!$G$7,0,10*ROW('Hygiene Data'!G30))),'Data Summary'!DY36="Yes"),OFFSET('Hygiene Data'!$G$7,0,10*ROW('Hygiene Data'!G30)),NA())</f>
        <v>#N/A</v>
      </c>
      <c r="BK36" s="96" t="e">
        <f ca="true">+IF(AND(ISNUMBER(OFFSET('Hygiene Data'!$G$9,0,10*ROW('Hygiene Data'!G30))),'Data Summary'!DZ36="Yes"),OFFSET('Hygiene Data'!$G$9,0,10*ROW('Hygiene Data'!G30)),NA())</f>
        <v>#N/A</v>
      </c>
      <c r="BL36" s="96" t="e">
        <f ca="true">+IF(AND(ISNUMBER(OFFSET('Hygiene Data'!$H$5,0,10*ROW('Hygiene Data'!H30))),'Data Summary'!EA36="Yes"),OFFSET('Hygiene Data'!$H$5,0,10*ROW('Hygiene Data'!H30)),NA())</f>
        <v>#N/A</v>
      </c>
      <c r="BM36" s="96" t="e">
        <f ca="true">+IF(AND(ISNUMBER(OFFSET('Hygiene Data'!$H$7,0,10*ROW('Hygiene Data'!H30))),'Data Summary'!EB36="Yes"),OFFSET('Hygiene Data'!$H$7,0,10*ROW('Hygiene Data'!H30)),NA())</f>
        <v>#N/A</v>
      </c>
      <c r="BN36" s="96" t="e">
        <f ca="true">+IF(AND(ISNUMBER(OFFSET('Hygiene Data'!$H$9,0,10*ROW('Hygiene Data'!H30))),'Data Summary'!EC36="Yes"),OFFSET('Hygiene Data'!$H$9,0,10*ROW('Hygiene Data'!H30)),NA())</f>
        <v>#N/A</v>
      </c>
      <c r="BO36" s="96" t="e">
        <f ca="true">+IF(AND(ISNUMBER(OFFSET('Hygiene Data'!$I$5,0,10*ROW('Hygiene Data'!I30))),'Data Summary'!ED36="Yes"),OFFSET('Hygiene Data'!$I$5,0,10*ROW('Hygiene Data'!I30)),NA())</f>
        <v>#N/A</v>
      </c>
      <c r="BP36" s="96" t="e">
        <f ca="true">+IF(AND(ISNUMBER(OFFSET('Hygiene Data'!$I$7,0,10*ROW('Hygiene Data'!I30))),'Data Summary'!EE36="Yes"),OFFSET('Hygiene Data'!$I$7,0,10*ROW('Hygiene Data'!I30)),NA())</f>
        <v>#N/A</v>
      </c>
      <c r="BQ36" s="96" t="e">
        <f ca="true">+IF(AND(ISNUMBER(OFFSET('Hygiene Data'!$I$9,0,10*ROW('Hygiene Data'!I30))),'Data Summary'!EF36="Yes"),OFFSET('Hygiene Data'!$I$9,0,10*ROW('Hygiene Data'!I30)),NA())</f>
        <v>#N/A</v>
      </c>
    </row>
    <row xmlns:x14ac="http://schemas.microsoft.com/office/spreadsheetml/2009/9/ac" r="37" x14ac:dyDescent="0.2">
      <c r="A37" s="331" t="e">
        <f ca="true">+RIGHT('Data Summary'!A37,LEN('Data Summary'!A37)-9)</f>
        <v>#VALUE!</v>
      </c>
      <c r="B37" s="37" t="str">
        <f ca="true">+IF(ISTEXT('Data Summary'!B37),'Data Summary'!B37,"")</f>
        <v/>
      </c>
      <c r="C37" s="330" t="e">
        <f ca="true">+VALUE('Data Summary'!C37)</f>
        <v>#VALUE!</v>
      </c>
      <c r="D37" s="94" t="e">
        <f ca="true">+IF(AND(ISNUMBER(OFFSET('Water Data'!$D$4,0,10*ROW('Water Data'!D31))),'Data Summary'!BS37="Yes"),100-OFFSET('Water Data'!$D$4,0,10*ROW('Water Data'!D31)),NA())</f>
        <v>#N/A</v>
      </c>
      <c r="E37" s="94" t="e">
        <f ca="true">+IF(AND(ISNUMBER(OFFSET('Water Data'!$D$6,0,10*ROW('Water Data'!D31))),'Data Summary'!BT37="Yes"),OFFSET('Water Data'!$D$6,0,10*ROW('Water Data'!D31)),NA())</f>
        <v>#N/A</v>
      </c>
      <c r="F37" s="94" t="e">
        <f ca="true">+IF(AND(ISNUMBER(OFFSET('Water Data'!$D$9,0,10*ROW('Water Data'!D31))),'Data Summary'!BU37="Yes"),OFFSET('Water Data'!$D$9,0,10*ROW('Water Data'!D31)),NA())</f>
        <v>#N/A</v>
      </c>
      <c r="G37" s="94" t="e">
        <f ca="true">+IF(AND(ISNUMBER(OFFSET('Water Data'!$E$4,0,10*ROW('Water Data'!E31))),'Data Summary'!BV37="Yes"),100-OFFSET('Water Data'!$E$4,0,10*ROW('Water Data'!E31)),NA())</f>
        <v>#N/A</v>
      </c>
      <c r="H37" s="94" t="e">
        <f ca="true">+IF(AND(ISNUMBER(OFFSET('Water Data'!$E$6,0,10*ROW('Water Data'!E31))),'Data Summary'!BW37="Yes"),OFFSET('Water Data'!$E$6,0,10*ROW('Water Data'!E31)),NA())</f>
        <v>#N/A</v>
      </c>
      <c r="I37" s="94" t="e">
        <f ca="true">+IF(AND(ISNUMBER(OFFSET('Water Data'!$E$9,0,10*ROW('Water Data'!E31))),'Data Summary'!BX37="Yes"),OFFSET('Water Data'!$E$9,0,10*ROW('Water Data'!E31)),NA())</f>
        <v>#N/A</v>
      </c>
      <c r="J37" s="94" t="e">
        <f ca="true">+IF(AND(ISNUMBER(OFFSET('Water Data'!$F$4,0,10*ROW('Water Data'!F31))),'Data Summary'!BY37="Yes"),100-OFFSET('Water Data'!$F$4,0,10*ROW('Water Data'!F31)),NA())</f>
        <v>#N/A</v>
      </c>
      <c r="K37" s="94" t="e">
        <f ca="true">+IF(AND(ISNUMBER(OFFSET('Water Data'!$F$6,0,10*ROW('Water Data'!F31))),'Data Summary'!BZ37="Yes"),OFFSET('Water Data'!$F$6,0,10*ROW('Water Data'!F31)),NA())</f>
        <v>#N/A</v>
      </c>
      <c r="L37" s="94" t="e">
        <f ca="true">+IF(AND(ISNUMBER(OFFSET('Water Data'!$F$9,0,10*ROW('Water Data'!F31))),'Data Summary'!CA37="Yes"),OFFSET('Water Data'!$F$9,0,10*ROW('Water Data'!F31)),NA())</f>
        <v>#N/A</v>
      </c>
      <c r="M37" s="94" t="e">
        <f ca="true">+IF(AND(ISNUMBER(OFFSET('Water Data'!$G$4,0,10*ROW('Water Data'!G31))),'Data Summary'!CB37="Yes"),100-OFFSET('Water Data'!$G$4,0,10*ROW('Water Data'!G31)),NA())</f>
        <v>#N/A</v>
      </c>
      <c r="N37" s="94" t="e">
        <f ca="true">+IF(AND(ISNUMBER(OFFSET('Water Data'!$G$6,0,10*ROW('Water Data'!G31))),'Data Summary'!CC37="Yes"),OFFSET('Water Data'!$G$6,0,10*ROW('Water Data'!G31)),NA())</f>
        <v>#N/A</v>
      </c>
      <c r="O37" s="94" t="e">
        <f ca="true">+IF(AND(ISNUMBER(OFFSET('Water Data'!$G$9,0,10*ROW('Water Data'!G31))),'Data Summary'!CD37="Yes"),OFFSET('Water Data'!$G$9,0,10*ROW('Water Data'!G31)),NA())</f>
        <v>#N/A</v>
      </c>
      <c r="P37" s="94" t="e">
        <f ca="true">+IF(AND(ISNUMBER(OFFSET('Water Data'!$H$4,0,10*ROW('Water Data'!H31))),'Data Summary'!CE37="Yes"),100-OFFSET('Water Data'!$H$4,0,10*ROW('Water Data'!H31)),NA())</f>
        <v>#N/A</v>
      </c>
      <c r="Q37" s="94" t="e">
        <f ca="true">+IF(AND(ISNUMBER(OFFSET('Water Data'!$H$6,0,10*ROW('Water Data'!H31))),'Data Summary'!CF37="Yes"),OFFSET('Water Data'!$H$6,0,10*ROW('Water Data'!H31)),NA())</f>
        <v>#N/A</v>
      </c>
      <c r="R37" s="94" t="e">
        <f ca="true">+IF(AND(ISNUMBER(OFFSET('Water Data'!$H$9,0,10*ROW('Water Data'!H31))),'Data Summary'!CG37="Yes"),OFFSET('Water Data'!$H$9,0,10*ROW('Water Data'!H31)),NA())</f>
        <v>#N/A</v>
      </c>
      <c r="S37" s="94" t="e">
        <f ca="true">+IF(AND(ISNUMBER(OFFSET('Water Data'!$I$4,0,10*ROW('Water Data'!I31))),'Data Summary'!CH37="Yes"),100-OFFSET('Water Data'!$I$4,0,10*ROW('Water Data'!I31)),NA())</f>
        <v>#N/A</v>
      </c>
      <c r="T37" s="94" t="e">
        <f ca="true">+IF(AND(ISNUMBER(OFFSET('Water Data'!$I$6,0,10*ROW('Water Data'!I31))),'Data Summary'!CI37="Yes"),OFFSET('Water Data'!$I$6,0,10*ROW('Water Data'!I31)),NA())</f>
        <v>#N/A</v>
      </c>
      <c r="U37" s="94" t="e">
        <f ca="true">+IF(AND(ISNUMBER(OFFSET('Water Data'!$I$9,0,10*ROW('Water Data'!I31))),'Data Summary'!CJ37="Yes"),OFFSET('Water Data'!$I$9,0,10*ROW('Water Data'!I31)),NA())</f>
        <v>#N/A</v>
      </c>
      <c r="V37" s="95" t="e">
        <f ca="true">+IF(AND(ISNUMBER(OFFSET('Sanitation Data'!$D$4,0,10*ROW('Sanitation Data'!D31))),'Data Summary'!CK37="Yes"),100-OFFSET('Sanitation Data'!$D$4,0,10*ROW('Sanitation Data'!D31)),NA())</f>
        <v>#N/A</v>
      </c>
      <c r="W37" s="95" t="e">
        <f ca="true">+IF(AND(ISNUMBER(OFFSET('Sanitation Data'!$D$6,0,10*ROW('Sanitation Data'!D31))),'Data Summary'!CL37="Yes"),OFFSET('Sanitation Data'!$D$6,0,10*ROW('Sanitation Data'!D31)),NA())</f>
        <v>#N/A</v>
      </c>
      <c r="X37" s="95" t="e">
        <f ca="true">+IF(AND(ISNUMBER(OFFSET('Sanitation Data'!$D$10,0,10*ROW('Sanitation Data'!D31))),'Data Summary'!CM37="Yes"),OFFSET('Sanitation Data'!$D$10,0,10*ROW('Sanitation Data'!D31)),NA())</f>
        <v>#N/A</v>
      </c>
      <c r="Y37" s="95" t="e">
        <f ca="true">+IF(AND(ISNUMBER(OFFSET('Sanitation Data'!$D$11,0,10*ROW('Sanitation Data'!D31))),'Data Summary'!CN37="Yes"),OFFSET('Sanitation Data'!$D$11,0,10*ROW('Sanitation Data'!D31)),NA())</f>
        <v>#N/A</v>
      </c>
      <c r="Z37" s="95" t="e">
        <f ca="true">+IF(AND(ISNUMBER(OFFSET('Sanitation Data'!$D$12,0,10*ROW('Sanitation Data'!D31))),'Data Summary'!CO37="Yes"),OFFSET('Sanitation Data'!$D$12,0,10*ROW('Sanitation Data'!D31)),NA())</f>
        <v>#N/A</v>
      </c>
      <c r="AA37" s="95" t="e">
        <f ca="true">+IF(AND(ISNUMBER(OFFSET('Sanitation Data'!$E$4,0,10*ROW('Sanitation Data'!E31))),'Data Summary'!CP37="Yes"),100-OFFSET('Sanitation Data'!$E$4,0,10*ROW('Sanitation Data'!E31)),NA())</f>
        <v>#N/A</v>
      </c>
      <c r="AB37" s="95" t="e">
        <f ca="true">+IF(AND(ISNUMBER(OFFSET('Sanitation Data'!$E$6,0,10*ROW('Sanitation Data'!E31))),'Data Summary'!CQ37="Yes"),OFFSET('Sanitation Data'!$E$6,0,10*ROW('Sanitation Data'!E31)),NA())</f>
        <v>#N/A</v>
      </c>
      <c r="AC37" s="95" t="e">
        <f ca="true">+IF(AND(ISNUMBER(OFFSET('Sanitation Data'!$E$10,0,10*ROW('Sanitation Data'!E31))),'Data Summary'!CR37="Yes"),OFFSET('Sanitation Data'!$E$10,0,10*ROW('Sanitation Data'!E31)),NA())</f>
        <v>#N/A</v>
      </c>
      <c r="AD37" s="95" t="e">
        <f ca="true">+IF(AND(ISNUMBER(OFFSET('Sanitation Data'!$E$11,0,10*ROW('Sanitation Data'!E31))),'Data Summary'!CS37="Yes"),OFFSET('Sanitation Data'!$E$11,0,10*ROW('Sanitation Data'!E31)),NA())</f>
        <v>#N/A</v>
      </c>
      <c r="AE37" s="95" t="e">
        <f ca="true">+IF(AND(ISNUMBER(OFFSET('Sanitation Data'!$E$12,0,10*ROW('Sanitation Data'!E31))),'Data Summary'!CT37="Yes"),OFFSET('Sanitation Data'!$E$12,0,10*ROW('Sanitation Data'!E31)),NA())</f>
        <v>#N/A</v>
      </c>
      <c r="AF37" s="95" t="e">
        <f ca="true">+IF(AND(ISNUMBER(OFFSET('Sanitation Data'!$F$4,0,10*ROW('Sanitation Data'!F31))),'Data Summary'!CU37="Yes"),100-OFFSET('Sanitation Data'!$F$4,0,10*ROW('Sanitation Data'!F31)),NA())</f>
        <v>#N/A</v>
      </c>
      <c r="AG37" s="95" t="e">
        <f ca="true">+IF(AND(ISNUMBER(OFFSET('Sanitation Data'!$F$6,0,10*ROW('Sanitation Data'!F31))),'Data Summary'!CV37="Yes"),OFFSET('Sanitation Data'!$F$6,0,10*ROW('Sanitation Data'!F31)),NA())</f>
        <v>#N/A</v>
      </c>
      <c r="AH37" s="95" t="e">
        <f ca="true">+IF(AND(ISNUMBER(OFFSET('Sanitation Data'!$F$10,0,10*ROW('Sanitation Data'!F31))),'Data Summary'!CW37="Yes"),OFFSET('Sanitation Data'!$F$10,0,10*ROW('Sanitation Data'!F31)),NA())</f>
        <v>#N/A</v>
      </c>
      <c r="AI37" s="95" t="e">
        <f ca="true">+IF(AND(ISNUMBER(OFFSET('Sanitation Data'!$F$11,0,10*ROW('Sanitation Data'!F31))),'Data Summary'!CX37="Yes"),OFFSET('Sanitation Data'!$F$11,0,10*ROW('Sanitation Data'!F31)),NA())</f>
        <v>#N/A</v>
      </c>
      <c r="AJ37" s="95" t="e">
        <f ca="true">+IF(AND(ISNUMBER(OFFSET('Sanitation Data'!$F$12,0,10*ROW('Sanitation Data'!F31))),'Data Summary'!CY37="Yes"),OFFSET('Sanitation Data'!$F$12,0,10*ROW('Sanitation Data'!F31)),NA())</f>
        <v>#N/A</v>
      </c>
      <c r="AK37" s="95" t="e">
        <f ca="true">+IF(AND(ISNUMBER(OFFSET('Sanitation Data'!$G$4,0,10*ROW('Sanitation Data'!G31))),'Data Summary'!CZ37="Yes"),100-OFFSET('Sanitation Data'!$G$4,0,10*ROW('Sanitation Data'!G31)),NA())</f>
        <v>#N/A</v>
      </c>
      <c r="AL37" s="95" t="e">
        <f ca="true">+IF(AND(ISNUMBER(OFFSET('Sanitation Data'!$G$6,0,10*ROW('Sanitation Data'!G31))),'Data Summary'!DA37="Yes"),OFFSET('Sanitation Data'!$G$6,0,10*ROW('Sanitation Data'!G31)),NA())</f>
        <v>#N/A</v>
      </c>
      <c r="AM37" s="95" t="e">
        <f ca="true">+IF(AND(ISNUMBER(OFFSET('Sanitation Data'!$G$10,0,10*ROW('Sanitation Data'!G31))),'Data Summary'!DB37="Yes"),OFFSET('Sanitation Data'!$G$10,0,10*ROW('Sanitation Data'!G31)),NA())</f>
        <v>#N/A</v>
      </c>
      <c r="AN37" s="95" t="e">
        <f ca="true">+IF(AND(ISNUMBER(OFFSET('Sanitation Data'!$G$11,0,10*ROW('Sanitation Data'!G31))),'Data Summary'!DC37="Yes"),OFFSET('Sanitation Data'!$G$11,0,10*ROW('Sanitation Data'!G31)),NA())</f>
        <v>#N/A</v>
      </c>
      <c r="AO37" s="95" t="e">
        <f ca="true">+IF(AND(ISNUMBER(OFFSET('Sanitation Data'!$G$12,0,10*ROW('Sanitation Data'!G31))),'Data Summary'!DD37="Yes"),OFFSET('Sanitation Data'!$G$12,0,10*ROW('Sanitation Data'!G31)),NA())</f>
        <v>#N/A</v>
      </c>
      <c r="AP37" s="95" t="e">
        <f ca="true">+IF(AND(ISNUMBER(OFFSET('Sanitation Data'!$H$4,0,10*ROW('Sanitation Data'!H31))),'Data Summary'!DE37="Yes"),100-OFFSET('Sanitation Data'!$H$4,0,10*ROW('Sanitation Data'!H31)),NA())</f>
        <v>#N/A</v>
      </c>
      <c r="AQ37" s="95" t="e">
        <f ca="true">+IF(AND(ISNUMBER(OFFSET('Sanitation Data'!$H$6,0,10*ROW('Sanitation Data'!H31))),'Data Summary'!DF37="Yes"),OFFSET('Sanitation Data'!$H$6,0,10*ROW('Sanitation Data'!H31)),NA())</f>
        <v>#N/A</v>
      </c>
      <c r="AR37" s="95" t="e">
        <f ca="true">+IF(AND(ISNUMBER(OFFSET('Sanitation Data'!$H$10,0,10*ROW('Sanitation Data'!H31))),'Data Summary'!DG37="Yes"),OFFSET('Sanitation Data'!$H$10,0,10*ROW('Sanitation Data'!H31)),NA())</f>
        <v>#N/A</v>
      </c>
      <c r="AS37" s="95" t="e">
        <f ca="true">+IF(AND(ISNUMBER(OFFSET('Sanitation Data'!$H$11,0,10*ROW('Sanitation Data'!H31))),'Data Summary'!DH37="Yes"),OFFSET('Sanitation Data'!$H$11,0,10*ROW('Sanitation Data'!H31)),NA())</f>
        <v>#N/A</v>
      </c>
      <c r="AT37" s="95" t="e">
        <f ca="true">+IF(AND(ISNUMBER(OFFSET('Sanitation Data'!$H$12,0,10*ROW('Sanitation Data'!H31))),'Data Summary'!DI37="Yes"),OFFSET('Sanitation Data'!$H$12,0,10*ROW('Sanitation Data'!H31)),NA())</f>
        <v>#N/A</v>
      </c>
      <c r="AU37" s="95" t="e">
        <f ca="true">+IF(AND(ISNUMBER(OFFSET('Sanitation Data'!$I$4,0,10*ROW('Sanitation Data'!I31))),'Data Summary'!DJ37="Yes"),100-OFFSET('Sanitation Data'!$I$4,0,10*ROW('Sanitation Data'!I31)),NA())</f>
        <v>#N/A</v>
      </c>
      <c r="AV37" s="95" t="e">
        <f ca="true">+IF(AND(ISNUMBER(OFFSET('Sanitation Data'!$I$6,0,10*ROW('Sanitation Data'!I31))),'Data Summary'!DK37="Yes"),OFFSET('Sanitation Data'!$I$6,0,10*ROW('Sanitation Data'!I31)),NA())</f>
        <v>#N/A</v>
      </c>
      <c r="AW37" s="95" t="e">
        <f ca="true">+IF(AND(ISNUMBER(OFFSET('Sanitation Data'!$I$10,0,10*ROW('Sanitation Data'!I31))),'Data Summary'!DL37="Yes"),OFFSET('Sanitation Data'!$I$10,0,10*ROW('Sanitation Data'!I31)),NA())</f>
        <v>#N/A</v>
      </c>
      <c r="AX37" s="95" t="e">
        <f ca="true">+IF(AND(ISNUMBER(OFFSET('Sanitation Data'!$I$11,0,10*ROW('Sanitation Data'!I31))),'Data Summary'!DM37="Yes"),OFFSET('Sanitation Data'!$I$11,0,10*ROW('Sanitation Data'!I31)),NA())</f>
        <v>#N/A</v>
      </c>
      <c r="AY37" s="95" t="e">
        <f ca="true">+IF(AND(ISNUMBER(OFFSET('Sanitation Data'!$I$12,0,10*ROW('Sanitation Data'!I31))),'Data Summary'!DN37="Yes"),OFFSET('Sanitation Data'!$I$12,0,10*ROW('Sanitation Data'!I31)),NA())</f>
        <v>#N/A</v>
      </c>
      <c r="AZ37" s="96" t="e">
        <f ca="true">+IF(AND(ISNUMBER(OFFSET('Hygiene Data'!$D$5,0,10*ROW('Hygiene Data'!D31))),'Data Summary'!DO37="Yes"),OFFSET('Hygiene Data'!$D$5,0,10*ROW('Hygiene Data'!D31)),NA())</f>
        <v>#N/A</v>
      </c>
      <c r="BA37" s="96" t="e">
        <f ca="true">+IF(AND(ISNUMBER(OFFSET('Hygiene Data'!$D$7,0,10*ROW('Hygiene Data'!D31))),'Data Summary'!DP37="Yes"),OFFSET('Hygiene Data'!$D$7,0,10*ROW('Hygiene Data'!D31)),NA())</f>
        <v>#N/A</v>
      </c>
      <c r="BB37" s="96" t="e">
        <f ca="true">+IF(AND(ISNUMBER(OFFSET('Hygiene Data'!$D$9,0,10*ROW('Hygiene Data'!D31))),'Data Summary'!DQ37="Yes"),OFFSET('Hygiene Data'!$D$9,0,10*ROW('Hygiene Data'!D31)),NA())</f>
        <v>#N/A</v>
      </c>
      <c r="BC37" s="96" t="e">
        <f ca="true">+IF(AND(ISNUMBER(OFFSET('Hygiene Data'!$E$5,0,10*ROW('Hygiene Data'!E31))),'Data Summary'!DR37="Yes"),OFFSET('Hygiene Data'!$E$5,0,10*ROW('Hygiene Data'!E31)),NA())</f>
        <v>#N/A</v>
      </c>
      <c r="BD37" s="96" t="e">
        <f ca="true">+IF(AND(ISNUMBER(OFFSET('Hygiene Data'!$E$7,0,10*ROW('Hygiene Data'!E31))),'Data Summary'!DS37="Yes"),OFFSET('Hygiene Data'!$E$7,0,10*ROW('Hygiene Data'!E31)),NA())</f>
        <v>#N/A</v>
      </c>
      <c r="BE37" s="96" t="e">
        <f ca="true">+IF(AND(ISNUMBER(OFFSET('Hygiene Data'!$E$9,0,10*ROW('Hygiene Data'!E31))),'Data Summary'!DT37="Yes"),OFFSET('Hygiene Data'!$E$9,0,10*ROW('Hygiene Data'!E31)),NA())</f>
        <v>#N/A</v>
      </c>
      <c r="BF37" s="96" t="e">
        <f ca="true">+IF(AND(ISNUMBER(OFFSET('Hygiene Data'!$F$5,0,10*ROW('Hygiene Data'!F31))),'Data Summary'!DU37="Yes"),OFFSET('Hygiene Data'!$F$5,0,10*ROW('Hygiene Data'!F31)),NA())</f>
        <v>#N/A</v>
      </c>
      <c r="BG37" s="96" t="e">
        <f ca="true">+IF(AND(ISNUMBER(OFFSET('Hygiene Data'!$F$7,0,10*ROW('Hygiene Data'!F31))),'Data Summary'!DV37="Yes"),OFFSET('Hygiene Data'!$F$7,0,10*ROW('Hygiene Data'!F31)),NA())</f>
        <v>#N/A</v>
      </c>
      <c r="BH37" s="96" t="e">
        <f ca="true">+IF(AND(ISNUMBER(OFFSET('Hygiene Data'!$F$9,0,10*ROW('Hygiene Data'!F31))),'Data Summary'!DW37="Yes"),OFFSET('Hygiene Data'!$F$9,0,10*ROW('Hygiene Data'!F31)),NA())</f>
        <v>#N/A</v>
      </c>
      <c r="BI37" s="96" t="e">
        <f ca="true">+IF(AND(ISNUMBER(OFFSET('Hygiene Data'!$G$5,0,10*ROW('Hygiene Data'!G31))),'Data Summary'!DX37="Yes"),OFFSET('Hygiene Data'!$G$5,0,10*ROW('Hygiene Data'!G31)),NA())</f>
        <v>#N/A</v>
      </c>
      <c r="BJ37" s="96" t="e">
        <f ca="true">+IF(AND(ISNUMBER(OFFSET('Hygiene Data'!$G$7,0,10*ROW('Hygiene Data'!G31))),'Data Summary'!DY37="Yes"),OFFSET('Hygiene Data'!$G$7,0,10*ROW('Hygiene Data'!G31)),NA())</f>
        <v>#N/A</v>
      </c>
      <c r="BK37" s="96" t="e">
        <f ca="true">+IF(AND(ISNUMBER(OFFSET('Hygiene Data'!$G$9,0,10*ROW('Hygiene Data'!G31))),'Data Summary'!DZ37="Yes"),OFFSET('Hygiene Data'!$G$9,0,10*ROW('Hygiene Data'!G31)),NA())</f>
        <v>#N/A</v>
      </c>
      <c r="BL37" s="96" t="e">
        <f ca="true">+IF(AND(ISNUMBER(OFFSET('Hygiene Data'!$H$5,0,10*ROW('Hygiene Data'!H31))),'Data Summary'!EA37="Yes"),OFFSET('Hygiene Data'!$H$5,0,10*ROW('Hygiene Data'!H31)),NA())</f>
        <v>#N/A</v>
      </c>
      <c r="BM37" s="96" t="e">
        <f ca="true">+IF(AND(ISNUMBER(OFFSET('Hygiene Data'!$H$7,0,10*ROW('Hygiene Data'!H31))),'Data Summary'!EB37="Yes"),OFFSET('Hygiene Data'!$H$7,0,10*ROW('Hygiene Data'!H31)),NA())</f>
        <v>#N/A</v>
      </c>
      <c r="BN37" s="96" t="e">
        <f ca="true">+IF(AND(ISNUMBER(OFFSET('Hygiene Data'!$H$9,0,10*ROW('Hygiene Data'!H31))),'Data Summary'!EC37="Yes"),OFFSET('Hygiene Data'!$H$9,0,10*ROW('Hygiene Data'!H31)),NA())</f>
        <v>#N/A</v>
      </c>
      <c r="BO37" s="96" t="e">
        <f ca="true">+IF(AND(ISNUMBER(OFFSET('Hygiene Data'!$I$5,0,10*ROW('Hygiene Data'!I31))),'Data Summary'!ED37="Yes"),OFFSET('Hygiene Data'!$I$5,0,10*ROW('Hygiene Data'!I31)),NA())</f>
        <v>#N/A</v>
      </c>
      <c r="BP37" s="96" t="e">
        <f ca="true">+IF(AND(ISNUMBER(OFFSET('Hygiene Data'!$I$7,0,10*ROW('Hygiene Data'!I31))),'Data Summary'!EE37="Yes"),OFFSET('Hygiene Data'!$I$7,0,10*ROW('Hygiene Data'!I31)),NA())</f>
        <v>#N/A</v>
      </c>
      <c r="BQ37" s="96" t="e">
        <f ca="true">+IF(AND(ISNUMBER(OFFSET('Hygiene Data'!$I$9,0,10*ROW('Hygiene Data'!I31))),'Data Summary'!EF37="Yes"),OFFSET('Hygiene Data'!$I$9,0,10*ROW('Hygiene Data'!I31)),NA())</f>
        <v>#N/A</v>
      </c>
    </row>
    <row xmlns:x14ac="http://schemas.microsoft.com/office/spreadsheetml/2009/9/ac" r="38" x14ac:dyDescent="0.2">
      <c r="A38" s="331" t="e">
        <f ca="true">+RIGHT('Data Summary'!A38,LEN('Data Summary'!A38)-9)</f>
        <v>#VALUE!</v>
      </c>
      <c r="B38" s="37" t="str">
        <f ca="true">+IF(ISTEXT('Data Summary'!B38),'Data Summary'!B38,"")</f>
        <v/>
      </c>
      <c r="C38" s="330" t="e">
        <f ca="true">+VALUE('Data Summary'!C38)</f>
        <v>#VALUE!</v>
      </c>
      <c r="D38" s="94" t="e">
        <f ca="true">+IF(AND(ISNUMBER(OFFSET('Water Data'!$D$4,0,10*ROW('Water Data'!D32))),'Data Summary'!BS38="Yes"),100-OFFSET('Water Data'!$D$4,0,10*ROW('Water Data'!D32)),NA())</f>
        <v>#N/A</v>
      </c>
      <c r="E38" s="94" t="e">
        <f ca="true">+IF(AND(ISNUMBER(OFFSET('Water Data'!$D$6,0,10*ROW('Water Data'!D32))),'Data Summary'!BT38="Yes"),OFFSET('Water Data'!$D$6,0,10*ROW('Water Data'!D32)),NA())</f>
        <v>#N/A</v>
      </c>
      <c r="F38" s="94" t="e">
        <f ca="true">+IF(AND(ISNUMBER(OFFSET('Water Data'!$D$9,0,10*ROW('Water Data'!D32))),'Data Summary'!BU38="Yes"),OFFSET('Water Data'!$D$9,0,10*ROW('Water Data'!D32)),NA())</f>
        <v>#N/A</v>
      </c>
      <c r="G38" s="94" t="e">
        <f ca="true">+IF(AND(ISNUMBER(OFFSET('Water Data'!$E$4,0,10*ROW('Water Data'!E32))),'Data Summary'!BV38="Yes"),100-OFFSET('Water Data'!$E$4,0,10*ROW('Water Data'!E32)),NA())</f>
        <v>#N/A</v>
      </c>
      <c r="H38" s="94" t="e">
        <f ca="true">+IF(AND(ISNUMBER(OFFSET('Water Data'!$E$6,0,10*ROW('Water Data'!E32))),'Data Summary'!BW38="Yes"),OFFSET('Water Data'!$E$6,0,10*ROW('Water Data'!E32)),NA())</f>
        <v>#N/A</v>
      </c>
      <c r="I38" s="94" t="e">
        <f ca="true">+IF(AND(ISNUMBER(OFFSET('Water Data'!$E$9,0,10*ROW('Water Data'!E32))),'Data Summary'!BX38="Yes"),OFFSET('Water Data'!$E$9,0,10*ROW('Water Data'!E32)),NA())</f>
        <v>#N/A</v>
      </c>
      <c r="J38" s="94" t="e">
        <f ca="true">+IF(AND(ISNUMBER(OFFSET('Water Data'!$F$4,0,10*ROW('Water Data'!F32))),'Data Summary'!BY38="Yes"),100-OFFSET('Water Data'!$F$4,0,10*ROW('Water Data'!F32)),NA())</f>
        <v>#N/A</v>
      </c>
      <c r="K38" s="94" t="e">
        <f ca="true">+IF(AND(ISNUMBER(OFFSET('Water Data'!$F$6,0,10*ROW('Water Data'!F32))),'Data Summary'!BZ38="Yes"),OFFSET('Water Data'!$F$6,0,10*ROW('Water Data'!F32)),NA())</f>
        <v>#N/A</v>
      </c>
      <c r="L38" s="94" t="e">
        <f ca="true">+IF(AND(ISNUMBER(OFFSET('Water Data'!$F$9,0,10*ROW('Water Data'!F32))),'Data Summary'!CA38="Yes"),OFFSET('Water Data'!$F$9,0,10*ROW('Water Data'!F32)),NA())</f>
        <v>#N/A</v>
      </c>
      <c r="M38" s="94" t="e">
        <f ca="true">+IF(AND(ISNUMBER(OFFSET('Water Data'!$G$4,0,10*ROW('Water Data'!G32))),'Data Summary'!CB38="Yes"),100-OFFSET('Water Data'!$G$4,0,10*ROW('Water Data'!G32)),NA())</f>
        <v>#N/A</v>
      </c>
      <c r="N38" s="94" t="e">
        <f ca="true">+IF(AND(ISNUMBER(OFFSET('Water Data'!$G$6,0,10*ROW('Water Data'!G32))),'Data Summary'!CC38="Yes"),OFFSET('Water Data'!$G$6,0,10*ROW('Water Data'!G32)),NA())</f>
        <v>#N/A</v>
      </c>
      <c r="O38" s="94" t="e">
        <f ca="true">+IF(AND(ISNUMBER(OFFSET('Water Data'!$G$9,0,10*ROW('Water Data'!G32))),'Data Summary'!CD38="Yes"),OFFSET('Water Data'!$G$9,0,10*ROW('Water Data'!G32)),NA())</f>
        <v>#N/A</v>
      </c>
      <c r="P38" s="94" t="e">
        <f ca="true">+IF(AND(ISNUMBER(OFFSET('Water Data'!$H$4,0,10*ROW('Water Data'!H32))),'Data Summary'!CE38="Yes"),100-OFFSET('Water Data'!$H$4,0,10*ROW('Water Data'!H32)),NA())</f>
        <v>#N/A</v>
      </c>
      <c r="Q38" s="94" t="e">
        <f ca="true">+IF(AND(ISNUMBER(OFFSET('Water Data'!$H$6,0,10*ROW('Water Data'!H32))),'Data Summary'!CF38="Yes"),OFFSET('Water Data'!$H$6,0,10*ROW('Water Data'!H32)),NA())</f>
        <v>#N/A</v>
      </c>
      <c r="R38" s="94" t="e">
        <f ca="true">+IF(AND(ISNUMBER(OFFSET('Water Data'!$H$9,0,10*ROW('Water Data'!H32))),'Data Summary'!CG38="Yes"),OFFSET('Water Data'!$H$9,0,10*ROW('Water Data'!H32)),NA())</f>
        <v>#N/A</v>
      </c>
      <c r="S38" s="94" t="e">
        <f ca="true">+IF(AND(ISNUMBER(OFFSET('Water Data'!$I$4,0,10*ROW('Water Data'!I32))),'Data Summary'!CH38="Yes"),100-OFFSET('Water Data'!$I$4,0,10*ROW('Water Data'!I32)),NA())</f>
        <v>#N/A</v>
      </c>
      <c r="T38" s="94" t="e">
        <f ca="true">+IF(AND(ISNUMBER(OFFSET('Water Data'!$I$6,0,10*ROW('Water Data'!I32))),'Data Summary'!CI38="Yes"),OFFSET('Water Data'!$I$6,0,10*ROW('Water Data'!I32)),NA())</f>
        <v>#N/A</v>
      </c>
      <c r="U38" s="94" t="e">
        <f ca="true">+IF(AND(ISNUMBER(OFFSET('Water Data'!$I$9,0,10*ROW('Water Data'!I32))),'Data Summary'!CJ38="Yes"),OFFSET('Water Data'!$I$9,0,10*ROW('Water Data'!I32)),NA())</f>
        <v>#N/A</v>
      </c>
      <c r="V38" s="95" t="e">
        <f ca="true">+IF(AND(ISNUMBER(OFFSET('Sanitation Data'!$D$4,0,10*ROW('Sanitation Data'!D32))),'Data Summary'!CK38="Yes"),100-OFFSET('Sanitation Data'!$D$4,0,10*ROW('Sanitation Data'!D32)),NA())</f>
        <v>#N/A</v>
      </c>
      <c r="W38" s="95" t="e">
        <f ca="true">+IF(AND(ISNUMBER(OFFSET('Sanitation Data'!$D$6,0,10*ROW('Sanitation Data'!D32))),'Data Summary'!CL38="Yes"),OFFSET('Sanitation Data'!$D$6,0,10*ROW('Sanitation Data'!D32)),NA())</f>
        <v>#N/A</v>
      </c>
      <c r="X38" s="95" t="e">
        <f ca="true">+IF(AND(ISNUMBER(OFFSET('Sanitation Data'!$D$10,0,10*ROW('Sanitation Data'!D32))),'Data Summary'!CM38="Yes"),OFFSET('Sanitation Data'!$D$10,0,10*ROW('Sanitation Data'!D32)),NA())</f>
        <v>#N/A</v>
      </c>
      <c r="Y38" s="95" t="e">
        <f ca="true">+IF(AND(ISNUMBER(OFFSET('Sanitation Data'!$D$11,0,10*ROW('Sanitation Data'!D32))),'Data Summary'!CN38="Yes"),OFFSET('Sanitation Data'!$D$11,0,10*ROW('Sanitation Data'!D32)),NA())</f>
        <v>#N/A</v>
      </c>
      <c r="Z38" s="95" t="e">
        <f ca="true">+IF(AND(ISNUMBER(OFFSET('Sanitation Data'!$D$12,0,10*ROW('Sanitation Data'!D32))),'Data Summary'!CO38="Yes"),OFFSET('Sanitation Data'!$D$12,0,10*ROW('Sanitation Data'!D32)),NA())</f>
        <v>#N/A</v>
      </c>
      <c r="AA38" s="95" t="e">
        <f ca="true">+IF(AND(ISNUMBER(OFFSET('Sanitation Data'!$E$4,0,10*ROW('Sanitation Data'!E32))),'Data Summary'!CP38="Yes"),100-OFFSET('Sanitation Data'!$E$4,0,10*ROW('Sanitation Data'!E32)),NA())</f>
        <v>#N/A</v>
      </c>
      <c r="AB38" s="95" t="e">
        <f ca="true">+IF(AND(ISNUMBER(OFFSET('Sanitation Data'!$E$6,0,10*ROW('Sanitation Data'!E32))),'Data Summary'!CQ38="Yes"),OFFSET('Sanitation Data'!$E$6,0,10*ROW('Sanitation Data'!E32)),NA())</f>
        <v>#N/A</v>
      </c>
      <c r="AC38" s="95" t="e">
        <f ca="true">+IF(AND(ISNUMBER(OFFSET('Sanitation Data'!$E$10,0,10*ROW('Sanitation Data'!E32))),'Data Summary'!CR38="Yes"),OFFSET('Sanitation Data'!$E$10,0,10*ROW('Sanitation Data'!E32)),NA())</f>
        <v>#N/A</v>
      </c>
      <c r="AD38" s="95" t="e">
        <f ca="true">+IF(AND(ISNUMBER(OFFSET('Sanitation Data'!$E$11,0,10*ROW('Sanitation Data'!E32))),'Data Summary'!CS38="Yes"),OFFSET('Sanitation Data'!$E$11,0,10*ROW('Sanitation Data'!E32)),NA())</f>
        <v>#N/A</v>
      </c>
      <c r="AE38" s="95" t="e">
        <f ca="true">+IF(AND(ISNUMBER(OFFSET('Sanitation Data'!$E$12,0,10*ROW('Sanitation Data'!E32))),'Data Summary'!CT38="Yes"),OFFSET('Sanitation Data'!$E$12,0,10*ROW('Sanitation Data'!E32)),NA())</f>
        <v>#N/A</v>
      </c>
      <c r="AF38" s="95" t="e">
        <f ca="true">+IF(AND(ISNUMBER(OFFSET('Sanitation Data'!$F$4,0,10*ROW('Sanitation Data'!F32))),'Data Summary'!CU38="Yes"),100-OFFSET('Sanitation Data'!$F$4,0,10*ROW('Sanitation Data'!F32)),NA())</f>
        <v>#N/A</v>
      </c>
      <c r="AG38" s="95" t="e">
        <f ca="true">+IF(AND(ISNUMBER(OFFSET('Sanitation Data'!$F$6,0,10*ROW('Sanitation Data'!F32))),'Data Summary'!CV38="Yes"),OFFSET('Sanitation Data'!$F$6,0,10*ROW('Sanitation Data'!F32)),NA())</f>
        <v>#N/A</v>
      </c>
      <c r="AH38" s="95" t="e">
        <f ca="true">+IF(AND(ISNUMBER(OFFSET('Sanitation Data'!$F$10,0,10*ROW('Sanitation Data'!F32))),'Data Summary'!CW38="Yes"),OFFSET('Sanitation Data'!$F$10,0,10*ROW('Sanitation Data'!F32)),NA())</f>
        <v>#N/A</v>
      </c>
      <c r="AI38" s="95" t="e">
        <f ca="true">+IF(AND(ISNUMBER(OFFSET('Sanitation Data'!$F$11,0,10*ROW('Sanitation Data'!F32))),'Data Summary'!CX38="Yes"),OFFSET('Sanitation Data'!$F$11,0,10*ROW('Sanitation Data'!F32)),NA())</f>
        <v>#N/A</v>
      </c>
      <c r="AJ38" s="95" t="e">
        <f ca="true">+IF(AND(ISNUMBER(OFFSET('Sanitation Data'!$F$12,0,10*ROW('Sanitation Data'!F32))),'Data Summary'!CY38="Yes"),OFFSET('Sanitation Data'!$F$12,0,10*ROW('Sanitation Data'!F32)),NA())</f>
        <v>#N/A</v>
      </c>
      <c r="AK38" s="95" t="e">
        <f ca="true">+IF(AND(ISNUMBER(OFFSET('Sanitation Data'!$G$4,0,10*ROW('Sanitation Data'!G32))),'Data Summary'!CZ38="Yes"),100-OFFSET('Sanitation Data'!$G$4,0,10*ROW('Sanitation Data'!G32)),NA())</f>
        <v>#N/A</v>
      </c>
      <c r="AL38" s="95" t="e">
        <f ca="true">+IF(AND(ISNUMBER(OFFSET('Sanitation Data'!$G$6,0,10*ROW('Sanitation Data'!G32))),'Data Summary'!DA38="Yes"),OFFSET('Sanitation Data'!$G$6,0,10*ROW('Sanitation Data'!G32)),NA())</f>
        <v>#N/A</v>
      </c>
      <c r="AM38" s="95" t="e">
        <f ca="true">+IF(AND(ISNUMBER(OFFSET('Sanitation Data'!$G$10,0,10*ROW('Sanitation Data'!G32))),'Data Summary'!DB38="Yes"),OFFSET('Sanitation Data'!$G$10,0,10*ROW('Sanitation Data'!G32)),NA())</f>
        <v>#N/A</v>
      </c>
      <c r="AN38" s="95" t="e">
        <f ca="true">+IF(AND(ISNUMBER(OFFSET('Sanitation Data'!$G$11,0,10*ROW('Sanitation Data'!G32))),'Data Summary'!DC38="Yes"),OFFSET('Sanitation Data'!$G$11,0,10*ROW('Sanitation Data'!G32)),NA())</f>
        <v>#N/A</v>
      </c>
      <c r="AO38" s="95" t="e">
        <f ca="true">+IF(AND(ISNUMBER(OFFSET('Sanitation Data'!$G$12,0,10*ROW('Sanitation Data'!G32))),'Data Summary'!DD38="Yes"),OFFSET('Sanitation Data'!$G$12,0,10*ROW('Sanitation Data'!G32)),NA())</f>
        <v>#N/A</v>
      </c>
      <c r="AP38" s="95" t="e">
        <f ca="true">+IF(AND(ISNUMBER(OFFSET('Sanitation Data'!$H$4,0,10*ROW('Sanitation Data'!H32))),'Data Summary'!DE38="Yes"),100-OFFSET('Sanitation Data'!$H$4,0,10*ROW('Sanitation Data'!H32)),NA())</f>
        <v>#N/A</v>
      </c>
      <c r="AQ38" s="95" t="e">
        <f ca="true">+IF(AND(ISNUMBER(OFFSET('Sanitation Data'!$H$6,0,10*ROW('Sanitation Data'!H32))),'Data Summary'!DF38="Yes"),OFFSET('Sanitation Data'!$H$6,0,10*ROW('Sanitation Data'!H32)),NA())</f>
        <v>#N/A</v>
      </c>
      <c r="AR38" s="95" t="e">
        <f ca="true">+IF(AND(ISNUMBER(OFFSET('Sanitation Data'!$H$10,0,10*ROW('Sanitation Data'!H32))),'Data Summary'!DG38="Yes"),OFFSET('Sanitation Data'!$H$10,0,10*ROW('Sanitation Data'!H32)),NA())</f>
        <v>#N/A</v>
      </c>
      <c r="AS38" s="95" t="e">
        <f ca="true">+IF(AND(ISNUMBER(OFFSET('Sanitation Data'!$H$11,0,10*ROW('Sanitation Data'!H32))),'Data Summary'!DH38="Yes"),OFFSET('Sanitation Data'!$H$11,0,10*ROW('Sanitation Data'!H32)),NA())</f>
        <v>#N/A</v>
      </c>
      <c r="AT38" s="95" t="e">
        <f ca="true">+IF(AND(ISNUMBER(OFFSET('Sanitation Data'!$H$12,0,10*ROW('Sanitation Data'!H32))),'Data Summary'!DI38="Yes"),OFFSET('Sanitation Data'!$H$12,0,10*ROW('Sanitation Data'!H32)),NA())</f>
        <v>#N/A</v>
      </c>
      <c r="AU38" s="95" t="e">
        <f ca="true">+IF(AND(ISNUMBER(OFFSET('Sanitation Data'!$I$4,0,10*ROW('Sanitation Data'!I32))),'Data Summary'!DJ38="Yes"),100-OFFSET('Sanitation Data'!$I$4,0,10*ROW('Sanitation Data'!I32)),NA())</f>
        <v>#N/A</v>
      </c>
      <c r="AV38" s="95" t="e">
        <f ca="true">+IF(AND(ISNUMBER(OFFSET('Sanitation Data'!$I$6,0,10*ROW('Sanitation Data'!I32))),'Data Summary'!DK38="Yes"),OFFSET('Sanitation Data'!$I$6,0,10*ROW('Sanitation Data'!I32)),NA())</f>
        <v>#N/A</v>
      </c>
      <c r="AW38" s="95" t="e">
        <f ca="true">+IF(AND(ISNUMBER(OFFSET('Sanitation Data'!$I$10,0,10*ROW('Sanitation Data'!I32))),'Data Summary'!DL38="Yes"),OFFSET('Sanitation Data'!$I$10,0,10*ROW('Sanitation Data'!I32)),NA())</f>
        <v>#N/A</v>
      </c>
      <c r="AX38" s="95" t="e">
        <f ca="true">+IF(AND(ISNUMBER(OFFSET('Sanitation Data'!$I$11,0,10*ROW('Sanitation Data'!I32))),'Data Summary'!DM38="Yes"),OFFSET('Sanitation Data'!$I$11,0,10*ROW('Sanitation Data'!I32)),NA())</f>
        <v>#N/A</v>
      </c>
      <c r="AY38" s="95" t="e">
        <f ca="true">+IF(AND(ISNUMBER(OFFSET('Sanitation Data'!$I$12,0,10*ROW('Sanitation Data'!I32))),'Data Summary'!DN38="Yes"),OFFSET('Sanitation Data'!$I$12,0,10*ROW('Sanitation Data'!I32)),NA())</f>
        <v>#N/A</v>
      </c>
      <c r="AZ38" s="96" t="e">
        <f ca="true">+IF(AND(ISNUMBER(OFFSET('Hygiene Data'!$D$5,0,10*ROW('Hygiene Data'!D32))),'Data Summary'!DO38="Yes"),OFFSET('Hygiene Data'!$D$5,0,10*ROW('Hygiene Data'!D32)),NA())</f>
        <v>#N/A</v>
      </c>
      <c r="BA38" s="96" t="e">
        <f ca="true">+IF(AND(ISNUMBER(OFFSET('Hygiene Data'!$D$7,0,10*ROW('Hygiene Data'!D32))),'Data Summary'!DP38="Yes"),OFFSET('Hygiene Data'!$D$7,0,10*ROW('Hygiene Data'!D32)),NA())</f>
        <v>#N/A</v>
      </c>
      <c r="BB38" s="96" t="e">
        <f ca="true">+IF(AND(ISNUMBER(OFFSET('Hygiene Data'!$D$9,0,10*ROW('Hygiene Data'!D32))),'Data Summary'!DQ38="Yes"),OFFSET('Hygiene Data'!$D$9,0,10*ROW('Hygiene Data'!D32)),NA())</f>
        <v>#N/A</v>
      </c>
      <c r="BC38" s="96" t="e">
        <f ca="true">+IF(AND(ISNUMBER(OFFSET('Hygiene Data'!$E$5,0,10*ROW('Hygiene Data'!E32))),'Data Summary'!DR38="Yes"),OFFSET('Hygiene Data'!$E$5,0,10*ROW('Hygiene Data'!E32)),NA())</f>
        <v>#N/A</v>
      </c>
      <c r="BD38" s="96" t="e">
        <f ca="true">+IF(AND(ISNUMBER(OFFSET('Hygiene Data'!$E$7,0,10*ROW('Hygiene Data'!E32))),'Data Summary'!DS38="Yes"),OFFSET('Hygiene Data'!$E$7,0,10*ROW('Hygiene Data'!E32)),NA())</f>
        <v>#N/A</v>
      </c>
      <c r="BE38" s="96" t="e">
        <f ca="true">+IF(AND(ISNUMBER(OFFSET('Hygiene Data'!$E$9,0,10*ROW('Hygiene Data'!E32))),'Data Summary'!DT38="Yes"),OFFSET('Hygiene Data'!$E$9,0,10*ROW('Hygiene Data'!E32)),NA())</f>
        <v>#N/A</v>
      </c>
      <c r="BF38" s="96" t="e">
        <f ca="true">+IF(AND(ISNUMBER(OFFSET('Hygiene Data'!$F$5,0,10*ROW('Hygiene Data'!F32))),'Data Summary'!DU38="Yes"),OFFSET('Hygiene Data'!$F$5,0,10*ROW('Hygiene Data'!F32)),NA())</f>
        <v>#N/A</v>
      </c>
      <c r="BG38" s="96" t="e">
        <f ca="true">+IF(AND(ISNUMBER(OFFSET('Hygiene Data'!$F$7,0,10*ROW('Hygiene Data'!F32))),'Data Summary'!DV38="Yes"),OFFSET('Hygiene Data'!$F$7,0,10*ROW('Hygiene Data'!F32)),NA())</f>
        <v>#N/A</v>
      </c>
      <c r="BH38" s="96" t="e">
        <f ca="true">+IF(AND(ISNUMBER(OFFSET('Hygiene Data'!$F$9,0,10*ROW('Hygiene Data'!F32))),'Data Summary'!DW38="Yes"),OFFSET('Hygiene Data'!$F$9,0,10*ROW('Hygiene Data'!F32)),NA())</f>
        <v>#N/A</v>
      </c>
      <c r="BI38" s="96" t="e">
        <f ca="true">+IF(AND(ISNUMBER(OFFSET('Hygiene Data'!$G$5,0,10*ROW('Hygiene Data'!G32))),'Data Summary'!DX38="Yes"),OFFSET('Hygiene Data'!$G$5,0,10*ROW('Hygiene Data'!G32)),NA())</f>
        <v>#N/A</v>
      </c>
      <c r="BJ38" s="96" t="e">
        <f ca="true">+IF(AND(ISNUMBER(OFFSET('Hygiene Data'!$G$7,0,10*ROW('Hygiene Data'!G32))),'Data Summary'!DY38="Yes"),OFFSET('Hygiene Data'!$G$7,0,10*ROW('Hygiene Data'!G32)),NA())</f>
        <v>#N/A</v>
      </c>
      <c r="BK38" s="96" t="e">
        <f ca="true">+IF(AND(ISNUMBER(OFFSET('Hygiene Data'!$G$9,0,10*ROW('Hygiene Data'!G32))),'Data Summary'!DZ38="Yes"),OFFSET('Hygiene Data'!$G$9,0,10*ROW('Hygiene Data'!G32)),NA())</f>
        <v>#N/A</v>
      </c>
      <c r="BL38" s="96" t="e">
        <f ca="true">+IF(AND(ISNUMBER(OFFSET('Hygiene Data'!$H$5,0,10*ROW('Hygiene Data'!H32))),'Data Summary'!EA38="Yes"),OFFSET('Hygiene Data'!$H$5,0,10*ROW('Hygiene Data'!H32)),NA())</f>
        <v>#N/A</v>
      </c>
      <c r="BM38" s="96" t="e">
        <f ca="true">+IF(AND(ISNUMBER(OFFSET('Hygiene Data'!$H$7,0,10*ROW('Hygiene Data'!H32))),'Data Summary'!EB38="Yes"),OFFSET('Hygiene Data'!$H$7,0,10*ROW('Hygiene Data'!H32)),NA())</f>
        <v>#N/A</v>
      </c>
      <c r="BN38" s="96" t="e">
        <f ca="true">+IF(AND(ISNUMBER(OFFSET('Hygiene Data'!$H$9,0,10*ROW('Hygiene Data'!H32))),'Data Summary'!EC38="Yes"),OFFSET('Hygiene Data'!$H$9,0,10*ROW('Hygiene Data'!H32)),NA())</f>
        <v>#N/A</v>
      </c>
      <c r="BO38" s="96" t="e">
        <f ca="true">+IF(AND(ISNUMBER(OFFSET('Hygiene Data'!$I$5,0,10*ROW('Hygiene Data'!I32))),'Data Summary'!ED38="Yes"),OFFSET('Hygiene Data'!$I$5,0,10*ROW('Hygiene Data'!I32)),NA())</f>
        <v>#N/A</v>
      </c>
      <c r="BP38" s="96" t="e">
        <f ca="true">+IF(AND(ISNUMBER(OFFSET('Hygiene Data'!$I$7,0,10*ROW('Hygiene Data'!I32))),'Data Summary'!EE38="Yes"),OFFSET('Hygiene Data'!$I$7,0,10*ROW('Hygiene Data'!I32)),NA())</f>
        <v>#N/A</v>
      </c>
      <c r="BQ38" s="96" t="e">
        <f ca="true">+IF(AND(ISNUMBER(OFFSET('Hygiene Data'!$I$9,0,10*ROW('Hygiene Data'!I32))),'Data Summary'!EF38="Yes"),OFFSET('Hygiene Data'!$I$9,0,10*ROW('Hygiene Data'!I32)),NA())</f>
        <v>#N/A</v>
      </c>
    </row>
    <row xmlns:x14ac="http://schemas.microsoft.com/office/spreadsheetml/2009/9/ac" r="39" x14ac:dyDescent="0.2">
      <c r="A39" s="331" t="e">
        <f ca="true">+RIGHT('Data Summary'!A39,LEN('Data Summary'!A39)-9)</f>
        <v>#VALUE!</v>
      </c>
      <c r="B39" s="37" t="str">
        <f ca="true">+IF(ISTEXT('Data Summary'!B39),'Data Summary'!B39,"")</f>
        <v/>
      </c>
      <c r="C39" s="330" t="e">
        <f ca="true">+VALUE('Data Summary'!C39)</f>
        <v>#VALUE!</v>
      </c>
      <c r="D39" s="94" t="e">
        <f ca="true">+IF(AND(ISNUMBER(OFFSET('Water Data'!$D$4,0,10*ROW('Water Data'!D33))),'Data Summary'!BS39="Yes"),100-OFFSET('Water Data'!$D$4,0,10*ROW('Water Data'!D33)),NA())</f>
        <v>#N/A</v>
      </c>
      <c r="E39" s="94" t="e">
        <f ca="true">+IF(AND(ISNUMBER(OFFSET('Water Data'!$D$6,0,10*ROW('Water Data'!D33))),'Data Summary'!BT39="Yes"),OFFSET('Water Data'!$D$6,0,10*ROW('Water Data'!D33)),NA())</f>
        <v>#N/A</v>
      </c>
      <c r="F39" s="94" t="e">
        <f ca="true">+IF(AND(ISNUMBER(OFFSET('Water Data'!$D$9,0,10*ROW('Water Data'!D33))),'Data Summary'!BU39="Yes"),OFFSET('Water Data'!$D$9,0,10*ROW('Water Data'!D33)),NA())</f>
        <v>#N/A</v>
      </c>
      <c r="G39" s="94" t="e">
        <f ca="true">+IF(AND(ISNUMBER(OFFSET('Water Data'!$E$4,0,10*ROW('Water Data'!E33))),'Data Summary'!BV39="Yes"),100-OFFSET('Water Data'!$E$4,0,10*ROW('Water Data'!E33)),NA())</f>
        <v>#N/A</v>
      </c>
      <c r="H39" s="94" t="e">
        <f ca="true">+IF(AND(ISNUMBER(OFFSET('Water Data'!$E$6,0,10*ROW('Water Data'!E33))),'Data Summary'!BW39="Yes"),OFFSET('Water Data'!$E$6,0,10*ROW('Water Data'!E33)),NA())</f>
        <v>#N/A</v>
      </c>
      <c r="I39" s="94" t="e">
        <f ca="true">+IF(AND(ISNUMBER(OFFSET('Water Data'!$E$9,0,10*ROW('Water Data'!E33))),'Data Summary'!BX39="Yes"),OFFSET('Water Data'!$E$9,0,10*ROW('Water Data'!E33)),NA())</f>
        <v>#N/A</v>
      </c>
      <c r="J39" s="94" t="e">
        <f ca="true">+IF(AND(ISNUMBER(OFFSET('Water Data'!$F$4,0,10*ROW('Water Data'!F33))),'Data Summary'!BY39="Yes"),100-OFFSET('Water Data'!$F$4,0,10*ROW('Water Data'!F33)),NA())</f>
        <v>#N/A</v>
      </c>
      <c r="K39" s="94" t="e">
        <f ca="true">+IF(AND(ISNUMBER(OFFSET('Water Data'!$F$6,0,10*ROW('Water Data'!F33))),'Data Summary'!BZ39="Yes"),OFFSET('Water Data'!$F$6,0,10*ROW('Water Data'!F33)),NA())</f>
        <v>#N/A</v>
      </c>
      <c r="L39" s="94" t="e">
        <f ca="true">+IF(AND(ISNUMBER(OFFSET('Water Data'!$F$9,0,10*ROW('Water Data'!F33))),'Data Summary'!CA39="Yes"),OFFSET('Water Data'!$F$9,0,10*ROW('Water Data'!F33)),NA())</f>
        <v>#N/A</v>
      </c>
      <c r="M39" s="94" t="e">
        <f ca="true">+IF(AND(ISNUMBER(OFFSET('Water Data'!$G$4,0,10*ROW('Water Data'!G33))),'Data Summary'!CB39="Yes"),100-OFFSET('Water Data'!$G$4,0,10*ROW('Water Data'!G33)),NA())</f>
        <v>#N/A</v>
      </c>
      <c r="N39" s="94" t="e">
        <f ca="true">+IF(AND(ISNUMBER(OFFSET('Water Data'!$G$6,0,10*ROW('Water Data'!G33))),'Data Summary'!CC39="Yes"),OFFSET('Water Data'!$G$6,0,10*ROW('Water Data'!G33)),NA())</f>
        <v>#N/A</v>
      </c>
      <c r="O39" s="94" t="e">
        <f ca="true">+IF(AND(ISNUMBER(OFFSET('Water Data'!$G$9,0,10*ROW('Water Data'!G33))),'Data Summary'!CD39="Yes"),OFFSET('Water Data'!$G$9,0,10*ROW('Water Data'!G33)),NA())</f>
        <v>#N/A</v>
      </c>
      <c r="P39" s="94" t="e">
        <f ca="true">+IF(AND(ISNUMBER(OFFSET('Water Data'!$H$4,0,10*ROW('Water Data'!H33))),'Data Summary'!CE39="Yes"),100-OFFSET('Water Data'!$H$4,0,10*ROW('Water Data'!H33)),NA())</f>
        <v>#N/A</v>
      </c>
      <c r="Q39" s="94" t="e">
        <f ca="true">+IF(AND(ISNUMBER(OFFSET('Water Data'!$H$6,0,10*ROW('Water Data'!H33))),'Data Summary'!CF39="Yes"),OFFSET('Water Data'!$H$6,0,10*ROW('Water Data'!H33)),NA())</f>
        <v>#N/A</v>
      </c>
      <c r="R39" s="94" t="e">
        <f ca="true">+IF(AND(ISNUMBER(OFFSET('Water Data'!$H$9,0,10*ROW('Water Data'!H33))),'Data Summary'!CG39="Yes"),OFFSET('Water Data'!$H$9,0,10*ROW('Water Data'!H33)),NA())</f>
        <v>#N/A</v>
      </c>
      <c r="S39" s="94" t="e">
        <f ca="true">+IF(AND(ISNUMBER(OFFSET('Water Data'!$I$4,0,10*ROW('Water Data'!I33))),'Data Summary'!CH39="Yes"),100-OFFSET('Water Data'!$I$4,0,10*ROW('Water Data'!I33)),NA())</f>
        <v>#N/A</v>
      </c>
      <c r="T39" s="94" t="e">
        <f ca="true">+IF(AND(ISNUMBER(OFFSET('Water Data'!$I$6,0,10*ROW('Water Data'!I33))),'Data Summary'!CI39="Yes"),OFFSET('Water Data'!$I$6,0,10*ROW('Water Data'!I33)),NA())</f>
        <v>#N/A</v>
      </c>
      <c r="U39" s="94" t="e">
        <f ca="true">+IF(AND(ISNUMBER(OFFSET('Water Data'!$I$9,0,10*ROW('Water Data'!I33))),'Data Summary'!CJ39="Yes"),OFFSET('Water Data'!$I$9,0,10*ROW('Water Data'!I33)),NA())</f>
        <v>#N/A</v>
      </c>
      <c r="V39" s="95" t="e">
        <f ca="true">+IF(AND(ISNUMBER(OFFSET('Sanitation Data'!$D$4,0,10*ROW('Sanitation Data'!D33))),'Data Summary'!CK39="Yes"),100-OFFSET('Sanitation Data'!$D$4,0,10*ROW('Sanitation Data'!D33)),NA())</f>
        <v>#N/A</v>
      </c>
      <c r="W39" s="95" t="e">
        <f ca="true">+IF(AND(ISNUMBER(OFFSET('Sanitation Data'!$D$6,0,10*ROW('Sanitation Data'!D33))),'Data Summary'!CL39="Yes"),OFFSET('Sanitation Data'!$D$6,0,10*ROW('Sanitation Data'!D33)),NA())</f>
        <v>#N/A</v>
      </c>
      <c r="X39" s="95" t="e">
        <f ca="true">+IF(AND(ISNUMBER(OFFSET('Sanitation Data'!$D$10,0,10*ROW('Sanitation Data'!D33))),'Data Summary'!CM39="Yes"),OFFSET('Sanitation Data'!$D$10,0,10*ROW('Sanitation Data'!D33)),NA())</f>
        <v>#N/A</v>
      </c>
      <c r="Y39" s="95" t="e">
        <f ca="true">+IF(AND(ISNUMBER(OFFSET('Sanitation Data'!$D$11,0,10*ROW('Sanitation Data'!D33))),'Data Summary'!CN39="Yes"),OFFSET('Sanitation Data'!$D$11,0,10*ROW('Sanitation Data'!D33)),NA())</f>
        <v>#N/A</v>
      </c>
      <c r="Z39" s="95" t="e">
        <f ca="true">+IF(AND(ISNUMBER(OFFSET('Sanitation Data'!$D$12,0,10*ROW('Sanitation Data'!D33))),'Data Summary'!CO39="Yes"),OFFSET('Sanitation Data'!$D$12,0,10*ROW('Sanitation Data'!D33)),NA())</f>
        <v>#N/A</v>
      </c>
      <c r="AA39" s="95" t="e">
        <f ca="true">+IF(AND(ISNUMBER(OFFSET('Sanitation Data'!$E$4,0,10*ROW('Sanitation Data'!E33))),'Data Summary'!CP39="Yes"),100-OFFSET('Sanitation Data'!$E$4,0,10*ROW('Sanitation Data'!E33)),NA())</f>
        <v>#N/A</v>
      </c>
      <c r="AB39" s="95" t="e">
        <f ca="true">+IF(AND(ISNUMBER(OFFSET('Sanitation Data'!$E$6,0,10*ROW('Sanitation Data'!E33))),'Data Summary'!CQ39="Yes"),OFFSET('Sanitation Data'!$E$6,0,10*ROW('Sanitation Data'!E33)),NA())</f>
        <v>#N/A</v>
      </c>
      <c r="AC39" s="95" t="e">
        <f ca="true">+IF(AND(ISNUMBER(OFFSET('Sanitation Data'!$E$10,0,10*ROW('Sanitation Data'!E33))),'Data Summary'!CR39="Yes"),OFFSET('Sanitation Data'!$E$10,0,10*ROW('Sanitation Data'!E33)),NA())</f>
        <v>#N/A</v>
      </c>
      <c r="AD39" s="95" t="e">
        <f ca="true">+IF(AND(ISNUMBER(OFFSET('Sanitation Data'!$E$11,0,10*ROW('Sanitation Data'!E33))),'Data Summary'!CS39="Yes"),OFFSET('Sanitation Data'!$E$11,0,10*ROW('Sanitation Data'!E33)),NA())</f>
        <v>#N/A</v>
      </c>
      <c r="AE39" s="95" t="e">
        <f ca="true">+IF(AND(ISNUMBER(OFFSET('Sanitation Data'!$E$12,0,10*ROW('Sanitation Data'!E33))),'Data Summary'!CT39="Yes"),OFFSET('Sanitation Data'!$E$12,0,10*ROW('Sanitation Data'!E33)),NA())</f>
        <v>#N/A</v>
      </c>
      <c r="AF39" s="95" t="e">
        <f ca="true">+IF(AND(ISNUMBER(OFFSET('Sanitation Data'!$F$4,0,10*ROW('Sanitation Data'!F33))),'Data Summary'!CU39="Yes"),100-OFFSET('Sanitation Data'!$F$4,0,10*ROW('Sanitation Data'!F33)),NA())</f>
        <v>#N/A</v>
      </c>
      <c r="AG39" s="95" t="e">
        <f ca="true">+IF(AND(ISNUMBER(OFFSET('Sanitation Data'!$F$6,0,10*ROW('Sanitation Data'!F33))),'Data Summary'!CV39="Yes"),OFFSET('Sanitation Data'!$F$6,0,10*ROW('Sanitation Data'!F33)),NA())</f>
        <v>#N/A</v>
      </c>
      <c r="AH39" s="95" t="e">
        <f ca="true">+IF(AND(ISNUMBER(OFFSET('Sanitation Data'!$F$10,0,10*ROW('Sanitation Data'!F33))),'Data Summary'!CW39="Yes"),OFFSET('Sanitation Data'!$F$10,0,10*ROW('Sanitation Data'!F33)),NA())</f>
        <v>#N/A</v>
      </c>
      <c r="AI39" s="95" t="e">
        <f ca="true">+IF(AND(ISNUMBER(OFFSET('Sanitation Data'!$F$11,0,10*ROW('Sanitation Data'!F33))),'Data Summary'!CX39="Yes"),OFFSET('Sanitation Data'!$F$11,0,10*ROW('Sanitation Data'!F33)),NA())</f>
        <v>#N/A</v>
      </c>
      <c r="AJ39" s="95" t="e">
        <f ca="true">+IF(AND(ISNUMBER(OFFSET('Sanitation Data'!$F$12,0,10*ROW('Sanitation Data'!F33))),'Data Summary'!CY39="Yes"),OFFSET('Sanitation Data'!$F$12,0,10*ROW('Sanitation Data'!F33)),NA())</f>
        <v>#N/A</v>
      </c>
      <c r="AK39" s="95" t="e">
        <f ca="true">+IF(AND(ISNUMBER(OFFSET('Sanitation Data'!$G$4,0,10*ROW('Sanitation Data'!G33))),'Data Summary'!CZ39="Yes"),100-OFFSET('Sanitation Data'!$G$4,0,10*ROW('Sanitation Data'!G33)),NA())</f>
        <v>#N/A</v>
      </c>
      <c r="AL39" s="95" t="e">
        <f ca="true">+IF(AND(ISNUMBER(OFFSET('Sanitation Data'!$G$6,0,10*ROW('Sanitation Data'!G33))),'Data Summary'!DA39="Yes"),OFFSET('Sanitation Data'!$G$6,0,10*ROW('Sanitation Data'!G33)),NA())</f>
        <v>#N/A</v>
      </c>
      <c r="AM39" s="95" t="e">
        <f ca="true">+IF(AND(ISNUMBER(OFFSET('Sanitation Data'!$G$10,0,10*ROW('Sanitation Data'!G33))),'Data Summary'!DB39="Yes"),OFFSET('Sanitation Data'!$G$10,0,10*ROW('Sanitation Data'!G33)),NA())</f>
        <v>#N/A</v>
      </c>
      <c r="AN39" s="95" t="e">
        <f ca="true">+IF(AND(ISNUMBER(OFFSET('Sanitation Data'!$G$11,0,10*ROW('Sanitation Data'!G33))),'Data Summary'!DC39="Yes"),OFFSET('Sanitation Data'!$G$11,0,10*ROW('Sanitation Data'!G33)),NA())</f>
        <v>#N/A</v>
      </c>
      <c r="AO39" s="95" t="e">
        <f ca="true">+IF(AND(ISNUMBER(OFFSET('Sanitation Data'!$G$12,0,10*ROW('Sanitation Data'!G33))),'Data Summary'!DD39="Yes"),OFFSET('Sanitation Data'!$G$12,0,10*ROW('Sanitation Data'!G33)),NA())</f>
        <v>#N/A</v>
      </c>
      <c r="AP39" s="95" t="e">
        <f ca="true">+IF(AND(ISNUMBER(OFFSET('Sanitation Data'!$H$4,0,10*ROW('Sanitation Data'!H33))),'Data Summary'!DE39="Yes"),100-OFFSET('Sanitation Data'!$H$4,0,10*ROW('Sanitation Data'!H33)),NA())</f>
        <v>#N/A</v>
      </c>
      <c r="AQ39" s="95" t="e">
        <f ca="true">+IF(AND(ISNUMBER(OFFSET('Sanitation Data'!$H$6,0,10*ROW('Sanitation Data'!H33))),'Data Summary'!DF39="Yes"),OFFSET('Sanitation Data'!$H$6,0,10*ROW('Sanitation Data'!H33)),NA())</f>
        <v>#N/A</v>
      </c>
      <c r="AR39" s="95" t="e">
        <f ca="true">+IF(AND(ISNUMBER(OFFSET('Sanitation Data'!$H$10,0,10*ROW('Sanitation Data'!H33))),'Data Summary'!DG39="Yes"),OFFSET('Sanitation Data'!$H$10,0,10*ROW('Sanitation Data'!H33)),NA())</f>
        <v>#N/A</v>
      </c>
      <c r="AS39" s="95" t="e">
        <f ca="true">+IF(AND(ISNUMBER(OFFSET('Sanitation Data'!$H$11,0,10*ROW('Sanitation Data'!H33))),'Data Summary'!DH39="Yes"),OFFSET('Sanitation Data'!$H$11,0,10*ROW('Sanitation Data'!H33)),NA())</f>
        <v>#N/A</v>
      </c>
      <c r="AT39" s="95" t="e">
        <f ca="true">+IF(AND(ISNUMBER(OFFSET('Sanitation Data'!$H$12,0,10*ROW('Sanitation Data'!H33))),'Data Summary'!DI39="Yes"),OFFSET('Sanitation Data'!$H$12,0,10*ROW('Sanitation Data'!H33)),NA())</f>
        <v>#N/A</v>
      </c>
      <c r="AU39" s="95" t="e">
        <f ca="true">+IF(AND(ISNUMBER(OFFSET('Sanitation Data'!$I$4,0,10*ROW('Sanitation Data'!I33))),'Data Summary'!DJ39="Yes"),100-OFFSET('Sanitation Data'!$I$4,0,10*ROW('Sanitation Data'!I33)),NA())</f>
        <v>#N/A</v>
      </c>
      <c r="AV39" s="95" t="e">
        <f ca="true">+IF(AND(ISNUMBER(OFFSET('Sanitation Data'!$I$6,0,10*ROW('Sanitation Data'!I33))),'Data Summary'!DK39="Yes"),OFFSET('Sanitation Data'!$I$6,0,10*ROW('Sanitation Data'!I33)),NA())</f>
        <v>#N/A</v>
      </c>
      <c r="AW39" s="95" t="e">
        <f ca="true">+IF(AND(ISNUMBER(OFFSET('Sanitation Data'!$I$10,0,10*ROW('Sanitation Data'!I33))),'Data Summary'!DL39="Yes"),OFFSET('Sanitation Data'!$I$10,0,10*ROW('Sanitation Data'!I33)),NA())</f>
        <v>#N/A</v>
      </c>
      <c r="AX39" s="95" t="e">
        <f ca="true">+IF(AND(ISNUMBER(OFFSET('Sanitation Data'!$I$11,0,10*ROW('Sanitation Data'!I33))),'Data Summary'!DM39="Yes"),OFFSET('Sanitation Data'!$I$11,0,10*ROW('Sanitation Data'!I33)),NA())</f>
        <v>#N/A</v>
      </c>
      <c r="AY39" s="95" t="e">
        <f ca="true">+IF(AND(ISNUMBER(OFFSET('Sanitation Data'!$I$12,0,10*ROW('Sanitation Data'!I33))),'Data Summary'!DN39="Yes"),OFFSET('Sanitation Data'!$I$12,0,10*ROW('Sanitation Data'!I33)),NA())</f>
        <v>#N/A</v>
      </c>
      <c r="AZ39" s="96" t="e">
        <f ca="true">+IF(AND(ISNUMBER(OFFSET('Hygiene Data'!$D$5,0,10*ROW('Hygiene Data'!D33))),'Data Summary'!DO39="Yes"),OFFSET('Hygiene Data'!$D$5,0,10*ROW('Hygiene Data'!D33)),NA())</f>
        <v>#N/A</v>
      </c>
      <c r="BA39" s="96" t="e">
        <f ca="true">+IF(AND(ISNUMBER(OFFSET('Hygiene Data'!$D$7,0,10*ROW('Hygiene Data'!D33))),'Data Summary'!DP39="Yes"),OFFSET('Hygiene Data'!$D$7,0,10*ROW('Hygiene Data'!D33)),NA())</f>
        <v>#N/A</v>
      </c>
      <c r="BB39" s="96" t="e">
        <f ca="true">+IF(AND(ISNUMBER(OFFSET('Hygiene Data'!$D$9,0,10*ROW('Hygiene Data'!D33))),'Data Summary'!DQ39="Yes"),OFFSET('Hygiene Data'!$D$9,0,10*ROW('Hygiene Data'!D33)),NA())</f>
        <v>#N/A</v>
      </c>
      <c r="BC39" s="96" t="e">
        <f ca="true">+IF(AND(ISNUMBER(OFFSET('Hygiene Data'!$E$5,0,10*ROW('Hygiene Data'!E33))),'Data Summary'!DR39="Yes"),OFFSET('Hygiene Data'!$E$5,0,10*ROW('Hygiene Data'!E33)),NA())</f>
        <v>#N/A</v>
      </c>
      <c r="BD39" s="96" t="e">
        <f ca="true">+IF(AND(ISNUMBER(OFFSET('Hygiene Data'!$E$7,0,10*ROW('Hygiene Data'!E33))),'Data Summary'!DS39="Yes"),OFFSET('Hygiene Data'!$E$7,0,10*ROW('Hygiene Data'!E33)),NA())</f>
        <v>#N/A</v>
      </c>
      <c r="BE39" s="96" t="e">
        <f ca="true">+IF(AND(ISNUMBER(OFFSET('Hygiene Data'!$E$9,0,10*ROW('Hygiene Data'!E33))),'Data Summary'!DT39="Yes"),OFFSET('Hygiene Data'!$E$9,0,10*ROW('Hygiene Data'!E33)),NA())</f>
        <v>#N/A</v>
      </c>
      <c r="BF39" s="96" t="e">
        <f ca="true">+IF(AND(ISNUMBER(OFFSET('Hygiene Data'!$F$5,0,10*ROW('Hygiene Data'!F33))),'Data Summary'!DU39="Yes"),OFFSET('Hygiene Data'!$F$5,0,10*ROW('Hygiene Data'!F33)),NA())</f>
        <v>#N/A</v>
      </c>
      <c r="BG39" s="96" t="e">
        <f ca="true">+IF(AND(ISNUMBER(OFFSET('Hygiene Data'!$F$7,0,10*ROW('Hygiene Data'!F33))),'Data Summary'!DV39="Yes"),OFFSET('Hygiene Data'!$F$7,0,10*ROW('Hygiene Data'!F33)),NA())</f>
        <v>#N/A</v>
      </c>
      <c r="BH39" s="96" t="e">
        <f ca="true">+IF(AND(ISNUMBER(OFFSET('Hygiene Data'!$F$9,0,10*ROW('Hygiene Data'!F33))),'Data Summary'!DW39="Yes"),OFFSET('Hygiene Data'!$F$9,0,10*ROW('Hygiene Data'!F33)),NA())</f>
        <v>#N/A</v>
      </c>
      <c r="BI39" s="96" t="e">
        <f ca="true">+IF(AND(ISNUMBER(OFFSET('Hygiene Data'!$G$5,0,10*ROW('Hygiene Data'!G33))),'Data Summary'!DX39="Yes"),OFFSET('Hygiene Data'!$G$5,0,10*ROW('Hygiene Data'!G33)),NA())</f>
        <v>#N/A</v>
      </c>
      <c r="BJ39" s="96" t="e">
        <f ca="true">+IF(AND(ISNUMBER(OFFSET('Hygiene Data'!$G$7,0,10*ROW('Hygiene Data'!G33))),'Data Summary'!DY39="Yes"),OFFSET('Hygiene Data'!$G$7,0,10*ROW('Hygiene Data'!G33)),NA())</f>
        <v>#N/A</v>
      </c>
      <c r="BK39" s="96" t="e">
        <f ca="true">+IF(AND(ISNUMBER(OFFSET('Hygiene Data'!$G$9,0,10*ROW('Hygiene Data'!G33))),'Data Summary'!DZ39="Yes"),OFFSET('Hygiene Data'!$G$9,0,10*ROW('Hygiene Data'!G33)),NA())</f>
        <v>#N/A</v>
      </c>
      <c r="BL39" s="96" t="e">
        <f ca="true">+IF(AND(ISNUMBER(OFFSET('Hygiene Data'!$H$5,0,10*ROW('Hygiene Data'!H33))),'Data Summary'!EA39="Yes"),OFFSET('Hygiene Data'!$H$5,0,10*ROW('Hygiene Data'!H33)),NA())</f>
        <v>#N/A</v>
      </c>
      <c r="BM39" s="96" t="e">
        <f ca="true">+IF(AND(ISNUMBER(OFFSET('Hygiene Data'!$H$7,0,10*ROW('Hygiene Data'!H33))),'Data Summary'!EB39="Yes"),OFFSET('Hygiene Data'!$H$7,0,10*ROW('Hygiene Data'!H33)),NA())</f>
        <v>#N/A</v>
      </c>
      <c r="BN39" s="96" t="e">
        <f ca="true">+IF(AND(ISNUMBER(OFFSET('Hygiene Data'!$H$9,0,10*ROW('Hygiene Data'!H33))),'Data Summary'!EC39="Yes"),OFFSET('Hygiene Data'!$H$9,0,10*ROW('Hygiene Data'!H33)),NA())</f>
        <v>#N/A</v>
      </c>
      <c r="BO39" s="96" t="e">
        <f ca="true">+IF(AND(ISNUMBER(OFFSET('Hygiene Data'!$I$5,0,10*ROW('Hygiene Data'!I33))),'Data Summary'!ED39="Yes"),OFFSET('Hygiene Data'!$I$5,0,10*ROW('Hygiene Data'!I33)),NA())</f>
        <v>#N/A</v>
      </c>
      <c r="BP39" s="96" t="e">
        <f ca="true">+IF(AND(ISNUMBER(OFFSET('Hygiene Data'!$I$7,0,10*ROW('Hygiene Data'!I33))),'Data Summary'!EE39="Yes"),OFFSET('Hygiene Data'!$I$7,0,10*ROW('Hygiene Data'!I33)),NA())</f>
        <v>#N/A</v>
      </c>
      <c r="BQ39" s="96" t="e">
        <f ca="true">+IF(AND(ISNUMBER(OFFSET('Hygiene Data'!$I$9,0,10*ROW('Hygiene Data'!I33))),'Data Summary'!EF39="Yes"),OFFSET('Hygiene Data'!$I$9,0,10*ROW('Hygiene Data'!I33)),NA())</f>
        <v>#N/A</v>
      </c>
    </row>
    <row xmlns:x14ac="http://schemas.microsoft.com/office/spreadsheetml/2009/9/ac" r="40" x14ac:dyDescent="0.2">
      <c r="A40" s="331" t="e">
        <f ca="true">+RIGHT('Data Summary'!A40,LEN('Data Summary'!A40)-9)</f>
        <v>#VALUE!</v>
      </c>
      <c r="B40" s="37" t="str">
        <f ca="true">+IF(ISTEXT('Data Summary'!B40),'Data Summary'!B40,"")</f>
        <v/>
      </c>
      <c r="C40" s="330" t="e">
        <f ca="true">+VALUE('Data Summary'!C40)</f>
        <v>#VALUE!</v>
      </c>
      <c r="D40" s="94" t="e">
        <f ca="true">+IF(AND(ISNUMBER(OFFSET('Water Data'!$D$4,0,10*ROW('Water Data'!D34))),'Data Summary'!BS40="Yes"),100-OFFSET('Water Data'!$D$4,0,10*ROW('Water Data'!D34)),NA())</f>
        <v>#N/A</v>
      </c>
      <c r="E40" s="94" t="e">
        <f ca="true">+IF(AND(ISNUMBER(OFFSET('Water Data'!$D$6,0,10*ROW('Water Data'!D34))),'Data Summary'!BT40="Yes"),OFFSET('Water Data'!$D$6,0,10*ROW('Water Data'!D34)),NA())</f>
        <v>#N/A</v>
      </c>
      <c r="F40" s="94" t="e">
        <f ca="true">+IF(AND(ISNUMBER(OFFSET('Water Data'!$D$9,0,10*ROW('Water Data'!D34))),'Data Summary'!BU40="Yes"),OFFSET('Water Data'!$D$9,0,10*ROW('Water Data'!D34)),NA())</f>
        <v>#N/A</v>
      </c>
      <c r="G40" s="94" t="e">
        <f ca="true">+IF(AND(ISNUMBER(OFFSET('Water Data'!$E$4,0,10*ROW('Water Data'!E34))),'Data Summary'!BV40="Yes"),100-OFFSET('Water Data'!$E$4,0,10*ROW('Water Data'!E34)),NA())</f>
        <v>#N/A</v>
      </c>
      <c r="H40" s="94" t="e">
        <f ca="true">+IF(AND(ISNUMBER(OFFSET('Water Data'!$E$6,0,10*ROW('Water Data'!E34))),'Data Summary'!BW40="Yes"),OFFSET('Water Data'!$E$6,0,10*ROW('Water Data'!E34)),NA())</f>
        <v>#N/A</v>
      </c>
      <c r="I40" s="94" t="e">
        <f ca="true">+IF(AND(ISNUMBER(OFFSET('Water Data'!$E$9,0,10*ROW('Water Data'!E34))),'Data Summary'!BX40="Yes"),OFFSET('Water Data'!$E$9,0,10*ROW('Water Data'!E34)),NA())</f>
        <v>#N/A</v>
      </c>
      <c r="J40" s="94" t="e">
        <f ca="true">+IF(AND(ISNUMBER(OFFSET('Water Data'!$F$4,0,10*ROW('Water Data'!F34))),'Data Summary'!BY40="Yes"),100-OFFSET('Water Data'!$F$4,0,10*ROW('Water Data'!F34)),NA())</f>
        <v>#N/A</v>
      </c>
      <c r="K40" s="94" t="e">
        <f ca="true">+IF(AND(ISNUMBER(OFFSET('Water Data'!$F$6,0,10*ROW('Water Data'!F34))),'Data Summary'!BZ40="Yes"),OFFSET('Water Data'!$F$6,0,10*ROW('Water Data'!F34)),NA())</f>
        <v>#N/A</v>
      </c>
      <c r="L40" s="94" t="e">
        <f ca="true">+IF(AND(ISNUMBER(OFFSET('Water Data'!$F$9,0,10*ROW('Water Data'!F34))),'Data Summary'!CA40="Yes"),OFFSET('Water Data'!$F$9,0,10*ROW('Water Data'!F34)),NA())</f>
        <v>#N/A</v>
      </c>
      <c r="M40" s="94" t="e">
        <f ca="true">+IF(AND(ISNUMBER(OFFSET('Water Data'!$G$4,0,10*ROW('Water Data'!G34))),'Data Summary'!CB40="Yes"),100-OFFSET('Water Data'!$G$4,0,10*ROW('Water Data'!G34)),NA())</f>
        <v>#N/A</v>
      </c>
      <c r="N40" s="94" t="e">
        <f ca="true">+IF(AND(ISNUMBER(OFFSET('Water Data'!$G$6,0,10*ROW('Water Data'!G34))),'Data Summary'!CC40="Yes"),OFFSET('Water Data'!$G$6,0,10*ROW('Water Data'!G34)),NA())</f>
        <v>#N/A</v>
      </c>
      <c r="O40" s="94" t="e">
        <f ca="true">+IF(AND(ISNUMBER(OFFSET('Water Data'!$G$9,0,10*ROW('Water Data'!G34))),'Data Summary'!CD40="Yes"),OFFSET('Water Data'!$G$9,0,10*ROW('Water Data'!G34)),NA())</f>
        <v>#N/A</v>
      </c>
      <c r="P40" s="94" t="e">
        <f ca="true">+IF(AND(ISNUMBER(OFFSET('Water Data'!$H$4,0,10*ROW('Water Data'!H34))),'Data Summary'!CE40="Yes"),100-OFFSET('Water Data'!$H$4,0,10*ROW('Water Data'!H34)),NA())</f>
        <v>#N/A</v>
      </c>
      <c r="Q40" s="94" t="e">
        <f ca="true">+IF(AND(ISNUMBER(OFFSET('Water Data'!$H$6,0,10*ROW('Water Data'!H34))),'Data Summary'!CF40="Yes"),OFFSET('Water Data'!$H$6,0,10*ROW('Water Data'!H34)),NA())</f>
        <v>#N/A</v>
      </c>
      <c r="R40" s="94" t="e">
        <f ca="true">+IF(AND(ISNUMBER(OFFSET('Water Data'!$H$9,0,10*ROW('Water Data'!H34))),'Data Summary'!CG40="Yes"),OFFSET('Water Data'!$H$9,0,10*ROW('Water Data'!H34)),NA())</f>
        <v>#N/A</v>
      </c>
      <c r="S40" s="94" t="e">
        <f ca="true">+IF(AND(ISNUMBER(OFFSET('Water Data'!$I$4,0,10*ROW('Water Data'!I34))),'Data Summary'!CH40="Yes"),100-OFFSET('Water Data'!$I$4,0,10*ROW('Water Data'!I34)),NA())</f>
        <v>#N/A</v>
      </c>
      <c r="T40" s="94" t="e">
        <f ca="true">+IF(AND(ISNUMBER(OFFSET('Water Data'!$I$6,0,10*ROW('Water Data'!I34))),'Data Summary'!CI40="Yes"),OFFSET('Water Data'!$I$6,0,10*ROW('Water Data'!I34)),NA())</f>
        <v>#N/A</v>
      </c>
      <c r="U40" s="94" t="e">
        <f ca="true">+IF(AND(ISNUMBER(OFFSET('Water Data'!$I$9,0,10*ROW('Water Data'!I34))),'Data Summary'!CJ40="Yes"),OFFSET('Water Data'!$I$9,0,10*ROW('Water Data'!I34)),NA())</f>
        <v>#N/A</v>
      </c>
      <c r="V40" s="95" t="e">
        <f ca="true">+IF(AND(ISNUMBER(OFFSET('Sanitation Data'!$D$4,0,10*ROW('Sanitation Data'!D34))),'Data Summary'!CK40="Yes"),100-OFFSET('Sanitation Data'!$D$4,0,10*ROW('Sanitation Data'!D34)),NA())</f>
        <v>#N/A</v>
      </c>
      <c r="W40" s="95" t="e">
        <f ca="true">+IF(AND(ISNUMBER(OFFSET('Sanitation Data'!$D$6,0,10*ROW('Sanitation Data'!D34))),'Data Summary'!CL40="Yes"),OFFSET('Sanitation Data'!$D$6,0,10*ROW('Sanitation Data'!D34)),NA())</f>
        <v>#N/A</v>
      </c>
      <c r="X40" s="95" t="e">
        <f ca="true">+IF(AND(ISNUMBER(OFFSET('Sanitation Data'!$D$10,0,10*ROW('Sanitation Data'!D34))),'Data Summary'!CM40="Yes"),OFFSET('Sanitation Data'!$D$10,0,10*ROW('Sanitation Data'!D34)),NA())</f>
        <v>#N/A</v>
      </c>
      <c r="Y40" s="95" t="e">
        <f ca="true">+IF(AND(ISNUMBER(OFFSET('Sanitation Data'!$D$11,0,10*ROW('Sanitation Data'!D34))),'Data Summary'!CN40="Yes"),OFFSET('Sanitation Data'!$D$11,0,10*ROW('Sanitation Data'!D34)),NA())</f>
        <v>#N/A</v>
      </c>
      <c r="Z40" s="95" t="e">
        <f ca="true">+IF(AND(ISNUMBER(OFFSET('Sanitation Data'!$D$12,0,10*ROW('Sanitation Data'!D34))),'Data Summary'!CO40="Yes"),OFFSET('Sanitation Data'!$D$12,0,10*ROW('Sanitation Data'!D34)),NA())</f>
        <v>#N/A</v>
      </c>
      <c r="AA40" s="95" t="e">
        <f ca="true">+IF(AND(ISNUMBER(OFFSET('Sanitation Data'!$E$4,0,10*ROW('Sanitation Data'!E34))),'Data Summary'!CP40="Yes"),100-OFFSET('Sanitation Data'!$E$4,0,10*ROW('Sanitation Data'!E34)),NA())</f>
        <v>#N/A</v>
      </c>
      <c r="AB40" s="95" t="e">
        <f ca="true">+IF(AND(ISNUMBER(OFFSET('Sanitation Data'!$E$6,0,10*ROW('Sanitation Data'!E34))),'Data Summary'!CQ40="Yes"),OFFSET('Sanitation Data'!$E$6,0,10*ROW('Sanitation Data'!E34)),NA())</f>
        <v>#N/A</v>
      </c>
      <c r="AC40" s="95" t="e">
        <f ca="true">+IF(AND(ISNUMBER(OFFSET('Sanitation Data'!$E$10,0,10*ROW('Sanitation Data'!E34))),'Data Summary'!CR40="Yes"),OFFSET('Sanitation Data'!$E$10,0,10*ROW('Sanitation Data'!E34)),NA())</f>
        <v>#N/A</v>
      </c>
      <c r="AD40" s="95" t="e">
        <f ca="true">+IF(AND(ISNUMBER(OFFSET('Sanitation Data'!$E$11,0,10*ROW('Sanitation Data'!E34))),'Data Summary'!CS40="Yes"),OFFSET('Sanitation Data'!$E$11,0,10*ROW('Sanitation Data'!E34)),NA())</f>
        <v>#N/A</v>
      </c>
      <c r="AE40" s="95" t="e">
        <f ca="true">+IF(AND(ISNUMBER(OFFSET('Sanitation Data'!$E$12,0,10*ROW('Sanitation Data'!E34))),'Data Summary'!CT40="Yes"),OFFSET('Sanitation Data'!$E$12,0,10*ROW('Sanitation Data'!E34)),NA())</f>
        <v>#N/A</v>
      </c>
      <c r="AF40" s="95" t="e">
        <f ca="true">+IF(AND(ISNUMBER(OFFSET('Sanitation Data'!$F$4,0,10*ROW('Sanitation Data'!F34))),'Data Summary'!CU40="Yes"),100-OFFSET('Sanitation Data'!$F$4,0,10*ROW('Sanitation Data'!F34)),NA())</f>
        <v>#N/A</v>
      </c>
      <c r="AG40" s="95" t="e">
        <f ca="true">+IF(AND(ISNUMBER(OFFSET('Sanitation Data'!$F$6,0,10*ROW('Sanitation Data'!F34))),'Data Summary'!CV40="Yes"),OFFSET('Sanitation Data'!$F$6,0,10*ROW('Sanitation Data'!F34)),NA())</f>
        <v>#N/A</v>
      </c>
      <c r="AH40" s="95" t="e">
        <f ca="true">+IF(AND(ISNUMBER(OFFSET('Sanitation Data'!$F$10,0,10*ROW('Sanitation Data'!F34))),'Data Summary'!CW40="Yes"),OFFSET('Sanitation Data'!$F$10,0,10*ROW('Sanitation Data'!F34)),NA())</f>
        <v>#N/A</v>
      </c>
      <c r="AI40" s="95" t="e">
        <f ca="true">+IF(AND(ISNUMBER(OFFSET('Sanitation Data'!$F$11,0,10*ROW('Sanitation Data'!F34))),'Data Summary'!CX40="Yes"),OFFSET('Sanitation Data'!$F$11,0,10*ROW('Sanitation Data'!F34)),NA())</f>
        <v>#N/A</v>
      </c>
      <c r="AJ40" s="95" t="e">
        <f ca="true">+IF(AND(ISNUMBER(OFFSET('Sanitation Data'!$F$12,0,10*ROW('Sanitation Data'!F34))),'Data Summary'!CY40="Yes"),OFFSET('Sanitation Data'!$F$12,0,10*ROW('Sanitation Data'!F34)),NA())</f>
        <v>#N/A</v>
      </c>
      <c r="AK40" s="95" t="e">
        <f ca="true">+IF(AND(ISNUMBER(OFFSET('Sanitation Data'!$G$4,0,10*ROW('Sanitation Data'!G34))),'Data Summary'!CZ40="Yes"),100-OFFSET('Sanitation Data'!$G$4,0,10*ROW('Sanitation Data'!G34)),NA())</f>
        <v>#N/A</v>
      </c>
      <c r="AL40" s="95" t="e">
        <f ca="true">+IF(AND(ISNUMBER(OFFSET('Sanitation Data'!$G$6,0,10*ROW('Sanitation Data'!G34))),'Data Summary'!DA40="Yes"),OFFSET('Sanitation Data'!$G$6,0,10*ROW('Sanitation Data'!G34)),NA())</f>
        <v>#N/A</v>
      </c>
      <c r="AM40" s="95" t="e">
        <f ca="true">+IF(AND(ISNUMBER(OFFSET('Sanitation Data'!$G$10,0,10*ROW('Sanitation Data'!G34))),'Data Summary'!DB40="Yes"),OFFSET('Sanitation Data'!$G$10,0,10*ROW('Sanitation Data'!G34)),NA())</f>
        <v>#N/A</v>
      </c>
      <c r="AN40" s="95" t="e">
        <f ca="true">+IF(AND(ISNUMBER(OFFSET('Sanitation Data'!$G$11,0,10*ROW('Sanitation Data'!G34))),'Data Summary'!DC40="Yes"),OFFSET('Sanitation Data'!$G$11,0,10*ROW('Sanitation Data'!G34)),NA())</f>
        <v>#N/A</v>
      </c>
      <c r="AO40" s="95" t="e">
        <f ca="true">+IF(AND(ISNUMBER(OFFSET('Sanitation Data'!$G$12,0,10*ROW('Sanitation Data'!G34))),'Data Summary'!DD40="Yes"),OFFSET('Sanitation Data'!$G$12,0,10*ROW('Sanitation Data'!G34)),NA())</f>
        <v>#N/A</v>
      </c>
      <c r="AP40" s="95" t="e">
        <f ca="true">+IF(AND(ISNUMBER(OFFSET('Sanitation Data'!$H$4,0,10*ROW('Sanitation Data'!H34))),'Data Summary'!DE40="Yes"),100-OFFSET('Sanitation Data'!$H$4,0,10*ROW('Sanitation Data'!H34)),NA())</f>
        <v>#N/A</v>
      </c>
      <c r="AQ40" s="95" t="e">
        <f ca="true">+IF(AND(ISNUMBER(OFFSET('Sanitation Data'!$H$6,0,10*ROW('Sanitation Data'!H34))),'Data Summary'!DF40="Yes"),OFFSET('Sanitation Data'!$H$6,0,10*ROW('Sanitation Data'!H34)),NA())</f>
        <v>#N/A</v>
      </c>
      <c r="AR40" s="95" t="e">
        <f ca="true">+IF(AND(ISNUMBER(OFFSET('Sanitation Data'!$H$10,0,10*ROW('Sanitation Data'!H34))),'Data Summary'!DG40="Yes"),OFFSET('Sanitation Data'!$H$10,0,10*ROW('Sanitation Data'!H34)),NA())</f>
        <v>#N/A</v>
      </c>
      <c r="AS40" s="95" t="e">
        <f ca="true">+IF(AND(ISNUMBER(OFFSET('Sanitation Data'!$H$11,0,10*ROW('Sanitation Data'!H34))),'Data Summary'!DH40="Yes"),OFFSET('Sanitation Data'!$H$11,0,10*ROW('Sanitation Data'!H34)),NA())</f>
        <v>#N/A</v>
      </c>
      <c r="AT40" s="95" t="e">
        <f ca="true">+IF(AND(ISNUMBER(OFFSET('Sanitation Data'!$H$12,0,10*ROW('Sanitation Data'!H34))),'Data Summary'!DI40="Yes"),OFFSET('Sanitation Data'!$H$12,0,10*ROW('Sanitation Data'!H34)),NA())</f>
        <v>#N/A</v>
      </c>
      <c r="AU40" s="95" t="e">
        <f ca="true">+IF(AND(ISNUMBER(OFFSET('Sanitation Data'!$I$4,0,10*ROW('Sanitation Data'!I34))),'Data Summary'!DJ40="Yes"),100-OFFSET('Sanitation Data'!$I$4,0,10*ROW('Sanitation Data'!I34)),NA())</f>
        <v>#N/A</v>
      </c>
      <c r="AV40" s="95" t="e">
        <f ca="true">+IF(AND(ISNUMBER(OFFSET('Sanitation Data'!$I$6,0,10*ROW('Sanitation Data'!I34))),'Data Summary'!DK40="Yes"),OFFSET('Sanitation Data'!$I$6,0,10*ROW('Sanitation Data'!I34)),NA())</f>
        <v>#N/A</v>
      </c>
      <c r="AW40" s="95" t="e">
        <f ca="true">+IF(AND(ISNUMBER(OFFSET('Sanitation Data'!$I$10,0,10*ROW('Sanitation Data'!I34))),'Data Summary'!DL40="Yes"),OFFSET('Sanitation Data'!$I$10,0,10*ROW('Sanitation Data'!I34)),NA())</f>
        <v>#N/A</v>
      </c>
      <c r="AX40" s="95" t="e">
        <f ca="true">+IF(AND(ISNUMBER(OFFSET('Sanitation Data'!$I$11,0,10*ROW('Sanitation Data'!I34))),'Data Summary'!DM40="Yes"),OFFSET('Sanitation Data'!$I$11,0,10*ROW('Sanitation Data'!I34)),NA())</f>
        <v>#N/A</v>
      </c>
      <c r="AY40" s="95" t="e">
        <f ca="true">+IF(AND(ISNUMBER(OFFSET('Sanitation Data'!$I$12,0,10*ROW('Sanitation Data'!I34))),'Data Summary'!DN40="Yes"),OFFSET('Sanitation Data'!$I$12,0,10*ROW('Sanitation Data'!I34)),NA())</f>
        <v>#N/A</v>
      </c>
      <c r="AZ40" s="96" t="e">
        <f ca="true">+IF(AND(ISNUMBER(OFFSET('Hygiene Data'!$D$5,0,10*ROW('Hygiene Data'!D34))),'Data Summary'!DO40="Yes"),OFFSET('Hygiene Data'!$D$5,0,10*ROW('Hygiene Data'!D34)),NA())</f>
        <v>#N/A</v>
      </c>
      <c r="BA40" s="96" t="e">
        <f ca="true">+IF(AND(ISNUMBER(OFFSET('Hygiene Data'!$D$7,0,10*ROW('Hygiene Data'!D34))),'Data Summary'!DP40="Yes"),OFFSET('Hygiene Data'!$D$7,0,10*ROW('Hygiene Data'!D34)),NA())</f>
        <v>#N/A</v>
      </c>
      <c r="BB40" s="96" t="e">
        <f ca="true">+IF(AND(ISNUMBER(OFFSET('Hygiene Data'!$D$9,0,10*ROW('Hygiene Data'!D34))),'Data Summary'!DQ40="Yes"),OFFSET('Hygiene Data'!$D$9,0,10*ROW('Hygiene Data'!D34)),NA())</f>
        <v>#N/A</v>
      </c>
      <c r="BC40" s="96" t="e">
        <f ca="true">+IF(AND(ISNUMBER(OFFSET('Hygiene Data'!$E$5,0,10*ROW('Hygiene Data'!E34))),'Data Summary'!DR40="Yes"),OFFSET('Hygiene Data'!$E$5,0,10*ROW('Hygiene Data'!E34)),NA())</f>
        <v>#N/A</v>
      </c>
      <c r="BD40" s="96" t="e">
        <f ca="true">+IF(AND(ISNUMBER(OFFSET('Hygiene Data'!$E$7,0,10*ROW('Hygiene Data'!E34))),'Data Summary'!DS40="Yes"),OFFSET('Hygiene Data'!$E$7,0,10*ROW('Hygiene Data'!E34)),NA())</f>
        <v>#N/A</v>
      </c>
      <c r="BE40" s="96" t="e">
        <f ca="true">+IF(AND(ISNUMBER(OFFSET('Hygiene Data'!$E$9,0,10*ROW('Hygiene Data'!E34))),'Data Summary'!DT40="Yes"),OFFSET('Hygiene Data'!$E$9,0,10*ROW('Hygiene Data'!E34)),NA())</f>
        <v>#N/A</v>
      </c>
      <c r="BF40" s="96" t="e">
        <f ca="true">+IF(AND(ISNUMBER(OFFSET('Hygiene Data'!$F$5,0,10*ROW('Hygiene Data'!F34))),'Data Summary'!DU40="Yes"),OFFSET('Hygiene Data'!$F$5,0,10*ROW('Hygiene Data'!F34)),NA())</f>
        <v>#N/A</v>
      </c>
      <c r="BG40" s="96" t="e">
        <f ca="true">+IF(AND(ISNUMBER(OFFSET('Hygiene Data'!$F$7,0,10*ROW('Hygiene Data'!F34))),'Data Summary'!DV40="Yes"),OFFSET('Hygiene Data'!$F$7,0,10*ROW('Hygiene Data'!F34)),NA())</f>
        <v>#N/A</v>
      </c>
      <c r="BH40" s="96" t="e">
        <f ca="true">+IF(AND(ISNUMBER(OFFSET('Hygiene Data'!$F$9,0,10*ROW('Hygiene Data'!F34))),'Data Summary'!DW40="Yes"),OFFSET('Hygiene Data'!$F$9,0,10*ROW('Hygiene Data'!F34)),NA())</f>
        <v>#N/A</v>
      </c>
      <c r="BI40" s="96" t="e">
        <f ca="true">+IF(AND(ISNUMBER(OFFSET('Hygiene Data'!$G$5,0,10*ROW('Hygiene Data'!G34))),'Data Summary'!DX40="Yes"),OFFSET('Hygiene Data'!$G$5,0,10*ROW('Hygiene Data'!G34)),NA())</f>
        <v>#N/A</v>
      </c>
      <c r="BJ40" s="96" t="e">
        <f ca="true">+IF(AND(ISNUMBER(OFFSET('Hygiene Data'!$G$7,0,10*ROW('Hygiene Data'!G34))),'Data Summary'!DY40="Yes"),OFFSET('Hygiene Data'!$G$7,0,10*ROW('Hygiene Data'!G34)),NA())</f>
        <v>#N/A</v>
      </c>
      <c r="BK40" s="96" t="e">
        <f ca="true">+IF(AND(ISNUMBER(OFFSET('Hygiene Data'!$G$9,0,10*ROW('Hygiene Data'!G34))),'Data Summary'!DZ40="Yes"),OFFSET('Hygiene Data'!$G$9,0,10*ROW('Hygiene Data'!G34)),NA())</f>
        <v>#N/A</v>
      </c>
      <c r="BL40" s="96" t="e">
        <f ca="true">+IF(AND(ISNUMBER(OFFSET('Hygiene Data'!$H$5,0,10*ROW('Hygiene Data'!H34))),'Data Summary'!EA40="Yes"),OFFSET('Hygiene Data'!$H$5,0,10*ROW('Hygiene Data'!H34)),NA())</f>
        <v>#N/A</v>
      </c>
      <c r="BM40" s="96" t="e">
        <f ca="true">+IF(AND(ISNUMBER(OFFSET('Hygiene Data'!$H$7,0,10*ROW('Hygiene Data'!H34))),'Data Summary'!EB40="Yes"),OFFSET('Hygiene Data'!$H$7,0,10*ROW('Hygiene Data'!H34)),NA())</f>
        <v>#N/A</v>
      </c>
      <c r="BN40" s="96" t="e">
        <f ca="true">+IF(AND(ISNUMBER(OFFSET('Hygiene Data'!$H$9,0,10*ROW('Hygiene Data'!H34))),'Data Summary'!EC40="Yes"),OFFSET('Hygiene Data'!$H$9,0,10*ROW('Hygiene Data'!H34)),NA())</f>
        <v>#N/A</v>
      </c>
      <c r="BO40" s="96" t="e">
        <f ca="true">+IF(AND(ISNUMBER(OFFSET('Hygiene Data'!$I$5,0,10*ROW('Hygiene Data'!I34))),'Data Summary'!ED40="Yes"),OFFSET('Hygiene Data'!$I$5,0,10*ROW('Hygiene Data'!I34)),NA())</f>
        <v>#N/A</v>
      </c>
      <c r="BP40" s="96" t="e">
        <f ca="true">+IF(AND(ISNUMBER(OFFSET('Hygiene Data'!$I$7,0,10*ROW('Hygiene Data'!I34))),'Data Summary'!EE40="Yes"),OFFSET('Hygiene Data'!$I$7,0,10*ROW('Hygiene Data'!I34)),NA())</f>
        <v>#N/A</v>
      </c>
      <c r="BQ40" s="96" t="e">
        <f ca="true">+IF(AND(ISNUMBER(OFFSET('Hygiene Data'!$I$9,0,10*ROW('Hygiene Data'!I34))),'Data Summary'!EF40="Yes"),OFFSET('Hygiene Data'!$I$9,0,10*ROW('Hygiene Data'!I34)),NA())</f>
        <v>#N/A</v>
      </c>
    </row>
    <row xmlns:x14ac="http://schemas.microsoft.com/office/spreadsheetml/2009/9/ac" r="41" x14ac:dyDescent="0.2">
      <c r="A41" s="331" t="e">
        <f ca="true">+RIGHT('Data Summary'!A41,LEN('Data Summary'!A41)-9)</f>
        <v>#VALUE!</v>
      </c>
      <c r="B41" s="37" t="str">
        <f ca="true">+IF(ISTEXT('Data Summary'!B41),'Data Summary'!B41,"")</f>
        <v/>
      </c>
      <c r="C41" s="330" t="e">
        <f ca="true">+VALUE('Data Summary'!C41)</f>
        <v>#VALUE!</v>
      </c>
      <c r="D41" s="94" t="e">
        <f ca="true">+IF(AND(ISNUMBER(OFFSET('Water Data'!$D$4,0,10*ROW('Water Data'!D35))),'Data Summary'!BS41="Yes"),100-OFFSET('Water Data'!$D$4,0,10*ROW('Water Data'!D35)),NA())</f>
        <v>#N/A</v>
      </c>
      <c r="E41" s="94" t="e">
        <f ca="true">+IF(AND(ISNUMBER(OFFSET('Water Data'!$D$6,0,10*ROW('Water Data'!D35))),'Data Summary'!BT41="Yes"),OFFSET('Water Data'!$D$6,0,10*ROW('Water Data'!D35)),NA())</f>
        <v>#N/A</v>
      </c>
      <c r="F41" s="94" t="e">
        <f ca="true">+IF(AND(ISNUMBER(OFFSET('Water Data'!$D$9,0,10*ROW('Water Data'!D35))),'Data Summary'!BU41="Yes"),OFFSET('Water Data'!$D$9,0,10*ROW('Water Data'!D35)),NA())</f>
        <v>#N/A</v>
      </c>
      <c r="G41" s="94" t="e">
        <f ca="true">+IF(AND(ISNUMBER(OFFSET('Water Data'!$E$4,0,10*ROW('Water Data'!E35))),'Data Summary'!BV41="Yes"),100-OFFSET('Water Data'!$E$4,0,10*ROW('Water Data'!E35)),NA())</f>
        <v>#N/A</v>
      </c>
      <c r="H41" s="94" t="e">
        <f ca="true">+IF(AND(ISNUMBER(OFFSET('Water Data'!$E$6,0,10*ROW('Water Data'!E35))),'Data Summary'!BW41="Yes"),OFFSET('Water Data'!$E$6,0,10*ROW('Water Data'!E35)),NA())</f>
        <v>#N/A</v>
      </c>
      <c r="I41" s="94" t="e">
        <f ca="true">+IF(AND(ISNUMBER(OFFSET('Water Data'!$E$9,0,10*ROW('Water Data'!E35))),'Data Summary'!BX41="Yes"),OFFSET('Water Data'!$E$9,0,10*ROW('Water Data'!E35)),NA())</f>
        <v>#N/A</v>
      </c>
      <c r="J41" s="94" t="e">
        <f ca="true">+IF(AND(ISNUMBER(OFFSET('Water Data'!$F$4,0,10*ROW('Water Data'!F35))),'Data Summary'!BY41="Yes"),100-OFFSET('Water Data'!$F$4,0,10*ROW('Water Data'!F35)),NA())</f>
        <v>#N/A</v>
      </c>
      <c r="K41" s="94" t="e">
        <f ca="true">+IF(AND(ISNUMBER(OFFSET('Water Data'!$F$6,0,10*ROW('Water Data'!F35))),'Data Summary'!BZ41="Yes"),OFFSET('Water Data'!$F$6,0,10*ROW('Water Data'!F35)),NA())</f>
        <v>#N/A</v>
      </c>
      <c r="L41" s="94" t="e">
        <f ca="true">+IF(AND(ISNUMBER(OFFSET('Water Data'!$F$9,0,10*ROW('Water Data'!F35))),'Data Summary'!CA41="Yes"),OFFSET('Water Data'!$F$9,0,10*ROW('Water Data'!F35)),NA())</f>
        <v>#N/A</v>
      </c>
      <c r="M41" s="94" t="e">
        <f ca="true">+IF(AND(ISNUMBER(OFFSET('Water Data'!$G$4,0,10*ROW('Water Data'!G35))),'Data Summary'!CB41="Yes"),100-OFFSET('Water Data'!$G$4,0,10*ROW('Water Data'!G35)),NA())</f>
        <v>#N/A</v>
      </c>
      <c r="N41" s="94" t="e">
        <f ca="true">+IF(AND(ISNUMBER(OFFSET('Water Data'!$G$6,0,10*ROW('Water Data'!G35))),'Data Summary'!CC41="Yes"),OFFSET('Water Data'!$G$6,0,10*ROW('Water Data'!G35)),NA())</f>
        <v>#N/A</v>
      </c>
      <c r="O41" s="94" t="e">
        <f ca="true">+IF(AND(ISNUMBER(OFFSET('Water Data'!$G$9,0,10*ROW('Water Data'!G35))),'Data Summary'!CD41="Yes"),OFFSET('Water Data'!$G$9,0,10*ROW('Water Data'!G35)),NA())</f>
        <v>#N/A</v>
      </c>
      <c r="P41" s="94" t="e">
        <f ca="true">+IF(AND(ISNUMBER(OFFSET('Water Data'!$H$4,0,10*ROW('Water Data'!H35))),'Data Summary'!CE41="Yes"),100-OFFSET('Water Data'!$H$4,0,10*ROW('Water Data'!H35)),NA())</f>
        <v>#N/A</v>
      </c>
      <c r="Q41" s="94" t="e">
        <f ca="true">+IF(AND(ISNUMBER(OFFSET('Water Data'!$H$6,0,10*ROW('Water Data'!H35))),'Data Summary'!CF41="Yes"),OFFSET('Water Data'!$H$6,0,10*ROW('Water Data'!H35)),NA())</f>
        <v>#N/A</v>
      </c>
      <c r="R41" s="94" t="e">
        <f ca="true">+IF(AND(ISNUMBER(OFFSET('Water Data'!$H$9,0,10*ROW('Water Data'!H35))),'Data Summary'!CG41="Yes"),OFFSET('Water Data'!$H$9,0,10*ROW('Water Data'!H35)),NA())</f>
        <v>#N/A</v>
      </c>
      <c r="S41" s="94" t="e">
        <f ca="true">+IF(AND(ISNUMBER(OFFSET('Water Data'!$I$4,0,10*ROW('Water Data'!I35))),'Data Summary'!CH41="Yes"),100-OFFSET('Water Data'!$I$4,0,10*ROW('Water Data'!I35)),NA())</f>
        <v>#N/A</v>
      </c>
      <c r="T41" s="94" t="e">
        <f ca="true">+IF(AND(ISNUMBER(OFFSET('Water Data'!$I$6,0,10*ROW('Water Data'!I35))),'Data Summary'!CI41="Yes"),OFFSET('Water Data'!$I$6,0,10*ROW('Water Data'!I35)),NA())</f>
        <v>#N/A</v>
      </c>
      <c r="U41" s="94" t="e">
        <f ca="true">+IF(AND(ISNUMBER(OFFSET('Water Data'!$I$9,0,10*ROW('Water Data'!I35))),'Data Summary'!CJ41="Yes"),OFFSET('Water Data'!$I$9,0,10*ROW('Water Data'!I35)),NA())</f>
        <v>#N/A</v>
      </c>
      <c r="V41" s="95" t="e">
        <f ca="true">+IF(AND(ISNUMBER(OFFSET('Sanitation Data'!$D$4,0,10*ROW('Sanitation Data'!D35))),'Data Summary'!CK41="Yes"),100-OFFSET('Sanitation Data'!$D$4,0,10*ROW('Sanitation Data'!D35)),NA())</f>
        <v>#N/A</v>
      </c>
      <c r="W41" s="95" t="e">
        <f ca="true">+IF(AND(ISNUMBER(OFFSET('Sanitation Data'!$D$6,0,10*ROW('Sanitation Data'!D35))),'Data Summary'!CL41="Yes"),OFFSET('Sanitation Data'!$D$6,0,10*ROW('Sanitation Data'!D35)),NA())</f>
        <v>#N/A</v>
      </c>
      <c r="X41" s="95" t="e">
        <f ca="true">+IF(AND(ISNUMBER(OFFSET('Sanitation Data'!$D$10,0,10*ROW('Sanitation Data'!D35))),'Data Summary'!CM41="Yes"),OFFSET('Sanitation Data'!$D$10,0,10*ROW('Sanitation Data'!D35)),NA())</f>
        <v>#N/A</v>
      </c>
      <c r="Y41" s="95" t="e">
        <f ca="true">+IF(AND(ISNUMBER(OFFSET('Sanitation Data'!$D$11,0,10*ROW('Sanitation Data'!D35))),'Data Summary'!CN41="Yes"),OFFSET('Sanitation Data'!$D$11,0,10*ROW('Sanitation Data'!D35)),NA())</f>
        <v>#N/A</v>
      </c>
      <c r="Z41" s="95" t="e">
        <f ca="true">+IF(AND(ISNUMBER(OFFSET('Sanitation Data'!$D$12,0,10*ROW('Sanitation Data'!D35))),'Data Summary'!CO41="Yes"),OFFSET('Sanitation Data'!$D$12,0,10*ROW('Sanitation Data'!D35)),NA())</f>
        <v>#N/A</v>
      </c>
      <c r="AA41" s="95" t="e">
        <f ca="true">+IF(AND(ISNUMBER(OFFSET('Sanitation Data'!$E$4,0,10*ROW('Sanitation Data'!E35))),'Data Summary'!CP41="Yes"),100-OFFSET('Sanitation Data'!$E$4,0,10*ROW('Sanitation Data'!E35)),NA())</f>
        <v>#N/A</v>
      </c>
      <c r="AB41" s="95" t="e">
        <f ca="true">+IF(AND(ISNUMBER(OFFSET('Sanitation Data'!$E$6,0,10*ROW('Sanitation Data'!E35))),'Data Summary'!CQ41="Yes"),OFFSET('Sanitation Data'!$E$6,0,10*ROW('Sanitation Data'!E35)),NA())</f>
        <v>#N/A</v>
      </c>
      <c r="AC41" s="95" t="e">
        <f ca="true">+IF(AND(ISNUMBER(OFFSET('Sanitation Data'!$E$10,0,10*ROW('Sanitation Data'!E35))),'Data Summary'!CR41="Yes"),OFFSET('Sanitation Data'!$E$10,0,10*ROW('Sanitation Data'!E35)),NA())</f>
        <v>#N/A</v>
      </c>
      <c r="AD41" s="95" t="e">
        <f ca="true">+IF(AND(ISNUMBER(OFFSET('Sanitation Data'!$E$11,0,10*ROW('Sanitation Data'!E35))),'Data Summary'!CS41="Yes"),OFFSET('Sanitation Data'!$E$11,0,10*ROW('Sanitation Data'!E35)),NA())</f>
        <v>#N/A</v>
      </c>
      <c r="AE41" s="95" t="e">
        <f ca="true">+IF(AND(ISNUMBER(OFFSET('Sanitation Data'!$E$12,0,10*ROW('Sanitation Data'!E35))),'Data Summary'!CT41="Yes"),OFFSET('Sanitation Data'!$E$12,0,10*ROW('Sanitation Data'!E35)),NA())</f>
        <v>#N/A</v>
      </c>
      <c r="AF41" s="95" t="e">
        <f ca="true">+IF(AND(ISNUMBER(OFFSET('Sanitation Data'!$F$4,0,10*ROW('Sanitation Data'!F35))),'Data Summary'!CU41="Yes"),100-OFFSET('Sanitation Data'!$F$4,0,10*ROW('Sanitation Data'!F35)),NA())</f>
        <v>#N/A</v>
      </c>
      <c r="AG41" s="95" t="e">
        <f ca="true">+IF(AND(ISNUMBER(OFFSET('Sanitation Data'!$F$6,0,10*ROW('Sanitation Data'!F35))),'Data Summary'!CV41="Yes"),OFFSET('Sanitation Data'!$F$6,0,10*ROW('Sanitation Data'!F35)),NA())</f>
        <v>#N/A</v>
      </c>
      <c r="AH41" s="95" t="e">
        <f ca="true">+IF(AND(ISNUMBER(OFFSET('Sanitation Data'!$F$10,0,10*ROW('Sanitation Data'!F35))),'Data Summary'!CW41="Yes"),OFFSET('Sanitation Data'!$F$10,0,10*ROW('Sanitation Data'!F35)),NA())</f>
        <v>#N/A</v>
      </c>
      <c r="AI41" s="95" t="e">
        <f ca="true">+IF(AND(ISNUMBER(OFFSET('Sanitation Data'!$F$11,0,10*ROW('Sanitation Data'!F35))),'Data Summary'!CX41="Yes"),OFFSET('Sanitation Data'!$F$11,0,10*ROW('Sanitation Data'!F35)),NA())</f>
        <v>#N/A</v>
      </c>
      <c r="AJ41" s="95" t="e">
        <f ca="true">+IF(AND(ISNUMBER(OFFSET('Sanitation Data'!$F$12,0,10*ROW('Sanitation Data'!F35))),'Data Summary'!CY41="Yes"),OFFSET('Sanitation Data'!$F$12,0,10*ROW('Sanitation Data'!F35)),NA())</f>
        <v>#N/A</v>
      </c>
      <c r="AK41" s="95" t="e">
        <f ca="true">+IF(AND(ISNUMBER(OFFSET('Sanitation Data'!$G$4,0,10*ROW('Sanitation Data'!G35))),'Data Summary'!CZ41="Yes"),100-OFFSET('Sanitation Data'!$G$4,0,10*ROW('Sanitation Data'!G35)),NA())</f>
        <v>#N/A</v>
      </c>
      <c r="AL41" s="95" t="e">
        <f ca="true">+IF(AND(ISNUMBER(OFFSET('Sanitation Data'!$G$6,0,10*ROW('Sanitation Data'!G35))),'Data Summary'!DA41="Yes"),OFFSET('Sanitation Data'!$G$6,0,10*ROW('Sanitation Data'!G35)),NA())</f>
        <v>#N/A</v>
      </c>
      <c r="AM41" s="95" t="e">
        <f ca="true">+IF(AND(ISNUMBER(OFFSET('Sanitation Data'!$G$10,0,10*ROW('Sanitation Data'!G35))),'Data Summary'!DB41="Yes"),OFFSET('Sanitation Data'!$G$10,0,10*ROW('Sanitation Data'!G35)),NA())</f>
        <v>#N/A</v>
      </c>
      <c r="AN41" s="95" t="e">
        <f ca="true">+IF(AND(ISNUMBER(OFFSET('Sanitation Data'!$G$11,0,10*ROW('Sanitation Data'!G35))),'Data Summary'!DC41="Yes"),OFFSET('Sanitation Data'!$G$11,0,10*ROW('Sanitation Data'!G35)),NA())</f>
        <v>#N/A</v>
      </c>
      <c r="AO41" s="95" t="e">
        <f ca="true">+IF(AND(ISNUMBER(OFFSET('Sanitation Data'!$G$12,0,10*ROW('Sanitation Data'!G35))),'Data Summary'!DD41="Yes"),OFFSET('Sanitation Data'!$G$12,0,10*ROW('Sanitation Data'!G35)),NA())</f>
        <v>#N/A</v>
      </c>
      <c r="AP41" s="95" t="e">
        <f ca="true">+IF(AND(ISNUMBER(OFFSET('Sanitation Data'!$H$4,0,10*ROW('Sanitation Data'!H35))),'Data Summary'!DE41="Yes"),100-OFFSET('Sanitation Data'!$H$4,0,10*ROW('Sanitation Data'!H35)),NA())</f>
        <v>#N/A</v>
      </c>
      <c r="AQ41" s="95" t="e">
        <f ca="true">+IF(AND(ISNUMBER(OFFSET('Sanitation Data'!$H$6,0,10*ROW('Sanitation Data'!H35))),'Data Summary'!DF41="Yes"),OFFSET('Sanitation Data'!$H$6,0,10*ROW('Sanitation Data'!H35)),NA())</f>
        <v>#N/A</v>
      </c>
      <c r="AR41" s="95" t="e">
        <f ca="true">+IF(AND(ISNUMBER(OFFSET('Sanitation Data'!$H$10,0,10*ROW('Sanitation Data'!H35))),'Data Summary'!DG41="Yes"),OFFSET('Sanitation Data'!$H$10,0,10*ROW('Sanitation Data'!H35)),NA())</f>
        <v>#N/A</v>
      </c>
      <c r="AS41" s="95" t="e">
        <f ca="true">+IF(AND(ISNUMBER(OFFSET('Sanitation Data'!$H$11,0,10*ROW('Sanitation Data'!H35))),'Data Summary'!DH41="Yes"),OFFSET('Sanitation Data'!$H$11,0,10*ROW('Sanitation Data'!H35)),NA())</f>
        <v>#N/A</v>
      </c>
      <c r="AT41" s="95" t="e">
        <f ca="true">+IF(AND(ISNUMBER(OFFSET('Sanitation Data'!$H$12,0,10*ROW('Sanitation Data'!H35))),'Data Summary'!DI41="Yes"),OFFSET('Sanitation Data'!$H$12,0,10*ROW('Sanitation Data'!H35)),NA())</f>
        <v>#N/A</v>
      </c>
      <c r="AU41" s="95" t="e">
        <f ca="true">+IF(AND(ISNUMBER(OFFSET('Sanitation Data'!$I$4,0,10*ROW('Sanitation Data'!I35))),'Data Summary'!DJ41="Yes"),100-OFFSET('Sanitation Data'!$I$4,0,10*ROW('Sanitation Data'!I35)),NA())</f>
        <v>#N/A</v>
      </c>
      <c r="AV41" s="95" t="e">
        <f ca="true">+IF(AND(ISNUMBER(OFFSET('Sanitation Data'!$I$6,0,10*ROW('Sanitation Data'!I35))),'Data Summary'!DK41="Yes"),OFFSET('Sanitation Data'!$I$6,0,10*ROW('Sanitation Data'!I35)),NA())</f>
        <v>#N/A</v>
      </c>
      <c r="AW41" s="95" t="e">
        <f ca="true">+IF(AND(ISNUMBER(OFFSET('Sanitation Data'!$I$10,0,10*ROW('Sanitation Data'!I35))),'Data Summary'!DL41="Yes"),OFFSET('Sanitation Data'!$I$10,0,10*ROW('Sanitation Data'!I35)),NA())</f>
        <v>#N/A</v>
      </c>
      <c r="AX41" s="95" t="e">
        <f ca="true">+IF(AND(ISNUMBER(OFFSET('Sanitation Data'!$I$11,0,10*ROW('Sanitation Data'!I35))),'Data Summary'!DM41="Yes"),OFFSET('Sanitation Data'!$I$11,0,10*ROW('Sanitation Data'!I35)),NA())</f>
        <v>#N/A</v>
      </c>
      <c r="AY41" s="95" t="e">
        <f ca="true">+IF(AND(ISNUMBER(OFFSET('Sanitation Data'!$I$12,0,10*ROW('Sanitation Data'!I35))),'Data Summary'!DN41="Yes"),OFFSET('Sanitation Data'!$I$12,0,10*ROW('Sanitation Data'!I35)),NA())</f>
        <v>#N/A</v>
      </c>
      <c r="AZ41" s="96" t="e">
        <f ca="true">+IF(AND(ISNUMBER(OFFSET('Hygiene Data'!$D$5,0,10*ROW('Hygiene Data'!D35))),'Data Summary'!DO41="Yes"),OFFSET('Hygiene Data'!$D$5,0,10*ROW('Hygiene Data'!D35)),NA())</f>
        <v>#N/A</v>
      </c>
      <c r="BA41" s="96" t="e">
        <f ca="true">+IF(AND(ISNUMBER(OFFSET('Hygiene Data'!$D$7,0,10*ROW('Hygiene Data'!D35))),'Data Summary'!DP41="Yes"),OFFSET('Hygiene Data'!$D$7,0,10*ROW('Hygiene Data'!D35)),NA())</f>
        <v>#N/A</v>
      </c>
      <c r="BB41" s="96" t="e">
        <f ca="true">+IF(AND(ISNUMBER(OFFSET('Hygiene Data'!$D$9,0,10*ROW('Hygiene Data'!D35))),'Data Summary'!DQ41="Yes"),OFFSET('Hygiene Data'!$D$9,0,10*ROW('Hygiene Data'!D35)),NA())</f>
        <v>#N/A</v>
      </c>
      <c r="BC41" s="96" t="e">
        <f ca="true">+IF(AND(ISNUMBER(OFFSET('Hygiene Data'!$E$5,0,10*ROW('Hygiene Data'!E35))),'Data Summary'!DR41="Yes"),OFFSET('Hygiene Data'!$E$5,0,10*ROW('Hygiene Data'!E35)),NA())</f>
        <v>#N/A</v>
      </c>
      <c r="BD41" s="96" t="e">
        <f ca="true">+IF(AND(ISNUMBER(OFFSET('Hygiene Data'!$E$7,0,10*ROW('Hygiene Data'!E35))),'Data Summary'!DS41="Yes"),OFFSET('Hygiene Data'!$E$7,0,10*ROW('Hygiene Data'!E35)),NA())</f>
        <v>#N/A</v>
      </c>
      <c r="BE41" s="96" t="e">
        <f ca="true">+IF(AND(ISNUMBER(OFFSET('Hygiene Data'!$E$9,0,10*ROW('Hygiene Data'!E35))),'Data Summary'!DT41="Yes"),OFFSET('Hygiene Data'!$E$9,0,10*ROW('Hygiene Data'!E35)),NA())</f>
        <v>#N/A</v>
      </c>
      <c r="BF41" s="96" t="e">
        <f ca="true">+IF(AND(ISNUMBER(OFFSET('Hygiene Data'!$F$5,0,10*ROW('Hygiene Data'!F35))),'Data Summary'!DU41="Yes"),OFFSET('Hygiene Data'!$F$5,0,10*ROW('Hygiene Data'!F35)),NA())</f>
        <v>#N/A</v>
      </c>
      <c r="BG41" s="96" t="e">
        <f ca="true">+IF(AND(ISNUMBER(OFFSET('Hygiene Data'!$F$7,0,10*ROW('Hygiene Data'!F35))),'Data Summary'!DV41="Yes"),OFFSET('Hygiene Data'!$F$7,0,10*ROW('Hygiene Data'!F35)),NA())</f>
        <v>#N/A</v>
      </c>
      <c r="BH41" s="96" t="e">
        <f ca="true">+IF(AND(ISNUMBER(OFFSET('Hygiene Data'!$F$9,0,10*ROW('Hygiene Data'!F35))),'Data Summary'!DW41="Yes"),OFFSET('Hygiene Data'!$F$9,0,10*ROW('Hygiene Data'!F35)),NA())</f>
        <v>#N/A</v>
      </c>
      <c r="BI41" s="96" t="e">
        <f ca="true">+IF(AND(ISNUMBER(OFFSET('Hygiene Data'!$G$5,0,10*ROW('Hygiene Data'!G35))),'Data Summary'!DX41="Yes"),OFFSET('Hygiene Data'!$G$5,0,10*ROW('Hygiene Data'!G35)),NA())</f>
        <v>#N/A</v>
      </c>
      <c r="BJ41" s="96" t="e">
        <f ca="true">+IF(AND(ISNUMBER(OFFSET('Hygiene Data'!$G$7,0,10*ROW('Hygiene Data'!G35))),'Data Summary'!DY41="Yes"),OFFSET('Hygiene Data'!$G$7,0,10*ROW('Hygiene Data'!G35)),NA())</f>
        <v>#N/A</v>
      </c>
      <c r="BK41" s="96" t="e">
        <f ca="true">+IF(AND(ISNUMBER(OFFSET('Hygiene Data'!$G$9,0,10*ROW('Hygiene Data'!G35))),'Data Summary'!DZ41="Yes"),OFFSET('Hygiene Data'!$G$9,0,10*ROW('Hygiene Data'!G35)),NA())</f>
        <v>#N/A</v>
      </c>
      <c r="BL41" s="96" t="e">
        <f ca="true">+IF(AND(ISNUMBER(OFFSET('Hygiene Data'!$H$5,0,10*ROW('Hygiene Data'!H35))),'Data Summary'!EA41="Yes"),OFFSET('Hygiene Data'!$H$5,0,10*ROW('Hygiene Data'!H35)),NA())</f>
        <v>#N/A</v>
      </c>
      <c r="BM41" s="96" t="e">
        <f ca="true">+IF(AND(ISNUMBER(OFFSET('Hygiene Data'!$H$7,0,10*ROW('Hygiene Data'!H35))),'Data Summary'!EB41="Yes"),OFFSET('Hygiene Data'!$H$7,0,10*ROW('Hygiene Data'!H35)),NA())</f>
        <v>#N/A</v>
      </c>
      <c r="BN41" s="96" t="e">
        <f ca="true">+IF(AND(ISNUMBER(OFFSET('Hygiene Data'!$H$9,0,10*ROW('Hygiene Data'!H35))),'Data Summary'!EC41="Yes"),OFFSET('Hygiene Data'!$H$9,0,10*ROW('Hygiene Data'!H35)),NA())</f>
        <v>#N/A</v>
      </c>
      <c r="BO41" s="96" t="e">
        <f ca="true">+IF(AND(ISNUMBER(OFFSET('Hygiene Data'!$I$5,0,10*ROW('Hygiene Data'!I35))),'Data Summary'!ED41="Yes"),OFFSET('Hygiene Data'!$I$5,0,10*ROW('Hygiene Data'!I35)),NA())</f>
        <v>#N/A</v>
      </c>
      <c r="BP41" s="96" t="e">
        <f ca="true">+IF(AND(ISNUMBER(OFFSET('Hygiene Data'!$I$7,0,10*ROW('Hygiene Data'!I35))),'Data Summary'!EE41="Yes"),OFFSET('Hygiene Data'!$I$7,0,10*ROW('Hygiene Data'!I35)),NA())</f>
        <v>#N/A</v>
      </c>
      <c r="BQ41" s="96" t="e">
        <f ca="true">+IF(AND(ISNUMBER(OFFSET('Hygiene Data'!$I$9,0,10*ROW('Hygiene Data'!I35))),'Data Summary'!EF41="Yes"),OFFSET('Hygiene Data'!$I$9,0,10*ROW('Hygiene Data'!I35)),NA())</f>
        <v>#N/A</v>
      </c>
    </row>
    <row xmlns:x14ac="http://schemas.microsoft.com/office/spreadsheetml/2009/9/ac" r="42" x14ac:dyDescent="0.2">
      <c r="A42" s="331" t="e">
        <f ca="true">+RIGHT('Data Summary'!A42,LEN('Data Summary'!A42)-9)</f>
        <v>#VALUE!</v>
      </c>
      <c r="B42" s="37" t="str">
        <f ca="true">+IF(ISTEXT('Data Summary'!B42),'Data Summary'!B42,"")</f>
        <v/>
      </c>
      <c r="C42" s="330" t="e">
        <f ca="true">+VALUE('Data Summary'!C42)</f>
        <v>#VALUE!</v>
      </c>
      <c r="D42" s="94" t="e">
        <f ca="true">+IF(AND(ISNUMBER(OFFSET('Water Data'!$D$4,0,10*ROW('Water Data'!D36))),'Data Summary'!BS42="Yes"),100-OFFSET('Water Data'!$D$4,0,10*ROW('Water Data'!D36)),NA())</f>
        <v>#N/A</v>
      </c>
      <c r="E42" s="94" t="e">
        <f ca="true">+IF(AND(ISNUMBER(OFFSET('Water Data'!$D$6,0,10*ROW('Water Data'!D36))),'Data Summary'!BT42="Yes"),OFFSET('Water Data'!$D$6,0,10*ROW('Water Data'!D36)),NA())</f>
        <v>#N/A</v>
      </c>
      <c r="F42" s="94" t="e">
        <f ca="true">+IF(AND(ISNUMBER(OFFSET('Water Data'!$D$9,0,10*ROW('Water Data'!D36))),'Data Summary'!BU42="Yes"),OFFSET('Water Data'!$D$9,0,10*ROW('Water Data'!D36)),NA())</f>
        <v>#N/A</v>
      </c>
      <c r="G42" s="94" t="e">
        <f ca="true">+IF(AND(ISNUMBER(OFFSET('Water Data'!$E$4,0,10*ROW('Water Data'!E36))),'Data Summary'!BV42="Yes"),100-OFFSET('Water Data'!$E$4,0,10*ROW('Water Data'!E36)),NA())</f>
        <v>#N/A</v>
      </c>
      <c r="H42" s="94" t="e">
        <f ca="true">+IF(AND(ISNUMBER(OFFSET('Water Data'!$E$6,0,10*ROW('Water Data'!E36))),'Data Summary'!BW42="Yes"),OFFSET('Water Data'!$E$6,0,10*ROW('Water Data'!E36)),NA())</f>
        <v>#N/A</v>
      </c>
      <c r="I42" s="94" t="e">
        <f ca="true">+IF(AND(ISNUMBER(OFFSET('Water Data'!$E$9,0,10*ROW('Water Data'!E36))),'Data Summary'!BX42="Yes"),OFFSET('Water Data'!$E$9,0,10*ROW('Water Data'!E36)),NA())</f>
        <v>#N/A</v>
      </c>
      <c r="J42" s="94" t="e">
        <f ca="true">+IF(AND(ISNUMBER(OFFSET('Water Data'!$F$4,0,10*ROW('Water Data'!F36))),'Data Summary'!BY42="Yes"),100-OFFSET('Water Data'!$F$4,0,10*ROW('Water Data'!F36)),NA())</f>
        <v>#N/A</v>
      </c>
      <c r="K42" s="94" t="e">
        <f ca="true">+IF(AND(ISNUMBER(OFFSET('Water Data'!$F$6,0,10*ROW('Water Data'!F36))),'Data Summary'!BZ42="Yes"),OFFSET('Water Data'!$F$6,0,10*ROW('Water Data'!F36)),NA())</f>
        <v>#N/A</v>
      </c>
      <c r="L42" s="94" t="e">
        <f ca="true">+IF(AND(ISNUMBER(OFFSET('Water Data'!$F$9,0,10*ROW('Water Data'!F36))),'Data Summary'!CA42="Yes"),OFFSET('Water Data'!$F$9,0,10*ROW('Water Data'!F36)),NA())</f>
        <v>#N/A</v>
      </c>
      <c r="M42" s="94" t="e">
        <f ca="true">+IF(AND(ISNUMBER(OFFSET('Water Data'!$G$4,0,10*ROW('Water Data'!G36))),'Data Summary'!CB42="Yes"),100-OFFSET('Water Data'!$G$4,0,10*ROW('Water Data'!G36)),NA())</f>
        <v>#N/A</v>
      </c>
      <c r="N42" s="94" t="e">
        <f ca="true">+IF(AND(ISNUMBER(OFFSET('Water Data'!$G$6,0,10*ROW('Water Data'!G36))),'Data Summary'!CC42="Yes"),OFFSET('Water Data'!$G$6,0,10*ROW('Water Data'!G36)),NA())</f>
        <v>#N/A</v>
      </c>
      <c r="O42" s="94" t="e">
        <f ca="true">+IF(AND(ISNUMBER(OFFSET('Water Data'!$G$9,0,10*ROW('Water Data'!G36))),'Data Summary'!CD42="Yes"),OFFSET('Water Data'!$G$9,0,10*ROW('Water Data'!G36)),NA())</f>
        <v>#N/A</v>
      </c>
      <c r="P42" s="94" t="e">
        <f ca="true">+IF(AND(ISNUMBER(OFFSET('Water Data'!$H$4,0,10*ROW('Water Data'!H36))),'Data Summary'!CE42="Yes"),100-OFFSET('Water Data'!$H$4,0,10*ROW('Water Data'!H36)),NA())</f>
        <v>#N/A</v>
      </c>
      <c r="Q42" s="94" t="e">
        <f ca="true">+IF(AND(ISNUMBER(OFFSET('Water Data'!$H$6,0,10*ROW('Water Data'!H36))),'Data Summary'!CF42="Yes"),OFFSET('Water Data'!$H$6,0,10*ROW('Water Data'!H36)),NA())</f>
        <v>#N/A</v>
      </c>
      <c r="R42" s="94" t="e">
        <f ca="true">+IF(AND(ISNUMBER(OFFSET('Water Data'!$H$9,0,10*ROW('Water Data'!H36))),'Data Summary'!CG42="Yes"),OFFSET('Water Data'!$H$9,0,10*ROW('Water Data'!H36)),NA())</f>
        <v>#N/A</v>
      </c>
      <c r="S42" s="94" t="e">
        <f ca="true">+IF(AND(ISNUMBER(OFFSET('Water Data'!$I$4,0,10*ROW('Water Data'!I36))),'Data Summary'!CH42="Yes"),100-OFFSET('Water Data'!$I$4,0,10*ROW('Water Data'!I36)),NA())</f>
        <v>#N/A</v>
      </c>
      <c r="T42" s="94" t="e">
        <f ca="true">+IF(AND(ISNUMBER(OFFSET('Water Data'!$I$6,0,10*ROW('Water Data'!I36))),'Data Summary'!CI42="Yes"),OFFSET('Water Data'!$I$6,0,10*ROW('Water Data'!I36)),NA())</f>
        <v>#N/A</v>
      </c>
      <c r="U42" s="94" t="e">
        <f ca="true">+IF(AND(ISNUMBER(OFFSET('Water Data'!$I$9,0,10*ROW('Water Data'!I36))),'Data Summary'!CJ42="Yes"),OFFSET('Water Data'!$I$9,0,10*ROW('Water Data'!I36)),NA())</f>
        <v>#N/A</v>
      </c>
      <c r="V42" s="95" t="e">
        <f ca="true">+IF(AND(ISNUMBER(OFFSET('Sanitation Data'!$D$4,0,10*ROW('Sanitation Data'!D36))),'Data Summary'!CK42="Yes"),100-OFFSET('Sanitation Data'!$D$4,0,10*ROW('Sanitation Data'!D36)),NA())</f>
        <v>#N/A</v>
      </c>
      <c r="W42" s="95" t="e">
        <f ca="true">+IF(AND(ISNUMBER(OFFSET('Sanitation Data'!$D$6,0,10*ROW('Sanitation Data'!D36))),'Data Summary'!CL42="Yes"),OFFSET('Sanitation Data'!$D$6,0,10*ROW('Sanitation Data'!D36)),NA())</f>
        <v>#N/A</v>
      </c>
      <c r="X42" s="95" t="e">
        <f ca="true">+IF(AND(ISNUMBER(OFFSET('Sanitation Data'!$D$10,0,10*ROW('Sanitation Data'!D36))),'Data Summary'!CM42="Yes"),OFFSET('Sanitation Data'!$D$10,0,10*ROW('Sanitation Data'!D36)),NA())</f>
        <v>#N/A</v>
      </c>
      <c r="Y42" s="95" t="e">
        <f ca="true">+IF(AND(ISNUMBER(OFFSET('Sanitation Data'!$D$11,0,10*ROW('Sanitation Data'!D36))),'Data Summary'!CN42="Yes"),OFFSET('Sanitation Data'!$D$11,0,10*ROW('Sanitation Data'!D36)),NA())</f>
        <v>#N/A</v>
      </c>
      <c r="Z42" s="95" t="e">
        <f ca="true">+IF(AND(ISNUMBER(OFFSET('Sanitation Data'!$D$12,0,10*ROW('Sanitation Data'!D36))),'Data Summary'!CO42="Yes"),OFFSET('Sanitation Data'!$D$12,0,10*ROW('Sanitation Data'!D36)),NA())</f>
        <v>#N/A</v>
      </c>
      <c r="AA42" s="95" t="e">
        <f ca="true">+IF(AND(ISNUMBER(OFFSET('Sanitation Data'!$E$4,0,10*ROW('Sanitation Data'!E36))),'Data Summary'!CP42="Yes"),100-OFFSET('Sanitation Data'!$E$4,0,10*ROW('Sanitation Data'!E36)),NA())</f>
        <v>#N/A</v>
      </c>
      <c r="AB42" s="95" t="e">
        <f ca="true">+IF(AND(ISNUMBER(OFFSET('Sanitation Data'!$E$6,0,10*ROW('Sanitation Data'!E36))),'Data Summary'!CQ42="Yes"),OFFSET('Sanitation Data'!$E$6,0,10*ROW('Sanitation Data'!E36)),NA())</f>
        <v>#N/A</v>
      </c>
      <c r="AC42" s="95" t="e">
        <f ca="true">+IF(AND(ISNUMBER(OFFSET('Sanitation Data'!$E$10,0,10*ROW('Sanitation Data'!E36))),'Data Summary'!CR42="Yes"),OFFSET('Sanitation Data'!$E$10,0,10*ROW('Sanitation Data'!E36)),NA())</f>
        <v>#N/A</v>
      </c>
      <c r="AD42" s="95" t="e">
        <f ca="true">+IF(AND(ISNUMBER(OFFSET('Sanitation Data'!$E$11,0,10*ROW('Sanitation Data'!E36))),'Data Summary'!CS42="Yes"),OFFSET('Sanitation Data'!$E$11,0,10*ROW('Sanitation Data'!E36)),NA())</f>
        <v>#N/A</v>
      </c>
      <c r="AE42" s="95" t="e">
        <f ca="true">+IF(AND(ISNUMBER(OFFSET('Sanitation Data'!$E$12,0,10*ROW('Sanitation Data'!E36))),'Data Summary'!CT42="Yes"),OFFSET('Sanitation Data'!$E$12,0,10*ROW('Sanitation Data'!E36)),NA())</f>
        <v>#N/A</v>
      </c>
      <c r="AF42" s="95" t="e">
        <f ca="true">+IF(AND(ISNUMBER(OFFSET('Sanitation Data'!$F$4,0,10*ROW('Sanitation Data'!F36))),'Data Summary'!CU42="Yes"),100-OFFSET('Sanitation Data'!$F$4,0,10*ROW('Sanitation Data'!F36)),NA())</f>
        <v>#N/A</v>
      </c>
      <c r="AG42" s="95" t="e">
        <f ca="true">+IF(AND(ISNUMBER(OFFSET('Sanitation Data'!$F$6,0,10*ROW('Sanitation Data'!F36))),'Data Summary'!CV42="Yes"),OFFSET('Sanitation Data'!$F$6,0,10*ROW('Sanitation Data'!F36)),NA())</f>
        <v>#N/A</v>
      </c>
      <c r="AH42" s="95" t="e">
        <f ca="true">+IF(AND(ISNUMBER(OFFSET('Sanitation Data'!$F$10,0,10*ROW('Sanitation Data'!F36))),'Data Summary'!CW42="Yes"),OFFSET('Sanitation Data'!$F$10,0,10*ROW('Sanitation Data'!F36)),NA())</f>
        <v>#N/A</v>
      </c>
      <c r="AI42" s="95" t="e">
        <f ca="true">+IF(AND(ISNUMBER(OFFSET('Sanitation Data'!$F$11,0,10*ROW('Sanitation Data'!F36))),'Data Summary'!CX42="Yes"),OFFSET('Sanitation Data'!$F$11,0,10*ROW('Sanitation Data'!F36)),NA())</f>
        <v>#N/A</v>
      </c>
      <c r="AJ42" s="95" t="e">
        <f ca="true">+IF(AND(ISNUMBER(OFFSET('Sanitation Data'!$F$12,0,10*ROW('Sanitation Data'!F36))),'Data Summary'!CY42="Yes"),OFFSET('Sanitation Data'!$F$12,0,10*ROW('Sanitation Data'!F36)),NA())</f>
        <v>#N/A</v>
      </c>
      <c r="AK42" s="95" t="e">
        <f ca="true">+IF(AND(ISNUMBER(OFFSET('Sanitation Data'!$G$4,0,10*ROW('Sanitation Data'!G36))),'Data Summary'!CZ42="Yes"),100-OFFSET('Sanitation Data'!$G$4,0,10*ROW('Sanitation Data'!G36)),NA())</f>
        <v>#N/A</v>
      </c>
      <c r="AL42" s="95" t="e">
        <f ca="true">+IF(AND(ISNUMBER(OFFSET('Sanitation Data'!$G$6,0,10*ROW('Sanitation Data'!G36))),'Data Summary'!DA42="Yes"),OFFSET('Sanitation Data'!$G$6,0,10*ROW('Sanitation Data'!G36)),NA())</f>
        <v>#N/A</v>
      </c>
      <c r="AM42" s="95" t="e">
        <f ca="true">+IF(AND(ISNUMBER(OFFSET('Sanitation Data'!$G$10,0,10*ROW('Sanitation Data'!G36))),'Data Summary'!DB42="Yes"),OFFSET('Sanitation Data'!$G$10,0,10*ROW('Sanitation Data'!G36)),NA())</f>
        <v>#N/A</v>
      </c>
      <c r="AN42" s="95" t="e">
        <f ca="true">+IF(AND(ISNUMBER(OFFSET('Sanitation Data'!$G$11,0,10*ROW('Sanitation Data'!G36))),'Data Summary'!DC42="Yes"),OFFSET('Sanitation Data'!$G$11,0,10*ROW('Sanitation Data'!G36)),NA())</f>
        <v>#N/A</v>
      </c>
      <c r="AO42" s="95" t="e">
        <f ca="true">+IF(AND(ISNUMBER(OFFSET('Sanitation Data'!$G$12,0,10*ROW('Sanitation Data'!G36))),'Data Summary'!DD42="Yes"),OFFSET('Sanitation Data'!$G$12,0,10*ROW('Sanitation Data'!G36)),NA())</f>
        <v>#N/A</v>
      </c>
      <c r="AP42" s="95" t="e">
        <f ca="true">+IF(AND(ISNUMBER(OFFSET('Sanitation Data'!$H$4,0,10*ROW('Sanitation Data'!H36))),'Data Summary'!DE42="Yes"),100-OFFSET('Sanitation Data'!$H$4,0,10*ROW('Sanitation Data'!H36)),NA())</f>
        <v>#N/A</v>
      </c>
      <c r="AQ42" s="95" t="e">
        <f ca="true">+IF(AND(ISNUMBER(OFFSET('Sanitation Data'!$H$6,0,10*ROW('Sanitation Data'!H36))),'Data Summary'!DF42="Yes"),OFFSET('Sanitation Data'!$H$6,0,10*ROW('Sanitation Data'!H36)),NA())</f>
        <v>#N/A</v>
      </c>
      <c r="AR42" s="95" t="e">
        <f ca="true">+IF(AND(ISNUMBER(OFFSET('Sanitation Data'!$H$10,0,10*ROW('Sanitation Data'!H36))),'Data Summary'!DG42="Yes"),OFFSET('Sanitation Data'!$H$10,0,10*ROW('Sanitation Data'!H36)),NA())</f>
        <v>#N/A</v>
      </c>
      <c r="AS42" s="95" t="e">
        <f ca="true">+IF(AND(ISNUMBER(OFFSET('Sanitation Data'!$H$11,0,10*ROW('Sanitation Data'!H36))),'Data Summary'!DH42="Yes"),OFFSET('Sanitation Data'!$H$11,0,10*ROW('Sanitation Data'!H36)),NA())</f>
        <v>#N/A</v>
      </c>
      <c r="AT42" s="95" t="e">
        <f ca="true">+IF(AND(ISNUMBER(OFFSET('Sanitation Data'!$H$12,0,10*ROW('Sanitation Data'!H36))),'Data Summary'!DI42="Yes"),OFFSET('Sanitation Data'!$H$12,0,10*ROW('Sanitation Data'!H36)),NA())</f>
        <v>#N/A</v>
      </c>
      <c r="AU42" s="95" t="e">
        <f ca="true">+IF(AND(ISNUMBER(OFFSET('Sanitation Data'!$I$4,0,10*ROW('Sanitation Data'!I36))),'Data Summary'!DJ42="Yes"),100-OFFSET('Sanitation Data'!$I$4,0,10*ROW('Sanitation Data'!I36)),NA())</f>
        <v>#N/A</v>
      </c>
      <c r="AV42" s="95" t="e">
        <f ca="true">+IF(AND(ISNUMBER(OFFSET('Sanitation Data'!$I$6,0,10*ROW('Sanitation Data'!I36))),'Data Summary'!DK42="Yes"),OFFSET('Sanitation Data'!$I$6,0,10*ROW('Sanitation Data'!I36)),NA())</f>
        <v>#N/A</v>
      </c>
      <c r="AW42" s="95" t="e">
        <f ca="true">+IF(AND(ISNUMBER(OFFSET('Sanitation Data'!$I$10,0,10*ROW('Sanitation Data'!I36))),'Data Summary'!DL42="Yes"),OFFSET('Sanitation Data'!$I$10,0,10*ROW('Sanitation Data'!I36)),NA())</f>
        <v>#N/A</v>
      </c>
      <c r="AX42" s="95" t="e">
        <f ca="true">+IF(AND(ISNUMBER(OFFSET('Sanitation Data'!$I$11,0,10*ROW('Sanitation Data'!I36))),'Data Summary'!DM42="Yes"),OFFSET('Sanitation Data'!$I$11,0,10*ROW('Sanitation Data'!I36)),NA())</f>
        <v>#N/A</v>
      </c>
      <c r="AY42" s="95" t="e">
        <f ca="true">+IF(AND(ISNUMBER(OFFSET('Sanitation Data'!$I$12,0,10*ROW('Sanitation Data'!I36))),'Data Summary'!DN42="Yes"),OFFSET('Sanitation Data'!$I$12,0,10*ROW('Sanitation Data'!I36)),NA())</f>
        <v>#N/A</v>
      </c>
      <c r="AZ42" s="96" t="e">
        <f ca="true">+IF(AND(ISNUMBER(OFFSET('Hygiene Data'!$D$5,0,10*ROW('Hygiene Data'!D36))),'Data Summary'!DO42="Yes"),OFFSET('Hygiene Data'!$D$5,0,10*ROW('Hygiene Data'!D36)),NA())</f>
        <v>#N/A</v>
      </c>
      <c r="BA42" s="96" t="e">
        <f ca="true">+IF(AND(ISNUMBER(OFFSET('Hygiene Data'!$D$7,0,10*ROW('Hygiene Data'!D36))),'Data Summary'!DP42="Yes"),OFFSET('Hygiene Data'!$D$7,0,10*ROW('Hygiene Data'!D36)),NA())</f>
        <v>#N/A</v>
      </c>
      <c r="BB42" s="96" t="e">
        <f ca="true">+IF(AND(ISNUMBER(OFFSET('Hygiene Data'!$D$9,0,10*ROW('Hygiene Data'!D36))),'Data Summary'!DQ42="Yes"),OFFSET('Hygiene Data'!$D$9,0,10*ROW('Hygiene Data'!D36)),NA())</f>
        <v>#N/A</v>
      </c>
      <c r="BC42" s="96" t="e">
        <f ca="true">+IF(AND(ISNUMBER(OFFSET('Hygiene Data'!$E$5,0,10*ROW('Hygiene Data'!E36))),'Data Summary'!DR42="Yes"),OFFSET('Hygiene Data'!$E$5,0,10*ROW('Hygiene Data'!E36)),NA())</f>
        <v>#N/A</v>
      </c>
      <c r="BD42" s="96" t="e">
        <f ca="true">+IF(AND(ISNUMBER(OFFSET('Hygiene Data'!$E$7,0,10*ROW('Hygiene Data'!E36))),'Data Summary'!DS42="Yes"),OFFSET('Hygiene Data'!$E$7,0,10*ROW('Hygiene Data'!E36)),NA())</f>
        <v>#N/A</v>
      </c>
      <c r="BE42" s="96" t="e">
        <f ca="true">+IF(AND(ISNUMBER(OFFSET('Hygiene Data'!$E$9,0,10*ROW('Hygiene Data'!E36))),'Data Summary'!DT42="Yes"),OFFSET('Hygiene Data'!$E$9,0,10*ROW('Hygiene Data'!E36)),NA())</f>
        <v>#N/A</v>
      </c>
      <c r="BF42" s="96" t="e">
        <f ca="true">+IF(AND(ISNUMBER(OFFSET('Hygiene Data'!$F$5,0,10*ROW('Hygiene Data'!F36))),'Data Summary'!DU42="Yes"),OFFSET('Hygiene Data'!$F$5,0,10*ROW('Hygiene Data'!F36)),NA())</f>
        <v>#N/A</v>
      </c>
      <c r="BG42" s="96" t="e">
        <f ca="true">+IF(AND(ISNUMBER(OFFSET('Hygiene Data'!$F$7,0,10*ROW('Hygiene Data'!F36))),'Data Summary'!DV42="Yes"),OFFSET('Hygiene Data'!$F$7,0,10*ROW('Hygiene Data'!F36)),NA())</f>
        <v>#N/A</v>
      </c>
      <c r="BH42" s="96" t="e">
        <f ca="true">+IF(AND(ISNUMBER(OFFSET('Hygiene Data'!$F$9,0,10*ROW('Hygiene Data'!F36))),'Data Summary'!DW42="Yes"),OFFSET('Hygiene Data'!$F$9,0,10*ROW('Hygiene Data'!F36)),NA())</f>
        <v>#N/A</v>
      </c>
      <c r="BI42" s="96" t="e">
        <f ca="true">+IF(AND(ISNUMBER(OFFSET('Hygiene Data'!$G$5,0,10*ROW('Hygiene Data'!G36))),'Data Summary'!DX42="Yes"),OFFSET('Hygiene Data'!$G$5,0,10*ROW('Hygiene Data'!G36)),NA())</f>
        <v>#N/A</v>
      </c>
      <c r="BJ42" s="96" t="e">
        <f ca="true">+IF(AND(ISNUMBER(OFFSET('Hygiene Data'!$G$7,0,10*ROW('Hygiene Data'!G36))),'Data Summary'!DY42="Yes"),OFFSET('Hygiene Data'!$G$7,0,10*ROW('Hygiene Data'!G36)),NA())</f>
        <v>#N/A</v>
      </c>
      <c r="BK42" s="96" t="e">
        <f ca="true">+IF(AND(ISNUMBER(OFFSET('Hygiene Data'!$G$9,0,10*ROW('Hygiene Data'!G36))),'Data Summary'!DZ42="Yes"),OFFSET('Hygiene Data'!$G$9,0,10*ROW('Hygiene Data'!G36)),NA())</f>
        <v>#N/A</v>
      </c>
      <c r="BL42" s="96" t="e">
        <f ca="true">+IF(AND(ISNUMBER(OFFSET('Hygiene Data'!$H$5,0,10*ROW('Hygiene Data'!H36))),'Data Summary'!EA42="Yes"),OFFSET('Hygiene Data'!$H$5,0,10*ROW('Hygiene Data'!H36)),NA())</f>
        <v>#N/A</v>
      </c>
      <c r="BM42" s="96" t="e">
        <f ca="true">+IF(AND(ISNUMBER(OFFSET('Hygiene Data'!$H$7,0,10*ROW('Hygiene Data'!H36))),'Data Summary'!EB42="Yes"),OFFSET('Hygiene Data'!$H$7,0,10*ROW('Hygiene Data'!H36)),NA())</f>
        <v>#N/A</v>
      </c>
      <c r="BN42" s="96" t="e">
        <f ca="true">+IF(AND(ISNUMBER(OFFSET('Hygiene Data'!$H$9,0,10*ROW('Hygiene Data'!H36))),'Data Summary'!EC42="Yes"),OFFSET('Hygiene Data'!$H$9,0,10*ROW('Hygiene Data'!H36)),NA())</f>
        <v>#N/A</v>
      </c>
      <c r="BO42" s="96" t="e">
        <f ca="true">+IF(AND(ISNUMBER(OFFSET('Hygiene Data'!$I$5,0,10*ROW('Hygiene Data'!I36))),'Data Summary'!ED42="Yes"),OFFSET('Hygiene Data'!$I$5,0,10*ROW('Hygiene Data'!I36)),NA())</f>
        <v>#N/A</v>
      </c>
      <c r="BP42" s="96" t="e">
        <f ca="true">+IF(AND(ISNUMBER(OFFSET('Hygiene Data'!$I$7,0,10*ROW('Hygiene Data'!I36))),'Data Summary'!EE42="Yes"),OFFSET('Hygiene Data'!$I$7,0,10*ROW('Hygiene Data'!I36)),NA())</f>
        <v>#N/A</v>
      </c>
      <c r="BQ42" s="96" t="e">
        <f ca="true">+IF(AND(ISNUMBER(OFFSET('Hygiene Data'!$I$9,0,10*ROW('Hygiene Data'!I36))),'Data Summary'!EF42="Yes"),OFFSET('Hygiene Data'!$I$9,0,10*ROW('Hygiene Data'!I36)),NA())</f>
        <v>#N/A</v>
      </c>
    </row>
    <row xmlns:x14ac="http://schemas.microsoft.com/office/spreadsheetml/2009/9/ac" r="43" x14ac:dyDescent="0.2">
      <c r="A43" s="331" t="e">
        <f ca="true">+RIGHT('Data Summary'!A43,LEN('Data Summary'!A43)-9)</f>
        <v>#VALUE!</v>
      </c>
      <c r="B43" s="37" t="str">
        <f ca="true">+IF(ISTEXT('Data Summary'!B43),'Data Summary'!B43,"")</f>
        <v/>
      </c>
      <c r="C43" s="330" t="e">
        <f ca="true">+VALUE('Data Summary'!C43)</f>
        <v>#VALUE!</v>
      </c>
      <c r="D43" s="94" t="e">
        <f ca="true">+IF(AND(ISNUMBER(OFFSET('Water Data'!$D$4,0,10*ROW('Water Data'!D37))),'Data Summary'!BS43="Yes"),100-OFFSET('Water Data'!$D$4,0,10*ROW('Water Data'!D37)),NA())</f>
        <v>#N/A</v>
      </c>
      <c r="E43" s="94" t="e">
        <f ca="true">+IF(AND(ISNUMBER(OFFSET('Water Data'!$D$6,0,10*ROW('Water Data'!D37))),'Data Summary'!BT43="Yes"),OFFSET('Water Data'!$D$6,0,10*ROW('Water Data'!D37)),NA())</f>
        <v>#N/A</v>
      </c>
      <c r="F43" s="94" t="e">
        <f ca="true">+IF(AND(ISNUMBER(OFFSET('Water Data'!$D$9,0,10*ROW('Water Data'!D37))),'Data Summary'!BU43="Yes"),OFFSET('Water Data'!$D$9,0,10*ROW('Water Data'!D37)),NA())</f>
        <v>#N/A</v>
      </c>
      <c r="G43" s="94" t="e">
        <f ca="true">+IF(AND(ISNUMBER(OFFSET('Water Data'!$E$4,0,10*ROW('Water Data'!E37))),'Data Summary'!BV43="Yes"),100-OFFSET('Water Data'!$E$4,0,10*ROW('Water Data'!E37)),NA())</f>
        <v>#N/A</v>
      </c>
      <c r="H43" s="94" t="e">
        <f ca="true">+IF(AND(ISNUMBER(OFFSET('Water Data'!$E$6,0,10*ROW('Water Data'!E37))),'Data Summary'!BW43="Yes"),OFFSET('Water Data'!$E$6,0,10*ROW('Water Data'!E37)),NA())</f>
        <v>#N/A</v>
      </c>
      <c r="I43" s="94" t="e">
        <f ca="true">+IF(AND(ISNUMBER(OFFSET('Water Data'!$E$9,0,10*ROW('Water Data'!E37))),'Data Summary'!BX43="Yes"),OFFSET('Water Data'!$E$9,0,10*ROW('Water Data'!E37)),NA())</f>
        <v>#N/A</v>
      </c>
      <c r="J43" s="94" t="e">
        <f ca="true">+IF(AND(ISNUMBER(OFFSET('Water Data'!$F$4,0,10*ROW('Water Data'!F37))),'Data Summary'!BY43="Yes"),100-OFFSET('Water Data'!$F$4,0,10*ROW('Water Data'!F37)),NA())</f>
        <v>#N/A</v>
      </c>
      <c r="K43" s="94" t="e">
        <f ca="true">+IF(AND(ISNUMBER(OFFSET('Water Data'!$F$6,0,10*ROW('Water Data'!F37))),'Data Summary'!BZ43="Yes"),OFFSET('Water Data'!$F$6,0,10*ROW('Water Data'!F37)),NA())</f>
        <v>#N/A</v>
      </c>
      <c r="L43" s="94" t="e">
        <f ca="true">+IF(AND(ISNUMBER(OFFSET('Water Data'!$F$9,0,10*ROW('Water Data'!F37))),'Data Summary'!CA43="Yes"),OFFSET('Water Data'!$F$9,0,10*ROW('Water Data'!F37)),NA())</f>
        <v>#N/A</v>
      </c>
      <c r="M43" s="94" t="e">
        <f ca="true">+IF(AND(ISNUMBER(OFFSET('Water Data'!$G$4,0,10*ROW('Water Data'!G37))),'Data Summary'!CB43="Yes"),100-OFFSET('Water Data'!$G$4,0,10*ROW('Water Data'!G37)),NA())</f>
        <v>#N/A</v>
      </c>
      <c r="N43" s="94" t="e">
        <f ca="true">+IF(AND(ISNUMBER(OFFSET('Water Data'!$G$6,0,10*ROW('Water Data'!G37))),'Data Summary'!CC43="Yes"),OFFSET('Water Data'!$G$6,0,10*ROW('Water Data'!G37)),NA())</f>
        <v>#N/A</v>
      </c>
      <c r="O43" s="94" t="e">
        <f ca="true">+IF(AND(ISNUMBER(OFFSET('Water Data'!$G$9,0,10*ROW('Water Data'!G37))),'Data Summary'!CD43="Yes"),OFFSET('Water Data'!$G$9,0,10*ROW('Water Data'!G37)),NA())</f>
        <v>#N/A</v>
      </c>
      <c r="P43" s="94" t="e">
        <f ca="true">+IF(AND(ISNUMBER(OFFSET('Water Data'!$H$4,0,10*ROW('Water Data'!H37))),'Data Summary'!CE43="Yes"),100-OFFSET('Water Data'!$H$4,0,10*ROW('Water Data'!H37)),NA())</f>
        <v>#N/A</v>
      </c>
      <c r="Q43" s="94" t="e">
        <f ca="true">+IF(AND(ISNUMBER(OFFSET('Water Data'!$H$6,0,10*ROW('Water Data'!H37))),'Data Summary'!CF43="Yes"),OFFSET('Water Data'!$H$6,0,10*ROW('Water Data'!H37)),NA())</f>
        <v>#N/A</v>
      </c>
      <c r="R43" s="94" t="e">
        <f ca="true">+IF(AND(ISNUMBER(OFFSET('Water Data'!$H$9,0,10*ROW('Water Data'!H37))),'Data Summary'!CG43="Yes"),OFFSET('Water Data'!$H$9,0,10*ROW('Water Data'!H37)),NA())</f>
        <v>#N/A</v>
      </c>
      <c r="S43" s="94" t="e">
        <f ca="true">+IF(AND(ISNUMBER(OFFSET('Water Data'!$I$4,0,10*ROW('Water Data'!I37))),'Data Summary'!CH43="Yes"),100-OFFSET('Water Data'!$I$4,0,10*ROW('Water Data'!I37)),NA())</f>
        <v>#N/A</v>
      </c>
      <c r="T43" s="94" t="e">
        <f ca="true">+IF(AND(ISNUMBER(OFFSET('Water Data'!$I$6,0,10*ROW('Water Data'!I37))),'Data Summary'!CI43="Yes"),OFFSET('Water Data'!$I$6,0,10*ROW('Water Data'!I37)),NA())</f>
        <v>#N/A</v>
      </c>
      <c r="U43" s="94" t="e">
        <f ca="true">+IF(AND(ISNUMBER(OFFSET('Water Data'!$I$9,0,10*ROW('Water Data'!I37))),'Data Summary'!CJ43="Yes"),OFFSET('Water Data'!$I$9,0,10*ROW('Water Data'!I37)),NA())</f>
        <v>#N/A</v>
      </c>
      <c r="V43" s="95" t="e">
        <f ca="true">+IF(AND(ISNUMBER(OFFSET('Sanitation Data'!$D$4,0,10*ROW('Sanitation Data'!D37))),'Data Summary'!CK43="Yes"),100-OFFSET('Sanitation Data'!$D$4,0,10*ROW('Sanitation Data'!D37)),NA())</f>
        <v>#N/A</v>
      </c>
      <c r="W43" s="95" t="e">
        <f ca="true">+IF(AND(ISNUMBER(OFFSET('Sanitation Data'!$D$6,0,10*ROW('Sanitation Data'!D37))),'Data Summary'!CL43="Yes"),OFFSET('Sanitation Data'!$D$6,0,10*ROW('Sanitation Data'!D37)),NA())</f>
        <v>#N/A</v>
      </c>
      <c r="X43" s="95" t="e">
        <f ca="true">+IF(AND(ISNUMBER(OFFSET('Sanitation Data'!$D$10,0,10*ROW('Sanitation Data'!D37))),'Data Summary'!CM43="Yes"),OFFSET('Sanitation Data'!$D$10,0,10*ROW('Sanitation Data'!D37)),NA())</f>
        <v>#N/A</v>
      </c>
      <c r="Y43" s="95" t="e">
        <f ca="true">+IF(AND(ISNUMBER(OFFSET('Sanitation Data'!$D$11,0,10*ROW('Sanitation Data'!D37))),'Data Summary'!CN43="Yes"),OFFSET('Sanitation Data'!$D$11,0,10*ROW('Sanitation Data'!D37)),NA())</f>
        <v>#N/A</v>
      </c>
      <c r="Z43" s="95" t="e">
        <f ca="true">+IF(AND(ISNUMBER(OFFSET('Sanitation Data'!$D$12,0,10*ROW('Sanitation Data'!D37))),'Data Summary'!CO43="Yes"),OFFSET('Sanitation Data'!$D$12,0,10*ROW('Sanitation Data'!D37)),NA())</f>
        <v>#N/A</v>
      </c>
      <c r="AA43" s="95" t="e">
        <f ca="true">+IF(AND(ISNUMBER(OFFSET('Sanitation Data'!$E$4,0,10*ROW('Sanitation Data'!E37))),'Data Summary'!CP43="Yes"),100-OFFSET('Sanitation Data'!$E$4,0,10*ROW('Sanitation Data'!E37)),NA())</f>
        <v>#N/A</v>
      </c>
      <c r="AB43" s="95" t="e">
        <f ca="true">+IF(AND(ISNUMBER(OFFSET('Sanitation Data'!$E$6,0,10*ROW('Sanitation Data'!E37))),'Data Summary'!CQ43="Yes"),OFFSET('Sanitation Data'!$E$6,0,10*ROW('Sanitation Data'!E37)),NA())</f>
        <v>#N/A</v>
      </c>
      <c r="AC43" s="95" t="e">
        <f ca="true">+IF(AND(ISNUMBER(OFFSET('Sanitation Data'!$E$10,0,10*ROW('Sanitation Data'!E37))),'Data Summary'!CR43="Yes"),OFFSET('Sanitation Data'!$E$10,0,10*ROW('Sanitation Data'!E37)),NA())</f>
        <v>#N/A</v>
      </c>
      <c r="AD43" s="95" t="e">
        <f ca="true">+IF(AND(ISNUMBER(OFFSET('Sanitation Data'!$E$11,0,10*ROW('Sanitation Data'!E37))),'Data Summary'!CS43="Yes"),OFFSET('Sanitation Data'!$E$11,0,10*ROW('Sanitation Data'!E37)),NA())</f>
        <v>#N/A</v>
      </c>
      <c r="AE43" s="95" t="e">
        <f ca="true">+IF(AND(ISNUMBER(OFFSET('Sanitation Data'!$E$12,0,10*ROW('Sanitation Data'!E37))),'Data Summary'!CT43="Yes"),OFFSET('Sanitation Data'!$E$12,0,10*ROW('Sanitation Data'!E37)),NA())</f>
        <v>#N/A</v>
      </c>
      <c r="AF43" s="95" t="e">
        <f ca="true">+IF(AND(ISNUMBER(OFFSET('Sanitation Data'!$F$4,0,10*ROW('Sanitation Data'!F37))),'Data Summary'!CU43="Yes"),100-OFFSET('Sanitation Data'!$F$4,0,10*ROW('Sanitation Data'!F37)),NA())</f>
        <v>#N/A</v>
      </c>
      <c r="AG43" s="95" t="e">
        <f ca="true">+IF(AND(ISNUMBER(OFFSET('Sanitation Data'!$F$6,0,10*ROW('Sanitation Data'!F37))),'Data Summary'!CV43="Yes"),OFFSET('Sanitation Data'!$F$6,0,10*ROW('Sanitation Data'!F37)),NA())</f>
        <v>#N/A</v>
      </c>
      <c r="AH43" s="95" t="e">
        <f ca="true">+IF(AND(ISNUMBER(OFFSET('Sanitation Data'!$F$10,0,10*ROW('Sanitation Data'!F37))),'Data Summary'!CW43="Yes"),OFFSET('Sanitation Data'!$F$10,0,10*ROW('Sanitation Data'!F37)),NA())</f>
        <v>#N/A</v>
      </c>
      <c r="AI43" s="95" t="e">
        <f ca="true">+IF(AND(ISNUMBER(OFFSET('Sanitation Data'!$F$11,0,10*ROW('Sanitation Data'!F37))),'Data Summary'!CX43="Yes"),OFFSET('Sanitation Data'!$F$11,0,10*ROW('Sanitation Data'!F37)),NA())</f>
        <v>#N/A</v>
      </c>
      <c r="AJ43" s="95" t="e">
        <f ca="true">+IF(AND(ISNUMBER(OFFSET('Sanitation Data'!$F$12,0,10*ROW('Sanitation Data'!F37))),'Data Summary'!CY43="Yes"),OFFSET('Sanitation Data'!$F$12,0,10*ROW('Sanitation Data'!F37)),NA())</f>
        <v>#N/A</v>
      </c>
      <c r="AK43" s="95" t="e">
        <f ca="true">+IF(AND(ISNUMBER(OFFSET('Sanitation Data'!$G$4,0,10*ROW('Sanitation Data'!G37))),'Data Summary'!CZ43="Yes"),100-OFFSET('Sanitation Data'!$G$4,0,10*ROW('Sanitation Data'!G37)),NA())</f>
        <v>#N/A</v>
      </c>
      <c r="AL43" s="95" t="e">
        <f ca="true">+IF(AND(ISNUMBER(OFFSET('Sanitation Data'!$G$6,0,10*ROW('Sanitation Data'!G37))),'Data Summary'!DA43="Yes"),OFFSET('Sanitation Data'!$G$6,0,10*ROW('Sanitation Data'!G37)),NA())</f>
        <v>#N/A</v>
      </c>
      <c r="AM43" s="95" t="e">
        <f ca="true">+IF(AND(ISNUMBER(OFFSET('Sanitation Data'!$G$10,0,10*ROW('Sanitation Data'!G37))),'Data Summary'!DB43="Yes"),OFFSET('Sanitation Data'!$G$10,0,10*ROW('Sanitation Data'!G37)),NA())</f>
        <v>#N/A</v>
      </c>
      <c r="AN43" s="95" t="e">
        <f ca="true">+IF(AND(ISNUMBER(OFFSET('Sanitation Data'!$G$11,0,10*ROW('Sanitation Data'!G37))),'Data Summary'!DC43="Yes"),OFFSET('Sanitation Data'!$G$11,0,10*ROW('Sanitation Data'!G37)),NA())</f>
        <v>#N/A</v>
      </c>
      <c r="AO43" s="95" t="e">
        <f ca="true">+IF(AND(ISNUMBER(OFFSET('Sanitation Data'!$G$12,0,10*ROW('Sanitation Data'!G37))),'Data Summary'!DD43="Yes"),OFFSET('Sanitation Data'!$G$12,0,10*ROW('Sanitation Data'!G37)),NA())</f>
        <v>#N/A</v>
      </c>
      <c r="AP43" s="95" t="e">
        <f ca="true">+IF(AND(ISNUMBER(OFFSET('Sanitation Data'!$H$4,0,10*ROW('Sanitation Data'!H37))),'Data Summary'!DE43="Yes"),100-OFFSET('Sanitation Data'!$H$4,0,10*ROW('Sanitation Data'!H37)),NA())</f>
        <v>#N/A</v>
      </c>
      <c r="AQ43" s="95" t="e">
        <f ca="true">+IF(AND(ISNUMBER(OFFSET('Sanitation Data'!$H$6,0,10*ROW('Sanitation Data'!H37))),'Data Summary'!DF43="Yes"),OFFSET('Sanitation Data'!$H$6,0,10*ROW('Sanitation Data'!H37)),NA())</f>
        <v>#N/A</v>
      </c>
      <c r="AR43" s="95" t="e">
        <f ca="true">+IF(AND(ISNUMBER(OFFSET('Sanitation Data'!$H$10,0,10*ROW('Sanitation Data'!H37))),'Data Summary'!DG43="Yes"),OFFSET('Sanitation Data'!$H$10,0,10*ROW('Sanitation Data'!H37)),NA())</f>
        <v>#N/A</v>
      </c>
      <c r="AS43" s="95" t="e">
        <f ca="true">+IF(AND(ISNUMBER(OFFSET('Sanitation Data'!$H$11,0,10*ROW('Sanitation Data'!H37))),'Data Summary'!DH43="Yes"),OFFSET('Sanitation Data'!$H$11,0,10*ROW('Sanitation Data'!H37)),NA())</f>
        <v>#N/A</v>
      </c>
      <c r="AT43" s="95" t="e">
        <f ca="true">+IF(AND(ISNUMBER(OFFSET('Sanitation Data'!$H$12,0,10*ROW('Sanitation Data'!H37))),'Data Summary'!DI43="Yes"),OFFSET('Sanitation Data'!$H$12,0,10*ROW('Sanitation Data'!H37)),NA())</f>
        <v>#N/A</v>
      </c>
      <c r="AU43" s="95" t="e">
        <f ca="true">+IF(AND(ISNUMBER(OFFSET('Sanitation Data'!$I$4,0,10*ROW('Sanitation Data'!I37))),'Data Summary'!DJ43="Yes"),100-OFFSET('Sanitation Data'!$I$4,0,10*ROW('Sanitation Data'!I37)),NA())</f>
        <v>#N/A</v>
      </c>
      <c r="AV43" s="95" t="e">
        <f ca="true">+IF(AND(ISNUMBER(OFFSET('Sanitation Data'!$I$6,0,10*ROW('Sanitation Data'!I37))),'Data Summary'!DK43="Yes"),OFFSET('Sanitation Data'!$I$6,0,10*ROW('Sanitation Data'!I37)),NA())</f>
        <v>#N/A</v>
      </c>
      <c r="AW43" s="95" t="e">
        <f ca="true">+IF(AND(ISNUMBER(OFFSET('Sanitation Data'!$I$10,0,10*ROW('Sanitation Data'!I37))),'Data Summary'!DL43="Yes"),OFFSET('Sanitation Data'!$I$10,0,10*ROW('Sanitation Data'!I37)),NA())</f>
        <v>#N/A</v>
      </c>
      <c r="AX43" s="95" t="e">
        <f ca="true">+IF(AND(ISNUMBER(OFFSET('Sanitation Data'!$I$11,0,10*ROW('Sanitation Data'!I37))),'Data Summary'!DM43="Yes"),OFFSET('Sanitation Data'!$I$11,0,10*ROW('Sanitation Data'!I37)),NA())</f>
        <v>#N/A</v>
      </c>
      <c r="AY43" s="95" t="e">
        <f ca="true">+IF(AND(ISNUMBER(OFFSET('Sanitation Data'!$I$12,0,10*ROW('Sanitation Data'!I37))),'Data Summary'!DN43="Yes"),OFFSET('Sanitation Data'!$I$12,0,10*ROW('Sanitation Data'!I37)),NA())</f>
        <v>#N/A</v>
      </c>
      <c r="AZ43" s="96" t="e">
        <f ca="true">+IF(AND(ISNUMBER(OFFSET('Hygiene Data'!$D$5,0,10*ROW('Hygiene Data'!D37))),'Data Summary'!DO43="Yes"),OFFSET('Hygiene Data'!$D$5,0,10*ROW('Hygiene Data'!D37)),NA())</f>
        <v>#N/A</v>
      </c>
      <c r="BA43" s="96" t="e">
        <f ca="true">+IF(AND(ISNUMBER(OFFSET('Hygiene Data'!$D$7,0,10*ROW('Hygiene Data'!D37))),'Data Summary'!DP43="Yes"),OFFSET('Hygiene Data'!$D$7,0,10*ROW('Hygiene Data'!D37)),NA())</f>
        <v>#N/A</v>
      </c>
      <c r="BB43" s="96" t="e">
        <f ca="true">+IF(AND(ISNUMBER(OFFSET('Hygiene Data'!$D$9,0,10*ROW('Hygiene Data'!D37))),'Data Summary'!DQ43="Yes"),OFFSET('Hygiene Data'!$D$9,0,10*ROW('Hygiene Data'!D37)),NA())</f>
        <v>#N/A</v>
      </c>
      <c r="BC43" s="96" t="e">
        <f ca="true">+IF(AND(ISNUMBER(OFFSET('Hygiene Data'!$E$5,0,10*ROW('Hygiene Data'!E37))),'Data Summary'!DR43="Yes"),OFFSET('Hygiene Data'!$E$5,0,10*ROW('Hygiene Data'!E37)),NA())</f>
        <v>#N/A</v>
      </c>
      <c r="BD43" s="96" t="e">
        <f ca="true">+IF(AND(ISNUMBER(OFFSET('Hygiene Data'!$E$7,0,10*ROW('Hygiene Data'!E37))),'Data Summary'!DS43="Yes"),OFFSET('Hygiene Data'!$E$7,0,10*ROW('Hygiene Data'!E37)),NA())</f>
        <v>#N/A</v>
      </c>
      <c r="BE43" s="96" t="e">
        <f ca="true">+IF(AND(ISNUMBER(OFFSET('Hygiene Data'!$E$9,0,10*ROW('Hygiene Data'!E37))),'Data Summary'!DT43="Yes"),OFFSET('Hygiene Data'!$E$9,0,10*ROW('Hygiene Data'!E37)),NA())</f>
        <v>#N/A</v>
      </c>
      <c r="BF43" s="96" t="e">
        <f ca="true">+IF(AND(ISNUMBER(OFFSET('Hygiene Data'!$F$5,0,10*ROW('Hygiene Data'!F37))),'Data Summary'!DU43="Yes"),OFFSET('Hygiene Data'!$F$5,0,10*ROW('Hygiene Data'!F37)),NA())</f>
        <v>#N/A</v>
      </c>
      <c r="BG43" s="96" t="e">
        <f ca="true">+IF(AND(ISNUMBER(OFFSET('Hygiene Data'!$F$7,0,10*ROW('Hygiene Data'!F37))),'Data Summary'!DV43="Yes"),OFFSET('Hygiene Data'!$F$7,0,10*ROW('Hygiene Data'!F37)),NA())</f>
        <v>#N/A</v>
      </c>
      <c r="BH43" s="96" t="e">
        <f ca="true">+IF(AND(ISNUMBER(OFFSET('Hygiene Data'!$F$9,0,10*ROW('Hygiene Data'!F37))),'Data Summary'!DW43="Yes"),OFFSET('Hygiene Data'!$F$9,0,10*ROW('Hygiene Data'!F37)),NA())</f>
        <v>#N/A</v>
      </c>
      <c r="BI43" s="96" t="e">
        <f ca="true">+IF(AND(ISNUMBER(OFFSET('Hygiene Data'!$G$5,0,10*ROW('Hygiene Data'!G37))),'Data Summary'!DX43="Yes"),OFFSET('Hygiene Data'!$G$5,0,10*ROW('Hygiene Data'!G37)),NA())</f>
        <v>#N/A</v>
      </c>
      <c r="BJ43" s="96" t="e">
        <f ca="true">+IF(AND(ISNUMBER(OFFSET('Hygiene Data'!$G$7,0,10*ROW('Hygiene Data'!G37))),'Data Summary'!DY43="Yes"),OFFSET('Hygiene Data'!$G$7,0,10*ROW('Hygiene Data'!G37)),NA())</f>
        <v>#N/A</v>
      </c>
      <c r="BK43" s="96" t="e">
        <f ca="true">+IF(AND(ISNUMBER(OFFSET('Hygiene Data'!$G$9,0,10*ROW('Hygiene Data'!G37))),'Data Summary'!DZ43="Yes"),OFFSET('Hygiene Data'!$G$9,0,10*ROW('Hygiene Data'!G37)),NA())</f>
        <v>#N/A</v>
      </c>
      <c r="BL43" s="96" t="e">
        <f ca="true">+IF(AND(ISNUMBER(OFFSET('Hygiene Data'!$H$5,0,10*ROW('Hygiene Data'!H37))),'Data Summary'!EA43="Yes"),OFFSET('Hygiene Data'!$H$5,0,10*ROW('Hygiene Data'!H37)),NA())</f>
        <v>#N/A</v>
      </c>
      <c r="BM43" s="96" t="e">
        <f ca="true">+IF(AND(ISNUMBER(OFFSET('Hygiene Data'!$H$7,0,10*ROW('Hygiene Data'!H37))),'Data Summary'!EB43="Yes"),OFFSET('Hygiene Data'!$H$7,0,10*ROW('Hygiene Data'!H37)),NA())</f>
        <v>#N/A</v>
      </c>
      <c r="BN43" s="96" t="e">
        <f ca="true">+IF(AND(ISNUMBER(OFFSET('Hygiene Data'!$H$9,0,10*ROW('Hygiene Data'!H37))),'Data Summary'!EC43="Yes"),OFFSET('Hygiene Data'!$H$9,0,10*ROW('Hygiene Data'!H37)),NA())</f>
        <v>#N/A</v>
      </c>
      <c r="BO43" s="96" t="e">
        <f ca="true">+IF(AND(ISNUMBER(OFFSET('Hygiene Data'!$I$5,0,10*ROW('Hygiene Data'!I37))),'Data Summary'!ED43="Yes"),OFFSET('Hygiene Data'!$I$5,0,10*ROW('Hygiene Data'!I37)),NA())</f>
        <v>#N/A</v>
      </c>
      <c r="BP43" s="96" t="e">
        <f ca="true">+IF(AND(ISNUMBER(OFFSET('Hygiene Data'!$I$7,0,10*ROW('Hygiene Data'!I37))),'Data Summary'!EE43="Yes"),OFFSET('Hygiene Data'!$I$7,0,10*ROW('Hygiene Data'!I37)),NA())</f>
        <v>#N/A</v>
      </c>
      <c r="BQ43" s="96" t="e">
        <f ca="true">+IF(AND(ISNUMBER(OFFSET('Hygiene Data'!$I$9,0,10*ROW('Hygiene Data'!I37))),'Data Summary'!EF43="Yes"),OFFSET('Hygiene Data'!$I$9,0,10*ROW('Hygiene Data'!I37)),NA())</f>
        <v>#N/A</v>
      </c>
    </row>
    <row xmlns:x14ac="http://schemas.microsoft.com/office/spreadsheetml/2009/9/ac" r="44" x14ac:dyDescent="0.2">
      <c r="A44" s="331" t="e">
        <f ca="true">+RIGHT('Data Summary'!A44,LEN('Data Summary'!A44)-9)</f>
        <v>#VALUE!</v>
      </c>
      <c r="B44" s="37" t="str">
        <f ca="true">+IF(ISTEXT('Data Summary'!B44),'Data Summary'!B44,"")</f>
        <v/>
      </c>
      <c r="C44" s="330" t="e">
        <f ca="true">+VALUE('Data Summary'!C44)</f>
        <v>#VALUE!</v>
      </c>
      <c r="D44" s="94" t="e">
        <f ca="true">+IF(AND(ISNUMBER(OFFSET('Water Data'!$D$4,0,10*ROW('Water Data'!D38))),'Data Summary'!BS44="Yes"),100-OFFSET('Water Data'!$D$4,0,10*ROW('Water Data'!D38)),NA())</f>
        <v>#N/A</v>
      </c>
      <c r="E44" s="94" t="e">
        <f ca="true">+IF(AND(ISNUMBER(OFFSET('Water Data'!$D$6,0,10*ROW('Water Data'!D38))),'Data Summary'!BT44="Yes"),OFFSET('Water Data'!$D$6,0,10*ROW('Water Data'!D38)),NA())</f>
        <v>#N/A</v>
      </c>
      <c r="F44" s="94" t="e">
        <f ca="true">+IF(AND(ISNUMBER(OFFSET('Water Data'!$D$9,0,10*ROW('Water Data'!D38))),'Data Summary'!BU44="Yes"),OFFSET('Water Data'!$D$9,0,10*ROW('Water Data'!D38)),NA())</f>
        <v>#N/A</v>
      </c>
      <c r="G44" s="94" t="e">
        <f ca="true">+IF(AND(ISNUMBER(OFFSET('Water Data'!$E$4,0,10*ROW('Water Data'!E38))),'Data Summary'!BV44="Yes"),100-OFFSET('Water Data'!$E$4,0,10*ROW('Water Data'!E38)),NA())</f>
        <v>#N/A</v>
      </c>
      <c r="H44" s="94" t="e">
        <f ca="true">+IF(AND(ISNUMBER(OFFSET('Water Data'!$E$6,0,10*ROW('Water Data'!E38))),'Data Summary'!BW44="Yes"),OFFSET('Water Data'!$E$6,0,10*ROW('Water Data'!E38)),NA())</f>
        <v>#N/A</v>
      </c>
      <c r="I44" s="94" t="e">
        <f ca="true">+IF(AND(ISNUMBER(OFFSET('Water Data'!$E$9,0,10*ROW('Water Data'!E38))),'Data Summary'!BX44="Yes"),OFFSET('Water Data'!$E$9,0,10*ROW('Water Data'!E38)),NA())</f>
        <v>#N/A</v>
      </c>
      <c r="J44" s="94" t="e">
        <f ca="true">+IF(AND(ISNUMBER(OFFSET('Water Data'!$F$4,0,10*ROW('Water Data'!F38))),'Data Summary'!BY44="Yes"),100-OFFSET('Water Data'!$F$4,0,10*ROW('Water Data'!F38)),NA())</f>
        <v>#N/A</v>
      </c>
      <c r="K44" s="94" t="e">
        <f ca="true">+IF(AND(ISNUMBER(OFFSET('Water Data'!$F$6,0,10*ROW('Water Data'!F38))),'Data Summary'!BZ44="Yes"),OFFSET('Water Data'!$F$6,0,10*ROW('Water Data'!F38)),NA())</f>
        <v>#N/A</v>
      </c>
      <c r="L44" s="94" t="e">
        <f ca="true">+IF(AND(ISNUMBER(OFFSET('Water Data'!$F$9,0,10*ROW('Water Data'!F38))),'Data Summary'!CA44="Yes"),OFFSET('Water Data'!$F$9,0,10*ROW('Water Data'!F38)),NA())</f>
        <v>#N/A</v>
      </c>
      <c r="M44" s="94" t="e">
        <f ca="true">+IF(AND(ISNUMBER(OFFSET('Water Data'!$G$4,0,10*ROW('Water Data'!G38))),'Data Summary'!CB44="Yes"),100-OFFSET('Water Data'!$G$4,0,10*ROW('Water Data'!G38)),NA())</f>
        <v>#N/A</v>
      </c>
      <c r="N44" s="94" t="e">
        <f ca="true">+IF(AND(ISNUMBER(OFFSET('Water Data'!$G$6,0,10*ROW('Water Data'!G38))),'Data Summary'!CC44="Yes"),OFFSET('Water Data'!$G$6,0,10*ROW('Water Data'!G38)),NA())</f>
        <v>#N/A</v>
      </c>
      <c r="O44" s="94" t="e">
        <f ca="true">+IF(AND(ISNUMBER(OFFSET('Water Data'!$G$9,0,10*ROW('Water Data'!G38))),'Data Summary'!CD44="Yes"),OFFSET('Water Data'!$G$9,0,10*ROW('Water Data'!G38)),NA())</f>
        <v>#N/A</v>
      </c>
      <c r="P44" s="94" t="e">
        <f ca="true">+IF(AND(ISNUMBER(OFFSET('Water Data'!$H$4,0,10*ROW('Water Data'!H38))),'Data Summary'!CE44="Yes"),100-OFFSET('Water Data'!$H$4,0,10*ROW('Water Data'!H38)),NA())</f>
        <v>#N/A</v>
      </c>
      <c r="Q44" s="94" t="e">
        <f ca="true">+IF(AND(ISNUMBER(OFFSET('Water Data'!$H$6,0,10*ROW('Water Data'!H38))),'Data Summary'!CF44="Yes"),OFFSET('Water Data'!$H$6,0,10*ROW('Water Data'!H38)),NA())</f>
        <v>#N/A</v>
      </c>
      <c r="R44" s="94" t="e">
        <f ca="true">+IF(AND(ISNUMBER(OFFSET('Water Data'!$H$9,0,10*ROW('Water Data'!H38))),'Data Summary'!CG44="Yes"),OFFSET('Water Data'!$H$9,0,10*ROW('Water Data'!H38)),NA())</f>
        <v>#N/A</v>
      </c>
      <c r="S44" s="94" t="e">
        <f ca="true">+IF(AND(ISNUMBER(OFFSET('Water Data'!$I$4,0,10*ROW('Water Data'!I38))),'Data Summary'!CH44="Yes"),100-OFFSET('Water Data'!$I$4,0,10*ROW('Water Data'!I38)),NA())</f>
        <v>#N/A</v>
      </c>
      <c r="T44" s="94" t="e">
        <f ca="true">+IF(AND(ISNUMBER(OFFSET('Water Data'!$I$6,0,10*ROW('Water Data'!I38))),'Data Summary'!CI44="Yes"),OFFSET('Water Data'!$I$6,0,10*ROW('Water Data'!I38)),NA())</f>
        <v>#N/A</v>
      </c>
      <c r="U44" s="94" t="e">
        <f ca="true">+IF(AND(ISNUMBER(OFFSET('Water Data'!$I$9,0,10*ROW('Water Data'!I38))),'Data Summary'!CJ44="Yes"),OFFSET('Water Data'!$I$9,0,10*ROW('Water Data'!I38)),NA())</f>
        <v>#N/A</v>
      </c>
      <c r="V44" s="95" t="e">
        <f ca="true">+IF(AND(ISNUMBER(OFFSET('Sanitation Data'!$D$4,0,10*ROW('Sanitation Data'!D38))),'Data Summary'!CK44="Yes"),100-OFFSET('Sanitation Data'!$D$4,0,10*ROW('Sanitation Data'!D38)),NA())</f>
        <v>#N/A</v>
      </c>
      <c r="W44" s="95" t="e">
        <f ca="true">+IF(AND(ISNUMBER(OFFSET('Sanitation Data'!$D$6,0,10*ROW('Sanitation Data'!D38))),'Data Summary'!CL44="Yes"),OFFSET('Sanitation Data'!$D$6,0,10*ROW('Sanitation Data'!D38)),NA())</f>
        <v>#N/A</v>
      </c>
      <c r="X44" s="95" t="e">
        <f ca="true">+IF(AND(ISNUMBER(OFFSET('Sanitation Data'!$D$10,0,10*ROW('Sanitation Data'!D38))),'Data Summary'!CM44="Yes"),OFFSET('Sanitation Data'!$D$10,0,10*ROW('Sanitation Data'!D38)),NA())</f>
        <v>#N/A</v>
      </c>
      <c r="Y44" s="95" t="e">
        <f ca="true">+IF(AND(ISNUMBER(OFFSET('Sanitation Data'!$D$11,0,10*ROW('Sanitation Data'!D38))),'Data Summary'!CN44="Yes"),OFFSET('Sanitation Data'!$D$11,0,10*ROW('Sanitation Data'!D38)),NA())</f>
        <v>#N/A</v>
      </c>
      <c r="Z44" s="95" t="e">
        <f ca="true">+IF(AND(ISNUMBER(OFFSET('Sanitation Data'!$D$12,0,10*ROW('Sanitation Data'!D38))),'Data Summary'!CO44="Yes"),OFFSET('Sanitation Data'!$D$12,0,10*ROW('Sanitation Data'!D38)),NA())</f>
        <v>#N/A</v>
      </c>
      <c r="AA44" s="95" t="e">
        <f ca="true">+IF(AND(ISNUMBER(OFFSET('Sanitation Data'!$E$4,0,10*ROW('Sanitation Data'!E38))),'Data Summary'!CP44="Yes"),100-OFFSET('Sanitation Data'!$E$4,0,10*ROW('Sanitation Data'!E38)),NA())</f>
        <v>#N/A</v>
      </c>
      <c r="AB44" s="95" t="e">
        <f ca="true">+IF(AND(ISNUMBER(OFFSET('Sanitation Data'!$E$6,0,10*ROW('Sanitation Data'!E38))),'Data Summary'!CQ44="Yes"),OFFSET('Sanitation Data'!$E$6,0,10*ROW('Sanitation Data'!E38)),NA())</f>
        <v>#N/A</v>
      </c>
      <c r="AC44" s="95" t="e">
        <f ca="true">+IF(AND(ISNUMBER(OFFSET('Sanitation Data'!$E$10,0,10*ROW('Sanitation Data'!E38))),'Data Summary'!CR44="Yes"),OFFSET('Sanitation Data'!$E$10,0,10*ROW('Sanitation Data'!E38)),NA())</f>
        <v>#N/A</v>
      </c>
      <c r="AD44" s="95" t="e">
        <f ca="true">+IF(AND(ISNUMBER(OFFSET('Sanitation Data'!$E$11,0,10*ROW('Sanitation Data'!E38))),'Data Summary'!CS44="Yes"),OFFSET('Sanitation Data'!$E$11,0,10*ROW('Sanitation Data'!E38)),NA())</f>
        <v>#N/A</v>
      </c>
      <c r="AE44" s="95" t="e">
        <f ca="true">+IF(AND(ISNUMBER(OFFSET('Sanitation Data'!$E$12,0,10*ROW('Sanitation Data'!E38))),'Data Summary'!CT44="Yes"),OFFSET('Sanitation Data'!$E$12,0,10*ROW('Sanitation Data'!E38)),NA())</f>
        <v>#N/A</v>
      </c>
      <c r="AF44" s="95" t="e">
        <f ca="true">+IF(AND(ISNUMBER(OFFSET('Sanitation Data'!$F$4,0,10*ROW('Sanitation Data'!F38))),'Data Summary'!CU44="Yes"),100-OFFSET('Sanitation Data'!$F$4,0,10*ROW('Sanitation Data'!F38)),NA())</f>
        <v>#N/A</v>
      </c>
      <c r="AG44" s="95" t="e">
        <f ca="true">+IF(AND(ISNUMBER(OFFSET('Sanitation Data'!$F$6,0,10*ROW('Sanitation Data'!F38))),'Data Summary'!CV44="Yes"),OFFSET('Sanitation Data'!$F$6,0,10*ROW('Sanitation Data'!F38)),NA())</f>
        <v>#N/A</v>
      </c>
      <c r="AH44" s="95" t="e">
        <f ca="true">+IF(AND(ISNUMBER(OFFSET('Sanitation Data'!$F$10,0,10*ROW('Sanitation Data'!F38))),'Data Summary'!CW44="Yes"),OFFSET('Sanitation Data'!$F$10,0,10*ROW('Sanitation Data'!F38)),NA())</f>
        <v>#N/A</v>
      </c>
      <c r="AI44" s="95" t="e">
        <f ca="true">+IF(AND(ISNUMBER(OFFSET('Sanitation Data'!$F$11,0,10*ROW('Sanitation Data'!F38))),'Data Summary'!CX44="Yes"),OFFSET('Sanitation Data'!$F$11,0,10*ROW('Sanitation Data'!F38)),NA())</f>
        <v>#N/A</v>
      </c>
      <c r="AJ44" s="95" t="e">
        <f ca="true">+IF(AND(ISNUMBER(OFFSET('Sanitation Data'!$F$12,0,10*ROW('Sanitation Data'!F38))),'Data Summary'!CY44="Yes"),OFFSET('Sanitation Data'!$F$12,0,10*ROW('Sanitation Data'!F38)),NA())</f>
        <v>#N/A</v>
      </c>
      <c r="AK44" s="95" t="e">
        <f ca="true">+IF(AND(ISNUMBER(OFFSET('Sanitation Data'!$G$4,0,10*ROW('Sanitation Data'!G38))),'Data Summary'!CZ44="Yes"),100-OFFSET('Sanitation Data'!$G$4,0,10*ROW('Sanitation Data'!G38)),NA())</f>
        <v>#N/A</v>
      </c>
      <c r="AL44" s="95" t="e">
        <f ca="true">+IF(AND(ISNUMBER(OFFSET('Sanitation Data'!$G$6,0,10*ROW('Sanitation Data'!G38))),'Data Summary'!DA44="Yes"),OFFSET('Sanitation Data'!$G$6,0,10*ROW('Sanitation Data'!G38)),NA())</f>
        <v>#N/A</v>
      </c>
      <c r="AM44" s="95" t="e">
        <f ca="true">+IF(AND(ISNUMBER(OFFSET('Sanitation Data'!$G$10,0,10*ROW('Sanitation Data'!G38))),'Data Summary'!DB44="Yes"),OFFSET('Sanitation Data'!$G$10,0,10*ROW('Sanitation Data'!G38)),NA())</f>
        <v>#N/A</v>
      </c>
      <c r="AN44" s="95" t="e">
        <f ca="true">+IF(AND(ISNUMBER(OFFSET('Sanitation Data'!$G$11,0,10*ROW('Sanitation Data'!G38))),'Data Summary'!DC44="Yes"),OFFSET('Sanitation Data'!$G$11,0,10*ROW('Sanitation Data'!G38)),NA())</f>
        <v>#N/A</v>
      </c>
      <c r="AO44" s="95" t="e">
        <f ca="true">+IF(AND(ISNUMBER(OFFSET('Sanitation Data'!$G$12,0,10*ROW('Sanitation Data'!G38))),'Data Summary'!DD44="Yes"),OFFSET('Sanitation Data'!$G$12,0,10*ROW('Sanitation Data'!G38)),NA())</f>
        <v>#N/A</v>
      </c>
      <c r="AP44" s="95" t="e">
        <f ca="true">+IF(AND(ISNUMBER(OFFSET('Sanitation Data'!$H$4,0,10*ROW('Sanitation Data'!H38))),'Data Summary'!DE44="Yes"),100-OFFSET('Sanitation Data'!$H$4,0,10*ROW('Sanitation Data'!H38)),NA())</f>
        <v>#N/A</v>
      </c>
      <c r="AQ44" s="95" t="e">
        <f ca="true">+IF(AND(ISNUMBER(OFFSET('Sanitation Data'!$H$6,0,10*ROW('Sanitation Data'!H38))),'Data Summary'!DF44="Yes"),OFFSET('Sanitation Data'!$H$6,0,10*ROW('Sanitation Data'!H38)),NA())</f>
        <v>#N/A</v>
      </c>
      <c r="AR44" s="95" t="e">
        <f ca="true">+IF(AND(ISNUMBER(OFFSET('Sanitation Data'!$H$10,0,10*ROW('Sanitation Data'!H38))),'Data Summary'!DG44="Yes"),OFFSET('Sanitation Data'!$H$10,0,10*ROW('Sanitation Data'!H38)),NA())</f>
        <v>#N/A</v>
      </c>
      <c r="AS44" s="95" t="e">
        <f ca="true">+IF(AND(ISNUMBER(OFFSET('Sanitation Data'!$H$11,0,10*ROW('Sanitation Data'!H38))),'Data Summary'!DH44="Yes"),OFFSET('Sanitation Data'!$H$11,0,10*ROW('Sanitation Data'!H38)),NA())</f>
        <v>#N/A</v>
      </c>
      <c r="AT44" s="95" t="e">
        <f ca="true">+IF(AND(ISNUMBER(OFFSET('Sanitation Data'!$H$12,0,10*ROW('Sanitation Data'!H38))),'Data Summary'!DI44="Yes"),OFFSET('Sanitation Data'!$H$12,0,10*ROW('Sanitation Data'!H38)),NA())</f>
        <v>#N/A</v>
      </c>
      <c r="AU44" s="95" t="e">
        <f ca="true">+IF(AND(ISNUMBER(OFFSET('Sanitation Data'!$I$4,0,10*ROW('Sanitation Data'!I38))),'Data Summary'!DJ44="Yes"),100-OFFSET('Sanitation Data'!$I$4,0,10*ROW('Sanitation Data'!I38)),NA())</f>
        <v>#N/A</v>
      </c>
      <c r="AV44" s="95" t="e">
        <f ca="true">+IF(AND(ISNUMBER(OFFSET('Sanitation Data'!$I$6,0,10*ROW('Sanitation Data'!I38))),'Data Summary'!DK44="Yes"),OFFSET('Sanitation Data'!$I$6,0,10*ROW('Sanitation Data'!I38)),NA())</f>
        <v>#N/A</v>
      </c>
      <c r="AW44" s="95" t="e">
        <f ca="true">+IF(AND(ISNUMBER(OFFSET('Sanitation Data'!$I$10,0,10*ROW('Sanitation Data'!I38))),'Data Summary'!DL44="Yes"),OFFSET('Sanitation Data'!$I$10,0,10*ROW('Sanitation Data'!I38)),NA())</f>
        <v>#N/A</v>
      </c>
      <c r="AX44" s="95" t="e">
        <f ca="true">+IF(AND(ISNUMBER(OFFSET('Sanitation Data'!$I$11,0,10*ROW('Sanitation Data'!I38))),'Data Summary'!DM44="Yes"),OFFSET('Sanitation Data'!$I$11,0,10*ROW('Sanitation Data'!I38)),NA())</f>
        <v>#N/A</v>
      </c>
      <c r="AY44" s="95" t="e">
        <f ca="true">+IF(AND(ISNUMBER(OFFSET('Sanitation Data'!$I$12,0,10*ROW('Sanitation Data'!I38))),'Data Summary'!DN44="Yes"),OFFSET('Sanitation Data'!$I$12,0,10*ROW('Sanitation Data'!I38)),NA())</f>
        <v>#N/A</v>
      </c>
      <c r="AZ44" s="96" t="e">
        <f ca="true">+IF(AND(ISNUMBER(OFFSET('Hygiene Data'!$D$5,0,10*ROW('Hygiene Data'!D38))),'Data Summary'!DO44="Yes"),OFFSET('Hygiene Data'!$D$5,0,10*ROW('Hygiene Data'!D38)),NA())</f>
        <v>#N/A</v>
      </c>
      <c r="BA44" s="96" t="e">
        <f ca="true">+IF(AND(ISNUMBER(OFFSET('Hygiene Data'!$D$7,0,10*ROW('Hygiene Data'!D38))),'Data Summary'!DP44="Yes"),OFFSET('Hygiene Data'!$D$7,0,10*ROW('Hygiene Data'!D38)),NA())</f>
        <v>#N/A</v>
      </c>
      <c r="BB44" s="96" t="e">
        <f ca="true">+IF(AND(ISNUMBER(OFFSET('Hygiene Data'!$D$9,0,10*ROW('Hygiene Data'!D38))),'Data Summary'!DQ44="Yes"),OFFSET('Hygiene Data'!$D$9,0,10*ROW('Hygiene Data'!D38)),NA())</f>
        <v>#N/A</v>
      </c>
      <c r="BC44" s="96" t="e">
        <f ca="true">+IF(AND(ISNUMBER(OFFSET('Hygiene Data'!$E$5,0,10*ROW('Hygiene Data'!E38))),'Data Summary'!DR44="Yes"),OFFSET('Hygiene Data'!$E$5,0,10*ROW('Hygiene Data'!E38)),NA())</f>
        <v>#N/A</v>
      </c>
      <c r="BD44" s="96" t="e">
        <f ca="true">+IF(AND(ISNUMBER(OFFSET('Hygiene Data'!$E$7,0,10*ROW('Hygiene Data'!E38))),'Data Summary'!DS44="Yes"),OFFSET('Hygiene Data'!$E$7,0,10*ROW('Hygiene Data'!E38)),NA())</f>
        <v>#N/A</v>
      </c>
      <c r="BE44" s="96" t="e">
        <f ca="true">+IF(AND(ISNUMBER(OFFSET('Hygiene Data'!$E$9,0,10*ROW('Hygiene Data'!E38))),'Data Summary'!DT44="Yes"),OFFSET('Hygiene Data'!$E$9,0,10*ROW('Hygiene Data'!E38)),NA())</f>
        <v>#N/A</v>
      </c>
      <c r="BF44" s="96" t="e">
        <f ca="true">+IF(AND(ISNUMBER(OFFSET('Hygiene Data'!$F$5,0,10*ROW('Hygiene Data'!F38))),'Data Summary'!DU44="Yes"),OFFSET('Hygiene Data'!$F$5,0,10*ROW('Hygiene Data'!F38)),NA())</f>
        <v>#N/A</v>
      </c>
      <c r="BG44" s="96" t="e">
        <f ca="true">+IF(AND(ISNUMBER(OFFSET('Hygiene Data'!$F$7,0,10*ROW('Hygiene Data'!F38))),'Data Summary'!DV44="Yes"),OFFSET('Hygiene Data'!$F$7,0,10*ROW('Hygiene Data'!F38)),NA())</f>
        <v>#N/A</v>
      </c>
      <c r="BH44" s="96" t="e">
        <f ca="true">+IF(AND(ISNUMBER(OFFSET('Hygiene Data'!$F$9,0,10*ROW('Hygiene Data'!F38))),'Data Summary'!DW44="Yes"),OFFSET('Hygiene Data'!$F$9,0,10*ROW('Hygiene Data'!F38)),NA())</f>
        <v>#N/A</v>
      </c>
      <c r="BI44" s="96" t="e">
        <f ca="true">+IF(AND(ISNUMBER(OFFSET('Hygiene Data'!$G$5,0,10*ROW('Hygiene Data'!G38))),'Data Summary'!DX44="Yes"),OFFSET('Hygiene Data'!$G$5,0,10*ROW('Hygiene Data'!G38)),NA())</f>
        <v>#N/A</v>
      </c>
      <c r="BJ44" s="96" t="e">
        <f ca="true">+IF(AND(ISNUMBER(OFFSET('Hygiene Data'!$G$7,0,10*ROW('Hygiene Data'!G38))),'Data Summary'!DY44="Yes"),OFFSET('Hygiene Data'!$G$7,0,10*ROW('Hygiene Data'!G38)),NA())</f>
        <v>#N/A</v>
      </c>
      <c r="BK44" s="96" t="e">
        <f ca="true">+IF(AND(ISNUMBER(OFFSET('Hygiene Data'!$G$9,0,10*ROW('Hygiene Data'!G38))),'Data Summary'!DZ44="Yes"),OFFSET('Hygiene Data'!$G$9,0,10*ROW('Hygiene Data'!G38)),NA())</f>
        <v>#N/A</v>
      </c>
      <c r="BL44" s="96" t="e">
        <f ca="true">+IF(AND(ISNUMBER(OFFSET('Hygiene Data'!$H$5,0,10*ROW('Hygiene Data'!H38))),'Data Summary'!EA44="Yes"),OFFSET('Hygiene Data'!$H$5,0,10*ROW('Hygiene Data'!H38)),NA())</f>
        <v>#N/A</v>
      </c>
      <c r="BM44" s="96" t="e">
        <f ca="true">+IF(AND(ISNUMBER(OFFSET('Hygiene Data'!$H$7,0,10*ROW('Hygiene Data'!H38))),'Data Summary'!EB44="Yes"),OFFSET('Hygiene Data'!$H$7,0,10*ROW('Hygiene Data'!H38)),NA())</f>
        <v>#N/A</v>
      </c>
      <c r="BN44" s="96" t="e">
        <f ca="true">+IF(AND(ISNUMBER(OFFSET('Hygiene Data'!$H$9,0,10*ROW('Hygiene Data'!H38))),'Data Summary'!EC44="Yes"),OFFSET('Hygiene Data'!$H$9,0,10*ROW('Hygiene Data'!H38)),NA())</f>
        <v>#N/A</v>
      </c>
      <c r="BO44" s="96" t="e">
        <f ca="true">+IF(AND(ISNUMBER(OFFSET('Hygiene Data'!$I$5,0,10*ROW('Hygiene Data'!I38))),'Data Summary'!ED44="Yes"),OFFSET('Hygiene Data'!$I$5,0,10*ROW('Hygiene Data'!I38)),NA())</f>
        <v>#N/A</v>
      </c>
      <c r="BP44" s="96" t="e">
        <f ca="true">+IF(AND(ISNUMBER(OFFSET('Hygiene Data'!$I$7,0,10*ROW('Hygiene Data'!I38))),'Data Summary'!EE44="Yes"),OFFSET('Hygiene Data'!$I$7,0,10*ROW('Hygiene Data'!I38)),NA())</f>
        <v>#N/A</v>
      </c>
      <c r="BQ44" s="96" t="e">
        <f ca="true">+IF(AND(ISNUMBER(OFFSET('Hygiene Data'!$I$9,0,10*ROW('Hygiene Data'!I38))),'Data Summary'!EF44="Yes"),OFFSET('Hygiene Data'!$I$9,0,10*ROW('Hygiene Data'!I38)),NA())</f>
        <v>#N/A</v>
      </c>
    </row>
    <row xmlns:x14ac="http://schemas.microsoft.com/office/spreadsheetml/2009/9/ac" r="45" x14ac:dyDescent="0.2">
      <c r="A45" s="331" t="e">
        <f ca="true">+RIGHT('Data Summary'!A45,LEN('Data Summary'!A45)-9)</f>
        <v>#VALUE!</v>
      </c>
      <c r="B45" s="37" t="str">
        <f ca="true">+IF(ISTEXT('Data Summary'!B45),'Data Summary'!B45,"")</f>
        <v/>
      </c>
      <c r="C45" s="330" t="e">
        <f ca="true">+VALUE('Data Summary'!C45)</f>
        <v>#VALUE!</v>
      </c>
      <c r="D45" s="94" t="e">
        <f ca="true">+IF(AND(ISNUMBER(OFFSET('Water Data'!$D$4,0,10*ROW('Water Data'!D39))),'Data Summary'!BS45="Yes"),100-OFFSET('Water Data'!$D$4,0,10*ROW('Water Data'!D39)),NA())</f>
        <v>#N/A</v>
      </c>
      <c r="E45" s="94" t="e">
        <f ca="true">+IF(AND(ISNUMBER(OFFSET('Water Data'!$D$6,0,10*ROW('Water Data'!D39))),'Data Summary'!BT45="Yes"),OFFSET('Water Data'!$D$6,0,10*ROW('Water Data'!D39)),NA())</f>
        <v>#N/A</v>
      </c>
      <c r="F45" s="94" t="e">
        <f ca="true">+IF(AND(ISNUMBER(OFFSET('Water Data'!$D$9,0,10*ROW('Water Data'!D39))),'Data Summary'!BU45="Yes"),OFFSET('Water Data'!$D$9,0,10*ROW('Water Data'!D39)),NA())</f>
        <v>#N/A</v>
      </c>
      <c r="G45" s="94" t="e">
        <f ca="true">+IF(AND(ISNUMBER(OFFSET('Water Data'!$E$4,0,10*ROW('Water Data'!E39))),'Data Summary'!BV45="Yes"),100-OFFSET('Water Data'!$E$4,0,10*ROW('Water Data'!E39)),NA())</f>
        <v>#N/A</v>
      </c>
      <c r="H45" s="94" t="e">
        <f ca="true">+IF(AND(ISNUMBER(OFFSET('Water Data'!$E$6,0,10*ROW('Water Data'!E39))),'Data Summary'!BW45="Yes"),OFFSET('Water Data'!$E$6,0,10*ROW('Water Data'!E39)),NA())</f>
        <v>#N/A</v>
      </c>
      <c r="I45" s="94" t="e">
        <f ca="true">+IF(AND(ISNUMBER(OFFSET('Water Data'!$E$9,0,10*ROW('Water Data'!E39))),'Data Summary'!BX45="Yes"),OFFSET('Water Data'!$E$9,0,10*ROW('Water Data'!E39)),NA())</f>
        <v>#N/A</v>
      </c>
      <c r="J45" s="94" t="e">
        <f ca="true">+IF(AND(ISNUMBER(OFFSET('Water Data'!$F$4,0,10*ROW('Water Data'!F39))),'Data Summary'!BY45="Yes"),100-OFFSET('Water Data'!$F$4,0,10*ROW('Water Data'!F39)),NA())</f>
        <v>#N/A</v>
      </c>
      <c r="K45" s="94" t="e">
        <f ca="true">+IF(AND(ISNUMBER(OFFSET('Water Data'!$F$6,0,10*ROW('Water Data'!F39))),'Data Summary'!BZ45="Yes"),OFFSET('Water Data'!$F$6,0,10*ROW('Water Data'!F39)),NA())</f>
        <v>#N/A</v>
      </c>
      <c r="L45" s="94" t="e">
        <f ca="true">+IF(AND(ISNUMBER(OFFSET('Water Data'!$F$9,0,10*ROW('Water Data'!F39))),'Data Summary'!CA45="Yes"),OFFSET('Water Data'!$F$9,0,10*ROW('Water Data'!F39)),NA())</f>
        <v>#N/A</v>
      </c>
      <c r="M45" s="94" t="e">
        <f ca="true">+IF(AND(ISNUMBER(OFFSET('Water Data'!$G$4,0,10*ROW('Water Data'!G39))),'Data Summary'!CB45="Yes"),100-OFFSET('Water Data'!$G$4,0,10*ROW('Water Data'!G39)),NA())</f>
        <v>#N/A</v>
      </c>
      <c r="N45" s="94" t="e">
        <f ca="true">+IF(AND(ISNUMBER(OFFSET('Water Data'!$G$6,0,10*ROW('Water Data'!G39))),'Data Summary'!CC45="Yes"),OFFSET('Water Data'!$G$6,0,10*ROW('Water Data'!G39)),NA())</f>
        <v>#N/A</v>
      </c>
      <c r="O45" s="94" t="e">
        <f ca="true">+IF(AND(ISNUMBER(OFFSET('Water Data'!$G$9,0,10*ROW('Water Data'!G39))),'Data Summary'!CD45="Yes"),OFFSET('Water Data'!$G$9,0,10*ROW('Water Data'!G39)),NA())</f>
        <v>#N/A</v>
      </c>
      <c r="P45" s="94" t="e">
        <f ca="true">+IF(AND(ISNUMBER(OFFSET('Water Data'!$H$4,0,10*ROW('Water Data'!H39))),'Data Summary'!CE45="Yes"),100-OFFSET('Water Data'!$H$4,0,10*ROW('Water Data'!H39)),NA())</f>
        <v>#N/A</v>
      </c>
      <c r="Q45" s="94" t="e">
        <f ca="true">+IF(AND(ISNUMBER(OFFSET('Water Data'!$H$6,0,10*ROW('Water Data'!H39))),'Data Summary'!CF45="Yes"),OFFSET('Water Data'!$H$6,0,10*ROW('Water Data'!H39)),NA())</f>
        <v>#N/A</v>
      </c>
      <c r="R45" s="94" t="e">
        <f ca="true">+IF(AND(ISNUMBER(OFFSET('Water Data'!$H$9,0,10*ROW('Water Data'!H39))),'Data Summary'!CG45="Yes"),OFFSET('Water Data'!$H$9,0,10*ROW('Water Data'!H39)),NA())</f>
        <v>#N/A</v>
      </c>
      <c r="S45" s="94" t="e">
        <f ca="true">+IF(AND(ISNUMBER(OFFSET('Water Data'!$I$4,0,10*ROW('Water Data'!I39))),'Data Summary'!CH45="Yes"),100-OFFSET('Water Data'!$I$4,0,10*ROW('Water Data'!I39)),NA())</f>
        <v>#N/A</v>
      </c>
      <c r="T45" s="94" t="e">
        <f ca="true">+IF(AND(ISNUMBER(OFFSET('Water Data'!$I$6,0,10*ROW('Water Data'!I39))),'Data Summary'!CI45="Yes"),OFFSET('Water Data'!$I$6,0,10*ROW('Water Data'!I39)),NA())</f>
        <v>#N/A</v>
      </c>
      <c r="U45" s="94" t="e">
        <f ca="true">+IF(AND(ISNUMBER(OFFSET('Water Data'!$I$9,0,10*ROW('Water Data'!I39))),'Data Summary'!CJ45="Yes"),OFFSET('Water Data'!$I$9,0,10*ROW('Water Data'!I39)),NA())</f>
        <v>#N/A</v>
      </c>
      <c r="V45" s="95" t="e">
        <f ca="true">+IF(AND(ISNUMBER(OFFSET('Sanitation Data'!$D$4,0,10*ROW('Sanitation Data'!D39))),'Data Summary'!CK45="Yes"),100-OFFSET('Sanitation Data'!$D$4,0,10*ROW('Sanitation Data'!D39)),NA())</f>
        <v>#N/A</v>
      </c>
      <c r="W45" s="95" t="e">
        <f ca="true">+IF(AND(ISNUMBER(OFFSET('Sanitation Data'!$D$6,0,10*ROW('Sanitation Data'!D39))),'Data Summary'!CL45="Yes"),OFFSET('Sanitation Data'!$D$6,0,10*ROW('Sanitation Data'!D39)),NA())</f>
        <v>#N/A</v>
      </c>
      <c r="X45" s="95" t="e">
        <f ca="true">+IF(AND(ISNUMBER(OFFSET('Sanitation Data'!$D$10,0,10*ROW('Sanitation Data'!D39))),'Data Summary'!CM45="Yes"),OFFSET('Sanitation Data'!$D$10,0,10*ROW('Sanitation Data'!D39)),NA())</f>
        <v>#N/A</v>
      </c>
      <c r="Y45" s="95" t="e">
        <f ca="true">+IF(AND(ISNUMBER(OFFSET('Sanitation Data'!$D$11,0,10*ROW('Sanitation Data'!D39))),'Data Summary'!CN45="Yes"),OFFSET('Sanitation Data'!$D$11,0,10*ROW('Sanitation Data'!D39)),NA())</f>
        <v>#N/A</v>
      </c>
      <c r="Z45" s="95" t="e">
        <f ca="true">+IF(AND(ISNUMBER(OFFSET('Sanitation Data'!$D$12,0,10*ROW('Sanitation Data'!D39))),'Data Summary'!CO45="Yes"),OFFSET('Sanitation Data'!$D$12,0,10*ROW('Sanitation Data'!D39)),NA())</f>
        <v>#N/A</v>
      </c>
      <c r="AA45" s="95" t="e">
        <f ca="true">+IF(AND(ISNUMBER(OFFSET('Sanitation Data'!$E$4,0,10*ROW('Sanitation Data'!E39))),'Data Summary'!CP45="Yes"),100-OFFSET('Sanitation Data'!$E$4,0,10*ROW('Sanitation Data'!E39)),NA())</f>
        <v>#N/A</v>
      </c>
      <c r="AB45" s="95" t="e">
        <f ca="true">+IF(AND(ISNUMBER(OFFSET('Sanitation Data'!$E$6,0,10*ROW('Sanitation Data'!E39))),'Data Summary'!CQ45="Yes"),OFFSET('Sanitation Data'!$E$6,0,10*ROW('Sanitation Data'!E39)),NA())</f>
        <v>#N/A</v>
      </c>
      <c r="AC45" s="95" t="e">
        <f ca="true">+IF(AND(ISNUMBER(OFFSET('Sanitation Data'!$E$10,0,10*ROW('Sanitation Data'!E39))),'Data Summary'!CR45="Yes"),OFFSET('Sanitation Data'!$E$10,0,10*ROW('Sanitation Data'!E39)),NA())</f>
        <v>#N/A</v>
      </c>
      <c r="AD45" s="95" t="e">
        <f ca="true">+IF(AND(ISNUMBER(OFFSET('Sanitation Data'!$E$11,0,10*ROW('Sanitation Data'!E39))),'Data Summary'!CS45="Yes"),OFFSET('Sanitation Data'!$E$11,0,10*ROW('Sanitation Data'!E39)),NA())</f>
        <v>#N/A</v>
      </c>
      <c r="AE45" s="95" t="e">
        <f ca="true">+IF(AND(ISNUMBER(OFFSET('Sanitation Data'!$E$12,0,10*ROW('Sanitation Data'!E39))),'Data Summary'!CT45="Yes"),OFFSET('Sanitation Data'!$E$12,0,10*ROW('Sanitation Data'!E39)),NA())</f>
        <v>#N/A</v>
      </c>
      <c r="AF45" s="95" t="e">
        <f ca="true">+IF(AND(ISNUMBER(OFFSET('Sanitation Data'!$F$4,0,10*ROW('Sanitation Data'!F39))),'Data Summary'!CU45="Yes"),100-OFFSET('Sanitation Data'!$F$4,0,10*ROW('Sanitation Data'!F39)),NA())</f>
        <v>#N/A</v>
      </c>
      <c r="AG45" s="95" t="e">
        <f ca="true">+IF(AND(ISNUMBER(OFFSET('Sanitation Data'!$F$6,0,10*ROW('Sanitation Data'!F39))),'Data Summary'!CV45="Yes"),OFFSET('Sanitation Data'!$F$6,0,10*ROW('Sanitation Data'!F39)),NA())</f>
        <v>#N/A</v>
      </c>
      <c r="AH45" s="95" t="e">
        <f ca="true">+IF(AND(ISNUMBER(OFFSET('Sanitation Data'!$F$10,0,10*ROW('Sanitation Data'!F39))),'Data Summary'!CW45="Yes"),OFFSET('Sanitation Data'!$F$10,0,10*ROW('Sanitation Data'!F39)),NA())</f>
        <v>#N/A</v>
      </c>
      <c r="AI45" s="95" t="e">
        <f ca="true">+IF(AND(ISNUMBER(OFFSET('Sanitation Data'!$F$11,0,10*ROW('Sanitation Data'!F39))),'Data Summary'!CX45="Yes"),OFFSET('Sanitation Data'!$F$11,0,10*ROW('Sanitation Data'!F39)),NA())</f>
        <v>#N/A</v>
      </c>
      <c r="AJ45" s="95" t="e">
        <f ca="true">+IF(AND(ISNUMBER(OFFSET('Sanitation Data'!$F$12,0,10*ROW('Sanitation Data'!F39))),'Data Summary'!CY45="Yes"),OFFSET('Sanitation Data'!$F$12,0,10*ROW('Sanitation Data'!F39)),NA())</f>
        <v>#N/A</v>
      </c>
      <c r="AK45" s="95" t="e">
        <f ca="true">+IF(AND(ISNUMBER(OFFSET('Sanitation Data'!$G$4,0,10*ROW('Sanitation Data'!G39))),'Data Summary'!CZ45="Yes"),100-OFFSET('Sanitation Data'!$G$4,0,10*ROW('Sanitation Data'!G39)),NA())</f>
        <v>#N/A</v>
      </c>
      <c r="AL45" s="95" t="e">
        <f ca="true">+IF(AND(ISNUMBER(OFFSET('Sanitation Data'!$G$6,0,10*ROW('Sanitation Data'!G39))),'Data Summary'!DA45="Yes"),OFFSET('Sanitation Data'!$G$6,0,10*ROW('Sanitation Data'!G39)),NA())</f>
        <v>#N/A</v>
      </c>
      <c r="AM45" s="95" t="e">
        <f ca="true">+IF(AND(ISNUMBER(OFFSET('Sanitation Data'!$G$10,0,10*ROW('Sanitation Data'!G39))),'Data Summary'!DB45="Yes"),OFFSET('Sanitation Data'!$G$10,0,10*ROW('Sanitation Data'!G39)),NA())</f>
        <v>#N/A</v>
      </c>
      <c r="AN45" s="95" t="e">
        <f ca="true">+IF(AND(ISNUMBER(OFFSET('Sanitation Data'!$G$11,0,10*ROW('Sanitation Data'!G39))),'Data Summary'!DC45="Yes"),OFFSET('Sanitation Data'!$G$11,0,10*ROW('Sanitation Data'!G39)),NA())</f>
        <v>#N/A</v>
      </c>
      <c r="AO45" s="95" t="e">
        <f ca="true">+IF(AND(ISNUMBER(OFFSET('Sanitation Data'!$G$12,0,10*ROW('Sanitation Data'!G39))),'Data Summary'!DD45="Yes"),OFFSET('Sanitation Data'!$G$12,0,10*ROW('Sanitation Data'!G39)),NA())</f>
        <v>#N/A</v>
      </c>
      <c r="AP45" s="95" t="e">
        <f ca="true">+IF(AND(ISNUMBER(OFFSET('Sanitation Data'!$H$4,0,10*ROW('Sanitation Data'!H39))),'Data Summary'!DE45="Yes"),100-OFFSET('Sanitation Data'!$H$4,0,10*ROW('Sanitation Data'!H39)),NA())</f>
        <v>#N/A</v>
      </c>
      <c r="AQ45" s="95" t="e">
        <f ca="true">+IF(AND(ISNUMBER(OFFSET('Sanitation Data'!$H$6,0,10*ROW('Sanitation Data'!H39))),'Data Summary'!DF45="Yes"),OFFSET('Sanitation Data'!$H$6,0,10*ROW('Sanitation Data'!H39)),NA())</f>
        <v>#N/A</v>
      </c>
      <c r="AR45" s="95" t="e">
        <f ca="true">+IF(AND(ISNUMBER(OFFSET('Sanitation Data'!$H$10,0,10*ROW('Sanitation Data'!H39))),'Data Summary'!DG45="Yes"),OFFSET('Sanitation Data'!$H$10,0,10*ROW('Sanitation Data'!H39)),NA())</f>
        <v>#N/A</v>
      </c>
      <c r="AS45" s="95" t="e">
        <f ca="true">+IF(AND(ISNUMBER(OFFSET('Sanitation Data'!$H$11,0,10*ROW('Sanitation Data'!H39))),'Data Summary'!DH45="Yes"),OFFSET('Sanitation Data'!$H$11,0,10*ROW('Sanitation Data'!H39)),NA())</f>
        <v>#N/A</v>
      </c>
      <c r="AT45" s="95" t="e">
        <f ca="true">+IF(AND(ISNUMBER(OFFSET('Sanitation Data'!$H$12,0,10*ROW('Sanitation Data'!H39))),'Data Summary'!DI45="Yes"),OFFSET('Sanitation Data'!$H$12,0,10*ROW('Sanitation Data'!H39)),NA())</f>
        <v>#N/A</v>
      </c>
      <c r="AU45" s="95" t="e">
        <f ca="true">+IF(AND(ISNUMBER(OFFSET('Sanitation Data'!$I$4,0,10*ROW('Sanitation Data'!I39))),'Data Summary'!DJ45="Yes"),100-OFFSET('Sanitation Data'!$I$4,0,10*ROW('Sanitation Data'!I39)),NA())</f>
        <v>#N/A</v>
      </c>
      <c r="AV45" s="95" t="e">
        <f ca="true">+IF(AND(ISNUMBER(OFFSET('Sanitation Data'!$I$6,0,10*ROW('Sanitation Data'!I39))),'Data Summary'!DK45="Yes"),OFFSET('Sanitation Data'!$I$6,0,10*ROW('Sanitation Data'!I39)),NA())</f>
        <v>#N/A</v>
      </c>
      <c r="AW45" s="95" t="e">
        <f ca="true">+IF(AND(ISNUMBER(OFFSET('Sanitation Data'!$I$10,0,10*ROW('Sanitation Data'!I39))),'Data Summary'!DL45="Yes"),OFFSET('Sanitation Data'!$I$10,0,10*ROW('Sanitation Data'!I39)),NA())</f>
        <v>#N/A</v>
      </c>
      <c r="AX45" s="95" t="e">
        <f ca="true">+IF(AND(ISNUMBER(OFFSET('Sanitation Data'!$I$11,0,10*ROW('Sanitation Data'!I39))),'Data Summary'!DM45="Yes"),OFFSET('Sanitation Data'!$I$11,0,10*ROW('Sanitation Data'!I39)),NA())</f>
        <v>#N/A</v>
      </c>
      <c r="AY45" s="95" t="e">
        <f ca="true">+IF(AND(ISNUMBER(OFFSET('Sanitation Data'!$I$12,0,10*ROW('Sanitation Data'!I39))),'Data Summary'!DN45="Yes"),OFFSET('Sanitation Data'!$I$12,0,10*ROW('Sanitation Data'!I39)),NA())</f>
        <v>#N/A</v>
      </c>
      <c r="AZ45" s="96" t="e">
        <f ca="true">+IF(AND(ISNUMBER(OFFSET('Hygiene Data'!$D$5,0,10*ROW('Hygiene Data'!D39))),'Data Summary'!DO45="Yes"),OFFSET('Hygiene Data'!$D$5,0,10*ROW('Hygiene Data'!D39)),NA())</f>
        <v>#N/A</v>
      </c>
      <c r="BA45" s="96" t="e">
        <f ca="true">+IF(AND(ISNUMBER(OFFSET('Hygiene Data'!$D$7,0,10*ROW('Hygiene Data'!D39))),'Data Summary'!DP45="Yes"),OFFSET('Hygiene Data'!$D$7,0,10*ROW('Hygiene Data'!D39)),NA())</f>
        <v>#N/A</v>
      </c>
      <c r="BB45" s="96" t="e">
        <f ca="true">+IF(AND(ISNUMBER(OFFSET('Hygiene Data'!$D$9,0,10*ROW('Hygiene Data'!D39))),'Data Summary'!DQ45="Yes"),OFFSET('Hygiene Data'!$D$9,0,10*ROW('Hygiene Data'!D39)),NA())</f>
        <v>#N/A</v>
      </c>
      <c r="BC45" s="96" t="e">
        <f ca="true">+IF(AND(ISNUMBER(OFFSET('Hygiene Data'!$E$5,0,10*ROW('Hygiene Data'!E39))),'Data Summary'!DR45="Yes"),OFFSET('Hygiene Data'!$E$5,0,10*ROW('Hygiene Data'!E39)),NA())</f>
        <v>#N/A</v>
      </c>
      <c r="BD45" s="96" t="e">
        <f ca="true">+IF(AND(ISNUMBER(OFFSET('Hygiene Data'!$E$7,0,10*ROW('Hygiene Data'!E39))),'Data Summary'!DS45="Yes"),OFFSET('Hygiene Data'!$E$7,0,10*ROW('Hygiene Data'!E39)),NA())</f>
        <v>#N/A</v>
      </c>
      <c r="BE45" s="96" t="e">
        <f ca="true">+IF(AND(ISNUMBER(OFFSET('Hygiene Data'!$E$9,0,10*ROW('Hygiene Data'!E39))),'Data Summary'!DT45="Yes"),OFFSET('Hygiene Data'!$E$9,0,10*ROW('Hygiene Data'!E39)),NA())</f>
        <v>#N/A</v>
      </c>
      <c r="BF45" s="96" t="e">
        <f ca="true">+IF(AND(ISNUMBER(OFFSET('Hygiene Data'!$F$5,0,10*ROW('Hygiene Data'!F39))),'Data Summary'!DU45="Yes"),OFFSET('Hygiene Data'!$F$5,0,10*ROW('Hygiene Data'!F39)),NA())</f>
        <v>#N/A</v>
      </c>
      <c r="BG45" s="96" t="e">
        <f ca="true">+IF(AND(ISNUMBER(OFFSET('Hygiene Data'!$F$7,0,10*ROW('Hygiene Data'!F39))),'Data Summary'!DV45="Yes"),OFFSET('Hygiene Data'!$F$7,0,10*ROW('Hygiene Data'!F39)),NA())</f>
        <v>#N/A</v>
      </c>
      <c r="BH45" s="96" t="e">
        <f ca="true">+IF(AND(ISNUMBER(OFFSET('Hygiene Data'!$F$9,0,10*ROW('Hygiene Data'!F39))),'Data Summary'!DW45="Yes"),OFFSET('Hygiene Data'!$F$9,0,10*ROW('Hygiene Data'!F39)),NA())</f>
        <v>#N/A</v>
      </c>
      <c r="BI45" s="96" t="e">
        <f ca="true">+IF(AND(ISNUMBER(OFFSET('Hygiene Data'!$G$5,0,10*ROW('Hygiene Data'!G39))),'Data Summary'!DX45="Yes"),OFFSET('Hygiene Data'!$G$5,0,10*ROW('Hygiene Data'!G39)),NA())</f>
        <v>#N/A</v>
      </c>
      <c r="BJ45" s="96" t="e">
        <f ca="true">+IF(AND(ISNUMBER(OFFSET('Hygiene Data'!$G$7,0,10*ROW('Hygiene Data'!G39))),'Data Summary'!DY45="Yes"),OFFSET('Hygiene Data'!$G$7,0,10*ROW('Hygiene Data'!G39)),NA())</f>
        <v>#N/A</v>
      </c>
      <c r="BK45" s="96" t="e">
        <f ca="true">+IF(AND(ISNUMBER(OFFSET('Hygiene Data'!$G$9,0,10*ROW('Hygiene Data'!G39))),'Data Summary'!DZ45="Yes"),OFFSET('Hygiene Data'!$G$9,0,10*ROW('Hygiene Data'!G39)),NA())</f>
        <v>#N/A</v>
      </c>
      <c r="BL45" s="96" t="e">
        <f ca="true">+IF(AND(ISNUMBER(OFFSET('Hygiene Data'!$H$5,0,10*ROW('Hygiene Data'!H39))),'Data Summary'!EA45="Yes"),OFFSET('Hygiene Data'!$H$5,0,10*ROW('Hygiene Data'!H39)),NA())</f>
        <v>#N/A</v>
      </c>
      <c r="BM45" s="96" t="e">
        <f ca="true">+IF(AND(ISNUMBER(OFFSET('Hygiene Data'!$H$7,0,10*ROW('Hygiene Data'!H39))),'Data Summary'!EB45="Yes"),OFFSET('Hygiene Data'!$H$7,0,10*ROW('Hygiene Data'!H39)),NA())</f>
        <v>#N/A</v>
      </c>
      <c r="BN45" s="96" t="e">
        <f ca="true">+IF(AND(ISNUMBER(OFFSET('Hygiene Data'!$H$9,0,10*ROW('Hygiene Data'!H39))),'Data Summary'!EC45="Yes"),OFFSET('Hygiene Data'!$H$9,0,10*ROW('Hygiene Data'!H39)),NA())</f>
        <v>#N/A</v>
      </c>
      <c r="BO45" s="96" t="e">
        <f ca="true">+IF(AND(ISNUMBER(OFFSET('Hygiene Data'!$I$5,0,10*ROW('Hygiene Data'!I39))),'Data Summary'!ED45="Yes"),OFFSET('Hygiene Data'!$I$5,0,10*ROW('Hygiene Data'!I39)),NA())</f>
        <v>#N/A</v>
      </c>
      <c r="BP45" s="96" t="e">
        <f ca="true">+IF(AND(ISNUMBER(OFFSET('Hygiene Data'!$I$7,0,10*ROW('Hygiene Data'!I39))),'Data Summary'!EE45="Yes"),OFFSET('Hygiene Data'!$I$7,0,10*ROW('Hygiene Data'!I39)),NA())</f>
        <v>#N/A</v>
      </c>
      <c r="BQ45" s="96" t="e">
        <f ca="true">+IF(AND(ISNUMBER(OFFSET('Hygiene Data'!$I$9,0,10*ROW('Hygiene Data'!I39))),'Data Summary'!EF45="Yes"),OFFSET('Hygiene Data'!$I$9,0,10*ROW('Hygiene Data'!I39)),NA())</f>
        <v>#N/A</v>
      </c>
    </row>
    <row xmlns:x14ac="http://schemas.microsoft.com/office/spreadsheetml/2009/9/ac" r="46" x14ac:dyDescent="0.2">
      <c r="A46" s="331" t="e">
        <f ca="true">+RIGHT('Data Summary'!A46,LEN('Data Summary'!A46)-9)</f>
        <v>#VALUE!</v>
      </c>
      <c r="B46" s="37" t="str">
        <f ca="true">+IF(ISTEXT('Data Summary'!B46),'Data Summary'!B46,"")</f>
        <v/>
      </c>
      <c r="C46" s="330" t="e">
        <f ca="true">+VALUE('Data Summary'!C46)</f>
        <v>#VALUE!</v>
      </c>
      <c r="D46" s="94" t="e">
        <f ca="true">+IF(AND(ISNUMBER(OFFSET('Water Data'!$D$4,0,10*ROW('Water Data'!D40))),'Data Summary'!BS46="Yes"),100-OFFSET('Water Data'!$D$4,0,10*ROW('Water Data'!D40)),NA())</f>
        <v>#N/A</v>
      </c>
      <c r="E46" s="94" t="e">
        <f ca="true">+IF(AND(ISNUMBER(OFFSET('Water Data'!$D$6,0,10*ROW('Water Data'!D40))),'Data Summary'!BT46="Yes"),OFFSET('Water Data'!$D$6,0,10*ROW('Water Data'!D40)),NA())</f>
        <v>#N/A</v>
      </c>
      <c r="F46" s="94" t="e">
        <f ca="true">+IF(AND(ISNUMBER(OFFSET('Water Data'!$D$9,0,10*ROW('Water Data'!D40))),'Data Summary'!BU46="Yes"),OFFSET('Water Data'!$D$9,0,10*ROW('Water Data'!D40)),NA())</f>
        <v>#N/A</v>
      </c>
      <c r="G46" s="94" t="e">
        <f ca="true">+IF(AND(ISNUMBER(OFFSET('Water Data'!$E$4,0,10*ROW('Water Data'!E40))),'Data Summary'!BV46="Yes"),100-OFFSET('Water Data'!$E$4,0,10*ROW('Water Data'!E40)),NA())</f>
        <v>#N/A</v>
      </c>
      <c r="H46" s="94" t="e">
        <f ca="true">+IF(AND(ISNUMBER(OFFSET('Water Data'!$E$6,0,10*ROW('Water Data'!E40))),'Data Summary'!BW46="Yes"),OFFSET('Water Data'!$E$6,0,10*ROW('Water Data'!E40)),NA())</f>
        <v>#N/A</v>
      </c>
      <c r="I46" s="94" t="e">
        <f ca="true">+IF(AND(ISNUMBER(OFFSET('Water Data'!$E$9,0,10*ROW('Water Data'!E40))),'Data Summary'!BX46="Yes"),OFFSET('Water Data'!$E$9,0,10*ROW('Water Data'!E40)),NA())</f>
        <v>#N/A</v>
      </c>
      <c r="J46" s="94" t="e">
        <f ca="true">+IF(AND(ISNUMBER(OFFSET('Water Data'!$F$4,0,10*ROW('Water Data'!F40))),'Data Summary'!BY46="Yes"),100-OFFSET('Water Data'!$F$4,0,10*ROW('Water Data'!F40)),NA())</f>
        <v>#N/A</v>
      </c>
      <c r="K46" s="94" t="e">
        <f ca="true">+IF(AND(ISNUMBER(OFFSET('Water Data'!$F$6,0,10*ROW('Water Data'!F40))),'Data Summary'!BZ46="Yes"),OFFSET('Water Data'!$F$6,0,10*ROW('Water Data'!F40)),NA())</f>
        <v>#N/A</v>
      </c>
      <c r="L46" s="94" t="e">
        <f ca="true">+IF(AND(ISNUMBER(OFFSET('Water Data'!$F$9,0,10*ROW('Water Data'!F40))),'Data Summary'!CA46="Yes"),OFFSET('Water Data'!$F$9,0,10*ROW('Water Data'!F40)),NA())</f>
        <v>#N/A</v>
      </c>
      <c r="M46" s="94" t="e">
        <f ca="true">+IF(AND(ISNUMBER(OFFSET('Water Data'!$G$4,0,10*ROW('Water Data'!G40))),'Data Summary'!CB46="Yes"),100-OFFSET('Water Data'!$G$4,0,10*ROW('Water Data'!G40)),NA())</f>
        <v>#N/A</v>
      </c>
      <c r="N46" s="94" t="e">
        <f ca="true">+IF(AND(ISNUMBER(OFFSET('Water Data'!$G$6,0,10*ROW('Water Data'!G40))),'Data Summary'!CC46="Yes"),OFFSET('Water Data'!$G$6,0,10*ROW('Water Data'!G40)),NA())</f>
        <v>#N/A</v>
      </c>
      <c r="O46" s="94" t="e">
        <f ca="true">+IF(AND(ISNUMBER(OFFSET('Water Data'!$G$9,0,10*ROW('Water Data'!G40))),'Data Summary'!CD46="Yes"),OFFSET('Water Data'!$G$9,0,10*ROW('Water Data'!G40)),NA())</f>
        <v>#N/A</v>
      </c>
      <c r="P46" s="94" t="e">
        <f ca="true">+IF(AND(ISNUMBER(OFFSET('Water Data'!$H$4,0,10*ROW('Water Data'!H40))),'Data Summary'!CE46="Yes"),100-OFFSET('Water Data'!$H$4,0,10*ROW('Water Data'!H40)),NA())</f>
        <v>#N/A</v>
      </c>
      <c r="Q46" s="94" t="e">
        <f ca="true">+IF(AND(ISNUMBER(OFFSET('Water Data'!$H$6,0,10*ROW('Water Data'!H40))),'Data Summary'!CF46="Yes"),OFFSET('Water Data'!$H$6,0,10*ROW('Water Data'!H40)),NA())</f>
        <v>#N/A</v>
      </c>
      <c r="R46" s="94" t="e">
        <f ca="true">+IF(AND(ISNUMBER(OFFSET('Water Data'!$H$9,0,10*ROW('Water Data'!H40))),'Data Summary'!CG46="Yes"),OFFSET('Water Data'!$H$9,0,10*ROW('Water Data'!H40)),NA())</f>
        <v>#N/A</v>
      </c>
      <c r="S46" s="94" t="e">
        <f ca="true">+IF(AND(ISNUMBER(OFFSET('Water Data'!$I$4,0,10*ROW('Water Data'!I40))),'Data Summary'!CH46="Yes"),100-OFFSET('Water Data'!$I$4,0,10*ROW('Water Data'!I40)),NA())</f>
        <v>#N/A</v>
      </c>
      <c r="T46" s="94" t="e">
        <f ca="true">+IF(AND(ISNUMBER(OFFSET('Water Data'!$I$6,0,10*ROW('Water Data'!I40))),'Data Summary'!CI46="Yes"),OFFSET('Water Data'!$I$6,0,10*ROW('Water Data'!I40)),NA())</f>
        <v>#N/A</v>
      </c>
      <c r="U46" s="94" t="e">
        <f ca="true">+IF(AND(ISNUMBER(OFFSET('Water Data'!$I$9,0,10*ROW('Water Data'!I40))),'Data Summary'!CJ46="Yes"),OFFSET('Water Data'!$I$9,0,10*ROW('Water Data'!I40)),NA())</f>
        <v>#N/A</v>
      </c>
      <c r="V46" s="95" t="e">
        <f ca="true">+IF(AND(ISNUMBER(OFFSET('Sanitation Data'!$D$4,0,10*ROW('Sanitation Data'!D40))),'Data Summary'!CK46="Yes"),100-OFFSET('Sanitation Data'!$D$4,0,10*ROW('Sanitation Data'!D40)),NA())</f>
        <v>#N/A</v>
      </c>
      <c r="W46" s="95" t="e">
        <f ca="true">+IF(AND(ISNUMBER(OFFSET('Sanitation Data'!$D$6,0,10*ROW('Sanitation Data'!D40))),'Data Summary'!CL46="Yes"),OFFSET('Sanitation Data'!$D$6,0,10*ROW('Sanitation Data'!D40)),NA())</f>
        <v>#N/A</v>
      </c>
      <c r="X46" s="95" t="e">
        <f ca="true">+IF(AND(ISNUMBER(OFFSET('Sanitation Data'!$D$10,0,10*ROW('Sanitation Data'!D40))),'Data Summary'!CM46="Yes"),OFFSET('Sanitation Data'!$D$10,0,10*ROW('Sanitation Data'!D40)),NA())</f>
        <v>#N/A</v>
      </c>
      <c r="Y46" s="95" t="e">
        <f ca="true">+IF(AND(ISNUMBER(OFFSET('Sanitation Data'!$D$11,0,10*ROW('Sanitation Data'!D40))),'Data Summary'!CN46="Yes"),OFFSET('Sanitation Data'!$D$11,0,10*ROW('Sanitation Data'!D40)),NA())</f>
        <v>#N/A</v>
      </c>
      <c r="Z46" s="95" t="e">
        <f ca="true">+IF(AND(ISNUMBER(OFFSET('Sanitation Data'!$D$12,0,10*ROW('Sanitation Data'!D40))),'Data Summary'!CO46="Yes"),OFFSET('Sanitation Data'!$D$12,0,10*ROW('Sanitation Data'!D40)),NA())</f>
        <v>#N/A</v>
      </c>
      <c r="AA46" s="95" t="e">
        <f ca="true">+IF(AND(ISNUMBER(OFFSET('Sanitation Data'!$E$4,0,10*ROW('Sanitation Data'!E40))),'Data Summary'!CP46="Yes"),100-OFFSET('Sanitation Data'!$E$4,0,10*ROW('Sanitation Data'!E40)),NA())</f>
        <v>#N/A</v>
      </c>
      <c r="AB46" s="95" t="e">
        <f ca="true">+IF(AND(ISNUMBER(OFFSET('Sanitation Data'!$E$6,0,10*ROW('Sanitation Data'!E40))),'Data Summary'!CQ46="Yes"),OFFSET('Sanitation Data'!$E$6,0,10*ROW('Sanitation Data'!E40)),NA())</f>
        <v>#N/A</v>
      </c>
      <c r="AC46" s="95" t="e">
        <f ca="true">+IF(AND(ISNUMBER(OFFSET('Sanitation Data'!$E$10,0,10*ROW('Sanitation Data'!E40))),'Data Summary'!CR46="Yes"),OFFSET('Sanitation Data'!$E$10,0,10*ROW('Sanitation Data'!E40)),NA())</f>
        <v>#N/A</v>
      </c>
      <c r="AD46" s="95" t="e">
        <f ca="true">+IF(AND(ISNUMBER(OFFSET('Sanitation Data'!$E$11,0,10*ROW('Sanitation Data'!E40))),'Data Summary'!CS46="Yes"),OFFSET('Sanitation Data'!$E$11,0,10*ROW('Sanitation Data'!E40)),NA())</f>
        <v>#N/A</v>
      </c>
      <c r="AE46" s="95" t="e">
        <f ca="true">+IF(AND(ISNUMBER(OFFSET('Sanitation Data'!$E$12,0,10*ROW('Sanitation Data'!E40))),'Data Summary'!CT46="Yes"),OFFSET('Sanitation Data'!$E$12,0,10*ROW('Sanitation Data'!E40)),NA())</f>
        <v>#N/A</v>
      </c>
      <c r="AF46" s="95" t="e">
        <f ca="true">+IF(AND(ISNUMBER(OFFSET('Sanitation Data'!$F$4,0,10*ROW('Sanitation Data'!F40))),'Data Summary'!CU46="Yes"),100-OFFSET('Sanitation Data'!$F$4,0,10*ROW('Sanitation Data'!F40)),NA())</f>
        <v>#N/A</v>
      </c>
      <c r="AG46" s="95" t="e">
        <f ca="true">+IF(AND(ISNUMBER(OFFSET('Sanitation Data'!$F$6,0,10*ROW('Sanitation Data'!F40))),'Data Summary'!CV46="Yes"),OFFSET('Sanitation Data'!$F$6,0,10*ROW('Sanitation Data'!F40)),NA())</f>
        <v>#N/A</v>
      </c>
      <c r="AH46" s="95" t="e">
        <f ca="true">+IF(AND(ISNUMBER(OFFSET('Sanitation Data'!$F$10,0,10*ROW('Sanitation Data'!F40))),'Data Summary'!CW46="Yes"),OFFSET('Sanitation Data'!$F$10,0,10*ROW('Sanitation Data'!F40)),NA())</f>
        <v>#N/A</v>
      </c>
      <c r="AI46" s="95" t="e">
        <f ca="true">+IF(AND(ISNUMBER(OFFSET('Sanitation Data'!$F$11,0,10*ROW('Sanitation Data'!F40))),'Data Summary'!CX46="Yes"),OFFSET('Sanitation Data'!$F$11,0,10*ROW('Sanitation Data'!F40)),NA())</f>
        <v>#N/A</v>
      </c>
      <c r="AJ46" s="95" t="e">
        <f ca="true">+IF(AND(ISNUMBER(OFFSET('Sanitation Data'!$F$12,0,10*ROW('Sanitation Data'!F40))),'Data Summary'!CY46="Yes"),OFFSET('Sanitation Data'!$F$12,0,10*ROW('Sanitation Data'!F40)),NA())</f>
        <v>#N/A</v>
      </c>
      <c r="AK46" s="95" t="e">
        <f ca="true">+IF(AND(ISNUMBER(OFFSET('Sanitation Data'!$G$4,0,10*ROW('Sanitation Data'!G40))),'Data Summary'!CZ46="Yes"),100-OFFSET('Sanitation Data'!$G$4,0,10*ROW('Sanitation Data'!G40)),NA())</f>
        <v>#N/A</v>
      </c>
      <c r="AL46" s="95" t="e">
        <f ca="true">+IF(AND(ISNUMBER(OFFSET('Sanitation Data'!$G$6,0,10*ROW('Sanitation Data'!G40))),'Data Summary'!DA46="Yes"),OFFSET('Sanitation Data'!$G$6,0,10*ROW('Sanitation Data'!G40)),NA())</f>
        <v>#N/A</v>
      </c>
      <c r="AM46" s="95" t="e">
        <f ca="true">+IF(AND(ISNUMBER(OFFSET('Sanitation Data'!$G$10,0,10*ROW('Sanitation Data'!G40))),'Data Summary'!DB46="Yes"),OFFSET('Sanitation Data'!$G$10,0,10*ROW('Sanitation Data'!G40)),NA())</f>
        <v>#N/A</v>
      </c>
      <c r="AN46" s="95" t="e">
        <f ca="true">+IF(AND(ISNUMBER(OFFSET('Sanitation Data'!$G$11,0,10*ROW('Sanitation Data'!G40))),'Data Summary'!DC46="Yes"),OFFSET('Sanitation Data'!$G$11,0,10*ROW('Sanitation Data'!G40)),NA())</f>
        <v>#N/A</v>
      </c>
      <c r="AO46" s="95" t="e">
        <f ca="true">+IF(AND(ISNUMBER(OFFSET('Sanitation Data'!$G$12,0,10*ROW('Sanitation Data'!G40))),'Data Summary'!DD46="Yes"),OFFSET('Sanitation Data'!$G$12,0,10*ROW('Sanitation Data'!G40)),NA())</f>
        <v>#N/A</v>
      </c>
      <c r="AP46" s="95" t="e">
        <f ca="true">+IF(AND(ISNUMBER(OFFSET('Sanitation Data'!$H$4,0,10*ROW('Sanitation Data'!H40))),'Data Summary'!DE46="Yes"),100-OFFSET('Sanitation Data'!$H$4,0,10*ROW('Sanitation Data'!H40)),NA())</f>
        <v>#N/A</v>
      </c>
      <c r="AQ46" s="95" t="e">
        <f ca="true">+IF(AND(ISNUMBER(OFFSET('Sanitation Data'!$H$6,0,10*ROW('Sanitation Data'!H40))),'Data Summary'!DF46="Yes"),OFFSET('Sanitation Data'!$H$6,0,10*ROW('Sanitation Data'!H40)),NA())</f>
        <v>#N/A</v>
      </c>
      <c r="AR46" s="95" t="e">
        <f ca="true">+IF(AND(ISNUMBER(OFFSET('Sanitation Data'!$H$10,0,10*ROW('Sanitation Data'!H40))),'Data Summary'!DG46="Yes"),OFFSET('Sanitation Data'!$H$10,0,10*ROW('Sanitation Data'!H40)),NA())</f>
        <v>#N/A</v>
      </c>
      <c r="AS46" s="95" t="e">
        <f ca="true">+IF(AND(ISNUMBER(OFFSET('Sanitation Data'!$H$11,0,10*ROW('Sanitation Data'!H40))),'Data Summary'!DH46="Yes"),OFFSET('Sanitation Data'!$H$11,0,10*ROW('Sanitation Data'!H40)),NA())</f>
        <v>#N/A</v>
      </c>
      <c r="AT46" s="95" t="e">
        <f ca="true">+IF(AND(ISNUMBER(OFFSET('Sanitation Data'!$H$12,0,10*ROW('Sanitation Data'!H40))),'Data Summary'!DI46="Yes"),OFFSET('Sanitation Data'!$H$12,0,10*ROW('Sanitation Data'!H40)),NA())</f>
        <v>#N/A</v>
      </c>
      <c r="AU46" s="95" t="e">
        <f ca="true">+IF(AND(ISNUMBER(OFFSET('Sanitation Data'!$I$4,0,10*ROW('Sanitation Data'!I40))),'Data Summary'!DJ46="Yes"),100-OFFSET('Sanitation Data'!$I$4,0,10*ROW('Sanitation Data'!I40)),NA())</f>
        <v>#N/A</v>
      </c>
      <c r="AV46" s="95" t="e">
        <f ca="true">+IF(AND(ISNUMBER(OFFSET('Sanitation Data'!$I$6,0,10*ROW('Sanitation Data'!I40))),'Data Summary'!DK46="Yes"),OFFSET('Sanitation Data'!$I$6,0,10*ROW('Sanitation Data'!I40)),NA())</f>
        <v>#N/A</v>
      </c>
      <c r="AW46" s="95" t="e">
        <f ca="true">+IF(AND(ISNUMBER(OFFSET('Sanitation Data'!$I$10,0,10*ROW('Sanitation Data'!I40))),'Data Summary'!DL46="Yes"),OFFSET('Sanitation Data'!$I$10,0,10*ROW('Sanitation Data'!I40)),NA())</f>
        <v>#N/A</v>
      </c>
      <c r="AX46" s="95" t="e">
        <f ca="true">+IF(AND(ISNUMBER(OFFSET('Sanitation Data'!$I$11,0,10*ROW('Sanitation Data'!I40))),'Data Summary'!DM46="Yes"),OFFSET('Sanitation Data'!$I$11,0,10*ROW('Sanitation Data'!I40)),NA())</f>
        <v>#N/A</v>
      </c>
      <c r="AY46" s="95" t="e">
        <f ca="true">+IF(AND(ISNUMBER(OFFSET('Sanitation Data'!$I$12,0,10*ROW('Sanitation Data'!I40))),'Data Summary'!DN46="Yes"),OFFSET('Sanitation Data'!$I$12,0,10*ROW('Sanitation Data'!I40)),NA())</f>
        <v>#N/A</v>
      </c>
      <c r="AZ46" s="96" t="e">
        <f ca="true">+IF(AND(ISNUMBER(OFFSET('Hygiene Data'!$D$5,0,10*ROW('Hygiene Data'!D40))),'Data Summary'!DO46="Yes"),OFFSET('Hygiene Data'!$D$5,0,10*ROW('Hygiene Data'!D40)),NA())</f>
        <v>#N/A</v>
      </c>
      <c r="BA46" s="96" t="e">
        <f ca="true">+IF(AND(ISNUMBER(OFFSET('Hygiene Data'!$D$7,0,10*ROW('Hygiene Data'!D40))),'Data Summary'!DP46="Yes"),OFFSET('Hygiene Data'!$D$7,0,10*ROW('Hygiene Data'!D40)),NA())</f>
        <v>#N/A</v>
      </c>
      <c r="BB46" s="96" t="e">
        <f ca="true">+IF(AND(ISNUMBER(OFFSET('Hygiene Data'!$D$9,0,10*ROW('Hygiene Data'!D40))),'Data Summary'!DQ46="Yes"),OFFSET('Hygiene Data'!$D$9,0,10*ROW('Hygiene Data'!D40)),NA())</f>
        <v>#N/A</v>
      </c>
      <c r="BC46" s="96" t="e">
        <f ca="true">+IF(AND(ISNUMBER(OFFSET('Hygiene Data'!$E$5,0,10*ROW('Hygiene Data'!E40))),'Data Summary'!DR46="Yes"),OFFSET('Hygiene Data'!$E$5,0,10*ROW('Hygiene Data'!E40)),NA())</f>
        <v>#N/A</v>
      </c>
      <c r="BD46" s="96" t="e">
        <f ca="true">+IF(AND(ISNUMBER(OFFSET('Hygiene Data'!$E$7,0,10*ROW('Hygiene Data'!E40))),'Data Summary'!DS46="Yes"),OFFSET('Hygiene Data'!$E$7,0,10*ROW('Hygiene Data'!E40)),NA())</f>
        <v>#N/A</v>
      </c>
      <c r="BE46" s="96" t="e">
        <f ca="true">+IF(AND(ISNUMBER(OFFSET('Hygiene Data'!$E$9,0,10*ROW('Hygiene Data'!E40))),'Data Summary'!DT46="Yes"),OFFSET('Hygiene Data'!$E$9,0,10*ROW('Hygiene Data'!E40)),NA())</f>
        <v>#N/A</v>
      </c>
      <c r="BF46" s="96" t="e">
        <f ca="true">+IF(AND(ISNUMBER(OFFSET('Hygiene Data'!$F$5,0,10*ROW('Hygiene Data'!F40))),'Data Summary'!DU46="Yes"),OFFSET('Hygiene Data'!$F$5,0,10*ROW('Hygiene Data'!F40)),NA())</f>
        <v>#N/A</v>
      </c>
      <c r="BG46" s="96" t="e">
        <f ca="true">+IF(AND(ISNUMBER(OFFSET('Hygiene Data'!$F$7,0,10*ROW('Hygiene Data'!F40))),'Data Summary'!DV46="Yes"),OFFSET('Hygiene Data'!$F$7,0,10*ROW('Hygiene Data'!F40)),NA())</f>
        <v>#N/A</v>
      </c>
      <c r="BH46" s="96" t="e">
        <f ca="true">+IF(AND(ISNUMBER(OFFSET('Hygiene Data'!$F$9,0,10*ROW('Hygiene Data'!F40))),'Data Summary'!DW46="Yes"),OFFSET('Hygiene Data'!$F$9,0,10*ROW('Hygiene Data'!F40)),NA())</f>
        <v>#N/A</v>
      </c>
      <c r="BI46" s="96" t="e">
        <f ca="true">+IF(AND(ISNUMBER(OFFSET('Hygiene Data'!$G$5,0,10*ROW('Hygiene Data'!G40))),'Data Summary'!DX46="Yes"),OFFSET('Hygiene Data'!$G$5,0,10*ROW('Hygiene Data'!G40)),NA())</f>
        <v>#N/A</v>
      </c>
      <c r="BJ46" s="96" t="e">
        <f ca="true">+IF(AND(ISNUMBER(OFFSET('Hygiene Data'!$G$7,0,10*ROW('Hygiene Data'!G40))),'Data Summary'!DY46="Yes"),OFFSET('Hygiene Data'!$G$7,0,10*ROW('Hygiene Data'!G40)),NA())</f>
        <v>#N/A</v>
      </c>
      <c r="BK46" s="96" t="e">
        <f ca="true">+IF(AND(ISNUMBER(OFFSET('Hygiene Data'!$G$9,0,10*ROW('Hygiene Data'!G40))),'Data Summary'!DZ46="Yes"),OFFSET('Hygiene Data'!$G$9,0,10*ROW('Hygiene Data'!G40)),NA())</f>
        <v>#N/A</v>
      </c>
      <c r="BL46" s="96" t="e">
        <f ca="true">+IF(AND(ISNUMBER(OFFSET('Hygiene Data'!$H$5,0,10*ROW('Hygiene Data'!H40))),'Data Summary'!EA46="Yes"),OFFSET('Hygiene Data'!$H$5,0,10*ROW('Hygiene Data'!H40)),NA())</f>
        <v>#N/A</v>
      </c>
      <c r="BM46" s="96" t="e">
        <f ca="true">+IF(AND(ISNUMBER(OFFSET('Hygiene Data'!$H$7,0,10*ROW('Hygiene Data'!H40))),'Data Summary'!EB46="Yes"),OFFSET('Hygiene Data'!$H$7,0,10*ROW('Hygiene Data'!H40)),NA())</f>
        <v>#N/A</v>
      </c>
      <c r="BN46" s="96" t="e">
        <f ca="true">+IF(AND(ISNUMBER(OFFSET('Hygiene Data'!$H$9,0,10*ROW('Hygiene Data'!H40))),'Data Summary'!EC46="Yes"),OFFSET('Hygiene Data'!$H$9,0,10*ROW('Hygiene Data'!H40)),NA())</f>
        <v>#N/A</v>
      </c>
      <c r="BO46" s="96" t="e">
        <f ca="true">+IF(AND(ISNUMBER(OFFSET('Hygiene Data'!$I$5,0,10*ROW('Hygiene Data'!I40))),'Data Summary'!ED46="Yes"),OFFSET('Hygiene Data'!$I$5,0,10*ROW('Hygiene Data'!I40)),NA())</f>
        <v>#N/A</v>
      </c>
      <c r="BP46" s="96" t="e">
        <f ca="true">+IF(AND(ISNUMBER(OFFSET('Hygiene Data'!$I$7,0,10*ROW('Hygiene Data'!I40))),'Data Summary'!EE46="Yes"),OFFSET('Hygiene Data'!$I$7,0,10*ROW('Hygiene Data'!I40)),NA())</f>
        <v>#N/A</v>
      </c>
      <c r="BQ46" s="96" t="e">
        <f ca="true">+IF(AND(ISNUMBER(OFFSET('Hygiene Data'!$I$9,0,10*ROW('Hygiene Data'!I40))),'Data Summary'!EF46="Yes"),OFFSET('Hygiene Data'!$I$9,0,10*ROW('Hygiene Data'!I40)),NA())</f>
        <v>#N/A</v>
      </c>
    </row>
    <row xmlns:x14ac="http://schemas.microsoft.com/office/spreadsheetml/2009/9/ac" r="47" x14ac:dyDescent="0.2">
      <c r="A47" s="331" t="e">
        <f ca="true">+RIGHT('Data Summary'!A47,LEN('Data Summary'!A47)-9)</f>
        <v>#VALUE!</v>
      </c>
      <c r="B47" s="37" t="str">
        <f ca="true">+IF(ISTEXT('Data Summary'!B47),'Data Summary'!B47,"")</f>
        <v/>
      </c>
      <c r="C47" s="330" t="e">
        <f ca="true">+VALUE('Data Summary'!C47)</f>
        <v>#VALUE!</v>
      </c>
      <c r="D47" s="94" t="e">
        <f ca="true">+IF(AND(ISNUMBER(OFFSET('Water Data'!$D$4,0,10*ROW('Water Data'!D41))),'Data Summary'!BS47="Yes"),100-OFFSET('Water Data'!$D$4,0,10*ROW('Water Data'!D41)),NA())</f>
        <v>#N/A</v>
      </c>
      <c r="E47" s="94" t="e">
        <f ca="true">+IF(AND(ISNUMBER(OFFSET('Water Data'!$D$6,0,10*ROW('Water Data'!D41))),'Data Summary'!BT47="Yes"),OFFSET('Water Data'!$D$6,0,10*ROW('Water Data'!D41)),NA())</f>
        <v>#N/A</v>
      </c>
      <c r="F47" s="94" t="e">
        <f ca="true">+IF(AND(ISNUMBER(OFFSET('Water Data'!$D$9,0,10*ROW('Water Data'!D41))),'Data Summary'!BU47="Yes"),OFFSET('Water Data'!$D$9,0,10*ROW('Water Data'!D41)),NA())</f>
        <v>#N/A</v>
      </c>
      <c r="G47" s="94" t="e">
        <f ca="true">+IF(AND(ISNUMBER(OFFSET('Water Data'!$E$4,0,10*ROW('Water Data'!E41))),'Data Summary'!BV47="Yes"),100-OFFSET('Water Data'!$E$4,0,10*ROW('Water Data'!E41)),NA())</f>
        <v>#N/A</v>
      </c>
      <c r="H47" s="94" t="e">
        <f ca="true">+IF(AND(ISNUMBER(OFFSET('Water Data'!$E$6,0,10*ROW('Water Data'!E41))),'Data Summary'!BW47="Yes"),OFFSET('Water Data'!$E$6,0,10*ROW('Water Data'!E41)),NA())</f>
        <v>#N/A</v>
      </c>
      <c r="I47" s="94" t="e">
        <f ca="true">+IF(AND(ISNUMBER(OFFSET('Water Data'!$E$9,0,10*ROW('Water Data'!E41))),'Data Summary'!BX47="Yes"),OFFSET('Water Data'!$E$9,0,10*ROW('Water Data'!E41)),NA())</f>
        <v>#N/A</v>
      </c>
      <c r="J47" s="94" t="e">
        <f ca="true">+IF(AND(ISNUMBER(OFFSET('Water Data'!$F$4,0,10*ROW('Water Data'!F41))),'Data Summary'!BY47="Yes"),100-OFFSET('Water Data'!$F$4,0,10*ROW('Water Data'!F41)),NA())</f>
        <v>#N/A</v>
      </c>
      <c r="K47" s="94" t="e">
        <f ca="true">+IF(AND(ISNUMBER(OFFSET('Water Data'!$F$6,0,10*ROW('Water Data'!F41))),'Data Summary'!BZ47="Yes"),OFFSET('Water Data'!$F$6,0,10*ROW('Water Data'!F41)),NA())</f>
        <v>#N/A</v>
      </c>
      <c r="L47" s="94" t="e">
        <f ca="true">+IF(AND(ISNUMBER(OFFSET('Water Data'!$F$9,0,10*ROW('Water Data'!F41))),'Data Summary'!CA47="Yes"),OFFSET('Water Data'!$F$9,0,10*ROW('Water Data'!F41)),NA())</f>
        <v>#N/A</v>
      </c>
      <c r="M47" s="94" t="e">
        <f ca="true">+IF(AND(ISNUMBER(OFFSET('Water Data'!$G$4,0,10*ROW('Water Data'!G41))),'Data Summary'!CB47="Yes"),100-OFFSET('Water Data'!$G$4,0,10*ROW('Water Data'!G41)),NA())</f>
        <v>#N/A</v>
      </c>
      <c r="N47" s="94" t="e">
        <f ca="true">+IF(AND(ISNUMBER(OFFSET('Water Data'!$G$6,0,10*ROW('Water Data'!G41))),'Data Summary'!CC47="Yes"),OFFSET('Water Data'!$G$6,0,10*ROW('Water Data'!G41)),NA())</f>
        <v>#N/A</v>
      </c>
      <c r="O47" s="94" t="e">
        <f ca="true">+IF(AND(ISNUMBER(OFFSET('Water Data'!$G$9,0,10*ROW('Water Data'!G41))),'Data Summary'!CD47="Yes"),OFFSET('Water Data'!$G$9,0,10*ROW('Water Data'!G41)),NA())</f>
        <v>#N/A</v>
      </c>
      <c r="P47" s="94" t="e">
        <f ca="true">+IF(AND(ISNUMBER(OFFSET('Water Data'!$H$4,0,10*ROW('Water Data'!H41))),'Data Summary'!CE47="Yes"),100-OFFSET('Water Data'!$H$4,0,10*ROW('Water Data'!H41)),NA())</f>
        <v>#N/A</v>
      </c>
      <c r="Q47" s="94" t="e">
        <f ca="true">+IF(AND(ISNUMBER(OFFSET('Water Data'!$H$6,0,10*ROW('Water Data'!H41))),'Data Summary'!CF47="Yes"),OFFSET('Water Data'!$H$6,0,10*ROW('Water Data'!H41)),NA())</f>
        <v>#N/A</v>
      </c>
      <c r="R47" s="94" t="e">
        <f ca="true">+IF(AND(ISNUMBER(OFFSET('Water Data'!$H$9,0,10*ROW('Water Data'!H41))),'Data Summary'!CG47="Yes"),OFFSET('Water Data'!$H$9,0,10*ROW('Water Data'!H41)),NA())</f>
        <v>#N/A</v>
      </c>
      <c r="S47" s="94" t="e">
        <f ca="true">+IF(AND(ISNUMBER(OFFSET('Water Data'!$I$4,0,10*ROW('Water Data'!I41))),'Data Summary'!CH47="Yes"),100-OFFSET('Water Data'!$I$4,0,10*ROW('Water Data'!I41)),NA())</f>
        <v>#N/A</v>
      </c>
      <c r="T47" s="94" t="e">
        <f ca="true">+IF(AND(ISNUMBER(OFFSET('Water Data'!$I$6,0,10*ROW('Water Data'!I41))),'Data Summary'!CI47="Yes"),OFFSET('Water Data'!$I$6,0,10*ROW('Water Data'!I41)),NA())</f>
        <v>#N/A</v>
      </c>
      <c r="U47" s="94" t="e">
        <f ca="true">+IF(AND(ISNUMBER(OFFSET('Water Data'!$I$9,0,10*ROW('Water Data'!I41))),'Data Summary'!CJ47="Yes"),OFFSET('Water Data'!$I$9,0,10*ROW('Water Data'!I41)),NA())</f>
        <v>#N/A</v>
      </c>
      <c r="V47" s="95" t="e">
        <f ca="true">+IF(AND(ISNUMBER(OFFSET('Sanitation Data'!$D$4,0,10*ROW('Sanitation Data'!D41))),'Data Summary'!CK47="Yes"),100-OFFSET('Sanitation Data'!$D$4,0,10*ROW('Sanitation Data'!D41)),NA())</f>
        <v>#N/A</v>
      </c>
      <c r="W47" s="95" t="e">
        <f ca="true">+IF(AND(ISNUMBER(OFFSET('Sanitation Data'!$D$6,0,10*ROW('Sanitation Data'!D41))),'Data Summary'!CL47="Yes"),OFFSET('Sanitation Data'!$D$6,0,10*ROW('Sanitation Data'!D41)),NA())</f>
        <v>#N/A</v>
      </c>
      <c r="X47" s="95" t="e">
        <f ca="true">+IF(AND(ISNUMBER(OFFSET('Sanitation Data'!$D$10,0,10*ROW('Sanitation Data'!D41))),'Data Summary'!CM47="Yes"),OFFSET('Sanitation Data'!$D$10,0,10*ROW('Sanitation Data'!D41)),NA())</f>
        <v>#N/A</v>
      </c>
      <c r="Y47" s="95" t="e">
        <f ca="true">+IF(AND(ISNUMBER(OFFSET('Sanitation Data'!$D$11,0,10*ROW('Sanitation Data'!D41))),'Data Summary'!CN47="Yes"),OFFSET('Sanitation Data'!$D$11,0,10*ROW('Sanitation Data'!D41)),NA())</f>
        <v>#N/A</v>
      </c>
      <c r="Z47" s="95" t="e">
        <f ca="true">+IF(AND(ISNUMBER(OFFSET('Sanitation Data'!$D$12,0,10*ROW('Sanitation Data'!D41))),'Data Summary'!CO47="Yes"),OFFSET('Sanitation Data'!$D$12,0,10*ROW('Sanitation Data'!D41)),NA())</f>
        <v>#N/A</v>
      </c>
      <c r="AA47" s="95" t="e">
        <f ca="true">+IF(AND(ISNUMBER(OFFSET('Sanitation Data'!$E$4,0,10*ROW('Sanitation Data'!E41))),'Data Summary'!CP47="Yes"),100-OFFSET('Sanitation Data'!$E$4,0,10*ROW('Sanitation Data'!E41)),NA())</f>
        <v>#N/A</v>
      </c>
      <c r="AB47" s="95" t="e">
        <f ca="true">+IF(AND(ISNUMBER(OFFSET('Sanitation Data'!$E$6,0,10*ROW('Sanitation Data'!E41))),'Data Summary'!CQ47="Yes"),OFFSET('Sanitation Data'!$E$6,0,10*ROW('Sanitation Data'!E41)),NA())</f>
        <v>#N/A</v>
      </c>
      <c r="AC47" s="95" t="e">
        <f ca="true">+IF(AND(ISNUMBER(OFFSET('Sanitation Data'!$E$10,0,10*ROW('Sanitation Data'!E41))),'Data Summary'!CR47="Yes"),OFFSET('Sanitation Data'!$E$10,0,10*ROW('Sanitation Data'!E41)),NA())</f>
        <v>#N/A</v>
      </c>
      <c r="AD47" s="95" t="e">
        <f ca="true">+IF(AND(ISNUMBER(OFFSET('Sanitation Data'!$E$11,0,10*ROW('Sanitation Data'!E41))),'Data Summary'!CS47="Yes"),OFFSET('Sanitation Data'!$E$11,0,10*ROW('Sanitation Data'!E41)),NA())</f>
        <v>#N/A</v>
      </c>
      <c r="AE47" s="95" t="e">
        <f ca="true">+IF(AND(ISNUMBER(OFFSET('Sanitation Data'!$E$12,0,10*ROW('Sanitation Data'!E41))),'Data Summary'!CT47="Yes"),OFFSET('Sanitation Data'!$E$12,0,10*ROW('Sanitation Data'!E41)),NA())</f>
        <v>#N/A</v>
      </c>
      <c r="AF47" s="95" t="e">
        <f ca="true">+IF(AND(ISNUMBER(OFFSET('Sanitation Data'!$F$4,0,10*ROW('Sanitation Data'!F41))),'Data Summary'!CU47="Yes"),100-OFFSET('Sanitation Data'!$F$4,0,10*ROW('Sanitation Data'!F41)),NA())</f>
        <v>#N/A</v>
      </c>
      <c r="AG47" s="95" t="e">
        <f ca="true">+IF(AND(ISNUMBER(OFFSET('Sanitation Data'!$F$6,0,10*ROW('Sanitation Data'!F41))),'Data Summary'!CV47="Yes"),OFFSET('Sanitation Data'!$F$6,0,10*ROW('Sanitation Data'!F41)),NA())</f>
        <v>#N/A</v>
      </c>
      <c r="AH47" s="95" t="e">
        <f ca="true">+IF(AND(ISNUMBER(OFFSET('Sanitation Data'!$F$10,0,10*ROW('Sanitation Data'!F41))),'Data Summary'!CW47="Yes"),OFFSET('Sanitation Data'!$F$10,0,10*ROW('Sanitation Data'!F41)),NA())</f>
        <v>#N/A</v>
      </c>
      <c r="AI47" s="95" t="e">
        <f ca="true">+IF(AND(ISNUMBER(OFFSET('Sanitation Data'!$F$11,0,10*ROW('Sanitation Data'!F41))),'Data Summary'!CX47="Yes"),OFFSET('Sanitation Data'!$F$11,0,10*ROW('Sanitation Data'!F41)),NA())</f>
        <v>#N/A</v>
      </c>
      <c r="AJ47" s="95" t="e">
        <f ca="true">+IF(AND(ISNUMBER(OFFSET('Sanitation Data'!$F$12,0,10*ROW('Sanitation Data'!F41))),'Data Summary'!CY47="Yes"),OFFSET('Sanitation Data'!$F$12,0,10*ROW('Sanitation Data'!F41)),NA())</f>
        <v>#N/A</v>
      </c>
      <c r="AK47" s="95" t="e">
        <f ca="true">+IF(AND(ISNUMBER(OFFSET('Sanitation Data'!$G$4,0,10*ROW('Sanitation Data'!G41))),'Data Summary'!CZ47="Yes"),100-OFFSET('Sanitation Data'!$G$4,0,10*ROW('Sanitation Data'!G41)),NA())</f>
        <v>#N/A</v>
      </c>
      <c r="AL47" s="95" t="e">
        <f ca="true">+IF(AND(ISNUMBER(OFFSET('Sanitation Data'!$G$6,0,10*ROW('Sanitation Data'!G41))),'Data Summary'!DA47="Yes"),OFFSET('Sanitation Data'!$G$6,0,10*ROW('Sanitation Data'!G41)),NA())</f>
        <v>#N/A</v>
      </c>
      <c r="AM47" s="95" t="e">
        <f ca="true">+IF(AND(ISNUMBER(OFFSET('Sanitation Data'!$G$10,0,10*ROW('Sanitation Data'!G41))),'Data Summary'!DB47="Yes"),OFFSET('Sanitation Data'!$G$10,0,10*ROW('Sanitation Data'!G41)),NA())</f>
        <v>#N/A</v>
      </c>
      <c r="AN47" s="95" t="e">
        <f ca="true">+IF(AND(ISNUMBER(OFFSET('Sanitation Data'!$G$11,0,10*ROW('Sanitation Data'!G41))),'Data Summary'!DC47="Yes"),OFFSET('Sanitation Data'!$G$11,0,10*ROW('Sanitation Data'!G41)),NA())</f>
        <v>#N/A</v>
      </c>
      <c r="AO47" s="95" t="e">
        <f ca="true">+IF(AND(ISNUMBER(OFFSET('Sanitation Data'!$G$12,0,10*ROW('Sanitation Data'!G41))),'Data Summary'!DD47="Yes"),OFFSET('Sanitation Data'!$G$12,0,10*ROW('Sanitation Data'!G41)),NA())</f>
        <v>#N/A</v>
      </c>
      <c r="AP47" s="95" t="e">
        <f ca="true">+IF(AND(ISNUMBER(OFFSET('Sanitation Data'!$H$4,0,10*ROW('Sanitation Data'!H41))),'Data Summary'!DE47="Yes"),100-OFFSET('Sanitation Data'!$H$4,0,10*ROW('Sanitation Data'!H41)),NA())</f>
        <v>#N/A</v>
      </c>
      <c r="AQ47" s="95" t="e">
        <f ca="true">+IF(AND(ISNUMBER(OFFSET('Sanitation Data'!$H$6,0,10*ROW('Sanitation Data'!H41))),'Data Summary'!DF47="Yes"),OFFSET('Sanitation Data'!$H$6,0,10*ROW('Sanitation Data'!H41)),NA())</f>
        <v>#N/A</v>
      </c>
      <c r="AR47" s="95" t="e">
        <f ca="true">+IF(AND(ISNUMBER(OFFSET('Sanitation Data'!$H$10,0,10*ROW('Sanitation Data'!H41))),'Data Summary'!DG47="Yes"),OFFSET('Sanitation Data'!$H$10,0,10*ROW('Sanitation Data'!H41)),NA())</f>
        <v>#N/A</v>
      </c>
      <c r="AS47" s="95" t="e">
        <f ca="true">+IF(AND(ISNUMBER(OFFSET('Sanitation Data'!$H$11,0,10*ROW('Sanitation Data'!H41))),'Data Summary'!DH47="Yes"),OFFSET('Sanitation Data'!$H$11,0,10*ROW('Sanitation Data'!H41)),NA())</f>
        <v>#N/A</v>
      </c>
      <c r="AT47" s="95" t="e">
        <f ca="true">+IF(AND(ISNUMBER(OFFSET('Sanitation Data'!$H$12,0,10*ROW('Sanitation Data'!H41))),'Data Summary'!DI47="Yes"),OFFSET('Sanitation Data'!$H$12,0,10*ROW('Sanitation Data'!H41)),NA())</f>
        <v>#N/A</v>
      </c>
      <c r="AU47" s="95" t="e">
        <f ca="true">+IF(AND(ISNUMBER(OFFSET('Sanitation Data'!$I$4,0,10*ROW('Sanitation Data'!I41))),'Data Summary'!DJ47="Yes"),100-OFFSET('Sanitation Data'!$I$4,0,10*ROW('Sanitation Data'!I41)),NA())</f>
        <v>#N/A</v>
      </c>
      <c r="AV47" s="95" t="e">
        <f ca="true">+IF(AND(ISNUMBER(OFFSET('Sanitation Data'!$I$6,0,10*ROW('Sanitation Data'!I41))),'Data Summary'!DK47="Yes"),OFFSET('Sanitation Data'!$I$6,0,10*ROW('Sanitation Data'!I41)),NA())</f>
        <v>#N/A</v>
      </c>
      <c r="AW47" s="95" t="e">
        <f ca="true">+IF(AND(ISNUMBER(OFFSET('Sanitation Data'!$I$10,0,10*ROW('Sanitation Data'!I41))),'Data Summary'!DL47="Yes"),OFFSET('Sanitation Data'!$I$10,0,10*ROW('Sanitation Data'!I41)),NA())</f>
        <v>#N/A</v>
      </c>
      <c r="AX47" s="95" t="e">
        <f ca="true">+IF(AND(ISNUMBER(OFFSET('Sanitation Data'!$I$11,0,10*ROW('Sanitation Data'!I41))),'Data Summary'!DM47="Yes"),OFFSET('Sanitation Data'!$I$11,0,10*ROW('Sanitation Data'!I41)),NA())</f>
        <v>#N/A</v>
      </c>
      <c r="AY47" s="95" t="e">
        <f ca="true">+IF(AND(ISNUMBER(OFFSET('Sanitation Data'!$I$12,0,10*ROW('Sanitation Data'!I41))),'Data Summary'!DN47="Yes"),OFFSET('Sanitation Data'!$I$12,0,10*ROW('Sanitation Data'!I41)),NA())</f>
        <v>#N/A</v>
      </c>
      <c r="AZ47" s="96" t="e">
        <f ca="true">+IF(AND(ISNUMBER(OFFSET('Hygiene Data'!$D$5,0,10*ROW('Hygiene Data'!D41))),'Data Summary'!DO47="Yes"),OFFSET('Hygiene Data'!$D$5,0,10*ROW('Hygiene Data'!D41)),NA())</f>
        <v>#N/A</v>
      </c>
      <c r="BA47" s="96" t="e">
        <f ca="true">+IF(AND(ISNUMBER(OFFSET('Hygiene Data'!$D$7,0,10*ROW('Hygiene Data'!D41))),'Data Summary'!DP47="Yes"),OFFSET('Hygiene Data'!$D$7,0,10*ROW('Hygiene Data'!D41)),NA())</f>
        <v>#N/A</v>
      </c>
      <c r="BB47" s="96" t="e">
        <f ca="true">+IF(AND(ISNUMBER(OFFSET('Hygiene Data'!$D$9,0,10*ROW('Hygiene Data'!D41))),'Data Summary'!DQ47="Yes"),OFFSET('Hygiene Data'!$D$9,0,10*ROW('Hygiene Data'!D41)),NA())</f>
        <v>#N/A</v>
      </c>
      <c r="BC47" s="96" t="e">
        <f ca="true">+IF(AND(ISNUMBER(OFFSET('Hygiene Data'!$E$5,0,10*ROW('Hygiene Data'!E41))),'Data Summary'!DR47="Yes"),OFFSET('Hygiene Data'!$E$5,0,10*ROW('Hygiene Data'!E41)),NA())</f>
        <v>#N/A</v>
      </c>
      <c r="BD47" s="96" t="e">
        <f ca="true">+IF(AND(ISNUMBER(OFFSET('Hygiene Data'!$E$7,0,10*ROW('Hygiene Data'!E41))),'Data Summary'!DS47="Yes"),OFFSET('Hygiene Data'!$E$7,0,10*ROW('Hygiene Data'!E41)),NA())</f>
        <v>#N/A</v>
      </c>
      <c r="BE47" s="96" t="e">
        <f ca="true">+IF(AND(ISNUMBER(OFFSET('Hygiene Data'!$E$9,0,10*ROW('Hygiene Data'!E41))),'Data Summary'!DT47="Yes"),OFFSET('Hygiene Data'!$E$9,0,10*ROW('Hygiene Data'!E41)),NA())</f>
        <v>#N/A</v>
      </c>
      <c r="BF47" s="96" t="e">
        <f ca="true">+IF(AND(ISNUMBER(OFFSET('Hygiene Data'!$F$5,0,10*ROW('Hygiene Data'!F41))),'Data Summary'!DU47="Yes"),OFFSET('Hygiene Data'!$F$5,0,10*ROW('Hygiene Data'!F41)),NA())</f>
        <v>#N/A</v>
      </c>
      <c r="BG47" s="96" t="e">
        <f ca="true">+IF(AND(ISNUMBER(OFFSET('Hygiene Data'!$F$7,0,10*ROW('Hygiene Data'!F41))),'Data Summary'!DV47="Yes"),OFFSET('Hygiene Data'!$F$7,0,10*ROW('Hygiene Data'!F41)),NA())</f>
        <v>#N/A</v>
      </c>
      <c r="BH47" s="96" t="e">
        <f ca="true">+IF(AND(ISNUMBER(OFFSET('Hygiene Data'!$F$9,0,10*ROW('Hygiene Data'!F41))),'Data Summary'!DW47="Yes"),OFFSET('Hygiene Data'!$F$9,0,10*ROW('Hygiene Data'!F41)),NA())</f>
        <v>#N/A</v>
      </c>
      <c r="BI47" s="96" t="e">
        <f ca="true">+IF(AND(ISNUMBER(OFFSET('Hygiene Data'!$G$5,0,10*ROW('Hygiene Data'!G41))),'Data Summary'!DX47="Yes"),OFFSET('Hygiene Data'!$G$5,0,10*ROW('Hygiene Data'!G41)),NA())</f>
        <v>#N/A</v>
      </c>
      <c r="BJ47" s="96" t="e">
        <f ca="true">+IF(AND(ISNUMBER(OFFSET('Hygiene Data'!$G$7,0,10*ROW('Hygiene Data'!G41))),'Data Summary'!DY47="Yes"),OFFSET('Hygiene Data'!$G$7,0,10*ROW('Hygiene Data'!G41)),NA())</f>
        <v>#N/A</v>
      </c>
      <c r="BK47" s="96" t="e">
        <f ca="true">+IF(AND(ISNUMBER(OFFSET('Hygiene Data'!$G$9,0,10*ROW('Hygiene Data'!G41))),'Data Summary'!DZ47="Yes"),OFFSET('Hygiene Data'!$G$9,0,10*ROW('Hygiene Data'!G41)),NA())</f>
        <v>#N/A</v>
      </c>
      <c r="BL47" s="96" t="e">
        <f ca="true">+IF(AND(ISNUMBER(OFFSET('Hygiene Data'!$H$5,0,10*ROW('Hygiene Data'!H41))),'Data Summary'!EA47="Yes"),OFFSET('Hygiene Data'!$H$5,0,10*ROW('Hygiene Data'!H41)),NA())</f>
        <v>#N/A</v>
      </c>
      <c r="BM47" s="96" t="e">
        <f ca="true">+IF(AND(ISNUMBER(OFFSET('Hygiene Data'!$H$7,0,10*ROW('Hygiene Data'!H41))),'Data Summary'!EB47="Yes"),OFFSET('Hygiene Data'!$H$7,0,10*ROW('Hygiene Data'!H41)),NA())</f>
        <v>#N/A</v>
      </c>
      <c r="BN47" s="96" t="e">
        <f ca="true">+IF(AND(ISNUMBER(OFFSET('Hygiene Data'!$H$9,0,10*ROW('Hygiene Data'!H41))),'Data Summary'!EC47="Yes"),OFFSET('Hygiene Data'!$H$9,0,10*ROW('Hygiene Data'!H41)),NA())</f>
        <v>#N/A</v>
      </c>
      <c r="BO47" s="96" t="e">
        <f ca="true">+IF(AND(ISNUMBER(OFFSET('Hygiene Data'!$I$5,0,10*ROW('Hygiene Data'!I41))),'Data Summary'!ED47="Yes"),OFFSET('Hygiene Data'!$I$5,0,10*ROW('Hygiene Data'!I41)),NA())</f>
        <v>#N/A</v>
      </c>
      <c r="BP47" s="96" t="e">
        <f ca="true">+IF(AND(ISNUMBER(OFFSET('Hygiene Data'!$I$7,0,10*ROW('Hygiene Data'!I41))),'Data Summary'!EE47="Yes"),OFFSET('Hygiene Data'!$I$7,0,10*ROW('Hygiene Data'!I41)),NA())</f>
        <v>#N/A</v>
      </c>
      <c r="BQ47" s="96" t="e">
        <f ca="true">+IF(AND(ISNUMBER(OFFSET('Hygiene Data'!$I$9,0,10*ROW('Hygiene Data'!I41))),'Data Summary'!EF47="Yes"),OFFSET('Hygiene Data'!$I$9,0,10*ROW('Hygiene Data'!I41)),NA())</f>
        <v>#N/A</v>
      </c>
    </row>
    <row xmlns:x14ac="http://schemas.microsoft.com/office/spreadsheetml/2009/9/ac" r="48" x14ac:dyDescent="0.2">
      <c r="A48" s="331" t="e">
        <f ca="true">+RIGHT('Data Summary'!A48,LEN('Data Summary'!A48)-9)</f>
        <v>#VALUE!</v>
      </c>
      <c r="B48" s="37" t="str">
        <f ca="true">+IF(ISTEXT('Data Summary'!B48),'Data Summary'!B48,"")</f>
        <v/>
      </c>
      <c r="C48" s="330" t="e">
        <f ca="true">+VALUE('Data Summary'!C48)</f>
        <v>#VALUE!</v>
      </c>
      <c r="D48" s="94" t="e">
        <f ca="true">+IF(AND(ISNUMBER(OFFSET('Water Data'!$D$4,0,10*ROW('Water Data'!D42))),'Data Summary'!BS48="Yes"),100-OFFSET('Water Data'!$D$4,0,10*ROW('Water Data'!D42)),NA())</f>
        <v>#N/A</v>
      </c>
      <c r="E48" s="94" t="e">
        <f ca="true">+IF(AND(ISNUMBER(OFFSET('Water Data'!$D$6,0,10*ROW('Water Data'!D42))),'Data Summary'!BT48="Yes"),OFFSET('Water Data'!$D$6,0,10*ROW('Water Data'!D42)),NA())</f>
        <v>#N/A</v>
      </c>
      <c r="F48" s="94" t="e">
        <f ca="true">+IF(AND(ISNUMBER(OFFSET('Water Data'!$D$9,0,10*ROW('Water Data'!D42))),'Data Summary'!BU48="Yes"),OFFSET('Water Data'!$D$9,0,10*ROW('Water Data'!D42)),NA())</f>
        <v>#N/A</v>
      </c>
      <c r="G48" s="94" t="e">
        <f ca="true">+IF(AND(ISNUMBER(OFFSET('Water Data'!$E$4,0,10*ROW('Water Data'!E42))),'Data Summary'!BV48="Yes"),100-OFFSET('Water Data'!$E$4,0,10*ROW('Water Data'!E42)),NA())</f>
        <v>#N/A</v>
      </c>
      <c r="H48" s="94" t="e">
        <f ca="true">+IF(AND(ISNUMBER(OFFSET('Water Data'!$E$6,0,10*ROW('Water Data'!E42))),'Data Summary'!BW48="Yes"),OFFSET('Water Data'!$E$6,0,10*ROW('Water Data'!E42)),NA())</f>
        <v>#N/A</v>
      </c>
      <c r="I48" s="94" t="e">
        <f ca="true">+IF(AND(ISNUMBER(OFFSET('Water Data'!$E$9,0,10*ROW('Water Data'!E42))),'Data Summary'!BX48="Yes"),OFFSET('Water Data'!$E$9,0,10*ROW('Water Data'!E42)),NA())</f>
        <v>#N/A</v>
      </c>
      <c r="J48" s="94" t="e">
        <f ca="true">+IF(AND(ISNUMBER(OFFSET('Water Data'!$F$4,0,10*ROW('Water Data'!F42))),'Data Summary'!BY48="Yes"),100-OFFSET('Water Data'!$F$4,0,10*ROW('Water Data'!F42)),NA())</f>
        <v>#N/A</v>
      </c>
      <c r="K48" s="94" t="e">
        <f ca="true">+IF(AND(ISNUMBER(OFFSET('Water Data'!$F$6,0,10*ROW('Water Data'!F42))),'Data Summary'!BZ48="Yes"),OFFSET('Water Data'!$F$6,0,10*ROW('Water Data'!F42)),NA())</f>
        <v>#N/A</v>
      </c>
      <c r="L48" s="94" t="e">
        <f ca="true">+IF(AND(ISNUMBER(OFFSET('Water Data'!$F$9,0,10*ROW('Water Data'!F42))),'Data Summary'!CA48="Yes"),OFFSET('Water Data'!$F$9,0,10*ROW('Water Data'!F42)),NA())</f>
        <v>#N/A</v>
      </c>
      <c r="M48" s="94" t="e">
        <f ca="true">+IF(AND(ISNUMBER(OFFSET('Water Data'!$G$4,0,10*ROW('Water Data'!G42))),'Data Summary'!CB48="Yes"),100-OFFSET('Water Data'!$G$4,0,10*ROW('Water Data'!G42)),NA())</f>
        <v>#N/A</v>
      </c>
      <c r="N48" s="94" t="e">
        <f ca="true">+IF(AND(ISNUMBER(OFFSET('Water Data'!$G$6,0,10*ROW('Water Data'!G42))),'Data Summary'!CC48="Yes"),OFFSET('Water Data'!$G$6,0,10*ROW('Water Data'!G42)),NA())</f>
        <v>#N/A</v>
      </c>
      <c r="O48" s="94" t="e">
        <f ca="true">+IF(AND(ISNUMBER(OFFSET('Water Data'!$G$9,0,10*ROW('Water Data'!G42))),'Data Summary'!CD48="Yes"),OFFSET('Water Data'!$G$9,0,10*ROW('Water Data'!G42)),NA())</f>
        <v>#N/A</v>
      </c>
      <c r="P48" s="94" t="e">
        <f ca="true">+IF(AND(ISNUMBER(OFFSET('Water Data'!$H$4,0,10*ROW('Water Data'!H42))),'Data Summary'!CE48="Yes"),100-OFFSET('Water Data'!$H$4,0,10*ROW('Water Data'!H42)),NA())</f>
        <v>#N/A</v>
      </c>
      <c r="Q48" s="94" t="e">
        <f ca="true">+IF(AND(ISNUMBER(OFFSET('Water Data'!$H$6,0,10*ROW('Water Data'!H42))),'Data Summary'!CF48="Yes"),OFFSET('Water Data'!$H$6,0,10*ROW('Water Data'!H42)),NA())</f>
        <v>#N/A</v>
      </c>
      <c r="R48" s="94" t="e">
        <f ca="true">+IF(AND(ISNUMBER(OFFSET('Water Data'!$H$9,0,10*ROW('Water Data'!H42))),'Data Summary'!CG48="Yes"),OFFSET('Water Data'!$H$9,0,10*ROW('Water Data'!H42)),NA())</f>
        <v>#N/A</v>
      </c>
      <c r="S48" s="94" t="e">
        <f ca="true">+IF(AND(ISNUMBER(OFFSET('Water Data'!$I$4,0,10*ROW('Water Data'!I42))),'Data Summary'!CH48="Yes"),100-OFFSET('Water Data'!$I$4,0,10*ROW('Water Data'!I42)),NA())</f>
        <v>#N/A</v>
      </c>
      <c r="T48" s="94" t="e">
        <f ca="true">+IF(AND(ISNUMBER(OFFSET('Water Data'!$I$6,0,10*ROW('Water Data'!I42))),'Data Summary'!CI48="Yes"),OFFSET('Water Data'!$I$6,0,10*ROW('Water Data'!I42)),NA())</f>
        <v>#N/A</v>
      </c>
      <c r="U48" s="94" t="e">
        <f ca="true">+IF(AND(ISNUMBER(OFFSET('Water Data'!$I$9,0,10*ROW('Water Data'!I42))),'Data Summary'!CJ48="Yes"),OFFSET('Water Data'!$I$9,0,10*ROW('Water Data'!I42)),NA())</f>
        <v>#N/A</v>
      </c>
      <c r="V48" s="95" t="e">
        <f ca="true">+IF(AND(ISNUMBER(OFFSET('Sanitation Data'!$D$4,0,10*ROW('Sanitation Data'!D42))),'Data Summary'!CK48="Yes"),100-OFFSET('Sanitation Data'!$D$4,0,10*ROW('Sanitation Data'!D42)),NA())</f>
        <v>#N/A</v>
      </c>
      <c r="W48" s="95" t="e">
        <f ca="true">+IF(AND(ISNUMBER(OFFSET('Sanitation Data'!$D$6,0,10*ROW('Sanitation Data'!D42))),'Data Summary'!CL48="Yes"),OFFSET('Sanitation Data'!$D$6,0,10*ROW('Sanitation Data'!D42)),NA())</f>
        <v>#N/A</v>
      </c>
      <c r="X48" s="95" t="e">
        <f ca="true">+IF(AND(ISNUMBER(OFFSET('Sanitation Data'!$D$10,0,10*ROW('Sanitation Data'!D42))),'Data Summary'!CM48="Yes"),OFFSET('Sanitation Data'!$D$10,0,10*ROW('Sanitation Data'!D42)),NA())</f>
        <v>#N/A</v>
      </c>
      <c r="Y48" s="95" t="e">
        <f ca="true">+IF(AND(ISNUMBER(OFFSET('Sanitation Data'!$D$11,0,10*ROW('Sanitation Data'!D42))),'Data Summary'!CN48="Yes"),OFFSET('Sanitation Data'!$D$11,0,10*ROW('Sanitation Data'!D42)),NA())</f>
        <v>#N/A</v>
      </c>
      <c r="Z48" s="95" t="e">
        <f ca="true">+IF(AND(ISNUMBER(OFFSET('Sanitation Data'!$D$12,0,10*ROW('Sanitation Data'!D42))),'Data Summary'!CO48="Yes"),OFFSET('Sanitation Data'!$D$12,0,10*ROW('Sanitation Data'!D42)),NA())</f>
        <v>#N/A</v>
      </c>
      <c r="AA48" s="95" t="e">
        <f ca="true">+IF(AND(ISNUMBER(OFFSET('Sanitation Data'!$E$4,0,10*ROW('Sanitation Data'!E42))),'Data Summary'!CP48="Yes"),100-OFFSET('Sanitation Data'!$E$4,0,10*ROW('Sanitation Data'!E42)),NA())</f>
        <v>#N/A</v>
      </c>
      <c r="AB48" s="95" t="e">
        <f ca="true">+IF(AND(ISNUMBER(OFFSET('Sanitation Data'!$E$6,0,10*ROW('Sanitation Data'!E42))),'Data Summary'!CQ48="Yes"),OFFSET('Sanitation Data'!$E$6,0,10*ROW('Sanitation Data'!E42)),NA())</f>
        <v>#N/A</v>
      </c>
      <c r="AC48" s="95" t="e">
        <f ca="true">+IF(AND(ISNUMBER(OFFSET('Sanitation Data'!$E$10,0,10*ROW('Sanitation Data'!E42))),'Data Summary'!CR48="Yes"),OFFSET('Sanitation Data'!$E$10,0,10*ROW('Sanitation Data'!E42)),NA())</f>
        <v>#N/A</v>
      </c>
      <c r="AD48" s="95" t="e">
        <f ca="true">+IF(AND(ISNUMBER(OFFSET('Sanitation Data'!$E$11,0,10*ROW('Sanitation Data'!E42))),'Data Summary'!CS48="Yes"),OFFSET('Sanitation Data'!$E$11,0,10*ROW('Sanitation Data'!E42)),NA())</f>
        <v>#N/A</v>
      </c>
      <c r="AE48" s="95" t="e">
        <f ca="true">+IF(AND(ISNUMBER(OFFSET('Sanitation Data'!$E$12,0,10*ROW('Sanitation Data'!E42))),'Data Summary'!CT48="Yes"),OFFSET('Sanitation Data'!$E$12,0,10*ROW('Sanitation Data'!E42)),NA())</f>
        <v>#N/A</v>
      </c>
      <c r="AF48" s="95" t="e">
        <f ca="true">+IF(AND(ISNUMBER(OFFSET('Sanitation Data'!$F$4,0,10*ROW('Sanitation Data'!F42))),'Data Summary'!CU48="Yes"),100-OFFSET('Sanitation Data'!$F$4,0,10*ROW('Sanitation Data'!F42)),NA())</f>
        <v>#N/A</v>
      </c>
      <c r="AG48" s="95" t="e">
        <f ca="true">+IF(AND(ISNUMBER(OFFSET('Sanitation Data'!$F$6,0,10*ROW('Sanitation Data'!F42))),'Data Summary'!CV48="Yes"),OFFSET('Sanitation Data'!$F$6,0,10*ROW('Sanitation Data'!F42)),NA())</f>
        <v>#N/A</v>
      </c>
      <c r="AH48" s="95" t="e">
        <f ca="true">+IF(AND(ISNUMBER(OFFSET('Sanitation Data'!$F$10,0,10*ROW('Sanitation Data'!F42))),'Data Summary'!CW48="Yes"),OFFSET('Sanitation Data'!$F$10,0,10*ROW('Sanitation Data'!F42)),NA())</f>
        <v>#N/A</v>
      </c>
      <c r="AI48" s="95" t="e">
        <f ca="true">+IF(AND(ISNUMBER(OFFSET('Sanitation Data'!$F$11,0,10*ROW('Sanitation Data'!F42))),'Data Summary'!CX48="Yes"),OFFSET('Sanitation Data'!$F$11,0,10*ROW('Sanitation Data'!F42)),NA())</f>
        <v>#N/A</v>
      </c>
      <c r="AJ48" s="95" t="e">
        <f ca="true">+IF(AND(ISNUMBER(OFFSET('Sanitation Data'!$F$12,0,10*ROW('Sanitation Data'!F42))),'Data Summary'!CY48="Yes"),OFFSET('Sanitation Data'!$F$12,0,10*ROW('Sanitation Data'!F42)),NA())</f>
        <v>#N/A</v>
      </c>
      <c r="AK48" s="95" t="e">
        <f ca="true">+IF(AND(ISNUMBER(OFFSET('Sanitation Data'!$G$4,0,10*ROW('Sanitation Data'!G42))),'Data Summary'!CZ48="Yes"),100-OFFSET('Sanitation Data'!$G$4,0,10*ROW('Sanitation Data'!G42)),NA())</f>
        <v>#N/A</v>
      </c>
      <c r="AL48" s="95" t="e">
        <f ca="true">+IF(AND(ISNUMBER(OFFSET('Sanitation Data'!$G$6,0,10*ROW('Sanitation Data'!G42))),'Data Summary'!DA48="Yes"),OFFSET('Sanitation Data'!$G$6,0,10*ROW('Sanitation Data'!G42)),NA())</f>
        <v>#N/A</v>
      </c>
      <c r="AM48" s="95" t="e">
        <f ca="true">+IF(AND(ISNUMBER(OFFSET('Sanitation Data'!$G$10,0,10*ROW('Sanitation Data'!G42))),'Data Summary'!DB48="Yes"),OFFSET('Sanitation Data'!$G$10,0,10*ROW('Sanitation Data'!G42)),NA())</f>
        <v>#N/A</v>
      </c>
      <c r="AN48" s="95" t="e">
        <f ca="true">+IF(AND(ISNUMBER(OFFSET('Sanitation Data'!$G$11,0,10*ROW('Sanitation Data'!G42))),'Data Summary'!DC48="Yes"),OFFSET('Sanitation Data'!$G$11,0,10*ROW('Sanitation Data'!G42)),NA())</f>
        <v>#N/A</v>
      </c>
      <c r="AO48" s="95" t="e">
        <f ca="true">+IF(AND(ISNUMBER(OFFSET('Sanitation Data'!$G$12,0,10*ROW('Sanitation Data'!G42))),'Data Summary'!DD48="Yes"),OFFSET('Sanitation Data'!$G$12,0,10*ROW('Sanitation Data'!G42)),NA())</f>
        <v>#N/A</v>
      </c>
      <c r="AP48" s="95" t="e">
        <f ca="true">+IF(AND(ISNUMBER(OFFSET('Sanitation Data'!$H$4,0,10*ROW('Sanitation Data'!H42))),'Data Summary'!DE48="Yes"),100-OFFSET('Sanitation Data'!$H$4,0,10*ROW('Sanitation Data'!H42)),NA())</f>
        <v>#N/A</v>
      </c>
      <c r="AQ48" s="95" t="e">
        <f ca="true">+IF(AND(ISNUMBER(OFFSET('Sanitation Data'!$H$6,0,10*ROW('Sanitation Data'!H42))),'Data Summary'!DF48="Yes"),OFFSET('Sanitation Data'!$H$6,0,10*ROW('Sanitation Data'!H42)),NA())</f>
        <v>#N/A</v>
      </c>
      <c r="AR48" s="95" t="e">
        <f ca="true">+IF(AND(ISNUMBER(OFFSET('Sanitation Data'!$H$10,0,10*ROW('Sanitation Data'!H42))),'Data Summary'!DG48="Yes"),OFFSET('Sanitation Data'!$H$10,0,10*ROW('Sanitation Data'!H42)),NA())</f>
        <v>#N/A</v>
      </c>
      <c r="AS48" s="95" t="e">
        <f ca="true">+IF(AND(ISNUMBER(OFFSET('Sanitation Data'!$H$11,0,10*ROW('Sanitation Data'!H42))),'Data Summary'!DH48="Yes"),OFFSET('Sanitation Data'!$H$11,0,10*ROW('Sanitation Data'!H42)),NA())</f>
        <v>#N/A</v>
      </c>
      <c r="AT48" s="95" t="e">
        <f ca="true">+IF(AND(ISNUMBER(OFFSET('Sanitation Data'!$H$12,0,10*ROW('Sanitation Data'!H42))),'Data Summary'!DI48="Yes"),OFFSET('Sanitation Data'!$H$12,0,10*ROW('Sanitation Data'!H42)),NA())</f>
        <v>#N/A</v>
      </c>
      <c r="AU48" s="95" t="e">
        <f ca="true">+IF(AND(ISNUMBER(OFFSET('Sanitation Data'!$I$4,0,10*ROW('Sanitation Data'!I42))),'Data Summary'!DJ48="Yes"),100-OFFSET('Sanitation Data'!$I$4,0,10*ROW('Sanitation Data'!I42)),NA())</f>
        <v>#N/A</v>
      </c>
      <c r="AV48" s="95" t="e">
        <f ca="true">+IF(AND(ISNUMBER(OFFSET('Sanitation Data'!$I$6,0,10*ROW('Sanitation Data'!I42))),'Data Summary'!DK48="Yes"),OFFSET('Sanitation Data'!$I$6,0,10*ROW('Sanitation Data'!I42)),NA())</f>
        <v>#N/A</v>
      </c>
      <c r="AW48" s="95" t="e">
        <f ca="true">+IF(AND(ISNUMBER(OFFSET('Sanitation Data'!$I$10,0,10*ROW('Sanitation Data'!I42))),'Data Summary'!DL48="Yes"),OFFSET('Sanitation Data'!$I$10,0,10*ROW('Sanitation Data'!I42)),NA())</f>
        <v>#N/A</v>
      </c>
      <c r="AX48" s="95" t="e">
        <f ca="true">+IF(AND(ISNUMBER(OFFSET('Sanitation Data'!$I$11,0,10*ROW('Sanitation Data'!I42))),'Data Summary'!DM48="Yes"),OFFSET('Sanitation Data'!$I$11,0,10*ROW('Sanitation Data'!I42)),NA())</f>
        <v>#N/A</v>
      </c>
      <c r="AY48" s="95" t="e">
        <f ca="true">+IF(AND(ISNUMBER(OFFSET('Sanitation Data'!$I$12,0,10*ROW('Sanitation Data'!I42))),'Data Summary'!DN48="Yes"),OFFSET('Sanitation Data'!$I$12,0,10*ROW('Sanitation Data'!I42)),NA())</f>
        <v>#N/A</v>
      </c>
      <c r="AZ48" s="96" t="e">
        <f ca="true">+IF(AND(ISNUMBER(OFFSET('Hygiene Data'!$D$5,0,10*ROW('Hygiene Data'!D42))),'Data Summary'!DO48="Yes"),OFFSET('Hygiene Data'!$D$5,0,10*ROW('Hygiene Data'!D42)),NA())</f>
        <v>#N/A</v>
      </c>
      <c r="BA48" s="96" t="e">
        <f ca="true">+IF(AND(ISNUMBER(OFFSET('Hygiene Data'!$D$7,0,10*ROW('Hygiene Data'!D42))),'Data Summary'!DP48="Yes"),OFFSET('Hygiene Data'!$D$7,0,10*ROW('Hygiene Data'!D42)),NA())</f>
        <v>#N/A</v>
      </c>
      <c r="BB48" s="96" t="e">
        <f ca="true">+IF(AND(ISNUMBER(OFFSET('Hygiene Data'!$D$9,0,10*ROW('Hygiene Data'!D42))),'Data Summary'!DQ48="Yes"),OFFSET('Hygiene Data'!$D$9,0,10*ROW('Hygiene Data'!D42)),NA())</f>
        <v>#N/A</v>
      </c>
      <c r="BC48" s="96" t="e">
        <f ca="true">+IF(AND(ISNUMBER(OFFSET('Hygiene Data'!$E$5,0,10*ROW('Hygiene Data'!E42))),'Data Summary'!DR48="Yes"),OFFSET('Hygiene Data'!$E$5,0,10*ROW('Hygiene Data'!E42)),NA())</f>
        <v>#N/A</v>
      </c>
      <c r="BD48" s="96" t="e">
        <f ca="true">+IF(AND(ISNUMBER(OFFSET('Hygiene Data'!$E$7,0,10*ROW('Hygiene Data'!E42))),'Data Summary'!DS48="Yes"),OFFSET('Hygiene Data'!$E$7,0,10*ROW('Hygiene Data'!E42)),NA())</f>
        <v>#N/A</v>
      </c>
      <c r="BE48" s="96" t="e">
        <f ca="true">+IF(AND(ISNUMBER(OFFSET('Hygiene Data'!$E$9,0,10*ROW('Hygiene Data'!E42))),'Data Summary'!DT48="Yes"),OFFSET('Hygiene Data'!$E$9,0,10*ROW('Hygiene Data'!E42)),NA())</f>
        <v>#N/A</v>
      </c>
      <c r="BF48" s="96" t="e">
        <f ca="true">+IF(AND(ISNUMBER(OFFSET('Hygiene Data'!$F$5,0,10*ROW('Hygiene Data'!F42))),'Data Summary'!DU48="Yes"),OFFSET('Hygiene Data'!$F$5,0,10*ROW('Hygiene Data'!F42)),NA())</f>
        <v>#N/A</v>
      </c>
      <c r="BG48" s="96" t="e">
        <f ca="true">+IF(AND(ISNUMBER(OFFSET('Hygiene Data'!$F$7,0,10*ROW('Hygiene Data'!F42))),'Data Summary'!DV48="Yes"),OFFSET('Hygiene Data'!$F$7,0,10*ROW('Hygiene Data'!F42)),NA())</f>
        <v>#N/A</v>
      </c>
      <c r="BH48" s="96" t="e">
        <f ca="true">+IF(AND(ISNUMBER(OFFSET('Hygiene Data'!$F$9,0,10*ROW('Hygiene Data'!F42))),'Data Summary'!DW48="Yes"),OFFSET('Hygiene Data'!$F$9,0,10*ROW('Hygiene Data'!F42)),NA())</f>
        <v>#N/A</v>
      </c>
      <c r="BI48" s="96" t="e">
        <f ca="true">+IF(AND(ISNUMBER(OFFSET('Hygiene Data'!$G$5,0,10*ROW('Hygiene Data'!G42))),'Data Summary'!DX48="Yes"),OFFSET('Hygiene Data'!$G$5,0,10*ROW('Hygiene Data'!G42)),NA())</f>
        <v>#N/A</v>
      </c>
      <c r="BJ48" s="96" t="e">
        <f ca="true">+IF(AND(ISNUMBER(OFFSET('Hygiene Data'!$G$7,0,10*ROW('Hygiene Data'!G42))),'Data Summary'!DY48="Yes"),OFFSET('Hygiene Data'!$G$7,0,10*ROW('Hygiene Data'!G42)),NA())</f>
        <v>#N/A</v>
      </c>
      <c r="BK48" s="96" t="e">
        <f ca="true">+IF(AND(ISNUMBER(OFFSET('Hygiene Data'!$G$9,0,10*ROW('Hygiene Data'!G42))),'Data Summary'!DZ48="Yes"),OFFSET('Hygiene Data'!$G$9,0,10*ROW('Hygiene Data'!G42)),NA())</f>
        <v>#N/A</v>
      </c>
      <c r="BL48" s="96" t="e">
        <f ca="true">+IF(AND(ISNUMBER(OFFSET('Hygiene Data'!$H$5,0,10*ROW('Hygiene Data'!H42))),'Data Summary'!EA48="Yes"),OFFSET('Hygiene Data'!$H$5,0,10*ROW('Hygiene Data'!H42)),NA())</f>
        <v>#N/A</v>
      </c>
      <c r="BM48" s="96" t="e">
        <f ca="true">+IF(AND(ISNUMBER(OFFSET('Hygiene Data'!$H$7,0,10*ROW('Hygiene Data'!H42))),'Data Summary'!EB48="Yes"),OFFSET('Hygiene Data'!$H$7,0,10*ROW('Hygiene Data'!H42)),NA())</f>
        <v>#N/A</v>
      </c>
      <c r="BN48" s="96" t="e">
        <f ca="true">+IF(AND(ISNUMBER(OFFSET('Hygiene Data'!$H$9,0,10*ROW('Hygiene Data'!H42))),'Data Summary'!EC48="Yes"),OFFSET('Hygiene Data'!$H$9,0,10*ROW('Hygiene Data'!H42)),NA())</f>
        <v>#N/A</v>
      </c>
      <c r="BO48" s="96" t="e">
        <f ca="true">+IF(AND(ISNUMBER(OFFSET('Hygiene Data'!$I$5,0,10*ROW('Hygiene Data'!I42))),'Data Summary'!ED48="Yes"),OFFSET('Hygiene Data'!$I$5,0,10*ROW('Hygiene Data'!I42)),NA())</f>
        <v>#N/A</v>
      </c>
      <c r="BP48" s="96" t="e">
        <f ca="true">+IF(AND(ISNUMBER(OFFSET('Hygiene Data'!$I$7,0,10*ROW('Hygiene Data'!I42))),'Data Summary'!EE48="Yes"),OFFSET('Hygiene Data'!$I$7,0,10*ROW('Hygiene Data'!I42)),NA())</f>
        <v>#N/A</v>
      </c>
      <c r="BQ48" s="96" t="e">
        <f ca="true">+IF(AND(ISNUMBER(OFFSET('Hygiene Data'!$I$9,0,10*ROW('Hygiene Data'!I42))),'Data Summary'!EF48="Yes"),OFFSET('Hygiene Data'!$I$9,0,10*ROW('Hygiene Data'!I42)),NA())</f>
        <v>#N/A</v>
      </c>
    </row>
    <row xmlns:x14ac="http://schemas.microsoft.com/office/spreadsheetml/2009/9/ac" r="49" x14ac:dyDescent="0.2">
      <c r="A49" s="331" t="e">
        <f ca="true">+RIGHT('Data Summary'!A49,LEN('Data Summary'!A49)-9)</f>
        <v>#VALUE!</v>
      </c>
      <c r="B49" s="37" t="str">
        <f ca="true">+IF(ISTEXT('Data Summary'!B49),'Data Summary'!B49,"")</f>
        <v/>
      </c>
      <c r="C49" s="330" t="e">
        <f ca="true">+VALUE('Data Summary'!C49)</f>
        <v>#VALUE!</v>
      </c>
      <c r="D49" s="94" t="e">
        <f ca="true">+IF(AND(ISNUMBER(OFFSET('Water Data'!$D$4,0,10*ROW('Water Data'!D43))),'Data Summary'!BS49="Yes"),100-OFFSET('Water Data'!$D$4,0,10*ROW('Water Data'!D43)),NA())</f>
        <v>#N/A</v>
      </c>
      <c r="E49" s="94" t="e">
        <f ca="true">+IF(AND(ISNUMBER(OFFSET('Water Data'!$D$6,0,10*ROW('Water Data'!D43))),'Data Summary'!BT49="Yes"),OFFSET('Water Data'!$D$6,0,10*ROW('Water Data'!D43)),NA())</f>
        <v>#N/A</v>
      </c>
      <c r="F49" s="94" t="e">
        <f ca="true">+IF(AND(ISNUMBER(OFFSET('Water Data'!$D$9,0,10*ROW('Water Data'!D43))),'Data Summary'!BU49="Yes"),OFFSET('Water Data'!$D$9,0,10*ROW('Water Data'!D43)),NA())</f>
        <v>#N/A</v>
      </c>
      <c r="G49" s="94" t="e">
        <f ca="true">+IF(AND(ISNUMBER(OFFSET('Water Data'!$E$4,0,10*ROW('Water Data'!E43))),'Data Summary'!BV49="Yes"),100-OFFSET('Water Data'!$E$4,0,10*ROW('Water Data'!E43)),NA())</f>
        <v>#N/A</v>
      </c>
      <c r="H49" s="94" t="e">
        <f ca="true">+IF(AND(ISNUMBER(OFFSET('Water Data'!$E$6,0,10*ROW('Water Data'!E43))),'Data Summary'!BW49="Yes"),OFFSET('Water Data'!$E$6,0,10*ROW('Water Data'!E43)),NA())</f>
        <v>#N/A</v>
      </c>
      <c r="I49" s="94" t="e">
        <f ca="true">+IF(AND(ISNUMBER(OFFSET('Water Data'!$E$9,0,10*ROW('Water Data'!E43))),'Data Summary'!BX49="Yes"),OFFSET('Water Data'!$E$9,0,10*ROW('Water Data'!E43)),NA())</f>
        <v>#N/A</v>
      </c>
      <c r="J49" s="94" t="e">
        <f ca="true">+IF(AND(ISNUMBER(OFFSET('Water Data'!$F$4,0,10*ROW('Water Data'!F43))),'Data Summary'!BY49="Yes"),100-OFFSET('Water Data'!$F$4,0,10*ROW('Water Data'!F43)),NA())</f>
        <v>#N/A</v>
      </c>
      <c r="K49" s="94" t="e">
        <f ca="true">+IF(AND(ISNUMBER(OFFSET('Water Data'!$F$6,0,10*ROW('Water Data'!F43))),'Data Summary'!BZ49="Yes"),OFFSET('Water Data'!$F$6,0,10*ROW('Water Data'!F43)),NA())</f>
        <v>#N/A</v>
      </c>
      <c r="L49" s="94" t="e">
        <f ca="true">+IF(AND(ISNUMBER(OFFSET('Water Data'!$F$9,0,10*ROW('Water Data'!F43))),'Data Summary'!CA49="Yes"),OFFSET('Water Data'!$F$9,0,10*ROW('Water Data'!F43)),NA())</f>
        <v>#N/A</v>
      </c>
      <c r="M49" s="94" t="e">
        <f ca="true">+IF(AND(ISNUMBER(OFFSET('Water Data'!$G$4,0,10*ROW('Water Data'!G43))),'Data Summary'!CB49="Yes"),100-OFFSET('Water Data'!$G$4,0,10*ROW('Water Data'!G43)),NA())</f>
        <v>#N/A</v>
      </c>
      <c r="N49" s="94" t="e">
        <f ca="true">+IF(AND(ISNUMBER(OFFSET('Water Data'!$G$6,0,10*ROW('Water Data'!G43))),'Data Summary'!CC49="Yes"),OFFSET('Water Data'!$G$6,0,10*ROW('Water Data'!G43)),NA())</f>
        <v>#N/A</v>
      </c>
      <c r="O49" s="94" t="e">
        <f ca="true">+IF(AND(ISNUMBER(OFFSET('Water Data'!$G$9,0,10*ROW('Water Data'!G43))),'Data Summary'!CD49="Yes"),OFFSET('Water Data'!$G$9,0,10*ROW('Water Data'!G43)),NA())</f>
        <v>#N/A</v>
      </c>
      <c r="P49" s="94" t="e">
        <f ca="true">+IF(AND(ISNUMBER(OFFSET('Water Data'!$H$4,0,10*ROW('Water Data'!H43))),'Data Summary'!CE49="Yes"),100-OFFSET('Water Data'!$H$4,0,10*ROW('Water Data'!H43)),NA())</f>
        <v>#N/A</v>
      </c>
      <c r="Q49" s="94" t="e">
        <f ca="true">+IF(AND(ISNUMBER(OFFSET('Water Data'!$H$6,0,10*ROW('Water Data'!H43))),'Data Summary'!CF49="Yes"),OFFSET('Water Data'!$H$6,0,10*ROW('Water Data'!H43)),NA())</f>
        <v>#N/A</v>
      </c>
      <c r="R49" s="94" t="e">
        <f ca="true">+IF(AND(ISNUMBER(OFFSET('Water Data'!$H$9,0,10*ROW('Water Data'!H43))),'Data Summary'!CG49="Yes"),OFFSET('Water Data'!$H$9,0,10*ROW('Water Data'!H43)),NA())</f>
        <v>#N/A</v>
      </c>
      <c r="S49" s="94" t="e">
        <f ca="true">+IF(AND(ISNUMBER(OFFSET('Water Data'!$I$4,0,10*ROW('Water Data'!I43))),'Data Summary'!CH49="Yes"),100-OFFSET('Water Data'!$I$4,0,10*ROW('Water Data'!I43)),NA())</f>
        <v>#N/A</v>
      </c>
      <c r="T49" s="94" t="e">
        <f ca="true">+IF(AND(ISNUMBER(OFFSET('Water Data'!$I$6,0,10*ROW('Water Data'!I43))),'Data Summary'!CI49="Yes"),OFFSET('Water Data'!$I$6,0,10*ROW('Water Data'!I43)),NA())</f>
        <v>#N/A</v>
      </c>
      <c r="U49" s="94" t="e">
        <f ca="true">+IF(AND(ISNUMBER(OFFSET('Water Data'!$I$9,0,10*ROW('Water Data'!I43))),'Data Summary'!CJ49="Yes"),OFFSET('Water Data'!$I$9,0,10*ROW('Water Data'!I43)),NA())</f>
        <v>#N/A</v>
      </c>
      <c r="V49" s="95" t="e">
        <f ca="true">+IF(AND(ISNUMBER(OFFSET('Sanitation Data'!$D$4,0,10*ROW('Sanitation Data'!D43))),'Data Summary'!CK49="Yes"),100-OFFSET('Sanitation Data'!$D$4,0,10*ROW('Sanitation Data'!D43)),NA())</f>
        <v>#N/A</v>
      </c>
      <c r="W49" s="95" t="e">
        <f ca="true">+IF(AND(ISNUMBER(OFFSET('Sanitation Data'!$D$6,0,10*ROW('Sanitation Data'!D43))),'Data Summary'!CL49="Yes"),OFFSET('Sanitation Data'!$D$6,0,10*ROW('Sanitation Data'!D43)),NA())</f>
        <v>#N/A</v>
      </c>
      <c r="X49" s="95" t="e">
        <f ca="true">+IF(AND(ISNUMBER(OFFSET('Sanitation Data'!$D$10,0,10*ROW('Sanitation Data'!D43))),'Data Summary'!CM49="Yes"),OFFSET('Sanitation Data'!$D$10,0,10*ROW('Sanitation Data'!D43)),NA())</f>
        <v>#N/A</v>
      </c>
      <c r="Y49" s="95" t="e">
        <f ca="true">+IF(AND(ISNUMBER(OFFSET('Sanitation Data'!$D$11,0,10*ROW('Sanitation Data'!D43))),'Data Summary'!CN49="Yes"),OFFSET('Sanitation Data'!$D$11,0,10*ROW('Sanitation Data'!D43)),NA())</f>
        <v>#N/A</v>
      </c>
      <c r="Z49" s="95" t="e">
        <f ca="true">+IF(AND(ISNUMBER(OFFSET('Sanitation Data'!$D$12,0,10*ROW('Sanitation Data'!D43))),'Data Summary'!CO49="Yes"),OFFSET('Sanitation Data'!$D$12,0,10*ROW('Sanitation Data'!D43)),NA())</f>
        <v>#N/A</v>
      </c>
      <c r="AA49" s="95" t="e">
        <f ca="true">+IF(AND(ISNUMBER(OFFSET('Sanitation Data'!$E$4,0,10*ROW('Sanitation Data'!E43))),'Data Summary'!CP49="Yes"),100-OFFSET('Sanitation Data'!$E$4,0,10*ROW('Sanitation Data'!E43)),NA())</f>
        <v>#N/A</v>
      </c>
      <c r="AB49" s="95" t="e">
        <f ca="true">+IF(AND(ISNUMBER(OFFSET('Sanitation Data'!$E$6,0,10*ROW('Sanitation Data'!E43))),'Data Summary'!CQ49="Yes"),OFFSET('Sanitation Data'!$E$6,0,10*ROW('Sanitation Data'!E43)),NA())</f>
        <v>#N/A</v>
      </c>
      <c r="AC49" s="95" t="e">
        <f ca="true">+IF(AND(ISNUMBER(OFFSET('Sanitation Data'!$E$10,0,10*ROW('Sanitation Data'!E43))),'Data Summary'!CR49="Yes"),OFFSET('Sanitation Data'!$E$10,0,10*ROW('Sanitation Data'!E43)),NA())</f>
        <v>#N/A</v>
      </c>
      <c r="AD49" s="95" t="e">
        <f ca="true">+IF(AND(ISNUMBER(OFFSET('Sanitation Data'!$E$11,0,10*ROW('Sanitation Data'!E43))),'Data Summary'!CS49="Yes"),OFFSET('Sanitation Data'!$E$11,0,10*ROW('Sanitation Data'!E43)),NA())</f>
        <v>#N/A</v>
      </c>
      <c r="AE49" s="95" t="e">
        <f ca="true">+IF(AND(ISNUMBER(OFFSET('Sanitation Data'!$E$12,0,10*ROW('Sanitation Data'!E43))),'Data Summary'!CT49="Yes"),OFFSET('Sanitation Data'!$E$12,0,10*ROW('Sanitation Data'!E43)),NA())</f>
        <v>#N/A</v>
      </c>
      <c r="AF49" s="95" t="e">
        <f ca="true">+IF(AND(ISNUMBER(OFFSET('Sanitation Data'!$F$4,0,10*ROW('Sanitation Data'!F43))),'Data Summary'!CU49="Yes"),100-OFFSET('Sanitation Data'!$F$4,0,10*ROW('Sanitation Data'!F43)),NA())</f>
        <v>#N/A</v>
      </c>
      <c r="AG49" s="95" t="e">
        <f ca="true">+IF(AND(ISNUMBER(OFFSET('Sanitation Data'!$F$6,0,10*ROW('Sanitation Data'!F43))),'Data Summary'!CV49="Yes"),OFFSET('Sanitation Data'!$F$6,0,10*ROW('Sanitation Data'!F43)),NA())</f>
        <v>#N/A</v>
      </c>
      <c r="AH49" s="95" t="e">
        <f ca="true">+IF(AND(ISNUMBER(OFFSET('Sanitation Data'!$F$10,0,10*ROW('Sanitation Data'!F43))),'Data Summary'!CW49="Yes"),OFFSET('Sanitation Data'!$F$10,0,10*ROW('Sanitation Data'!F43)),NA())</f>
        <v>#N/A</v>
      </c>
      <c r="AI49" s="95" t="e">
        <f ca="true">+IF(AND(ISNUMBER(OFFSET('Sanitation Data'!$F$11,0,10*ROW('Sanitation Data'!F43))),'Data Summary'!CX49="Yes"),OFFSET('Sanitation Data'!$F$11,0,10*ROW('Sanitation Data'!F43)),NA())</f>
        <v>#N/A</v>
      </c>
      <c r="AJ49" s="95" t="e">
        <f ca="true">+IF(AND(ISNUMBER(OFFSET('Sanitation Data'!$F$12,0,10*ROW('Sanitation Data'!F43))),'Data Summary'!CY49="Yes"),OFFSET('Sanitation Data'!$F$12,0,10*ROW('Sanitation Data'!F43)),NA())</f>
        <v>#N/A</v>
      </c>
      <c r="AK49" s="95" t="e">
        <f ca="true">+IF(AND(ISNUMBER(OFFSET('Sanitation Data'!$G$4,0,10*ROW('Sanitation Data'!G43))),'Data Summary'!CZ49="Yes"),100-OFFSET('Sanitation Data'!$G$4,0,10*ROW('Sanitation Data'!G43)),NA())</f>
        <v>#N/A</v>
      </c>
      <c r="AL49" s="95" t="e">
        <f ca="true">+IF(AND(ISNUMBER(OFFSET('Sanitation Data'!$G$6,0,10*ROW('Sanitation Data'!G43))),'Data Summary'!DA49="Yes"),OFFSET('Sanitation Data'!$G$6,0,10*ROW('Sanitation Data'!G43)),NA())</f>
        <v>#N/A</v>
      </c>
      <c r="AM49" s="95" t="e">
        <f ca="true">+IF(AND(ISNUMBER(OFFSET('Sanitation Data'!$G$10,0,10*ROW('Sanitation Data'!G43))),'Data Summary'!DB49="Yes"),OFFSET('Sanitation Data'!$G$10,0,10*ROW('Sanitation Data'!G43)),NA())</f>
        <v>#N/A</v>
      </c>
      <c r="AN49" s="95" t="e">
        <f ca="true">+IF(AND(ISNUMBER(OFFSET('Sanitation Data'!$G$11,0,10*ROW('Sanitation Data'!G43))),'Data Summary'!DC49="Yes"),OFFSET('Sanitation Data'!$G$11,0,10*ROW('Sanitation Data'!G43)),NA())</f>
        <v>#N/A</v>
      </c>
      <c r="AO49" s="95" t="e">
        <f ca="true">+IF(AND(ISNUMBER(OFFSET('Sanitation Data'!$G$12,0,10*ROW('Sanitation Data'!G43))),'Data Summary'!DD49="Yes"),OFFSET('Sanitation Data'!$G$12,0,10*ROW('Sanitation Data'!G43)),NA())</f>
        <v>#N/A</v>
      </c>
      <c r="AP49" s="95" t="e">
        <f ca="true">+IF(AND(ISNUMBER(OFFSET('Sanitation Data'!$H$4,0,10*ROW('Sanitation Data'!H43))),'Data Summary'!DE49="Yes"),100-OFFSET('Sanitation Data'!$H$4,0,10*ROW('Sanitation Data'!H43)),NA())</f>
        <v>#N/A</v>
      </c>
      <c r="AQ49" s="95" t="e">
        <f ca="true">+IF(AND(ISNUMBER(OFFSET('Sanitation Data'!$H$6,0,10*ROW('Sanitation Data'!H43))),'Data Summary'!DF49="Yes"),OFFSET('Sanitation Data'!$H$6,0,10*ROW('Sanitation Data'!H43)),NA())</f>
        <v>#N/A</v>
      </c>
      <c r="AR49" s="95" t="e">
        <f ca="true">+IF(AND(ISNUMBER(OFFSET('Sanitation Data'!$H$10,0,10*ROW('Sanitation Data'!H43))),'Data Summary'!DG49="Yes"),OFFSET('Sanitation Data'!$H$10,0,10*ROW('Sanitation Data'!H43)),NA())</f>
        <v>#N/A</v>
      </c>
      <c r="AS49" s="95" t="e">
        <f ca="true">+IF(AND(ISNUMBER(OFFSET('Sanitation Data'!$H$11,0,10*ROW('Sanitation Data'!H43))),'Data Summary'!DH49="Yes"),OFFSET('Sanitation Data'!$H$11,0,10*ROW('Sanitation Data'!H43)),NA())</f>
        <v>#N/A</v>
      </c>
      <c r="AT49" s="95" t="e">
        <f ca="true">+IF(AND(ISNUMBER(OFFSET('Sanitation Data'!$H$12,0,10*ROW('Sanitation Data'!H43))),'Data Summary'!DI49="Yes"),OFFSET('Sanitation Data'!$H$12,0,10*ROW('Sanitation Data'!H43)),NA())</f>
        <v>#N/A</v>
      </c>
      <c r="AU49" s="95" t="e">
        <f ca="true">+IF(AND(ISNUMBER(OFFSET('Sanitation Data'!$I$4,0,10*ROW('Sanitation Data'!I43))),'Data Summary'!DJ49="Yes"),100-OFFSET('Sanitation Data'!$I$4,0,10*ROW('Sanitation Data'!I43)),NA())</f>
        <v>#N/A</v>
      </c>
      <c r="AV49" s="95" t="e">
        <f ca="true">+IF(AND(ISNUMBER(OFFSET('Sanitation Data'!$I$6,0,10*ROW('Sanitation Data'!I43))),'Data Summary'!DK49="Yes"),OFFSET('Sanitation Data'!$I$6,0,10*ROW('Sanitation Data'!I43)),NA())</f>
        <v>#N/A</v>
      </c>
      <c r="AW49" s="95" t="e">
        <f ca="true">+IF(AND(ISNUMBER(OFFSET('Sanitation Data'!$I$10,0,10*ROW('Sanitation Data'!I43))),'Data Summary'!DL49="Yes"),OFFSET('Sanitation Data'!$I$10,0,10*ROW('Sanitation Data'!I43)),NA())</f>
        <v>#N/A</v>
      </c>
      <c r="AX49" s="95" t="e">
        <f ca="true">+IF(AND(ISNUMBER(OFFSET('Sanitation Data'!$I$11,0,10*ROW('Sanitation Data'!I43))),'Data Summary'!DM49="Yes"),OFFSET('Sanitation Data'!$I$11,0,10*ROW('Sanitation Data'!I43)),NA())</f>
        <v>#N/A</v>
      </c>
      <c r="AY49" s="95" t="e">
        <f ca="true">+IF(AND(ISNUMBER(OFFSET('Sanitation Data'!$I$12,0,10*ROW('Sanitation Data'!I43))),'Data Summary'!DN49="Yes"),OFFSET('Sanitation Data'!$I$12,0,10*ROW('Sanitation Data'!I43)),NA())</f>
        <v>#N/A</v>
      </c>
      <c r="AZ49" s="96" t="e">
        <f ca="true">+IF(AND(ISNUMBER(OFFSET('Hygiene Data'!$D$5,0,10*ROW('Hygiene Data'!D43))),'Data Summary'!DO49="Yes"),OFFSET('Hygiene Data'!$D$5,0,10*ROW('Hygiene Data'!D43)),NA())</f>
        <v>#N/A</v>
      </c>
      <c r="BA49" s="96" t="e">
        <f ca="true">+IF(AND(ISNUMBER(OFFSET('Hygiene Data'!$D$7,0,10*ROW('Hygiene Data'!D43))),'Data Summary'!DP49="Yes"),OFFSET('Hygiene Data'!$D$7,0,10*ROW('Hygiene Data'!D43)),NA())</f>
        <v>#N/A</v>
      </c>
      <c r="BB49" s="96" t="e">
        <f ca="true">+IF(AND(ISNUMBER(OFFSET('Hygiene Data'!$D$9,0,10*ROW('Hygiene Data'!D43))),'Data Summary'!DQ49="Yes"),OFFSET('Hygiene Data'!$D$9,0,10*ROW('Hygiene Data'!D43)),NA())</f>
        <v>#N/A</v>
      </c>
      <c r="BC49" s="96" t="e">
        <f ca="true">+IF(AND(ISNUMBER(OFFSET('Hygiene Data'!$E$5,0,10*ROW('Hygiene Data'!E43))),'Data Summary'!DR49="Yes"),OFFSET('Hygiene Data'!$E$5,0,10*ROW('Hygiene Data'!E43)),NA())</f>
        <v>#N/A</v>
      </c>
      <c r="BD49" s="96" t="e">
        <f ca="true">+IF(AND(ISNUMBER(OFFSET('Hygiene Data'!$E$7,0,10*ROW('Hygiene Data'!E43))),'Data Summary'!DS49="Yes"),OFFSET('Hygiene Data'!$E$7,0,10*ROW('Hygiene Data'!E43)),NA())</f>
        <v>#N/A</v>
      </c>
      <c r="BE49" s="96" t="e">
        <f ca="true">+IF(AND(ISNUMBER(OFFSET('Hygiene Data'!$E$9,0,10*ROW('Hygiene Data'!E43))),'Data Summary'!DT49="Yes"),OFFSET('Hygiene Data'!$E$9,0,10*ROW('Hygiene Data'!E43)),NA())</f>
        <v>#N/A</v>
      </c>
      <c r="BF49" s="96" t="e">
        <f ca="true">+IF(AND(ISNUMBER(OFFSET('Hygiene Data'!$F$5,0,10*ROW('Hygiene Data'!F43))),'Data Summary'!DU49="Yes"),OFFSET('Hygiene Data'!$F$5,0,10*ROW('Hygiene Data'!F43)),NA())</f>
        <v>#N/A</v>
      </c>
      <c r="BG49" s="96" t="e">
        <f ca="true">+IF(AND(ISNUMBER(OFFSET('Hygiene Data'!$F$7,0,10*ROW('Hygiene Data'!F43))),'Data Summary'!DV49="Yes"),OFFSET('Hygiene Data'!$F$7,0,10*ROW('Hygiene Data'!F43)),NA())</f>
        <v>#N/A</v>
      </c>
      <c r="BH49" s="96" t="e">
        <f ca="true">+IF(AND(ISNUMBER(OFFSET('Hygiene Data'!$F$9,0,10*ROW('Hygiene Data'!F43))),'Data Summary'!DW49="Yes"),OFFSET('Hygiene Data'!$F$9,0,10*ROW('Hygiene Data'!F43)),NA())</f>
        <v>#N/A</v>
      </c>
      <c r="BI49" s="96" t="e">
        <f ca="true">+IF(AND(ISNUMBER(OFFSET('Hygiene Data'!$G$5,0,10*ROW('Hygiene Data'!G43))),'Data Summary'!DX49="Yes"),OFFSET('Hygiene Data'!$G$5,0,10*ROW('Hygiene Data'!G43)),NA())</f>
        <v>#N/A</v>
      </c>
      <c r="BJ49" s="96" t="e">
        <f ca="true">+IF(AND(ISNUMBER(OFFSET('Hygiene Data'!$G$7,0,10*ROW('Hygiene Data'!G43))),'Data Summary'!DY49="Yes"),OFFSET('Hygiene Data'!$G$7,0,10*ROW('Hygiene Data'!G43)),NA())</f>
        <v>#N/A</v>
      </c>
      <c r="BK49" s="96" t="e">
        <f ca="true">+IF(AND(ISNUMBER(OFFSET('Hygiene Data'!$G$9,0,10*ROW('Hygiene Data'!G43))),'Data Summary'!DZ49="Yes"),OFFSET('Hygiene Data'!$G$9,0,10*ROW('Hygiene Data'!G43)),NA())</f>
        <v>#N/A</v>
      </c>
      <c r="BL49" s="96" t="e">
        <f ca="true">+IF(AND(ISNUMBER(OFFSET('Hygiene Data'!$H$5,0,10*ROW('Hygiene Data'!H43))),'Data Summary'!EA49="Yes"),OFFSET('Hygiene Data'!$H$5,0,10*ROW('Hygiene Data'!H43)),NA())</f>
        <v>#N/A</v>
      </c>
      <c r="BM49" s="96" t="e">
        <f ca="true">+IF(AND(ISNUMBER(OFFSET('Hygiene Data'!$H$7,0,10*ROW('Hygiene Data'!H43))),'Data Summary'!EB49="Yes"),OFFSET('Hygiene Data'!$H$7,0,10*ROW('Hygiene Data'!H43)),NA())</f>
        <v>#N/A</v>
      </c>
      <c r="BN49" s="96" t="e">
        <f ca="true">+IF(AND(ISNUMBER(OFFSET('Hygiene Data'!$H$9,0,10*ROW('Hygiene Data'!H43))),'Data Summary'!EC49="Yes"),OFFSET('Hygiene Data'!$H$9,0,10*ROW('Hygiene Data'!H43)),NA())</f>
        <v>#N/A</v>
      </c>
      <c r="BO49" s="96" t="e">
        <f ca="true">+IF(AND(ISNUMBER(OFFSET('Hygiene Data'!$I$5,0,10*ROW('Hygiene Data'!I43))),'Data Summary'!ED49="Yes"),OFFSET('Hygiene Data'!$I$5,0,10*ROW('Hygiene Data'!I43)),NA())</f>
        <v>#N/A</v>
      </c>
      <c r="BP49" s="96" t="e">
        <f ca="true">+IF(AND(ISNUMBER(OFFSET('Hygiene Data'!$I$7,0,10*ROW('Hygiene Data'!I43))),'Data Summary'!EE49="Yes"),OFFSET('Hygiene Data'!$I$7,0,10*ROW('Hygiene Data'!I43)),NA())</f>
        <v>#N/A</v>
      </c>
      <c r="BQ49" s="96" t="e">
        <f ca="true">+IF(AND(ISNUMBER(OFFSET('Hygiene Data'!$I$9,0,10*ROW('Hygiene Data'!I43))),'Data Summary'!EF49="Yes"),OFFSET('Hygiene Data'!$I$9,0,10*ROW('Hygiene Data'!I43)),NA())</f>
        <v>#N/A</v>
      </c>
    </row>
    <row xmlns:x14ac="http://schemas.microsoft.com/office/spreadsheetml/2009/9/ac" r="50" x14ac:dyDescent="0.2">
      <c r="A50" s="331" t="e">
        <f ca="true">+RIGHT('Data Summary'!A50,LEN('Data Summary'!A50)-9)</f>
        <v>#VALUE!</v>
      </c>
      <c r="B50" s="37" t="str">
        <f ca="true">+IF(ISTEXT('Data Summary'!B50),'Data Summary'!B50,"")</f>
        <v/>
      </c>
      <c r="C50" s="330" t="e">
        <f ca="true">+VALUE('Data Summary'!C50)</f>
        <v>#VALUE!</v>
      </c>
      <c r="D50" s="94" t="e">
        <f ca="true">+IF(AND(ISNUMBER(OFFSET('Water Data'!$D$4,0,10*ROW('Water Data'!D44))),'Data Summary'!BS50="Yes"),100-OFFSET('Water Data'!$D$4,0,10*ROW('Water Data'!D44)),NA())</f>
        <v>#N/A</v>
      </c>
      <c r="E50" s="94" t="e">
        <f ca="true">+IF(AND(ISNUMBER(OFFSET('Water Data'!$D$6,0,10*ROW('Water Data'!D44))),'Data Summary'!BT50="Yes"),OFFSET('Water Data'!$D$6,0,10*ROW('Water Data'!D44)),NA())</f>
        <v>#N/A</v>
      </c>
      <c r="F50" s="94" t="e">
        <f ca="true">+IF(AND(ISNUMBER(OFFSET('Water Data'!$D$9,0,10*ROW('Water Data'!D44))),'Data Summary'!BU50="Yes"),OFFSET('Water Data'!$D$9,0,10*ROW('Water Data'!D44)),NA())</f>
        <v>#N/A</v>
      </c>
      <c r="G50" s="94" t="e">
        <f ca="true">+IF(AND(ISNUMBER(OFFSET('Water Data'!$E$4,0,10*ROW('Water Data'!E44))),'Data Summary'!BV50="Yes"),100-OFFSET('Water Data'!$E$4,0,10*ROW('Water Data'!E44)),NA())</f>
        <v>#N/A</v>
      </c>
      <c r="H50" s="94" t="e">
        <f ca="true">+IF(AND(ISNUMBER(OFFSET('Water Data'!$E$6,0,10*ROW('Water Data'!E44))),'Data Summary'!BW50="Yes"),OFFSET('Water Data'!$E$6,0,10*ROW('Water Data'!E44)),NA())</f>
        <v>#N/A</v>
      </c>
      <c r="I50" s="94" t="e">
        <f ca="true">+IF(AND(ISNUMBER(OFFSET('Water Data'!$E$9,0,10*ROW('Water Data'!E44))),'Data Summary'!BX50="Yes"),OFFSET('Water Data'!$E$9,0,10*ROW('Water Data'!E44)),NA())</f>
        <v>#N/A</v>
      </c>
      <c r="J50" s="94" t="e">
        <f ca="true">+IF(AND(ISNUMBER(OFFSET('Water Data'!$F$4,0,10*ROW('Water Data'!F44))),'Data Summary'!BY50="Yes"),100-OFFSET('Water Data'!$F$4,0,10*ROW('Water Data'!F44)),NA())</f>
        <v>#N/A</v>
      </c>
      <c r="K50" s="94" t="e">
        <f ca="true">+IF(AND(ISNUMBER(OFFSET('Water Data'!$F$6,0,10*ROW('Water Data'!F44))),'Data Summary'!BZ50="Yes"),OFFSET('Water Data'!$F$6,0,10*ROW('Water Data'!F44)),NA())</f>
        <v>#N/A</v>
      </c>
      <c r="L50" s="94" t="e">
        <f ca="true">+IF(AND(ISNUMBER(OFFSET('Water Data'!$F$9,0,10*ROW('Water Data'!F44))),'Data Summary'!CA50="Yes"),OFFSET('Water Data'!$F$9,0,10*ROW('Water Data'!F44)),NA())</f>
        <v>#N/A</v>
      </c>
      <c r="M50" s="94" t="e">
        <f ca="true">+IF(AND(ISNUMBER(OFFSET('Water Data'!$G$4,0,10*ROW('Water Data'!G44))),'Data Summary'!CB50="Yes"),100-OFFSET('Water Data'!$G$4,0,10*ROW('Water Data'!G44)),NA())</f>
        <v>#N/A</v>
      </c>
      <c r="N50" s="94" t="e">
        <f ca="true">+IF(AND(ISNUMBER(OFFSET('Water Data'!$G$6,0,10*ROW('Water Data'!G44))),'Data Summary'!CC50="Yes"),OFFSET('Water Data'!$G$6,0,10*ROW('Water Data'!G44)),NA())</f>
        <v>#N/A</v>
      </c>
      <c r="O50" s="94" t="e">
        <f ca="true">+IF(AND(ISNUMBER(OFFSET('Water Data'!$G$9,0,10*ROW('Water Data'!G44))),'Data Summary'!CD50="Yes"),OFFSET('Water Data'!$G$9,0,10*ROW('Water Data'!G44)),NA())</f>
        <v>#N/A</v>
      </c>
      <c r="P50" s="94" t="e">
        <f ca="true">+IF(AND(ISNUMBER(OFFSET('Water Data'!$H$4,0,10*ROW('Water Data'!H44))),'Data Summary'!CE50="Yes"),100-OFFSET('Water Data'!$H$4,0,10*ROW('Water Data'!H44)),NA())</f>
        <v>#N/A</v>
      </c>
      <c r="Q50" s="94" t="e">
        <f ca="true">+IF(AND(ISNUMBER(OFFSET('Water Data'!$H$6,0,10*ROW('Water Data'!H44))),'Data Summary'!CF50="Yes"),OFFSET('Water Data'!$H$6,0,10*ROW('Water Data'!H44)),NA())</f>
        <v>#N/A</v>
      </c>
      <c r="R50" s="94" t="e">
        <f ca="true">+IF(AND(ISNUMBER(OFFSET('Water Data'!$H$9,0,10*ROW('Water Data'!H44))),'Data Summary'!CG50="Yes"),OFFSET('Water Data'!$H$9,0,10*ROW('Water Data'!H44)),NA())</f>
        <v>#N/A</v>
      </c>
      <c r="S50" s="94" t="e">
        <f ca="true">+IF(AND(ISNUMBER(OFFSET('Water Data'!$I$4,0,10*ROW('Water Data'!I44))),'Data Summary'!CH50="Yes"),100-OFFSET('Water Data'!$I$4,0,10*ROW('Water Data'!I44)),NA())</f>
        <v>#N/A</v>
      </c>
      <c r="T50" s="94" t="e">
        <f ca="true">+IF(AND(ISNUMBER(OFFSET('Water Data'!$I$6,0,10*ROW('Water Data'!I44))),'Data Summary'!CI50="Yes"),OFFSET('Water Data'!$I$6,0,10*ROW('Water Data'!I44)),NA())</f>
        <v>#N/A</v>
      </c>
      <c r="U50" s="94" t="e">
        <f ca="true">+IF(AND(ISNUMBER(OFFSET('Water Data'!$I$9,0,10*ROW('Water Data'!I44))),'Data Summary'!CJ50="Yes"),OFFSET('Water Data'!$I$9,0,10*ROW('Water Data'!I44)),NA())</f>
        <v>#N/A</v>
      </c>
      <c r="V50" s="95" t="e">
        <f ca="true">+IF(AND(ISNUMBER(OFFSET('Sanitation Data'!$D$4,0,10*ROW('Sanitation Data'!D44))),'Data Summary'!CK50="Yes"),100-OFFSET('Sanitation Data'!$D$4,0,10*ROW('Sanitation Data'!D44)),NA())</f>
        <v>#N/A</v>
      </c>
      <c r="W50" s="95" t="e">
        <f ca="true">+IF(AND(ISNUMBER(OFFSET('Sanitation Data'!$D$6,0,10*ROW('Sanitation Data'!D44))),'Data Summary'!CL50="Yes"),OFFSET('Sanitation Data'!$D$6,0,10*ROW('Sanitation Data'!D44)),NA())</f>
        <v>#N/A</v>
      </c>
      <c r="X50" s="95" t="e">
        <f ca="true">+IF(AND(ISNUMBER(OFFSET('Sanitation Data'!$D$10,0,10*ROW('Sanitation Data'!D44))),'Data Summary'!CM50="Yes"),OFFSET('Sanitation Data'!$D$10,0,10*ROW('Sanitation Data'!D44)),NA())</f>
        <v>#N/A</v>
      </c>
      <c r="Y50" s="95" t="e">
        <f ca="true">+IF(AND(ISNUMBER(OFFSET('Sanitation Data'!$D$11,0,10*ROW('Sanitation Data'!D44))),'Data Summary'!CN50="Yes"),OFFSET('Sanitation Data'!$D$11,0,10*ROW('Sanitation Data'!D44)),NA())</f>
        <v>#N/A</v>
      </c>
      <c r="Z50" s="95" t="e">
        <f ca="true">+IF(AND(ISNUMBER(OFFSET('Sanitation Data'!$D$12,0,10*ROW('Sanitation Data'!D44))),'Data Summary'!CO50="Yes"),OFFSET('Sanitation Data'!$D$12,0,10*ROW('Sanitation Data'!D44)),NA())</f>
        <v>#N/A</v>
      </c>
      <c r="AA50" s="95" t="e">
        <f ca="true">+IF(AND(ISNUMBER(OFFSET('Sanitation Data'!$E$4,0,10*ROW('Sanitation Data'!E44))),'Data Summary'!CP50="Yes"),100-OFFSET('Sanitation Data'!$E$4,0,10*ROW('Sanitation Data'!E44)),NA())</f>
        <v>#N/A</v>
      </c>
      <c r="AB50" s="95" t="e">
        <f ca="true">+IF(AND(ISNUMBER(OFFSET('Sanitation Data'!$E$6,0,10*ROW('Sanitation Data'!E44))),'Data Summary'!CQ50="Yes"),OFFSET('Sanitation Data'!$E$6,0,10*ROW('Sanitation Data'!E44)),NA())</f>
        <v>#N/A</v>
      </c>
      <c r="AC50" s="95" t="e">
        <f ca="true">+IF(AND(ISNUMBER(OFFSET('Sanitation Data'!$E$10,0,10*ROW('Sanitation Data'!E44))),'Data Summary'!CR50="Yes"),OFFSET('Sanitation Data'!$E$10,0,10*ROW('Sanitation Data'!E44)),NA())</f>
        <v>#N/A</v>
      </c>
      <c r="AD50" s="95" t="e">
        <f ca="true">+IF(AND(ISNUMBER(OFFSET('Sanitation Data'!$E$11,0,10*ROW('Sanitation Data'!E44))),'Data Summary'!CS50="Yes"),OFFSET('Sanitation Data'!$E$11,0,10*ROW('Sanitation Data'!E44)),NA())</f>
        <v>#N/A</v>
      </c>
      <c r="AE50" s="95" t="e">
        <f ca="true">+IF(AND(ISNUMBER(OFFSET('Sanitation Data'!$E$12,0,10*ROW('Sanitation Data'!E44))),'Data Summary'!CT50="Yes"),OFFSET('Sanitation Data'!$E$12,0,10*ROW('Sanitation Data'!E44)),NA())</f>
        <v>#N/A</v>
      </c>
      <c r="AF50" s="95" t="e">
        <f ca="true">+IF(AND(ISNUMBER(OFFSET('Sanitation Data'!$F$4,0,10*ROW('Sanitation Data'!F44))),'Data Summary'!CU50="Yes"),100-OFFSET('Sanitation Data'!$F$4,0,10*ROW('Sanitation Data'!F44)),NA())</f>
        <v>#N/A</v>
      </c>
      <c r="AG50" s="95" t="e">
        <f ca="true">+IF(AND(ISNUMBER(OFFSET('Sanitation Data'!$F$6,0,10*ROW('Sanitation Data'!F44))),'Data Summary'!CV50="Yes"),OFFSET('Sanitation Data'!$F$6,0,10*ROW('Sanitation Data'!F44)),NA())</f>
        <v>#N/A</v>
      </c>
      <c r="AH50" s="95" t="e">
        <f ca="true">+IF(AND(ISNUMBER(OFFSET('Sanitation Data'!$F$10,0,10*ROW('Sanitation Data'!F44))),'Data Summary'!CW50="Yes"),OFFSET('Sanitation Data'!$F$10,0,10*ROW('Sanitation Data'!F44)),NA())</f>
        <v>#N/A</v>
      </c>
      <c r="AI50" s="95" t="e">
        <f ca="true">+IF(AND(ISNUMBER(OFFSET('Sanitation Data'!$F$11,0,10*ROW('Sanitation Data'!F44))),'Data Summary'!CX50="Yes"),OFFSET('Sanitation Data'!$F$11,0,10*ROW('Sanitation Data'!F44)),NA())</f>
        <v>#N/A</v>
      </c>
      <c r="AJ50" s="95" t="e">
        <f ca="true">+IF(AND(ISNUMBER(OFFSET('Sanitation Data'!$F$12,0,10*ROW('Sanitation Data'!F44))),'Data Summary'!CY50="Yes"),OFFSET('Sanitation Data'!$F$12,0,10*ROW('Sanitation Data'!F44)),NA())</f>
        <v>#N/A</v>
      </c>
      <c r="AK50" s="95" t="e">
        <f ca="true">+IF(AND(ISNUMBER(OFFSET('Sanitation Data'!$G$4,0,10*ROW('Sanitation Data'!G44))),'Data Summary'!CZ50="Yes"),100-OFFSET('Sanitation Data'!$G$4,0,10*ROW('Sanitation Data'!G44)),NA())</f>
        <v>#N/A</v>
      </c>
      <c r="AL50" s="95" t="e">
        <f ca="true">+IF(AND(ISNUMBER(OFFSET('Sanitation Data'!$G$6,0,10*ROW('Sanitation Data'!G44))),'Data Summary'!DA50="Yes"),OFFSET('Sanitation Data'!$G$6,0,10*ROW('Sanitation Data'!G44)),NA())</f>
        <v>#N/A</v>
      </c>
      <c r="AM50" s="95" t="e">
        <f ca="true">+IF(AND(ISNUMBER(OFFSET('Sanitation Data'!$G$10,0,10*ROW('Sanitation Data'!G44))),'Data Summary'!DB50="Yes"),OFFSET('Sanitation Data'!$G$10,0,10*ROW('Sanitation Data'!G44)),NA())</f>
        <v>#N/A</v>
      </c>
      <c r="AN50" s="95" t="e">
        <f ca="true">+IF(AND(ISNUMBER(OFFSET('Sanitation Data'!$G$11,0,10*ROW('Sanitation Data'!G44))),'Data Summary'!DC50="Yes"),OFFSET('Sanitation Data'!$G$11,0,10*ROW('Sanitation Data'!G44)),NA())</f>
        <v>#N/A</v>
      </c>
      <c r="AO50" s="95" t="e">
        <f ca="true">+IF(AND(ISNUMBER(OFFSET('Sanitation Data'!$G$12,0,10*ROW('Sanitation Data'!G44))),'Data Summary'!DD50="Yes"),OFFSET('Sanitation Data'!$G$12,0,10*ROW('Sanitation Data'!G44)),NA())</f>
        <v>#N/A</v>
      </c>
      <c r="AP50" s="95" t="e">
        <f ca="true">+IF(AND(ISNUMBER(OFFSET('Sanitation Data'!$H$4,0,10*ROW('Sanitation Data'!H44))),'Data Summary'!DE50="Yes"),100-OFFSET('Sanitation Data'!$H$4,0,10*ROW('Sanitation Data'!H44)),NA())</f>
        <v>#N/A</v>
      </c>
      <c r="AQ50" s="95" t="e">
        <f ca="true">+IF(AND(ISNUMBER(OFFSET('Sanitation Data'!$H$6,0,10*ROW('Sanitation Data'!H44))),'Data Summary'!DF50="Yes"),OFFSET('Sanitation Data'!$H$6,0,10*ROW('Sanitation Data'!H44)),NA())</f>
        <v>#N/A</v>
      </c>
      <c r="AR50" s="95" t="e">
        <f ca="true">+IF(AND(ISNUMBER(OFFSET('Sanitation Data'!$H$10,0,10*ROW('Sanitation Data'!H44))),'Data Summary'!DG50="Yes"),OFFSET('Sanitation Data'!$H$10,0,10*ROW('Sanitation Data'!H44)),NA())</f>
        <v>#N/A</v>
      </c>
      <c r="AS50" s="95" t="e">
        <f ca="true">+IF(AND(ISNUMBER(OFFSET('Sanitation Data'!$H$11,0,10*ROW('Sanitation Data'!H44))),'Data Summary'!DH50="Yes"),OFFSET('Sanitation Data'!$H$11,0,10*ROW('Sanitation Data'!H44)),NA())</f>
        <v>#N/A</v>
      </c>
      <c r="AT50" s="95" t="e">
        <f ca="true">+IF(AND(ISNUMBER(OFFSET('Sanitation Data'!$H$12,0,10*ROW('Sanitation Data'!H44))),'Data Summary'!DI50="Yes"),OFFSET('Sanitation Data'!$H$12,0,10*ROW('Sanitation Data'!H44)),NA())</f>
        <v>#N/A</v>
      </c>
      <c r="AU50" s="95" t="e">
        <f ca="true">+IF(AND(ISNUMBER(OFFSET('Sanitation Data'!$I$4,0,10*ROW('Sanitation Data'!I44))),'Data Summary'!DJ50="Yes"),100-OFFSET('Sanitation Data'!$I$4,0,10*ROW('Sanitation Data'!I44)),NA())</f>
        <v>#N/A</v>
      </c>
      <c r="AV50" s="95" t="e">
        <f ca="true">+IF(AND(ISNUMBER(OFFSET('Sanitation Data'!$I$6,0,10*ROW('Sanitation Data'!I44))),'Data Summary'!DK50="Yes"),OFFSET('Sanitation Data'!$I$6,0,10*ROW('Sanitation Data'!I44)),NA())</f>
        <v>#N/A</v>
      </c>
      <c r="AW50" s="95" t="e">
        <f ca="true">+IF(AND(ISNUMBER(OFFSET('Sanitation Data'!$I$10,0,10*ROW('Sanitation Data'!I44))),'Data Summary'!DL50="Yes"),OFFSET('Sanitation Data'!$I$10,0,10*ROW('Sanitation Data'!I44)),NA())</f>
        <v>#N/A</v>
      </c>
      <c r="AX50" s="95" t="e">
        <f ca="true">+IF(AND(ISNUMBER(OFFSET('Sanitation Data'!$I$11,0,10*ROW('Sanitation Data'!I44))),'Data Summary'!DM50="Yes"),OFFSET('Sanitation Data'!$I$11,0,10*ROW('Sanitation Data'!I44)),NA())</f>
        <v>#N/A</v>
      </c>
      <c r="AY50" s="95" t="e">
        <f ca="true">+IF(AND(ISNUMBER(OFFSET('Sanitation Data'!$I$12,0,10*ROW('Sanitation Data'!I44))),'Data Summary'!DN50="Yes"),OFFSET('Sanitation Data'!$I$12,0,10*ROW('Sanitation Data'!I44)),NA())</f>
        <v>#N/A</v>
      </c>
      <c r="AZ50" s="96" t="e">
        <f ca="true">+IF(AND(ISNUMBER(OFFSET('Hygiene Data'!$D$5,0,10*ROW('Hygiene Data'!D44))),'Data Summary'!DO50="Yes"),OFFSET('Hygiene Data'!$D$5,0,10*ROW('Hygiene Data'!D44)),NA())</f>
        <v>#N/A</v>
      </c>
      <c r="BA50" s="96" t="e">
        <f ca="true">+IF(AND(ISNUMBER(OFFSET('Hygiene Data'!$D$7,0,10*ROW('Hygiene Data'!D44))),'Data Summary'!DP50="Yes"),OFFSET('Hygiene Data'!$D$7,0,10*ROW('Hygiene Data'!D44)),NA())</f>
        <v>#N/A</v>
      </c>
      <c r="BB50" s="96" t="e">
        <f ca="true">+IF(AND(ISNUMBER(OFFSET('Hygiene Data'!$D$9,0,10*ROW('Hygiene Data'!D44))),'Data Summary'!DQ50="Yes"),OFFSET('Hygiene Data'!$D$9,0,10*ROW('Hygiene Data'!D44)),NA())</f>
        <v>#N/A</v>
      </c>
      <c r="BC50" s="96" t="e">
        <f ca="true">+IF(AND(ISNUMBER(OFFSET('Hygiene Data'!$E$5,0,10*ROW('Hygiene Data'!E44))),'Data Summary'!DR50="Yes"),OFFSET('Hygiene Data'!$E$5,0,10*ROW('Hygiene Data'!E44)),NA())</f>
        <v>#N/A</v>
      </c>
      <c r="BD50" s="96" t="e">
        <f ca="true">+IF(AND(ISNUMBER(OFFSET('Hygiene Data'!$E$7,0,10*ROW('Hygiene Data'!E44))),'Data Summary'!DS50="Yes"),OFFSET('Hygiene Data'!$E$7,0,10*ROW('Hygiene Data'!E44)),NA())</f>
        <v>#N/A</v>
      </c>
      <c r="BE50" s="96" t="e">
        <f ca="true">+IF(AND(ISNUMBER(OFFSET('Hygiene Data'!$E$9,0,10*ROW('Hygiene Data'!E44))),'Data Summary'!DT50="Yes"),OFFSET('Hygiene Data'!$E$9,0,10*ROW('Hygiene Data'!E44)),NA())</f>
        <v>#N/A</v>
      </c>
      <c r="BF50" s="96" t="e">
        <f ca="true">+IF(AND(ISNUMBER(OFFSET('Hygiene Data'!$F$5,0,10*ROW('Hygiene Data'!F44))),'Data Summary'!DU50="Yes"),OFFSET('Hygiene Data'!$F$5,0,10*ROW('Hygiene Data'!F44)),NA())</f>
        <v>#N/A</v>
      </c>
      <c r="BG50" s="96" t="e">
        <f ca="true">+IF(AND(ISNUMBER(OFFSET('Hygiene Data'!$F$7,0,10*ROW('Hygiene Data'!F44))),'Data Summary'!DV50="Yes"),OFFSET('Hygiene Data'!$F$7,0,10*ROW('Hygiene Data'!F44)),NA())</f>
        <v>#N/A</v>
      </c>
      <c r="BH50" s="96" t="e">
        <f ca="true">+IF(AND(ISNUMBER(OFFSET('Hygiene Data'!$F$9,0,10*ROW('Hygiene Data'!F44))),'Data Summary'!DW50="Yes"),OFFSET('Hygiene Data'!$F$9,0,10*ROW('Hygiene Data'!F44)),NA())</f>
        <v>#N/A</v>
      </c>
      <c r="BI50" s="96" t="e">
        <f ca="true">+IF(AND(ISNUMBER(OFFSET('Hygiene Data'!$G$5,0,10*ROW('Hygiene Data'!G44))),'Data Summary'!DX50="Yes"),OFFSET('Hygiene Data'!$G$5,0,10*ROW('Hygiene Data'!G44)),NA())</f>
        <v>#N/A</v>
      </c>
      <c r="BJ50" s="96" t="e">
        <f ca="true">+IF(AND(ISNUMBER(OFFSET('Hygiene Data'!$G$7,0,10*ROW('Hygiene Data'!G44))),'Data Summary'!DY50="Yes"),OFFSET('Hygiene Data'!$G$7,0,10*ROW('Hygiene Data'!G44)),NA())</f>
        <v>#N/A</v>
      </c>
      <c r="BK50" s="96" t="e">
        <f ca="true">+IF(AND(ISNUMBER(OFFSET('Hygiene Data'!$G$9,0,10*ROW('Hygiene Data'!G44))),'Data Summary'!DZ50="Yes"),OFFSET('Hygiene Data'!$G$9,0,10*ROW('Hygiene Data'!G44)),NA())</f>
        <v>#N/A</v>
      </c>
      <c r="BL50" s="96" t="e">
        <f ca="true">+IF(AND(ISNUMBER(OFFSET('Hygiene Data'!$H$5,0,10*ROW('Hygiene Data'!H44))),'Data Summary'!EA50="Yes"),OFFSET('Hygiene Data'!$H$5,0,10*ROW('Hygiene Data'!H44)),NA())</f>
        <v>#N/A</v>
      </c>
      <c r="BM50" s="96" t="e">
        <f ca="true">+IF(AND(ISNUMBER(OFFSET('Hygiene Data'!$H$7,0,10*ROW('Hygiene Data'!H44))),'Data Summary'!EB50="Yes"),OFFSET('Hygiene Data'!$H$7,0,10*ROW('Hygiene Data'!H44)),NA())</f>
        <v>#N/A</v>
      </c>
      <c r="BN50" s="96" t="e">
        <f ca="true">+IF(AND(ISNUMBER(OFFSET('Hygiene Data'!$H$9,0,10*ROW('Hygiene Data'!H44))),'Data Summary'!EC50="Yes"),OFFSET('Hygiene Data'!$H$9,0,10*ROW('Hygiene Data'!H44)),NA())</f>
        <v>#N/A</v>
      </c>
      <c r="BO50" s="96" t="e">
        <f ca="true">+IF(AND(ISNUMBER(OFFSET('Hygiene Data'!$I$5,0,10*ROW('Hygiene Data'!I44))),'Data Summary'!ED50="Yes"),OFFSET('Hygiene Data'!$I$5,0,10*ROW('Hygiene Data'!I44)),NA())</f>
        <v>#N/A</v>
      </c>
      <c r="BP50" s="96" t="e">
        <f ca="true">+IF(AND(ISNUMBER(OFFSET('Hygiene Data'!$I$7,0,10*ROW('Hygiene Data'!I44))),'Data Summary'!EE50="Yes"),OFFSET('Hygiene Data'!$I$7,0,10*ROW('Hygiene Data'!I44)),NA())</f>
        <v>#N/A</v>
      </c>
      <c r="BQ50" s="96" t="e">
        <f ca="true">+IF(AND(ISNUMBER(OFFSET('Hygiene Data'!$I$9,0,10*ROW('Hygiene Data'!I44))),'Data Summary'!EF50="Yes"),OFFSET('Hygiene Data'!$I$9,0,10*ROW('Hygiene Data'!I44)),NA())</f>
        <v>#N/A</v>
      </c>
    </row>
    <row xmlns:x14ac="http://schemas.microsoft.com/office/spreadsheetml/2009/9/ac" r="51" x14ac:dyDescent="0.2">
      <c r="A51" s="331" t="e">
        <f ca="true">+RIGHT('Data Summary'!A51,LEN('Data Summary'!A51)-9)</f>
        <v>#VALUE!</v>
      </c>
      <c r="B51" s="37" t="str">
        <f ca="true">+IF(ISTEXT('Data Summary'!B51),'Data Summary'!B51,"")</f>
        <v/>
      </c>
      <c r="C51" s="330" t="e">
        <f ca="true">+VALUE('Data Summary'!C51)</f>
        <v>#VALUE!</v>
      </c>
      <c r="D51" s="94" t="e">
        <f ca="true">+IF(AND(ISNUMBER(OFFSET('Water Data'!$D$4,0,10*ROW('Water Data'!D45))),'Data Summary'!BS51="Yes"),100-OFFSET('Water Data'!$D$4,0,10*ROW('Water Data'!D45)),NA())</f>
        <v>#N/A</v>
      </c>
      <c r="E51" s="94" t="e">
        <f ca="true">+IF(AND(ISNUMBER(OFFSET('Water Data'!$D$6,0,10*ROW('Water Data'!D45))),'Data Summary'!BT51="Yes"),OFFSET('Water Data'!$D$6,0,10*ROW('Water Data'!D45)),NA())</f>
        <v>#N/A</v>
      </c>
      <c r="F51" s="94" t="e">
        <f ca="true">+IF(AND(ISNUMBER(OFFSET('Water Data'!$D$9,0,10*ROW('Water Data'!D45))),'Data Summary'!BU51="Yes"),OFFSET('Water Data'!$D$9,0,10*ROW('Water Data'!D45)),NA())</f>
        <v>#N/A</v>
      </c>
      <c r="G51" s="94" t="e">
        <f ca="true">+IF(AND(ISNUMBER(OFFSET('Water Data'!$E$4,0,10*ROW('Water Data'!E45))),'Data Summary'!BV51="Yes"),100-OFFSET('Water Data'!$E$4,0,10*ROW('Water Data'!E45)),NA())</f>
        <v>#N/A</v>
      </c>
      <c r="H51" s="94" t="e">
        <f ca="true">+IF(AND(ISNUMBER(OFFSET('Water Data'!$E$6,0,10*ROW('Water Data'!E45))),'Data Summary'!BW51="Yes"),OFFSET('Water Data'!$E$6,0,10*ROW('Water Data'!E45)),NA())</f>
        <v>#N/A</v>
      </c>
      <c r="I51" s="94" t="e">
        <f ca="true">+IF(AND(ISNUMBER(OFFSET('Water Data'!$E$9,0,10*ROW('Water Data'!E45))),'Data Summary'!BX51="Yes"),OFFSET('Water Data'!$E$9,0,10*ROW('Water Data'!E45)),NA())</f>
        <v>#N/A</v>
      </c>
      <c r="J51" s="94" t="e">
        <f ca="true">+IF(AND(ISNUMBER(OFFSET('Water Data'!$F$4,0,10*ROW('Water Data'!F45))),'Data Summary'!BY51="Yes"),100-OFFSET('Water Data'!$F$4,0,10*ROW('Water Data'!F45)),NA())</f>
        <v>#N/A</v>
      </c>
      <c r="K51" s="94" t="e">
        <f ca="true">+IF(AND(ISNUMBER(OFFSET('Water Data'!$F$6,0,10*ROW('Water Data'!F45))),'Data Summary'!BZ51="Yes"),OFFSET('Water Data'!$F$6,0,10*ROW('Water Data'!F45)),NA())</f>
        <v>#N/A</v>
      </c>
      <c r="L51" s="94" t="e">
        <f ca="true">+IF(AND(ISNUMBER(OFFSET('Water Data'!$F$9,0,10*ROW('Water Data'!F45))),'Data Summary'!CA51="Yes"),OFFSET('Water Data'!$F$9,0,10*ROW('Water Data'!F45)),NA())</f>
        <v>#N/A</v>
      </c>
      <c r="M51" s="94" t="e">
        <f ca="true">+IF(AND(ISNUMBER(OFFSET('Water Data'!$G$4,0,10*ROW('Water Data'!G45))),'Data Summary'!CB51="Yes"),100-OFFSET('Water Data'!$G$4,0,10*ROW('Water Data'!G45)),NA())</f>
        <v>#N/A</v>
      </c>
      <c r="N51" s="94" t="e">
        <f ca="true">+IF(AND(ISNUMBER(OFFSET('Water Data'!$G$6,0,10*ROW('Water Data'!G45))),'Data Summary'!CC51="Yes"),OFFSET('Water Data'!$G$6,0,10*ROW('Water Data'!G45)),NA())</f>
        <v>#N/A</v>
      </c>
      <c r="O51" s="94" t="e">
        <f ca="true">+IF(AND(ISNUMBER(OFFSET('Water Data'!$G$9,0,10*ROW('Water Data'!G45))),'Data Summary'!CD51="Yes"),OFFSET('Water Data'!$G$9,0,10*ROW('Water Data'!G45)),NA())</f>
        <v>#N/A</v>
      </c>
      <c r="P51" s="94" t="e">
        <f ca="true">+IF(AND(ISNUMBER(OFFSET('Water Data'!$H$4,0,10*ROW('Water Data'!H45))),'Data Summary'!CE51="Yes"),100-OFFSET('Water Data'!$H$4,0,10*ROW('Water Data'!H45)),NA())</f>
        <v>#N/A</v>
      </c>
      <c r="Q51" s="94" t="e">
        <f ca="true">+IF(AND(ISNUMBER(OFFSET('Water Data'!$H$6,0,10*ROW('Water Data'!H45))),'Data Summary'!CF51="Yes"),OFFSET('Water Data'!$H$6,0,10*ROW('Water Data'!H45)),NA())</f>
        <v>#N/A</v>
      </c>
      <c r="R51" s="94" t="e">
        <f ca="true">+IF(AND(ISNUMBER(OFFSET('Water Data'!$H$9,0,10*ROW('Water Data'!H45))),'Data Summary'!CG51="Yes"),OFFSET('Water Data'!$H$9,0,10*ROW('Water Data'!H45)),NA())</f>
        <v>#N/A</v>
      </c>
      <c r="S51" s="94" t="e">
        <f ca="true">+IF(AND(ISNUMBER(OFFSET('Water Data'!$I$4,0,10*ROW('Water Data'!I45))),'Data Summary'!CH51="Yes"),100-OFFSET('Water Data'!$I$4,0,10*ROW('Water Data'!I45)),NA())</f>
        <v>#N/A</v>
      </c>
      <c r="T51" s="94" t="e">
        <f ca="true">+IF(AND(ISNUMBER(OFFSET('Water Data'!$I$6,0,10*ROW('Water Data'!I45))),'Data Summary'!CI51="Yes"),OFFSET('Water Data'!$I$6,0,10*ROW('Water Data'!I45)),NA())</f>
        <v>#N/A</v>
      </c>
      <c r="U51" s="94" t="e">
        <f ca="true">+IF(AND(ISNUMBER(OFFSET('Water Data'!$I$9,0,10*ROW('Water Data'!I45))),'Data Summary'!CJ51="Yes"),OFFSET('Water Data'!$I$9,0,10*ROW('Water Data'!I45)),NA())</f>
        <v>#N/A</v>
      </c>
      <c r="V51" s="95" t="e">
        <f ca="true">+IF(AND(ISNUMBER(OFFSET('Sanitation Data'!$D$4,0,10*ROW('Sanitation Data'!D45))),'Data Summary'!CK51="Yes"),100-OFFSET('Sanitation Data'!$D$4,0,10*ROW('Sanitation Data'!D45)),NA())</f>
        <v>#N/A</v>
      </c>
      <c r="W51" s="95" t="e">
        <f ca="true">+IF(AND(ISNUMBER(OFFSET('Sanitation Data'!$D$6,0,10*ROW('Sanitation Data'!D45))),'Data Summary'!CL51="Yes"),OFFSET('Sanitation Data'!$D$6,0,10*ROW('Sanitation Data'!D45)),NA())</f>
        <v>#N/A</v>
      </c>
      <c r="X51" s="95" t="e">
        <f ca="true">+IF(AND(ISNUMBER(OFFSET('Sanitation Data'!$D$10,0,10*ROW('Sanitation Data'!D45))),'Data Summary'!CM51="Yes"),OFFSET('Sanitation Data'!$D$10,0,10*ROW('Sanitation Data'!D45)),NA())</f>
        <v>#N/A</v>
      </c>
      <c r="Y51" s="95" t="e">
        <f ca="true">+IF(AND(ISNUMBER(OFFSET('Sanitation Data'!$D$11,0,10*ROW('Sanitation Data'!D45))),'Data Summary'!CN51="Yes"),OFFSET('Sanitation Data'!$D$11,0,10*ROW('Sanitation Data'!D45)),NA())</f>
        <v>#N/A</v>
      </c>
      <c r="Z51" s="95" t="e">
        <f ca="true">+IF(AND(ISNUMBER(OFFSET('Sanitation Data'!$D$12,0,10*ROW('Sanitation Data'!D45))),'Data Summary'!CO51="Yes"),OFFSET('Sanitation Data'!$D$12,0,10*ROW('Sanitation Data'!D45)),NA())</f>
        <v>#N/A</v>
      </c>
      <c r="AA51" s="95" t="e">
        <f ca="true">+IF(AND(ISNUMBER(OFFSET('Sanitation Data'!$E$4,0,10*ROW('Sanitation Data'!E45))),'Data Summary'!CP51="Yes"),100-OFFSET('Sanitation Data'!$E$4,0,10*ROW('Sanitation Data'!E45)),NA())</f>
        <v>#N/A</v>
      </c>
      <c r="AB51" s="95" t="e">
        <f ca="true">+IF(AND(ISNUMBER(OFFSET('Sanitation Data'!$E$6,0,10*ROW('Sanitation Data'!E45))),'Data Summary'!CQ51="Yes"),OFFSET('Sanitation Data'!$E$6,0,10*ROW('Sanitation Data'!E45)),NA())</f>
        <v>#N/A</v>
      </c>
      <c r="AC51" s="95" t="e">
        <f ca="true">+IF(AND(ISNUMBER(OFFSET('Sanitation Data'!$E$10,0,10*ROW('Sanitation Data'!E45))),'Data Summary'!CR51="Yes"),OFFSET('Sanitation Data'!$E$10,0,10*ROW('Sanitation Data'!E45)),NA())</f>
        <v>#N/A</v>
      </c>
      <c r="AD51" s="95" t="e">
        <f ca="true">+IF(AND(ISNUMBER(OFFSET('Sanitation Data'!$E$11,0,10*ROW('Sanitation Data'!E45))),'Data Summary'!CS51="Yes"),OFFSET('Sanitation Data'!$E$11,0,10*ROW('Sanitation Data'!E45)),NA())</f>
        <v>#N/A</v>
      </c>
      <c r="AE51" s="95" t="e">
        <f ca="true">+IF(AND(ISNUMBER(OFFSET('Sanitation Data'!$E$12,0,10*ROW('Sanitation Data'!E45))),'Data Summary'!CT51="Yes"),OFFSET('Sanitation Data'!$E$12,0,10*ROW('Sanitation Data'!E45)),NA())</f>
        <v>#N/A</v>
      </c>
      <c r="AF51" s="95" t="e">
        <f ca="true">+IF(AND(ISNUMBER(OFFSET('Sanitation Data'!$F$4,0,10*ROW('Sanitation Data'!F45))),'Data Summary'!CU51="Yes"),100-OFFSET('Sanitation Data'!$F$4,0,10*ROW('Sanitation Data'!F45)),NA())</f>
        <v>#N/A</v>
      </c>
      <c r="AG51" s="95" t="e">
        <f ca="true">+IF(AND(ISNUMBER(OFFSET('Sanitation Data'!$F$6,0,10*ROW('Sanitation Data'!F45))),'Data Summary'!CV51="Yes"),OFFSET('Sanitation Data'!$F$6,0,10*ROW('Sanitation Data'!F45)),NA())</f>
        <v>#N/A</v>
      </c>
      <c r="AH51" s="95" t="e">
        <f ca="true">+IF(AND(ISNUMBER(OFFSET('Sanitation Data'!$F$10,0,10*ROW('Sanitation Data'!F45))),'Data Summary'!CW51="Yes"),OFFSET('Sanitation Data'!$F$10,0,10*ROW('Sanitation Data'!F45)),NA())</f>
        <v>#N/A</v>
      </c>
      <c r="AI51" s="95" t="e">
        <f ca="true">+IF(AND(ISNUMBER(OFFSET('Sanitation Data'!$F$11,0,10*ROW('Sanitation Data'!F45))),'Data Summary'!CX51="Yes"),OFFSET('Sanitation Data'!$F$11,0,10*ROW('Sanitation Data'!F45)),NA())</f>
        <v>#N/A</v>
      </c>
      <c r="AJ51" s="95" t="e">
        <f ca="true">+IF(AND(ISNUMBER(OFFSET('Sanitation Data'!$F$12,0,10*ROW('Sanitation Data'!F45))),'Data Summary'!CY51="Yes"),OFFSET('Sanitation Data'!$F$12,0,10*ROW('Sanitation Data'!F45)),NA())</f>
        <v>#N/A</v>
      </c>
      <c r="AK51" s="95" t="e">
        <f ca="true">+IF(AND(ISNUMBER(OFFSET('Sanitation Data'!$G$4,0,10*ROW('Sanitation Data'!G45))),'Data Summary'!CZ51="Yes"),100-OFFSET('Sanitation Data'!$G$4,0,10*ROW('Sanitation Data'!G45)),NA())</f>
        <v>#N/A</v>
      </c>
      <c r="AL51" s="95" t="e">
        <f ca="true">+IF(AND(ISNUMBER(OFFSET('Sanitation Data'!$G$6,0,10*ROW('Sanitation Data'!G45))),'Data Summary'!DA51="Yes"),OFFSET('Sanitation Data'!$G$6,0,10*ROW('Sanitation Data'!G45)),NA())</f>
        <v>#N/A</v>
      </c>
      <c r="AM51" s="95" t="e">
        <f ca="true">+IF(AND(ISNUMBER(OFFSET('Sanitation Data'!$G$10,0,10*ROW('Sanitation Data'!G45))),'Data Summary'!DB51="Yes"),OFFSET('Sanitation Data'!$G$10,0,10*ROW('Sanitation Data'!G45)),NA())</f>
        <v>#N/A</v>
      </c>
      <c r="AN51" s="95" t="e">
        <f ca="true">+IF(AND(ISNUMBER(OFFSET('Sanitation Data'!$G$11,0,10*ROW('Sanitation Data'!G45))),'Data Summary'!DC51="Yes"),OFFSET('Sanitation Data'!$G$11,0,10*ROW('Sanitation Data'!G45)),NA())</f>
        <v>#N/A</v>
      </c>
      <c r="AO51" s="95" t="e">
        <f ca="true">+IF(AND(ISNUMBER(OFFSET('Sanitation Data'!$G$12,0,10*ROW('Sanitation Data'!G45))),'Data Summary'!DD51="Yes"),OFFSET('Sanitation Data'!$G$12,0,10*ROW('Sanitation Data'!G45)),NA())</f>
        <v>#N/A</v>
      </c>
      <c r="AP51" s="95" t="e">
        <f ca="true">+IF(AND(ISNUMBER(OFFSET('Sanitation Data'!$H$4,0,10*ROW('Sanitation Data'!H45))),'Data Summary'!DE51="Yes"),100-OFFSET('Sanitation Data'!$H$4,0,10*ROW('Sanitation Data'!H45)),NA())</f>
        <v>#N/A</v>
      </c>
      <c r="AQ51" s="95" t="e">
        <f ca="true">+IF(AND(ISNUMBER(OFFSET('Sanitation Data'!$H$6,0,10*ROW('Sanitation Data'!H45))),'Data Summary'!DF51="Yes"),OFFSET('Sanitation Data'!$H$6,0,10*ROW('Sanitation Data'!H45)),NA())</f>
        <v>#N/A</v>
      </c>
      <c r="AR51" s="95" t="e">
        <f ca="true">+IF(AND(ISNUMBER(OFFSET('Sanitation Data'!$H$10,0,10*ROW('Sanitation Data'!H45))),'Data Summary'!DG51="Yes"),OFFSET('Sanitation Data'!$H$10,0,10*ROW('Sanitation Data'!H45)),NA())</f>
        <v>#N/A</v>
      </c>
      <c r="AS51" s="95" t="e">
        <f ca="true">+IF(AND(ISNUMBER(OFFSET('Sanitation Data'!$H$11,0,10*ROW('Sanitation Data'!H45))),'Data Summary'!DH51="Yes"),OFFSET('Sanitation Data'!$H$11,0,10*ROW('Sanitation Data'!H45)),NA())</f>
        <v>#N/A</v>
      </c>
      <c r="AT51" s="95" t="e">
        <f ca="true">+IF(AND(ISNUMBER(OFFSET('Sanitation Data'!$H$12,0,10*ROW('Sanitation Data'!H45))),'Data Summary'!DI51="Yes"),OFFSET('Sanitation Data'!$H$12,0,10*ROW('Sanitation Data'!H45)),NA())</f>
        <v>#N/A</v>
      </c>
      <c r="AU51" s="95" t="e">
        <f ca="true">+IF(AND(ISNUMBER(OFFSET('Sanitation Data'!$I$4,0,10*ROW('Sanitation Data'!I45))),'Data Summary'!DJ51="Yes"),100-OFFSET('Sanitation Data'!$I$4,0,10*ROW('Sanitation Data'!I45)),NA())</f>
        <v>#N/A</v>
      </c>
      <c r="AV51" s="95" t="e">
        <f ca="true">+IF(AND(ISNUMBER(OFFSET('Sanitation Data'!$I$6,0,10*ROW('Sanitation Data'!I45))),'Data Summary'!DK51="Yes"),OFFSET('Sanitation Data'!$I$6,0,10*ROW('Sanitation Data'!I45)),NA())</f>
        <v>#N/A</v>
      </c>
      <c r="AW51" s="95" t="e">
        <f ca="true">+IF(AND(ISNUMBER(OFFSET('Sanitation Data'!$I$10,0,10*ROW('Sanitation Data'!I45))),'Data Summary'!DL51="Yes"),OFFSET('Sanitation Data'!$I$10,0,10*ROW('Sanitation Data'!I45)),NA())</f>
        <v>#N/A</v>
      </c>
      <c r="AX51" s="95" t="e">
        <f ca="true">+IF(AND(ISNUMBER(OFFSET('Sanitation Data'!$I$11,0,10*ROW('Sanitation Data'!I45))),'Data Summary'!DM51="Yes"),OFFSET('Sanitation Data'!$I$11,0,10*ROW('Sanitation Data'!I45)),NA())</f>
        <v>#N/A</v>
      </c>
      <c r="AY51" s="95" t="e">
        <f ca="true">+IF(AND(ISNUMBER(OFFSET('Sanitation Data'!$I$12,0,10*ROW('Sanitation Data'!I45))),'Data Summary'!DN51="Yes"),OFFSET('Sanitation Data'!$I$12,0,10*ROW('Sanitation Data'!I45)),NA())</f>
        <v>#N/A</v>
      </c>
      <c r="AZ51" s="96" t="e">
        <f ca="true">+IF(AND(ISNUMBER(OFFSET('Hygiene Data'!$D$5,0,10*ROW('Hygiene Data'!D45))),'Data Summary'!DO51="Yes"),OFFSET('Hygiene Data'!$D$5,0,10*ROW('Hygiene Data'!D45)),NA())</f>
        <v>#N/A</v>
      </c>
      <c r="BA51" s="96" t="e">
        <f ca="true">+IF(AND(ISNUMBER(OFFSET('Hygiene Data'!$D$7,0,10*ROW('Hygiene Data'!D45))),'Data Summary'!DP51="Yes"),OFFSET('Hygiene Data'!$D$7,0,10*ROW('Hygiene Data'!D45)),NA())</f>
        <v>#N/A</v>
      </c>
      <c r="BB51" s="96" t="e">
        <f ca="true">+IF(AND(ISNUMBER(OFFSET('Hygiene Data'!$D$9,0,10*ROW('Hygiene Data'!D45))),'Data Summary'!DQ51="Yes"),OFFSET('Hygiene Data'!$D$9,0,10*ROW('Hygiene Data'!D45)),NA())</f>
        <v>#N/A</v>
      </c>
      <c r="BC51" s="96" t="e">
        <f ca="true">+IF(AND(ISNUMBER(OFFSET('Hygiene Data'!$E$5,0,10*ROW('Hygiene Data'!E45))),'Data Summary'!DR51="Yes"),OFFSET('Hygiene Data'!$E$5,0,10*ROW('Hygiene Data'!E45)),NA())</f>
        <v>#N/A</v>
      </c>
      <c r="BD51" s="96" t="e">
        <f ca="true">+IF(AND(ISNUMBER(OFFSET('Hygiene Data'!$E$7,0,10*ROW('Hygiene Data'!E45))),'Data Summary'!DS51="Yes"),OFFSET('Hygiene Data'!$E$7,0,10*ROW('Hygiene Data'!E45)),NA())</f>
        <v>#N/A</v>
      </c>
      <c r="BE51" s="96" t="e">
        <f ca="true">+IF(AND(ISNUMBER(OFFSET('Hygiene Data'!$E$9,0,10*ROW('Hygiene Data'!E45))),'Data Summary'!DT51="Yes"),OFFSET('Hygiene Data'!$E$9,0,10*ROW('Hygiene Data'!E45)),NA())</f>
        <v>#N/A</v>
      </c>
      <c r="BF51" s="96" t="e">
        <f ca="true">+IF(AND(ISNUMBER(OFFSET('Hygiene Data'!$F$5,0,10*ROW('Hygiene Data'!F45))),'Data Summary'!DU51="Yes"),OFFSET('Hygiene Data'!$F$5,0,10*ROW('Hygiene Data'!F45)),NA())</f>
        <v>#N/A</v>
      </c>
      <c r="BG51" s="96" t="e">
        <f ca="true">+IF(AND(ISNUMBER(OFFSET('Hygiene Data'!$F$7,0,10*ROW('Hygiene Data'!F45))),'Data Summary'!DV51="Yes"),OFFSET('Hygiene Data'!$F$7,0,10*ROW('Hygiene Data'!F45)),NA())</f>
        <v>#N/A</v>
      </c>
      <c r="BH51" s="96" t="e">
        <f ca="true">+IF(AND(ISNUMBER(OFFSET('Hygiene Data'!$F$9,0,10*ROW('Hygiene Data'!F45))),'Data Summary'!DW51="Yes"),OFFSET('Hygiene Data'!$F$9,0,10*ROW('Hygiene Data'!F45)),NA())</f>
        <v>#N/A</v>
      </c>
      <c r="BI51" s="96" t="e">
        <f ca="true">+IF(AND(ISNUMBER(OFFSET('Hygiene Data'!$G$5,0,10*ROW('Hygiene Data'!G45))),'Data Summary'!DX51="Yes"),OFFSET('Hygiene Data'!$G$5,0,10*ROW('Hygiene Data'!G45)),NA())</f>
        <v>#N/A</v>
      </c>
      <c r="BJ51" s="96" t="e">
        <f ca="true">+IF(AND(ISNUMBER(OFFSET('Hygiene Data'!$G$7,0,10*ROW('Hygiene Data'!G45))),'Data Summary'!DY51="Yes"),OFFSET('Hygiene Data'!$G$7,0,10*ROW('Hygiene Data'!G45)),NA())</f>
        <v>#N/A</v>
      </c>
      <c r="BK51" s="96" t="e">
        <f ca="true">+IF(AND(ISNUMBER(OFFSET('Hygiene Data'!$G$9,0,10*ROW('Hygiene Data'!G45))),'Data Summary'!DZ51="Yes"),OFFSET('Hygiene Data'!$G$9,0,10*ROW('Hygiene Data'!G45)),NA())</f>
        <v>#N/A</v>
      </c>
      <c r="BL51" s="96" t="e">
        <f ca="true">+IF(AND(ISNUMBER(OFFSET('Hygiene Data'!$H$5,0,10*ROW('Hygiene Data'!H45))),'Data Summary'!EA51="Yes"),OFFSET('Hygiene Data'!$H$5,0,10*ROW('Hygiene Data'!H45)),NA())</f>
        <v>#N/A</v>
      </c>
      <c r="BM51" s="96" t="e">
        <f ca="true">+IF(AND(ISNUMBER(OFFSET('Hygiene Data'!$H$7,0,10*ROW('Hygiene Data'!H45))),'Data Summary'!EB51="Yes"),OFFSET('Hygiene Data'!$H$7,0,10*ROW('Hygiene Data'!H45)),NA())</f>
        <v>#N/A</v>
      </c>
      <c r="BN51" s="96" t="e">
        <f ca="true">+IF(AND(ISNUMBER(OFFSET('Hygiene Data'!$H$9,0,10*ROW('Hygiene Data'!H45))),'Data Summary'!EC51="Yes"),OFFSET('Hygiene Data'!$H$9,0,10*ROW('Hygiene Data'!H45)),NA())</f>
        <v>#N/A</v>
      </c>
      <c r="BO51" s="96" t="e">
        <f ca="true">+IF(AND(ISNUMBER(OFFSET('Hygiene Data'!$I$5,0,10*ROW('Hygiene Data'!I45))),'Data Summary'!ED51="Yes"),OFFSET('Hygiene Data'!$I$5,0,10*ROW('Hygiene Data'!I45)),NA())</f>
        <v>#N/A</v>
      </c>
      <c r="BP51" s="96" t="e">
        <f ca="true">+IF(AND(ISNUMBER(OFFSET('Hygiene Data'!$I$7,0,10*ROW('Hygiene Data'!I45))),'Data Summary'!EE51="Yes"),OFFSET('Hygiene Data'!$I$7,0,10*ROW('Hygiene Data'!I45)),NA())</f>
        <v>#N/A</v>
      </c>
      <c r="BQ51" s="96" t="e">
        <f ca="true">+IF(AND(ISNUMBER(OFFSET('Hygiene Data'!$I$9,0,10*ROW('Hygiene Data'!I45))),'Data Summary'!EF51="Yes"),OFFSET('Hygiene Data'!$I$9,0,10*ROW('Hygiene Data'!I45)),NA())</f>
        <v>#N/A</v>
      </c>
    </row>
    <row xmlns:x14ac="http://schemas.microsoft.com/office/spreadsheetml/2009/9/ac" r="52" x14ac:dyDescent="0.2">
      <c r="A52" s="331" t="e">
        <f ca="true">+RIGHT('Data Summary'!A52,LEN('Data Summary'!A52)-9)</f>
        <v>#VALUE!</v>
      </c>
      <c r="B52" s="37" t="str">
        <f ca="true">+IF(ISTEXT('Data Summary'!B52),'Data Summary'!B52,"")</f>
        <v/>
      </c>
      <c r="C52" s="330" t="e">
        <f ca="true">+VALUE('Data Summary'!C52)</f>
        <v>#VALUE!</v>
      </c>
      <c r="D52" s="94" t="e">
        <f ca="true">+IF(AND(ISNUMBER(OFFSET('Water Data'!$D$4,0,10*ROW('Water Data'!D46))),'Data Summary'!BS52="Yes"),100-OFFSET('Water Data'!$D$4,0,10*ROW('Water Data'!D46)),NA())</f>
        <v>#N/A</v>
      </c>
      <c r="E52" s="94" t="e">
        <f ca="true">+IF(AND(ISNUMBER(OFFSET('Water Data'!$D$6,0,10*ROW('Water Data'!D46))),'Data Summary'!BT52="Yes"),OFFSET('Water Data'!$D$6,0,10*ROW('Water Data'!D46)),NA())</f>
        <v>#N/A</v>
      </c>
      <c r="F52" s="94" t="e">
        <f ca="true">+IF(AND(ISNUMBER(OFFSET('Water Data'!$D$9,0,10*ROW('Water Data'!D46))),'Data Summary'!BU52="Yes"),OFFSET('Water Data'!$D$9,0,10*ROW('Water Data'!D46)),NA())</f>
        <v>#N/A</v>
      </c>
      <c r="G52" s="94" t="e">
        <f ca="true">+IF(AND(ISNUMBER(OFFSET('Water Data'!$E$4,0,10*ROW('Water Data'!E46))),'Data Summary'!BV52="Yes"),100-OFFSET('Water Data'!$E$4,0,10*ROW('Water Data'!E46)),NA())</f>
        <v>#N/A</v>
      </c>
      <c r="H52" s="94" t="e">
        <f ca="true">+IF(AND(ISNUMBER(OFFSET('Water Data'!$E$6,0,10*ROW('Water Data'!E46))),'Data Summary'!BW52="Yes"),OFFSET('Water Data'!$E$6,0,10*ROW('Water Data'!E46)),NA())</f>
        <v>#N/A</v>
      </c>
      <c r="I52" s="94" t="e">
        <f ca="true">+IF(AND(ISNUMBER(OFFSET('Water Data'!$E$9,0,10*ROW('Water Data'!E46))),'Data Summary'!BX52="Yes"),OFFSET('Water Data'!$E$9,0,10*ROW('Water Data'!E46)),NA())</f>
        <v>#N/A</v>
      </c>
      <c r="J52" s="94" t="e">
        <f ca="true">+IF(AND(ISNUMBER(OFFSET('Water Data'!$F$4,0,10*ROW('Water Data'!F46))),'Data Summary'!BY52="Yes"),100-OFFSET('Water Data'!$F$4,0,10*ROW('Water Data'!F46)),NA())</f>
        <v>#N/A</v>
      </c>
      <c r="K52" s="94" t="e">
        <f ca="true">+IF(AND(ISNUMBER(OFFSET('Water Data'!$F$6,0,10*ROW('Water Data'!F46))),'Data Summary'!BZ52="Yes"),OFFSET('Water Data'!$F$6,0,10*ROW('Water Data'!F46)),NA())</f>
        <v>#N/A</v>
      </c>
      <c r="L52" s="94" t="e">
        <f ca="true">+IF(AND(ISNUMBER(OFFSET('Water Data'!$F$9,0,10*ROW('Water Data'!F46))),'Data Summary'!CA52="Yes"),OFFSET('Water Data'!$F$9,0,10*ROW('Water Data'!F46)),NA())</f>
        <v>#N/A</v>
      </c>
      <c r="M52" s="94" t="e">
        <f ca="true">+IF(AND(ISNUMBER(OFFSET('Water Data'!$G$4,0,10*ROW('Water Data'!G46))),'Data Summary'!CB52="Yes"),100-OFFSET('Water Data'!$G$4,0,10*ROW('Water Data'!G46)),NA())</f>
        <v>#N/A</v>
      </c>
      <c r="N52" s="94" t="e">
        <f ca="true">+IF(AND(ISNUMBER(OFFSET('Water Data'!$G$6,0,10*ROW('Water Data'!G46))),'Data Summary'!CC52="Yes"),OFFSET('Water Data'!$G$6,0,10*ROW('Water Data'!G46)),NA())</f>
        <v>#N/A</v>
      </c>
      <c r="O52" s="94" t="e">
        <f ca="true">+IF(AND(ISNUMBER(OFFSET('Water Data'!$G$9,0,10*ROW('Water Data'!G46))),'Data Summary'!CD52="Yes"),OFFSET('Water Data'!$G$9,0,10*ROW('Water Data'!G46)),NA())</f>
        <v>#N/A</v>
      </c>
      <c r="P52" s="94" t="e">
        <f ca="true">+IF(AND(ISNUMBER(OFFSET('Water Data'!$H$4,0,10*ROW('Water Data'!H46))),'Data Summary'!CE52="Yes"),100-OFFSET('Water Data'!$H$4,0,10*ROW('Water Data'!H46)),NA())</f>
        <v>#N/A</v>
      </c>
      <c r="Q52" s="94" t="e">
        <f ca="true">+IF(AND(ISNUMBER(OFFSET('Water Data'!$H$6,0,10*ROW('Water Data'!H46))),'Data Summary'!CF52="Yes"),OFFSET('Water Data'!$H$6,0,10*ROW('Water Data'!H46)),NA())</f>
        <v>#N/A</v>
      </c>
      <c r="R52" s="94" t="e">
        <f ca="true">+IF(AND(ISNUMBER(OFFSET('Water Data'!$H$9,0,10*ROW('Water Data'!H46))),'Data Summary'!CG52="Yes"),OFFSET('Water Data'!$H$9,0,10*ROW('Water Data'!H46)),NA())</f>
        <v>#N/A</v>
      </c>
      <c r="S52" s="94" t="e">
        <f ca="true">+IF(AND(ISNUMBER(OFFSET('Water Data'!$I$4,0,10*ROW('Water Data'!I46))),'Data Summary'!CH52="Yes"),100-OFFSET('Water Data'!$I$4,0,10*ROW('Water Data'!I46)),NA())</f>
        <v>#N/A</v>
      </c>
      <c r="T52" s="94" t="e">
        <f ca="true">+IF(AND(ISNUMBER(OFFSET('Water Data'!$I$6,0,10*ROW('Water Data'!I46))),'Data Summary'!CI52="Yes"),OFFSET('Water Data'!$I$6,0,10*ROW('Water Data'!I46)),NA())</f>
        <v>#N/A</v>
      </c>
      <c r="U52" s="94" t="e">
        <f ca="true">+IF(AND(ISNUMBER(OFFSET('Water Data'!$I$9,0,10*ROW('Water Data'!I46))),'Data Summary'!CJ52="Yes"),OFFSET('Water Data'!$I$9,0,10*ROW('Water Data'!I46)),NA())</f>
        <v>#N/A</v>
      </c>
      <c r="V52" s="95" t="e">
        <f ca="true">+IF(AND(ISNUMBER(OFFSET('Sanitation Data'!$D$4,0,10*ROW('Sanitation Data'!D46))),'Data Summary'!CK52="Yes"),100-OFFSET('Sanitation Data'!$D$4,0,10*ROW('Sanitation Data'!D46)),NA())</f>
        <v>#N/A</v>
      </c>
      <c r="W52" s="95" t="e">
        <f ca="true">+IF(AND(ISNUMBER(OFFSET('Sanitation Data'!$D$6,0,10*ROW('Sanitation Data'!D46))),'Data Summary'!CL52="Yes"),OFFSET('Sanitation Data'!$D$6,0,10*ROW('Sanitation Data'!D46)),NA())</f>
        <v>#N/A</v>
      </c>
      <c r="X52" s="95" t="e">
        <f ca="true">+IF(AND(ISNUMBER(OFFSET('Sanitation Data'!$D$10,0,10*ROW('Sanitation Data'!D46))),'Data Summary'!CM52="Yes"),OFFSET('Sanitation Data'!$D$10,0,10*ROW('Sanitation Data'!D46)),NA())</f>
        <v>#N/A</v>
      </c>
      <c r="Y52" s="95" t="e">
        <f ca="true">+IF(AND(ISNUMBER(OFFSET('Sanitation Data'!$D$11,0,10*ROW('Sanitation Data'!D46))),'Data Summary'!CN52="Yes"),OFFSET('Sanitation Data'!$D$11,0,10*ROW('Sanitation Data'!D46)),NA())</f>
        <v>#N/A</v>
      </c>
      <c r="Z52" s="95" t="e">
        <f ca="true">+IF(AND(ISNUMBER(OFFSET('Sanitation Data'!$D$12,0,10*ROW('Sanitation Data'!D46))),'Data Summary'!CO52="Yes"),OFFSET('Sanitation Data'!$D$12,0,10*ROW('Sanitation Data'!D46)),NA())</f>
        <v>#N/A</v>
      </c>
      <c r="AA52" s="95" t="e">
        <f ca="true">+IF(AND(ISNUMBER(OFFSET('Sanitation Data'!$E$4,0,10*ROW('Sanitation Data'!E46))),'Data Summary'!CP52="Yes"),100-OFFSET('Sanitation Data'!$E$4,0,10*ROW('Sanitation Data'!E46)),NA())</f>
        <v>#N/A</v>
      </c>
      <c r="AB52" s="95" t="e">
        <f ca="true">+IF(AND(ISNUMBER(OFFSET('Sanitation Data'!$E$6,0,10*ROW('Sanitation Data'!E46))),'Data Summary'!CQ52="Yes"),OFFSET('Sanitation Data'!$E$6,0,10*ROW('Sanitation Data'!E46)),NA())</f>
        <v>#N/A</v>
      </c>
      <c r="AC52" s="95" t="e">
        <f ca="true">+IF(AND(ISNUMBER(OFFSET('Sanitation Data'!$E$10,0,10*ROW('Sanitation Data'!E46))),'Data Summary'!CR52="Yes"),OFFSET('Sanitation Data'!$E$10,0,10*ROW('Sanitation Data'!E46)),NA())</f>
        <v>#N/A</v>
      </c>
      <c r="AD52" s="95" t="e">
        <f ca="true">+IF(AND(ISNUMBER(OFFSET('Sanitation Data'!$E$11,0,10*ROW('Sanitation Data'!E46))),'Data Summary'!CS52="Yes"),OFFSET('Sanitation Data'!$E$11,0,10*ROW('Sanitation Data'!E46)),NA())</f>
        <v>#N/A</v>
      </c>
      <c r="AE52" s="95" t="e">
        <f ca="true">+IF(AND(ISNUMBER(OFFSET('Sanitation Data'!$E$12,0,10*ROW('Sanitation Data'!E46))),'Data Summary'!CT52="Yes"),OFFSET('Sanitation Data'!$E$12,0,10*ROW('Sanitation Data'!E46)),NA())</f>
        <v>#N/A</v>
      </c>
      <c r="AF52" s="95" t="e">
        <f ca="true">+IF(AND(ISNUMBER(OFFSET('Sanitation Data'!$F$4,0,10*ROW('Sanitation Data'!F46))),'Data Summary'!CU52="Yes"),100-OFFSET('Sanitation Data'!$F$4,0,10*ROW('Sanitation Data'!F46)),NA())</f>
        <v>#N/A</v>
      </c>
      <c r="AG52" s="95" t="e">
        <f ca="true">+IF(AND(ISNUMBER(OFFSET('Sanitation Data'!$F$6,0,10*ROW('Sanitation Data'!F46))),'Data Summary'!CV52="Yes"),OFFSET('Sanitation Data'!$F$6,0,10*ROW('Sanitation Data'!F46)),NA())</f>
        <v>#N/A</v>
      </c>
      <c r="AH52" s="95" t="e">
        <f ca="true">+IF(AND(ISNUMBER(OFFSET('Sanitation Data'!$F$10,0,10*ROW('Sanitation Data'!F46))),'Data Summary'!CW52="Yes"),OFFSET('Sanitation Data'!$F$10,0,10*ROW('Sanitation Data'!F46)),NA())</f>
        <v>#N/A</v>
      </c>
      <c r="AI52" s="95" t="e">
        <f ca="true">+IF(AND(ISNUMBER(OFFSET('Sanitation Data'!$F$11,0,10*ROW('Sanitation Data'!F46))),'Data Summary'!CX52="Yes"),OFFSET('Sanitation Data'!$F$11,0,10*ROW('Sanitation Data'!F46)),NA())</f>
        <v>#N/A</v>
      </c>
      <c r="AJ52" s="95" t="e">
        <f ca="true">+IF(AND(ISNUMBER(OFFSET('Sanitation Data'!$F$12,0,10*ROW('Sanitation Data'!F46))),'Data Summary'!CY52="Yes"),OFFSET('Sanitation Data'!$F$12,0,10*ROW('Sanitation Data'!F46)),NA())</f>
        <v>#N/A</v>
      </c>
      <c r="AK52" s="95" t="e">
        <f ca="true">+IF(AND(ISNUMBER(OFFSET('Sanitation Data'!$G$4,0,10*ROW('Sanitation Data'!G46))),'Data Summary'!CZ52="Yes"),100-OFFSET('Sanitation Data'!$G$4,0,10*ROW('Sanitation Data'!G46)),NA())</f>
        <v>#N/A</v>
      </c>
      <c r="AL52" s="95" t="e">
        <f ca="true">+IF(AND(ISNUMBER(OFFSET('Sanitation Data'!$G$6,0,10*ROW('Sanitation Data'!G46))),'Data Summary'!DA52="Yes"),OFFSET('Sanitation Data'!$G$6,0,10*ROW('Sanitation Data'!G46)),NA())</f>
        <v>#N/A</v>
      </c>
      <c r="AM52" s="95" t="e">
        <f ca="true">+IF(AND(ISNUMBER(OFFSET('Sanitation Data'!$G$10,0,10*ROW('Sanitation Data'!G46))),'Data Summary'!DB52="Yes"),OFFSET('Sanitation Data'!$G$10,0,10*ROW('Sanitation Data'!G46)),NA())</f>
        <v>#N/A</v>
      </c>
      <c r="AN52" s="95" t="e">
        <f ca="true">+IF(AND(ISNUMBER(OFFSET('Sanitation Data'!$G$11,0,10*ROW('Sanitation Data'!G46))),'Data Summary'!DC52="Yes"),OFFSET('Sanitation Data'!$G$11,0,10*ROW('Sanitation Data'!G46)),NA())</f>
        <v>#N/A</v>
      </c>
      <c r="AO52" s="95" t="e">
        <f ca="true">+IF(AND(ISNUMBER(OFFSET('Sanitation Data'!$G$12,0,10*ROW('Sanitation Data'!G46))),'Data Summary'!DD52="Yes"),OFFSET('Sanitation Data'!$G$12,0,10*ROW('Sanitation Data'!G46)),NA())</f>
        <v>#N/A</v>
      </c>
      <c r="AP52" s="95" t="e">
        <f ca="true">+IF(AND(ISNUMBER(OFFSET('Sanitation Data'!$H$4,0,10*ROW('Sanitation Data'!H46))),'Data Summary'!DE52="Yes"),100-OFFSET('Sanitation Data'!$H$4,0,10*ROW('Sanitation Data'!H46)),NA())</f>
        <v>#N/A</v>
      </c>
      <c r="AQ52" s="95" t="e">
        <f ca="true">+IF(AND(ISNUMBER(OFFSET('Sanitation Data'!$H$6,0,10*ROW('Sanitation Data'!H46))),'Data Summary'!DF52="Yes"),OFFSET('Sanitation Data'!$H$6,0,10*ROW('Sanitation Data'!H46)),NA())</f>
        <v>#N/A</v>
      </c>
      <c r="AR52" s="95" t="e">
        <f ca="true">+IF(AND(ISNUMBER(OFFSET('Sanitation Data'!$H$10,0,10*ROW('Sanitation Data'!H46))),'Data Summary'!DG52="Yes"),OFFSET('Sanitation Data'!$H$10,0,10*ROW('Sanitation Data'!H46)),NA())</f>
        <v>#N/A</v>
      </c>
      <c r="AS52" s="95" t="e">
        <f ca="true">+IF(AND(ISNUMBER(OFFSET('Sanitation Data'!$H$11,0,10*ROW('Sanitation Data'!H46))),'Data Summary'!DH52="Yes"),OFFSET('Sanitation Data'!$H$11,0,10*ROW('Sanitation Data'!H46)),NA())</f>
        <v>#N/A</v>
      </c>
      <c r="AT52" s="95" t="e">
        <f ca="true">+IF(AND(ISNUMBER(OFFSET('Sanitation Data'!$H$12,0,10*ROW('Sanitation Data'!H46))),'Data Summary'!DI52="Yes"),OFFSET('Sanitation Data'!$H$12,0,10*ROW('Sanitation Data'!H46)),NA())</f>
        <v>#N/A</v>
      </c>
      <c r="AU52" s="95" t="e">
        <f ca="true">+IF(AND(ISNUMBER(OFFSET('Sanitation Data'!$I$4,0,10*ROW('Sanitation Data'!I46))),'Data Summary'!DJ52="Yes"),100-OFFSET('Sanitation Data'!$I$4,0,10*ROW('Sanitation Data'!I46)),NA())</f>
        <v>#N/A</v>
      </c>
      <c r="AV52" s="95" t="e">
        <f ca="true">+IF(AND(ISNUMBER(OFFSET('Sanitation Data'!$I$6,0,10*ROW('Sanitation Data'!I46))),'Data Summary'!DK52="Yes"),OFFSET('Sanitation Data'!$I$6,0,10*ROW('Sanitation Data'!I46)),NA())</f>
        <v>#N/A</v>
      </c>
      <c r="AW52" s="95" t="e">
        <f ca="true">+IF(AND(ISNUMBER(OFFSET('Sanitation Data'!$I$10,0,10*ROW('Sanitation Data'!I46))),'Data Summary'!DL52="Yes"),OFFSET('Sanitation Data'!$I$10,0,10*ROW('Sanitation Data'!I46)),NA())</f>
        <v>#N/A</v>
      </c>
      <c r="AX52" s="95" t="e">
        <f ca="true">+IF(AND(ISNUMBER(OFFSET('Sanitation Data'!$I$11,0,10*ROW('Sanitation Data'!I46))),'Data Summary'!DM52="Yes"),OFFSET('Sanitation Data'!$I$11,0,10*ROW('Sanitation Data'!I46)),NA())</f>
        <v>#N/A</v>
      </c>
      <c r="AY52" s="95" t="e">
        <f ca="true">+IF(AND(ISNUMBER(OFFSET('Sanitation Data'!$I$12,0,10*ROW('Sanitation Data'!I46))),'Data Summary'!DN52="Yes"),OFFSET('Sanitation Data'!$I$12,0,10*ROW('Sanitation Data'!I46)),NA())</f>
        <v>#N/A</v>
      </c>
      <c r="AZ52" s="96" t="e">
        <f ca="true">+IF(AND(ISNUMBER(OFFSET('Hygiene Data'!$D$5,0,10*ROW('Hygiene Data'!D46))),'Data Summary'!DO52="Yes"),OFFSET('Hygiene Data'!$D$5,0,10*ROW('Hygiene Data'!D46)),NA())</f>
        <v>#N/A</v>
      </c>
      <c r="BA52" s="96" t="e">
        <f ca="true">+IF(AND(ISNUMBER(OFFSET('Hygiene Data'!$D$7,0,10*ROW('Hygiene Data'!D46))),'Data Summary'!DP52="Yes"),OFFSET('Hygiene Data'!$D$7,0,10*ROW('Hygiene Data'!D46)),NA())</f>
        <v>#N/A</v>
      </c>
      <c r="BB52" s="96" t="e">
        <f ca="true">+IF(AND(ISNUMBER(OFFSET('Hygiene Data'!$D$9,0,10*ROW('Hygiene Data'!D46))),'Data Summary'!DQ52="Yes"),OFFSET('Hygiene Data'!$D$9,0,10*ROW('Hygiene Data'!D46)),NA())</f>
        <v>#N/A</v>
      </c>
      <c r="BC52" s="96" t="e">
        <f ca="true">+IF(AND(ISNUMBER(OFFSET('Hygiene Data'!$E$5,0,10*ROW('Hygiene Data'!E46))),'Data Summary'!DR52="Yes"),OFFSET('Hygiene Data'!$E$5,0,10*ROW('Hygiene Data'!E46)),NA())</f>
        <v>#N/A</v>
      </c>
      <c r="BD52" s="96" t="e">
        <f ca="true">+IF(AND(ISNUMBER(OFFSET('Hygiene Data'!$E$7,0,10*ROW('Hygiene Data'!E46))),'Data Summary'!DS52="Yes"),OFFSET('Hygiene Data'!$E$7,0,10*ROW('Hygiene Data'!E46)),NA())</f>
        <v>#N/A</v>
      </c>
      <c r="BE52" s="96" t="e">
        <f ca="true">+IF(AND(ISNUMBER(OFFSET('Hygiene Data'!$E$9,0,10*ROW('Hygiene Data'!E46))),'Data Summary'!DT52="Yes"),OFFSET('Hygiene Data'!$E$9,0,10*ROW('Hygiene Data'!E46)),NA())</f>
        <v>#N/A</v>
      </c>
      <c r="BF52" s="96" t="e">
        <f ca="true">+IF(AND(ISNUMBER(OFFSET('Hygiene Data'!$F$5,0,10*ROW('Hygiene Data'!F46))),'Data Summary'!DU52="Yes"),OFFSET('Hygiene Data'!$F$5,0,10*ROW('Hygiene Data'!F46)),NA())</f>
        <v>#N/A</v>
      </c>
      <c r="BG52" s="96" t="e">
        <f ca="true">+IF(AND(ISNUMBER(OFFSET('Hygiene Data'!$F$7,0,10*ROW('Hygiene Data'!F46))),'Data Summary'!DV52="Yes"),OFFSET('Hygiene Data'!$F$7,0,10*ROW('Hygiene Data'!F46)),NA())</f>
        <v>#N/A</v>
      </c>
      <c r="BH52" s="96" t="e">
        <f ca="true">+IF(AND(ISNUMBER(OFFSET('Hygiene Data'!$F$9,0,10*ROW('Hygiene Data'!F46))),'Data Summary'!DW52="Yes"),OFFSET('Hygiene Data'!$F$9,0,10*ROW('Hygiene Data'!F46)),NA())</f>
        <v>#N/A</v>
      </c>
      <c r="BI52" s="96" t="e">
        <f ca="true">+IF(AND(ISNUMBER(OFFSET('Hygiene Data'!$G$5,0,10*ROW('Hygiene Data'!G46))),'Data Summary'!DX52="Yes"),OFFSET('Hygiene Data'!$G$5,0,10*ROW('Hygiene Data'!G46)),NA())</f>
        <v>#N/A</v>
      </c>
      <c r="BJ52" s="96" t="e">
        <f ca="true">+IF(AND(ISNUMBER(OFFSET('Hygiene Data'!$G$7,0,10*ROW('Hygiene Data'!G46))),'Data Summary'!DY52="Yes"),OFFSET('Hygiene Data'!$G$7,0,10*ROW('Hygiene Data'!G46)),NA())</f>
        <v>#N/A</v>
      </c>
      <c r="BK52" s="96" t="e">
        <f ca="true">+IF(AND(ISNUMBER(OFFSET('Hygiene Data'!$G$9,0,10*ROW('Hygiene Data'!G46))),'Data Summary'!DZ52="Yes"),OFFSET('Hygiene Data'!$G$9,0,10*ROW('Hygiene Data'!G46)),NA())</f>
        <v>#N/A</v>
      </c>
      <c r="BL52" s="96" t="e">
        <f ca="true">+IF(AND(ISNUMBER(OFFSET('Hygiene Data'!$H$5,0,10*ROW('Hygiene Data'!H46))),'Data Summary'!EA52="Yes"),OFFSET('Hygiene Data'!$H$5,0,10*ROW('Hygiene Data'!H46)),NA())</f>
        <v>#N/A</v>
      </c>
      <c r="BM52" s="96" t="e">
        <f ca="true">+IF(AND(ISNUMBER(OFFSET('Hygiene Data'!$H$7,0,10*ROW('Hygiene Data'!H46))),'Data Summary'!EB52="Yes"),OFFSET('Hygiene Data'!$H$7,0,10*ROW('Hygiene Data'!H46)),NA())</f>
        <v>#N/A</v>
      </c>
      <c r="BN52" s="96" t="e">
        <f ca="true">+IF(AND(ISNUMBER(OFFSET('Hygiene Data'!$H$9,0,10*ROW('Hygiene Data'!H46))),'Data Summary'!EC52="Yes"),OFFSET('Hygiene Data'!$H$9,0,10*ROW('Hygiene Data'!H46)),NA())</f>
        <v>#N/A</v>
      </c>
      <c r="BO52" s="96" t="e">
        <f ca="true">+IF(AND(ISNUMBER(OFFSET('Hygiene Data'!$I$5,0,10*ROW('Hygiene Data'!I46))),'Data Summary'!ED52="Yes"),OFFSET('Hygiene Data'!$I$5,0,10*ROW('Hygiene Data'!I46)),NA())</f>
        <v>#N/A</v>
      </c>
      <c r="BP52" s="96" t="e">
        <f ca="true">+IF(AND(ISNUMBER(OFFSET('Hygiene Data'!$I$7,0,10*ROW('Hygiene Data'!I46))),'Data Summary'!EE52="Yes"),OFFSET('Hygiene Data'!$I$7,0,10*ROW('Hygiene Data'!I46)),NA())</f>
        <v>#N/A</v>
      </c>
      <c r="BQ52" s="96" t="e">
        <f ca="true">+IF(AND(ISNUMBER(OFFSET('Hygiene Data'!$I$9,0,10*ROW('Hygiene Data'!I46))),'Data Summary'!EF52="Yes"),OFFSET('Hygiene Data'!$I$9,0,10*ROW('Hygiene Data'!I46)),NA())</f>
        <v>#N/A</v>
      </c>
    </row>
    <row xmlns:x14ac="http://schemas.microsoft.com/office/spreadsheetml/2009/9/ac" r="53" x14ac:dyDescent="0.2">
      <c r="A53" s="331" t="e">
        <f ca="true">+RIGHT('Data Summary'!A53,LEN('Data Summary'!A53)-9)</f>
        <v>#VALUE!</v>
      </c>
      <c r="B53" s="37" t="str">
        <f ca="true">+IF(ISTEXT('Data Summary'!B53),'Data Summary'!B53,"")</f>
        <v/>
      </c>
      <c r="C53" s="330" t="e">
        <f ca="true">+VALUE('Data Summary'!C53)</f>
        <v>#VALUE!</v>
      </c>
      <c r="D53" s="94" t="e">
        <f ca="true">+IF(AND(ISNUMBER(OFFSET('Water Data'!$D$4,0,10*ROW('Water Data'!D47))),'Data Summary'!BS53="Yes"),100-OFFSET('Water Data'!$D$4,0,10*ROW('Water Data'!D47)),NA())</f>
        <v>#N/A</v>
      </c>
      <c r="E53" s="94" t="e">
        <f ca="true">+IF(AND(ISNUMBER(OFFSET('Water Data'!$D$6,0,10*ROW('Water Data'!D47))),'Data Summary'!BT53="Yes"),OFFSET('Water Data'!$D$6,0,10*ROW('Water Data'!D47)),NA())</f>
        <v>#N/A</v>
      </c>
      <c r="F53" s="94" t="e">
        <f ca="true">+IF(AND(ISNUMBER(OFFSET('Water Data'!$D$9,0,10*ROW('Water Data'!D47))),'Data Summary'!BU53="Yes"),OFFSET('Water Data'!$D$9,0,10*ROW('Water Data'!D47)),NA())</f>
        <v>#N/A</v>
      </c>
      <c r="G53" s="94" t="e">
        <f ca="true">+IF(AND(ISNUMBER(OFFSET('Water Data'!$E$4,0,10*ROW('Water Data'!E47))),'Data Summary'!BV53="Yes"),100-OFFSET('Water Data'!$E$4,0,10*ROW('Water Data'!E47)),NA())</f>
        <v>#N/A</v>
      </c>
      <c r="H53" s="94" t="e">
        <f ca="true">+IF(AND(ISNUMBER(OFFSET('Water Data'!$E$6,0,10*ROW('Water Data'!E47))),'Data Summary'!BW53="Yes"),OFFSET('Water Data'!$E$6,0,10*ROW('Water Data'!E47)),NA())</f>
        <v>#N/A</v>
      </c>
      <c r="I53" s="94" t="e">
        <f ca="true">+IF(AND(ISNUMBER(OFFSET('Water Data'!$E$9,0,10*ROW('Water Data'!E47))),'Data Summary'!BX53="Yes"),OFFSET('Water Data'!$E$9,0,10*ROW('Water Data'!E47)),NA())</f>
        <v>#N/A</v>
      </c>
      <c r="J53" s="94" t="e">
        <f ca="true">+IF(AND(ISNUMBER(OFFSET('Water Data'!$F$4,0,10*ROW('Water Data'!F47))),'Data Summary'!BY53="Yes"),100-OFFSET('Water Data'!$F$4,0,10*ROW('Water Data'!F47)),NA())</f>
        <v>#N/A</v>
      </c>
      <c r="K53" s="94" t="e">
        <f ca="true">+IF(AND(ISNUMBER(OFFSET('Water Data'!$F$6,0,10*ROW('Water Data'!F47))),'Data Summary'!BZ53="Yes"),OFFSET('Water Data'!$F$6,0,10*ROW('Water Data'!F47)),NA())</f>
        <v>#N/A</v>
      </c>
      <c r="L53" s="94" t="e">
        <f ca="true">+IF(AND(ISNUMBER(OFFSET('Water Data'!$F$9,0,10*ROW('Water Data'!F47))),'Data Summary'!CA53="Yes"),OFFSET('Water Data'!$F$9,0,10*ROW('Water Data'!F47)),NA())</f>
        <v>#N/A</v>
      </c>
      <c r="M53" s="94" t="e">
        <f ca="true">+IF(AND(ISNUMBER(OFFSET('Water Data'!$G$4,0,10*ROW('Water Data'!G47))),'Data Summary'!CB53="Yes"),100-OFFSET('Water Data'!$G$4,0,10*ROW('Water Data'!G47)),NA())</f>
        <v>#N/A</v>
      </c>
      <c r="N53" s="94" t="e">
        <f ca="true">+IF(AND(ISNUMBER(OFFSET('Water Data'!$G$6,0,10*ROW('Water Data'!G47))),'Data Summary'!CC53="Yes"),OFFSET('Water Data'!$G$6,0,10*ROW('Water Data'!G47)),NA())</f>
        <v>#N/A</v>
      </c>
      <c r="O53" s="94" t="e">
        <f ca="true">+IF(AND(ISNUMBER(OFFSET('Water Data'!$G$9,0,10*ROW('Water Data'!G47))),'Data Summary'!CD53="Yes"),OFFSET('Water Data'!$G$9,0,10*ROW('Water Data'!G47)),NA())</f>
        <v>#N/A</v>
      </c>
      <c r="P53" s="94" t="e">
        <f ca="true">+IF(AND(ISNUMBER(OFFSET('Water Data'!$H$4,0,10*ROW('Water Data'!H47))),'Data Summary'!CE53="Yes"),100-OFFSET('Water Data'!$H$4,0,10*ROW('Water Data'!H47)),NA())</f>
        <v>#N/A</v>
      </c>
      <c r="Q53" s="94" t="e">
        <f ca="true">+IF(AND(ISNUMBER(OFFSET('Water Data'!$H$6,0,10*ROW('Water Data'!H47))),'Data Summary'!CF53="Yes"),OFFSET('Water Data'!$H$6,0,10*ROW('Water Data'!H47)),NA())</f>
        <v>#N/A</v>
      </c>
      <c r="R53" s="94" t="e">
        <f ca="true">+IF(AND(ISNUMBER(OFFSET('Water Data'!$H$9,0,10*ROW('Water Data'!H47))),'Data Summary'!CG53="Yes"),OFFSET('Water Data'!$H$9,0,10*ROW('Water Data'!H47)),NA())</f>
        <v>#N/A</v>
      </c>
      <c r="S53" s="94" t="e">
        <f ca="true">+IF(AND(ISNUMBER(OFFSET('Water Data'!$I$4,0,10*ROW('Water Data'!I47))),'Data Summary'!CH53="Yes"),100-OFFSET('Water Data'!$I$4,0,10*ROW('Water Data'!I47)),NA())</f>
        <v>#N/A</v>
      </c>
      <c r="T53" s="94" t="e">
        <f ca="true">+IF(AND(ISNUMBER(OFFSET('Water Data'!$I$6,0,10*ROW('Water Data'!I47))),'Data Summary'!CI53="Yes"),OFFSET('Water Data'!$I$6,0,10*ROW('Water Data'!I47)),NA())</f>
        <v>#N/A</v>
      </c>
      <c r="U53" s="94" t="e">
        <f ca="true">+IF(AND(ISNUMBER(OFFSET('Water Data'!$I$9,0,10*ROW('Water Data'!I47))),'Data Summary'!CJ53="Yes"),OFFSET('Water Data'!$I$9,0,10*ROW('Water Data'!I47)),NA())</f>
        <v>#N/A</v>
      </c>
      <c r="V53" s="95" t="e">
        <f ca="true">+IF(AND(ISNUMBER(OFFSET('Sanitation Data'!$D$4,0,10*ROW('Sanitation Data'!D47))),'Data Summary'!CK53="Yes"),100-OFFSET('Sanitation Data'!$D$4,0,10*ROW('Sanitation Data'!D47)),NA())</f>
        <v>#N/A</v>
      </c>
      <c r="W53" s="95" t="e">
        <f ca="true">+IF(AND(ISNUMBER(OFFSET('Sanitation Data'!$D$6,0,10*ROW('Sanitation Data'!D47))),'Data Summary'!CL53="Yes"),OFFSET('Sanitation Data'!$D$6,0,10*ROW('Sanitation Data'!D47)),NA())</f>
        <v>#N/A</v>
      </c>
      <c r="X53" s="95" t="e">
        <f ca="true">+IF(AND(ISNUMBER(OFFSET('Sanitation Data'!$D$10,0,10*ROW('Sanitation Data'!D47))),'Data Summary'!CM53="Yes"),OFFSET('Sanitation Data'!$D$10,0,10*ROW('Sanitation Data'!D47)),NA())</f>
        <v>#N/A</v>
      </c>
      <c r="Y53" s="95" t="e">
        <f ca="true">+IF(AND(ISNUMBER(OFFSET('Sanitation Data'!$D$11,0,10*ROW('Sanitation Data'!D47))),'Data Summary'!CN53="Yes"),OFFSET('Sanitation Data'!$D$11,0,10*ROW('Sanitation Data'!D47)),NA())</f>
        <v>#N/A</v>
      </c>
      <c r="Z53" s="95" t="e">
        <f ca="true">+IF(AND(ISNUMBER(OFFSET('Sanitation Data'!$D$12,0,10*ROW('Sanitation Data'!D47))),'Data Summary'!CO53="Yes"),OFFSET('Sanitation Data'!$D$12,0,10*ROW('Sanitation Data'!D47)),NA())</f>
        <v>#N/A</v>
      </c>
      <c r="AA53" s="95" t="e">
        <f ca="true">+IF(AND(ISNUMBER(OFFSET('Sanitation Data'!$E$4,0,10*ROW('Sanitation Data'!E47))),'Data Summary'!CP53="Yes"),100-OFFSET('Sanitation Data'!$E$4,0,10*ROW('Sanitation Data'!E47)),NA())</f>
        <v>#N/A</v>
      </c>
      <c r="AB53" s="95" t="e">
        <f ca="true">+IF(AND(ISNUMBER(OFFSET('Sanitation Data'!$E$6,0,10*ROW('Sanitation Data'!E47))),'Data Summary'!CQ53="Yes"),OFFSET('Sanitation Data'!$E$6,0,10*ROW('Sanitation Data'!E47)),NA())</f>
        <v>#N/A</v>
      </c>
      <c r="AC53" s="95" t="e">
        <f ca="true">+IF(AND(ISNUMBER(OFFSET('Sanitation Data'!$E$10,0,10*ROW('Sanitation Data'!E47))),'Data Summary'!CR53="Yes"),OFFSET('Sanitation Data'!$E$10,0,10*ROW('Sanitation Data'!E47)),NA())</f>
        <v>#N/A</v>
      </c>
      <c r="AD53" s="95" t="e">
        <f ca="true">+IF(AND(ISNUMBER(OFFSET('Sanitation Data'!$E$11,0,10*ROW('Sanitation Data'!E47))),'Data Summary'!CS53="Yes"),OFFSET('Sanitation Data'!$E$11,0,10*ROW('Sanitation Data'!E47)),NA())</f>
        <v>#N/A</v>
      </c>
      <c r="AE53" s="95" t="e">
        <f ca="true">+IF(AND(ISNUMBER(OFFSET('Sanitation Data'!$E$12,0,10*ROW('Sanitation Data'!E47))),'Data Summary'!CT53="Yes"),OFFSET('Sanitation Data'!$E$12,0,10*ROW('Sanitation Data'!E47)),NA())</f>
        <v>#N/A</v>
      </c>
      <c r="AF53" s="95" t="e">
        <f ca="true">+IF(AND(ISNUMBER(OFFSET('Sanitation Data'!$F$4,0,10*ROW('Sanitation Data'!F47))),'Data Summary'!CU53="Yes"),100-OFFSET('Sanitation Data'!$F$4,0,10*ROW('Sanitation Data'!F47)),NA())</f>
        <v>#N/A</v>
      </c>
      <c r="AG53" s="95" t="e">
        <f ca="true">+IF(AND(ISNUMBER(OFFSET('Sanitation Data'!$F$6,0,10*ROW('Sanitation Data'!F47))),'Data Summary'!CV53="Yes"),OFFSET('Sanitation Data'!$F$6,0,10*ROW('Sanitation Data'!F47)),NA())</f>
        <v>#N/A</v>
      </c>
      <c r="AH53" s="95" t="e">
        <f ca="true">+IF(AND(ISNUMBER(OFFSET('Sanitation Data'!$F$10,0,10*ROW('Sanitation Data'!F47))),'Data Summary'!CW53="Yes"),OFFSET('Sanitation Data'!$F$10,0,10*ROW('Sanitation Data'!F47)),NA())</f>
        <v>#N/A</v>
      </c>
      <c r="AI53" s="95" t="e">
        <f ca="true">+IF(AND(ISNUMBER(OFFSET('Sanitation Data'!$F$11,0,10*ROW('Sanitation Data'!F47))),'Data Summary'!CX53="Yes"),OFFSET('Sanitation Data'!$F$11,0,10*ROW('Sanitation Data'!F47)),NA())</f>
        <v>#N/A</v>
      </c>
      <c r="AJ53" s="95" t="e">
        <f ca="true">+IF(AND(ISNUMBER(OFFSET('Sanitation Data'!$F$12,0,10*ROW('Sanitation Data'!F47))),'Data Summary'!CY53="Yes"),OFFSET('Sanitation Data'!$F$12,0,10*ROW('Sanitation Data'!F47)),NA())</f>
        <v>#N/A</v>
      </c>
      <c r="AK53" s="95" t="e">
        <f ca="true">+IF(AND(ISNUMBER(OFFSET('Sanitation Data'!$G$4,0,10*ROW('Sanitation Data'!G47))),'Data Summary'!CZ53="Yes"),100-OFFSET('Sanitation Data'!$G$4,0,10*ROW('Sanitation Data'!G47)),NA())</f>
        <v>#N/A</v>
      </c>
      <c r="AL53" s="95" t="e">
        <f ca="true">+IF(AND(ISNUMBER(OFFSET('Sanitation Data'!$G$6,0,10*ROW('Sanitation Data'!G47))),'Data Summary'!DA53="Yes"),OFFSET('Sanitation Data'!$G$6,0,10*ROW('Sanitation Data'!G47)),NA())</f>
        <v>#N/A</v>
      </c>
      <c r="AM53" s="95" t="e">
        <f ca="true">+IF(AND(ISNUMBER(OFFSET('Sanitation Data'!$G$10,0,10*ROW('Sanitation Data'!G47))),'Data Summary'!DB53="Yes"),OFFSET('Sanitation Data'!$G$10,0,10*ROW('Sanitation Data'!G47)),NA())</f>
        <v>#N/A</v>
      </c>
      <c r="AN53" s="95" t="e">
        <f ca="true">+IF(AND(ISNUMBER(OFFSET('Sanitation Data'!$G$11,0,10*ROW('Sanitation Data'!G47))),'Data Summary'!DC53="Yes"),OFFSET('Sanitation Data'!$G$11,0,10*ROW('Sanitation Data'!G47)),NA())</f>
        <v>#N/A</v>
      </c>
      <c r="AO53" s="95" t="e">
        <f ca="true">+IF(AND(ISNUMBER(OFFSET('Sanitation Data'!$G$12,0,10*ROW('Sanitation Data'!G47))),'Data Summary'!DD53="Yes"),OFFSET('Sanitation Data'!$G$12,0,10*ROW('Sanitation Data'!G47)),NA())</f>
        <v>#N/A</v>
      </c>
      <c r="AP53" s="95" t="e">
        <f ca="true">+IF(AND(ISNUMBER(OFFSET('Sanitation Data'!$H$4,0,10*ROW('Sanitation Data'!H47))),'Data Summary'!DE53="Yes"),100-OFFSET('Sanitation Data'!$H$4,0,10*ROW('Sanitation Data'!H47)),NA())</f>
        <v>#N/A</v>
      </c>
      <c r="AQ53" s="95" t="e">
        <f ca="true">+IF(AND(ISNUMBER(OFFSET('Sanitation Data'!$H$6,0,10*ROW('Sanitation Data'!H47))),'Data Summary'!DF53="Yes"),OFFSET('Sanitation Data'!$H$6,0,10*ROW('Sanitation Data'!H47)),NA())</f>
        <v>#N/A</v>
      </c>
      <c r="AR53" s="95" t="e">
        <f ca="true">+IF(AND(ISNUMBER(OFFSET('Sanitation Data'!$H$10,0,10*ROW('Sanitation Data'!H47))),'Data Summary'!DG53="Yes"),OFFSET('Sanitation Data'!$H$10,0,10*ROW('Sanitation Data'!H47)),NA())</f>
        <v>#N/A</v>
      </c>
      <c r="AS53" s="95" t="e">
        <f ca="true">+IF(AND(ISNUMBER(OFFSET('Sanitation Data'!$H$11,0,10*ROW('Sanitation Data'!H47))),'Data Summary'!DH53="Yes"),OFFSET('Sanitation Data'!$H$11,0,10*ROW('Sanitation Data'!H47)),NA())</f>
        <v>#N/A</v>
      </c>
      <c r="AT53" s="95" t="e">
        <f ca="true">+IF(AND(ISNUMBER(OFFSET('Sanitation Data'!$H$12,0,10*ROW('Sanitation Data'!H47))),'Data Summary'!DI53="Yes"),OFFSET('Sanitation Data'!$H$12,0,10*ROW('Sanitation Data'!H47)),NA())</f>
        <v>#N/A</v>
      </c>
      <c r="AU53" s="95" t="e">
        <f ca="true">+IF(AND(ISNUMBER(OFFSET('Sanitation Data'!$I$4,0,10*ROW('Sanitation Data'!I47))),'Data Summary'!DJ53="Yes"),100-OFFSET('Sanitation Data'!$I$4,0,10*ROW('Sanitation Data'!I47)),NA())</f>
        <v>#N/A</v>
      </c>
      <c r="AV53" s="95" t="e">
        <f ca="true">+IF(AND(ISNUMBER(OFFSET('Sanitation Data'!$I$6,0,10*ROW('Sanitation Data'!I47))),'Data Summary'!DK53="Yes"),OFFSET('Sanitation Data'!$I$6,0,10*ROW('Sanitation Data'!I47)),NA())</f>
        <v>#N/A</v>
      </c>
      <c r="AW53" s="95" t="e">
        <f ca="true">+IF(AND(ISNUMBER(OFFSET('Sanitation Data'!$I$10,0,10*ROW('Sanitation Data'!I47))),'Data Summary'!DL53="Yes"),OFFSET('Sanitation Data'!$I$10,0,10*ROW('Sanitation Data'!I47)),NA())</f>
        <v>#N/A</v>
      </c>
      <c r="AX53" s="95" t="e">
        <f ca="true">+IF(AND(ISNUMBER(OFFSET('Sanitation Data'!$I$11,0,10*ROW('Sanitation Data'!I47))),'Data Summary'!DM53="Yes"),OFFSET('Sanitation Data'!$I$11,0,10*ROW('Sanitation Data'!I47)),NA())</f>
        <v>#N/A</v>
      </c>
      <c r="AY53" s="95" t="e">
        <f ca="true">+IF(AND(ISNUMBER(OFFSET('Sanitation Data'!$I$12,0,10*ROW('Sanitation Data'!I47))),'Data Summary'!DN53="Yes"),OFFSET('Sanitation Data'!$I$12,0,10*ROW('Sanitation Data'!I47)),NA())</f>
        <v>#N/A</v>
      </c>
      <c r="AZ53" s="96" t="e">
        <f ca="true">+IF(AND(ISNUMBER(OFFSET('Hygiene Data'!$D$5,0,10*ROW('Hygiene Data'!D47))),'Data Summary'!DO53="Yes"),OFFSET('Hygiene Data'!$D$5,0,10*ROW('Hygiene Data'!D47)),NA())</f>
        <v>#N/A</v>
      </c>
      <c r="BA53" s="96" t="e">
        <f ca="true">+IF(AND(ISNUMBER(OFFSET('Hygiene Data'!$D$7,0,10*ROW('Hygiene Data'!D47))),'Data Summary'!DP53="Yes"),OFFSET('Hygiene Data'!$D$7,0,10*ROW('Hygiene Data'!D47)),NA())</f>
        <v>#N/A</v>
      </c>
      <c r="BB53" s="96" t="e">
        <f ca="true">+IF(AND(ISNUMBER(OFFSET('Hygiene Data'!$D$9,0,10*ROW('Hygiene Data'!D47))),'Data Summary'!DQ53="Yes"),OFFSET('Hygiene Data'!$D$9,0,10*ROW('Hygiene Data'!D47)),NA())</f>
        <v>#N/A</v>
      </c>
      <c r="BC53" s="96" t="e">
        <f ca="true">+IF(AND(ISNUMBER(OFFSET('Hygiene Data'!$E$5,0,10*ROW('Hygiene Data'!E47))),'Data Summary'!DR53="Yes"),OFFSET('Hygiene Data'!$E$5,0,10*ROW('Hygiene Data'!E47)),NA())</f>
        <v>#N/A</v>
      </c>
      <c r="BD53" s="96" t="e">
        <f ca="true">+IF(AND(ISNUMBER(OFFSET('Hygiene Data'!$E$7,0,10*ROW('Hygiene Data'!E47))),'Data Summary'!DS53="Yes"),OFFSET('Hygiene Data'!$E$7,0,10*ROW('Hygiene Data'!E47)),NA())</f>
        <v>#N/A</v>
      </c>
      <c r="BE53" s="96" t="e">
        <f ca="true">+IF(AND(ISNUMBER(OFFSET('Hygiene Data'!$E$9,0,10*ROW('Hygiene Data'!E47))),'Data Summary'!DT53="Yes"),OFFSET('Hygiene Data'!$E$9,0,10*ROW('Hygiene Data'!E47)),NA())</f>
        <v>#N/A</v>
      </c>
      <c r="BF53" s="96" t="e">
        <f ca="true">+IF(AND(ISNUMBER(OFFSET('Hygiene Data'!$F$5,0,10*ROW('Hygiene Data'!F47))),'Data Summary'!DU53="Yes"),OFFSET('Hygiene Data'!$F$5,0,10*ROW('Hygiene Data'!F47)),NA())</f>
        <v>#N/A</v>
      </c>
      <c r="BG53" s="96" t="e">
        <f ca="true">+IF(AND(ISNUMBER(OFFSET('Hygiene Data'!$F$7,0,10*ROW('Hygiene Data'!F47))),'Data Summary'!DV53="Yes"),OFFSET('Hygiene Data'!$F$7,0,10*ROW('Hygiene Data'!F47)),NA())</f>
        <v>#N/A</v>
      </c>
      <c r="BH53" s="96" t="e">
        <f ca="true">+IF(AND(ISNUMBER(OFFSET('Hygiene Data'!$F$9,0,10*ROW('Hygiene Data'!F47))),'Data Summary'!DW53="Yes"),OFFSET('Hygiene Data'!$F$9,0,10*ROW('Hygiene Data'!F47)),NA())</f>
        <v>#N/A</v>
      </c>
      <c r="BI53" s="96" t="e">
        <f ca="true">+IF(AND(ISNUMBER(OFFSET('Hygiene Data'!$G$5,0,10*ROW('Hygiene Data'!G47))),'Data Summary'!DX53="Yes"),OFFSET('Hygiene Data'!$G$5,0,10*ROW('Hygiene Data'!G47)),NA())</f>
        <v>#N/A</v>
      </c>
      <c r="BJ53" s="96" t="e">
        <f ca="true">+IF(AND(ISNUMBER(OFFSET('Hygiene Data'!$G$7,0,10*ROW('Hygiene Data'!G47))),'Data Summary'!DY53="Yes"),OFFSET('Hygiene Data'!$G$7,0,10*ROW('Hygiene Data'!G47)),NA())</f>
        <v>#N/A</v>
      </c>
      <c r="BK53" s="96" t="e">
        <f ca="true">+IF(AND(ISNUMBER(OFFSET('Hygiene Data'!$G$9,0,10*ROW('Hygiene Data'!G47))),'Data Summary'!DZ53="Yes"),OFFSET('Hygiene Data'!$G$9,0,10*ROW('Hygiene Data'!G47)),NA())</f>
        <v>#N/A</v>
      </c>
      <c r="BL53" s="96" t="e">
        <f ca="true">+IF(AND(ISNUMBER(OFFSET('Hygiene Data'!$H$5,0,10*ROW('Hygiene Data'!H47))),'Data Summary'!EA53="Yes"),OFFSET('Hygiene Data'!$H$5,0,10*ROW('Hygiene Data'!H47)),NA())</f>
        <v>#N/A</v>
      </c>
      <c r="BM53" s="96" t="e">
        <f ca="true">+IF(AND(ISNUMBER(OFFSET('Hygiene Data'!$H$7,0,10*ROW('Hygiene Data'!H47))),'Data Summary'!EB53="Yes"),OFFSET('Hygiene Data'!$H$7,0,10*ROW('Hygiene Data'!H47)),NA())</f>
        <v>#N/A</v>
      </c>
      <c r="BN53" s="96" t="e">
        <f ca="true">+IF(AND(ISNUMBER(OFFSET('Hygiene Data'!$H$9,0,10*ROW('Hygiene Data'!H47))),'Data Summary'!EC53="Yes"),OFFSET('Hygiene Data'!$H$9,0,10*ROW('Hygiene Data'!H47)),NA())</f>
        <v>#N/A</v>
      </c>
      <c r="BO53" s="96" t="e">
        <f ca="true">+IF(AND(ISNUMBER(OFFSET('Hygiene Data'!$I$5,0,10*ROW('Hygiene Data'!I47))),'Data Summary'!ED53="Yes"),OFFSET('Hygiene Data'!$I$5,0,10*ROW('Hygiene Data'!I47)),NA())</f>
        <v>#N/A</v>
      </c>
      <c r="BP53" s="96" t="e">
        <f ca="true">+IF(AND(ISNUMBER(OFFSET('Hygiene Data'!$I$7,0,10*ROW('Hygiene Data'!I47))),'Data Summary'!EE53="Yes"),OFFSET('Hygiene Data'!$I$7,0,10*ROW('Hygiene Data'!I47)),NA())</f>
        <v>#N/A</v>
      </c>
      <c r="BQ53" s="96" t="e">
        <f ca="true">+IF(AND(ISNUMBER(OFFSET('Hygiene Data'!$I$9,0,10*ROW('Hygiene Data'!I47))),'Data Summary'!EF53="Yes"),OFFSET('Hygiene Data'!$I$9,0,10*ROW('Hygiene Data'!I47)),NA())</f>
        <v>#N/A</v>
      </c>
    </row>
    <row xmlns:x14ac="http://schemas.microsoft.com/office/spreadsheetml/2009/9/ac" r="54" x14ac:dyDescent="0.2">
      <c r="A54" s="331" t="e">
        <f ca="true">+RIGHT('Data Summary'!A54,LEN('Data Summary'!A54)-9)</f>
        <v>#VALUE!</v>
      </c>
      <c r="B54" s="37" t="str">
        <f ca="true">+IF(ISTEXT('Data Summary'!B54),'Data Summary'!B54,"")</f>
        <v/>
      </c>
      <c r="C54" s="330" t="e">
        <f ca="true">+VALUE('Data Summary'!C54)</f>
        <v>#VALUE!</v>
      </c>
      <c r="D54" s="94" t="e">
        <f ca="true">+IF(AND(ISNUMBER(OFFSET('Water Data'!$D$4,0,10*ROW('Water Data'!D48))),'Data Summary'!BS54="Yes"),100-OFFSET('Water Data'!$D$4,0,10*ROW('Water Data'!D48)),NA())</f>
        <v>#N/A</v>
      </c>
      <c r="E54" s="94" t="e">
        <f ca="true">+IF(AND(ISNUMBER(OFFSET('Water Data'!$D$6,0,10*ROW('Water Data'!D48))),'Data Summary'!BT54="Yes"),OFFSET('Water Data'!$D$6,0,10*ROW('Water Data'!D48)),NA())</f>
        <v>#N/A</v>
      </c>
      <c r="F54" s="94" t="e">
        <f ca="true">+IF(AND(ISNUMBER(OFFSET('Water Data'!$D$9,0,10*ROW('Water Data'!D48))),'Data Summary'!BU54="Yes"),OFFSET('Water Data'!$D$9,0,10*ROW('Water Data'!D48)),NA())</f>
        <v>#N/A</v>
      </c>
      <c r="G54" s="94" t="e">
        <f ca="true">+IF(AND(ISNUMBER(OFFSET('Water Data'!$E$4,0,10*ROW('Water Data'!E48))),'Data Summary'!BV54="Yes"),100-OFFSET('Water Data'!$E$4,0,10*ROW('Water Data'!E48)),NA())</f>
        <v>#N/A</v>
      </c>
      <c r="H54" s="94" t="e">
        <f ca="true">+IF(AND(ISNUMBER(OFFSET('Water Data'!$E$6,0,10*ROW('Water Data'!E48))),'Data Summary'!BW54="Yes"),OFFSET('Water Data'!$E$6,0,10*ROW('Water Data'!E48)),NA())</f>
        <v>#N/A</v>
      </c>
      <c r="I54" s="94" t="e">
        <f ca="true">+IF(AND(ISNUMBER(OFFSET('Water Data'!$E$9,0,10*ROW('Water Data'!E48))),'Data Summary'!BX54="Yes"),OFFSET('Water Data'!$E$9,0,10*ROW('Water Data'!E48)),NA())</f>
        <v>#N/A</v>
      </c>
      <c r="J54" s="94" t="e">
        <f ca="true">+IF(AND(ISNUMBER(OFFSET('Water Data'!$F$4,0,10*ROW('Water Data'!F48))),'Data Summary'!BY54="Yes"),100-OFFSET('Water Data'!$F$4,0,10*ROW('Water Data'!F48)),NA())</f>
        <v>#N/A</v>
      </c>
      <c r="K54" s="94" t="e">
        <f ca="true">+IF(AND(ISNUMBER(OFFSET('Water Data'!$F$6,0,10*ROW('Water Data'!F48))),'Data Summary'!BZ54="Yes"),OFFSET('Water Data'!$F$6,0,10*ROW('Water Data'!F48)),NA())</f>
        <v>#N/A</v>
      </c>
      <c r="L54" s="94" t="e">
        <f ca="true">+IF(AND(ISNUMBER(OFFSET('Water Data'!$F$9,0,10*ROW('Water Data'!F48))),'Data Summary'!CA54="Yes"),OFFSET('Water Data'!$F$9,0,10*ROW('Water Data'!F48)),NA())</f>
        <v>#N/A</v>
      </c>
      <c r="M54" s="94" t="e">
        <f ca="true">+IF(AND(ISNUMBER(OFFSET('Water Data'!$G$4,0,10*ROW('Water Data'!G48))),'Data Summary'!CB54="Yes"),100-OFFSET('Water Data'!$G$4,0,10*ROW('Water Data'!G48)),NA())</f>
        <v>#N/A</v>
      </c>
      <c r="N54" s="94" t="e">
        <f ca="true">+IF(AND(ISNUMBER(OFFSET('Water Data'!$G$6,0,10*ROW('Water Data'!G48))),'Data Summary'!CC54="Yes"),OFFSET('Water Data'!$G$6,0,10*ROW('Water Data'!G48)),NA())</f>
        <v>#N/A</v>
      </c>
      <c r="O54" s="94" t="e">
        <f ca="true">+IF(AND(ISNUMBER(OFFSET('Water Data'!$G$9,0,10*ROW('Water Data'!G48))),'Data Summary'!CD54="Yes"),OFFSET('Water Data'!$G$9,0,10*ROW('Water Data'!G48)),NA())</f>
        <v>#N/A</v>
      </c>
      <c r="P54" s="94" t="e">
        <f ca="true">+IF(AND(ISNUMBER(OFFSET('Water Data'!$H$4,0,10*ROW('Water Data'!H48))),'Data Summary'!CE54="Yes"),100-OFFSET('Water Data'!$H$4,0,10*ROW('Water Data'!H48)),NA())</f>
        <v>#N/A</v>
      </c>
      <c r="Q54" s="94" t="e">
        <f ca="true">+IF(AND(ISNUMBER(OFFSET('Water Data'!$H$6,0,10*ROW('Water Data'!H48))),'Data Summary'!CF54="Yes"),OFFSET('Water Data'!$H$6,0,10*ROW('Water Data'!H48)),NA())</f>
        <v>#N/A</v>
      </c>
      <c r="R54" s="94" t="e">
        <f ca="true">+IF(AND(ISNUMBER(OFFSET('Water Data'!$H$9,0,10*ROW('Water Data'!H48))),'Data Summary'!CG54="Yes"),OFFSET('Water Data'!$H$9,0,10*ROW('Water Data'!H48)),NA())</f>
        <v>#N/A</v>
      </c>
      <c r="S54" s="94" t="e">
        <f ca="true">+IF(AND(ISNUMBER(OFFSET('Water Data'!$I$4,0,10*ROW('Water Data'!I48))),'Data Summary'!CH54="Yes"),100-OFFSET('Water Data'!$I$4,0,10*ROW('Water Data'!I48)),NA())</f>
        <v>#N/A</v>
      </c>
      <c r="T54" s="94" t="e">
        <f ca="true">+IF(AND(ISNUMBER(OFFSET('Water Data'!$I$6,0,10*ROW('Water Data'!I48))),'Data Summary'!CI54="Yes"),OFFSET('Water Data'!$I$6,0,10*ROW('Water Data'!I48)),NA())</f>
        <v>#N/A</v>
      </c>
      <c r="U54" s="94" t="e">
        <f ca="true">+IF(AND(ISNUMBER(OFFSET('Water Data'!$I$9,0,10*ROW('Water Data'!I48))),'Data Summary'!CJ54="Yes"),OFFSET('Water Data'!$I$9,0,10*ROW('Water Data'!I48)),NA())</f>
        <v>#N/A</v>
      </c>
      <c r="V54" s="95" t="e">
        <f ca="true">+IF(AND(ISNUMBER(OFFSET('Sanitation Data'!$D$4,0,10*ROW('Sanitation Data'!D48))),'Data Summary'!CK54="Yes"),100-OFFSET('Sanitation Data'!$D$4,0,10*ROW('Sanitation Data'!D48)),NA())</f>
        <v>#N/A</v>
      </c>
      <c r="W54" s="95" t="e">
        <f ca="true">+IF(AND(ISNUMBER(OFFSET('Sanitation Data'!$D$6,0,10*ROW('Sanitation Data'!D48))),'Data Summary'!CL54="Yes"),OFFSET('Sanitation Data'!$D$6,0,10*ROW('Sanitation Data'!D48)),NA())</f>
        <v>#N/A</v>
      </c>
      <c r="X54" s="95" t="e">
        <f ca="true">+IF(AND(ISNUMBER(OFFSET('Sanitation Data'!$D$10,0,10*ROW('Sanitation Data'!D48))),'Data Summary'!CM54="Yes"),OFFSET('Sanitation Data'!$D$10,0,10*ROW('Sanitation Data'!D48)),NA())</f>
        <v>#N/A</v>
      </c>
      <c r="Y54" s="95" t="e">
        <f ca="true">+IF(AND(ISNUMBER(OFFSET('Sanitation Data'!$D$11,0,10*ROW('Sanitation Data'!D48))),'Data Summary'!CN54="Yes"),OFFSET('Sanitation Data'!$D$11,0,10*ROW('Sanitation Data'!D48)),NA())</f>
        <v>#N/A</v>
      </c>
      <c r="Z54" s="95" t="e">
        <f ca="true">+IF(AND(ISNUMBER(OFFSET('Sanitation Data'!$D$12,0,10*ROW('Sanitation Data'!D48))),'Data Summary'!CO54="Yes"),OFFSET('Sanitation Data'!$D$12,0,10*ROW('Sanitation Data'!D48)),NA())</f>
        <v>#N/A</v>
      </c>
      <c r="AA54" s="95" t="e">
        <f ca="true">+IF(AND(ISNUMBER(OFFSET('Sanitation Data'!$E$4,0,10*ROW('Sanitation Data'!E48))),'Data Summary'!CP54="Yes"),100-OFFSET('Sanitation Data'!$E$4,0,10*ROW('Sanitation Data'!E48)),NA())</f>
        <v>#N/A</v>
      </c>
      <c r="AB54" s="95" t="e">
        <f ca="true">+IF(AND(ISNUMBER(OFFSET('Sanitation Data'!$E$6,0,10*ROW('Sanitation Data'!E48))),'Data Summary'!CQ54="Yes"),OFFSET('Sanitation Data'!$E$6,0,10*ROW('Sanitation Data'!E48)),NA())</f>
        <v>#N/A</v>
      </c>
      <c r="AC54" s="95" t="e">
        <f ca="true">+IF(AND(ISNUMBER(OFFSET('Sanitation Data'!$E$10,0,10*ROW('Sanitation Data'!E48))),'Data Summary'!CR54="Yes"),OFFSET('Sanitation Data'!$E$10,0,10*ROW('Sanitation Data'!E48)),NA())</f>
        <v>#N/A</v>
      </c>
      <c r="AD54" s="95" t="e">
        <f ca="true">+IF(AND(ISNUMBER(OFFSET('Sanitation Data'!$E$11,0,10*ROW('Sanitation Data'!E48))),'Data Summary'!CS54="Yes"),OFFSET('Sanitation Data'!$E$11,0,10*ROW('Sanitation Data'!E48)),NA())</f>
        <v>#N/A</v>
      </c>
      <c r="AE54" s="95" t="e">
        <f ca="true">+IF(AND(ISNUMBER(OFFSET('Sanitation Data'!$E$12,0,10*ROW('Sanitation Data'!E48))),'Data Summary'!CT54="Yes"),OFFSET('Sanitation Data'!$E$12,0,10*ROW('Sanitation Data'!E48)),NA())</f>
        <v>#N/A</v>
      </c>
      <c r="AF54" s="95" t="e">
        <f ca="true">+IF(AND(ISNUMBER(OFFSET('Sanitation Data'!$F$4,0,10*ROW('Sanitation Data'!F48))),'Data Summary'!CU54="Yes"),100-OFFSET('Sanitation Data'!$F$4,0,10*ROW('Sanitation Data'!F48)),NA())</f>
        <v>#N/A</v>
      </c>
      <c r="AG54" s="95" t="e">
        <f ca="true">+IF(AND(ISNUMBER(OFFSET('Sanitation Data'!$F$6,0,10*ROW('Sanitation Data'!F48))),'Data Summary'!CV54="Yes"),OFFSET('Sanitation Data'!$F$6,0,10*ROW('Sanitation Data'!F48)),NA())</f>
        <v>#N/A</v>
      </c>
      <c r="AH54" s="95" t="e">
        <f ca="true">+IF(AND(ISNUMBER(OFFSET('Sanitation Data'!$F$10,0,10*ROW('Sanitation Data'!F48))),'Data Summary'!CW54="Yes"),OFFSET('Sanitation Data'!$F$10,0,10*ROW('Sanitation Data'!F48)),NA())</f>
        <v>#N/A</v>
      </c>
      <c r="AI54" s="95" t="e">
        <f ca="true">+IF(AND(ISNUMBER(OFFSET('Sanitation Data'!$F$11,0,10*ROW('Sanitation Data'!F48))),'Data Summary'!CX54="Yes"),OFFSET('Sanitation Data'!$F$11,0,10*ROW('Sanitation Data'!F48)),NA())</f>
        <v>#N/A</v>
      </c>
      <c r="AJ54" s="95" t="e">
        <f ca="true">+IF(AND(ISNUMBER(OFFSET('Sanitation Data'!$F$12,0,10*ROW('Sanitation Data'!F48))),'Data Summary'!CY54="Yes"),OFFSET('Sanitation Data'!$F$12,0,10*ROW('Sanitation Data'!F48)),NA())</f>
        <v>#N/A</v>
      </c>
      <c r="AK54" s="95" t="e">
        <f ca="true">+IF(AND(ISNUMBER(OFFSET('Sanitation Data'!$G$4,0,10*ROW('Sanitation Data'!G48))),'Data Summary'!CZ54="Yes"),100-OFFSET('Sanitation Data'!$G$4,0,10*ROW('Sanitation Data'!G48)),NA())</f>
        <v>#N/A</v>
      </c>
      <c r="AL54" s="95" t="e">
        <f ca="true">+IF(AND(ISNUMBER(OFFSET('Sanitation Data'!$G$6,0,10*ROW('Sanitation Data'!G48))),'Data Summary'!DA54="Yes"),OFFSET('Sanitation Data'!$G$6,0,10*ROW('Sanitation Data'!G48)),NA())</f>
        <v>#N/A</v>
      </c>
      <c r="AM54" s="95" t="e">
        <f ca="true">+IF(AND(ISNUMBER(OFFSET('Sanitation Data'!$G$10,0,10*ROW('Sanitation Data'!G48))),'Data Summary'!DB54="Yes"),OFFSET('Sanitation Data'!$G$10,0,10*ROW('Sanitation Data'!G48)),NA())</f>
        <v>#N/A</v>
      </c>
      <c r="AN54" s="95" t="e">
        <f ca="true">+IF(AND(ISNUMBER(OFFSET('Sanitation Data'!$G$11,0,10*ROW('Sanitation Data'!G48))),'Data Summary'!DC54="Yes"),OFFSET('Sanitation Data'!$G$11,0,10*ROW('Sanitation Data'!G48)),NA())</f>
        <v>#N/A</v>
      </c>
      <c r="AO54" s="95" t="e">
        <f ca="true">+IF(AND(ISNUMBER(OFFSET('Sanitation Data'!$G$12,0,10*ROW('Sanitation Data'!G48))),'Data Summary'!DD54="Yes"),OFFSET('Sanitation Data'!$G$12,0,10*ROW('Sanitation Data'!G48)),NA())</f>
        <v>#N/A</v>
      </c>
      <c r="AP54" s="95" t="e">
        <f ca="true">+IF(AND(ISNUMBER(OFFSET('Sanitation Data'!$H$4,0,10*ROW('Sanitation Data'!H48))),'Data Summary'!DE54="Yes"),100-OFFSET('Sanitation Data'!$H$4,0,10*ROW('Sanitation Data'!H48)),NA())</f>
        <v>#N/A</v>
      </c>
      <c r="AQ54" s="95" t="e">
        <f ca="true">+IF(AND(ISNUMBER(OFFSET('Sanitation Data'!$H$6,0,10*ROW('Sanitation Data'!H48))),'Data Summary'!DF54="Yes"),OFFSET('Sanitation Data'!$H$6,0,10*ROW('Sanitation Data'!H48)),NA())</f>
        <v>#N/A</v>
      </c>
      <c r="AR54" s="95" t="e">
        <f ca="true">+IF(AND(ISNUMBER(OFFSET('Sanitation Data'!$H$10,0,10*ROW('Sanitation Data'!H48))),'Data Summary'!DG54="Yes"),OFFSET('Sanitation Data'!$H$10,0,10*ROW('Sanitation Data'!H48)),NA())</f>
        <v>#N/A</v>
      </c>
      <c r="AS54" s="95" t="e">
        <f ca="true">+IF(AND(ISNUMBER(OFFSET('Sanitation Data'!$H$11,0,10*ROW('Sanitation Data'!H48))),'Data Summary'!DH54="Yes"),OFFSET('Sanitation Data'!$H$11,0,10*ROW('Sanitation Data'!H48)),NA())</f>
        <v>#N/A</v>
      </c>
      <c r="AT54" s="95" t="e">
        <f ca="true">+IF(AND(ISNUMBER(OFFSET('Sanitation Data'!$H$12,0,10*ROW('Sanitation Data'!H48))),'Data Summary'!DI54="Yes"),OFFSET('Sanitation Data'!$H$12,0,10*ROW('Sanitation Data'!H48)),NA())</f>
        <v>#N/A</v>
      </c>
      <c r="AU54" s="95" t="e">
        <f ca="true">+IF(AND(ISNUMBER(OFFSET('Sanitation Data'!$I$4,0,10*ROW('Sanitation Data'!I48))),'Data Summary'!DJ54="Yes"),100-OFFSET('Sanitation Data'!$I$4,0,10*ROW('Sanitation Data'!I48)),NA())</f>
        <v>#N/A</v>
      </c>
      <c r="AV54" s="95" t="e">
        <f ca="true">+IF(AND(ISNUMBER(OFFSET('Sanitation Data'!$I$6,0,10*ROW('Sanitation Data'!I48))),'Data Summary'!DK54="Yes"),OFFSET('Sanitation Data'!$I$6,0,10*ROW('Sanitation Data'!I48)),NA())</f>
        <v>#N/A</v>
      </c>
      <c r="AW54" s="95" t="e">
        <f ca="true">+IF(AND(ISNUMBER(OFFSET('Sanitation Data'!$I$10,0,10*ROW('Sanitation Data'!I48))),'Data Summary'!DL54="Yes"),OFFSET('Sanitation Data'!$I$10,0,10*ROW('Sanitation Data'!I48)),NA())</f>
        <v>#N/A</v>
      </c>
      <c r="AX54" s="95" t="e">
        <f ca="true">+IF(AND(ISNUMBER(OFFSET('Sanitation Data'!$I$11,0,10*ROW('Sanitation Data'!I48))),'Data Summary'!DM54="Yes"),OFFSET('Sanitation Data'!$I$11,0,10*ROW('Sanitation Data'!I48)),NA())</f>
        <v>#N/A</v>
      </c>
      <c r="AY54" s="95" t="e">
        <f ca="true">+IF(AND(ISNUMBER(OFFSET('Sanitation Data'!$I$12,0,10*ROW('Sanitation Data'!I48))),'Data Summary'!DN54="Yes"),OFFSET('Sanitation Data'!$I$12,0,10*ROW('Sanitation Data'!I48)),NA())</f>
        <v>#N/A</v>
      </c>
      <c r="AZ54" s="96" t="e">
        <f ca="true">+IF(AND(ISNUMBER(OFFSET('Hygiene Data'!$D$5,0,10*ROW('Hygiene Data'!D48))),'Data Summary'!DO54="Yes"),OFFSET('Hygiene Data'!$D$5,0,10*ROW('Hygiene Data'!D48)),NA())</f>
        <v>#N/A</v>
      </c>
      <c r="BA54" s="96" t="e">
        <f ca="true">+IF(AND(ISNUMBER(OFFSET('Hygiene Data'!$D$7,0,10*ROW('Hygiene Data'!D48))),'Data Summary'!DP54="Yes"),OFFSET('Hygiene Data'!$D$7,0,10*ROW('Hygiene Data'!D48)),NA())</f>
        <v>#N/A</v>
      </c>
      <c r="BB54" s="96" t="e">
        <f ca="true">+IF(AND(ISNUMBER(OFFSET('Hygiene Data'!$D$9,0,10*ROW('Hygiene Data'!D48))),'Data Summary'!DQ54="Yes"),OFFSET('Hygiene Data'!$D$9,0,10*ROW('Hygiene Data'!D48)),NA())</f>
        <v>#N/A</v>
      </c>
      <c r="BC54" s="96" t="e">
        <f ca="true">+IF(AND(ISNUMBER(OFFSET('Hygiene Data'!$E$5,0,10*ROW('Hygiene Data'!E48))),'Data Summary'!DR54="Yes"),OFFSET('Hygiene Data'!$E$5,0,10*ROW('Hygiene Data'!E48)),NA())</f>
        <v>#N/A</v>
      </c>
      <c r="BD54" s="96" t="e">
        <f ca="true">+IF(AND(ISNUMBER(OFFSET('Hygiene Data'!$E$7,0,10*ROW('Hygiene Data'!E48))),'Data Summary'!DS54="Yes"),OFFSET('Hygiene Data'!$E$7,0,10*ROW('Hygiene Data'!E48)),NA())</f>
        <v>#N/A</v>
      </c>
      <c r="BE54" s="96" t="e">
        <f ca="true">+IF(AND(ISNUMBER(OFFSET('Hygiene Data'!$E$9,0,10*ROW('Hygiene Data'!E48))),'Data Summary'!DT54="Yes"),OFFSET('Hygiene Data'!$E$9,0,10*ROW('Hygiene Data'!E48)),NA())</f>
        <v>#N/A</v>
      </c>
      <c r="BF54" s="96" t="e">
        <f ca="true">+IF(AND(ISNUMBER(OFFSET('Hygiene Data'!$F$5,0,10*ROW('Hygiene Data'!F48))),'Data Summary'!DU54="Yes"),OFFSET('Hygiene Data'!$F$5,0,10*ROW('Hygiene Data'!F48)),NA())</f>
        <v>#N/A</v>
      </c>
      <c r="BG54" s="96" t="e">
        <f ca="true">+IF(AND(ISNUMBER(OFFSET('Hygiene Data'!$F$7,0,10*ROW('Hygiene Data'!F48))),'Data Summary'!DV54="Yes"),OFFSET('Hygiene Data'!$F$7,0,10*ROW('Hygiene Data'!F48)),NA())</f>
        <v>#N/A</v>
      </c>
      <c r="BH54" s="96" t="e">
        <f ca="true">+IF(AND(ISNUMBER(OFFSET('Hygiene Data'!$F$9,0,10*ROW('Hygiene Data'!F48))),'Data Summary'!DW54="Yes"),OFFSET('Hygiene Data'!$F$9,0,10*ROW('Hygiene Data'!F48)),NA())</f>
        <v>#N/A</v>
      </c>
      <c r="BI54" s="96" t="e">
        <f ca="true">+IF(AND(ISNUMBER(OFFSET('Hygiene Data'!$G$5,0,10*ROW('Hygiene Data'!G48))),'Data Summary'!DX54="Yes"),OFFSET('Hygiene Data'!$G$5,0,10*ROW('Hygiene Data'!G48)),NA())</f>
        <v>#N/A</v>
      </c>
      <c r="BJ54" s="96" t="e">
        <f ca="true">+IF(AND(ISNUMBER(OFFSET('Hygiene Data'!$G$7,0,10*ROW('Hygiene Data'!G48))),'Data Summary'!DY54="Yes"),OFFSET('Hygiene Data'!$G$7,0,10*ROW('Hygiene Data'!G48)),NA())</f>
        <v>#N/A</v>
      </c>
      <c r="BK54" s="96" t="e">
        <f ca="true">+IF(AND(ISNUMBER(OFFSET('Hygiene Data'!$G$9,0,10*ROW('Hygiene Data'!G48))),'Data Summary'!DZ54="Yes"),OFFSET('Hygiene Data'!$G$9,0,10*ROW('Hygiene Data'!G48)),NA())</f>
        <v>#N/A</v>
      </c>
      <c r="BL54" s="96" t="e">
        <f ca="true">+IF(AND(ISNUMBER(OFFSET('Hygiene Data'!$H$5,0,10*ROW('Hygiene Data'!H48))),'Data Summary'!EA54="Yes"),OFFSET('Hygiene Data'!$H$5,0,10*ROW('Hygiene Data'!H48)),NA())</f>
        <v>#N/A</v>
      </c>
      <c r="BM54" s="96" t="e">
        <f ca="true">+IF(AND(ISNUMBER(OFFSET('Hygiene Data'!$H$7,0,10*ROW('Hygiene Data'!H48))),'Data Summary'!EB54="Yes"),OFFSET('Hygiene Data'!$H$7,0,10*ROW('Hygiene Data'!H48)),NA())</f>
        <v>#N/A</v>
      </c>
      <c r="BN54" s="96" t="e">
        <f ca="true">+IF(AND(ISNUMBER(OFFSET('Hygiene Data'!$H$9,0,10*ROW('Hygiene Data'!H48))),'Data Summary'!EC54="Yes"),OFFSET('Hygiene Data'!$H$9,0,10*ROW('Hygiene Data'!H48)),NA())</f>
        <v>#N/A</v>
      </c>
      <c r="BO54" s="96" t="e">
        <f ca="true">+IF(AND(ISNUMBER(OFFSET('Hygiene Data'!$I$5,0,10*ROW('Hygiene Data'!I48))),'Data Summary'!ED54="Yes"),OFFSET('Hygiene Data'!$I$5,0,10*ROW('Hygiene Data'!I48)),NA())</f>
        <v>#N/A</v>
      </c>
      <c r="BP54" s="96" t="e">
        <f ca="true">+IF(AND(ISNUMBER(OFFSET('Hygiene Data'!$I$7,0,10*ROW('Hygiene Data'!I48))),'Data Summary'!EE54="Yes"),OFFSET('Hygiene Data'!$I$7,0,10*ROW('Hygiene Data'!I48)),NA())</f>
        <v>#N/A</v>
      </c>
      <c r="BQ54" s="96" t="e">
        <f ca="true">+IF(AND(ISNUMBER(OFFSET('Hygiene Data'!$I$9,0,10*ROW('Hygiene Data'!I48))),'Data Summary'!EF54="Yes"),OFFSET('Hygiene Data'!$I$9,0,10*ROW('Hygiene Data'!I48)),NA())</f>
        <v>#N/A</v>
      </c>
    </row>
    <row xmlns:x14ac="http://schemas.microsoft.com/office/spreadsheetml/2009/9/ac" r="55" x14ac:dyDescent="0.2">
      <c r="A55" s="331" t="e">
        <f ca="true">+RIGHT('Data Summary'!A55,LEN('Data Summary'!A55)-9)</f>
        <v>#VALUE!</v>
      </c>
      <c r="B55" s="37" t="str">
        <f ca="true">+IF(ISTEXT('Data Summary'!B55),'Data Summary'!B55,"")</f>
        <v/>
      </c>
      <c r="C55" s="330" t="e">
        <f ca="true">+VALUE('Data Summary'!C55)</f>
        <v>#VALUE!</v>
      </c>
      <c r="D55" s="94" t="e">
        <f ca="true">+IF(AND(ISNUMBER(OFFSET('Water Data'!$D$4,0,10*ROW('Water Data'!D49))),'Data Summary'!BS55="Yes"),100-OFFSET('Water Data'!$D$4,0,10*ROW('Water Data'!D49)),NA())</f>
        <v>#N/A</v>
      </c>
      <c r="E55" s="94" t="e">
        <f ca="true">+IF(AND(ISNUMBER(OFFSET('Water Data'!$D$6,0,10*ROW('Water Data'!D49))),'Data Summary'!BT55="Yes"),OFFSET('Water Data'!$D$6,0,10*ROW('Water Data'!D49)),NA())</f>
        <v>#N/A</v>
      </c>
      <c r="F55" s="94" t="e">
        <f ca="true">+IF(AND(ISNUMBER(OFFSET('Water Data'!$D$9,0,10*ROW('Water Data'!D49))),'Data Summary'!BU55="Yes"),OFFSET('Water Data'!$D$9,0,10*ROW('Water Data'!D49)),NA())</f>
        <v>#N/A</v>
      </c>
      <c r="G55" s="94" t="e">
        <f ca="true">+IF(AND(ISNUMBER(OFFSET('Water Data'!$E$4,0,10*ROW('Water Data'!E49))),'Data Summary'!BV55="Yes"),100-OFFSET('Water Data'!$E$4,0,10*ROW('Water Data'!E49)),NA())</f>
        <v>#N/A</v>
      </c>
      <c r="H55" s="94" t="e">
        <f ca="true">+IF(AND(ISNUMBER(OFFSET('Water Data'!$E$6,0,10*ROW('Water Data'!E49))),'Data Summary'!BW55="Yes"),OFFSET('Water Data'!$E$6,0,10*ROW('Water Data'!E49)),NA())</f>
        <v>#N/A</v>
      </c>
      <c r="I55" s="94" t="e">
        <f ca="true">+IF(AND(ISNUMBER(OFFSET('Water Data'!$E$9,0,10*ROW('Water Data'!E49))),'Data Summary'!BX55="Yes"),OFFSET('Water Data'!$E$9,0,10*ROW('Water Data'!E49)),NA())</f>
        <v>#N/A</v>
      </c>
      <c r="J55" s="94" t="e">
        <f ca="true">+IF(AND(ISNUMBER(OFFSET('Water Data'!$F$4,0,10*ROW('Water Data'!F49))),'Data Summary'!BY55="Yes"),100-OFFSET('Water Data'!$F$4,0,10*ROW('Water Data'!F49)),NA())</f>
        <v>#N/A</v>
      </c>
      <c r="K55" s="94" t="e">
        <f ca="true">+IF(AND(ISNUMBER(OFFSET('Water Data'!$F$6,0,10*ROW('Water Data'!F49))),'Data Summary'!BZ55="Yes"),OFFSET('Water Data'!$F$6,0,10*ROW('Water Data'!F49)),NA())</f>
        <v>#N/A</v>
      </c>
      <c r="L55" s="94" t="e">
        <f ca="true">+IF(AND(ISNUMBER(OFFSET('Water Data'!$F$9,0,10*ROW('Water Data'!F49))),'Data Summary'!CA55="Yes"),OFFSET('Water Data'!$F$9,0,10*ROW('Water Data'!F49)),NA())</f>
        <v>#N/A</v>
      </c>
      <c r="M55" s="94" t="e">
        <f ca="true">+IF(AND(ISNUMBER(OFFSET('Water Data'!$G$4,0,10*ROW('Water Data'!G49))),'Data Summary'!CB55="Yes"),100-OFFSET('Water Data'!$G$4,0,10*ROW('Water Data'!G49)),NA())</f>
        <v>#N/A</v>
      </c>
      <c r="N55" s="94" t="e">
        <f ca="true">+IF(AND(ISNUMBER(OFFSET('Water Data'!$G$6,0,10*ROW('Water Data'!G49))),'Data Summary'!CC55="Yes"),OFFSET('Water Data'!$G$6,0,10*ROW('Water Data'!G49)),NA())</f>
        <v>#N/A</v>
      </c>
      <c r="O55" s="94" t="e">
        <f ca="true">+IF(AND(ISNUMBER(OFFSET('Water Data'!$G$9,0,10*ROW('Water Data'!G49))),'Data Summary'!CD55="Yes"),OFFSET('Water Data'!$G$9,0,10*ROW('Water Data'!G49)),NA())</f>
        <v>#N/A</v>
      </c>
      <c r="P55" s="94" t="e">
        <f ca="true">+IF(AND(ISNUMBER(OFFSET('Water Data'!$H$4,0,10*ROW('Water Data'!H49))),'Data Summary'!CE55="Yes"),100-OFFSET('Water Data'!$H$4,0,10*ROW('Water Data'!H49)),NA())</f>
        <v>#N/A</v>
      </c>
      <c r="Q55" s="94" t="e">
        <f ca="true">+IF(AND(ISNUMBER(OFFSET('Water Data'!$H$6,0,10*ROW('Water Data'!H49))),'Data Summary'!CF55="Yes"),OFFSET('Water Data'!$H$6,0,10*ROW('Water Data'!H49)),NA())</f>
        <v>#N/A</v>
      </c>
      <c r="R55" s="94" t="e">
        <f ca="true">+IF(AND(ISNUMBER(OFFSET('Water Data'!$H$9,0,10*ROW('Water Data'!H49))),'Data Summary'!CG55="Yes"),OFFSET('Water Data'!$H$9,0,10*ROW('Water Data'!H49)),NA())</f>
        <v>#N/A</v>
      </c>
      <c r="S55" s="94" t="e">
        <f ca="true">+IF(AND(ISNUMBER(OFFSET('Water Data'!$I$4,0,10*ROW('Water Data'!I49))),'Data Summary'!CH55="Yes"),100-OFFSET('Water Data'!$I$4,0,10*ROW('Water Data'!I49)),NA())</f>
        <v>#N/A</v>
      </c>
      <c r="T55" s="94" t="e">
        <f ca="true">+IF(AND(ISNUMBER(OFFSET('Water Data'!$I$6,0,10*ROW('Water Data'!I49))),'Data Summary'!CI55="Yes"),OFFSET('Water Data'!$I$6,0,10*ROW('Water Data'!I49)),NA())</f>
        <v>#N/A</v>
      </c>
      <c r="U55" s="94" t="e">
        <f ca="true">+IF(AND(ISNUMBER(OFFSET('Water Data'!$I$9,0,10*ROW('Water Data'!I49))),'Data Summary'!CJ55="Yes"),OFFSET('Water Data'!$I$9,0,10*ROW('Water Data'!I49)),NA())</f>
        <v>#N/A</v>
      </c>
      <c r="V55" s="95" t="e">
        <f ca="true">+IF(AND(ISNUMBER(OFFSET('Sanitation Data'!$D$4,0,10*ROW('Sanitation Data'!D49))),'Data Summary'!CK55="Yes"),100-OFFSET('Sanitation Data'!$D$4,0,10*ROW('Sanitation Data'!D49)),NA())</f>
        <v>#N/A</v>
      </c>
      <c r="W55" s="95" t="e">
        <f ca="true">+IF(AND(ISNUMBER(OFFSET('Sanitation Data'!$D$6,0,10*ROW('Sanitation Data'!D49))),'Data Summary'!CL55="Yes"),OFFSET('Sanitation Data'!$D$6,0,10*ROW('Sanitation Data'!D49)),NA())</f>
        <v>#N/A</v>
      </c>
      <c r="X55" s="95" t="e">
        <f ca="true">+IF(AND(ISNUMBER(OFFSET('Sanitation Data'!$D$10,0,10*ROW('Sanitation Data'!D49))),'Data Summary'!CM55="Yes"),OFFSET('Sanitation Data'!$D$10,0,10*ROW('Sanitation Data'!D49)),NA())</f>
        <v>#N/A</v>
      </c>
      <c r="Y55" s="95" t="e">
        <f ca="true">+IF(AND(ISNUMBER(OFFSET('Sanitation Data'!$D$11,0,10*ROW('Sanitation Data'!D49))),'Data Summary'!CN55="Yes"),OFFSET('Sanitation Data'!$D$11,0,10*ROW('Sanitation Data'!D49)),NA())</f>
        <v>#N/A</v>
      </c>
      <c r="Z55" s="95" t="e">
        <f ca="true">+IF(AND(ISNUMBER(OFFSET('Sanitation Data'!$D$12,0,10*ROW('Sanitation Data'!D49))),'Data Summary'!CO55="Yes"),OFFSET('Sanitation Data'!$D$12,0,10*ROW('Sanitation Data'!D49)),NA())</f>
        <v>#N/A</v>
      </c>
      <c r="AA55" s="95" t="e">
        <f ca="true">+IF(AND(ISNUMBER(OFFSET('Sanitation Data'!$E$4,0,10*ROW('Sanitation Data'!E49))),'Data Summary'!CP55="Yes"),100-OFFSET('Sanitation Data'!$E$4,0,10*ROW('Sanitation Data'!E49)),NA())</f>
        <v>#N/A</v>
      </c>
      <c r="AB55" s="95" t="e">
        <f ca="true">+IF(AND(ISNUMBER(OFFSET('Sanitation Data'!$E$6,0,10*ROW('Sanitation Data'!E49))),'Data Summary'!CQ55="Yes"),OFFSET('Sanitation Data'!$E$6,0,10*ROW('Sanitation Data'!E49)),NA())</f>
        <v>#N/A</v>
      </c>
      <c r="AC55" s="95" t="e">
        <f ca="true">+IF(AND(ISNUMBER(OFFSET('Sanitation Data'!$E$10,0,10*ROW('Sanitation Data'!E49))),'Data Summary'!CR55="Yes"),OFFSET('Sanitation Data'!$E$10,0,10*ROW('Sanitation Data'!E49)),NA())</f>
        <v>#N/A</v>
      </c>
      <c r="AD55" s="95" t="e">
        <f ca="true">+IF(AND(ISNUMBER(OFFSET('Sanitation Data'!$E$11,0,10*ROW('Sanitation Data'!E49))),'Data Summary'!CS55="Yes"),OFFSET('Sanitation Data'!$E$11,0,10*ROW('Sanitation Data'!E49)),NA())</f>
        <v>#N/A</v>
      </c>
      <c r="AE55" s="95" t="e">
        <f ca="true">+IF(AND(ISNUMBER(OFFSET('Sanitation Data'!$E$12,0,10*ROW('Sanitation Data'!E49))),'Data Summary'!CT55="Yes"),OFFSET('Sanitation Data'!$E$12,0,10*ROW('Sanitation Data'!E49)),NA())</f>
        <v>#N/A</v>
      </c>
      <c r="AF55" s="95" t="e">
        <f ca="true">+IF(AND(ISNUMBER(OFFSET('Sanitation Data'!$F$4,0,10*ROW('Sanitation Data'!F49))),'Data Summary'!CU55="Yes"),100-OFFSET('Sanitation Data'!$F$4,0,10*ROW('Sanitation Data'!F49)),NA())</f>
        <v>#N/A</v>
      </c>
      <c r="AG55" s="95" t="e">
        <f ca="true">+IF(AND(ISNUMBER(OFFSET('Sanitation Data'!$F$6,0,10*ROW('Sanitation Data'!F49))),'Data Summary'!CV55="Yes"),OFFSET('Sanitation Data'!$F$6,0,10*ROW('Sanitation Data'!F49)),NA())</f>
        <v>#N/A</v>
      </c>
      <c r="AH55" s="95" t="e">
        <f ca="true">+IF(AND(ISNUMBER(OFFSET('Sanitation Data'!$F$10,0,10*ROW('Sanitation Data'!F49))),'Data Summary'!CW55="Yes"),OFFSET('Sanitation Data'!$F$10,0,10*ROW('Sanitation Data'!F49)),NA())</f>
        <v>#N/A</v>
      </c>
      <c r="AI55" s="95" t="e">
        <f ca="true">+IF(AND(ISNUMBER(OFFSET('Sanitation Data'!$F$11,0,10*ROW('Sanitation Data'!F49))),'Data Summary'!CX55="Yes"),OFFSET('Sanitation Data'!$F$11,0,10*ROW('Sanitation Data'!F49)),NA())</f>
        <v>#N/A</v>
      </c>
      <c r="AJ55" s="95" t="e">
        <f ca="true">+IF(AND(ISNUMBER(OFFSET('Sanitation Data'!$F$12,0,10*ROW('Sanitation Data'!F49))),'Data Summary'!CY55="Yes"),OFFSET('Sanitation Data'!$F$12,0,10*ROW('Sanitation Data'!F49)),NA())</f>
        <v>#N/A</v>
      </c>
      <c r="AK55" s="95" t="e">
        <f ca="true">+IF(AND(ISNUMBER(OFFSET('Sanitation Data'!$G$4,0,10*ROW('Sanitation Data'!G49))),'Data Summary'!CZ55="Yes"),100-OFFSET('Sanitation Data'!$G$4,0,10*ROW('Sanitation Data'!G49)),NA())</f>
        <v>#N/A</v>
      </c>
      <c r="AL55" s="95" t="e">
        <f ca="true">+IF(AND(ISNUMBER(OFFSET('Sanitation Data'!$G$6,0,10*ROW('Sanitation Data'!G49))),'Data Summary'!DA55="Yes"),OFFSET('Sanitation Data'!$G$6,0,10*ROW('Sanitation Data'!G49)),NA())</f>
        <v>#N/A</v>
      </c>
      <c r="AM55" s="95" t="e">
        <f ca="true">+IF(AND(ISNUMBER(OFFSET('Sanitation Data'!$G$10,0,10*ROW('Sanitation Data'!G49))),'Data Summary'!DB55="Yes"),OFFSET('Sanitation Data'!$G$10,0,10*ROW('Sanitation Data'!G49)),NA())</f>
        <v>#N/A</v>
      </c>
      <c r="AN55" s="95" t="e">
        <f ca="true">+IF(AND(ISNUMBER(OFFSET('Sanitation Data'!$G$11,0,10*ROW('Sanitation Data'!G49))),'Data Summary'!DC55="Yes"),OFFSET('Sanitation Data'!$G$11,0,10*ROW('Sanitation Data'!G49)),NA())</f>
        <v>#N/A</v>
      </c>
      <c r="AO55" s="95" t="e">
        <f ca="true">+IF(AND(ISNUMBER(OFFSET('Sanitation Data'!$G$12,0,10*ROW('Sanitation Data'!G49))),'Data Summary'!DD55="Yes"),OFFSET('Sanitation Data'!$G$12,0,10*ROW('Sanitation Data'!G49)),NA())</f>
        <v>#N/A</v>
      </c>
      <c r="AP55" s="95" t="e">
        <f ca="true">+IF(AND(ISNUMBER(OFFSET('Sanitation Data'!$H$4,0,10*ROW('Sanitation Data'!H49))),'Data Summary'!DE55="Yes"),100-OFFSET('Sanitation Data'!$H$4,0,10*ROW('Sanitation Data'!H49)),NA())</f>
        <v>#N/A</v>
      </c>
      <c r="AQ55" s="95" t="e">
        <f ca="true">+IF(AND(ISNUMBER(OFFSET('Sanitation Data'!$H$6,0,10*ROW('Sanitation Data'!H49))),'Data Summary'!DF55="Yes"),OFFSET('Sanitation Data'!$H$6,0,10*ROW('Sanitation Data'!H49)),NA())</f>
        <v>#N/A</v>
      </c>
      <c r="AR55" s="95" t="e">
        <f ca="true">+IF(AND(ISNUMBER(OFFSET('Sanitation Data'!$H$10,0,10*ROW('Sanitation Data'!H49))),'Data Summary'!DG55="Yes"),OFFSET('Sanitation Data'!$H$10,0,10*ROW('Sanitation Data'!H49)),NA())</f>
        <v>#N/A</v>
      </c>
      <c r="AS55" s="95" t="e">
        <f ca="true">+IF(AND(ISNUMBER(OFFSET('Sanitation Data'!$H$11,0,10*ROW('Sanitation Data'!H49))),'Data Summary'!DH55="Yes"),OFFSET('Sanitation Data'!$H$11,0,10*ROW('Sanitation Data'!H49)),NA())</f>
        <v>#N/A</v>
      </c>
      <c r="AT55" s="95" t="e">
        <f ca="true">+IF(AND(ISNUMBER(OFFSET('Sanitation Data'!$H$12,0,10*ROW('Sanitation Data'!H49))),'Data Summary'!DI55="Yes"),OFFSET('Sanitation Data'!$H$12,0,10*ROW('Sanitation Data'!H49)),NA())</f>
        <v>#N/A</v>
      </c>
      <c r="AU55" s="95" t="e">
        <f ca="true">+IF(AND(ISNUMBER(OFFSET('Sanitation Data'!$I$4,0,10*ROW('Sanitation Data'!I49))),'Data Summary'!DJ55="Yes"),100-OFFSET('Sanitation Data'!$I$4,0,10*ROW('Sanitation Data'!I49)),NA())</f>
        <v>#N/A</v>
      </c>
      <c r="AV55" s="95" t="e">
        <f ca="true">+IF(AND(ISNUMBER(OFFSET('Sanitation Data'!$I$6,0,10*ROW('Sanitation Data'!I49))),'Data Summary'!DK55="Yes"),OFFSET('Sanitation Data'!$I$6,0,10*ROW('Sanitation Data'!I49)),NA())</f>
        <v>#N/A</v>
      </c>
      <c r="AW55" s="95" t="e">
        <f ca="true">+IF(AND(ISNUMBER(OFFSET('Sanitation Data'!$I$10,0,10*ROW('Sanitation Data'!I49))),'Data Summary'!DL55="Yes"),OFFSET('Sanitation Data'!$I$10,0,10*ROW('Sanitation Data'!I49)),NA())</f>
        <v>#N/A</v>
      </c>
      <c r="AX55" s="95" t="e">
        <f ca="true">+IF(AND(ISNUMBER(OFFSET('Sanitation Data'!$I$11,0,10*ROW('Sanitation Data'!I49))),'Data Summary'!DM55="Yes"),OFFSET('Sanitation Data'!$I$11,0,10*ROW('Sanitation Data'!I49)),NA())</f>
        <v>#N/A</v>
      </c>
      <c r="AY55" s="95" t="e">
        <f ca="true">+IF(AND(ISNUMBER(OFFSET('Sanitation Data'!$I$12,0,10*ROW('Sanitation Data'!I49))),'Data Summary'!DN55="Yes"),OFFSET('Sanitation Data'!$I$12,0,10*ROW('Sanitation Data'!I49)),NA())</f>
        <v>#N/A</v>
      </c>
      <c r="AZ55" s="96" t="e">
        <f ca="true">+IF(AND(ISNUMBER(OFFSET('Hygiene Data'!$D$5,0,10*ROW('Hygiene Data'!D49))),'Data Summary'!DO55="Yes"),OFFSET('Hygiene Data'!$D$5,0,10*ROW('Hygiene Data'!D49)),NA())</f>
        <v>#N/A</v>
      </c>
      <c r="BA55" s="96" t="e">
        <f ca="true">+IF(AND(ISNUMBER(OFFSET('Hygiene Data'!$D$7,0,10*ROW('Hygiene Data'!D49))),'Data Summary'!DP55="Yes"),OFFSET('Hygiene Data'!$D$7,0,10*ROW('Hygiene Data'!D49)),NA())</f>
        <v>#N/A</v>
      </c>
      <c r="BB55" s="96" t="e">
        <f ca="true">+IF(AND(ISNUMBER(OFFSET('Hygiene Data'!$D$9,0,10*ROW('Hygiene Data'!D49))),'Data Summary'!DQ55="Yes"),OFFSET('Hygiene Data'!$D$9,0,10*ROW('Hygiene Data'!D49)),NA())</f>
        <v>#N/A</v>
      </c>
      <c r="BC55" s="96" t="e">
        <f ca="true">+IF(AND(ISNUMBER(OFFSET('Hygiene Data'!$E$5,0,10*ROW('Hygiene Data'!E49))),'Data Summary'!DR55="Yes"),OFFSET('Hygiene Data'!$E$5,0,10*ROW('Hygiene Data'!E49)),NA())</f>
        <v>#N/A</v>
      </c>
      <c r="BD55" s="96" t="e">
        <f ca="true">+IF(AND(ISNUMBER(OFFSET('Hygiene Data'!$E$7,0,10*ROW('Hygiene Data'!E49))),'Data Summary'!DS55="Yes"),OFFSET('Hygiene Data'!$E$7,0,10*ROW('Hygiene Data'!E49)),NA())</f>
        <v>#N/A</v>
      </c>
      <c r="BE55" s="96" t="e">
        <f ca="true">+IF(AND(ISNUMBER(OFFSET('Hygiene Data'!$E$9,0,10*ROW('Hygiene Data'!E49))),'Data Summary'!DT55="Yes"),OFFSET('Hygiene Data'!$E$9,0,10*ROW('Hygiene Data'!E49)),NA())</f>
        <v>#N/A</v>
      </c>
      <c r="BF55" s="96" t="e">
        <f ca="true">+IF(AND(ISNUMBER(OFFSET('Hygiene Data'!$F$5,0,10*ROW('Hygiene Data'!F49))),'Data Summary'!DU55="Yes"),OFFSET('Hygiene Data'!$F$5,0,10*ROW('Hygiene Data'!F49)),NA())</f>
        <v>#N/A</v>
      </c>
      <c r="BG55" s="96" t="e">
        <f ca="true">+IF(AND(ISNUMBER(OFFSET('Hygiene Data'!$F$7,0,10*ROW('Hygiene Data'!F49))),'Data Summary'!DV55="Yes"),OFFSET('Hygiene Data'!$F$7,0,10*ROW('Hygiene Data'!F49)),NA())</f>
        <v>#N/A</v>
      </c>
      <c r="BH55" s="96" t="e">
        <f ca="true">+IF(AND(ISNUMBER(OFFSET('Hygiene Data'!$F$9,0,10*ROW('Hygiene Data'!F49))),'Data Summary'!DW55="Yes"),OFFSET('Hygiene Data'!$F$9,0,10*ROW('Hygiene Data'!F49)),NA())</f>
        <v>#N/A</v>
      </c>
      <c r="BI55" s="96" t="e">
        <f ca="true">+IF(AND(ISNUMBER(OFFSET('Hygiene Data'!$G$5,0,10*ROW('Hygiene Data'!G49))),'Data Summary'!DX55="Yes"),OFFSET('Hygiene Data'!$G$5,0,10*ROW('Hygiene Data'!G49)),NA())</f>
        <v>#N/A</v>
      </c>
      <c r="BJ55" s="96" t="e">
        <f ca="true">+IF(AND(ISNUMBER(OFFSET('Hygiene Data'!$G$7,0,10*ROW('Hygiene Data'!G49))),'Data Summary'!DY55="Yes"),OFFSET('Hygiene Data'!$G$7,0,10*ROW('Hygiene Data'!G49)),NA())</f>
        <v>#N/A</v>
      </c>
      <c r="BK55" s="96" t="e">
        <f ca="true">+IF(AND(ISNUMBER(OFFSET('Hygiene Data'!$G$9,0,10*ROW('Hygiene Data'!G49))),'Data Summary'!DZ55="Yes"),OFFSET('Hygiene Data'!$G$9,0,10*ROW('Hygiene Data'!G49)),NA())</f>
        <v>#N/A</v>
      </c>
      <c r="BL55" s="96" t="e">
        <f ca="true">+IF(AND(ISNUMBER(OFFSET('Hygiene Data'!$H$5,0,10*ROW('Hygiene Data'!H49))),'Data Summary'!EA55="Yes"),OFFSET('Hygiene Data'!$H$5,0,10*ROW('Hygiene Data'!H49)),NA())</f>
        <v>#N/A</v>
      </c>
      <c r="BM55" s="96" t="e">
        <f ca="true">+IF(AND(ISNUMBER(OFFSET('Hygiene Data'!$H$7,0,10*ROW('Hygiene Data'!H49))),'Data Summary'!EB55="Yes"),OFFSET('Hygiene Data'!$H$7,0,10*ROW('Hygiene Data'!H49)),NA())</f>
        <v>#N/A</v>
      </c>
      <c r="BN55" s="96" t="e">
        <f ca="true">+IF(AND(ISNUMBER(OFFSET('Hygiene Data'!$H$9,0,10*ROW('Hygiene Data'!H49))),'Data Summary'!EC55="Yes"),OFFSET('Hygiene Data'!$H$9,0,10*ROW('Hygiene Data'!H49)),NA())</f>
        <v>#N/A</v>
      </c>
      <c r="BO55" s="96" t="e">
        <f ca="true">+IF(AND(ISNUMBER(OFFSET('Hygiene Data'!$I$5,0,10*ROW('Hygiene Data'!I49))),'Data Summary'!ED55="Yes"),OFFSET('Hygiene Data'!$I$5,0,10*ROW('Hygiene Data'!I49)),NA())</f>
        <v>#N/A</v>
      </c>
      <c r="BP55" s="96" t="e">
        <f ca="true">+IF(AND(ISNUMBER(OFFSET('Hygiene Data'!$I$7,0,10*ROW('Hygiene Data'!I49))),'Data Summary'!EE55="Yes"),OFFSET('Hygiene Data'!$I$7,0,10*ROW('Hygiene Data'!I49)),NA())</f>
        <v>#N/A</v>
      </c>
      <c r="BQ55" s="96" t="e">
        <f ca="true">+IF(AND(ISNUMBER(OFFSET('Hygiene Data'!$I$9,0,10*ROW('Hygiene Data'!I49))),'Data Summary'!EF55="Yes"),OFFSET('Hygiene Data'!$I$9,0,10*ROW('Hygiene Data'!I49)),NA())</f>
        <v>#N/A</v>
      </c>
    </row>
    <row xmlns:x14ac="http://schemas.microsoft.com/office/spreadsheetml/2009/9/ac" r="56" x14ac:dyDescent="0.2">
      <c r="A56" s="331" t="e">
        <f ca="true">+RIGHT('Data Summary'!A56,LEN('Data Summary'!A56)-9)</f>
        <v>#VALUE!</v>
      </c>
      <c r="B56" s="37" t="str">
        <f ca="true">+IF(ISTEXT('Data Summary'!B56),'Data Summary'!B56,"")</f>
        <v/>
      </c>
      <c r="C56" s="330" t="e">
        <f ca="true">+VALUE('Data Summary'!C56)</f>
        <v>#VALUE!</v>
      </c>
      <c r="D56" s="94" t="e">
        <f ca="true">+IF(AND(ISNUMBER(OFFSET('Water Data'!$D$4,0,10*ROW('Water Data'!D50))),'Data Summary'!BS56="Yes"),100-OFFSET('Water Data'!$D$4,0,10*ROW('Water Data'!D50)),NA())</f>
        <v>#N/A</v>
      </c>
      <c r="E56" s="94" t="e">
        <f ca="true">+IF(AND(ISNUMBER(OFFSET('Water Data'!$D$6,0,10*ROW('Water Data'!D50))),'Data Summary'!BT56="Yes"),OFFSET('Water Data'!$D$6,0,10*ROW('Water Data'!D50)),NA())</f>
        <v>#N/A</v>
      </c>
      <c r="F56" s="94" t="e">
        <f ca="true">+IF(AND(ISNUMBER(OFFSET('Water Data'!$D$9,0,10*ROW('Water Data'!D50))),'Data Summary'!BU56="Yes"),OFFSET('Water Data'!$D$9,0,10*ROW('Water Data'!D50)),NA())</f>
        <v>#N/A</v>
      </c>
      <c r="G56" s="94" t="e">
        <f ca="true">+IF(AND(ISNUMBER(OFFSET('Water Data'!$E$4,0,10*ROW('Water Data'!E50))),'Data Summary'!BV56="Yes"),100-OFFSET('Water Data'!$E$4,0,10*ROW('Water Data'!E50)),NA())</f>
        <v>#N/A</v>
      </c>
      <c r="H56" s="94" t="e">
        <f ca="true">+IF(AND(ISNUMBER(OFFSET('Water Data'!$E$6,0,10*ROW('Water Data'!E50))),'Data Summary'!BW56="Yes"),OFFSET('Water Data'!$E$6,0,10*ROW('Water Data'!E50)),NA())</f>
        <v>#N/A</v>
      </c>
      <c r="I56" s="94" t="e">
        <f ca="true">+IF(AND(ISNUMBER(OFFSET('Water Data'!$E$9,0,10*ROW('Water Data'!E50))),'Data Summary'!BX56="Yes"),OFFSET('Water Data'!$E$9,0,10*ROW('Water Data'!E50)),NA())</f>
        <v>#N/A</v>
      </c>
      <c r="J56" s="94" t="e">
        <f ca="true">+IF(AND(ISNUMBER(OFFSET('Water Data'!$F$4,0,10*ROW('Water Data'!F50))),'Data Summary'!BY56="Yes"),100-OFFSET('Water Data'!$F$4,0,10*ROW('Water Data'!F50)),NA())</f>
        <v>#N/A</v>
      </c>
      <c r="K56" s="94" t="e">
        <f ca="true">+IF(AND(ISNUMBER(OFFSET('Water Data'!$F$6,0,10*ROW('Water Data'!F50))),'Data Summary'!BZ56="Yes"),OFFSET('Water Data'!$F$6,0,10*ROW('Water Data'!F50)),NA())</f>
        <v>#N/A</v>
      </c>
      <c r="L56" s="94" t="e">
        <f ca="true">+IF(AND(ISNUMBER(OFFSET('Water Data'!$F$9,0,10*ROW('Water Data'!F50))),'Data Summary'!CA56="Yes"),OFFSET('Water Data'!$F$9,0,10*ROW('Water Data'!F50)),NA())</f>
        <v>#N/A</v>
      </c>
      <c r="M56" s="94" t="e">
        <f ca="true">+IF(AND(ISNUMBER(OFFSET('Water Data'!$G$4,0,10*ROW('Water Data'!G50))),'Data Summary'!CB56="Yes"),100-OFFSET('Water Data'!$G$4,0,10*ROW('Water Data'!G50)),NA())</f>
        <v>#N/A</v>
      </c>
      <c r="N56" s="94" t="e">
        <f ca="true">+IF(AND(ISNUMBER(OFFSET('Water Data'!$G$6,0,10*ROW('Water Data'!G50))),'Data Summary'!CC56="Yes"),OFFSET('Water Data'!$G$6,0,10*ROW('Water Data'!G50)),NA())</f>
        <v>#N/A</v>
      </c>
      <c r="O56" s="94" t="e">
        <f ca="true">+IF(AND(ISNUMBER(OFFSET('Water Data'!$G$9,0,10*ROW('Water Data'!G50))),'Data Summary'!CD56="Yes"),OFFSET('Water Data'!$G$9,0,10*ROW('Water Data'!G50)),NA())</f>
        <v>#N/A</v>
      </c>
      <c r="P56" s="94" t="e">
        <f ca="true">+IF(AND(ISNUMBER(OFFSET('Water Data'!$H$4,0,10*ROW('Water Data'!H50))),'Data Summary'!CE56="Yes"),100-OFFSET('Water Data'!$H$4,0,10*ROW('Water Data'!H50)),NA())</f>
        <v>#N/A</v>
      </c>
      <c r="Q56" s="94" t="e">
        <f ca="true">+IF(AND(ISNUMBER(OFFSET('Water Data'!$H$6,0,10*ROW('Water Data'!H50))),'Data Summary'!CF56="Yes"),OFFSET('Water Data'!$H$6,0,10*ROW('Water Data'!H50)),NA())</f>
        <v>#N/A</v>
      </c>
      <c r="R56" s="94" t="e">
        <f ca="true">+IF(AND(ISNUMBER(OFFSET('Water Data'!$H$9,0,10*ROW('Water Data'!H50))),'Data Summary'!CG56="Yes"),OFFSET('Water Data'!$H$9,0,10*ROW('Water Data'!H50)),NA())</f>
        <v>#N/A</v>
      </c>
      <c r="S56" s="94" t="e">
        <f ca="true">+IF(AND(ISNUMBER(OFFSET('Water Data'!$I$4,0,10*ROW('Water Data'!I50))),'Data Summary'!CH56="Yes"),100-OFFSET('Water Data'!$I$4,0,10*ROW('Water Data'!I50)),NA())</f>
        <v>#N/A</v>
      </c>
      <c r="T56" s="94" t="e">
        <f ca="true">+IF(AND(ISNUMBER(OFFSET('Water Data'!$I$6,0,10*ROW('Water Data'!I50))),'Data Summary'!CI56="Yes"),OFFSET('Water Data'!$I$6,0,10*ROW('Water Data'!I50)),NA())</f>
        <v>#N/A</v>
      </c>
      <c r="U56" s="94" t="e">
        <f ca="true">+IF(AND(ISNUMBER(OFFSET('Water Data'!$I$9,0,10*ROW('Water Data'!I50))),'Data Summary'!CJ56="Yes"),OFFSET('Water Data'!$I$9,0,10*ROW('Water Data'!I50)),NA())</f>
        <v>#N/A</v>
      </c>
      <c r="V56" s="95" t="e">
        <f ca="true">+IF(AND(ISNUMBER(OFFSET('Sanitation Data'!$D$4,0,10*ROW('Sanitation Data'!D50))),'Data Summary'!CK56="Yes"),100-OFFSET('Sanitation Data'!$D$4,0,10*ROW('Sanitation Data'!D50)),NA())</f>
        <v>#N/A</v>
      </c>
      <c r="W56" s="95" t="e">
        <f ca="true">+IF(AND(ISNUMBER(OFFSET('Sanitation Data'!$D$6,0,10*ROW('Sanitation Data'!D50))),'Data Summary'!CL56="Yes"),OFFSET('Sanitation Data'!$D$6,0,10*ROW('Sanitation Data'!D50)),NA())</f>
        <v>#N/A</v>
      </c>
      <c r="X56" s="95" t="e">
        <f ca="true">+IF(AND(ISNUMBER(OFFSET('Sanitation Data'!$D$10,0,10*ROW('Sanitation Data'!D50))),'Data Summary'!CM56="Yes"),OFFSET('Sanitation Data'!$D$10,0,10*ROW('Sanitation Data'!D50)),NA())</f>
        <v>#N/A</v>
      </c>
      <c r="Y56" s="95" t="e">
        <f ca="true">+IF(AND(ISNUMBER(OFFSET('Sanitation Data'!$D$11,0,10*ROW('Sanitation Data'!D50))),'Data Summary'!CN56="Yes"),OFFSET('Sanitation Data'!$D$11,0,10*ROW('Sanitation Data'!D50)),NA())</f>
        <v>#N/A</v>
      </c>
      <c r="Z56" s="95" t="e">
        <f ca="true">+IF(AND(ISNUMBER(OFFSET('Sanitation Data'!$D$12,0,10*ROW('Sanitation Data'!D50))),'Data Summary'!CO56="Yes"),OFFSET('Sanitation Data'!$D$12,0,10*ROW('Sanitation Data'!D50)),NA())</f>
        <v>#N/A</v>
      </c>
      <c r="AA56" s="95" t="e">
        <f ca="true">+IF(AND(ISNUMBER(OFFSET('Sanitation Data'!$E$4,0,10*ROW('Sanitation Data'!E50))),'Data Summary'!CP56="Yes"),100-OFFSET('Sanitation Data'!$E$4,0,10*ROW('Sanitation Data'!E50)),NA())</f>
        <v>#N/A</v>
      </c>
      <c r="AB56" s="95" t="e">
        <f ca="true">+IF(AND(ISNUMBER(OFFSET('Sanitation Data'!$E$6,0,10*ROW('Sanitation Data'!E50))),'Data Summary'!CQ56="Yes"),OFFSET('Sanitation Data'!$E$6,0,10*ROW('Sanitation Data'!E50)),NA())</f>
        <v>#N/A</v>
      </c>
      <c r="AC56" s="95" t="e">
        <f ca="true">+IF(AND(ISNUMBER(OFFSET('Sanitation Data'!$E$10,0,10*ROW('Sanitation Data'!E50))),'Data Summary'!CR56="Yes"),OFFSET('Sanitation Data'!$E$10,0,10*ROW('Sanitation Data'!E50)),NA())</f>
        <v>#N/A</v>
      </c>
      <c r="AD56" s="95" t="e">
        <f ca="true">+IF(AND(ISNUMBER(OFFSET('Sanitation Data'!$E$11,0,10*ROW('Sanitation Data'!E50))),'Data Summary'!CS56="Yes"),OFFSET('Sanitation Data'!$E$11,0,10*ROW('Sanitation Data'!E50)),NA())</f>
        <v>#N/A</v>
      </c>
      <c r="AE56" s="95" t="e">
        <f ca="true">+IF(AND(ISNUMBER(OFFSET('Sanitation Data'!$E$12,0,10*ROW('Sanitation Data'!E50))),'Data Summary'!CT56="Yes"),OFFSET('Sanitation Data'!$E$12,0,10*ROW('Sanitation Data'!E50)),NA())</f>
        <v>#N/A</v>
      </c>
      <c r="AF56" s="95" t="e">
        <f ca="true">+IF(AND(ISNUMBER(OFFSET('Sanitation Data'!$F$4,0,10*ROW('Sanitation Data'!F50))),'Data Summary'!CU56="Yes"),100-OFFSET('Sanitation Data'!$F$4,0,10*ROW('Sanitation Data'!F50)),NA())</f>
        <v>#N/A</v>
      </c>
      <c r="AG56" s="95" t="e">
        <f ca="true">+IF(AND(ISNUMBER(OFFSET('Sanitation Data'!$F$6,0,10*ROW('Sanitation Data'!F50))),'Data Summary'!CV56="Yes"),OFFSET('Sanitation Data'!$F$6,0,10*ROW('Sanitation Data'!F50)),NA())</f>
        <v>#N/A</v>
      </c>
      <c r="AH56" s="95" t="e">
        <f ca="true">+IF(AND(ISNUMBER(OFFSET('Sanitation Data'!$F$10,0,10*ROW('Sanitation Data'!F50))),'Data Summary'!CW56="Yes"),OFFSET('Sanitation Data'!$F$10,0,10*ROW('Sanitation Data'!F50)),NA())</f>
        <v>#N/A</v>
      </c>
      <c r="AI56" s="95" t="e">
        <f ca="true">+IF(AND(ISNUMBER(OFFSET('Sanitation Data'!$F$11,0,10*ROW('Sanitation Data'!F50))),'Data Summary'!CX56="Yes"),OFFSET('Sanitation Data'!$F$11,0,10*ROW('Sanitation Data'!F50)),NA())</f>
        <v>#N/A</v>
      </c>
      <c r="AJ56" s="95" t="e">
        <f ca="true">+IF(AND(ISNUMBER(OFFSET('Sanitation Data'!$F$12,0,10*ROW('Sanitation Data'!F50))),'Data Summary'!CY56="Yes"),OFFSET('Sanitation Data'!$F$12,0,10*ROW('Sanitation Data'!F50)),NA())</f>
        <v>#N/A</v>
      </c>
      <c r="AK56" s="95" t="e">
        <f ca="true">+IF(AND(ISNUMBER(OFFSET('Sanitation Data'!$G$4,0,10*ROW('Sanitation Data'!G50))),'Data Summary'!CZ56="Yes"),100-OFFSET('Sanitation Data'!$G$4,0,10*ROW('Sanitation Data'!G50)),NA())</f>
        <v>#N/A</v>
      </c>
      <c r="AL56" s="95" t="e">
        <f ca="true">+IF(AND(ISNUMBER(OFFSET('Sanitation Data'!$G$6,0,10*ROW('Sanitation Data'!G50))),'Data Summary'!DA56="Yes"),OFFSET('Sanitation Data'!$G$6,0,10*ROW('Sanitation Data'!G50)),NA())</f>
        <v>#N/A</v>
      </c>
      <c r="AM56" s="95" t="e">
        <f ca="true">+IF(AND(ISNUMBER(OFFSET('Sanitation Data'!$G$10,0,10*ROW('Sanitation Data'!G50))),'Data Summary'!DB56="Yes"),OFFSET('Sanitation Data'!$G$10,0,10*ROW('Sanitation Data'!G50)),NA())</f>
        <v>#N/A</v>
      </c>
      <c r="AN56" s="95" t="e">
        <f ca="true">+IF(AND(ISNUMBER(OFFSET('Sanitation Data'!$G$11,0,10*ROW('Sanitation Data'!G50))),'Data Summary'!DC56="Yes"),OFFSET('Sanitation Data'!$G$11,0,10*ROW('Sanitation Data'!G50)),NA())</f>
        <v>#N/A</v>
      </c>
      <c r="AO56" s="95" t="e">
        <f ca="true">+IF(AND(ISNUMBER(OFFSET('Sanitation Data'!$G$12,0,10*ROW('Sanitation Data'!G50))),'Data Summary'!DD56="Yes"),OFFSET('Sanitation Data'!$G$12,0,10*ROW('Sanitation Data'!G50)),NA())</f>
        <v>#N/A</v>
      </c>
      <c r="AP56" s="95" t="e">
        <f ca="true">+IF(AND(ISNUMBER(OFFSET('Sanitation Data'!$H$4,0,10*ROW('Sanitation Data'!H50))),'Data Summary'!DE56="Yes"),100-OFFSET('Sanitation Data'!$H$4,0,10*ROW('Sanitation Data'!H50)),NA())</f>
        <v>#N/A</v>
      </c>
      <c r="AQ56" s="95" t="e">
        <f ca="true">+IF(AND(ISNUMBER(OFFSET('Sanitation Data'!$H$6,0,10*ROW('Sanitation Data'!H50))),'Data Summary'!DF56="Yes"),OFFSET('Sanitation Data'!$H$6,0,10*ROW('Sanitation Data'!H50)),NA())</f>
        <v>#N/A</v>
      </c>
      <c r="AR56" s="95" t="e">
        <f ca="true">+IF(AND(ISNUMBER(OFFSET('Sanitation Data'!$H$10,0,10*ROW('Sanitation Data'!H50))),'Data Summary'!DG56="Yes"),OFFSET('Sanitation Data'!$H$10,0,10*ROW('Sanitation Data'!H50)),NA())</f>
        <v>#N/A</v>
      </c>
      <c r="AS56" s="95" t="e">
        <f ca="true">+IF(AND(ISNUMBER(OFFSET('Sanitation Data'!$H$11,0,10*ROW('Sanitation Data'!H50))),'Data Summary'!DH56="Yes"),OFFSET('Sanitation Data'!$H$11,0,10*ROW('Sanitation Data'!H50)),NA())</f>
        <v>#N/A</v>
      </c>
      <c r="AT56" s="95" t="e">
        <f ca="true">+IF(AND(ISNUMBER(OFFSET('Sanitation Data'!$H$12,0,10*ROW('Sanitation Data'!H50))),'Data Summary'!DI56="Yes"),OFFSET('Sanitation Data'!$H$12,0,10*ROW('Sanitation Data'!H50)),NA())</f>
        <v>#N/A</v>
      </c>
      <c r="AU56" s="95" t="e">
        <f ca="true">+IF(AND(ISNUMBER(OFFSET('Sanitation Data'!$I$4,0,10*ROW('Sanitation Data'!I50))),'Data Summary'!DJ56="Yes"),100-OFFSET('Sanitation Data'!$I$4,0,10*ROW('Sanitation Data'!I50)),NA())</f>
        <v>#N/A</v>
      </c>
      <c r="AV56" s="95" t="e">
        <f ca="true">+IF(AND(ISNUMBER(OFFSET('Sanitation Data'!$I$6,0,10*ROW('Sanitation Data'!I50))),'Data Summary'!DK56="Yes"),OFFSET('Sanitation Data'!$I$6,0,10*ROW('Sanitation Data'!I50)),NA())</f>
        <v>#N/A</v>
      </c>
      <c r="AW56" s="95" t="e">
        <f ca="true">+IF(AND(ISNUMBER(OFFSET('Sanitation Data'!$I$10,0,10*ROW('Sanitation Data'!I50))),'Data Summary'!DL56="Yes"),OFFSET('Sanitation Data'!$I$10,0,10*ROW('Sanitation Data'!I50)),NA())</f>
        <v>#N/A</v>
      </c>
      <c r="AX56" s="95" t="e">
        <f ca="true">+IF(AND(ISNUMBER(OFFSET('Sanitation Data'!$I$11,0,10*ROW('Sanitation Data'!I50))),'Data Summary'!DM56="Yes"),OFFSET('Sanitation Data'!$I$11,0,10*ROW('Sanitation Data'!I50)),NA())</f>
        <v>#N/A</v>
      </c>
      <c r="AY56" s="95" t="e">
        <f ca="true">+IF(AND(ISNUMBER(OFFSET('Sanitation Data'!$I$12,0,10*ROW('Sanitation Data'!I50))),'Data Summary'!DN56="Yes"),OFFSET('Sanitation Data'!$I$12,0,10*ROW('Sanitation Data'!I50)),NA())</f>
        <v>#N/A</v>
      </c>
      <c r="AZ56" s="96" t="e">
        <f ca="true">+IF(AND(ISNUMBER(OFFSET('Hygiene Data'!$D$5,0,10*ROW('Hygiene Data'!D50))),'Data Summary'!DO56="Yes"),OFFSET('Hygiene Data'!$D$5,0,10*ROW('Hygiene Data'!D50)),NA())</f>
        <v>#N/A</v>
      </c>
      <c r="BA56" s="96" t="e">
        <f ca="true">+IF(AND(ISNUMBER(OFFSET('Hygiene Data'!$D$7,0,10*ROW('Hygiene Data'!D50))),'Data Summary'!DP56="Yes"),OFFSET('Hygiene Data'!$D$7,0,10*ROW('Hygiene Data'!D50)),NA())</f>
        <v>#N/A</v>
      </c>
      <c r="BB56" s="96" t="e">
        <f ca="true">+IF(AND(ISNUMBER(OFFSET('Hygiene Data'!$D$9,0,10*ROW('Hygiene Data'!D50))),'Data Summary'!DQ56="Yes"),OFFSET('Hygiene Data'!$D$9,0,10*ROW('Hygiene Data'!D50)),NA())</f>
        <v>#N/A</v>
      </c>
      <c r="BC56" s="96" t="e">
        <f ca="true">+IF(AND(ISNUMBER(OFFSET('Hygiene Data'!$E$5,0,10*ROW('Hygiene Data'!E50))),'Data Summary'!DR56="Yes"),OFFSET('Hygiene Data'!$E$5,0,10*ROW('Hygiene Data'!E50)),NA())</f>
        <v>#N/A</v>
      </c>
      <c r="BD56" s="96" t="e">
        <f ca="true">+IF(AND(ISNUMBER(OFFSET('Hygiene Data'!$E$7,0,10*ROW('Hygiene Data'!E50))),'Data Summary'!DS56="Yes"),OFFSET('Hygiene Data'!$E$7,0,10*ROW('Hygiene Data'!E50)),NA())</f>
        <v>#N/A</v>
      </c>
      <c r="BE56" s="96" t="e">
        <f ca="true">+IF(AND(ISNUMBER(OFFSET('Hygiene Data'!$E$9,0,10*ROW('Hygiene Data'!E50))),'Data Summary'!DT56="Yes"),OFFSET('Hygiene Data'!$E$9,0,10*ROW('Hygiene Data'!E50)),NA())</f>
        <v>#N/A</v>
      </c>
      <c r="BF56" s="96" t="e">
        <f ca="true">+IF(AND(ISNUMBER(OFFSET('Hygiene Data'!$F$5,0,10*ROW('Hygiene Data'!F50))),'Data Summary'!DU56="Yes"),OFFSET('Hygiene Data'!$F$5,0,10*ROW('Hygiene Data'!F50)),NA())</f>
        <v>#N/A</v>
      </c>
      <c r="BG56" s="96" t="e">
        <f ca="true">+IF(AND(ISNUMBER(OFFSET('Hygiene Data'!$F$7,0,10*ROW('Hygiene Data'!F50))),'Data Summary'!DV56="Yes"),OFFSET('Hygiene Data'!$F$7,0,10*ROW('Hygiene Data'!F50)),NA())</f>
        <v>#N/A</v>
      </c>
      <c r="BH56" s="96" t="e">
        <f ca="true">+IF(AND(ISNUMBER(OFFSET('Hygiene Data'!$F$9,0,10*ROW('Hygiene Data'!F50))),'Data Summary'!DW56="Yes"),OFFSET('Hygiene Data'!$F$9,0,10*ROW('Hygiene Data'!F50)),NA())</f>
        <v>#N/A</v>
      </c>
      <c r="BI56" s="96" t="e">
        <f ca="true">+IF(AND(ISNUMBER(OFFSET('Hygiene Data'!$G$5,0,10*ROW('Hygiene Data'!G50))),'Data Summary'!DX56="Yes"),OFFSET('Hygiene Data'!$G$5,0,10*ROW('Hygiene Data'!G50)),NA())</f>
        <v>#N/A</v>
      </c>
      <c r="BJ56" s="96" t="e">
        <f ca="true">+IF(AND(ISNUMBER(OFFSET('Hygiene Data'!$G$7,0,10*ROW('Hygiene Data'!G50))),'Data Summary'!DY56="Yes"),OFFSET('Hygiene Data'!$G$7,0,10*ROW('Hygiene Data'!G50)),NA())</f>
        <v>#N/A</v>
      </c>
      <c r="BK56" s="96" t="e">
        <f ca="true">+IF(AND(ISNUMBER(OFFSET('Hygiene Data'!$G$9,0,10*ROW('Hygiene Data'!G50))),'Data Summary'!DZ56="Yes"),OFFSET('Hygiene Data'!$G$9,0,10*ROW('Hygiene Data'!G50)),NA())</f>
        <v>#N/A</v>
      </c>
      <c r="BL56" s="96" t="e">
        <f ca="true">+IF(AND(ISNUMBER(OFFSET('Hygiene Data'!$H$5,0,10*ROW('Hygiene Data'!H50))),'Data Summary'!EA56="Yes"),OFFSET('Hygiene Data'!$H$5,0,10*ROW('Hygiene Data'!H50)),NA())</f>
        <v>#N/A</v>
      </c>
      <c r="BM56" s="96" t="e">
        <f ca="true">+IF(AND(ISNUMBER(OFFSET('Hygiene Data'!$H$7,0,10*ROW('Hygiene Data'!H50))),'Data Summary'!EB56="Yes"),OFFSET('Hygiene Data'!$H$7,0,10*ROW('Hygiene Data'!H50)),NA())</f>
        <v>#N/A</v>
      </c>
      <c r="BN56" s="96" t="e">
        <f ca="true">+IF(AND(ISNUMBER(OFFSET('Hygiene Data'!$H$9,0,10*ROW('Hygiene Data'!H50))),'Data Summary'!EC56="Yes"),OFFSET('Hygiene Data'!$H$9,0,10*ROW('Hygiene Data'!H50)),NA())</f>
        <v>#N/A</v>
      </c>
      <c r="BO56" s="96" t="e">
        <f ca="true">+IF(AND(ISNUMBER(OFFSET('Hygiene Data'!$I$5,0,10*ROW('Hygiene Data'!I50))),'Data Summary'!ED56="Yes"),OFFSET('Hygiene Data'!$I$5,0,10*ROW('Hygiene Data'!I50)),NA())</f>
        <v>#N/A</v>
      </c>
      <c r="BP56" s="96" t="e">
        <f ca="true">+IF(AND(ISNUMBER(OFFSET('Hygiene Data'!$I$7,0,10*ROW('Hygiene Data'!I50))),'Data Summary'!EE56="Yes"),OFFSET('Hygiene Data'!$I$7,0,10*ROW('Hygiene Data'!I50)),NA())</f>
        <v>#N/A</v>
      </c>
      <c r="BQ56" s="96" t="e">
        <f ca="true">+IF(AND(ISNUMBER(OFFSET('Hygiene Data'!$I$9,0,10*ROW('Hygiene Data'!I50))),'Data Summary'!EF56="Yes"),OFFSET('Hygiene Data'!$I$9,0,10*ROW('Hygiene Data'!I50)),NA())</f>
        <v>#N/A</v>
      </c>
    </row>
    <row xmlns:x14ac="http://schemas.microsoft.com/office/spreadsheetml/2009/9/ac" r="57" x14ac:dyDescent="0.2">
      <c r="A57" s="331" t="e">
        <f ca="true">+RIGHT('Data Summary'!A57,LEN('Data Summary'!A57)-9)</f>
        <v>#VALUE!</v>
      </c>
      <c r="B57" s="37" t="str">
        <f ca="true">+IF(ISTEXT('Data Summary'!B57),'Data Summary'!B57,"")</f>
        <v/>
      </c>
      <c r="C57" s="330" t="e">
        <f ca="true">+VALUE('Data Summary'!C57)</f>
        <v>#VALUE!</v>
      </c>
      <c r="D57" s="94" t="e">
        <f ca="true">+IF(AND(ISNUMBER(OFFSET('Water Data'!$D$4,0,10*ROW('Water Data'!D51))),'Data Summary'!BS57="Yes"),100-OFFSET('Water Data'!$D$4,0,10*ROW('Water Data'!D51)),NA())</f>
        <v>#N/A</v>
      </c>
      <c r="E57" s="94" t="e">
        <f ca="true">+IF(AND(ISNUMBER(OFFSET('Water Data'!$D$6,0,10*ROW('Water Data'!D51))),'Data Summary'!BT57="Yes"),OFFSET('Water Data'!$D$6,0,10*ROW('Water Data'!D51)),NA())</f>
        <v>#N/A</v>
      </c>
      <c r="F57" s="94" t="e">
        <f ca="true">+IF(AND(ISNUMBER(OFFSET('Water Data'!$D$9,0,10*ROW('Water Data'!D51))),'Data Summary'!BU57="Yes"),OFFSET('Water Data'!$D$9,0,10*ROW('Water Data'!D51)),NA())</f>
        <v>#N/A</v>
      </c>
      <c r="G57" s="94" t="e">
        <f ca="true">+IF(AND(ISNUMBER(OFFSET('Water Data'!$E$4,0,10*ROW('Water Data'!E51))),'Data Summary'!BV57="Yes"),100-OFFSET('Water Data'!$E$4,0,10*ROW('Water Data'!E51)),NA())</f>
        <v>#N/A</v>
      </c>
      <c r="H57" s="94" t="e">
        <f ca="true">+IF(AND(ISNUMBER(OFFSET('Water Data'!$E$6,0,10*ROW('Water Data'!E51))),'Data Summary'!BW57="Yes"),OFFSET('Water Data'!$E$6,0,10*ROW('Water Data'!E51)),NA())</f>
        <v>#N/A</v>
      </c>
      <c r="I57" s="94" t="e">
        <f ca="true">+IF(AND(ISNUMBER(OFFSET('Water Data'!$E$9,0,10*ROW('Water Data'!E51))),'Data Summary'!BX57="Yes"),OFFSET('Water Data'!$E$9,0,10*ROW('Water Data'!E51)),NA())</f>
        <v>#N/A</v>
      </c>
      <c r="J57" s="94" t="e">
        <f ca="true">+IF(AND(ISNUMBER(OFFSET('Water Data'!$F$4,0,10*ROW('Water Data'!F51))),'Data Summary'!BY57="Yes"),100-OFFSET('Water Data'!$F$4,0,10*ROW('Water Data'!F51)),NA())</f>
        <v>#N/A</v>
      </c>
      <c r="K57" s="94" t="e">
        <f ca="true">+IF(AND(ISNUMBER(OFFSET('Water Data'!$F$6,0,10*ROW('Water Data'!F51))),'Data Summary'!BZ57="Yes"),OFFSET('Water Data'!$F$6,0,10*ROW('Water Data'!F51)),NA())</f>
        <v>#N/A</v>
      </c>
      <c r="L57" s="94" t="e">
        <f ca="true">+IF(AND(ISNUMBER(OFFSET('Water Data'!$F$9,0,10*ROW('Water Data'!F51))),'Data Summary'!CA57="Yes"),OFFSET('Water Data'!$F$9,0,10*ROW('Water Data'!F51)),NA())</f>
        <v>#N/A</v>
      </c>
      <c r="M57" s="94" t="e">
        <f ca="true">+IF(AND(ISNUMBER(OFFSET('Water Data'!$G$4,0,10*ROW('Water Data'!G51))),'Data Summary'!CB57="Yes"),100-OFFSET('Water Data'!$G$4,0,10*ROW('Water Data'!G51)),NA())</f>
        <v>#N/A</v>
      </c>
      <c r="N57" s="94" t="e">
        <f ca="true">+IF(AND(ISNUMBER(OFFSET('Water Data'!$G$6,0,10*ROW('Water Data'!G51))),'Data Summary'!CC57="Yes"),OFFSET('Water Data'!$G$6,0,10*ROW('Water Data'!G51)),NA())</f>
        <v>#N/A</v>
      </c>
      <c r="O57" s="94" t="e">
        <f ca="true">+IF(AND(ISNUMBER(OFFSET('Water Data'!$G$9,0,10*ROW('Water Data'!G51))),'Data Summary'!CD57="Yes"),OFFSET('Water Data'!$G$9,0,10*ROW('Water Data'!G51)),NA())</f>
        <v>#N/A</v>
      </c>
      <c r="P57" s="94" t="e">
        <f ca="true">+IF(AND(ISNUMBER(OFFSET('Water Data'!$H$4,0,10*ROW('Water Data'!H51))),'Data Summary'!CE57="Yes"),100-OFFSET('Water Data'!$H$4,0,10*ROW('Water Data'!H51)),NA())</f>
        <v>#N/A</v>
      </c>
      <c r="Q57" s="94" t="e">
        <f ca="true">+IF(AND(ISNUMBER(OFFSET('Water Data'!$H$6,0,10*ROW('Water Data'!H51))),'Data Summary'!CF57="Yes"),OFFSET('Water Data'!$H$6,0,10*ROW('Water Data'!H51)),NA())</f>
        <v>#N/A</v>
      </c>
      <c r="R57" s="94" t="e">
        <f ca="true">+IF(AND(ISNUMBER(OFFSET('Water Data'!$H$9,0,10*ROW('Water Data'!H51))),'Data Summary'!CG57="Yes"),OFFSET('Water Data'!$H$9,0,10*ROW('Water Data'!H51)),NA())</f>
        <v>#N/A</v>
      </c>
      <c r="S57" s="94" t="e">
        <f ca="true">+IF(AND(ISNUMBER(OFFSET('Water Data'!$I$4,0,10*ROW('Water Data'!I51))),'Data Summary'!CH57="Yes"),100-OFFSET('Water Data'!$I$4,0,10*ROW('Water Data'!I51)),NA())</f>
        <v>#N/A</v>
      </c>
      <c r="T57" s="94" t="e">
        <f ca="true">+IF(AND(ISNUMBER(OFFSET('Water Data'!$I$6,0,10*ROW('Water Data'!I51))),'Data Summary'!CI57="Yes"),OFFSET('Water Data'!$I$6,0,10*ROW('Water Data'!I51)),NA())</f>
        <v>#N/A</v>
      </c>
      <c r="U57" s="94" t="e">
        <f ca="true">+IF(AND(ISNUMBER(OFFSET('Water Data'!$I$9,0,10*ROW('Water Data'!I51))),'Data Summary'!CJ57="Yes"),OFFSET('Water Data'!$I$9,0,10*ROW('Water Data'!I51)),NA())</f>
        <v>#N/A</v>
      </c>
      <c r="V57" s="95" t="e">
        <f ca="true">+IF(AND(ISNUMBER(OFFSET('Sanitation Data'!$D$4,0,10*ROW('Sanitation Data'!D51))),'Data Summary'!CK57="Yes"),100-OFFSET('Sanitation Data'!$D$4,0,10*ROW('Sanitation Data'!D51)),NA())</f>
        <v>#N/A</v>
      </c>
      <c r="W57" s="95" t="e">
        <f ca="true">+IF(AND(ISNUMBER(OFFSET('Sanitation Data'!$D$6,0,10*ROW('Sanitation Data'!D51))),'Data Summary'!CL57="Yes"),OFFSET('Sanitation Data'!$D$6,0,10*ROW('Sanitation Data'!D51)),NA())</f>
        <v>#N/A</v>
      </c>
      <c r="X57" s="95" t="e">
        <f ca="true">+IF(AND(ISNUMBER(OFFSET('Sanitation Data'!$D$10,0,10*ROW('Sanitation Data'!D51))),'Data Summary'!CM57="Yes"),OFFSET('Sanitation Data'!$D$10,0,10*ROW('Sanitation Data'!D51)),NA())</f>
        <v>#N/A</v>
      </c>
      <c r="Y57" s="95" t="e">
        <f ca="true">+IF(AND(ISNUMBER(OFFSET('Sanitation Data'!$D$11,0,10*ROW('Sanitation Data'!D51))),'Data Summary'!CN57="Yes"),OFFSET('Sanitation Data'!$D$11,0,10*ROW('Sanitation Data'!D51)),NA())</f>
        <v>#N/A</v>
      </c>
      <c r="Z57" s="95" t="e">
        <f ca="true">+IF(AND(ISNUMBER(OFFSET('Sanitation Data'!$D$12,0,10*ROW('Sanitation Data'!D51))),'Data Summary'!CO57="Yes"),OFFSET('Sanitation Data'!$D$12,0,10*ROW('Sanitation Data'!D51)),NA())</f>
        <v>#N/A</v>
      </c>
      <c r="AA57" s="95" t="e">
        <f ca="true">+IF(AND(ISNUMBER(OFFSET('Sanitation Data'!$E$4,0,10*ROW('Sanitation Data'!E51))),'Data Summary'!CP57="Yes"),100-OFFSET('Sanitation Data'!$E$4,0,10*ROW('Sanitation Data'!E51)),NA())</f>
        <v>#N/A</v>
      </c>
      <c r="AB57" s="95" t="e">
        <f ca="true">+IF(AND(ISNUMBER(OFFSET('Sanitation Data'!$E$6,0,10*ROW('Sanitation Data'!E51))),'Data Summary'!CQ57="Yes"),OFFSET('Sanitation Data'!$E$6,0,10*ROW('Sanitation Data'!E51)),NA())</f>
        <v>#N/A</v>
      </c>
      <c r="AC57" s="95" t="e">
        <f ca="true">+IF(AND(ISNUMBER(OFFSET('Sanitation Data'!$E$10,0,10*ROW('Sanitation Data'!E51))),'Data Summary'!CR57="Yes"),OFFSET('Sanitation Data'!$E$10,0,10*ROW('Sanitation Data'!E51)),NA())</f>
        <v>#N/A</v>
      </c>
      <c r="AD57" s="95" t="e">
        <f ca="true">+IF(AND(ISNUMBER(OFFSET('Sanitation Data'!$E$11,0,10*ROW('Sanitation Data'!E51))),'Data Summary'!CS57="Yes"),OFFSET('Sanitation Data'!$E$11,0,10*ROW('Sanitation Data'!E51)),NA())</f>
        <v>#N/A</v>
      </c>
      <c r="AE57" s="95" t="e">
        <f ca="true">+IF(AND(ISNUMBER(OFFSET('Sanitation Data'!$E$12,0,10*ROW('Sanitation Data'!E51))),'Data Summary'!CT57="Yes"),OFFSET('Sanitation Data'!$E$12,0,10*ROW('Sanitation Data'!E51)),NA())</f>
        <v>#N/A</v>
      </c>
      <c r="AF57" s="95" t="e">
        <f ca="true">+IF(AND(ISNUMBER(OFFSET('Sanitation Data'!$F$4,0,10*ROW('Sanitation Data'!F51))),'Data Summary'!CU57="Yes"),100-OFFSET('Sanitation Data'!$F$4,0,10*ROW('Sanitation Data'!F51)),NA())</f>
        <v>#N/A</v>
      </c>
      <c r="AG57" s="95" t="e">
        <f ca="true">+IF(AND(ISNUMBER(OFFSET('Sanitation Data'!$F$6,0,10*ROW('Sanitation Data'!F51))),'Data Summary'!CV57="Yes"),OFFSET('Sanitation Data'!$F$6,0,10*ROW('Sanitation Data'!F51)),NA())</f>
        <v>#N/A</v>
      </c>
      <c r="AH57" s="95" t="e">
        <f ca="true">+IF(AND(ISNUMBER(OFFSET('Sanitation Data'!$F$10,0,10*ROW('Sanitation Data'!F51))),'Data Summary'!CW57="Yes"),OFFSET('Sanitation Data'!$F$10,0,10*ROW('Sanitation Data'!F51)),NA())</f>
        <v>#N/A</v>
      </c>
      <c r="AI57" s="95" t="e">
        <f ca="true">+IF(AND(ISNUMBER(OFFSET('Sanitation Data'!$F$11,0,10*ROW('Sanitation Data'!F51))),'Data Summary'!CX57="Yes"),OFFSET('Sanitation Data'!$F$11,0,10*ROW('Sanitation Data'!F51)),NA())</f>
        <v>#N/A</v>
      </c>
      <c r="AJ57" s="95" t="e">
        <f ca="true">+IF(AND(ISNUMBER(OFFSET('Sanitation Data'!$F$12,0,10*ROW('Sanitation Data'!F51))),'Data Summary'!CY57="Yes"),OFFSET('Sanitation Data'!$F$12,0,10*ROW('Sanitation Data'!F51)),NA())</f>
        <v>#N/A</v>
      </c>
      <c r="AK57" s="95" t="e">
        <f ca="true">+IF(AND(ISNUMBER(OFFSET('Sanitation Data'!$G$4,0,10*ROW('Sanitation Data'!G51))),'Data Summary'!CZ57="Yes"),100-OFFSET('Sanitation Data'!$G$4,0,10*ROW('Sanitation Data'!G51)),NA())</f>
        <v>#N/A</v>
      </c>
      <c r="AL57" s="95" t="e">
        <f ca="true">+IF(AND(ISNUMBER(OFFSET('Sanitation Data'!$G$6,0,10*ROW('Sanitation Data'!G51))),'Data Summary'!DA57="Yes"),OFFSET('Sanitation Data'!$G$6,0,10*ROW('Sanitation Data'!G51)),NA())</f>
        <v>#N/A</v>
      </c>
      <c r="AM57" s="95" t="e">
        <f ca="true">+IF(AND(ISNUMBER(OFFSET('Sanitation Data'!$G$10,0,10*ROW('Sanitation Data'!G51))),'Data Summary'!DB57="Yes"),OFFSET('Sanitation Data'!$G$10,0,10*ROW('Sanitation Data'!G51)),NA())</f>
        <v>#N/A</v>
      </c>
      <c r="AN57" s="95" t="e">
        <f ca="true">+IF(AND(ISNUMBER(OFFSET('Sanitation Data'!$G$11,0,10*ROW('Sanitation Data'!G51))),'Data Summary'!DC57="Yes"),OFFSET('Sanitation Data'!$G$11,0,10*ROW('Sanitation Data'!G51)),NA())</f>
        <v>#N/A</v>
      </c>
      <c r="AO57" s="95" t="e">
        <f ca="true">+IF(AND(ISNUMBER(OFFSET('Sanitation Data'!$G$12,0,10*ROW('Sanitation Data'!G51))),'Data Summary'!DD57="Yes"),OFFSET('Sanitation Data'!$G$12,0,10*ROW('Sanitation Data'!G51)),NA())</f>
        <v>#N/A</v>
      </c>
      <c r="AP57" s="95" t="e">
        <f ca="true">+IF(AND(ISNUMBER(OFFSET('Sanitation Data'!$H$4,0,10*ROW('Sanitation Data'!H51))),'Data Summary'!DE57="Yes"),100-OFFSET('Sanitation Data'!$H$4,0,10*ROW('Sanitation Data'!H51)),NA())</f>
        <v>#N/A</v>
      </c>
      <c r="AQ57" s="95" t="e">
        <f ca="true">+IF(AND(ISNUMBER(OFFSET('Sanitation Data'!$H$6,0,10*ROW('Sanitation Data'!H51))),'Data Summary'!DF57="Yes"),OFFSET('Sanitation Data'!$H$6,0,10*ROW('Sanitation Data'!H51)),NA())</f>
        <v>#N/A</v>
      </c>
      <c r="AR57" s="95" t="e">
        <f ca="true">+IF(AND(ISNUMBER(OFFSET('Sanitation Data'!$H$10,0,10*ROW('Sanitation Data'!H51))),'Data Summary'!DG57="Yes"),OFFSET('Sanitation Data'!$H$10,0,10*ROW('Sanitation Data'!H51)),NA())</f>
        <v>#N/A</v>
      </c>
      <c r="AS57" s="95" t="e">
        <f ca="true">+IF(AND(ISNUMBER(OFFSET('Sanitation Data'!$H$11,0,10*ROW('Sanitation Data'!H51))),'Data Summary'!DH57="Yes"),OFFSET('Sanitation Data'!$H$11,0,10*ROW('Sanitation Data'!H51)),NA())</f>
        <v>#N/A</v>
      </c>
      <c r="AT57" s="95" t="e">
        <f ca="true">+IF(AND(ISNUMBER(OFFSET('Sanitation Data'!$H$12,0,10*ROW('Sanitation Data'!H51))),'Data Summary'!DI57="Yes"),OFFSET('Sanitation Data'!$H$12,0,10*ROW('Sanitation Data'!H51)),NA())</f>
        <v>#N/A</v>
      </c>
      <c r="AU57" s="95" t="e">
        <f ca="true">+IF(AND(ISNUMBER(OFFSET('Sanitation Data'!$I$4,0,10*ROW('Sanitation Data'!I51))),'Data Summary'!DJ57="Yes"),100-OFFSET('Sanitation Data'!$I$4,0,10*ROW('Sanitation Data'!I51)),NA())</f>
        <v>#N/A</v>
      </c>
      <c r="AV57" s="95" t="e">
        <f ca="true">+IF(AND(ISNUMBER(OFFSET('Sanitation Data'!$I$6,0,10*ROW('Sanitation Data'!I51))),'Data Summary'!DK57="Yes"),OFFSET('Sanitation Data'!$I$6,0,10*ROW('Sanitation Data'!I51)),NA())</f>
        <v>#N/A</v>
      </c>
      <c r="AW57" s="95" t="e">
        <f ca="true">+IF(AND(ISNUMBER(OFFSET('Sanitation Data'!$I$10,0,10*ROW('Sanitation Data'!I51))),'Data Summary'!DL57="Yes"),OFFSET('Sanitation Data'!$I$10,0,10*ROW('Sanitation Data'!I51)),NA())</f>
        <v>#N/A</v>
      </c>
      <c r="AX57" s="95" t="e">
        <f ca="true">+IF(AND(ISNUMBER(OFFSET('Sanitation Data'!$I$11,0,10*ROW('Sanitation Data'!I51))),'Data Summary'!DM57="Yes"),OFFSET('Sanitation Data'!$I$11,0,10*ROW('Sanitation Data'!I51)),NA())</f>
        <v>#N/A</v>
      </c>
      <c r="AY57" s="95" t="e">
        <f ca="true">+IF(AND(ISNUMBER(OFFSET('Sanitation Data'!$I$12,0,10*ROW('Sanitation Data'!I51))),'Data Summary'!DN57="Yes"),OFFSET('Sanitation Data'!$I$12,0,10*ROW('Sanitation Data'!I51)),NA())</f>
        <v>#N/A</v>
      </c>
      <c r="AZ57" s="96" t="e">
        <f ca="true">+IF(AND(ISNUMBER(OFFSET('Hygiene Data'!$D$5,0,10*ROW('Hygiene Data'!D51))),'Data Summary'!DO57="Yes"),OFFSET('Hygiene Data'!$D$5,0,10*ROW('Hygiene Data'!D51)),NA())</f>
        <v>#N/A</v>
      </c>
      <c r="BA57" s="96" t="e">
        <f ca="true">+IF(AND(ISNUMBER(OFFSET('Hygiene Data'!$D$7,0,10*ROW('Hygiene Data'!D51))),'Data Summary'!DP57="Yes"),OFFSET('Hygiene Data'!$D$7,0,10*ROW('Hygiene Data'!D51)),NA())</f>
        <v>#N/A</v>
      </c>
      <c r="BB57" s="96" t="e">
        <f ca="true">+IF(AND(ISNUMBER(OFFSET('Hygiene Data'!$D$9,0,10*ROW('Hygiene Data'!D51))),'Data Summary'!DQ57="Yes"),OFFSET('Hygiene Data'!$D$9,0,10*ROW('Hygiene Data'!D51)),NA())</f>
        <v>#N/A</v>
      </c>
      <c r="BC57" s="96" t="e">
        <f ca="true">+IF(AND(ISNUMBER(OFFSET('Hygiene Data'!$E$5,0,10*ROW('Hygiene Data'!E51))),'Data Summary'!DR57="Yes"),OFFSET('Hygiene Data'!$E$5,0,10*ROW('Hygiene Data'!E51)),NA())</f>
        <v>#N/A</v>
      </c>
      <c r="BD57" s="96" t="e">
        <f ca="true">+IF(AND(ISNUMBER(OFFSET('Hygiene Data'!$E$7,0,10*ROW('Hygiene Data'!E51))),'Data Summary'!DS57="Yes"),OFFSET('Hygiene Data'!$E$7,0,10*ROW('Hygiene Data'!E51)),NA())</f>
        <v>#N/A</v>
      </c>
      <c r="BE57" s="96" t="e">
        <f ca="true">+IF(AND(ISNUMBER(OFFSET('Hygiene Data'!$E$9,0,10*ROW('Hygiene Data'!E51))),'Data Summary'!DT57="Yes"),OFFSET('Hygiene Data'!$E$9,0,10*ROW('Hygiene Data'!E51)),NA())</f>
        <v>#N/A</v>
      </c>
      <c r="BF57" s="96" t="e">
        <f ca="true">+IF(AND(ISNUMBER(OFFSET('Hygiene Data'!$F$5,0,10*ROW('Hygiene Data'!F51))),'Data Summary'!DU57="Yes"),OFFSET('Hygiene Data'!$F$5,0,10*ROW('Hygiene Data'!F51)),NA())</f>
        <v>#N/A</v>
      </c>
      <c r="BG57" s="96" t="e">
        <f ca="true">+IF(AND(ISNUMBER(OFFSET('Hygiene Data'!$F$7,0,10*ROW('Hygiene Data'!F51))),'Data Summary'!DV57="Yes"),OFFSET('Hygiene Data'!$F$7,0,10*ROW('Hygiene Data'!F51)),NA())</f>
        <v>#N/A</v>
      </c>
      <c r="BH57" s="96" t="e">
        <f ca="true">+IF(AND(ISNUMBER(OFFSET('Hygiene Data'!$F$9,0,10*ROW('Hygiene Data'!F51))),'Data Summary'!DW57="Yes"),OFFSET('Hygiene Data'!$F$9,0,10*ROW('Hygiene Data'!F51)),NA())</f>
        <v>#N/A</v>
      </c>
      <c r="BI57" s="96" t="e">
        <f ca="true">+IF(AND(ISNUMBER(OFFSET('Hygiene Data'!$G$5,0,10*ROW('Hygiene Data'!G51))),'Data Summary'!DX57="Yes"),OFFSET('Hygiene Data'!$G$5,0,10*ROW('Hygiene Data'!G51)),NA())</f>
        <v>#N/A</v>
      </c>
      <c r="BJ57" s="96" t="e">
        <f ca="true">+IF(AND(ISNUMBER(OFFSET('Hygiene Data'!$G$7,0,10*ROW('Hygiene Data'!G51))),'Data Summary'!DY57="Yes"),OFFSET('Hygiene Data'!$G$7,0,10*ROW('Hygiene Data'!G51)),NA())</f>
        <v>#N/A</v>
      </c>
      <c r="BK57" s="96" t="e">
        <f ca="true">+IF(AND(ISNUMBER(OFFSET('Hygiene Data'!$G$9,0,10*ROW('Hygiene Data'!G51))),'Data Summary'!DZ57="Yes"),OFFSET('Hygiene Data'!$G$9,0,10*ROW('Hygiene Data'!G51)),NA())</f>
        <v>#N/A</v>
      </c>
      <c r="BL57" s="96" t="e">
        <f ca="true">+IF(AND(ISNUMBER(OFFSET('Hygiene Data'!$H$5,0,10*ROW('Hygiene Data'!H51))),'Data Summary'!EA57="Yes"),OFFSET('Hygiene Data'!$H$5,0,10*ROW('Hygiene Data'!H51)),NA())</f>
        <v>#N/A</v>
      </c>
      <c r="BM57" s="96" t="e">
        <f ca="true">+IF(AND(ISNUMBER(OFFSET('Hygiene Data'!$H$7,0,10*ROW('Hygiene Data'!H51))),'Data Summary'!EB57="Yes"),OFFSET('Hygiene Data'!$H$7,0,10*ROW('Hygiene Data'!H51)),NA())</f>
        <v>#N/A</v>
      </c>
      <c r="BN57" s="96" t="e">
        <f ca="true">+IF(AND(ISNUMBER(OFFSET('Hygiene Data'!$H$9,0,10*ROW('Hygiene Data'!H51))),'Data Summary'!EC57="Yes"),OFFSET('Hygiene Data'!$H$9,0,10*ROW('Hygiene Data'!H51)),NA())</f>
        <v>#N/A</v>
      </c>
      <c r="BO57" s="96" t="e">
        <f ca="true">+IF(AND(ISNUMBER(OFFSET('Hygiene Data'!$I$5,0,10*ROW('Hygiene Data'!I51))),'Data Summary'!ED57="Yes"),OFFSET('Hygiene Data'!$I$5,0,10*ROW('Hygiene Data'!I51)),NA())</f>
        <v>#N/A</v>
      </c>
      <c r="BP57" s="96" t="e">
        <f ca="true">+IF(AND(ISNUMBER(OFFSET('Hygiene Data'!$I$7,0,10*ROW('Hygiene Data'!I51))),'Data Summary'!EE57="Yes"),OFFSET('Hygiene Data'!$I$7,0,10*ROW('Hygiene Data'!I51)),NA())</f>
        <v>#N/A</v>
      </c>
      <c r="BQ57" s="96" t="e">
        <f ca="true">+IF(AND(ISNUMBER(OFFSET('Hygiene Data'!$I$9,0,10*ROW('Hygiene Data'!I51))),'Data Summary'!EF57="Yes"),OFFSET('Hygiene Data'!$I$9,0,10*ROW('Hygiene Data'!I51)),NA())</f>
        <v>#N/A</v>
      </c>
    </row>
    <row xmlns:x14ac="http://schemas.microsoft.com/office/spreadsheetml/2009/9/ac" r="58" x14ac:dyDescent="0.2">
      <c r="A58" s="331" t="e">
        <f ca="true">+RIGHT('Data Summary'!A58,LEN('Data Summary'!A58)-9)</f>
        <v>#VALUE!</v>
      </c>
      <c r="B58" s="37" t="str">
        <f ca="true">+IF(ISTEXT('Data Summary'!B58),'Data Summary'!B58,"")</f>
        <v/>
      </c>
      <c r="C58" s="330" t="e">
        <f ca="true">+VALUE('Data Summary'!C58)</f>
        <v>#VALUE!</v>
      </c>
      <c r="D58" s="94" t="e">
        <f ca="true">+IF(AND(ISNUMBER(OFFSET('Water Data'!$D$4,0,10*ROW('Water Data'!D52))),'Data Summary'!BS58="Yes"),100-OFFSET('Water Data'!$D$4,0,10*ROW('Water Data'!D52)),NA())</f>
        <v>#N/A</v>
      </c>
      <c r="E58" s="94" t="e">
        <f ca="true">+IF(AND(ISNUMBER(OFFSET('Water Data'!$D$6,0,10*ROW('Water Data'!D52))),'Data Summary'!BT58="Yes"),OFFSET('Water Data'!$D$6,0,10*ROW('Water Data'!D52)),NA())</f>
        <v>#N/A</v>
      </c>
      <c r="F58" s="94" t="e">
        <f ca="true">+IF(AND(ISNUMBER(OFFSET('Water Data'!$D$9,0,10*ROW('Water Data'!D52))),'Data Summary'!BU58="Yes"),OFFSET('Water Data'!$D$9,0,10*ROW('Water Data'!D52)),NA())</f>
        <v>#N/A</v>
      </c>
      <c r="G58" s="94" t="e">
        <f ca="true">+IF(AND(ISNUMBER(OFFSET('Water Data'!$E$4,0,10*ROW('Water Data'!E52))),'Data Summary'!BV58="Yes"),100-OFFSET('Water Data'!$E$4,0,10*ROW('Water Data'!E52)),NA())</f>
        <v>#N/A</v>
      </c>
      <c r="H58" s="94" t="e">
        <f ca="true">+IF(AND(ISNUMBER(OFFSET('Water Data'!$E$6,0,10*ROW('Water Data'!E52))),'Data Summary'!BW58="Yes"),OFFSET('Water Data'!$E$6,0,10*ROW('Water Data'!E52)),NA())</f>
        <v>#N/A</v>
      </c>
      <c r="I58" s="94" t="e">
        <f ca="true">+IF(AND(ISNUMBER(OFFSET('Water Data'!$E$9,0,10*ROW('Water Data'!E52))),'Data Summary'!BX58="Yes"),OFFSET('Water Data'!$E$9,0,10*ROW('Water Data'!E52)),NA())</f>
        <v>#N/A</v>
      </c>
      <c r="J58" s="94" t="e">
        <f ca="true">+IF(AND(ISNUMBER(OFFSET('Water Data'!$F$4,0,10*ROW('Water Data'!F52))),'Data Summary'!BY58="Yes"),100-OFFSET('Water Data'!$F$4,0,10*ROW('Water Data'!F52)),NA())</f>
        <v>#N/A</v>
      </c>
      <c r="K58" s="94" t="e">
        <f ca="true">+IF(AND(ISNUMBER(OFFSET('Water Data'!$F$6,0,10*ROW('Water Data'!F52))),'Data Summary'!BZ58="Yes"),OFFSET('Water Data'!$F$6,0,10*ROW('Water Data'!F52)),NA())</f>
        <v>#N/A</v>
      </c>
      <c r="L58" s="94" t="e">
        <f ca="true">+IF(AND(ISNUMBER(OFFSET('Water Data'!$F$9,0,10*ROW('Water Data'!F52))),'Data Summary'!CA58="Yes"),OFFSET('Water Data'!$F$9,0,10*ROW('Water Data'!F52)),NA())</f>
        <v>#N/A</v>
      </c>
      <c r="M58" s="94" t="e">
        <f ca="true">+IF(AND(ISNUMBER(OFFSET('Water Data'!$G$4,0,10*ROW('Water Data'!G52))),'Data Summary'!CB58="Yes"),100-OFFSET('Water Data'!$G$4,0,10*ROW('Water Data'!G52)),NA())</f>
        <v>#N/A</v>
      </c>
      <c r="N58" s="94" t="e">
        <f ca="true">+IF(AND(ISNUMBER(OFFSET('Water Data'!$G$6,0,10*ROW('Water Data'!G52))),'Data Summary'!CC58="Yes"),OFFSET('Water Data'!$G$6,0,10*ROW('Water Data'!G52)),NA())</f>
        <v>#N/A</v>
      </c>
      <c r="O58" s="94" t="e">
        <f ca="true">+IF(AND(ISNUMBER(OFFSET('Water Data'!$G$9,0,10*ROW('Water Data'!G52))),'Data Summary'!CD58="Yes"),OFFSET('Water Data'!$G$9,0,10*ROW('Water Data'!G52)),NA())</f>
        <v>#N/A</v>
      </c>
      <c r="P58" s="94" t="e">
        <f ca="true">+IF(AND(ISNUMBER(OFFSET('Water Data'!$H$4,0,10*ROW('Water Data'!H52))),'Data Summary'!CE58="Yes"),100-OFFSET('Water Data'!$H$4,0,10*ROW('Water Data'!H52)),NA())</f>
        <v>#N/A</v>
      </c>
      <c r="Q58" s="94" t="e">
        <f ca="true">+IF(AND(ISNUMBER(OFFSET('Water Data'!$H$6,0,10*ROW('Water Data'!H52))),'Data Summary'!CF58="Yes"),OFFSET('Water Data'!$H$6,0,10*ROW('Water Data'!H52)),NA())</f>
        <v>#N/A</v>
      </c>
      <c r="R58" s="94" t="e">
        <f ca="true">+IF(AND(ISNUMBER(OFFSET('Water Data'!$H$9,0,10*ROW('Water Data'!H52))),'Data Summary'!CG58="Yes"),OFFSET('Water Data'!$H$9,0,10*ROW('Water Data'!H52)),NA())</f>
        <v>#N/A</v>
      </c>
      <c r="S58" s="94" t="e">
        <f ca="true">+IF(AND(ISNUMBER(OFFSET('Water Data'!$I$4,0,10*ROW('Water Data'!I52))),'Data Summary'!CH58="Yes"),100-OFFSET('Water Data'!$I$4,0,10*ROW('Water Data'!I52)),NA())</f>
        <v>#N/A</v>
      </c>
      <c r="T58" s="94" t="e">
        <f ca="true">+IF(AND(ISNUMBER(OFFSET('Water Data'!$I$6,0,10*ROW('Water Data'!I52))),'Data Summary'!CI58="Yes"),OFFSET('Water Data'!$I$6,0,10*ROW('Water Data'!I52)),NA())</f>
        <v>#N/A</v>
      </c>
      <c r="U58" s="94" t="e">
        <f ca="true">+IF(AND(ISNUMBER(OFFSET('Water Data'!$I$9,0,10*ROW('Water Data'!I52))),'Data Summary'!CJ58="Yes"),OFFSET('Water Data'!$I$9,0,10*ROW('Water Data'!I52)),NA())</f>
        <v>#N/A</v>
      </c>
      <c r="V58" s="95" t="e">
        <f ca="true">+IF(AND(ISNUMBER(OFFSET('Sanitation Data'!$D$4,0,10*ROW('Sanitation Data'!D52))),'Data Summary'!CK58="Yes"),100-OFFSET('Sanitation Data'!$D$4,0,10*ROW('Sanitation Data'!D52)),NA())</f>
        <v>#N/A</v>
      </c>
      <c r="W58" s="95" t="e">
        <f ca="true">+IF(AND(ISNUMBER(OFFSET('Sanitation Data'!$D$6,0,10*ROW('Sanitation Data'!D52))),'Data Summary'!CL58="Yes"),OFFSET('Sanitation Data'!$D$6,0,10*ROW('Sanitation Data'!D52)),NA())</f>
        <v>#N/A</v>
      </c>
      <c r="X58" s="95" t="e">
        <f ca="true">+IF(AND(ISNUMBER(OFFSET('Sanitation Data'!$D$10,0,10*ROW('Sanitation Data'!D52))),'Data Summary'!CM58="Yes"),OFFSET('Sanitation Data'!$D$10,0,10*ROW('Sanitation Data'!D52)),NA())</f>
        <v>#N/A</v>
      </c>
      <c r="Y58" s="95" t="e">
        <f ca="true">+IF(AND(ISNUMBER(OFFSET('Sanitation Data'!$D$11,0,10*ROW('Sanitation Data'!D52))),'Data Summary'!CN58="Yes"),OFFSET('Sanitation Data'!$D$11,0,10*ROW('Sanitation Data'!D52)),NA())</f>
        <v>#N/A</v>
      </c>
      <c r="Z58" s="95" t="e">
        <f ca="true">+IF(AND(ISNUMBER(OFFSET('Sanitation Data'!$D$12,0,10*ROW('Sanitation Data'!D52))),'Data Summary'!CO58="Yes"),OFFSET('Sanitation Data'!$D$12,0,10*ROW('Sanitation Data'!D52)),NA())</f>
        <v>#N/A</v>
      </c>
      <c r="AA58" s="95" t="e">
        <f ca="true">+IF(AND(ISNUMBER(OFFSET('Sanitation Data'!$E$4,0,10*ROW('Sanitation Data'!E52))),'Data Summary'!CP58="Yes"),100-OFFSET('Sanitation Data'!$E$4,0,10*ROW('Sanitation Data'!E52)),NA())</f>
        <v>#N/A</v>
      </c>
      <c r="AB58" s="95" t="e">
        <f ca="true">+IF(AND(ISNUMBER(OFFSET('Sanitation Data'!$E$6,0,10*ROW('Sanitation Data'!E52))),'Data Summary'!CQ58="Yes"),OFFSET('Sanitation Data'!$E$6,0,10*ROW('Sanitation Data'!E52)),NA())</f>
        <v>#N/A</v>
      </c>
      <c r="AC58" s="95" t="e">
        <f ca="true">+IF(AND(ISNUMBER(OFFSET('Sanitation Data'!$E$10,0,10*ROW('Sanitation Data'!E52))),'Data Summary'!CR58="Yes"),OFFSET('Sanitation Data'!$E$10,0,10*ROW('Sanitation Data'!E52)),NA())</f>
        <v>#N/A</v>
      </c>
      <c r="AD58" s="95" t="e">
        <f ca="true">+IF(AND(ISNUMBER(OFFSET('Sanitation Data'!$E$11,0,10*ROW('Sanitation Data'!E52))),'Data Summary'!CS58="Yes"),OFFSET('Sanitation Data'!$E$11,0,10*ROW('Sanitation Data'!E52)),NA())</f>
        <v>#N/A</v>
      </c>
      <c r="AE58" s="95" t="e">
        <f ca="true">+IF(AND(ISNUMBER(OFFSET('Sanitation Data'!$E$12,0,10*ROW('Sanitation Data'!E52))),'Data Summary'!CT58="Yes"),OFFSET('Sanitation Data'!$E$12,0,10*ROW('Sanitation Data'!E52)),NA())</f>
        <v>#N/A</v>
      </c>
      <c r="AF58" s="95" t="e">
        <f ca="true">+IF(AND(ISNUMBER(OFFSET('Sanitation Data'!$F$4,0,10*ROW('Sanitation Data'!F52))),'Data Summary'!CU58="Yes"),100-OFFSET('Sanitation Data'!$F$4,0,10*ROW('Sanitation Data'!F52)),NA())</f>
        <v>#N/A</v>
      </c>
      <c r="AG58" s="95" t="e">
        <f ca="true">+IF(AND(ISNUMBER(OFFSET('Sanitation Data'!$F$6,0,10*ROW('Sanitation Data'!F52))),'Data Summary'!CV58="Yes"),OFFSET('Sanitation Data'!$F$6,0,10*ROW('Sanitation Data'!F52)),NA())</f>
        <v>#N/A</v>
      </c>
      <c r="AH58" s="95" t="e">
        <f ca="true">+IF(AND(ISNUMBER(OFFSET('Sanitation Data'!$F$10,0,10*ROW('Sanitation Data'!F52))),'Data Summary'!CW58="Yes"),OFFSET('Sanitation Data'!$F$10,0,10*ROW('Sanitation Data'!F52)),NA())</f>
        <v>#N/A</v>
      </c>
      <c r="AI58" s="95" t="e">
        <f ca="true">+IF(AND(ISNUMBER(OFFSET('Sanitation Data'!$F$11,0,10*ROW('Sanitation Data'!F52))),'Data Summary'!CX58="Yes"),OFFSET('Sanitation Data'!$F$11,0,10*ROW('Sanitation Data'!F52)),NA())</f>
        <v>#N/A</v>
      </c>
      <c r="AJ58" s="95" t="e">
        <f ca="true">+IF(AND(ISNUMBER(OFFSET('Sanitation Data'!$F$12,0,10*ROW('Sanitation Data'!F52))),'Data Summary'!CY58="Yes"),OFFSET('Sanitation Data'!$F$12,0,10*ROW('Sanitation Data'!F52)),NA())</f>
        <v>#N/A</v>
      </c>
      <c r="AK58" s="95" t="e">
        <f ca="true">+IF(AND(ISNUMBER(OFFSET('Sanitation Data'!$G$4,0,10*ROW('Sanitation Data'!G52))),'Data Summary'!CZ58="Yes"),100-OFFSET('Sanitation Data'!$G$4,0,10*ROW('Sanitation Data'!G52)),NA())</f>
        <v>#N/A</v>
      </c>
      <c r="AL58" s="95" t="e">
        <f ca="true">+IF(AND(ISNUMBER(OFFSET('Sanitation Data'!$G$6,0,10*ROW('Sanitation Data'!G52))),'Data Summary'!DA58="Yes"),OFFSET('Sanitation Data'!$G$6,0,10*ROW('Sanitation Data'!G52)),NA())</f>
        <v>#N/A</v>
      </c>
      <c r="AM58" s="95" t="e">
        <f ca="true">+IF(AND(ISNUMBER(OFFSET('Sanitation Data'!$G$10,0,10*ROW('Sanitation Data'!G52))),'Data Summary'!DB58="Yes"),OFFSET('Sanitation Data'!$G$10,0,10*ROW('Sanitation Data'!G52)),NA())</f>
        <v>#N/A</v>
      </c>
      <c r="AN58" s="95" t="e">
        <f ca="true">+IF(AND(ISNUMBER(OFFSET('Sanitation Data'!$G$11,0,10*ROW('Sanitation Data'!G52))),'Data Summary'!DC58="Yes"),OFFSET('Sanitation Data'!$G$11,0,10*ROW('Sanitation Data'!G52)),NA())</f>
        <v>#N/A</v>
      </c>
      <c r="AO58" s="95" t="e">
        <f ca="true">+IF(AND(ISNUMBER(OFFSET('Sanitation Data'!$G$12,0,10*ROW('Sanitation Data'!G52))),'Data Summary'!DD58="Yes"),OFFSET('Sanitation Data'!$G$12,0,10*ROW('Sanitation Data'!G52)),NA())</f>
        <v>#N/A</v>
      </c>
      <c r="AP58" s="95" t="e">
        <f ca="true">+IF(AND(ISNUMBER(OFFSET('Sanitation Data'!$H$4,0,10*ROW('Sanitation Data'!H52))),'Data Summary'!DE58="Yes"),100-OFFSET('Sanitation Data'!$H$4,0,10*ROW('Sanitation Data'!H52)),NA())</f>
        <v>#N/A</v>
      </c>
      <c r="AQ58" s="95" t="e">
        <f ca="true">+IF(AND(ISNUMBER(OFFSET('Sanitation Data'!$H$6,0,10*ROW('Sanitation Data'!H52))),'Data Summary'!DF58="Yes"),OFFSET('Sanitation Data'!$H$6,0,10*ROW('Sanitation Data'!H52)),NA())</f>
        <v>#N/A</v>
      </c>
      <c r="AR58" s="95" t="e">
        <f ca="true">+IF(AND(ISNUMBER(OFFSET('Sanitation Data'!$H$10,0,10*ROW('Sanitation Data'!H52))),'Data Summary'!DG58="Yes"),OFFSET('Sanitation Data'!$H$10,0,10*ROW('Sanitation Data'!H52)),NA())</f>
        <v>#N/A</v>
      </c>
      <c r="AS58" s="95" t="e">
        <f ca="true">+IF(AND(ISNUMBER(OFFSET('Sanitation Data'!$H$11,0,10*ROW('Sanitation Data'!H52))),'Data Summary'!DH58="Yes"),OFFSET('Sanitation Data'!$H$11,0,10*ROW('Sanitation Data'!H52)),NA())</f>
        <v>#N/A</v>
      </c>
      <c r="AT58" s="95" t="e">
        <f ca="true">+IF(AND(ISNUMBER(OFFSET('Sanitation Data'!$H$12,0,10*ROW('Sanitation Data'!H52))),'Data Summary'!DI58="Yes"),OFFSET('Sanitation Data'!$H$12,0,10*ROW('Sanitation Data'!H52)),NA())</f>
        <v>#N/A</v>
      </c>
      <c r="AU58" s="95" t="e">
        <f ca="true">+IF(AND(ISNUMBER(OFFSET('Sanitation Data'!$I$4,0,10*ROW('Sanitation Data'!I52))),'Data Summary'!DJ58="Yes"),100-OFFSET('Sanitation Data'!$I$4,0,10*ROW('Sanitation Data'!I52)),NA())</f>
        <v>#N/A</v>
      </c>
      <c r="AV58" s="95" t="e">
        <f ca="true">+IF(AND(ISNUMBER(OFFSET('Sanitation Data'!$I$6,0,10*ROW('Sanitation Data'!I52))),'Data Summary'!DK58="Yes"),OFFSET('Sanitation Data'!$I$6,0,10*ROW('Sanitation Data'!I52)),NA())</f>
        <v>#N/A</v>
      </c>
      <c r="AW58" s="95" t="e">
        <f ca="true">+IF(AND(ISNUMBER(OFFSET('Sanitation Data'!$I$10,0,10*ROW('Sanitation Data'!I52))),'Data Summary'!DL58="Yes"),OFFSET('Sanitation Data'!$I$10,0,10*ROW('Sanitation Data'!I52)),NA())</f>
        <v>#N/A</v>
      </c>
      <c r="AX58" s="95" t="e">
        <f ca="true">+IF(AND(ISNUMBER(OFFSET('Sanitation Data'!$I$11,0,10*ROW('Sanitation Data'!I52))),'Data Summary'!DM58="Yes"),OFFSET('Sanitation Data'!$I$11,0,10*ROW('Sanitation Data'!I52)),NA())</f>
        <v>#N/A</v>
      </c>
      <c r="AY58" s="95" t="e">
        <f ca="true">+IF(AND(ISNUMBER(OFFSET('Sanitation Data'!$I$12,0,10*ROW('Sanitation Data'!I52))),'Data Summary'!DN58="Yes"),OFFSET('Sanitation Data'!$I$12,0,10*ROW('Sanitation Data'!I52)),NA())</f>
        <v>#N/A</v>
      </c>
      <c r="AZ58" s="96" t="e">
        <f ca="true">+IF(AND(ISNUMBER(OFFSET('Hygiene Data'!$D$5,0,10*ROW('Hygiene Data'!D52))),'Data Summary'!DO58="Yes"),OFFSET('Hygiene Data'!$D$5,0,10*ROW('Hygiene Data'!D52)),NA())</f>
        <v>#N/A</v>
      </c>
      <c r="BA58" s="96" t="e">
        <f ca="true">+IF(AND(ISNUMBER(OFFSET('Hygiene Data'!$D$7,0,10*ROW('Hygiene Data'!D52))),'Data Summary'!DP58="Yes"),OFFSET('Hygiene Data'!$D$7,0,10*ROW('Hygiene Data'!D52)),NA())</f>
        <v>#N/A</v>
      </c>
      <c r="BB58" s="96" t="e">
        <f ca="true">+IF(AND(ISNUMBER(OFFSET('Hygiene Data'!$D$9,0,10*ROW('Hygiene Data'!D52))),'Data Summary'!DQ58="Yes"),OFFSET('Hygiene Data'!$D$9,0,10*ROW('Hygiene Data'!D52)),NA())</f>
        <v>#N/A</v>
      </c>
      <c r="BC58" s="96" t="e">
        <f ca="true">+IF(AND(ISNUMBER(OFFSET('Hygiene Data'!$E$5,0,10*ROW('Hygiene Data'!E52))),'Data Summary'!DR58="Yes"),OFFSET('Hygiene Data'!$E$5,0,10*ROW('Hygiene Data'!E52)),NA())</f>
        <v>#N/A</v>
      </c>
      <c r="BD58" s="96" t="e">
        <f ca="true">+IF(AND(ISNUMBER(OFFSET('Hygiene Data'!$E$7,0,10*ROW('Hygiene Data'!E52))),'Data Summary'!DS58="Yes"),OFFSET('Hygiene Data'!$E$7,0,10*ROW('Hygiene Data'!E52)),NA())</f>
        <v>#N/A</v>
      </c>
      <c r="BE58" s="96" t="e">
        <f ca="true">+IF(AND(ISNUMBER(OFFSET('Hygiene Data'!$E$9,0,10*ROW('Hygiene Data'!E52))),'Data Summary'!DT58="Yes"),OFFSET('Hygiene Data'!$E$9,0,10*ROW('Hygiene Data'!E52)),NA())</f>
        <v>#N/A</v>
      </c>
      <c r="BF58" s="96" t="e">
        <f ca="true">+IF(AND(ISNUMBER(OFFSET('Hygiene Data'!$F$5,0,10*ROW('Hygiene Data'!F52))),'Data Summary'!DU58="Yes"),OFFSET('Hygiene Data'!$F$5,0,10*ROW('Hygiene Data'!F52)),NA())</f>
        <v>#N/A</v>
      </c>
      <c r="BG58" s="96" t="e">
        <f ca="true">+IF(AND(ISNUMBER(OFFSET('Hygiene Data'!$F$7,0,10*ROW('Hygiene Data'!F52))),'Data Summary'!DV58="Yes"),OFFSET('Hygiene Data'!$F$7,0,10*ROW('Hygiene Data'!F52)),NA())</f>
        <v>#N/A</v>
      </c>
      <c r="BH58" s="96" t="e">
        <f ca="true">+IF(AND(ISNUMBER(OFFSET('Hygiene Data'!$F$9,0,10*ROW('Hygiene Data'!F52))),'Data Summary'!DW58="Yes"),OFFSET('Hygiene Data'!$F$9,0,10*ROW('Hygiene Data'!F52)),NA())</f>
        <v>#N/A</v>
      </c>
      <c r="BI58" s="96" t="e">
        <f ca="true">+IF(AND(ISNUMBER(OFFSET('Hygiene Data'!$G$5,0,10*ROW('Hygiene Data'!G52))),'Data Summary'!DX58="Yes"),OFFSET('Hygiene Data'!$G$5,0,10*ROW('Hygiene Data'!G52)),NA())</f>
        <v>#N/A</v>
      </c>
      <c r="BJ58" s="96" t="e">
        <f ca="true">+IF(AND(ISNUMBER(OFFSET('Hygiene Data'!$G$7,0,10*ROW('Hygiene Data'!G52))),'Data Summary'!DY58="Yes"),OFFSET('Hygiene Data'!$G$7,0,10*ROW('Hygiene Data'!G52)),NA())</f>
        <v>#N/A</v>
      </c>
      <c r="BK58" s="96" t="e">
        <f ca="true">+IF(AND(ISNUMBER(OFFSET('Hygiene Data'!$G$9,0,10*ROW('Hygiene Data'!G52))),'Data Summary'!DZ58="Yes"),OFFSET('Hygiene Data'!$G$9,0,10*ROW('Hygiene Data'!G52)),NA())</f>
        <v>#N/A</v>
      </c>
      <c r="BL58" s="96" t="e">
        <f ca="true">+IF(AND(ISNUMBER(OFFSET('Hygiene Data'!$H$5,0,10*ROW('Hygiene Data'!H52))),'Data Summary'!EA58="Yes"),OFFSET('Hygiene Data'!$H$5,0,10*ROW('Hygiene Data'!H52)),NA())</f>
        <v>#N/A</v>
      </c>
      <c r="BM58" s="96" t="e">
        <f ca="true">+IF(AND(ISNUMBER(OFFSET('Hygiene Data'!$H$7,0,10*ROW('Hygiene Data'!H52))),'Data Summary'!EB58="Yes"),OFFSET('Hygiene Data'!$H$7,0,10*ROW('Hygiene Data'!H52)),NA())</f>
        <v>#N/A</v>
      </c>
      <c r="BN58" s="96" t="e">
        <f ca="true">+IF(AND(ISNUMBER(OFFSET('Hygiene Data'!$H$9,0,10*ROW('Hygiene Data'!H52))),'Data Summary'!EC58="Yes"),OFFSET('Hygiene Data'!$H$9,0,10*ROW('Hygiene Data'!H52)),NA())</f>
        <v>#N/A</v>
      </c>
      <c r="BO58" s="96" t="e">
        <f ca="true">+IF(AND(ISNUMBER(OFFSET('Hygiene Data'!$I$5,0,10*ROW('Hygiene Data'!I52))),'Data Summary'!ED58="Yes"),OFFSET('Hygiene Data'!$I$5,0,10*ROW('Hygiene Data'!I52)),NA())</f>
        <v>#N/A</v>
      </c>
      <c r="BP58" s="96" t="e">
        <f ca="true">+IF(AND(ISNUMBER(OFFSET('Hygiene Data'!$I$7,0,10*ROW('Hygiene Data'!I52))),'Data Summary'!EE58="Yes"),OFFSET('Hygiene Data'!$I$7,0,10*ROW('Hygiene Data'!I52)),NA())</f>
        <v>#N/A</v>
      </c>
      <c r="BQ58" s="96" t="e">
        <f ca="true">+IF(AND(ISNUMBER(OFFSET('Hygiene Data'!$I$9,0,10*ROW('Hygiene Data'!I52))),'Data Summary'!EF58="Yes"),OFFSET('Hygiene Data'!$I$9,0,10*ROW('Hygiene Data'!I52)),NA())</f>
        <v>#N/A</v>
      </c>
    </row>
    <row xmlns:x14ac="http://schemas.microsoft.com/office/spreadsheetml/2009/9/ac" r="59" x14ac:dyDescent="0.2">
      <c r="A59" s="331" t="e">
        <f ca="true">+RIGHT('Data Summary'!A59,LEN('Data Summary'!A59)-9)</f>
        <v>#VALUE!</v>
      </c>
      <c r="B59" s="37" t="str">
        <f ca="true">+IF(ISTEXT('Data Summary'!B59),'Data Summary'!B59,"")</f>
        <v/>
      </c>
      <c r="C59" s="330" t="e">
        <f ca="true">+VALUE('Data Summary'!C59)</f>
        <v>#VALUE!</v>
      </c>
      <c r="D59" s="94" t="e">
        <f ca="true">+IF(AND(ISNUMBER(OFFSET('Water Data'!$D$4,0,10*ROW('Water Data'!D53))),'Data Summary'!BS59="Yes"),100-OFFSET('Water Data'!$D$4,0,10*ROW('Water Data'!D53)),NA())</f>
        <v>#N/A</v>
      </c>
      <c r="E59" s="94" t="e">
        <f ca="true">+IF(AND(ISNUMBER(OFFSET('Water Data'!$D$6,0,10*ROW('Water Data'!D53))),'Data Summary'!BT59="Yes"),OFFSET('Water Data'!$D$6,0,10*ROW('Water Data'!D53)),NA())</f>
        <v>#N/A</v>
      </c>
      <c r="F59" s="94" t="e">
        <f ca="true">+IF(AND(ISNUMBER(OFFSET('Water Data'!$D$9,0,10*ROW('Water Data'!D53))),'Data Summary'!BU59="Yes"),OFFSET('Water Data'!$D$9,0,10*ROW('Water Data'!D53)),NA())</f>
        <v>#N/A</v>
      </c>
      <c r="G59" s="94" t="e">
        <f ca="true">+IF(AND(ISNUMBER(OFFSET('Water Data'!$E$4,0,10*ROW('Water Data'!E53))),'Data Summary'!BV59="Yes"),100-OFFSET('Water Data'!$E$4,0,10*ROW('Water Data'!E53)),NA())</f>
        <v>#N/A</v>
      </c>
      <c r="H59" s="94" t="e">
        <f ca="true">+IF(AND(ISNUMBER(OFFSET('Water Data'!$E$6,0,10*ROW('Water Data'!E53))),'Data Summary'!BW59="Yes"),OFFSET('Water Data'!$E$6,0,10*ROW('Water Data'!E53)),NA())</f>
        <v>#N/A</v>
      </c>
      <c r="I59" s="94" t="e">
        <f ca="true">+IF(AND(ISNUMBER(OFFSET('Water Data'!$E$9,0,10*ROW('Water Data'!E53))),'Data Summary'!BX59="Yes"),OFFSET('Water Data'!$E$9,0,10*ROW('Water Data'!E53)),NA())</f>
        <v>#N/A</v>
      </c>
      <c r="J59" s="94" t="e">
        <f ca="true">+IF(AND(ISNUMBER(OFFSET('Water Data'!$F$4,0,10*ROW('Water Data'!F53))),'Data Summary'!BY59="Yes"),100-OFFSET('Water Data'!$F$4,0,10*ROW('Water Data'!F53)),NA())</f>
        <v>#N/A</v>
      </c>
      <c r="K59" s="94" t="e">
        <f ca="true">+IF(AND(ISNUMBER(OFFSET('Water Data'!$F$6,0,10*ROW('Water Data'!F53))),'Data Summary'!BZ59="Yes"),OFFSET('Water Data'!$F$6,0,10*ROW('Water Data'!F53)),NA())</f>
        <v>#N/A</v>
      </c>
      <c r="L59" s="94" t="e">
        <f ca="true">+IF(AND(ISNUMBER(OFFSET('Water Data'!$F$9,0,10*ROW('Water Data'!F53))),'Data Summary'!CA59="Yes"),OFFSET('Water Data'!$F$9,0,10*ROW('Water Data'!F53)),NA())</f>
        <v>#N/A</v>
      </c>
      <c r="M59" s="94" t="e">
        <f ca="true">+IF(AND(ISNUMBER(OFFSET('Water Data'!$G$4,0,10*ROW('Water Data'!G53))),'Data Summary'!CB59="Yes"),100-OFFSET('Water Data'!$G$4,0,10*ROW('Water Data'!G53)),NA())</f>
        <v>#N/A</v>
      </c>
      <c r="N59" s="94" t="e">
        <f ca="true">+IF(AND(ISNUMBER(OFFSET('Water Data'!$G$6,0,10*ROW('Water Data'!G53))),'Data Summary'!CC59="Yes"),OFFSET('Water Data'!$G$6,0,10*ROW('Water Data'!G53)),NA())</f>
        <v>#N/A</v>
      </c>
      <c r="O59" s="94" t="e">
        <f ca="true">+IF(AND(ISNUMBER(OFFSET('Water Data'!$G$9,0,10*ROW('Water Data'!G53))),'Data Summary'!CD59="Yes"),OFFSET('Water Data'!$G$9,0,10*ROW('Water Data'!G53)),NA())</f>
        <v>#N/A</v>
      </c>
      <c r="P59" s="94" t="e">
        <f ca="true">+IF(AND(ISNUMBER(OFFSET('Water Data'!$H$4,0,10*ROW('Water Data'!H53))),'Data Summary'!CE59="Yes"),100-OFFSET('Water Data'!$H$4,0,10*ROW('Water Data'!H53)),NA())</f>
        <v>#N/A</v>
      </c>
      <c r="Q59" s="94" t="e">
        <f ca="true">+IF(AND(ISNUMBER(OFFSET('Water Data'!$H$6,0,10*ROW('Water Data'!H53))),'Data Summary'!CF59="Yes"),OFFSET('Water Data'!$H$6,0,10*ROW('Water Data'!H53)),NA())</f>
        <v>#N/A</v>
      </c>
      <c r="R59" s="94" t="e">
        <f ca="true">+IF(AND(ISNUMBER(OFFSET('Water Data'!$H$9,0,10*ROW('Water Data'!H53))),'Data Summary'!CG59="Yes"),OFFSET('Water Data'!$H$9,0,10*ROW('Water Data'!H53)),NA())</f>
        <v>#N/A</v>
      </c>
      <c r="S59" s="94" t="e">
        <f ca="true">+IF(AND(ISNUMBER(OFFSET('Water Data'!$I$4,0,10*ROW('Water Data'!I53))),'Data Summary'!CH59="Yes"),100-OFFSET('Water Data'!$I$4,0,10*ROW('Water Data'!I53)),NA())</f>
        <v>#N/A</v>
      </c>
      <c r="T59" s="94" t="e">
        <f ca="true">+IF(AND(ISNUMBER(OFFSET('Water Data'!$I$6,0,10*ROW('Water Data'!I53))),'Data Summary'!CI59="Yes"),OFFSET('Water Data'!$I$6,0,10*ROW('Water Data'!I53)),NA())</f>
        <v>#N/A</v>
      </c>
      <c r="U59" s="94" t="e">
        <f ca="true">+IF(AND(ISNUMBER(OFFSET('Water Data'!$I$9,0,10*ROW('Water Data'!I53))),'Data Summary'!CJ59="Yes"),OFFSET('Water Data'!$I$9,0,10*ROW('Water Data'!I53)),NA())</f>
        <v>#N/A</v>
      </c>
      <c r="V59" s="95" t="e">
        <f ca="true">+IF(AND(ISNUMBER(OFFSET('Sanitation Data'!$D$4,0,10*ROW('Sanitation Data'!D53))),'Data Summary'!CK59="Yes"),100-OFFSET('Sanitation Data'!$D$4,0,10*ROW('Sanitation Data'!D53)),NA())</f>
        <v>#N/A</v>
      </c>
      <c r="W59" s="95" t="e">
        <f ca="true">+IF(AND(ISNUMBER(OFFSET('Sanitation Data'!$D$6,0,10*ROW('Sanitation Data'!D53))),'Data Summary'!CL59="Yes"),OFFSET('Sanitation Data'!$D$6,0,10*ROW('Sanitation Data'!D53)),NA())</f>
        <v>#N/A</v>
      </c>
      <c r="X59" s="95" t="e">
        <f ca="true">+IF(AND(ISNUMBER(OFFSET('Sanitation Data'!$D$10,0,10*ROW('Sanitation Data'!D53))),'Data Summary'!CM59="Yes"),OFFSET('Sanitation Data'!$D$10,0,10*ROW('Sanitation Data'!D53)),NA())</f>
        <v>#N/A</v>
      </c>
      <c r="Y59" s="95" t="e">
        <f ca="true">+IF(AND(ISNUMBER(OFFSET('Sanitation Data'!$D$11,0,10*ROW('Sanitation Data'!D53))),'Data Summary'!CN59="Yes"),OFFSET('Sanitation Data'!$D$11,0,10*ROW('Sanitation Data'!D53)),NA())</f>
        <v>#N/A</v>
      </c>
      <c r="Z59" s="95" t="e">
        <f ca="true">+IF(AND(ISNUMBER(OFFSET('Sanitation Data'!$D$12,0,10*ROW('Sanitation Data'!D53))),'Data Summary'!CO59="Yes"),OFFSET('Sanitation Data'!$D$12,0,10*ROW('Sanitation Data'!D53)),NA())</f>
        <v>#N/A</v>
      </c>
      <c r="AA59" s="95" t="e">
        <f ca="true">+IF(AND(ISNUMBER(OFFSET('Sanitation Data'!$E$4,0,10*ROW('Sanitation Data'!E53))),'Data Summary'!CP59="Yes"),100-OFFSET('Sanitation Data'!$E$4,0,10*ROW('Sanitation Data'!E53)),NA())</f>
        <v>#N/A</v>
      </c>
      <c r="AB59" s="95" t="e">
        <f ca="true">+IF(AND(ISNUMBER(OFFSET('Sanitation Data'!$E$6,0,10*ROW('Sanitation Data'!E53))),'Data Summary'!CQ59="Yes"),OFFSET('Sanitation Data'!$E$6,0,10*ROW('Sanitation Data'!E53)),NA())</f>
        <v>#N/A</v>
      </c>
      <c r="AC59" s="95" t="e">
        <f ca="true">+IF(AND(ISNUMBER(OFFSET('Sanitation Data'!$E$10,0,10*ROW('Sanitation Data'!E53))),'Data Summary'!CR59="Yes"),OFFSET('Sanitation Data'!$E$10,0,10*ROW('Sanitation Data'!E53)),NA())</f>
        <v>#N/A</v>
      </c>
      <c r="AD59" s="95" t="e">
        <f ca="true">+IF(AND(ISNUMBER(OFFSET('Sanitation Data'!$E$11,0,10*ROW('Sanitation Data'!E53))),'Data Summary'!CS59="Yes"),OFFSET('Sanitation Data'!$E$11,0,10*ROW('Sanitation Data'!E53)),NA())</f>
        <v>#N/A</v>
      </c>
      <c r="AE59" s="95" t="e">
        <f ca="true">+IF(AND(ISNUMBER(OFFSET('Sanitation Data'!$E$12,0,10*ROW('Sanitation Data'!E53))),'Data Summary'!CT59="Yes"),OFFSET('Sanitation Data'!$E$12,0,10*ROW('Sanitation Data'!E53)),NA())</f>
        <v>#N/A</v>
      </c>
      <c r="AF59" s="95" t="e">
        <f ca="true">+IF(AND(ISNUMBER(OFFSET('Sanitation Data'!$F$4,0,10*ROW('Sanitation Data'!F53))),'Data Summary'!CU59="Yes"),100-OFFSET('Sanitation Data'!$F$4,0,10*ROW('Sanitation Data'!F53)),NA())</f>
        <v>#N/A</v>
      </c>
      <c r="AG59" s="95" t="e">
        <f ca="true">+IF(AND(ISNUMBER(OFFSET('Sanitation Data'!$F$6,0,10*ROW('Sanitation Data'!F53))),'Data Summary'!CV59="Yes"),OFFSET('Sanitation Data'!$F$6,0,10*ROW('Sanitation Data'!F53)),NA())</f>
        <v>#N/A</v>
      </c>
      <c r="AH59" s="95" t="e">
        <f ca="true">+IF(AND(ISNUMBER(OFFSET('Sanitation Data'!$F$10,0,10*ROW('Sanitation Data'!F53))),'Data Summary'!CW59="Yes"),OFFSET('Sanitation Data'!$F$10,0,10*ROW('Sanitation Data'!F53)),NA())</f>
        <v>#N/A</v>
      </c>
      <c r="AI59" s="95" t="e">
        <f ca="true">+IF(AND(ISNUMBER(OFFSET('Sanitation Data'!$F$11,0,10*ROW('Sanitation Data'!F53))),'Data Summary'!CX59="Yes"),OFFSET('Sanitation Data'!$F$11,0,10*ROW('Sanitation Data'!F53)),NA())</f>
        <v>#N/A</v>
      </c>
      <c r="AJ59" s="95" t="e">
        <f ca="true">+IF(AND(ISNUMBER(OFFSET('Sanitation Data'!$F$12,0,10*ROW('Sanitation Data'!F53))),'Data Summary'!CY59="Yes"),OFFSET('Sanitation Data'!$F$12,0,10*ROW('Sanitation Data'!F53)),NA())</f>
        <v>#N/A</v>
      </c>
      <c r="AK59" s="95" t="e">
        <f ca="true">+IF(AND(ISNUMBER(OFFSET('Sanitation Data'!$G$4,0,10*ROW('Sanitation Data'!G53))),'Data Summary'!CZ59="Yes"),100-OFFSET('Sanitation Data'!$G$4,0,10*ROW('Sanitation Data'!G53)),NA())</f>
        <v>#N/A</v>
      </c>
      <c r="AL59" s="95" t="e">
        <f ca="true">+IF(AND(ISNUMBER(OFFSET('Sanitation Data'!$G$6,0,10*ROW('Sanitation Data'!G53))),'Data Summary'!DA59="Yes"),OFFSET('Sanitation Data'!$G$6,0,10*ROW('Sanitation Data'!G53)),NA())</f>
        <v>#N/A</v>
      </c>
      <c r="AM59" s="95" t="e">
        <f ca="true">+IF(AND(ISNUMBER(OFFSET('Sanitation Data'!$G$10,0,10*ROW('Sanitation Data'!G53))),'Data Summary'!DB59="Yes"),OFFSET('Sanitation Data'!$G$10,0,10*ROW('Sanitation Data'!G53)),NA())</f>
        <v>#N/A</v>
      </c>
      <c r="AN59" s="95" t="e">
        <f ca="true">+IF(AND(ISNUMBER(OFFSET('Sanitation Data'!$G$11,0,10*ROW('Sanitation Data'!G53))),'Data Summary'!DC59="Yes"),OFFSET('Sanitation Data'!$G$11,0,10*ROW('Sanitation Data'!G53)),NA())</f>
        <v>#N/A</v>
      </c>
      <c r="AO59" s="95" t="e">
        <f ca="true">+IF(AND(ISNUMBER(OFFSET('Sanitation Data'!$G$12,0,10*ROW('Sanitation Data'!G53))),'Data Summary'!DD59="Yes"),OFFSET('Sanitation Data'!$G$12,0,10*ROW('Sanitation Data'!G53)),NA())</f>
        <v>#N/A</v>
      </c>
      <c r="AP59" s="95" t="e">
        <f ca="true">+IF(AND(ISNUMBER(OFFSET('Sanitation Data'!$H$4,0,10*ROW('Sanitation Data'!H53))),'Data Summary'!DE59="Yes"),100-OFFSET('Sanitation Data'!$H$4,0,10*ROW('Sanitation Data'!H53)),NA())</f>
        <v>#N/A</v>
      </c>
      <c r="AQ59" s="95" t="e">
        <f ca="true">+IF(AND(ISNUMBER(OFFSET('Sanitation Data'!$H$6,0,10*ROW('Sanitation Data'!H53))),'Data Summary'!DF59="Yes"),OFFSET('Sanitation Data'!$H$6,0,10*ROW('Sanitation Data'!H53)),NA())</f>
        <v>#N/A</v>
      </c>
      <c r="AR59" s="95" t="e">
        <f ca="true">+IF(AND(ISNUMBER(OFFSET('Sanitation Data'!$H$10,0,10*ROW('Sanitation Data'!H53))),'Data Summary'!DG59="Yes"),OFFSET('Sanitation Data'!$H$10,0,10*ROW('Sanitation Data'!H53)),NA())</f>
        <v>#N/A</v>
      </c>
      <c r="AS59" s="95" t="e">
        <f ca="true">+IF(AND(ISNUMBER(OFFSET('Sanitation Data'!$H$11,0,10*ROW('Sanitation Data'!H53))),'Data Summary'!DH59="Yes"),OFFSET('Sanitation Data'!$H$11,0,10*ROW('Sanitation Data'!H53)),NA())</f>
        <v>#N/A</v>
      </c>
      <c r="AT59" s="95" t="e">
        <f ca="true">+IF(AND(ISNUMBER(OFFSET('Sanitation Data'!$H$12,0,10*ROW('Sanitation Data'!H53))),'Data Summary'!DI59="Yes"),OFFSET('Sanitation Data'!$H$12,0,10*ROW('Sanitation Data'!H53)),NA())</f>
        <v>#N/A</v>
      </c>
      <c r="AU59" s="95" t="e">
        <f ca="true">+IF(AND(ISNUMBER(OFFSET('Sanitation Data'!$I$4,0,10*ROW('Sanitation Data'!I53))),'Data Summary'!DJ59="Yes"),100-OFFSET('Sanitation Data'!$I$4,0,10*ROW('Sanitation Data'!I53)),NA())</f>
        <v>#N/A</v>
      </c>
      <c r="AV59" s="95" t="e">
        <f ca="true">+IF(AND(ISNUMBER(OFFSET('Sanitation Data'!$I$6,0,10*ROW('Sanitation Data'!I53))),'Data Summary'!DK59="Yes"),OFFSET('Sanitation Data'!$I$6,0,10*ROW('Sanitation Data'!I53)),NA())</f>
        <v>#N/A</v>
      </c>
      <c r="AW59" s="95" t="e">
        <f ca="true">+IF(AND(ISNUMBER(OFFSET('Sanitation Data'!$I$10,0,10*ROW('Sanitation Data'!I53))),'Data Summary'!DL59="Yes"),OFFSET('Sanitation Data'!$I$10,0,10*ROW('Sanitation Data'!I53)),NA())</f>
        <v>#N/A</v>
      </c>
      <c r="AX59" s="95" t="e">
        <f ca="true">+IF(AND(ISNUMBER(OFFSET('Sanitation Data'!$I$11,0,10*ROW('Sanitation Data'!I53))),'Data Summary'!DM59="Yes"),OFFSET('Sanitation Data'!$I$11,0,10*ROW('Sanitation Data'!I53)),NA())</f>
        <v>#N/A</v>
      </c>
      <c r="AY59" s="95" t="e">
        <f ca="true">+IF(AND(ISNUMBER(OFFSET('Sanitation Data'!$I$12,0,10*ROW('Sanitation Data'!I53))),'Data Summary'!DN59="Yes"),OFFSET('Sanitation Data'!$I$12,0,10*ROW('Sanitation Data'!I53)),NA())</f>
        <v>#N/A</v>
      </c>
      <c r="AZ59" s="96" t="e">
        <f ca="true">+IF(AND(ISNUMBER(OFFSET('Hygiene Data'!$D$5,0,10*ROW('Hygiene Data'!D53))),'Data Summary'!DO59="Yes"),OFFSET('Hygiene Data'!$D$5,0,10*ROW('Hygiene Data'!D53)),NA())</f>
        <v>#N/A</v>
      </c>
      <c r="BA59" s="96" t="e">
        <f ca="true">+IF(AND(ISNUMBER(OFFSET('Hygiene Data'!$D$7,0,10*ROW('Hygiene Data'!D53))),'Data Summary'!DP59="Yes"),OFFSET('Hygiene Data'!$D$7,0,10*ROW('Hygiene Data'!D53)),NA())</f>
        <v>#N/A</v>
      </c>
      <c r="BB59" s="96" t="e">
        <f ca="true">+IF(AND(ISNUMBER(OFFSET('Hygiene Data'!$D$9,0,10*ROW('Hygiene Data'!D53))),'Data Summary'!DQ59="Yes"),OFFSET('Hygiene Data'!$D$9,0,10*ROW('Hygiene Data'!D53)),NA())</f>
        <v>#N/A</v>
      </c>
      <c r="BC59" s="96" t="e">
        <f ca="true">+IF(AND(ISNUMBER(OFFSET('Hygiene Data'!$E$5,0,10*ROW('Hygiene Data'!E53))),'Data Summary'!DR59="Yes"),OFFSET('Hygiene Data'!$E$5,0,10*ROW('Hygiene Data'!E53)),NA())</f>
        <v>#N/A</v>
      </c>
      <c r="BD59" s="96" t="e">
        <f ca="true">+IF(AND(ISNUMBER(OFFSET('Hygiene Data'!$E$7,0,10*ROW('Hygiene Data'!E53))),'Data Summary'!DS59="Yes"),OFFSET('Hygiene Data'!$E$7,0,10*ROW('Hygiene Data'!E53)),NA())</f>
        <v>#N/A</v>
      </c>
      <c r="BE59" s="96" t="e">
        <f ca="true">+IF(AND(ISNUMBER(OFFSET('Hygiene Data'!$E$9,0,10*ROW('Hygiene Data'!E53))),'Data Summary'!DT59="Yes"),OFFSET('Hygiene Data'!$E$9,0,10*ROW('Hygiene Data'!E53)),NA())</f>
        <v>#N/A</v>
      </c>
      <c r="BF59" s="96" t="e">
        <f ca="true">+IF(AND(ISNUMBER(OFFSET('Hygiene Data'!$F$5,0,10*ROW('Hygiene Data'!F53))),'Data Summary'!DU59="Yes"),OFFSET('Hygiene Data'!$F$5,0,10*ROW('Hygiene Data'!F53)),NA())</f>
        <v>#N/A</v>
      </c>
      <c r="BG59" s="96" t="e">
        <f ca="true">+IF(AND(ISNUMBER(OFFSET('Hygiene Data'!$F$7,0,10*ROW('Hygiene Data'!F53))),'Data Summary'!DV59="Yes"),OFFSET('Hygiene Data'!$F$7,0,10*ROW('Hygiene Data'!F53)),NA())</f>
        <v>#N/A</v>
      </c>
      <c r="BH59" s="96" t="e">
        <f ca="true">+IF(AND(ISNUMBER(OFFSET('Hygiene Data'!$F$9,0,10*ROW('Hygiene Data'!F53))),'Data Summary'!DW59="Yes"),OFFSET('Hygiene Data'!$F$9,0,10*ROW('Hygiene Data'!F53)),NA())</f>
        <v>#N/A</v>
      </c>
      <c r="BI59" s="96" t="e">
        <f ca="true">+IF(AND(ISNUMBER(OFFSET('Hygiene Data'!$G$5,0,10*ROW('Hygiene Data'!G53))),'Data Summary'!DX59="Yes"),OFFSET('Hygiene Data'!$G$5,0,10*ROW('Hygiene Data'!G53)),NA())</f>
        <v>#N/A</v>
      </c>
      <c r="BJ59" s="96" t="e">
        <f ca="true">+IF(AND(ISNUMBER(OFFSET('Hygiene Data'!$G$7,0,10*ROW('Hygiene Data'!G53))),'Data Summary'!DY59="Yes"),OFFSET('Hygiene Data'!$G$7,0,10*ROW('Hygiene Data'!G53)),NA())</f>
        <v>#N/A</v>
      </c>
      <c r="BK59" s="96" t="e">
        <f ca="true">+IF(AND(ISNUMBER(OFFSET('Hygiene Data'!$G$9,0,10*ROW('Hygiene Data'!G53))),'Data Summary'!DZ59="Yes"),OFFSET('Hygiene Data'!$G$9,0,10*ROW('Hygiene Data'!G53)),NA())</f>
        <v>#N/A</v>
      </c>
      <c r="BL59" s="96" t="e">
        <f ca="true">+IF(AND(ISNUMBER(OFFSET('Hygiene Data'!$H$5,0,10*ROW('Hygiene Data'!H53))),'Data Summary'!EA59="Yes"),OFFSET('Hygiene Data'!$H$5,0,10*ROW('Hygiene Data'!H53)),NA())</f>
        <v>#N/A</v>
      </c>
      <c r="BM59" s="96" t="e">
        <f ca="true">+IF(AND(ISNUMBER(OFFSET('Hygiene Data'!$H$7,0,10*ROW('Hygiene Data'!H53))),'Data Summary'!EB59="Yes"),OFFSET('Hygiene Data'!$H$7,0,10*ROW('Hygiene Data'!H53)),NA())</f>
        <v>#N/A</v>
      </c>
      <c r="BN59" s="96" t="e">
        <f ca="true">+IF(AND(ISNUMBER(OFFSET('Hygiene Data'!$H$9,0,10*ROW('Hygiene Data'!H53))),'Data Summary'!EC59="Yes"),OFFSET('Hygiene Data'!$H$9,0,10*ROW('Hygiene Data'!H53)),NA())</f>
        <v>#N/A</v>
      </c>
      <c r="BO59" s="96" t="e">
        <f ca="true">+IF(AND(ISNUMBER(OFFSET('Hygiene Data'!$I$5,0,10*ROW('Hygiene Data'!I53))),'Data Summary'!ED59="Yes"),OFFSET('Hygiene Data'!$I$5,0,10*ROW('Hygiene Data'!I53)),NA())</f>
        <v>#N/A</v>
      </c>
      <c r="BP59" s="96" t="e">
        <f ca="true">+IF(AND(ISNUMBER(OFFSET('Hygiene Data'!$I$7,0,10*ROW('Hygiene Data'!I53))),'Data Summary'!EE59="Yes"),OFFSET('Hygiene Data'!$I$7,0,10*ROW('Hygiene Data'!I53)),NA())</f>
        <v>#N/A</v>
      </c>
      <c r="BQ59" s="96" t="e">
        <f ca="true">+IF(AND(ISNUMBER(OFFSET('Hygiene Data'!$I$9,0,10*ROW('Hygiene Data'!I53))),'Data Summary'!EF59="Yes"),OFFSET('Hygiene Data'!$I$9,0,10*ROW('Hygiene Data'!I53)),NA())</f>
        <v>#N/A</v>
      </c>
    </row>
    <row xmlns:x14ac="http://schemas.microsoft.com/office/spreadsheetml/2009/9/ac" r="60" x14ac:dyDescent="0.2">
      <c r="A60" s="331" t="e">
        <f ca="true">+RIGHT('Data Summary'!A60,LEN('Data Summary'!A60)-9)</f>
        <v>#VALUE!</v>
      </c>
      <c r="B60" s="37" t="str">
        <f ca="true">+IF(ISTEXT('Data Summary'!B60),'Data Summary'!B60,"")</f>
        <v/>
      </c>
      <c r="C60" s="330" t="e">
        <f ca="true">+VALUE('Data Summary'!C60)</f>
        <v>#VALUE!</v>
      </c>
      <c r="D60" s="94" t="e">
        <f ca="true">+IF(AND(ISNUMBER(OFFSET('Water Data'!$D$4,0,10*ROW('Water Data'!D54))),'Data Summary'!BS60="Yes"),100-OFFSET('Water Data'!$D$4,0,10*ROW('Water Data'!D54)),NA())</f>
        <v>#N/A</v>
      </c>
      <c r="E60" s="94" t="e">
        <f ca="true">+IF(AND(ISNUMBER(OFFSET('Water Data'!$D$6,0,10*ROW('Water Data'!D54))),'Data Summary'!BT60="Yes"),OFFSET('Water Data'!$D$6,0,10*ROW('Water Data'!D54)),NA())</f>
        <v>#N/A</v>
      </c>
      <c r="F60" s="94" t="e">
        <f ca="true">+IF(AND(ISNUMBER(OFFSET('Water Data'!$D$9,0,10*ROW('Water Data'!D54))),'Data Summary'!BU60="Yes"),OFFSET('Water Data'!$D$9,0,10*ROW('Water Data'!D54)),NA())</f>
        <v>#N/A</v>
      </c>
      <c r="G60" s="94" t="e">
        <f ca="true">+IF(AND(ISNUMBER(OFFSET('Water Data'!$E$4,0,10*ROW('Water Data'!E54))),'Data Summary'!BV60="Yes"),100-OFFSET('Water Data'!$E$4,0,10*ROW('Water Data'!E54)),NA())</f>
        <v>#N/A</v>
      </c>
      <c r="H60" s="94" t="e">
        <f ca="true">+IF(AND(ISNUMBER(OFFSET('Water Data'!$E$6,0,10*ROW('Water Data'!E54))),'Data Summary'!BW60="Yes"),OFFSET('Water Data'!$E$6,0,10*ROW('Water Data'!E54)),NA())</f>
        <v>#N/A</v>
      </c>
      <c r="I60" s="94" t="e">
        <f ca="true">+IF(AND(ISNUMBER(OFFSET('Water Data'!$E$9,0,10*ROW('Water Data'!E54))),'Data Summary'!BX60="Yes"),OFFSET('Water Data'!$E$9,0,10*ROW('Water Data'!E54)),NA())</f>
        <v>#N/A</v>
      </c>
      <c r="J60" s="94" t="e">
        <f ca="true">+IF(AND(ISNUMBER(OFFSET('Water Data'!$F$4,0,10*ROW('Water Data'!F54))),'Data Summary'!BY60="Yes"),100-OFFSET('Water Data'!$F$4,0,10*ROW('Water Data'!F54)),NA())</f>
        <v>#N/A</v>
      </c>
      <c r="K60" s="94" t="e">
        <f ca="true">+IF(AND(ISNUMBER(OFFSET('Water Data'!$F$6,0,10*ROW('Water Data'!F54))),'Data Summary'!BZ60="Yes"),OFFSET('Water Data'!$F$6,0,10*ROW('Water Data'!F54)),NA())</f>
        <v>#N/A</v>
      </c>
      <c r="L60" s="94" t="e">
        <f ca="true">+IF(AND(ISNUMBER(OFFSET('Water Data'!$F$9,0,10*ROW('Water Data'!F54))),'Data Summary'!CA60="Yes"),OFFSET('Water Data'!$F$9,0,10*ROW('Water Data'!F54)),NA())</f>
        <v>#N/A</v>
      </c>
      <c r="M60" s="94" t="e">
        <f ca="true">+IF(AND(ISNUMBER(OFFSET('Water Data'!$G$4,0,10*ROW('Water Data'!G54))),'Data Summary'!CB60="Yes"),100-OFFSET('Water Data'!$G$4,0,10*ROW('Water Data'!G54)),NA())</f>
        <v>#N/A</v>
      </c>
      <c r="N60" s="94" t="e">
        <f ca="true">+IF(AND(ISNUMBER(OFFSET('Water Data'!$G$6,0,10*ROW('Water Data'!G54))),'Data Summary'!CC60="Yes"),OFFSET('Water Data'!$G$6,0,10*ROW('Water Data'!G54)),NA())</f>
        <v>#N/A</v>
      </c>
      <c r="O60" s="94" t="e">
        <f ca="true">+IF(AND(ISNUMBER(OFFSET('Water Data'!$G$9,0,10*ROW('Water Data'!G54))),'Data Summary'!CD60="Yes"),OFFSET('Water Data'!$G$9,0,10*ROW('Water Data'!G54)),NA())</f>
        <v>#N/A</v>
      </c>
      <c r="P60" s="94" t="e">
        <f ca="true">+IF(AND(ISNUMBER(OFFSET('Water Data'!$H$4,0,10*ROW('Water Data'!H54))),'Data Summary'!CE60="Yes"),100-OFFSET('Water Data'!$H$4,0,10*ROW('Water Data'!H54)),NA())</f>
        <v>#N/A</v>
      </c>
      <c r="Q60" s="94" t="e">
        <f ca="true">+IF(AND(ISNUMBER(OFFSET('Water Data'!$H$6,0,10*ROW('Water Data'!H54))),'Data Summary'!CF60="Yes"),OFFSET('Water Data'!$H$6,0,10*ROW('Water Data'!H54)),NA())</f>
        <v>#N/A</v>
      </c>
      <c r="R60" s="94" t="e">
        <f ca="true">+IF(AND(ISNUMBER(OFFSET('Water Data'!$H$9,0,10*ROW('Water Data'!H54))),'Data Summary'!CG60="Yes"),OFFSET('Water Data'!$H$9,0,10*ROW('Water Data'!H54)),NA())</f>
        <v>#N/A</v>
      </c>
      <c r="S60" s="94" t="e">
        <f ca="true">+IF(AND(ISNUMBER(OFFSET('Water Data'!$I$4,0,10*ROW('Water Data'!I54))),'Data Summary'!CH60="Yes"),100-OFFSET('Water Data'!$I$4,0,10*ROW('Water Data'!I54)),NA())</f>
        <v>#N/A</v>
      </c>
      <c r="T60" s="94" t="e">
        <f ca="true">+IF(AND(ISNUMBER(OFFSET('Water Data'!$I$6,0,10*ROW('Water Data'!I54))),'Data Summary'!CI60="Yes"),OFFSET('Water Data'!$I$6,0,10*ROW('Water Data'!I54)),NA())</f>
        <v>#N/A</v>
      </c>
      <c r="U60" s="94" t="e">
        <f ca="true">+IF(AND(ISNUMBER(OFFSET('Water Data'!$I$9,0,10*ROW('Water Data'!I54))),'Data Summary'!CJ60="Yes"),OFFSET('Water Data'!$I$9,0,10*ROW('Water Data'!I54)),NA())</f>
        <v>#N/A</v>
      </c>
      <c r="V60" s="95" t="e">
        <f ca="true">+IF(AND(ISNUMBER(OFFSET('Sanitation Data'!$D$4,0,10*ROW('Sanitation Data'!D54))),'Data Summary'!CK60="Yes"),100-OFFSET('Sanitation Data'!$D$4,0,10*ROW('Sanitation Data'!D54)),NA())</f>
        <v>#N/A</v>
      </c>
      <c r="W60" s="95" t="e">
        <f ca="true">+IF(AND(ISNUMBER(OFFSET('Sanitation Data'!$D$6,0,10*ROW('Sanitation Data'!D54))),'Data Summary'!CL60="Yes"),OFFSET('Sanitation Data'!$D$6,0,10*ROW('Sanitation Data'!D54)),NA())</f>
        <v>#N/A</v>
      </c>
      <c r="X60" s="95" t="e">
        <f ca="true">+IF(AND(ISNUMBER(OFFSET('Sanitation Data'!$D$10,0,10*ROW('Sanitation Data'!D54))),'Data Summary'!CM60="Yes"),OFFSET('Sanitation Data'!$D$10,0,10*ROW('Sanitation Data'!D54)),NA())</f>
        <v>#N/A</v>
      </c>
      <c r="Y60" s="95" t="e">
        <f ca="true">+IF(AND(ISNUMBER(OFFSET('Sanitation Data'!$D$11,0,10*ROW('Sanitation Data'!D54))),'Data Summary'!CN60="Yes"),OFFSET('Sanitation Data'!$D$11,0,10*ROW('Sanitation Data'!D54)),NA())</f>
        <v>#N/A</v>
      </c>
      <c r="Z60" s="95" t="e">
        <f ca="true">+IF(AND(ISNUMBER(OFFSET('Sanitation Data'!$D$12,0,10*ROW('Sanitation Data'!D54))),'Data Summary'!CO60="Yes"),OFFSET('Sanitation Data'!$D$12,0,10*ROW('Sanitation Data'!D54)),NA())</f>
        <v>#N/A</v>
      </c>
      <c r="AA60" s="95" t="e">
        <f ca="true">+IF(AND(ISNUMBER(OFFSET('Sanitation Data'!$E$4,0,10*ROW('Sanitation Data'!E54))),'Data Summary'!CP60="Yes"),100-OFFSET('Sanitation Data'!$E$4,0,10*ROW('Sanitation Data'!E54)),NA())</f>
        <v>#N/A</v>
      </c>
      <c r="AB60" s="95" t="e">
        <f ca="true">+IF(AND(ISNUMBER(OFFSET('Sanitation Data'!$E$6,0,10*ROW('Sanitation Data'!E54))),'Data Summary'!CQ60="Yes"),OFFSET('Sanitation Data'!$E$6,0,10*ROW('Sanitation Data'!E54)),NA())</f>
        <v>#N/A</v>
      </c>
      <c r="AC60" s="95" t="e">
        <f ca="true">+IF(AND(ISNUMBER(OFFSET('Sanitation Data'!$E$10,0,10*ROW('Sanitation Data'!E54))),'Data Summary'!CR60="Yes"),OFFSET('Sanitation Data'!$E$10,0,10*ROW('Sanitation Data'!E54)),NA())</f>
        <v>#N/A</v>
      </c>
      <c r="AD60" s="95" t="e">
        <f ca="true">+IF(AND(ISNUMBER(OFFSET('Sanitation Data'!$E$11,0,10*ROW('Sanitation Data'!E54))),'Data Summary'!CS60="Yes"),OFFSET('Sanitation Data'!$E$11,0,10*ROW('Sanitation Data'!E54)),NA())</f>
        <v>#N/A</v>
      </c>
      <c r="AE60" s="95" t="e">
        <f ca="true">+IF(AND(ISNUMBER(OFFSET('Sanitation Data'!$E$12,0,10*ROW('Sanitation Data'!E54))),'Data Summary'!CT60="Yes"),OFFSET('Sanitation Data'!$E$12,0,10*ROW('Sanitation Data'!E54)),NA())</f>
        <v>#N/A</v>
      </c>
      <c r="AF60" s="95" t="e">
        <f ca="true">+IF(AND(ISNUMBER(OFFSET('Sanitation Data'!$F$4,0,10*ROW('Sanitation Data'!F54))),'Data Summary'!CU60="Yes"),100-OFFSET('Sanitation Data'!$F$4,0,10*ROW('Sanitation Data'!F54)),NA())</f>
        <v>#N/A</v>
      </c>
      <c r="AG60" s="95" t="e">
        <f ca="true">+IF(AND(ISNUMBER(OFFSET('Sanitation Data'!$F$6,0,10*ROW('Sanitation Data'!F54))),'Data Summary'!CV60="Yes"),OFFSET('Sanitation Data'!$F$6,0,10*ROW('Sanitation Data'!F54)),NA())</f>
        <v>#N/A</v>
      </c>
      <c r="AH60" s="95" t="e">
        <f ca="true">+IF(AND(ISNUMBER(OFFSET('Sanitation Data'!$F$10,0,10*ROW('Sanitation Data'!F54))),'Data Summary'!CW60="Yes"),OFFSET('Sanitation Data'!$F$10,0,10*ROW('Sanitation Data'!F54)),NA())</f>
        <v>#N/A</v>
      </c>
      <c r="AI60" s="95" t="e">
        <f ca="true">+IF(AND(ISNUMBER(OFFSET('Sanitation Data'!$F$11,0,10*ROW('Sanitation Data'!F54))),'Data Summary'!CX60="Yes"),OFFSET('Sanitation Data'!$F$11,0,10*ROW('Sanitation Data'!F54)),NA())</f>
        <v>#N/A</v>
      </c>
      <c r="AJ60" s="95" t="e">
        <f ca="true">+IF(AND(ISNUMBER(OFFSET('Sanitation Data'!$F$12,0,10*ROW('Sanitation Data'!F54))),'Data Summary'!CY60="Yes"),OFFSET('Sanitation Data'!$F$12,0,10*ROW('Sanitation Data'!F54)),NA())</f>
        <v>#N/A</v>
      </c>
      <c r="AK60" s="95" t="e">
        <f ca="true">+IF(AND(ISNUMBER(OFFSET('Sanitation Data'!$G$4,0,10*ROW('Sanitation Data'!G54))),'Data Summary'!CZ60="Yes"),100-OFFSET('Sanitation Data'!$G$4,0,10*ROW('Sanitation Data'!G54)),NA())</f>
        <v>#N/A</v>
      </c>
      <c r="AL60" s="95" t="e">
        <f ca="true">+IF(AND(ISNUMBER(OFFSET('Sanitation Data'!$G$6,0,10*ROW('Sanitation Data'!G54))),'Data Summary'!DA60="Yes"),OFFSET('Sanitation Data'!$G$6,0,10*ROW('Sanitation Data'!G54)),NA())</f>
        <v>#N/A</v>
      </c>
      <c r="AM60" s="95" t="e">
        <f ca="true">+IF(AND(ISNUMBER(OFFSET('Sanitation Data'!$G$10,0,10*ROW('Sanitation Data'!G54))),'Data Summary'!DB60="Yes"),OFFSET('Sanitation Data'!$G$10,0,10*ROW('Sanitation Data'!G54)),NA())</f>
        <v>#N/A</v>
      </c>
      <c r="AN60" s="95" t="e">
        <f ca="true">+IF(AND(ISNUMBER(OFFSET('Sanitation Data'!$G$11,0,10*ROW('Sanitation Data'!G54))),'Data Summary'!DC60="Yes"),OFFSET('Sanitation Data'!$G$11,0,10*ROW('Sanitation Data'!G54)),NA())</f>
        <v>#N/A</v>
      </c>
      <c r="AO60" s="95" t="e">
        <f ca="true">+IF(AND(ISNUMBER(OFFSET('Sanitation Data'!$G$12,0,10*ROW('Sanitation Data'!G54))),'Data Summary'!DD60="Yes"),OFFSET('Sanitation Data'!$G$12,0,10*ROW('Sanitation Data'!G54)),NA())</f>
        <v>#N/A</v>
      </c>
      <c r="AP60" s="95" t="e">
        <f ca="true">+IF(AND(ISNUMBER(OFFSET('Sanitation Data'!$H$4,0,10*ROW('Sanitation Data'!H54))),'Data Summary'!DE60="Yes"),100-OFFSET('Sanitation Data'!$H$4,0,10*ROW('Sanitation Data'!H54)),NA())</f>
        <v>#N/A</v>
      </c>
      <c r="AQ60" s="95" t="e">
        <f ca="true">+IF(AND(ISNUMBER(OFFSET('Sanitation Data'!$H$6,0,10*ROW('Sanitation Data'!H54))),'Data Summary'!DF60="Yes"),OFFSET('Sanitation Data'!$H$6,0,10*ROW('Sanitation Data'!H54)),NA())</f>
        <v>#N/A</v>
      </c>
      <c r="AR60" s="95" t="e">
        <f ca="true">+IF(AND(ISNUMBER(OFFSET('Sanitation Data'!$H$10,0,10*ROW('Sanitation Data'!H54))),'Data Summary'!DG60="Yes"),OFFSET('Sanitation Data'!$H$10,0,10*ROW('Sanitation Data'!H54)),NA())</f>
        <v>#N/A</v>
      </c>
      <c r="AS60" s="95" t="e">
        <f ca="true">+IF(AND(ISNUMBER(OFFSET('Sanitation Data'!$H$11,0,10*ROW('Sanitation Data'!H54))),'Data Summary'!DH60="Yes"),OFFSET('Sanitation Data'!$H$11,0,10*ROW('Sanitation Data'!H54)),NA())</f>
        <v>#N/A</v>
      </c>
      <c r="AT60" s="95" t="e">
        <f ca="true">+IF(AND(ISNUMBER(OFFSET('Sanitation Data'!$H$12,0,10*ROW('Sanitation Data'!H54))),'Data Summary'!DI60="Yes"),OFFSET('Sanitation Data'!$H$12,0,10*ROW('Sanitation Data'!H54)),NA())</f>
        <v>#N/A</v>
      </c>
      <c r="AU60" s="95" t="e">
        <f ca="true">+IF(AND(ISNUMBER(OFFSET('Sanitation Data'!$I$4,0,10*ROW('Sanitation Data'!I54))),'Data Summary'!DJ60="Yes"),100-OFFSET('Sanitation Data'!$I$4,0,10*ROW('Sanitation Data'!I54)),NA())</f>
        <v>#N/A</v>
      </c>
      <c r="AV60" s="95" t="e">
        <f ca="true">+IF(AND(ISNUMBER(OFFSET('Sanitation Data'!$I$6,0,10*ROW('Sanitation Data'!I54))),'Data Summary'!DK60="Yes"),OFFSET('Sanitation Data'!$I$6,0,10*ROW('Sanitation Data'!I54)),NA())</f>
        <v>#N/A</v>
      </c>
      <c r="AW60" s="95" t="e">
        <f ca="true">+IF(AND(ISNUMBER(OFFSET('Sanitation Data'!$I$10,0,10*ROW('Sanitation Data'!I54))),'Data Summary'!DL60="Yes"),OFFSET('Sanitation Data'!$I$10,0,10*ROW('Sanitation Data'!I54)),NA())</f>
        <v>#N/A</v>
      </c>
      <c r="AX60" s="95" t="e">
        <f ca="true">+IF(AND(ISNUMBER(OFFSET('Sanitation Data'!$I$11,0,10*ROW('Sanitation Data'!I54))),'Data Summary'!DM60="Yes"),OFFSET('Sanitation Data'!$I$11,0,10*ROW('Sanitation Data'!I54)),NA())</f>
        <v>#N/A</v>
      </c>
      <c r="AY60" s="95" t="e">
        <f ca="true">+IF(AND(ISNUMBER(OFFSET('Sanitation Data'!$I$12,0,10*ROW('Sanitation Data'!I54))),'Data Summary'!DN60="Yes"),OFFSET('Sanitation Data'!$I$12,0,10*ROW('Sanitation Data'!I54)),NA())</f>
        <v>#N/A</v>
      </c>
      <c r="AZ60" s="96" t="e">
        <f ca="true">+IF(AND(ISNUMBER(OFFSET('Hygiene Data'!$D$5,0,10*ROW('Hygiene Data'!D54))),'Data Summary'!DO60="Yes"),OFFSET('Hygiene Data'!$D$5,0,10*ROW('Hygiene Data'!D54)),NA())</f>
        <v>#N/A</v>
      </c>
      <c r="BA60" s="96" t="e">
        <f ca="true">+IF(AND(ISNUMBER(OFFSET('Hygiene Data'!$D$7,0,10*ROW('Hygiene Data'!D54))),'Data Summary'!DP60="Yes"),OFFSET('Hygiene Data'!$D$7,0,10*ROW('Hygiene Data'!D54)),NA())</f>
        <v>#N/A</v>
      </c>
      <c r="BB60" s="96" t="e">
        <f ca="true">+IF(AND(ISNUMBER(OFFSET('Hygiene Data'!$D$9,0,10*ROW('Hygiene Data'!D54))),'Data Summary'!DQ60="Yes"),OFFSET('Hygiene Data'!$D$9,0,10*ROW('Hygiene Data'!D54)),NA())</f>
        <v>#N/A</v>
      </c>
      <c r="BC60" s="96" t="e">
        <f ca="true">+IF(AND(ISNUMBER(OFFSET('Hygiene Data'!$E$5,0,10*ROW('Hygiene Data'!E54))),'Data Summary'!DR60="Yes"),OFFSET('Hygiene Data'!$E$5,0,10*ROW('Hygiene Data'!E54)),NA())</f>
        <v>#N/A</v>
      </c>
      <c r="BD60" s="96" t="e">
        <f ca="true">+IF(AND(ISNUMBER(OFFSET('Hygiene Data'!$E$7,0,10*ROW('Hygiene Data'!E54))),'Data Summary'!DS60="Yes"),OFFSET('Hygiene Data'!$E$7,0,10*ROW('Hygiene Data'!E54)),NA())</f>
        <v>#N/A</v>
      </c>
      <c r="BE60" s="96" t="e">
        <f ca="true">+IF(AND(ISNUMBER(OFFSET('Hygiene Data'!$E$9,0,10*ROW('Hygiene Data'!E54))),'Data Summary'!DT60="Yes"),OFFSET('Hygiene Data'!$E$9,0,10*ROW('Hygiene Data'!E54)),NA())</f>
        <v>#N/A</v>
      </c>
      <c r="BF60" s="96" t="e">
        <f ca="true">+IF(AND(ISNUMBER(OFFSET('Hygiene Data'!$F$5,0,10*ROW('Hygiene Data'!F54))),'Data Summary'!DU60="Yes"),OFFSET('Hygiene Data'!$F$5,0,10*ROW('Hygiene Data'!F54)),NA())</f>
        <v>#N/A</v>
      </c>
      <c r="BG60" s="96" t="e">
        <f ca="true">+IF(AND(ISNUMBER(OFFSET('Hygiene Data'!$F$7,0,10*ROW('Hygiene Data'!F54))),'Data Summary'!DV60="Yes"),OFFSET('Hygiene Data'!$F$7,0,10*ROW('Hygiene Data'!F54)),NA())</f>
        <v>#N/A</v>
      </c>
      <c r="BH60" s="96" t="e">
        <f ca="true">+IF(AND(ISNUMBER(OFFSET('Hygiene Data'!$F$9,0,10*ROW('Hygiene Data'!F54))),'Data Summary'!DW60="Yes"),OFFSET('Hygiene Data'!$F$9,0,10*ROW('Hygiene Data'!F54)),NA())</f>
        <v>#N/A</v>
      </c>
      <c r="BI60" s="96" t="e">
        <f ca="true">+IF(AND(ISNUMBER(OFFSET('Hygiene Data'!$G$5,0,10*ROW('Hygiene Data'!G54))),'Data Summary'!DX60="Yes"),OFFSET('Hygiene Data'!$G$5,0,10*ROW('Hygiene Data'!G54)),NA())</f>
        <v>#N/A</v>
      </c>
      <c r="BJ60" s="96" t="e">
        <f ca="true">+IF(AND(ISNUMBER(OFFSET('Hygiene Data'!$G$7,0,10*ROW('Hygiene Data'!G54))),'Data Summary'!DY60="Yes"),OFFSET('Hygiene Data'!$G$7,0,10*ROW('Hygiene Data'!G54)),NA())</f>
        <v>#N/A</v>
      </c>
      <c r="BK60" s="96" t="e">
        <f ca="true">+IF(AND(ISNUMBER(OFFSET('Hygiene Data'!$G$9,0,10*ROW('Hygiene Data'!G54))),'Data Summary'!DZ60="Yes"),OFFSET('Hygiene Data'!$G$9,0,10*ROW('Hygiene Data'!G54)),NA())</f>
        <v>#N/A</v>
      </c>
      <c r="BL60" s="96" t="e">
        <f ca="true">+IF(AND(ISNUMBER(OFFSET('Hygiene Data'!$H$5,0,10*ROW('Hygiene Data'!H54))),'Data Summary'!EA60="Yes"),OFFSET('Hygiene Data'!$H$5,0,10*ROW('Hygiene Data'!H54)),NA())</f>
        <v>#N/A</v>
      </c>
      <c r="BM60" s="96" t="e">
        <f ca="true">+IF(AND(ISNUMBER(OFFSET('Hygiene Data'!$H$7,0,10*ROW('Hygiene Data'!H54))),'Data Summary'!EB60="Yes"),OFFSET('Hygiene Data'!$H$7,0,10*ROW('Hygiene Data'!H54)),NA())</f>
        <v>#N/A</v>
      </c>
      <c r="BN60" s="96" t="e">
        <f ca="true">+IF(AND(ISNUMBER(OFFSET('Hygiene Data'!$H$9,0,10*ROW('Hygiene Data'!H54))),'Data Summary'!EC60="Yes"),OFFSET('Hygiene Data'!$H$9,0,10*ROW('Hygiene Data'!H54)),NA())</f>
        <v>#N/A</v>
      </c>
      <c r="BO60" s="96" t="e">
        <f ca="true">+IF(AND(ISNUMBER(OFFSET('Hygiene Data'!$I$5,0,10*ROW('Hygiene Data'!I54))),'Data Summary'!ED60="Yes"),OFFSET('Hygiene Data'!$I$5,0,10*ROW('Hygiene Data'!I54)),NA())</f>
        <v>#N/A</v>
      </c>
      <c r="BP60" s="96" t="e">
        <f ca="true">+IF(AND(ISNUMBER(OFFSET('Hygiene Data'!$I$7,0,10*ROW('Hygiene Data'!I54))),'Data Summary'!EE60="Yes"),OFFSET('Hygiene Data'!$I$7,0,10*ROW('Hygiene Data'!I54)),NA())</f>
        <v>#N/A</v>
      </c>
      <c r="BQ60" s="96" t="e">
        <f ca="true">+IF(AND(ISNUMBER(OFFSET('Hygiene Data'!$I$9,0,10*ROW('Hygiene Data'!I54))),'Data Summary'!EF60="Yes"),OFFSET('Hygiene Data'!$I$9,0,10*ROW('Hygiene Data'!I54)),NA())</f>
        <v>#N/A</v>
      </c>
    </row>
    <row xmlns:x14ac="http://schemas.microsoft.com/office/spreadsheetml/2009/9/ac" r="61" x14ac:dyDescent="0.2">
      <c r="A61" s="331" t="e">
        <f ca="true">+RIGHT('Data Summary'!A61,LEN('Data Summary'!A61)-9)</f>
        <v>#VALUE!</v>
      </c>
      <c r="B61" s="37" t="str">
        <f ca="true">+IF(ISTEXT('Data Summary'!B61),'Data Summary'!B61,"")</f>
        <v/>
      </c>
      <c r="C61" s="330" t="e">
        <f ca="true">+VALUE('Data Summary'!C61)</f>
        <v>#VALUE!</v>
      </c>
      <c r="D61" s="94" t="e">
        <f ca="true">+IF(AND(ISNUMBER(OFFSET('Water Data'!$D$4,0,10*ROW('Water Data'!D55))),'Data Summary'!BS61="Yes"),100-OFFSET('Water Data'!$D$4,0,10*ROW('Water Data'!D55)),NA())</f>
        <v>#N/A</v>
      </c>
      <c r="E61" s="94" t="e">
        <f ca="true">+IF(AND(ISNUMBER(OFFSET('Water Data'!$D$6,0,10*ROW('Water Data'!D55))),'Data Summary'!BT61="Yes"),OFFSET('Water Data'!$D$6,0,10*ROW('Water Data'!D55)),NA())</f>
        <v>#N/A</v>
      </c>
      <c r="F61" s="94" t="e">
        <f ca="true">+IF(AND(ISNUMBER(OFFSET('Water Data'!$D$9,0,10*ROW('Water Data'!D55))),'Data Summary'!BU61="Yes"),OFFSET('Water Data'!$D$9,0,10*ROW('Water Data'!D55)),NA())</f>
        <v>#N/A</v>
      </c>
      <c r="G61" s="94" t="e">
        <f ca="true">+IF(AND(ISNUMBER(OFFSET('Water Data'!$E$4,0,10*ROW('Water Data'!E55))),'Data Summary'!BV61="Yes"),100-OFFSET('Water Data'!$E$4,0,10*ROW('Water Data'!E55)),NA())</f>
        <v>#N/A</v>
      </c>
      <c r="H61" s="94" t="e">
        <f ca="true">+IF(AND(ISNUMBER(OFFSET('Water Data'!$E$6,0,10*ROW('Water Data'!E55))),'Data Summary'!BW61="Yes"),OFFSET('Water Data'!$E$6,0,10*ROW('Water Data'!E55)),NA())</f>
        <v>#N/A</v>
      </c>
      <c r="I61" s="94" t="e">
        <f ca="true">+IF(AND(ISNUMBER(OFFSET('Water Data'!$E$9,0,10*ROW('Water Data'!E55))),'Data Summary'!BX61="Yes"),OFFSET('Water Data'!$E$9,0,10*ROW('Water Data'!E55)),NA())</f>
        <v>#N/A</v>
      </c>
      <c r="J61" s="94" t="e">
        <f ca="true">+IF(AND(ISNUMBER(OFFSET('Water Data'!$F$4,0,10*ROW('Water Data'!F55))),'Data Summary'!BY61="Yes"),100-OFFSET('Water Data'!$F$4,0,10*ROW('Water Data'!F55)),NA())</f>
        <v>#N/A</v>
      </c>
      <c r="K61" s="94" t="e">
        <f ca="true">+IF(AND(ISNUMBER(OFFSET('Water Data'!$F$6,0,10*ROW('Water Data'!F55))),'Data Summary'!BZ61="Yes"),OFFSET('Water Data'!$F$6,0,10*ROW('Water Data'!F55)),NA())</f>
        <v>#N/A</v>
      </c>
      <c r="L61" s="94" t="e">
        <f ca="true">+IF(AND(ISNUMBER(OFFSET('Water Data'!$F$9,0,10*ROW('Water Data'!F55))),'Data Summary'!CA61="Yes"),OFFSET('Water Data'!$F$9,0,10*ROW('Water Data'!F55)),NA())</f>
        <v>#N/A</v>
      </c>
      <c r="M61" s="94" t="e">
        <f ca="true">+IF(AND(ISNUMBER(OFFSET('Water Data'!$G$4,0,10*ROW('Water Data'!G55))),'Data Summary'!CB61="Yes"),100-OFFSET('Water Data'!$G$4,0,10*ROW('Water Data'!G55)),NA())</f>
        <v>#N/A</v>
      </c>
      <c r="N61" s="94" t="e">
        <f ca="true">+IF(AND(ISNUMBER(OFFSET('Water Data'!$G$6,0,10*ROW('Water Data'!G55))),'Data Summary'!CC61="Yes"),OFFSET('Water Data'!$G$6,0,10*ROW('Water Data'!G55)),NA())</f>
        <v>#N/A</v>
      </c>
      <c r="O61" s="94" t="e">
        <f ca="true">+IF(AND(ISNUMBER(OFFSET('Water Data'!$G$9,0,10*ROW('Water Data'!G55))),'Data Summary'!CD61="Yes"),OFFSET('Water Data'!$G$9,0,10*ROW('Water Data'!G55)),NA())</f>
        <v>#N/A</v>
      </c>
      <c r="P61" s="94" t="e">
        <f ca="true">+IF(AND(ISNUMBER(OFFSET('Water Data'!$H$4,0,10*ROW('Water Data'!H55))),'Data Summary'!CE61="Yes"),100-OFFSET('Water Data'!$H$4,0,10*ROW('Water Data'!H55)),NA())</f>
        <v>#N/A</v>
      </c>
      <c r="Q61" s="94" t="e">
        <f ca="true">+IF(AND(ISNUMBER(OFFSET('Water Data'!$H$6,0,10*ROW('Water Data'!H55))),'Data Summary'!CF61="Yes"),OFFSET('Water Data'!$H$6,0,10*ROW('Water Data'!H55)),NA())</f>
        <v>#N/A</v>
      </c>
      <c r="R61" s="94" t="e">
        <f ca="true">+IF(AND(ISNUMBER(OFFSET('Water Data'!$H$9,0,10*ROW('Water Data'!H55))),'Data Summary'!CG61="Yes"),OFFSET('Water Data'!$H$9,0,10*ROW('Water Data'!H55)),NA())</f>
        <v>#N/A</v>
      </c>
      <c r="S61" s="94" t="e">
        <f ca="true">+IF(AND(ISNUMBER(OFFSET('Water Data'!$I$4,0,10*ROW('Water Data'!I55))),'Data Summary'!CH61="Yes"),100-OFFSET('Water Data'!$I$4,0,10*ROW('Water Data'!I55)),NA())</f>
        <v>#N/A</v>
      </c>
      <c r="T61" s="94" t="e">
        <f ca="true">+IF(AND(ISNUMBER(OFFSET('Water Data'!$I$6,0,10*ROW('Water Data'!I55))),'Data Summary'!CI61="Yes"),OFFSET('Water Data'!$I$6,0,10*ROW('Water Data'!I55)),NA())</f>
        <v>#N/A</v>
      </c>
      <c r="U61" s="94" t="e">
        <f ca="true">+IF(AND(ISNUMBER(OFFSET('Water Data'!$I$9,0,10*ROW('Water Data'!I55))),'Data Summary'!CJ61="Yes"),OFFSET('Water Data'!$I$9,0,10*ROW('Water Data'!I55)),NA())</f>
        <v>#N/A</v>
      </c>
      <c r="V61" s="95" t="e">
        <f ca="true">+IF(AND(ISNUMBER(OFFSET('Sanitation Data'!$D$4,0,10*ROW('Sanitation Data'!D55))),'Data Summary'!CK61="Yes"),100-OFFSET('Sanitation Data'!$D$4,0,10*ROW('Sanitation Data'!D55)),NA())</f>
        <v>#N/A</v>
      </c>
      <c r="W61" s="95" t="e">
        <f ca="true">+IF(AND(ISNUMBER(OFFSET('Sanitation Data'!$D$6,0,10*ROW('Sanitation Data'!D55))),'Data Summary'!CL61="Yes"),OFFSET('Sanitation Data'!$D$6,0,10*ROW('Sanitation Data'!D55)),NA())</f>
        <v>#N/A</v>
      </c>
      <c r="X61" s="95" t="e">
        <f ca="true">+IF(AND(ISNUMBER(OFFSET('Sanitation Data'!$D$10,0,10*ROW('Sanitation Data'!D55))),'Data Summary'!CM61="Yes"),OFFSET('Sanitation Data'!$D$10,0,10*ROW('Sanitation Data'!D55)),NA())</f>
        <v>#N/A</v>
      </c>
      <c r="Y61" s="95" t="e">
        <f ca="true">+IF(AND(ISNUMBER(OFFSET('Sanitation Data'!$D$11,0,10*ROW('Sanitation Data'!D55))),'Data Summary'!CN61="Yes"),OFFSET('Sanitation Data'!$D$11,0,10*ROW('Sanitation Data'!D55)),NA())</f>
        <v>#N/A</v>
      </c>
      <c r="Z61" s="95" t="e">
        <f ca="true">+IF(AND(ISNUMBER(OFFSET('Sanitation Data'!$D$12,0,10*ROW('Sanitation Data'!D55))),'Data Summary'!CO61="Yes"),OFFSET('Sanitation Data'!$D$12,0,10*ROW('Sanitation Data'!D55)),NA())</f>
        <v>#N/A</v>
      </c>
      <c r="AA61" s="95" t="e">
        <f ca="true">+IF(AND(ISNUMBER(OFFSET('Sanitation Data'!$E$4,0,10*ROW('Sanitation Data'!E55))),'Data Summary'!CP61="Yes"),100-OFFSET('Sanitation Data'!$E$4,0,10*ROW('Sanitation Data'!E55)),NA())</f>
        <v>#N/A</v>
      </c>
      <c r="AB61" s="95" t="e">
        <f ca="true">+IF(AND(ISNUMBER(OFFSET('Sanitation Data'!$E$6,0,10*ROW('Sanitation Data'!E55))),'Data Summary'!CQ61="Yes"),OFFSET('Sanitation Data'!$E$6,0,10*ROW('Sanitation Data'!E55)),NA())</f>
        <v>#N/A</v>
      </c>
      <c r="AC61" s="95" t="e">
        <f ca="true">+IF(AND(ISNUMBER(OFFSET('Sanitation Data'!$E$10,0,10*ROW('Sanitation Data'!E55))),'Data Summary'!CR61="Yes"),OFFSET('Sanitation Data'!$E$10,0,10*ROW('Sanitation Data'!E55)),NA())</f>
        <v>#N/A</v>
      </c>
      <c r="AD61" s="95" t="e">
        <f ca="true">+IF(AND(ISNUMBER(OFFSET('Sanitation Data'!$E$11,0,10*ROW('Sanitation Data'!E55))),'Data Summary'!CS61="Yes"),OFFSET('Sanitation Data'!$E$11,0,10*ROW('Sanitation Data'!E55)),NA())</f>
        <v>#N/A</v>
      </c>
      <c r="AE61" s="95" t="e">
        <f ca="true">+IF(AND(ISNUMBER(OFFSET('Sanitation Data'!$E$12,0,10*ROW('Sanitation Data'!E55))),'Data Summary'!CT61="Yes"),OFFSET('Sanitation Data'!$E$12,0,10*ROW('Sanitation Data'!E55)),NA())</f>
        <v>#N/A</v>
      </c>
      <c r="AF61" s="95" t="e">
        <f ca="true">+IF(AND(ISNUMBER(OFFSET('Sanitation Data'!$F$4,0,10*ROW('Sanitation Data'!F55))),'Data Summary'!CU61="Yes"),100-OFFSET('Sanitation Data'!$F$4,0,10*ROW('Sanitation Data'!F55)),NA())</f>
        <v>#N/A</v>
      </c>
      <c r="AG61" s="95" t="e">
        <f ca="true">+IF(AND(ISNUMBER(OFFSET('Sanitation Data'!$F$6,0,10*ROW('Sanitation Data'!F55))),'Data Summary'!CV61="Yes"),OFFSET('Sanitation Data'!$F$6,0,10*ROW('Sanitation Data'!F55)),NA())</f>
        <v>#N/A</v>
      </c>
      <c r="AH61" s="95" t="e">
        <f ca="true">+IF(AND(ISNUMBER(OFFSET('Sanitation Data'!$F$10,0,10*ROW('Sanitation Data'!F55))),'Data Summary'!CW61="Yes"),OFFSET('Sanitation Data'!$F$10,0,10*ROW('Sanitation Data'!F55)),NA())</f>
        <v>#N/A</v>
      </c>
      <c r="AI61" s="95" t="e">
        <f ca="true">+IF(AND(ISNUMBER(OFFSET('Sanitation Data'!$F$11,0,10*ROW('Sanitation Data'!F55))),'Data Summary'!CX61="Yes"),OFFSET('Sanitation Data'!$F$11,0,10*ROW('Sanitation Data'!F55)),NA())</f>
        <v>#N/A</v>
      </c>
      <c r="AJ61" s="95" t="e">
        <f ca="true">+IF(AND(ISNUMBER(OFFSET('Sanitation Data'!$F$12,0,10*ROW('Sanitation Data'!F55))),'Data Summary'!CY61="Yes"),OFFSET('Sanitation Data'!$F$12,0,10*ROW('Sanitation Data'!F55)),NA())</f>
        <v>#N/A</v>
      </c>
      <c r="AK61" s="95" t="e">
        <f ca="true">+IF(AND(ISNUMBER(OFFSET('Sanitation Data'!$G$4,0,10*ROW('Sanitation Data'!G55))),'Data Summary'!CZ61="Yes"),100-OFFSET('Sanitation Data'!$G$4,0,10*ROW('Sanitation Data'!G55)),NA())</f>
        <v>#N/A</v>
      </c>
      <c r="AL61" s="95" t="e">
        <f ca="true">+IF(AND(ISNUMBER(OFFSET('Sanitation Data'!$G$6,0,10*ROW('Sanitation Data'!G55))),'Data Summary'!DA61="Yes"),OFFSET('Sanitation Data'!$G$6,0,10*ROW('Sanitation Data'!G55)),NA())</f>
        <v>#N/A</v>
      </c>
      <c r="AM61" s="95" t="e">
        <f ca="true">+IF(AND(ISNUMBER(OFFSET('Sanitation Data'!$G$10,0,10*ROW('Sanitation Data'!G55))),'Data Summary'!DB61="Yes"),OFFSET('Sanitation Data'!$G$10,0,10*ROW('Sanitation Data'!G55)),NA())</f>
        <v>#N/A</v>
      </c>
      <c r="AN61" s="95" t="e">
        <f ca="true">+IF(AND(ISNUMBER(OFFSET('Sanitation Data'!$G$11,0,10*ROW('Sanitation Data'!G55))),'Data Summary'!DC61="Yes"),OFFSET('Sanitation Data'!$G$11,0,10*ROW('Sanitation Data'!G55)),NA())</f>
        <v>#N/A</v>
      </c>
      <c r="AO61" s="95" t="e">
        <f ca="true">+IF(AND(ISNUMBER(OFFSET('Sanitation Data'!$G$12,0,10*ROW('Sanitation Data'!G55))),'Data Summary'!DD61="Yes"),OFFSET('Sanitation Data'!$G$12,0,10*ROW('Sanitation Data'!G55)),NA())</f>
        <v>#N/A</v>
      </c>
      <c r="AP61" s="95" t="e">
        <f ca="true">+IF(AND(ISNUMBER(OFFSET('Sanitation Data'!$H$4,0,10*ROW('Sanitation Data'!H55))),'Data Summary'!DE61="Yes"),100-OFFSET('Sanitation Data'!$H$4,0,10*ROW('Sanitation Data'!H55)),NA())</f>
        <v>#N/A</v>
      </c>
      <c r="AQ61" s="95" t="e">
        <f ca="true">+IF(AND(ISNUMBER(OFFSET('Sanitation Data'!$H$6,0,10*ROW('Sanitation Data'!H55))),'Data Summary'!DF61="Yes"),OFFSET('Sanitation Data'!$H$6,0,10*ROW('Sanitation Data'!H55)),NA())</f>
        <v>#N/A</v>
      </c>
      <c r="AR61" s="95" t="e">
        <f ca="true">+IF(AND(ISNUMBER(OFFSET('Sanitation Data'!$H$10,0,10*ROW('Sanitation Data'!H55))),'Data Summary'!DG61="Yes"),OFFSET('Sanitation Data'!$H$10,0,10*ROW('Sanitation Data'!H55)),NA())</f>
        <v>#N/A</v>
      </c>
      <c r="AS61" s="95" t="e">
        <f ca="true">+IF(AND(ISNUMBER(OFFSET('Sanitation Data'!$H$11,0,10*ROW('Sanitation Data'!H55))),'Data Summary'!DH61="Yes"),OFFSET('Sanitation Data'!$H$11,0,10*ROW('Sanitation Data'!H55)),NA())</f>
        <v>#N/A</v>
      </c>
      <c r="AT61" s="95" t="e">
        <f ca="true">+IF(AND(ISNUMBER(OFFSET('Sanitation Data'!$H$12,0,10*ROW('Sanitation Data'!H55))),'Data Summary'!DI61="Yes"),OFFSET('Sanitation Data'!$H$12,0,10*ROW('Sanitation Data'!H55)),NA())</f>
        <v>#N/A</v>
      </c>
      <c r="AU61" s="95" t="e">
        <f ca="true">+IF(AND(ISNUMBER(OFFSET('Sanitation Data'!$I$4,0,10*ROW('Sanitation Data'!I55))),'Data Summary'!DJ61="Yes"),100-OFFSET('Sanitation Data'!$I$4,0,10*ROW('Sanitation Data'!I55)),NA())</f>
        <v>#N/A</v>
      </c>
      <c r="AV61" s="95" t="e">
        <f ca="true">+IF(AND(ISNUMBER(OFFSET('Sanitation Data'!$I$6,0,10*ROW('Sanitation Data'!I55))),'Data Summary'!DK61="Yes"),OFFSET('Sanitation Data'!$I$6,0,10*ROW('Sanitation Data'!I55)),NA())</f>
        <v>#N/A</v>
      </c>
      <c r="AW61" s="95" t="e">
        <f ca="true">+IF(AND(ISNUMBER(OFFSET('Sanitation Data'!$I$10,0,10*ROW('Sanitation Data'!I55))),'Data Summary'!DL61="Yes"),OFFSET('Sanitation Data'!$I$10,0,10*ROW('Sanitation Data'!I55)),NA())</f>
        <v>#N/A</v>
      </c>
      <c r="AX61" s="95" t="e">
        <f ca="true">+IF(AND(ISNUMBER(OFFSET('Sanitation Data'!$I$11,0,10*ROW('Sanitation Data'!I55))),'Data Summary'!DM61="Yes"),OFFSET('Sanitation Data'!$I$11,0,10*ROW('Sanitation Data'!I55)),NA())</f>
        <v>#N/A</v>
      </c>
      <c r="AY61" s="95" t="e">
        <f ca="true">+IF(AND(ISNUMBER(OFFSET('Sanitation Data'!$I$12,0,10*ROW('Sanitation Data'!I55))),'Data Summary'!DN61="Yes"),OFFSET('Sanitation Data'!$I$12,0,10*ROW('Sanitation Data'!I55)),NA())</f>
        <v>#N/A</v>
      </c>
      <c r="AZ61" s="96" t="e">
        <f ca="true">+IF(AND(ISNUMBER(OFFSET('Hygiene Data'!$D$5,0,10*ROW('Hygiene Data'!D55))),'Data Summary'!DO61="Yes"),OFFSET('Hygiene Data'!$D$5,0,10*ROW('Hygiene Data'!D55)),NA())</f>
        <v>#N/A</v>
      </c>
      <c r="BA61" s="96" t="e">
        <f ca="true">+IF(AND(ISNUMBER(OFFSET('Hygiene Data'!$D$7,0,10*ROW('Hygiene Data'!D55))),'Data Summary'!DP61="Yes"),OFFSET('Hygiene Data'!$D$7,0,10*ROW('Hygiene Data'!D55)),NA())</f>
        <v>#N/A</v>
      </c>
      <c r="BB61" s="96" t="e">
        <f ca="true">+IF(AND(ISNUMBER(OFFSET('Hygiene Data'!$D$9,0,10*ROW('Hygiene Data'!D55))),'Data Summary'!DQ61="Yes"),OFFSET('Hygiene Data'!$D$9,0,10*ROW('Hygiene Data'!D55)),NA())</f>
        <v>#N/A</v>
      </c>
      <c r="BC61" s="96" t="e">
        <f ca="true">+IF(AND(ISNUMBER(OFFSET('Hygiene Data'!$E$5,0,10*ROW('Hygiene Data'!E55))),'Data Summary'!DR61="Yes"),OFFSET('Hygiene Data'!$E$5,0,10*ROW('Hygiene Data'!E55)),NA())</f>
        <v>#N/A</v>
      </c>
      <c r="BD61" s="96" t="e">
        <f ca="true">+IF(AND(ISNUMBER(OFFSET('Hygiene Data'!$E$7,0,10*ROW('Hygiene Data'!E55))),'Data Summary'!DS61="Yes"),OFFSET('Hygiene Data'!$E$7,0,10*ROW('Hygiene Data'!E55)),NA())</f>
        <v>#N/A</v>
      </c>
      <c r="BE61" s="96" t="e">
        <f ca="true">+IF(AND(ISNUMBER(OFFSET('Hygiene Data'!$E$9,0,10*ROW('Hygiene Data'!E55))),'Data Summary'!DT61="Yes"),OFFSET('Hygiene Data'!$E$9,0,10*ROW('Hygiene Data'!E55)),NA())</f>
        <v>#N/A</v>
      </c>
      <c r="BF61" s="96" t="e">
        <f ca="true">+IF(AND(ISNUMBER(OFFSET('Hygiene Data'!$F$5,0,10*ROW('Hygiene Data'!F55))),'Data Summary'!DU61="Yes"),OFFSET('Hygiene Data'!$F$5,0,10*ROW('Hygiene Data'!F55)),NA())</f>
        <v>#N/A</v>
      </c>
      <c r="BG61" s="96" t="e">
        <f ca="true">+IF(AND(ISNUMBER(OFFSET('Hygiene Data'!$F$7,0,10*ROW('Hygiene Data'!F55))),'Data Summary'!DV61="Yes"),OFFSET('Hygiene Data'!$F$7,0,10*ROW('Hygiene Data'!F55)),NA())</f>
        <v>#N/A</v>
      </c>
      <c r="BH61" s="96" t="e">
        <f ca="true">+IF(AND(ISNUMBER(OFFSET('Hygiene Data'!$F$9,0,10*ROW('Hygiene Data'!F55))),'Data Summary'!DW61="Yes"),OFFSET('Hygiene Data'!$F$9,0,10*ROW('Hygiene Data'!F55)),NA())</f>
        <v>#N/A</v>
      </c>
      <c r="BI61" s="96" t="e">
        <f ca="true">+IF(AND(ISNUMBER(OFFSET('Hygiene Data'!$G$5,0,10*ROW('Hygiene Data'!G55))),'Data Summary'!DX61="Yes"),OFFSET('Hygiene Data'!$G$5,0,10*ROW('Hygiene Data'!G55)),NA())</f>
        <v>#N/A</v>
      </c>
      <c r="BJ61" s="96" t="e">
        <f ca="true">+IF(AND(ISNUMBER(OFFSET('Hygiene Data'!$G$7,0,10*ROW('Hygiene Data'!G55))),'Data Summary'!DY61="Yes"),OFFSET('Hygiene Data'!$G$7,0,10*ROW('Hygiene Data'!G55)),NA())</f>
        <v>#N/A</v>
      </c>
      <c r="BK61" s="96" t="e">
        <f ca="true">+IF(AND(ISNUMBER(OFFSET('Hygiene Data'!$G$9,0,10*ROW('Hygiene Data'!G55))),'Data Summary'!DZ61="Yes"),OFFSET('Hygiene Data'!$G$9,0,10*ROW('Hygiene Data'!G55)),NA())</f>
        <v>#N/A</v>
      </c>
      <c r="BL61" s="96" t="e">
        <f ca="true">+IF(AND(ISNUMBER(OFFSET('Hygiene Data'!$H$5,0,10*ROW('Hygiene Data'!H55))),'Data Summary'!EA61="Yes"),OFFSET('Hygiene Data'!$H$5,0,10*ROW('Hygiene Data'!H55)),NA())</f>
        <v>#N/A</v>
      </c>
      <c r="BM61" s="96" t="e">
        <f ca="true">+IF(AND(ISNUMBER(OFFSET('Hygiene Data'!$H$7,0,10*ROW('Hygiene Data'!H55))),'Data Summary'!EB61="Yes"),OFFSET('Hygiene Data'!$H$7,0,10*ROW('Hygiene Data'!H55)),NA())</f>
        <v>#N/A</v>
      </c>
      <c r="BN61" s="96" t="e">
        <f ca="true">+IF(AND(ISNUMBER(OFFSET('Hygiene Data'!$H$9,0,10*ROW('Hygiene Data'!H55))),'Data Summary'!EC61="Yes"),OFFSET('Hygiene Data'!$H$9,0,10*ROW('Hygiene Data'!H55)),NA())</f>
        <v>#N/A</v>
      </c>
      <c r="BO61" s="96" t="e">
        <f ca="true">+IF(AND(ISNUMBER(OFFSET('Hygiene Data'!$I$5,0,10*ROW('Hygiene Data'!I55))),'Data Summary'!ED61="Yes"),OFFSET('Hygiene Data'!$I$5,0,10*ROW('Hygiene Data'!I55)),NA())</f>
        <v>#N/A</v>
      </c>
      <c r="BP61" s="96" t="e">
        <f ca="true">+IF(AND(ISNUMBER(OFFSET('Hygiene Data'!$I$7,0,10*ROW('Hygiene Data'!I55))),'Data Summary'!EE61="Yes"),OFFSET('Hygiene Data'!$I$7,0,10*ROW('Hygiene Data'!I55)),NA())</f>
        <v>#N/A</v>
      </c>
      <c r="BQ61" s="96" t="e">
        <f ca="true">+IF(AND(ISNUMBER(OFFSET('Hygiene Data'!$I$9,0,10*ROW('Hygiene Data'!I55))),'Data Summary'!EF61="Yes"),OFFSET('Hygiene Data'!$I$9,0,10*ROW('Hygiene Data'!I55)),NA())</f>
        <v>#N/A</v>
      </c>
    </row>
    <row xmlns:x14ac="http://schemas.microsoft.com/office/spreadsheetml/2009/9/ac" r="62" x14ac:dyDescent="0.2">
      <c r="A62" s="331" t="e">
        <f ca="true">+RIGHT('Data Summary'!A62,LEN('Data Summary'!A62)-9)</f>
        <v>#VALUE!</v>
      </c>
      <c r="B62" s="37" t="str">
        <f ca="true">+IF(ISTEXT('Data Summary'!B62),'Data Summary'!B62,"")</f>
        <v/>
      </c>
      <c r="C62" s="330" t="e">
        <f ca="true">+VALUE('Data Summary'!C62)</f>
        <v>#VALUE!</v>
      </c>
      <c r="D62" s="94" t="e">
        <f ca="true">+IF(AND(ISNUMBER(OFFSET('Water Data'!$D$4,0,10*ROW('Water Data'!D56))),'Data Summary'!BS62="Yes"),100-OFFSET('Water Data'!$D$4,0,10*ROW('Water Data'!D56)),NA())</f>
        <v>#N/A</v>
      </c>
      <c r="E62" s="94" t="e">
        <f ca="true">+IF(AND(ISNUMBER(OFFSET('Water Data'!$D$6,0,10*ROW('Water Data'!D56))),'Data Summary'!BT62="Yes"),OFFSET('Water Data'!$D$6,0,10*ROW('Water Data'!D56)),NA())</f>
        <v>#N/A</v>
      </c>
      <c r="F62" s="94" t="e">
        <f ca="true">+IF(AND(ISNUMBER(OFFSET('Water Data'!$D$9,0,10*ROW('Water Data'!D56))),'Data Summary'!BU62="Yes"),OFFSET('Water Data'!$D$9,0,10*ROW('Water Data'!D56)),NA())</f>
        <v>#N/A</v>
      </c>
      <c r="G62" s="94" t="e">
        <f ca="true">+IF(AND(ISNUMBER(OFFSET('Water Data'!$E$4,0,10*ROW('Water Data'!E56))),'Data Summary'!BV62="Yes"),100-OFFSET('Water Data'!$E$4,0,10*ROW('Water Data'!E56)),NA())</f>
        <v>#N/A</v>
      </c>
      <c r="H62" s="94" t="e">
        <f ca="true">+IF(AND(ISNUMBER(OFFSET('Water Data'!$E$6,0,10*ROW('Water Data'!E56))),'Data Summary'!BW62="Yes"),OFFSET('Water Data'!$E$6,0,10*ROW('Water Data'!E56)),NA())</f>
        <v>#N/A</v>
      </c>
      <c r="I62" s="94" t="e">
        <f ca="true">+IF(AND(ISNUMBER(OFFSET('Water Data'!$E$9,0,10*ROW('Water Data'!E56))),'Data Summary'!BX62="Yes"),OFFSET('Water Data'!$E$9,0,10*ROW('Water Data'!E56)),NA())</f>
        <v>#N/A</v>
      </c>
      <c r="J62" s="94" t="e">
        <f ca="true">+IF(AND(ISNUMBER(OFFSET('Water Data'!$F$4,0,10*ROW('Water Data'!F56))),'Data Summary'!BY62="Yes"),100-OFFSET('Water Data'!$F$4,0,10*ROW('Water Data'!F56)),NA())</f>
        <v>#N/A</v>
      </c>
      <c r="K62" s="94" t="e">
        <f ca="true">+IF(AND(ISNUMBER(OFFSET('Water Data'!$F$6,0,10*ROW('Water Data'!F56))),'Data Summary'!BZ62="Yes"),OFFSET('Water Data'!$F$6,0,10*ROW('Water Data'!F56)),NA())</f>
        <v>#N/A</v>
      </c>
      <c r="L62" s="94" t="e">
        <f ca="true">+IF(AND(ISNUMBER(OFFSET('Water Data'!$F$9,0,10*ROW('Water Data'!F56))),'Data Summary'!CA62="Yes"),OFFSET('Water Data'!$F$9,0,10*ROW('Water Data'!F56)),NA())</f>
        <v>#N/A</v>
      </c>
      <c r="M62" s="94" t="e">
        <f ca="true">+IF(AND(ISNUMBER(OFFSET('Water Data'!$G$4,0,10*ROW('Water Data'!G56))),'Data Summary'!CB62="Yes"),100-OFFSET('Water Data'!$G$4,0,10*ROW('Water Data'!G56)),NA())</f>
        <v>#N/A</v>
      </c>
      <c r="N62" s="94" t="e">
        <f ca="true">+IF(AND(ISNUMBER(OFFSET('Water Data'!$G$6,0,10*ROW('Water Data'!G56))),'Data Summary'!CC62="Yes"),OFFSET('Water Data'!$G$6,0,10*ROW('Water Data'!G56)),NA())</f>
        <v>#N/A</v>
      </c>
      <c r="O62" s="94" t="e">
        <f ca="true">+IF(AND(ISNUMBER(OFFSET('Water Data'!$G$9,0,10*ROW('Water Data'!G56))),'Data Summary'!CD62="Yes"),OFFSET('Water Data'!$G$9,0,10*ROW('Water Data'!G56)),NA())</f>
        <v>#N/A</v>
      </c>
      <c r="P62" s="94" t="e">
        <f ca="true">+IF(AND(ISNUMBER(OFFSET('Water Data'!$H$4,0,10*ROW('Water Data'!H56))),'Data Summary'!CE62="Yes"),100-OFFSET('Water Data'!$H$4,0,10*ROW('Water Data'!H56)),NA())</f>
        <v>#N/A</v>
      </c>
      <c r="Q62" s="94" t="e">
        <f ca="true">+IF(AND(ISNUMBER(OFFSET('Water Data'!$H$6,0,10*ROW('Water Data'!H56))),'Data Summary'!CF62="Yes"),OFFSET('Water Data'!$H$6,0,10*ROW('Water Data'!H56)),NA())</f>
        <v>#N/A</v>
      </c>
      <c r="R62" s="94" t="e">
        <f ca="true">+IF(AND(ISNUMBER(OFFSET('Water Data'!$H$9,0,10*ROW('Water Data'!H56))),'Data Summary'!CG62="Yes"),OFFSET('Water Data'!$H$9,0,10*ROW('Water Data'!H56)),NA())</f>
        <v>#N/A</v>
      </c>
      <c r="S62" s="94" t="e">
        <f ca="true">+IF(AND(ISNUMBER(OFFSET('Water Data'!$I$4,0,10*ROW('Water Data'!I56))),'Data Summary'!CH62="Yes"),100-OFFSET('Water Data'!$I$4,0,10*ROW('Water Data'!I56)),NA())</f>
        <v>#N/A</v>
      </c>
      <c r="T62" s="94" t="e">
        <f ca="true">+IF(AND(ISNUMBER(OFFSET('Water Data'!$I$6,0,10*ROW('Water Data'!I56))),'Data Summary'!CI62="Yes"),OFFSET('Water Data'!$I$6,0,10*ROW('Water Data'!I56)),NA())</f>
        <v>#N/A</v>
      </c>
      <c r="U62" s="94" t="e">
        <f ca="true">+IF(AND(ISNUMBER(OFFSET('Water Data'!$I$9,0,10*ROW('Water Data'!I56))),'Data Summary'!CJ62="Yes"),OFFSET('Water Data'!$I$9,0,10*ROW('Water Data'!I56)),NA())</f>
        <v>#N/A</v>
      </c>
      <c r="V62" s="95" t="e">
        <f ca="true">+IF(AND(ISNUMBER(OFFSET('Sanitation Data'!$D$4,0,10*ROW('Sanitation Data'!D56))),'Data Summary'!CK62="Yes"),100-OFFSET('Sanitation Data'!$D$4,0,10*ROW('Sanitation Data'!D56)),NA())</f>
        <v>#N/A</v>
      </c>
      <c r="W62" s="95" t="e">
        <f ca="true">+IF(AND(ISNUMBER(OFFSET('Sanitation Data'!$D$6,0,10*ROW('Sanitation Data'!D56))),'Data Summary'!CL62="Yes"),OFFSET('Sanitation Data'!$D$6,0,10*ROW('Sanitation Data'!D56)),NA())</f>
        <v>#N/A</v>
      </c>
      <c r="X62" s="95" t="e">
        <f ca="true">+IF(AND(ISNUMBER(OFFSET('Sanitation Data'!$D$10,0,10*ROW('Sanitation Data'!D56))),'Data Summary'!CM62="Yes"),OFFSET('Sanitation Data'!$D$10,0,10*ROW('Sanitation Data'!D56)),NA())</f>
        <v>#N/A</v>
      </c>
      <c r="Y62" s="95" t="e">
        <f ca="true">+IF(AND(ISNUMBER(OFFSET('Sanitation Data'!$D$11,0,10*ROW('Sanitation Data'!D56))),'Data Summary'!CN62="Yes"),OFFSET('Sanitation Data'!$D$11,0,10*ROW('Sanitation Data'!D56)),NA())</f>
        <v>#N/A</v>
      </c>
      <c r="Z62" s="95" t="e">
        <f ca="true">+IF(AND(ISNUMBER(OFFSET('Sanitation Data'!$D$12,0,10*ROW('Sanitation Data'!D56))),'Data Summary'!CO62="Yes"),OFFSET('Sanitation Data'!$D$12,0,10*ROW('Sanitation Data'!D56)),NA())</f>
        <v>#N/A</v>
      </c>
      <c r="AA62" s="95" t="e">
        <f ca="true">+IF(AND(ISNUMBER(OFFSET('Sanitation Data'!$E$4,0,10*ROW('Sanitation Data'!E56))),'Data Summary'!CP62="Yes"),100-OFFSET('Sanitation Data'!$E$4,0,10*ROW('Sanitation Data'!E56)),NA())</f>
        <v>#N/A</v>
      </c>
      <c r="AB62" s="95" t="e">
        <f ca="true">+IF(AND(ISNUMBER(OFFSET('Sanitation Data'!$E$6,0,10*ROW('Sanitation Data'!E56))),'Data Summary'!CQ62="Yes"),OFFSET('Sanitation Data'!$E$6,0,10*ROW('Sanitation Data'!E56)),NA())</f>
        <v>#N/A</v>
      </c>
      <c r="AC62" s="95" t="e">
        <f ca="true">+IF(AND(ISNUMBER(OFFSET('Sanitation Data'!$E$10,0,10*ROW('Sanitation Data'!E56))),'Data Summary'!CR62="Yes"),OFFSET('Sanitation Data'!$E$10,0,10*ROW('Sanitation Data'!E56)),NA())</f>
        <v>#N/A</v>
      </c>
      <c r="AD62" s="95" t="e">
        <f ca="true">+IF(AND(ISNUMBER(OFFSET('Sanitation Data'!$E$11,0,10*ROW('Sanitation Data'!E56))),'Data Summary'!CS62="Yes"),OFFSET('Sanitation Data'!$E$11,0,10*ROW('Sanitation Data'!E56)),NA())</f>
        <v>#N/A</v>
      </c>
      <c r="AE62" s="95" t="e">
        <f ca="true">+IF(AND(ISNUMBER(OFFSET('Sanitation Data'!$E$12,0,10*ROW('Sanitation Data'!E56))),'Data Summary'!CT62="Yes"),OFFSET('Sanitation Data'!$E$12,0,10*ROW('Sanitation Data'!E56)),NA())</f>
        <v>#N/A</v>
      </c>
      <c r="AF62" s="95" t="e">
        <f ca="true">+IF(AND(ISNUMBER(OFFSET('Sanitation Data'!$F$4,0,10*ROW('Sanitation Data'!F56))),'Data Summary'!CU62="Yes"),100-OFFSET('Sanitation Data'!$F$4,0,10*ROW('Sanitation Data'!F56)),NA())</f>
        <v>#N/A</v>
      </c>
      <c r="AG62" s="95" t="e">
        <f ca="true">+IF(AND(ISNUMBER(OFFSET('Sanitation Data'!$F$6,0,10*ROW('Sanitation Data'!F56))),'Data Summary'!CV62="Yes"),OFFSET('Sanitation Data'!$F$6,0,10*ROW('Sanitation Data'!F56)),NA())</f>
        <v>#N/A</v>
      </c>
      <c r="AH62" s="95" t="e">
        <f ca="true">+IF(AND(ISNUMBER(OFFSET('Sanitation Data'!$F$10,0,10*ROW('Sanitation Data'!F56))),'Data Summary'!CW62="Yes"),OFFSET('Sanitation Data'!$F$10,0,10*ROW('Sanitation Data'!F56)),NA())</f>
        <v>#N/A</v>
      </c>
      <c r="AI62" s="95" t="e">
        <f ca="true">+IF(AND(ISNUMBER(OFFSET('Sanitation Data'!$F$11,0,10*ROW('Sanitation Data'!F56))),'Data Summary'!CX62="Yes"),OFFSET('Sanitation Data'!$F$11,0,10*ROW('Sanitation Data'!F56)),NA())</f>
        <v>#N/A</v>
      </c>
      <c r="AJ62" s="95" t="e">
        <f ca="true">+IF(AND(ISNUMBER(OFFSET('Sanitation Data'!$F$12,0,10*ROW('Sanitation Data'!F56))),'Data Summary'!CY62="Yes"),OFFSET('Sanitation Data'!$F$12,0,10*ROW('Sanitation Data'!F56)),NA())</f>
        <v>#N/A</v>
      </c>
      <c r="AK62" s="95" t="e">
        <f ca="true">+IF(AND(ISNUMBER(OFFSET('Sanitation Data'!$G$4,0,10*ROW('Sanitation Data'!G56))),'Data Summary'!CZ62="Yes"),100-OFFSET('Sanitation Data'!$G$4,0,10*ROW('Sanitation Data'!G56)),NA())</f>
        <v>#N/A</v>
      </c>
      <c r="AL62" s="95" t="e">
        <f ca="true">+IF(AND(ISNUMBER(OFFSET('Sanitation Data'!$G$6,0,10*ROW('Sanitation Data'!G56))),'Data Summary'!DA62="Yes"),OFFSET('Sanitation Data'!$G$6,0,10*ROW('Sanitation Data'!G56)),NA())</f>
        <v>#N/A</v>
      </c>
      <c r="AM62" s="95" t="e">
        <f ca="true">+IF(AND(ISNUMBER(OFFSET('Sanitation Data'!$G$10,0,10*ROW('Sanitation Data'!G56))),'Data Summary'!DB62="Yes"),OFFSET('Sanitation Data'!$G$10,0,10*ROW('Sanitation Data'!G56)),NA())</f>
        <v>#N/A</v>
      </c>
      <c r="AN62" s="95" t="e">
        <f ca="true">+IF(AND(ISNUMBER(OFFSET('Sanitation Data'!$G$11,0,10*ROW('Sanitation Data'!G56))),'Data Summary'!DC62="Yes"),OFFSET('Sanitation Data'!$G$11,0,10*ROW('Sanitation Data'!G56)),NA())</f>
        <v>#N/A</v>
      </c>
      <c r="AO62" s="95" t="e">
        <f ca="true">+IF(AND(ISNUMBER(OFFSET('Sanitation Data'!$G$12,0,10*ROW('Sanitation Data'!G56))),'Data Summary'!DD62="Yes"),OFFSET('Sanitation Data'!$G$12,0,10*ROW('Sanitation Data'!G56)),NA())</f>
        <v>#N/A</v>
      </c>
      <c r="AP62" s="95" t="e">
        <f ca="true">+IF(AND(ISNUMBER(OFFSET('Sanitation Data'!$H$4,0,10*ROW('Sanitation Data'!H56))),'Data Summary'!DE62="Yes"),100-OFFSET('Sanitation Data'!$H$4,0,10*ROW('Sanitation Data'!H56)),NA())</f>
        <v>#N/A</v>
      </c>
      <c r="AQ62" s="95" t="e">
        <f ca="true">+IF(AND(ISNUMBER(OFFSET('Sanitation Data'!$H$6,0,10*ROW('Sanitation Data'!H56))),'Data Summary'!DF62="Yes"),OFFSET('Sanitation Data'!$H$6,0,10*ROW('Sanitation Data'!H56)),NA())</f>
        <v>#N/A</v>
      </c>
      <c r="AR62" s="95" t="e">
        <f ca="true">+IF(AND(ISNUMBER(OFFSET('Sanitation Data'!$H$10,0,10*ROW('Sanitation Data'!H56))),'Data Summary'!DG62="Yes"),OFFSET('Sanitation Data'!$H$10,0,10*ROW('Sanitation Data'!H56)),NA())</f>
        <v>#N/A</v>
      </c>
      <c r="AS62" s="95" t="e">
        <f ca="true">+IF(AND(ISNUMBER(OFFSET('Sanitation Data'!$H$11,0,10*ROW('Sanitation Data'!H56))),'Data Summary'!DH62="Yes"),OFFSET('Sanitation Data'!$H$11,0,10*ROW('Sanitation Data'!H56)),NA())</f>
        <v>#N/A</v>
      </c>
      <c r="AT62" s="95" t="e">
        <f ca="true">+IF(AND(ISNUMBER(OFFSET('Sanitation Data'!$H$12,0,10*ROW('Sanitation Data'!H56))),'Data Summary'!DI62="Yes"),OFFSET('Sanitation Data'!$H$12,0,10*ROW('Sanitation Data'!H56)),NA())</f>
        <v>#N/A</v>
      </c>
      <c r="AU62" s="95" t="e">
        <f ca="true">+IF(AND(ISNUMBER(OFFSET('Sanitation Data'!$I$4,0,10*ROW('Sanitation Data'!I56))),'Data Summary'!DJ62="Yes"),100-OFFSET('Sanitation Data'!$I$4,0,10*ROW('Sanitation Data'!I56)),NA())</f>
        <v>#N/A</v>
      </c>
      <c r="AV62" s="95" t="e">
        <f ca="true">+IF(AND(ISNUMBER(OFFSET('Sanitation Data'!$I$6,0,10*ROW('Sanitation Data'!I56))),'Data Summary'!DK62="Yes"),OFFSET('Sanitation Data'!$I$6,0,10*ROW('Sanitation Data'!I56)),NA())</f>
        <v>#N/A</v>
      </c>
      <c r="AW62" s="95" t="e">
        <f ca="true">+IF(AND(ISNUMBER(OFFSET('Sanitation Data'!$I$10,0,10*ROW('Sanitation Data'!I56))),'Data Summary'!DL62="Yes"),OFFSET('Sanitation Data'!$I$10,0,10*ROW('Sanitation Data'!I56)),NA())</f>
        <v>#N/A</v>
      </c>
      <c r="AX62" s="95" t="e">
        <f ca="true">+IF(AND(ISNUMBER(OFFSET('Sanitation Data'!$I$11,0,10*ROW('Sanitation Data'!I56))),'Data Summary'!DM62="Yes"),OFFSET('Sanitation Data'!$I$11,0,10*ROW('Sanitation Data'!I56)),NA())</f>
        <v>#N/A</v>
      </c>
      <c r="AY62" s="95" t="e">
        <f ca="true">+IF(AND(ISNUMBER(OFFSET('Sanitation Data'!$I$12,0,10*ROW('Sanitation Data'!I56))),'Data Summary'!DN62="Yes"),OFFSET('Sanitation Data'!$I$12,0,10*ROW('Sanitation Data'!I56)),NA())</f>
        <v>#N/A</v>
      </c>
      <c r="AZ62" s="96" t="e">
        <f ca="true">+IF(AND(ISNUMBER(OFFSET('Hygiene Data'!$D$5,0,10*ROW('Hygiene Data'!D56))),'Data Summary'!DO62="Yes"),OFFSET('Hygiene Data'!$D$5,0,10*ROW('Hygiene Data'!D56)),NA())</f>
        <v>#N/A</v>
      </c>
      <c r="BA62" s="96" t="e">
        <f ca="true">+IF(AND(ISNUMBER(OFFSET('Hygiene Data'!$D$7,0,10*ROW('Hygiene Data'!D56))),'Data Summary'!DP62="Yes"),OFFSET('Hygiene Data'!$D$7,0,10*ROW('Hygiene Data'!D56)),NA())</f>
        <v>#N/A</v>
      </c>
      <c r="BB62" s="96" t="e">
        <f ca="true">+IF(AND(ISNUMBER(OFFSET('Hygiene Data'!$D$9,0,10*ROW('Hygiene Data'!D56))),'Data Summary'!DQ62="Yes"),OFFSET('Hygiene Data'!$D$9,0,10*ROW('Hygiene Data'!D56)),NA())</f>
        <v>#N/A</v>
      </c>
      <c r="BC62" s="96" t="e">
        <f ca="true">+IF(AND(ISNUMBER(OFFSET('Hygiene Data'!$E$5,0,10*ROW('Hygiene Data'!E56))),'Data Summary'!DR62="Yes"),OFFSET('Hygiene Data'!$E$5,0,10*ROW('Hygiene Data'!E56)),NA())</f>
        <v>#N/A</v>
      </c>
      <c r="BD62" s="96" t="e">
        <f ca="true">+IF(AND(ISNUMBER(OFFSET('Hygiene Data'!$E$7,0,10*ROW('Hygiene Data'!E56))),'Data Summary'!DS62="Yes"),OFFSET('Hygiene Data'!$E$7,0,10*ROW('Hygiene Data'!E56)),NA())</f>
        <v>#N/A</v>
      </c>
      <c r="BE62" s="96" t="e">
        <f ca="true">+IF(AND(ISNUMBER(OFFSET('Hygiene Data'!$E$9,0,10*ROW('Hygiene Data'!E56))),'Data Summary'!DT62="Yes"),OFFSET('Hygiene Data'!$E$9,0,10*ROW('Hygiene Data'!E56)),NA())</f>
        <v>#N/A</v>
      </c>
      <c r="BF62" s="96" t="e">
        <f ca="true">+IF(AND(ISNUMBER(OFFSET('Hygiene Data'!$F$5,0,10*ROW('Hygiene Data'!F56))),'Data Summary'!DU62="Yes"),OFFSET('Hygiene Data'!$F$5,0,10*ROW('Hygiene Data'!F56)),NA())</f>
        <v>#N/A</v>
      </c>
      <c r="BG62" s="96" t="e">
        <f ca="true">+IF(AND(ISNUMBER(OFFSET('Hygiene Data'!$F$7,0,10*ROW('Hygiene Data'!F56))),'Data Summary'!DV62="Yes"),OFFSET('Hygiene Data'!$F$7,0,10*ROW('Hygiene Data'!F56)),NA())</f>
        <v>#N/A</v>
      </c>
      <c r="BH62" s="96" t="e">
        <f ca="true">+IF(AND(ISNUMBER(OFFSET('Hygiene Data'!$F$9,0,10*ROW('Hygiene Data'!F56))),'Data Summary'!DW62="Yes"),OFFSET('Hygiene Data'!$F$9,0,10*ROW('Hygiene Data'!F56)),NA())</f>
        <v>#N/A</v>
      </c>
      <c r="BI62" s="96" t="e">
        <f ca="true">+IF(AND(ISNUMBER(OFFSET('Hygiene Data'!$G$5,0,10*ROW('Hygiene Data'!G56))),'Data Summary'!DX62="Yes"),OFFSET('Hygiene Data'!$G$5,0,10*ROW('Hygiene Data'!G56)),NA())</f>
        <v>#N/A</v>
      </c>
      <c r="BJ62" s="96" t="e">
        <f ca="true">+IF(AND(ISNUMBER(OFFSET('Hygiene Data'!$G$7,0,10*ROW('Hygiene Data'!G56))),'Data Summary'!DY62="Yes"),OFFSET('Hygiene Data'!$G$7,0,10*ROW('Hygiene Data'!G56)),NA())</f>
        <v>#N/A</v>
      </c>
      <c r="BK62" s="96" t="e">
        <f ca="true">+IF(AND(ISNUMBER(OFFSET('Hygiene Data'!$G$9,0,10*ROW('Hygiene Data'!G56))),'Data Summary'!DZ62="Yes"),OFFSET('Hygiene Data'!$G$9,0,10*ROW('Hygiene Data'!G56)),NA())</f>
        <v>#N/A</v>
      </c>
      <c r="BL62" s="96" t="e">
        <f ca="true">+IF(AND(ISNUMBER(OFFSET('Hygiene Data'!$H$5,0,10*ROW('Hygiene Data'!H56))),'Data Summary'!EA62="Yes"),OFFSET('Hygiene Data'!$H$5,0,10*ROW('Hygiene Data'!H56)),NA())</f>
        <v>#N/A</v>
      </c>
      <c r="BM62" s="96" t="e">
        <f ca="true">+IF(AND(ISNUMBER(OFFSET('Hygiene Data'!$H$7,0,10*ROW('Hygiene Data'!H56))),'Data Summary'!EB62="Yes"),OFFSET('Hygiene Data'!$H$7,0,10*ROW('Hygiene Data'!H56)),NA())</f>
        <v>#N/A</v>
      </c>
      <c r="BN62" s="96" t="e">
        <f ca="true">+IF(AND(ISNUMBER(OFFSET('Hygiene Data'!$H$9,0,10*ROW('Hygiene Data'!H56))),'Data Summary'!EC62="Yes"),OFFSET('Hygiene Data'!$H$9,0,10*ROW('Hygiene Data'!H56)),NA())</f>
        <v>#N/A</v>
      </c>
      <c r="BO62" s="96" t="e">
        <f ca="true">+IF(AND(ISNUMBER(OFFSET('Hygiene Data'!$I$5,0,10*ROW('Hygiene Data'!I56))),'Data Summary'!ED62="Yes"),OFFSET('Hygiene Data'!$I$5,0,10*ROW('Hygiene Data'!I56)),NA())</f>
        <v>#N/A</v>
      </c>
      <c r="BP62" s="96" t="e">
        <f ca="true">+IF(AND(ISNUMBER(OFFSET('Hygiene Data'!$I$7,0,10*ROW('Hygiene Data'!I56))),'Data Summary'!EE62="Yes"),OFFSET('Hygiene Data'!$I$7,0,10*ROW('Hygiene Data'!I56)),NA())</f>
        <v>#N/A</v>
      </c>
      <c r="BQ62" s="96" t="e">
        <f ca="true">+IF(AND(ISNUMBER(OFFSET('Hygiene Data'!$I$9,0,10*ROW('Hygiene Data'!I56))),'Data Summary'!EF62="Yes"),OFFSET('Hygiene Data'!$I$9,0,10*ROW('Hygiene Data'!I56)),NA())</f>
        <v>#N/A</v>
      </c>
    </row>
    <row xmlns:x14ac="http://schemas.microsoft.com/office/spreadsheetml/2009/9/ac" r="63" x14ac:dyDescent="0.2">
      <c r="A63" s="331" t="e">
        <f ca="true">+RIGHT('Data Summary'!A63,LEN('Data Summary'!A63)-9)</f>
        <v>#VALUE!</v>
      </c>
      <c r="B63" s="37" t="str">
        <f ca="true">+IF(ISTEXT('Data Summary'!B63),'Data Summary'!B63,"")</f>
        <v/>
      </c>
      <c r="C63" s="330" t="e">
        <f ca="true">+VALUE('Data Summary'!C63)</f>
        <v>#VALUE!</v>
      </c>
      <c r="D63" s="94" t="e">
        <f ca="true">+IF(AND(ISNUMBER(OFFSET('Water Data'!$D$4,0,10*ROW('Water Data'!D57))),'Data Summary'!BS63="Yes"),100-OFFSET('Water Data'!$D$4,0,10*ROW('Water Data'!D57)),NA())</f>
        <v>#N/A</v>
      </c>
      <c r="E63" s="94" t="e">
        <f ca="true">+IF(AND(ISNUMBER(OFFSET('Water Data'!$D$6,0,10*ROW('Water Data'!D57))),'Data Summary'!BT63="Yes"),OFFSET('Water Data'!$D$6,0,10*ROW('Water Data'!D57)),NA())</f>
        <v>#N/A</v>
      </c>
      <c r="F63" s="94" t="e">
        <f ca="true">+IF(AND(ISNUMBER(OFFSET('Water Data'!$D$9,0,10*ROW('Water Data'!D57))),'Data Summary'!BU63="Yes"),OFFSET('Water Data'!$D$9,0,10*ROW('Water Data'!D57)),NA())</f>
        <v>#N/A</v>
      </c>
      <c r="G63" s="94" t="e">
        <f ca="true">+IF(AND(ISNUMBER(OFFSET('Water Data'!$E$4,0,10*ROW('Water Data'!E57))),'Data Summary'!BV63="Yes"),100-OFFSET('Water Data'!$E$4,0,10*ROW('Water Data'!E57)),NA())</f>
        <v>#N/A</v>
      </c>
      <c r="H63" s="94" t="e">
        <f ca="true">+IF(AND(ISNUMBER(OFFSET('Water Data'!$E$6,0,10*ROW('Water Data'!E57))),'Data Summary'!BW63="Yes"),OFFSET('Water Data'!$E$6,0,10*ROW('Water Data'!E57)),NA())</f>
        <v>#N/A</v>
      </c>
      <c r="I63" s="94" t="e">
        <f ca="true">+IF(AND(ISNUMBER(OFFSET('Water Data'!$E$9,0,10*ROW('Water Data'!E57))),'Data Summary'!BX63="Yes"),OFFSET('Water Data'!$E$9,0,10*ROW('Water Data'!E57)),NA())</f>
        <v>#N/A</v>
      </c>
      <c r="J63" s="94" t="e">
        <f ca="true">+IF(AND(ISNUMBER(OFFSET('Water Data'!$F$4,0,10*ROW('Water Data'!F57))),'Data Summary'!BY63="Yes"),100-OFFSET('Water Data'!$F$4,0,10*ROW('Water Data'!F57)),NA())</f>
        <v>#N/A</v>
      </c>
      <c r="K63" s="94" t="e">
        <f ca="true">+IF(AND(ISNUMBER(OFFSET('Water Data'!$F$6,0,10*ROW('Water Data'!F57))),'Data Summary'!BZ63="Yes"),OFFSET('Water Data'!$F$6,0,10*ROW('Water Data'!F57)),NA())</f>
        <v>#N/A</v>
      </c>
      <c r="L63" s="94" t="e">
        <f ca="true">+IF(AND(ISNUMBER(OFFSET('Water Data'!$F$9,0,10*ROW('Water Data'!F57))),'Data Summary'!CA63="Yes"),OFFSET('Water Data'!$F$9,0,10*ROW('Water Data'!F57)),NA())</f>
        <v>#N/A</v>
      </c>
      <c r="M63" s="94" t="e">
        <f ca="true">+IF(AND(ISNUMBER(OFFSET('Water Data'!$G$4,0,10*ROW('Water Data'!G57))),'Data Summary'!CB63="Yes"),100-OFFSET('Water Data'!$G$4,0,10*ROW('Water Data'!G57)),NA())</f>
        <v>#N/A</v>
      </c>
      <c r="N63" s="94" t="e">
        <f ca="true">+IF(AND(ISNUMBER(OFFSET('Water Data'!$G$6,0,10*ROW('Water Data'!G57))),'Data Summary'!CC63="Yes"),OFFSET('Water Data'!$G$6,0,10*ROW('Water Data'!G57)),NA())</f>
        <v>#N/A</v>
      </c>
      <c r="O63" s="94" t="e">
        <f ca="true">+IF(AND(ISNUMBER(OFFSET('Water Data'!$G$9,0,10*ROW('Water Data'!G57))),'Data Summary'!CD63="Yes"),OFFSET('Water Data'!$G$9,0,10*ROW('Water Data'!G57)),NA())</f>
        <v>#N/A</v>
      </c>
      <c r="P63" s="94" t="e">
        <f ca="true">+IF(AND(ISNUMBER(OFFSET('Water Data'!$H$4,0,10*ROW('Water Data'!H57))),'Data Summary'!CE63="Yes"),100-OFFSET('Water Data'!$H$4,0,10*ROW('Water Data'!H57)),NA())</f>
        <v>#N/A</v>
      </c>
      <c r="Q63" s="94" t="e">
        <f ca="true">+IF(AND(ISNUMBER(OFFSET('Water Data'!$H$6,0,10*ROW('Water Data'!H57))),'Data Summary'!CF63="Yes"),OFFSET('Water Data'!$H$6,0,10*ROW('Water Data'!H57)),NA())</f>
        <v>#N/A</v>
      </c>
      <c r="R63" s="94" t="e">
        <f ca="true">+IF(AND(ISNUMBER(OFFSET('Water Data'!$H$9,0,10*ROW('Water Data'!H57))),'Data Summary'!CG63="Yes"),OFFSET('Water Data'!$H$9,0,10*ROW('Water Data'!H57)),NA())</f>
        <v>#N/A</v>
      </c>
      <c r="S63" s="94" t="e">
        <f ca="true">+IF(AND(ISNUMBER(OFFSET('Water Data'!$I$4,0,10*ROW('Water Data'!I57))),'Data Summary'!CH63="Yes"),100-OFFSET('Water Data'!$I$4,0,10*ROW('Water Data'!I57)),NA())</f>
        <v>#N/A</v>
      </c>
      <c r="T63" s="94" t="e">
        <f ca="true">+IF(AND(ISNUMBER(OFFSET('Water Data'!$I$6,0,10*ROW('Water Data'!I57))),'Data Summary'!CI63="Yes"),OFFSET('Water Data'!$I$6,0,10*ROW('Water Data'!I57)),NA())</f>
        <v>#N/A</v>
      </c>
      <c r="U63" s="94" t="e">
        <f ca="true">+IF(AND(ISNUMBER(OFFSET('Water Data'!$I$9,0,10*ROW('Water Data'!I57))),'Data Summary'!CJ63="Yes"),OFFSET('Water Data'!$I$9,0,10*ROW('Water Data'!I57)),NA())</f>
        <v>#N/A</v>
      </c>
      <c r="V63" s="95" t="e">
        <f ca="true">+IF(AND(ISNUMBER(OFFSET('Sanitation Data'!$D$4,0,10*ROW('Sanitation Data'!D57))),'Data Summary'!CK63="Yes"),100-OFFSET('Sanitation Data'!$D$4,0,10*ROW('Sanitation Data'!D57)),NA())</f>
        <v>#N/A</v>
      </c>
      <c r="W63" s="95" t="e">
        <f ca="true">+IF(AND(ISNUMBER(OFFSET('Sanitation Data'!$D$6,0,10*ROW('Sanitation Data'!D57))),'Data Summary'!CL63="Yes"),OFFSET('Sanitation Data'!$D$6,0,10*ROW('Sanitation Data'!D57)),NA())</f>
        <v>#N/A</v>
      </c>
      <c r="X63" s="95" t="e">
        <f ca="true">+IF(AND(ISNUMBER(OFFSET('Sanitation Data'!$D$10,0,10*ROW('Sanitation Data'!D57))),'Data Summary'!CM63="Yes"),OFFSET('Sanitation Data'!$D$10,0,10*ROW('Sanitation Data'!D57)),NA())</f>
        <v>#N/A</v>
      </c>
      <c r="Y63" s="95" t="e">
        <f ca="true">+IF(AND(ISNUMBER(OFFSET('Sanitation Data'!$D$11,0,10*ROW('Sanitation Data'!D57))),'Data Summary'!CN63="Yes"),OFFSET('Sanitation Data'!$D$11,0,10*ROW('Sanitation Data'!D57)),NA())</f>
        <v>#N/A</v>
      </c>
      <c r="Z63" s="95" t="e">
        <f ca="true">+IF(AND(ISNUMBER(OFFSET('Sanitation Data'!$D$12,0,10*ROW('Sanitation Data'!D57))),'Data Summary'!CO63="Yes"),OFFSET('Sanitation Data'!$D$12,0,10*ROW('Sanitation Data'!D57)),NA())</f>
        <v>#N/A</v>
      </c>
      <c r="AA63" s="95" t="e">
        <f ca="true">+IF(AND(ISNUMBER(OFFSET('Sanitation Data'!$E$4,0,10*ROW('Sanitation Data'!E57))),'Data Summary'!CP63="Yes"),100-OFFSET('Sanitation Data'!$E$4,0,10*ROW('Sanitation Data'!E57)),NA())</f>
        <v>#N/A</v>
      </c>
      <c r="AB63" s="95" t="e">
        <f ca="true">+IF(AND(ISNUMBER(OFFSET('Sanitation Data'!$E$6,0,10*ROW('Sanitation Data'!E57))),'Data Summary'!CQ63="Yes"),OFFSET('Sanitation Data'!$E$6,0,10*ROW('Sanitation Data'!E57)),NA())</f>
        <v>#N/A</v>
      </c>
      <c r="AC63" s="95" t="e">
        <f ca="true">+IF(AND(ISNUMBER(OFFSET('Sanitation Data'!$E$10,0,10*ROW('Sanitation Data'!E57))),'Data Summary'!CR63="Yes"),OFFSET('Sanitation Data'!$E$10,0,10*ROW('Sanitation Data'!E57)),NA())</f>
        <v>#N/A</v>
      </c>
      <c r="AD63" s="95" t="e">
        <f ca="true">+IF(AND(ISNUMBER(OFFSET('Sanitation Data'!$E$11,0,10*ROW('Sanitation Data'!E57))),'Data Summary'!CS63="Yes"),OFFSET('Sanitation Data'!$E$11,0,10*ROW('Sanitation Data'!E57)),NA())</f>
        <v>#N/A</v>
      </c>
      <c r="AE63" s="95" t="e">
        <f ca="true">+IF(AND(ISNUMBER(OFFSET('Sanitation Data'!$E$12,0,10*ROW('Sanitation Data'!E57))),'Data Summary'!CT63="Yes"),OFFSET('Sanitation Data'!$E$12,0,10*ROW('Sanitation Data'!E57)),NA())</f>
        <v>#N/A</v>
      </c>
      <c r="AF63" s="95" t="e">
        <f ca="true">+IF(AND(ISNUMBER(OFFSET('Sanitation Data'!$F$4,0,10*ROW('Sanitation Data'!F57))),'Data Summary'!CU63="Yes"),100-OFFSET('Sanitation Data'!$F$4,0,10*ROW('Sanitation Data'!F57)),NA())</f>
        <v>#N/A</v>
      </c>
      <c r="AG63" s="95" t="e">
        <f ca="true">+IF(AND(ISNUMBER(OFFSET('Sanitation Data'!$F$6,0,10*ROW('Sanitation Data'!F57))),'Data Summary'!CV63="Yes"),OFFSET('Sanitation Data'!$F$6,0,10*ROW('Sanitation Data'!F57)),NA())</f>
        <v>#N/A</v>
      </c>
      <c r="AH63" s="95" t="e">
        <f ca="true">+IF(AND(ISNUMBER(OFFSET('Sanitation Data'!$F$10,0,10*ROW('Sanitation Data'!F57))),'Data Summary'!CW63="Yes"),OFFSET('Sanitation Data'!$F$10,0,10*ROW('Sanitation Data'!F57)),NA())</f>
        <v>#N/A</v>
      </c>
      <c r="AI63" s="95" t="e">
        <f ca="true">+IF(AND(ISNUMBER(OFFSET('Sanitation Data'!$F$11,0,10*ROW('Sanitation Data'!F57))),'Data Summary'!CX63="Yes"),OFFSET('Sanitation Data'!$F$11,0,10*ROW('Sanitation Data'!F57)),NA())</f>
        <v>#N/A</v>
      </c>
      <c r="AJ63" s="95" t="e">
        <f ca="true">+IF(AND(ISNUMBER(OFFSET('Sanitation Data'!$F$12,0,10*ROW('Sanitation Data'!F57))),'Data Summary'!CY63="Yes"),OFFSET('Sanitation Data'!$F$12,0,10*ROW('Sanitation Data'!F57)),NA())</f>
        <v>#N/A</v>
      </c>
      <c r="AK63" s="95" t="e">
        <f ca="true">+IF(AND(ISNUMBER(OFFSET('Sanitation Data'!$G$4,0,10*ROW('Sanitation Data'!G57))),'Data Summary'!CZ63="Yes"),100-OFFSET('Sanitation Data'!$G$4,0,10*ROW('Sanitation Data'!G57)),NA())</f>
        <v>#N/A</v>
      </c>
      <c r="AL63" s="95" t="e">
        <f ca="true">+IF(AND(ISNUMBER(OFFSET('Sanitation Data'!$G$6,0,10*ROW('Sanitation Data'!G57))),'Data Summary'!DA63="Yes"),OFFSET('Sanitation Data'!$G$6,0,10*ROW('Sanitation Data'!G57)),NA())</f>
        <v>#N/A</v>
      </c>
      <c r="AM63" s="95" t="e">
        <f ca="true">+IF(AND(ISNUMBER(OFFSET('Sanitation Data'!$G$10,0,10*ROW('Sanitation Data'!G57))),'Data Summary'!DB63="Yes"),OFFSET('Sanitation Data'!$G$10,0,10*ROW('Sanitation Data'!G57)),NA())</f>
        <v>#N/A</v>
      </c>
      <c r="AN63" s="95" t="e">
        <f ca="true">+IF(AND(ISNUMBER(OFFSET('Sanitation Data'!$G$11,0,10*ROW('Sanitation Data'!G57))),'Data Summary'!DC63="Yes"),OFFSET('Sanitation Data'!$G$11,0,10*ROW('Sanitation Data'!G57)),NA())</f>
        <v>#N/A</v>
      </c>
      <c r="AO63" s="95" t="e">
        <f ca="true">+IF(AND(ISNUMBER(OFFSET('Sanitation Data'!$G$12,0,10*ROW('Sanitation Data'!G57))),'Data Summary'!DD63="Yes"),OFFSET('Sanitation Data'!$G$12,0,10*ROW('Sanitation Data'!G57)),NA())</f>
        <v>#N/A</v>
      </c>
      <c r="AP63" s="95" t="e">
        <f ca="true">+IF(AND(ISNUMBER(OFFSET('Sanitation Data'!$H$4,0,10*ROW('Sanitation Data'!H57))),'Data Summary'!DE63="Yes"),100-OFFSET('Sanitation Data'!$H$4,0,10*ROW('Sanitation Data'!H57)),NA())</f>
        <v>#N/A</v>
      </c>
      <c r="AQ63" s="95" t="e">
        <f ca="true">+IF(AND(ISNUMBER(OFFSET('Sanitation Data'!$H$6,0,10*ROW('Sanitation Data'!H57))),'Data Summary'!DF63="Yes"),OFFSET('Sanitation Data'!$H$6,0,10*ROW('Sanitation Data'!H57)),NA())</f>
        <v>#N/A</v>
      </c>
      <c r="AR63" s="95" t="e">
        <f ca="true">+IF(AND(ISNUMBER(OFFSET('Sanitation Data'!$H$10,0,10*ROW('Sanitation Data'!H57))),'Data Summary'!DG63="Yes"),OFFSET('Sanitation Data'!$H$10,0,10*ROW('Sanitation Data'!H57)),NA())</f>
        <v>#N/A</v>
      </c>
      <c r="AS63" s="95" t="e">
        <f ca="true">+IF(AND(ISNUMBER(OFFSET('Sanitation Data'!$H$11,0,10*ROW('Sanitation Data'!H57))),'Data Summary'!DH63="Yes"),OFFSET('Sanitation Data'!$H$11,0,10*ROW('Sanitation Data'!H57)),NA())</f>
        <v>#N/A</v>
      </c>
      <c r="AT63" s="95" t="e">
        <f ca="true">+IF(AND(ISNUMBER(OFFSET('Sanitation Data'!$H$12,0,10*ROW('Sanitation Data'!H57))),'Data Summary'!DI63="Yes"),OFFSET('Sanitation Data'!$H$12,0,10*ROW('Sanitation Data'!H57)),NA())</f>
        <v>#N/A</v>
      </c>
      <c r="AU63" s="95" t="e">
        <f ca="true">+IF(AND(ISNUMBER(OFFSET('Sanitation Data'!$I$4,0,10*ROW('Sanitation Data'!I57))),'Data Summary'!DJ63="Yes"),100-OFFSET('Sanitation Data'!$I$4,0,10*ROW('Sanitation Data'!I57)),NA())</f>
        <v>#N/A</v>
      </c>
      <c r="AV63" s="95" t="e">
        <f ca="true">+IF(AND(ISNUMBER(OFFSET('Sanitation Data'!$I$6,0,10*ROW('Sanitation Data'!I57))),'Data Summary'!DK63="Yes"),OFFSET('Sanitation Data'!$I$6,0,10*ROW('Sanitation Data'!I57)),NA())</f>
        <v>#N/A</v>
      </c>
      <c r="AW63" s="95" t="e">
        <f ca="true">+IF(AND(ISNUMBER(OFFSET('Sanitation Data'!$I$10,0,10*ROW('Sanitation Data'!I57))),'Data Summary'!DL63="Yes"),OFFSET('Sanitation Data'!$I$10,0,10*ROW('Sanitation Data'!I57)),NA())</f>
        <v>#N/A</v>
      </c>
      <c r="AX63" s="95" t="e">
        <f ca="true">+IF(AND(ISNUMBER(OFFSET('Sanitation Data'!$I$11,0,10*ROW('Sanitation Data'!I57))),'Data Summary'!DM63="Yes"),OFFSET('Sanitation Data'!$I$11,0,10*ROW('Sanitation Data'!I57)),NA())</f>
        <v>#N/A</v>
      </c>
      <c r="AY63" s="95" t="e">
        <f ca="true">+IF(AND(ISNUMBER(OFFSET('Sanitation Data'!$I$12,0,10*ROW('Sanitation Data'!I57))),'Data Summary'!DN63="Yes"),OFFSET('Sanitation Data'!$I$12,0,10*ROW('Sanitation Data'!I57)),NA())</f>
        <v>#N/A</v>
      </c>
      <c r="AZ63" s="96" t="e">
        <f ca="true">+IF(AND(ISNUMBER(OFFSET('Hygiene Data'!$D$5,0,10*ROW('Hygiene Data'!D57))),'Data Summary'!DO63="Yes"),OFFSET('Hygiene Data'!$D$5,0,10*ROW('Hygiene Data'!D57)),NA())</f>
        <v>#N/A</v>
      </c>
      <c r="BA63" s="96" t="e">
        <f ca="true">+IF(AND(ISNUMBER(OFFSET('Hygiene Data'!$D$7,0,10*ROW('Hygiene Data'!D57))),'Data Summary'!DP63="Yes"),OFFSET('Hygiene Data'!$D$7,0,10*ROW('Hygiene Data'!D57)),NA())</f>
        <v>#N/A</v>
      </c>
      <c r="BB63" s="96" t="e">
        <f ca="true">+IF(AND(ISNUMBER(OFFSET('Hygiene Data'!$D$9,0,10*ROW('Hygiene Data'!D57))),'Data Summary'!DQ63="Yes"),OFFSET('Hygiene Data'!$D$9,0,10*ROW('Hygiene Data'!D57)),NA())</f>
        <v>#N/A</v>
      </c>
      <c r="BC63" s="96" t="e">
        <f ca="true">+IF(AND(ISNUMBER(OFFSET('Hygiene Data'!$E$5,0,10*ROW('Hygiene Data'!E57))),'Data Summary'!DR63="Yes"),OFFSET('Hygiene Data'!$E$5,0,10*ROW('Hygiene Data'!E57)),NA())</f>
        <v>#N/A</v>
      </c>
      <c r="BD63" s="96" t="e">
        <f ca="true">+IF(AND(ISNUMBER(OFFSET('Hygiene Data'!$E$7,0,10*ROW('Hygiene Data'!E57))),'Data Summary'!DS63="Yes"),OFFSET('Hygiene Data'!$E$7,0,10*ROW('Hygiene Data'!E57)),NA())</f>
        <v>#N/A</v>
      </c>
      <c r="BE63" s="96" t="e">
        <f ca="true">+IF(AND(ISNUMBER(OFFSET('Hygiene Data'!$E$9,0,10*ROW('Hygiene Data'!E57))),'Data Summary'!DT63="Yes"),OFFSET('Hygiene Data'!$E$9,0,10*ROW('Hygiene Data'!E57)),NA())</f>
        <v>#N/A</v>
      </c>
      <c r="BF63" s="96" t="e">
        <f ca="true">+IF(AND(ISNUMBER(OFFSET('Hygiene Data'!$F$5,0,10*ROW('Hygiene Data'!F57))),'Data Summary'!DU63="Yes"),OFFSET('Hygiene Data'!$F$5,0,10*ROW('Hygiene Data'!F57)),NA())</f>
        <v>#N/A</v>
      </c>
      <c r="BG63" s="96" t="e">
        <f ca="true">+IF(AND(ISNUMBER(OFFSET('Hygiene Data'!$F$7,0,10*ROW('Hygiene Data'!F57))),'Data Summary'!DV63="Yes"),OFFSET('Hygiene Data'!$F$7,0,10*ROW('Hygiene Data'!F57)),NA())</f>
        <v>#N/A</v>
      </c>
      <c r="BH63" s="96" t="e">
        <f ca="true">+IF(AND(ISNUMBER(OFFSET('Hygiene Data'!$F$9,0,10*ROW('Hygiene Data'!F57))),'Data Summary'!DW63="Yes"),OFFSET('Hygiene Data'!$F$9,0,10*ROW('Hygiene Data'!F57)),NA())</f>
        <v>#N/A</v>
      </c>
      <c r="BI63" s="96" t="e">
        <f ca="true">+IF(AND(ISNUMBER(OFFSET('Hygiene Data'!$G$5,0,10*ROW('Hygiene Data'!G57))),'Data Summary'!DX63="Yes"),OFFSET('Hygiene Data'!$G$5,0,10*ROW('Hygiene Data'!G57)),NA())</f>
        <v>#N/A</v>
      </c>
      <c r="BJ63" s="96" t="e">
        <f ca="true">+IF(AND(ISNUMBER(OFFSET('Hygiene Data'!$G$7,0,10*ROW('Hygiene Data'!G57))),'Data Summary'!DY63="Yes"),OFFSET('Hygiene Data'!$G$7,0,10*ROW('Hygiene Data'!G57)),NA())</f>
        <v>#N/A</v>
      </c>
      <c r="BK63" s="96" t="e">
        <f ca="true">+IF(AND(ISNUMBER(OFFSET('Hygiene Data'!$G$9,0,10*ROW('Hygiene Data'!G57))),'Data Summary'!DZ63="Yes"),OFFSET('Hygiene Data'!$G$9,0,10*ROW('Hygiene Data'!G57)),NA())</f>
        <v>#N/A</v>
      </c>
      <c r="BL63" s="96" t="e">
        <f ca="true">+IF(AND(ISNUMBER(OFFSET('Hygiene Data'!$H$5,0,10*ROW('Hygiene Data'!H57))),'Data Summary'!EA63="Yes"),OFFSET('Hygiene Data'!$H$5,0,10*ROW('Hygiene Data'!H57)),NA())</f>
        <v>#N/A</v>
      </c>
      <c r="BM63" s="96" t="e">
        <f ca="true">+IF(AND(ISNUMBER(OFFSET('Hygiene Data'!$H$7,0,10*ROW('Hygiene Data'!H57))),'Data Summary'!EB63="Yes"),OFFSET('Hygiene Data'!$H$7,0,10*ROW('Hygiene Data'!H57)),NA())</f>
        <v>#N/A</v>
      </c>
      <c r="BN63" s="96" t="e">
        <f ca="true">+IF(AND(ISNUMBER(OFFSET('Hygiene Data'!$H$9,0,10*ROW('Hygiene Data'!H57))),'Data Summary'!EC63="Yes"),OFFSET('Hygiene Data'!$H$9,0,10*ROW('Hygiene Data'!H57)),NA())</f>
        <v>#N/A</v>
      </c>
      <c r="BO63" s="96" t="e">
        <f ca="true">+IF(AND(ISNUMBER(OFFSET('Hygiene Data'!$I$5,0,10*ROW('Hygiene Data'!I57))),'Data Summary'!ED63="Yes"),OFFSET('Hygiene Data'!$I$5,0,10*ROW('Hygiene Data'!I57)),NA())</f>
        <v>#N/A</v>
      </c>
      <c r="BP63" s="96" t="e">
        <f ca="true">+IF(AND(ISNUMBER(OFFSET('Hygiene Data'!$I$7,0,10*ROW('Hygiene Data'!I57))),'Data Summary'!EE63="Yes"),OFFSET('Hygiene Data'!$I$7,0,10*ROW('Hygiene Data'!I57)),NA())</f>
        <v>#N/A</v>
      </c>
      <c r="BQ63" s="96" t="e">
        <f ca="true">+IF(AND(ISNUMBER(OFFSET('Hygiene Data'!$I$9,0,10*ROW('Hygiene Data'!I57))),'Data Summary'!EF63="Yes"),OFFSET('Hygiene Data'!$I$9,0,10*ROW('Hygiene Data'!I57)),NA())</f>
        <v>#N/A</v>
      </c>
    </row>
    <row xmlns:x14ac="http://schemas.microsoft.com/office/spreadsheetml/2009/9/ac" r="64" x14ac:dyDescent="0.2">
      <c r="A64" s="331" t="e">
        <f ca="true">+RIGHT('Data Summary'!A64,LEN('Data Summary'!A64)-9)</f>
        <v>#VALUE!</v>
      </c>
      <c r="B64" s="37" t="str">
        <f ca="true">+IF(ISTEXT('Data Summary'!B64),'Data Summary'!B64,"")</f>
        <v/>
      </c>
      <c r="C64" s="330" t="e">
        <f ca="true">+VALUE('Data Summary'!C64)</f>
        <v>#VALUE!</v>
      </c>
      <c r="D64" s="94" t="e">
        <f ca="true">+IF(AND(ISNUMBER(OFFSET('Water Data'!$D$4,0,10*ROW('Water Data'!D58))),'Data Summary'!BS64="Yes"),100-OFFSET('Water Data'!$D$4,0,10*ROW('Water Data'!D58)),NA())</f>
        <v>#N/A</v>
      </c>
      <c r="E64" s="94" t="e">
        <f ca="true">+IF(AND(ISNUMBER(OFFSET('Water Data'!$D$6,0,10*ROW('Water Data'!D58))),'Data Summary'!BT64="Yes"),OFFSET('Water Data'!$D$6,0,10*ROW('Water Data'!D58)),NA())</f>
        <v>#N/A</v>
      </c>
      <c r="F64" s="94" t="e">
        <f ca="true">+IF(AND(ISNUMBER(OFFSET('Water Data'!$D$9,0,10*ROW('Water Data'!D58))),'Data Summary'!BU64="Yes"),OFFSET('Water Data'!$D$9,0,10*ROW('Water Data'!D58)),NA())</f>
        <v>#N/A</v>
      </c>
      <c r="G64" s="94" t="e">
        <f ca="true">+IF(AND(ISNUMBER(OFFSET('Water Data'!$E$4,0,10*ROW('Water Data'!E58))),'Data Summary'!BV64="Yes"),100-OFFSET('Water Data'!$E$4,0,10*ROW('Water Data'!E58)),NA())</f>
        <v>#N/A</v>
      </c>
      <c r="H64" s="94" t="e">
        <f ca="true">+IF(AND(ISNUMBER(OFFSET('Water Data'!$E$6,0,10*ROW('Water Data'!E58))),'Data Summary'!BW64="Yes"),OFFSET('Water Data'!$E$6,0,10*ROW('Water Data'!E58)),NA())</f>
        <v>#N/A</v>
      </c>
      <c r="I64" s="94" t="e">
        <f ca="true">+IF(AND(ISNUMBER(OFFSET('Water Data'!$E$9,0,10*ROW('Water Data'!E58))),'Data Summary'!BX64="Yes"),OFFSET('Water Data'!$E$9,0,10*ROW('Water Data'!E58)),NA())</f>
        <v>#N/A</v>
      </c>
      <c r="J64" s="94" t="e">
        <f ca="true">+IF(AND(ISNUMBER(OFFSET('Water Data'!$F$4,0,10*ROW('Water Data'!F58))),'Data Summary'!BY64="Yes"),100-OFFSET('Water Data'!$F$4,0,10*ROW('Water Data'!F58)),NA())</f>
        <v>#N/A</v>
      </c>
      <c r="K64" s="94" t="e">
        <f ca="true">+IF(AND(ISNUMBER(OFFSET('Water Data'!$F$6,0,10*ROW('Water Data'!F58))),'Data Summary'!BZ64="Yes"),OFFSET('Water Data'!$F$6,0,10*ROW('Water Data'!F58)),NA())</f>
        <v>#N/A</v>
      </c>
      <c r="L64" s="94" t="e">
        <f ca="true">+IF(AND(ISNUMBER(OFFSET('Water Data'!$F$9,0,10*ROW('Water Data'!F58))),'Data Summary'!CA64="Yes"),OFFSET('Water Data'!$F$9,0,10*ROW('Water Data'!F58)),NA())</f>
        <v>#N/A</v>
      </c>
      <c r="M64" s="94" t="e">
        <f ca="true">+IF(AND(ISNUMBER(OFFSET('Water Data'!$G$4,0,10*ROW('Water Data'!G58))),'Data Summary'!CB64="Yes"),100-OFFSET('Water Data'!$G$4,0,10*ROW('Water Data'!G58)),NA())</f>
        <v>#N/A</v>
      </c>
      <c r="N64" s="94" t="e">
        <f ca="true">+IF(AND(ISNUMBER(OFFSET('Water Data'!$G$6,0,10*ROW('Water Data'!G58))),'Data Summary'!CC64="Yes"),OFFSET('Water Data'!$G$6,0,10*ROW('Water Data'!G58)),NA())</f>
        <v>#N/A</v>
      </c>
      <c r="O64" s="94" t="e">
        <f ca="true">+IF(AND(ISNUMBER(OFFSET('Water Data'!$G$9,0,10*ROW('Water Data'!G58))),'Data Summary'!CD64="Yes"),OFFSET('Water Data'!$G$9,0,10*ROW('Water Data'!G58)),NA())</f>
        <v>#N/A</v>
      </c>
      <c r="P64" s="94" t="e">
        <f ca="true">+IF(AND(ISNUMBER(OFFSET('Water Data'!$H$4,0,10*ROW('Water Data'!H58))),'Data Summary'!CE64="Yes"),100-OFFSET('Water Data'!$H$4,0,10*ROW('Water Data'!H58)),NA())</f>
        <v>#N/A</v>
      </c>
      <c r="Q64" s="94" t="e">
        <f ca="true">+IF(AND(ISNUMBER(OFFSET('Water Data'!$H$6,0,10*ROW('Water Data'!H58))),'Data Summary'!CF64="Yes"),OFFSET('Water Data'!$H$6,0,10*ROW('Water Data'!H58)),NA())</f>
        <v>#N/A</v>
      </c>
      <c r="R64" s="94" t="e">
        <f ca="true">+IF(AND(ISNUMBER(OFFSET('Water Data'!$H$9,0,10*ROW('Water Data'!H58))),'Data Summary'!CG64="Yes"),OFFSET('Water Data'!$H$9,0,10*ROW('Water Data'!H58)),NA())</f>
        <v>#N/A</v>
      </c>
      <c r="S64" s="94" t="e">
        <f ca="true">+IF(AND(ISNUMBER(OFFSET('Water Data'!$I$4,0,10*ROW('Water Data'!I58))),'Data Summary'!CH64="Yes"),100-OFFSET('Water Data'!$I$4,0,10*ROW('Water Data'!I58)),NA())</f>
        <v>#N/A</v>
      </c>
      <c r="T64" s="94" t="e">
        <f ca="true">+IF(AND(ISNUMBER(OFFSET('Water Data'!$I$6,0,10*ROW('Water Data'!I58))),'Data Summary'!CI64="Yes"),OFFSET('Water Data'!$I$6,0,10*ROW('Water Data'!I58)),NA())</f>
        <v>#N/A</v>
      </c>
      <c r="U64" s="94" t="e">
        <f ca="true">+IF(AND(ISNUMBER(OFFSET('Water Data'!$I$9,0,10*ROW('Water Data'!I58))),'Data Summary'!CJ64="Yes"),OFFSET('Water Data'!$I$9,0,10*ROW('Water Data'!I58)),NA())</f>
        <v>#N/A</v>
      </c>
      <c r="V64" s="95" t="e">
        <f ca="true">+IF(AND(ISNUMBER(OFFSET('Sanitation Data'!$D$4,0,10*ROW('Sanitation Data'!D58))),'Data Summary'!CK64="Yes"),100-OFFSET('Sanitation Data'!$D$4,0,10*ROW('Sanitation Data'!D58)),NA())</f>
        <v>#N/A</v>
      </c>
      <c r="W64" s="95" t="e">
        <f ca="true">+IF(AND(ISNUMBER(OFFSET('Sanitation Data'!$D$6,0,10*ROW('Sanitation Data'!D58))),'Data Summary'!CL64="Yes"),OFFSET('Sanitation Data'!$D$6,0,10*ROW('Sanitation Data'!D58)),NA())</f>
        <v>#N/A</v>
      </c>
      <c r="X64" s="95" t="e">
        <f ca="true">+IF(AND(ISNUMBER(OFFSET('Sanitation Data'!$D$10,0,10*ROW('Sanitation Data'!D58))),'Data Summary'!CM64="Yes"),OFFSET('Sanitation Data'!$D$10,0,10*ROW('Sanitation Data'!D58)),NA())</f>
        <v>#N/A</v>
      </c>
      <c r="Y64" s="95" t="e">
        <f ca="true">+IF(AND(ISNUMBER(OFFSET('Sanitation Data'!$D$11,0,10*ROW('Sanitation Data'!D58))),'Data Summary'!CN64="Yes"),OFFSET('Sanitation Data'!$D$11,0,10*ROW('Sanitation Data'!D58)),NA())</f>
        <v>#N/A</v>
      </c>
      <c r="Z64" s="95" t="e">
        <f ca="true">+IF(AND(ISNUMBER(OFFSET('Sanitation Data'!$D$12,0,10*ROW('Sanitation Data'!D58))),'Data Summary'!CO64="Yes"),OFFSET('Sanitation Data'!$D$12,0,10*ROW('Sanitation Data'!D58)),NA())</f>
        <v>#N/A</v>
      </c>
      <c r="AA64" s="95" t="e">
        <f ca="true">+IF(AND(ISNUMBER(OFFSET('Sanitation Data'!$E$4,0,10*ROW('Sanitation Data'!E58))),'Data Summary'!CP64="Yes"),100-OFFSET('Sanitation Data'!$E$4,0,10*ROW('Sanitation Data'!E58)),NA())</f>
        <v>#N/A</v>
      </c>
      <c r="AB64" s="95" t="e">
        <f ca="true">+IF(AND(ISNUMBER(OFFSET('Sanitation Data'!$E$6,0,10*ROW('Sanitation Data'!E58))),'Data Summary'!CQ64="Yes"),OFFSET('Sanitation Data'!$E$6,0,10*ROW('Sanitation Data'!E58)),NA())</f>
        <v>#N/A</v>
      </c>
      <c r="AC64" s="95" t="e">
        <f ca="true">+IF(AND(ISNUMBER(OFFSET('Sanitation Data'!$E$10,0,10*ROW('Sanitation Data'!E58))),'Data Summary'!CR64="Yes"),OFFSET('Sanitation Data'!$E$10,0,10*ROW('Sanitation Data'!E58)),NA())</f>
        <v>#N/A</v>
      </c>
      <c r="AD64" s="95" t="e">
        <f ca="true">+IF(AND(ISNUMBER(OFFSET('Sanitation Data'!$E$11,0,10*ROW('Sanitation Data'!E58))),'Data Summary'!CS64="Yes"),OFFSET('Sanitation Data'!$E$11,0,10*ROW('Sanitation Data'!E58)),NA())</f>
        <v>#N/A</v>
      </c>
      <c r="AE64" s="95" t="e">
        <f ca="true">+IF(AND(ISNUMBER(OFFSET('Sanitation Data'!$E$12,0,10*ROW('Sanitation Data'!E58))),'Data Summary'!CT64="Yes"),OFFSET('Sanitation Data'!$E$12,0,10*ROW('Sanitation Data'!E58)),NA())</f>
        <v>#N/A</v>
      </c>
      <c r="AF64" s="95" t="e">
        <f ca="true">+IF(AND(ISNUMBER(OFFSET('Sanitation Data'!$F$4,0,10*ROW('Sanitation Data'!F58))),'Data Summary'!CU64="Yes"),100-OFFSET('Sanitation Data'!$F$4,0,10*ROW('Sanitation Data'!F58)),NA())</f>
        <v>#N/A</v>
      </c>
      <c r="AG64" s="95" t="e">
        <f ca="true">+IF(AND(ISNUMBER(OFFSET('Sanitation Data'!$F$6,0,10*ROW('Sanitation Data'!F58))),'Data Summary'!CV64="Yes"),OFFSET('Sanitation Data'!$F$6,0,10*ROW('Sanitation Data'!F58)),NA())</f>
        <v>#N/A</v>
      </c>
      <c r="AH64" s="95" t="e">
        <f ca="true">+IF(AND(ISNUMBER(OFFSET('Sanitation Data'!$F$10,0,10*ROW('Sanitation Data'!F58))),'Data Summary'!CW64="Yes"),OFFSET('Sanitation Data'!$F$10,0,10*ROW('Sanitation Data'!F58)),NA())</f>
        <v>#N/A</v>
      </c>
      <c r="AI64" s="95" t="e">
        <f ca="true">+IF(AND(ISNUMBER(OFFSET('Sanitation Data'!$F$11,0,10*ROW('Sanitation Data'!F58))),'Data Summary'!CX64="Yes"),OFFSET('Sanitation Data'!$F$11,0,10*ROW('Sanitation Data'!F58)),NA())</f>
        <v>#N/A</v>
      </c>
      <c r="AJ64" s="95" t="e">
        <f ca="true">+IF(AND(ISNUMBER(OFFSET('Sanitation Data'!$F$12,0,10*ROW('Sanitation Data'!F58))),'Data Summary'!CY64="Yes"),OFFSET('Sanitation Data'!$F$12,0,10*ROW('Sanitation Data'!F58)),NA())</f>
        <v>#N/A</v>
      </c>
      <c r="AK64" s="95" t="e">
        <f ca="true">+IF(AND(ISNUMBER(OFFSET('Sanitation Data'!$G$4,0,10*ROW('Sanitation Data'!G58))),'Data Summary'!CZ64="Yes"),100-OFFSET('Sanitation Data'!$G$4,0,10*ROW('Sanitation Data'!G58)),NA())</f>
        <v>#N/A</v>
      </c>
      <c r="AL64" s="95" t="e">
        <f ca="true">+IF(AND(ISNUMBER(OFFSET('Sanitation Data'!$G$6,0,10*ROW('Sanitation Data'!G58))),'Data Summary'!DA64="Yes"),OFFSET('Sanitation Data'!$G$6,0,10*ROW('Sanitation Data'!G58)),NA())</f>
        <v>#N/A</v>
      </c>
      <c r="AM64" s="95" t="e">
        <f ca="true">+IF(AND(ISNUMBER(OFFSET('Sanitation Data'!$G$10,0,10*ROW('Sanitation Data'!G58))),'Data Summary'!DB64="Yes"),OFFSET('Sanitation Data'!$G$10,0,10*ROW('Sanitation Data'!G58)),NA())</f>
        <v>#N/A</v>
      </c>
      <c r="AN64" s="95" t="e">
        <f ca="true">+IF(AND(ISNUMBER(OFFSET('Sanitation Data'!$G$11,0,10*ROW('Sanitation Data'!G58))),'Data Summary'!DC64="Yes"),OFFSET('Sanitation Data'!$G$11,0,10*ROW('Sanitation Data'!G58)),NA())</f>
        <v>#N/A</v>
      </c>
      <c r="AO64" s="95" t="e">
        <f ca="true">+IF(AND(ISNUMBER(OFFSET('Sanitation Data'!$G$12,0,10*ROW('Sanitation Data'!G58))),'Data Summary'!DD64="Yes"),OFFSET('Sanitation Data'!$G$12,0,10*ROW('Sanitation Data'!G58)),NA())</f>
        <v>#N/A</v>
      </c>
      <c r="AP64" s="95" t="e">
        <f ca="true">+IF(AND(ISNUMBER(OFFSET('Sanitation Data'!$H$4,0,10*ROW('Sanitation Data'!H58))),'Data Summary'!DE64="Yes"),100-OFFSET('Sanitation Data'!$H$4,0,10*ROW('Sanitation Data'!H58)),NA())</f>
        <v>#N/A</v>
      </c>
      <c r="AQ64" s="95" t="e">
        <f ca="true">+IF(AND(ISNUMBER(OFFSET('Sanitation Data'!$H$6,0,10*ROW('Sanitation Data'!H58))),'Data Summary'!DF64="Yes"),OFFSET('Sanitation Data'!$H$6,0,10*ROW('Sanitation Data'!H58)),NA())</f>
        <v>#N/A</v>
      </c>
      <c r="AR64" s="95" t="e">
        <f ca="true">+IF(AND(ISNUMBER(OFFSET('Sanitation Data'!$H$10,0,10*ROW('Sanitation Data'!H58))),'Data Summary'!DG64="Yes"),OFFSET('Sanitation Data'!$H$10,0,10*ROW('Sanitation Data'!H58)),NA())</f>
        <v>#N/A</v>
      </c>
      <c r="AS64" s="95" t="e">
        <f ca="true">+IF(AND(ISNUMBER(OFFSET('Sanitation Data'!$H$11,0,10*ROW('Sanitation Data'!H58))),'Data Summary'!DH64="Yes"),OFFSET('Sanitation Data'!$H$11,0,10*ROW('Sanitation Data'!H58)),NA())</f>
        <v>#N/A</v>
      </c>
      <c r="AT64" s="95" t="e">
        <f ca="true">+IF(AND(ISNUMBER(OFFSET('Sanitation Data'!$H$12,0,10*ROW('Sanitation Data'!H58))),'Data Summary'!DI64="Yes"),OFFSET('Sanitation Data'!$H$12,0,10*ROW('Sanitation Data'!H58)),NA())</f>
        <v>#N/A</v>
      </c>
      <c r="AU64" s="95" t="e">
        <f ca="true">+IF(AND(ISNUMBER(OFFSET('Sanitation Data'!$I$4,0,10*ROW('Sanitation Data'!I58))),'Data Summary'!DJ64="Yes"),100-OFFSET('Sanitation Data'!$I$4,0,10*ROW('Sanitation Data'!I58)),NA())</f>
        <v>#N/A</v>
      </c>
      <c r="AV64" s="95" t="e">
        <f ca="true">+IF(AND(ISNUMBER(OFFSET('Sanitation Data'!$I$6,0,10*ROW('Sanitation Data'!I58))),'Data Summary'!DK64="Yes"),OFFSET('Sanitation Data'!$I$6,0,10*ROW('Sanitation Data'!I58)),NA())</f>
        <v>#N/A</v>
      </c>
      <c r="AW64" s="95" t="e">
        <f ca="true">+IF(AND(ISNUMBER(OFFSET('Sanitation Data'!$I$10,0,10*ROW('Sanitation Data'!I58))),'Data Summary'!DL64="Yes"),OFFSET('Sanitation Data'!$I$10,0,10*ROW('Sanitation Data'!I58)),NA())</f>
        <v>#N/A</v>
      </c>
      <c r="AX64" s="95" t="e">
        <f ca="true">+IF(AND(ISNUMBER(OFFSET('Sanitation Data'!$I$11,0,10*ROW('Sanitation Data'!I58))),'Data Summary'!DM64="Yes"),OFFSET('Sanitation Data'!$I$11,0,10*ROW('Sanitation Data'!I58)),NA())</f>
        <v>#N/A</v>
      </c>
      <c r="AY64" s="95" t="e">
        <f ca="true">+IF(AND(ISNUMBER(OFFSET('Sanitation Data'!$I$12,0,10*ROW('Sanitation Data'!I58))),'Data Summary'!DN64="Yes"),OFFSET('Sanitation Data'!$I$12,0,10*ROW('Sanitation Data'!I58)),NA())</f>
        <v>#N/A</v>
      </c>
      <c r="AZ64" s="96" t="e">
        <f ca="true">+IF(AND(ISNUMBER(OFFSET('Hygiene Data'!$D$5,0,10*ROW('Hygiene Data'!D58))),'Data Summary'!DO64="Yes"),OFFSET('Hygiene Data'!$D$5,0,10*ROW('Hygiene Data'!D58)),NA())</f>
        <v>#N/A</v>
      </c>
      <c r="BA64" s="96" t="e">
        <f ca="true">+IF(AND(ISNUMBER(OFFSET('Hygiene Data'!$D$7,0,10*ROW('Hygiene Data'!D58))),'Data Summary'!DP64="Yes"),OFFSET('Hygiene Data'!$D$7,0,10*ROW('Hygiene Data'!D58)),NA())</f>
        <v>#N/A</v>
      </c>
      <c r="BB64" s="96" t="e">
        <f ca="true">+IF(AND(ISNUMBER(OFFSET('Hygiene Data'!$D$9,0,10*ROW('Hygiene Data'!D58))),'Data Summary'!DQ64="Yes"),OFFSET('Hygiene Data'!$D$9,0,10*ROW('Hygiene Data'!D58)),NA())</f>
        <v>#N/A</v>
      </c>
      <c r="BC64" s="96" t="e">
        <f ca="true">+IF(AND(ISNUMBER(OFFSET('Hygiene Data'!$E$5,0,10*ROW('Hygiene Data'!E58))),'Data Summary'!DR64="Yes"),OFFSET('Hygiene Data'!$E$5,0,10*ROW('Hygiene Data'!E58)),NA())</f>
        <v>#N/A</v>
      </c>
      <c r="BD64" s="96" t="e">
        <f ca="true">+IF(AND(ISNUMBER(OFFSET('Hygiene Data'!$E$7,0,10*ROW('Hygiene Data'!E58))),'Data Summary'!DS64="Yes"),OFFSET('Hygiene Data'!$E$7,0,10*ROW('Hygiene Data'!E58)),NA())</f>
        <v>#N/A</v>
      </c>
      <c r="BE64" s="96" t="e">
        <f ca="true">+IF(AND(ISNUMBER(OFFSET('Hygiene Data'!$E$9,0,10*ROW('Hygiene Data'!E58))),'Data Summary'!DT64="Yes"),OFFSET('Hygiene Data'!$E$9,0,10*ROW('Hygiene Data'!E58)),NA())</f>
        <v>#N/A</v>
      </c>
      <c r="BF64" s="96" t="e">
        <f ca="true">+IF(AND(ISNUMBER(OFFSET('Hygiene Data'!$F$5,0,10*ROW('Hygiene Data'!F58))),'Data Summary'!DU64="Yes"),OFFSET('Hygiene Data'!$F$5,0,10*ROW('Hygiene Data'!F58)),NA())</f>
        <v>#N/A</v>
      </c>
      <c r="BG64" s="96" t="e">
        <f ca="true">+IF(AND(ISNUMBER(OFFSET('Hygiene Data'!$F$7,0,10*ROW('Hygiene Data'!F58))),'Data Summary'!DV64="Yes"),OFFSET('Hygiene Data'!$F$7,0,10*ROW('Hygiene Data'!F58)),NA())</f>
        <v>#N/A</v>
      </c>
      <c r="BH64" s="96" t="e">
        <f ca="true">+IF(AND(ISNUMBER(OFFSET('Hygiene Data'!$F$9,0,10*ROW('Hygiene Data'!F58))),'Data Summary'!DW64="Yes"),OFFSET('Hygiene Data'!$F$9,0,10*ROW('Hygiene Data'!F58)),NA())</f>
        <v>#N/A</v>
      </c>
      <c r="BI64" s="96" t="e">
        <f ca="true">+IF(AND(ISNUMBER(OFFSET('Hygiene Data'!$G$5,0,10*ROW('Hygiene Data'!G58))),'Data Summary'!DX64="Yes"),OFFSET('Hygiene Data'!$G$5,0,10*ROW('Hygiene Data'!G58)),NA())</f>
        <v>#N/A</v>
      </c>
      <c r="BJ64" s="96" t="e">
        <f ca="true">+IF(AND(ISNUMBER(OFFSET('Hygiene Data'!$G$7,0,10*ROW('Hygiene Data'!G58))),'Data Summary'!DY64="Yes"),OFFSET('Hygiene Data'!$G$7,0,10*ROW('Hygiene Data'!G58)),NA())</f>
        <v>#N/A</v>
      </c>
      <c r="BK64" s="96" t="e">
        <f ca="true">+IF(AND(ISNUMBER(OFFSET('Hygiene Data'!$G$9,0,10*ROW('Hygiene Data'!G58))),'Data Summary'!DZ64="Yes"),OFFSET('Hygiene Data'!$G$9,0,10*ROW('Hygiene Data'!G58)),NA())</f>
        <v>#N/A</v>
      </c>
      <c r="BL64" s="96" t="e">
        <f ca="true">+IF(AND(ISNUMBER(OFFSET('Hygiene Data'!$H$5,0,10*ROW('Hygiene Data'!H58))),'Data Summary'!EA64="Yes"),OFFSET('Hygiene Data'!$H$5,0,10*ROW('Hygiene Data'!H58)),NA())</f>
        <v>#N/A</v>
      </c>
      <c r="BM64" s="96" t="e">
        <f ca="true">+IF(AND(ISNUMBER(OFFSET('Hygiene Data'!$H$7,0,10*ROW('Hygiene Data'!H58))),'Data Summary'!EB64="Yes"),OFFSET('Hygiene Data'!$H$7,0,10*ROW('Hygiene Data'!H58)),NA())</f>
        <v>#N/A</v>
      </c>
      <c r="BN64" s="96" t="e">
        <f ca="true">+IF(AND(ISNUMBER(OFFSET('Hygiene Data'!$H$9,0,10*ROW('Hygiene Data'!H58))),'Data Summary'!EC64="Yes"),OFFSET('Hygiene Data'!$H$9,0,10*ROW('Hygiene Data'!H58)),NA())</f>
        <v>#N/A</v>
      </c>
      <c r="BO64" s="96" t="e">
        <f ca="true">+IF(AND(ISNUMBER(OFFSET('Hygiene Data'!$I$5,0,10*ROW('Hygiene Data'!I58))),'Data Summary'!ED64="Yes"),OFFSET('Hygiene Data'!$I$5,0,10*ROW('Hygiene Data'!I58)),NA())</f>
        <v>#N/A</v>
      </c>
      <c r="BP64" s="96" t="e">
        <f ca="true">+IF(AND(ISNUMBER(OFFSET('Hygiene Data'!$I$7,0,10*ROW('Hygiene Data'!I58))),'Data Summary'!EE64="Yes"),OFFSET('Hygiene Data'!$I$7,0,10*ROW('Hygiene Data'!I58)),NA())</f>
        <v>#N/A</v>
      </c>
      <c r="BQ64" s="96" t="e">
        <f ca="true">+IF(AND(ISNUMBER(OFFSET('Hygiene Data'!$I$9,0,10*ROW('Hygiene Data'!I58))),'Data Summary'!EF64="Yes"),OFFSET('Hygiene Data'!$I$9,0,10*ROW('Hygiene Data'!I58)),NA())</f>
        <v>#N/A</v>
      </c>
    </row>
    <row xmlns:x14ac="http://schemas.microsoft.com/office/spreadsheetml/2009/9/ac" r="65" x14ac:dyDescent="0.2">
      <c r="A65" s="331" t="e">
        <f ca="true">+RIGHT('Data Summary'!A65,LEN('Data Summary'!A65)-9)</f>
        <v>#VALUE!</v>
      </c>
      <c r="B65" s="37" t="str">
        <f ca="true">+IF(ISTEXT('Data Summary'!B65),'Data Summary'!B65,"")</f>
        <v/>
      </c>
      <c r="C65" s="330" t="e">
        <f ca="true">+VALUE('Data Summary'!C65)</f>
        <v>#VALUE!</v>
      </c>
      <c r="D65" s="94" t="e">
        <f ca="true">+IF(AND(ISNUMBER(OFFSET('Water Data'!$D$4,0,10*ROW('Water Data'!D59))),'Data Summary'!BS65="Yes"),100-OFFSET('Water Data'!$D$4,0,10*ROW('Water Data'!D59)),NA())</f>
        <v>#N/A</v>
      </c>
      <c r="E65" s="94" t="e">
        <f ca="true">+IF(AND(ISNUMBER(OFFSET('Water Data'!$D$6,0,10*ROW('Water Data'!D59))),'Data Summary'!BT65="Yes"),OFFSET('Water Data'!$D$6,0,10*ROW('Water Data'!D59)),NA())</f>
        <v>#N/A</v>
      </c>
      <c r="F65" s="94" t="e">
        <f ca="true">+IF(AND(ISNUMBER(OFFSET('Water Data'!$D$9,0,10*ROW('Water Data'!D59))),'Data Summary'!BU65="Yes"),OFFSET('Water Data'!$D$9,0,10*ROW('Water Data'!D59)),NA())</f>
        <v>#N/A</v>
      </c>
      <c r="G65" s="94" t="e">
        <f ca="true">+IF(AND(ISNUMBER(OFFSET('Water Data'!$E$4,0,10*ROW('Water Data'!E59))),'Data Summary'!BV65="Yes"),100-OFFSET('Water Data'!$E$4,0,10*ROW('Water Data'!E59)),NA())</f>
        <v>#N/A</v>
      </c>
      <c r="H65" s="94" t="e">
        <f ca="true">+IF(AND(ISNUMBER(OFFSET('Water Data'!$E$6,0,10*ROW('Water Data'!E59))),'Data Summary'!BW65="Yes"),OFFSET('Water Data'!$E$6,0,10*ROW('Water Data'!E59)),NA())</f>
        <v>#N/A</v>
      </c>
      <c r="I65" s="94" t="e">
        <f ca="true">+IF(AND(ISNUMBER(OFFSET('Water Data'!$E$9,0,10*ROW('Water Data'!E59))),'Data Summary'!BX65="Yes"),OFFSET('Water Data'!$E$9,0,10*ROW('Water Data'!E59)),NA())</f>
        <v>#N/A</v>
      </c>
      <c r="J65" s="94" t="e">
        <f ca="true">+IF(AND(ISNUMBER(OFFSET('Water Data'!$F$4,0,10*ROW('Water Data'!F59))),'Data Summary'!BY65="Yes"),100-OFFSET('Water Data'!$F$4,0,10*ROW('Water Data'!F59)),NA())</f>
        <v>#N/A</v>
      </c>
      <c r="K65" s="94" t="e">
        <f ca="true">+IF(AND(ISNUMBER(OFFSET('Water Data'!$F$6,0,10*ROW('Water Data'!F59))),'Data Summary'!BZ65="Yes"),OFFSET('Water Data'!$F$6,0,10*ROW('Water Data'!F59)),NA())</f>
        <v>#N/A</v>
      </c>
      <c r="L65" s="94" t="e">
        <f ca="true">+IF(AND(ISNUMBER(OFFSET('Water Data'!$F$9,0,10*ROW('Water Data'!F59))),'Data Summary'!CA65="Yes"),OFFSET('Water Data'!$F$9,0,10*ROW('Water Data'!F59)),NA())</f>
        <v>#N/A</v>
      </c>
      <c r="M65" s="94" t="e">
        <f ca="true">+IF(AND(ISNUMBER(OFFSET('Water Data'!$G$4,0,10*ROW('Water Data'!G59))),'Data Summary'!CB65="Yes"),100-OFFSET('Water Data'!$G$4,0,10*ROW('Water Data'!G59)),NA())</f>
        <v>#N/A</v>
      </c>
      <c r="N65" s="94" t="e">
        <f ca="true">+IF(AND(ISNUMBER(OFFSET('Water Data'!$G$6,0,10*ROW('Water Data'!G59))),'Data Summary'!CC65="Yes"),OFFSET('Water Data'!$G$6,0,10*ROW('Water Data'!G59)),NA())</f>
        <v>#N/A</v>
      </c>
      <c r="O65" s="94" t="e">
        <f ca="true">+IF(AND(ISNUMBER(OFFSET('Water Data'!$G$9,0,10*ROW('Water Data'!G59))),'Data Summary'!CD65="Yes"),OFFSET('Water Data'!$G$9,0,10*ROW('Water Data'!G59)),NA())</f>
        <v>#N/A</v>
      </c>
      <c r="P65" s="94" t="e">
        <f ca="true">+IF(AND(ISNUMBER(OFFSET('Water Data'!$H$4,0,10*ROW('Water Data'!H59))),'Data Summary'!CE65="Yes"),100-OFFSET('Water Data'!$H$4,0,10*ROW('Water Data'!H59)),NA())</f>
        <v>#N/A</v>
      </c>
      <c r="Q65" s="94" t="e">
        <f ca="true">+IF(AND(ISNUMBER(OFFSET('Water Data'!$H$6,0,10*ROW('Water Data'!H59))),'Data Summary'!CF65="Yes"),OFFSET('Water Data'!$H$6,0,10*ROW('Water Data'!H59)),NA())</f>
        <v>#N/A</v>
      </c>
      <c r="R65" s="94" t="e">
        <f ca="true">+IF(AND(ISNUMBER(OFFSET('Water Data'!$H$9,0,10*ROW('Water Data'!H59))),'Data Summary'!CG65="Yes"),OFFSET('Water Data'!$H$9,0,10*ROW('Water Data'!H59)),NA())</f>
        <v>#N/A</v>
      </c>
      <c r="S65" s="94" t="e">
        <f ca="true">+IF(AND(ISNUMBER(OFFSET('Water Data'!$I$4,0,10*ROW('Water Data'!I59))),'Data Summary'!CH65="Yes"),100-OFFSET('Water Data'!$I$4,0,10*ROW('Water Data'!I59)),NA())</f>
        <v>#N/A</v>
      </c>
      <c r="T65" s="94" t="e">
        <f ca="true">+IF(AND(ISNUMBER(OFFSET('Water Data'!$I$6,0,10*ROW('Water Data'!I59))),'Data Summary'!CI65="Yes"),OFFSET('Water Data'!$I$6,0,10*ROW('Water Data'!I59)),NA())</f>
        <v>#N/A</v>
      </c>
      <c r="U65" s="94" t="e">
        <f ca="true">+IF(AND(ISNUMBER(OFFSET('Water Data'!$I$9,0,10*ROW('Water Data'!I59))),'Data Summary'!CJ65="Yes"),OFFSET('Water Data'!$I$9,0,10*ROW('Water Data'!I59)),NA())</f>
        <v>#N/A</v>
      </c>
      <c r="V65" s="95" t="e">
        <f ca="true">+IF(AND(ISNUMBER(OFFSET('Sanitation Data'!$D$4,0,10*ROW('Sanitation Data'!D59))),'Data Summary'!CK65="Yes"),100-OFFSET('Sanitation Data'!$D$4,0,10*ROW('Sanitation Data'!D59)),NA())</f>
        <v>#N/A</v>
      </c>
      <c r="W65" s="95" t="e">
        <f ca="true">+IF(AND(ISNUMBER(OFFSET('Sanitation Data'!$D$6,0,10*ROW('Sanitation Data'!D59))),'Data Summary'!CL65="Yes"),OFFSET('Sanitation Data'!$D$6,0,10*ROW('Sanitation Data'!D59)),NA())</f>
        <v>#N/A</v>
      </c>
      <c r="X65" s="95" t="e">
        <f ca="true">+IF(AND(ISNUMBER(OFFSET('Sanitation Data'!$D$10,0,10*ROW('Sanitation Data'!D59))),'Data Summary'!CM65="Yes"),OFFSET('Sanitation Data'!$D$10,0,10*ROW('Sanitation Data'!D59)),NA())</f>
        <v>#N/A</v>
      </c>
      <c r="Y65" s="95" t="e">
        <f ca="true">+IF(AND(ISNUMBER(OFFSET('Sanitation Data'!$D$11,0,10*ROW('Sanitation Data'!D59))),'Data Summary'!CN65="Yes"),OFFSET('Sanitation Data'!$D$11,0,10*ROW('Sanitation Data'!D59)),NA())</f>
        <v>#N/A</v>
      </c>
      <c r="Z65" s="95" t="e">
        <f ca="true">+IF(AND(ISNUMBER(OFFSET('Sanitation Data'!$D$12,0,10*ROW('Sanitation Data'!D59))),'Data Summary'!CO65="Yes"),OFFSET('Sanitation Data'!$D$12,0,10*ROW('Sanitation Data'!D59)),NA())</f>
        <v>#N/A</v>
      </c>
      <c r="AA65" s="95" t="e">
        <f ca="true">+IF(AND(ISNUMBER(OFFSET('Sanitation Data'!$E$4,0,10*ROW('Sanitation Data'!E59))),'Data Summary'!CP65="Yes"),100-OFFSET('Sanitation Data'!$E$4,0,10*ROW('Sanitation Data'!E59)),NA())</f>
        <v>#N/A</v>
      </c>
      <c r="AB65" s="95" t="e">
        <f ca="true">+IF(AND(ISNUMBER(OFFSET('Sanitation Data'!$E$6,0,10*ROW('Sanitation Data'!E59))),'Data Summary'!CQ65="Yes"),OFFSET('Sanitation Data'!$E$6,0,10*ROW('Sanitation Data'!E59)),NA())</f>
        <v>#N/A</v>
      </c>
      <c r="AC65" s="95" t="e">
        <f ca="true">+IF(AND(ISNUMBER(OFFSET('Sanitation Data'!$E$10,0,10*ROW('Sanitation Data'!E59))),'Data Summary'!CR65="Yes"),OFFSET('Sanitation Data'!$E$10,0,10*ROW('Sanitation Data'!E59)),NA())</f>
        <v>#N/A</v>
      </c>
      <c r="AD65" s="95" t="e">
        <f ca="true">+IF(AND(ISNUMBER(OFFSET('Sanitation Data'!$E$11,0,10*ROW('Sanitation Data'!E59))),'Data Summary'!CS65="Yes"),OFFSET('Sanitation Data'!$E$11,0,10*ROW('Sanitation Data'!E59)),NA())</f>
        <v>#N/A</v>
      </c>
      <c r="AE65" s="95" t="e">
        <f ca="true">+IF(AND(ISNUMBER(OFFSET('Sanitation Data'!$E$12,0,10*ROW('Sanitation Data'!E59))),'Data Summary'!CT65="Yes"),OFFSET('Sanitation Data'!$E$12,0,10*ROW('Sanitation Data'!E59)),NA())</f>
        <v>#N/A</v>
      </c>
      <c r="AF65" s="95" t="e">
        <f ca="true">+IF(AND(ISNUMBER(OFFSET('Sanitation Data'!$F$4,0,10*ROW('Sanitation Data'!F59))),'Data Summary'!CU65="Yes"),100-OFFSET('Sanitation Data'!$F$4,0,10*ROW('Sanitation Data'!F59)),NA())</f>
        <v>#N/A</v>
      </c>
      <c r="AG65" s="95" t="e">
        <f ca="true">+IF(AND(ISNUMBER(OFFSET('Sanitation Data'!$F$6,0,10*ROW('Sanitation Data'!F59))),'Data Summary'!CV65="Yes"),OFFSET('Sanitation Data'!$F$6,0,10*ROW('Sanitation Data'!F59)),NA())</f>
        <v>#N/A</v>
      </c>
      <c r="AH65" s="95" t="e">
        <f ca="true">+IF(AND(ISNUMBER(OFFSET('Sanitation Data'!$F$10,0,10*ROW('Sanitation Data'!F59))),'Data Summary'!CW65="Yes"),OFFSET('Sanitation Data'!$F$10,0,10*ROW('Sanitation Data'!F59)),NA())</f>
        <v>#N/A</v>
      </c>
      <c r="AI65" s="95" t="e">
        <f ca="true">+IF(AND(ISNUMBER(OFFSET('Sanitation Data'!$F$11,0,10*ROW('Sanitation Data'!F59))),'Data Summary'!CX65="Yes"),OFFSET('Sanitation Data'!$F$11,0,10*ROW('Sanitation Data'!F59)),NA())</f>
        <v>#N/A</v>
      </c>
      <c r="AJ65" s="95" t="e">
        <f ca="true">+IF(AND(ISNUMBER(OFFSET('Sanitation Data'!$F$12,0,10*ROW('Sanitation Data'!F59))),'Data Summary'!CY65="Yes"),OFFSET('Sanitation Data'!$F$12,0,10*ROW('Sanitation Data'!F59)),NA())</f>
        <v>#N/A</v>
      </c>
      <c r="AK65" s="95" t="e">
        <f ca="true">+IF(AND(ISNUMBER(OFFSET('Sanitation Data'!$G$4,0,10*ROW('Sanitation Data'!G59))),'Data Summary'!CZ65="Yes"),100-OFFSET('Sanitation Data'!$G$4,0,10*ROW('Sanitation Data'!G59)),NA())</f>
        <v>#N/A</v>
      </c>
      <c r="AL65" s="95" t="e">
        <f ca="true">+IF(AND(ISNUMBER(OFFSET('Sanitation Data'!$G$6,0,10*ROW('Sanitation Data'!G59))),'Data Summary'!DA65="Yes"),OFFSET('Sanitation Data'!$G$6,0,10*ROW('Sanitation Data'!G59)),NA())</f>
        <v>#N/A</v>
      </c>
      <c r="AM65" s="95" t="e">
        <f ca="true">+IF(AND(ISNUMBER(OFFSET('Sanitation Data'!$G$10,0,10*ROW('Sanitation Data'!G59))),'Data Summary'!DB65="Yes"),OFFSET('Sanitation Data'!$G$10,0,10*ROW('Sanitation Data'!G59)),NA())</f>
        <v>#N/A</v>
      </c>
      <c r="AN65" s="95" t="e">
        <f ca="true">+IF(AND(ISNUMBER(OFFSET('Sanitation Data'!$G$11,0,10*ROW('Sanitation Data'!G59))),'Data Summary'!DC65="Yes"),OFFSET('Sanitation Data'!$G$11,0,10*ROW('Sanitation Data'!G59)),NA())</f>
        <v>#N/A</v>
      </c>
      <c r="AO65" s="95" t="e">
        <f ca="true">+IF(AND(ISNUMBER(OFFSET('Sanitation Data'!$G$12,0,10*ROW('Sanitation Data'!G59))),'Data Summary'!DD65="Yes"),OFFSET('Sanitation Data'!$G$12,0,10*ROW('Sanitation Data'!G59)),NA())</f>
        <v>#N/A</v>
      </c>
      <c r="AP65" s="95" t="e">
        <f ca="true">+IF(AND(ISNUMBER(OFFSET('Sanitation Data'!$H$4,0,10*ROW('Sanitation Data'!H59))),'Data Summary'!DE65="Yes"),100-OFFSET('Sanitation Data'!$H$4,0,10*ROW('Sanitation Data'!H59)),NA())</f>
        <v>#N/A</v>
      </c>
      <c r="AQ65" s="95" t="e">
        <f ca="true">+IF(AND(ISNUMBER(OFFSET('Sanitation Data'!$H$6,0,10*ROW('Sanitation Data'!H59))),'Data Summary'!DF65="Yes"),OFFSET('Sanitation Data'!$H$6,0,10*ROW('Sanitation Data'!H59)),NA())</f>
        <v>#N/A</v>
      </c>
      <c r="AR65" s="95" t="e">
        <f ca="true">+IF(AND(ISNUMBER(OFFSET('Sanitation Data'!$H$10,0,10*ROW('Sanitation Data'!H59))),'Data Summary'!DG65="Yes"),OFFSET('Sanitation Data'!$H$10,0,10*ROW('Sanitation Data'!H59)),NA())</f>
        <v>#N/A</v>
      </c>
      <c r="AS65" s="95" t="e">
        <f ca="true">+IF(AND(ISNUMBER(OFFSET('Sanitation Data'!$H$11,0,10*ROW('Sanitation Data'!H59))),'Data Summary'!DH65="Yes"),OFFSET('Sanitation Data'!$H$11,0,10*ROW('Sanitation Data'!H59)),NA())</f>
        <v>#N/A</v>
      </c>
      <c r="AT65" s="95" t="e">
        <f ca="true">+IF(AND(ISNUMBER(OFFSET('Sanitation Data'!$H$12,0,10*ROW('Sanitation Data'!H59))),'Data Summary'!DI65="Yes"),OFFSET('Sanitation Data'!$H$12,0,10*ROW('Sanitation Data'!H59)),NA())</f>
        <v>#N/A</v>
      </c>
      <c r="AU65" s="95" t="e">
        <f ca="true">+IF(AND(ISNUMBER(OFFSET('Sanitation Data'!$I$4,0,10*ROW('Sanitation Data'!I59))),'Data Summary'!DJ65="Yes"),100-OFFSET('Sanitation Data'!$I$4,0,10*ROW('Sanitation Data'!I59)),NA())</f>
        <v>#N/A</v>
      </c>
      <c r="AV65" s="95" t="e">
        <f ca="true">+IF(AND(ISNUMBER(OFFSET('Sanitation Data'!$I$6,0,10*ROW('Sanitation Data'!I59))),'Data Summary'!DK65="Yes"),OFFSET('Sanitation Data'!$I$6,0,10*ROW('Sanitation Data'!I59)),NA())</f>
        <v>#N/A</v>
      </c>
      <c r="AW65" s="95" t="e">
        <f ca="true">+IF(AND(ISNUMBER(OFFSET('Sanitation Data'!$I$10,0,10*ROW('Sanitation Data'!I59))),'Data Summary'!DL65="Yes"),OFFSET('Sanitation Data'!$I$10,0,10*ROW('Sanitation Data'!I59)),NA())</f>
        <v>#N/A</v>
      </c>
      <c r="AX65" s="95" t="e">
        <f ca="true">+IF(AND(ISNUMBER(OFFSET('Sanitation Data'!$I$11,0,10*ROW('Sanitation Data'!I59))),'Data Summary'!DM65="Yes"),OFFSET('Sanitation Data'!$I$11,0,10*ROW('Sanitation Data'!I59)),NA())</f>
        <v>#N/A</v>
      </c>
      <c r="AY65" s="95" t="e">
        <f ca="true">+IF(AND(ISNUMBER(OFFSET('Sanitation Data'!$I$12,0,10*ROW('Sanitation Data'!I59))),'Data Summary'!DN65="Yes"),OFFSET('Sanitation Data'!$I$12,0,10*ROW('Sanitation Data'!I59)),NA())</f>
        <v>#N/A</v>
      </c>
      <c r="AZ65" s="96" t="e">
        <f ca="true">+IF(AND(ISNUMBER(OFFSET('Hygiene Data'!$D$5,0,10*ROW('Hygiene Data'!D59))),'Data Summary'!DO65="Yes"),OFFSET('Hygiene Data'!$D$5,0,10*ROW('Hygiene Data'!D59)),NA())</f>
        <v>#N/A</v>
      </c>
      <c r="BA65" s="96" t="e">
        <f ca="true">+IF(AND(ISNUMBER(OFFSET('Hygiene Data'!$D$7,0,10*ROW('Hygiene Data'!D59))),'Data Summary'!DP65="Yes"),OFFSET('Hygiene Data'!$D$7,0,10*ROW('Hygiene Data'!D59)),NA())</f>
        <v>#N/A</v>
      </c>
      <c r="BB65" s="96" t="e">
        <f ca="true">+IF(AND(ISNUMBER(OFFSET('Hygiene Data'!$D$9,0,10*ROW('Hygiene Data'!D59))),'Data Summary'!DQ65="Yes"),OFFSET('Hygiene Data'!$D$9,0,10*ROW('Hygiene Data'!D59)),NA())</f>
        <v>#N/A</v>
      </c>
      <c r="BC65" s="96" t="e">
        <f ca="true">+IF(AND(ISNUMBER(OFFSET('Hygiene Data'!$E$5,0,10*ROW('Hygiene Data'!E59))),'Data Summary'!DR65="Yes"),OFFSET('Hygiene Data'!$E$5,0,10*ROW('Hygiene Data'!E59)),NA())</f>
        <v>#N/A</v>
      </c>
      <c r="BD65" s="96" t="e">
        <f ca="true">+IF(AND(ISNUMBER(OFFSET('Hygiene Data'!$E$7,0,10*ROW('Hygiene Data'!E59))),'Data Summary'!DS65="Yes"),OFFSET('Hygiene Data'!$E$7,0,10*ROW('Hygiene Data'!E59)),NA())</f>
        <v>#N/A</v>
      </c>
      <c r="BE65" s="96" t="e">
        <f ca="true">+IF(AND(ISNUMBER(OFFSET('Hygiene Data'!$E$9,0,10*ROW('Hygiene Data'!E59))),'Data Summary'!DT65="Yes"),OFFSET('Hygiene Data'!$E$9,0,10*ROW('Hygiene Data'!E59)),NA())</f>
        <v>#N/A</v>
      </c>
      <c r="BF65" s="96" t="e">
        <f ca="true">+IF(AND(ISNUMBER(OFFSET('Hygiene Data'!$F$5,0,10*ROW('Hygiene Data'!F59))),'Data Summary'!DU65="Yes"),OFFSET('Hygiene Data'!$F$5,0,10*ROW('Hygiene Data'!F59)),NA())</f>
        <v>#N/A</v>
      </c>
      <c r="BG65" s="96" t="e">
        <f ca="true">+IF(AND(ISNUMBER(OFFSET('Hygiene Data'!$F$7,0,10*ROW('Hygiene Data'!F59))),'Data Summary'!DV65="Yes"),OFFSET('Hygiene Data'!$F$7,0,10*ROW('Hygiene Data'!F59)),NA())</f>
        <v>#N/A</v>
      </c>
      <c r="BH65" s="96" t="e">
        <f ca="true">+IF(AND(ISNUMBER(OFFSET('Hygiene Data'!$F$9,0,10*ROW('Hygiene Data'!F59))),'Data Summary'!DW65="Yes"),OFFSET('Hygiene Data'!$F$9,0,10*ROW('Hygiene Data'!F59)),NA())</f>
        <v>#N/A</v>
      </c>
      <c r="BI65" s="96" t="e">
        <f ca="true">+IF(AND(ISNUMBER(OFFSET('Hygiene Data'!$G$5,0,10*ROW('Hygiene Data'!G59))),'Data Summary'!DX65="Yes"),OFFSET('Hygiene Data'!$G$5,0,10*ROW('Hygiene Data'!G59)),NA())</f>
        <v>#N/A</v>
      </c>
      <c r="BJ65" s="96" t="e">
        <f ca="true">+IF(AND(ISNUMBER(OFFSET('Hygiene Data'!$G$7,0,10*ROW('Hygiene Data'!G59))),'Data Summary'!DY65="Yes"),OFFSET('Hygiene Data'!$G$7,0,10*ROW('Hygiene Data'!G59)),NA())</f>
        <v>#N/A</v>
      </c>
      <c r="BK65" s="96" t="e">
        <f ca="true">+IF(AND(ISNUMBER(OFFSET('Hygiene Data'!$G$9,0,10*ROW('Hygiene Data'!G59))),'Data Summary'!DZ65="Yes"),OFFSET('Hygiene Data'!$G$9,0,10*ROW('Hygiene Data'!G59)),NA())</f>
        <v>#N/A</v>
      </c>
      <c r="BL65" s="96" t="e">
        <f ca="true">+IF(AND(ISNUMBER(OFFSET('Hygiene Data'!$H$5,0,10*ROW('Hygiene Data'!H59))),'Data Summary'!EA65="Yes"),OFFSET('Hygiene Data'!$H$5,0,10*ROW('Hygiene Data'!H59)),NA())</f>
        <v>#N/A</v>
      </c>
      <c r="BM65" s="96" t="e">
        <f ca="true">+IF(AND(ISNUMBER(OFFSET('Hygiene Data'!$H$7,0,10*ROW('Hygiene Data'!H59))),'Data Summary'!EB65="Yes"),OFFSET('Hygiene Data'!$H$7,0,10*ROW('Hygiene Data'!H59)),NA())</f>
        <v>#N/A</v>
      </c>
      <c r="BN65" s="96" t="e">
        <f ca="true">+IF(AND(ISNUMBER(OFFSET('Hygiene Data'!$H$9,0,10*ROW('Hygiene Data'!H59))),'Data Summary'!EC65="Yes"),OFFSET('Hygiene Data'!$H$9,0,10*ROW('Hygiene Data'!H59)),NA())</f>
        <v>#N/A</v>
      </c>
      <c r="BO65" s="96" t="e">
        <f ca="true">+IF(AND(ISNUMBER(OFFSET('Hygiene Data'!$I$5,0,10*ROW('Hygiene Data'!I59))),'Data Summary'!ED65="Yes"),OFFSET('Hygiene Data'!$I$5,0,10*ROW('Hygiene Data'!I59)),NA())</f>
        <v>#N/A</v>
      </c>
      <c r="BP65" s="96" t="e">
        <f ca="true">+IF(AND(ISNUMBER(OFFSET('Hygiene Data'!$I$7,0,10*ROW('Hygiene Data'!I59))),'Data Summary'!EE65="Yes"),OFFSET('Hygiene Data'!$I$7,0,10*ROW('Hygiene Data'!I59)),NA())</f>
        <v>#N/A</v>
      </c>
      <c r="BQ65" s="96" t="e">
        <f ca="true">+IF(AND(ISNUMBER(OFFSET('Hygiene Data'!$I$9,0,10*ROW('Hygiene Data'!I59))),'Data Summary'!EF65="Yes"),OFFSET('Hygiene Data'!$I$9,0,10*ROW('Hygiene Data'!I59)),NA())</f>
        <v>#N/A</v>
      </c>
    </row>
    <row xmlns:x14ac="http://schemas.microsoft.com/office/spreadsheetml/2009/9/ac" r="66" x14ac:dyDescent="0.2">
      <c r="A66" s="331" t="e">
        <f ca="true">+RIGHT('Data Summary'!A66,LEN('Data Summary'!A66)-9)</f>
        <v>#VALUE!</v>
      </c>
      <c r="B66" s="37" t="str">
        <f ca="true">+IF(ISTEXT('Data Summary'!B66),'Data Summary'!B66,"")</f>
        <v/>
      </c>
      <c r="C66" s="330" t="e">
        <f ca="true">+VALUE('Data Summary'!C66)</f>
        <v>#VALUE!</v>
      </c>
      <c r="D66" s="94" t="e">
        <f ca="true">+IF(AND(ISNUMBER(OFFSET('Water Data'!$D$4,0,10*ROW('Water Data'!D60))),'Data Summary'!BS66="Yes"),100-OFFSET('Water Data'!$D$4,0,10*ROW('Water Data'!D60)),NA())</f>
        <v>#N/A</v>
      </c>
      <c r="E66" s="94" t="e">
        <f ca="true">+IF(AND(ISNUMBER(OFFSET('Water Data'!$D$6,0,10*ROW('Water Data'!D60))),'Data Summary'!BT66="Yes"),OFFSET('Water Data'!$D$6,0,10*ROW('Water Data'!D60)),NA())</f>
        <v>#N/A</v>
      </c>
      <c r="F66" s="94" t="e">
        <f ca="true">+IF(AND(ISNUMBER(OFFSET('Water Data'!$D$9,0,10*ROW('Water Data'!D60))),'Data Summary'!BU66="Yes"),OFFSET('Water Data'!$D$9,0,10*ROW('Water Data'!D60)),NA())</f>
        <v>#N/A</v>
      </c>
      <c r="G66" s="94" t="e">
        <f ca="true">+IF(AND(ISNUMBER(OFFSET('Water Data'!$E$4,0,10*ROW('Water Data'!E60))),'Data Summary'!BV66="Yes"),100-OFFSET('Water Data'!$E$4,0,10*ROW('Water Data'!E60)),NA())</f>
        <v>#N/A</v>
      </c>
      <c r="H66" s="94" t="e">
        <f ca="true">+IF(AND(ISNUMBER(OFFSET('Water Data'!$E$6,0,10*ROW('Water Data'!E60))),'Data Summary'!BW66="Yes"),OFFSET('Water Data'!$E$6,0,10*ROW('Water Data'!E60)),NA())</f>
        <v>#N/A</v>
      </c>
      <c r="I66" s="94" t="e">
        <f ca="true">+IF(AND(ISNUMBER(OFFSET('Water Data'!$E$9,0,10*ROW('Water Data'!E60))),'Data Summary'!BX66="Yes"),OFFSET('Water Data'!$E$9,0,10*ROW('Water Data'!E60)),NA())</f>
        <v>#N/A</v>
      </c>
      <c r="J66" s="94" t="e">
        <f ca="true">+IF(AND(ISNUMBER(OFFSET('Water Data'!$F$4,0,10*ROW('Water Data'!F60))),'Data Summary'!BY66="Yes"),100-OFFSET('Water Data'!$F$4,0,10*ROW('Water Data'!F60)),NA())</f>
        <v>#N/A</v>
      </c>
      <c r="K66" s="94" t="e">
        <f ca="true">+IF(AND(ISNUMBER(OFFSET('Water Data'!$F$6,0,10*ROW('Water Data'!F60))),'Data Summary'!BZ66="Yes"),OFFSET('Water Data'!$F$6,0,10*ROW('Water Data'!F60)),NA())</f>
        <v>#N/A</v>
      </c>
      <c r="L66" s="94" t="e">
        <f ca="true">+IF(AND(ISNUMBER(OFFSET('Water Data'!$F$9,0,10*ROW('Water Data'!F60))),'Data Summary'!CA66="Yes"),OFFSET('Water Data'!$F$9,0,10*ROW('Water Data'!F60)),NA())</f>
        <v>#N/A</v>
      </c>
      <c r="M66" s="94" t="e">
        <f ca="true">+IF(AND(ISNUMBER(OFFSET('Water Data'!$G$4,0,10*ROW('Water Data'!G60))),'Data Summary'!CB66="Yes"),100-OFFSET('Water Data'!$G$4,0,10*ROW('Water Data'!G60)),NA())</f>
        <v>#N/A</v>
      </c>
      <c r="N66" s="94" t="e">
        <f ca="true">+IF(AND(ISNUMBER(OFFSET('Water Data'!$G$6,0,10*ROW('Water Data'!G60))),'Data Summary'!CC66="Yes"),OFFSET('Water Data'!$G$6,0,10*ROW('Water Data'!G60)),NA())</f>
        <v>#N/A</v>
      </c>
      <c r="O66" s="94" t="e">
        <f ca="true">+IF(AND(ISNUMBER(OFFSET('Water Data'!$G$9,0,10*ROW('Water Data'!G60))),'Data Summary'!CD66="Yes"),OFFSET('Water Data'!$G$9,0,10*ROW('Water Data'!G60)),NA())</f>
        <v>#N/A</v>
      </c>
      <c r="P66" s="94" t="e">
        <f ca="true">+IF(AND(ISNUMBER(OFFSET('Water Data'!$H$4,0,10*ROW('Water Data'!H60))),'Data Summary'!CE66="Yes"),100-OFFSET('Water Data'!$H$4,0,10*ROW('Water Data'!H60)),NA())</f>
        <v>#N/A</v>
      </c>
      <c r="Q66" s="94" t="e">
        <f ca="true">+IF(AND(ISNUMBER(OFFSET('Water Data'!$H$6,0,10*ROW('Water Data'!H60))),'Data Summary'!CF66="Yes"),OFFSET('Water Data'!$H$6,0,10*ROW('Water Data'!H60)),NA())</f>
        <v>#N/A</v>
      </c>
      <c r="R66" s="94" t="e">
        <f ca="true">+IF(AND(ISNUMBER(OFFSET('Water Data'!$H$9,0,10*ROW('Water Data'!H60))),'Data Summary'!CG66="Yes"),OFFSET('Water Data'!$H$9,0,10*ROW('Water Data'!H60)),NA())</f>
        <v>#N/A</v>
      </c>
      <c r="S66" s="94" t="e">
        <f ca="true">+IF(AND(ISNUMBER(OFFSET('Water Data'!$I$4,0,10*ROW('Water Data'!I60))),'Data Summary'!CH66="Yes"),100-OFFSET('Water Data'!$I$4,0,10*ROW('Water Data'!I60)),NA())</f>
        <v>#N/A</v>
      </c>
      <c r="T66" s="94" t="e">
        <f ca="true">+IF(AND(ISNUMBER(OFFSET('Water Data'!$I$6,0,10*ROW('Water Data'!I60))),'Data Summary'!CI66="Yes"),OFFSET('Water Data'!$I$6,0,10*ROW('Water Data'!I60)),NA())</f>
        <v>#N/A</v>
      </c>
      <c r="U66" s="94" t="e">
        <f ca="true">+IF(AND(ISNUMBER(OFFSET('Water Data'!$I$9,0,10*ROW('Water Data'!I60))),'Data Summary'!CJ66="Yes"),OFFSET('Water Data'!$I$9,0,10*ROW('Water Data'!I60)),NA())</f>
        <v>#N/A</v>
      </c>
      <c r="V66" s="95" t="e">
        <f ca="true">+IF(AND(ISNUMBER(OFFSET('Sanitation Data'!$D$4,0,10*ROW('Sanitation Data'!D60))),'Data Summary'!CK66="Yes"),100-OFFSET('Sanitation Data'!$D$4,0,10*ROW('Sanitation Data'!D60)),NA())</f>
        <v>#N/A</v>
      </c>
      <c r="W66" s="95" t="e">
        <f ca="true">+IF(AND(ISNUMBER(OFFSET('Sanitation Data'!$D$6,0,10*ROW('Sanitation Data'!D60))),'Data Summary'!CL66="Yes"),OFFSET('Sanitation Data'!$D$6,0,10*ROW('Sanitation Data'!D60)),NA())</f>
        <v>#N/A</v>
      </c>
      <c r="X66" s="95" t="e">
        <f ca="true">+IF(AND(ISNUMBER(OFFSET('Sanitation Data'!$D$10,0,10*ROW('Sanitation Data'!D60))),'Data Summary'!CM66="Yes"),OFFSET('Sanitation Data'!$D$10,0,10*ROW('Sanitation Data'!D60)),NA())</f>
        <v>#N/A</v>
      </c>
      <c r="Y66" s="95" t="e">
        <f ca="true">+IF(AND(ISNUMBER(OFFSET('Sanitation Data'!$D$11,0,10*ROW('Sanitation Data'!D60))),'Data Summary'!CN66="Yes"),OFFSET('Sanitation Data'!$D$11,0,10*ROW('Sanitation Data'!D60)),NA())</f>
        <v>#N/A</v>
      </c>
      <c r="Z66" s="95" t="e">
        <f ca="true">+IF(AND(ISNUMBER(OFFSET('Sanitation Data'!$D$12,0,10*ROW('Sanitation Data'!D60))),'Data Summary'!CO66="Yes"),OFFSET('Sanitation Data'!$D$12,0,10*ROW('Sanitation Data'!D60)),NA())</f>
        <v>#N/A</v>
      </c>
      <c r="AA66" s="95" t="e">
        <f ca="true">+IF(AND(ISNUMBER(OFFSET('Sanitation Data'!$E$4,0,10*ROW('Sanitation Data'!E60))),'Data Summary'!CP66="Yes"),100-OFFSET('Sanitation Data'!$E$4,0,10*ROW('Sanitation Data'!E60)),NA())</f>
        <v>#N/A</v>
      </c>
      <c r="AB66" s="95" t="e">
        <f ca="true">+IF(AND(ISNUMBER(OFFSET('Sanitation Data'!$E$6,0,10*ROW('Sanitation Data'!E60))),'Data Summary'!CQ66="Yes"),OFFSET('Sanitation Data'!$E$6,0,10*ROW('Sanitation Data'!E60)),NA())</f>
        <v>#N/A</v>
      </c>
      <c r="AC66" s="95" t="e">
        <f ca="true">+IF(AND(ISNUMBER(OFFSET('Sanitation Data'!$E$10,0,10*ROW('Sanitation Data'!E60))),'Data Summary'!CR66="Yes"),OFFSET('Sanitation Data'!$E$10,0,10*ROW('Sanitation Data'!E60)),NA())</f>
        <v>#N/A</v>
      </c>
      <c r="AD66" s="95" t="e">
        <f ca="true">+IF(AND(ISNUMBER(OFFSET('Sanitation Data'!$E$11,0,10*ROW('Sanitation Data'!E60))),'Data Summary'!CS66="Yes"),OFFSET('Sanitation Data'!$E$11,0,10*ROW('Sanitation Data'!E60)),NA())</f>
        <v>#N/A</v>
      </c>
      <c r="AE66" s="95" t="e">
        <f ca="true">+IF(AND(ISNUMBER(OFFSET('Sanitation Data'!$E$12,0,10*ROW('Sanitation Data'!E60))),'Data Summary'!CT66="Yes"),OFFSET('Sanitation Data'!$E$12,0,10*ROW('Sanitation Data'!E60)),NA())</f>
        <v>#N/A</v>
      </c>
      <c r="AF66" s="95" t="e">
        <f ca="true">+IF(AND(ISNUMBER(OFFSET('Sanitation Data'!$F$4,0,10*ROW('Sanitation Data'!F60))),'Data Summary'!CU66="Yes"),100-OFFSET('Sanitation Data'!$F$4,0,10*ROW('Sanitation Data'!F60)),NA())</f>
        <v>#N/A</v>
      </c>
      <c r="AG66" s="95" t="e">
        <f ca="true">+IF(AND(ISNUMBER(OFFSET('Sanitation Data'!$F$6,0,10*ROW('Sanitation Data'!F60))),'Data Summary'!CV66="Yes"),OFFSET('Sanitation Data'!$F$6,0,10*ROW('Sanitation Data'!F60)),NA())</f>
        <v>#N/A</v>
      </c>
      <c r="AH66" s="95" t="e">
        <f ca="true">+IF(AND(ISNUMBER(OFFSET('Sanitation Data'!$F$10,0,10*ROW('Sanitation Data'!F60))),'Data Summary'!CW66="Yes"),OFFSET('Sanitation Data'!$F$10,0,10*ROW('Sanitation Data'!F60)),NA())</f>
        <v>#N/A</v>
      </c>
      <c r="AI66" s="95" t="e">
        <f ca="true">+IF(AND(ISNUMBER(OFFSET('Sanitation Data'!$F$11,0,10*ROW('Sanitation Data'!F60))),'Data Summary'!CX66="Yes"),OFFSET('Sanitation Data'!$F$11,0,10*ROW('Sanitation Data'!F60)),NA())</f>
        <v>#N/A</v>
      </c>
      <c r="AJ66" s="95" t="e">
        <f ca="true">+IF(AND(ISNUMBER(OFFSET('Sanitation Data'!$F$12,0,10*ROW('Sanitation Data'!F60))),'Data Summary'!CY66="Yes"),OFFSET('Sanitation Data'!$F$12,0,10*ROW('Sanitation Data'!F60)),NA())</f>
        <v>#N/A</v>
      </c>
      <c r="AK66" s="95" t="e">
        <f ca="true">+IF(AND(ISNUMBER(OFFSET('Sanitation Data'!$G$4,0,10*ROW('Sanitation Data'!G60))),'Data Summary'!CZ66="Yes"),100-OFFSET('Sanitation Data'!$G$4,0,10*ROW('Sanitation Data'!G60)),NA())</f>
        <v>#N/A</v>
      </c>
      <c r="AL66" s="95" t="e">
        <f ca="true">+IF(AND(ISNUMBER(OFFSET('Sanitation Data'!$G$6,0,10*ROW('Sanitation Data'!G60))),'Data Summary'!DA66="Yes"),OFFSET('Sanitation Data'!$G$6,0,10*ROW('Sanitation Data'!G60)),NA())</f>
        <v>#N/A</v>
      </c>
      <c r="AM66" s="95" t="e">
        <f ca="true">+IF(AND(ISNUMBER(OFFSET('Sanitation Data'!$G$10,0,10*ROW('Sanitation Data'!G60))),'Data Summary'!DB66="Yes"),OFFSET('Sanitation Data'!$G$10,0,10*ROW('Sanitation Data'!G60)),NA())</f>
        <v>#N/A</v>
      </c>
      <c r="AN66" s="95" t="e">
        <f ca="true">+IF(AND(ISNUMBER(OFFSET('Sanitation Data'!$G$11,0,10*ROW('Sanitation Data'!G60))),'Data Summary'!DC66="Yes"),OFFSET('Sanitation Data'!$G$11,0,10*ROW('Sanitation Data'!G60)),NA())</f>
        <v>#N/A</v>
      </c>
      <c r="AO66" s="95" t="e">
        <f ca="true">+IF(AND(ISNUMBER(OFFSET('Sanitation Data'!$G$12,0,10*ROW('Sanitation Data'!G60))),'Data Summary'!DD66="Yes"),OFFSET('Sanitation Data'!$G$12,0,10*ROW('Sanitation Data'!G60)),NA())</f>
        <v>#N/A</v>
      </c>
      <c r="AP66" s="95" t="e">
        <f ca="true">+IF(AND(ISNUMBER(OFFSET('Sanitation Data'!$H$4,0,10*ROW('Sanitation Data'!H60))),'Data Summary'!DE66="Yes"),100-OFFSET('Sanitation Data'!$H$4,0,10*ROW('Sanitation Data'!H60)),NA())</f>
        <v>#N/A</v>
      </c>
      <c r="AQ66" s="95" t="e">
        <f ca="true">+IF(AND(ISNUMBER(OFFSET('Sanitation Data'!$H$6,0,10*ROW('Sanitation Data'!H60))),'Data Summary'!DF66="Yes"),OFFSET('Sanitation Data'!$H$6,0,10*ROW('Sanitation Data'!H60)),NA())</f>
        <v>#N/A</v>
      </c>
      <c r="AR66" s="95" t="e">
        <f ca="true">+IF(AND(ISNUMBER(OFFSET('Sanitation Data'!$H$10,0,10*ROW('Sanitation Data'!H60))),'Data Summary'!DG66="Yes"),OFFSET('Sanitation Data'!$H$10,0,10*ROW('Sanitation Data'!H60)),NA())</f>
        <v>#N/A</v>
      </c>
      <c r="AS66" s="95" t="e">
        <f ca="true">+IF(AND(ISNUMBER(OFFSET('Sanitation Data'!$H$11,0,10*ROW('Sanitation Data'!H60))),'Data Summary'!DH66="Yes"),OFFSET('Sanitation Data'!$H$11,0,10*ROW('Sanitation Data'!H60)),NA())</f>
        <v>#N/A</v>
      </c>
      <c r="AT66" s="95" t="e">
        <f ca="true">+IF(AND(ISNUMBER(OFFSET('Sanitation Data'!$H$12,0,10*ROW('Sanitation Data'!H60))),'Data Summary'!DI66="Yes"),OFFSET('Sanitation Data'!$H$12,0,10*ROW('Sanitation Data'!H60)),NA())</f>
        <v>#N/A</v>
      </c>
      <c r="AU66" s="95" t="e">
        <f ca="true">+IF(AND(ISNUMBER(OFFSET('Sanitation Data'!$I$4,0,10*ROW('Sanitation Data'!I60))),'Data Summary'!DJ66="Yes"),100-OFFSET('Sanitation Data'!$I$4,0,10*ROW('Sanitation Data'!I60)),NA())</f>
        <v>#N/A</v>
      </c>
      <c r="AV66" s="95" t="e">
        <f ca="true">+IF(AND(ISNUMBER(OFFSET('Sanitation Data'!$I$6,0,10*ROW('Sanitation Data'!I60))),'Data Summary'!DK66="Yes"),OFFSET('Sanitation Data'!$I$6,0,10*ROW('Sanitation Data'!I60)),NA())</f>
        <v>#N/A</v>
      </c>
      <c r="AW66" s="95" t="e">
        <f ca="true">+IF(AND(ISNUMBER(OFFSET('Sanitation Data'!$I$10,0,10*ROW('Sanitation Data'!I60))),'Data Summary'!DL66="Yes"),OFFSET('Sanitation Data'!$I$10,0,10*ROW('Sanitation Data'!I60)),NA())</f>
        <v>#N/A</v>
      </c>
      <c r="AX66" s="95" t="e">
        <f ca="true">+IF(AND(ISNUMBER(OFFSET('Sanitation Data'!$I$11,0,10*ROW('Sanitation Data'!I60))),'Data Summary'!DM66="Yes"),OFFSET('Sanitation Data'!$I$11,0,10*ROW('Sanitation Data'!I60)),NA())</f>
        <v>#N/A</v>
      </c>
      <c r="AY66" s="95" t="e">
        <f ca="true">+IF(AND(ISNUMBER(OFFSET('Sanitation Data'!$I$12,0,10*ROW('Sanitation Data'!I60))),'Data Summary'!DN66="Yes"),OFFSET('Sanitation Data'!$I$12,0,10*ROW('Sanitation Data'!I60)),NA())</f>
        <v>#N/A</v>
      </c>
      <c r="AZ66" s="96" t="e">
        <f ca="true">+IF(AND(ISNUMBER(OFFSET('Hygiene Data'!$D$5,0,10*ROW('Hygiene Data'!D60))),'Data Summary'!DO66="Yes"),OFFSET('Hygiene Data'!$D$5,0,10*ROW('Hygiene Data'!D60)),NA())</f>
        <v>#N/A</v>
      </c>
      <c r="BA66" s="96" t="e">
        <f ca="true">+IF(AND(ISNUMBER(OFFSET('Hygiene Data'!$D$7,0,10*ROW('Hygiene Data'!D60))),'Data Summary'!DP66="Yes"),OFFSET('Hygiene Data'!$D$7,0,10*ROW('Hygiene Data'!D60)),NA())</f>
        <v>#N/A</v>
      </c>
      <c r="BB66" s="96" t="e">
        <f ca="true">+IF(AND(ISNUMBER(OFFSET('Hygiene Data'!$D$9,0,10*ROW('Hygiene Data'!D60))),'Data Summary'!DQ66="Yes"),OFFSET('Hygiene Data'!$D$9,0,10*ROW('Hygiene Data'!D60)),NA())</f>
        <v>#N/A</v>
      </c>
      <c r="BC66" s="96" t="e">
        <f ca="true">+IF(AND(ISNUMBER(OFFSET('Hygiene Data'!$E$5,0,10*ROW('Hygiene Data'!E60))),'Data Summary'!DR66="Yes"),OFFSET('Hygiene Data'!$E$5,0,10*ROW('Hygiene Data'!E60)),NA())</f>
        <v>#N/A</v>
      </c>
      <c r="BD66" s="96" t="e">
        <f ca="true">+IF(AND(ISNUMBER(OFFSET('Hygiene Data'!$E$7,0,10*ROW('Hygiene Data'!E60))),'Data Summary'!DS66="Yes"),OFFSET('Hygiene Data'!$E$7,0,10*ROW('Hygiene Data'!E60)),NA())</f>
        <v>#N/A</v>
      </c>
      <c r="BE66" s="96" t="e">
        <f ca="true">+IF(AND(ISNUMBER(OFFSET('Hygiene Data'!$E$9,0,10*ROW('Hygiene Data'!E60))),'Data Summary'!DT66="Yes"),OFFSET('Hygiene Data'!$E$9,0,10*ROW('Hygiene Data'!E60)),NA())</f>
        <v>#N/A</v>
      </c>
      <c r="BF66" s="96" t="e">
        <f ca="true">+IF(AND(ISNUMBER(OFFSET('Hygiene Data'!$F$5,0,10*ROW('Hygiene Data'!F60))),'Data Summary'!DU66="Yes"),OFFSET('Hygiene Data'!$F$5,0,10*ROW('Hygiene Data'!F60)),NA())</f>
        <v>#N/A</v>
      </c>
      <c r="BG66" s="96" t="e">
        <f ca="true">+IF(AND(ISNUMBER(OFFSET('Hygiene Data'!$F$7,0,10*ROW('Hygiene Data'!F60))),'Data Summary'!DV66="Yes"),OFFSET('Hygiene Data'!$F$7,0,10*ROW('Hygiene Data'!F60)),NA())</f>
        <v>#N/A</v>
      </c>
      <c r="BH66" s="96" t="e">
        <f ca="true">+IF(AND(ISNUMBER(OFFSET('Hygiene Data'!$F$9,0,10*ROW('Hygiene Data'!F60))),'Data Summary'!DW66="Yes"),OFFSET('Hygiene Data'!$F$9,0,10*ROW('Hygiene Data'!F60)),NA())</f>
        <v>#N/A</v>
      </c>
      <c r="BI66" s="96" t="e">
        <f ca="true">+IF(AND(ISNUMBER(OFFSET('Hygiene Data'!$G$5,0,10*ROW('Hygiene Data'!G60))),'Data Summary'!DX66="Yes"),OFFSET('Hygiene Data'!$G$5,0,10*ROW('Hygiene Data'!G60)),NA())</f>
        <v>#N/A</v>
      </c>
      <c r="BJ66" s="96" t="e">
        <f ca="true">+IF(AND(ISNUMBER(OFFSET('Hygiene Data'!$G$7,0,10*ROW('Hygiene Data'!G60))),'Data Summary'!DY66="Yes"),OFFSET('Hygiene Data'!$G$7,0,10*ROW('Hygiene Data'!G60)),NA())</f>
        <v>#N/A</v>
      </c>
      <c r="BK66" s="96" t="e">
        <f ca="true">+IF(AND(ISNUMBER(OFFSET('Hygiene Data'!$G$9,0,10*ROW('Hygiene Data'!G60))),'Data Summary'!DZ66="Yes"),OFFSET('Hygiene Data'!$G$9,0,10*ROW('Hygiene Data'!G60)),NA())</f>
        <v>#N/A</v>
      </c>
      <c r="BL66" s="96" t="e">
        <f ca="true">+IF(AND(ISNUMBER(OFFSET('Hygiene Data'!$H$5,0,10*ROW('Hygiene Data'!H60))),'Data Summary'!EA66="Yes"),OFFSET('Hygiene Data'!$H$5,0,10*ROW('Hygiene Data'!H60)),NA())</f>
        <v>#N/A</v>
      </c>
      <c r="BM66" s="96" t="e">
        <f ca="true">+IF(AND(ISNUMBER(OFFSET('Hygiene Data'!$H$7,0,10*ROW('Hygiene Data'!H60))),'Data Summary'!EB66="Yes"),OFFSET('Hygiene Data'!$H$7,0,10*ROW('Hygiene Data'!H60)),NA())</f>
        <v>#N/A</v>
      </c>
      <c r="BN66" s="96" t="e">
        <f ca="true">+IF(AND(ISNUMBER(OFFSET('Hygiene Data'!$H$9,0,10*ROW('Hygiene Data'!H60))),'Data Summary'!EC66="Yes"),OFFSET('Hygiene Data'!$H$9,0,10*ROW('Hygiene Data'!H60)),NA())</f>
        <v>#N/A</v>
      </c>
      <c r="BO66" s="96" t="e">
        <f ca="true">+IF(AND(ISNUMBER(OFFSET('Hygiene Data'!$I$5,0,10*ROW('Hygiene Data'!I60))),'Data Summary'!ED66="Yes"),OFFSET('Hygiene Data'!$I$5,0,10*ROW('Hygiene Data'!I60)),NA())</f>
        <v>#N/A</v>
      </c>
      <c r="BP66" s="96" t="e">
        <f ca="true">+IF(AND(ISNUMBER(OFFSET('Hygiene Data'!$I$7,0,10*ROW('Hygiene Data'!I60))),'Data Summary'!EE66="Yes"),OFFSET('Hygiene Data'!$I$7,0,10*ROW('Hygiene Data'!I60)),NA())</f>
        <v>#N/A</v>
      </c>
      <c r="BQ66" s="96" t="e">
        <f ca="true">+IF(AND(ISNUMBER(OFFSET('Hygiene Data'!$I$9,0,10*ROW('Hygiene Data'!I60))),'Data Summary'!EF66="Yes"),OFFSET('Hygiene Data'!$I$9,0,10*ROW('Hygiene Data'!I60)),NA())</f>
        <v>#N/A</v>
      </c>
    </row>
    <row xmlns:x14ac="http://schemas.microsoft.com/office/spreadsheetml/2009/9/ac" r="67" x14ac:dyDescent="0.2">
      <c r="A67" s="331" t="e">
        <f ca="true">+RIGHT('Data Summary'!A67,LEN('Data Summary'!A67)-9)</f>
        <v>#VALUE!</v>
      </c>
      <c r="B67" s="37" t="str">
        <f ca="true">+IF(ISTEXT('Data Summary'!B67),'Data Summary'!B67,"")</f>
        <v/>
      </c>
      <c r="C67" s="330" t="e">
        <f ca="true">+VALUE('Data Summary'!C67)</f>
        <v>#VALUE!</v>
      </c>
      <c r="D67" s="94" t="e">
        <f ca="true">+IF(AND(ISNUMBER(OFFSET('Water Data'!$D$4,0,10*ROW('Water Data'!D61))),'Data Summary'!BS67="Yes"),100-OFFSET('Water Data'!$D$4,0,10*ROW('Water Data'!D61)),NA())</f>
        <v>#N/A</v>
      </c>
      <c r="E67" s="94" t="e">
        <f ca="true">+IF(AND(ISNUMBER(OFFSET('Water Data'!$D$6,0,10*ROW('Water Data'!D61))),'Data Summary'!BT67="Yes"),OFFSET('Water Data'!$D$6,0,10*ROW('Water Data'!D61)),NA())</f>
        <v>#N/A</v>
      </c>
      <c r="F67" s="94" t="e">
        <f ca="true">+IF(AND(ISNUMBER(OFFSET('Water Data'!$D$9,0,10*ROW('Water Data'!D61))),'Data Summary'!BU67="Yes"),OFFSET('Water Data'!$D$9,0,10*ROW('Water Data'!D61)),NA())</f>
        <v>#N/A</v>
      </c>
      <c r="G67" s="94" t="e">
        <f ca="true">+IF(AND(ISNUMBER(OFFSET('Water Data'!$E$4,0,10*ROW('Water Data'!E61))),'Data Summary'!BV67="Yes"),100-OFFSET('Water Data'!$E$4,0,10*ROW('Water Data'!E61)),NA())</f>
        <v>#N/A</v>
      </c>
      <c r="H67" s="94" t="e">
        <f ca="true">+IF(AND(ISNUMBER(OFFSET('Water Data'!$E$6,0,10*ROW('Water Data'!E61))),'Data Summary'!BW67="Yes"),OFFSET('Water Data'!$E$6,0,10*ROW('Water Data'!E61)),NA())</f>
        <v>#N/A</v>
      </c>
      <c r="I67" s="94" t="e">
        <f ca="true">+IF(AND(ISNUMBER(OFFSET('Water Data'!$E$9,0,10*ROW('Water Data'!E61))),'Data Summary'!BX67="Yes"),OFFSET('Water Data'!$E$9,0,10*ROW('Water Data'!E61)),NA())</f>
        <v>#N/A</v>
      </c>
      <c r="J67" s="94" t="e">
        <f ca="true">+IF(AND(ISNUMBER(OFFSET('Water Data'!$F$4,0,10*ROW('Water Data'!F61))),'Data Summary'!BY67="Yes"),100-OFFSET('Water Data'!$F$4,0,10*ROW('Water Data'!F61)),NA())</f>
        <v>#N/A</v>
      </c>
      <c r="K67" s="94" t="e">
        <f ca="true">+IF(AND(ISNUMBER(OFFSET('Water Data'!$F$6,0,10*ROW('Water Data'!F61))),'Data Summary'!BZ67="Yes"),OFFSET('Water Data'!$F$6,0,10*ROW('Water Data'!F61)),NA())</f>
        <v>#N/A</v>
      </c>
      <c r="L67" s="94" t="e">
        <f ca="true">+IF(AND(ISNUMBER(OFFSET('Water Data'!$F$9,0,10*ROW('Water Data'!F61))),'Data Summary'!CA67="Yes"),OFFSET('Water Data'!$F$9,0,10*ROW('Water Data'!F61)),NA())</f>
        <v>#N/A</v>
      </c>
      <c r="M67" s="94" t="e">
        <f ca="true">+IF(AND(ISNUMBER(OFFSET('Water Data'!$G$4,0,10*ROW('Water Data'!G61))),'Data Summary'!CB67="Yes"),100-OFFSET('Water Data'!$G$4,0,10*ROW('Water Data'!G61)),NA())</f>
        <v>#N/A</v>
      </c>
      <c r="N67" s="94" t="e">
        <f ca="true">+IF(AND(ISNUMBER(OFFSET('Water Data'!$G$6,0,10*ROW('Water Data'!G61))),'Data Summary'!CC67="Yes"),OFFSET('Water Data'!$G$6,0,10*ROW('Water Data'!G61)),NA())</f>
        <v>#N/A</v>
      </c>
      <c r="O67" s="94" t="e">
        <f ca="true">+IF(AND(ISNUMBER(OFFSET('Water Data'!$G$9,0,10*ROW('Water Data'!G61))),'Data Summary'!CD67="Yes"),OFFSET('Water Data'!$G$9,0,10*ROW('Water Data'!G61)),NA())</f>
        <v>#N/A</v>
      </c>
      <c r="P67" s="94" t="e">
        <f ca="true">+IF(AND(ISNUMBER(OFFSET('Water Data'!$H$4,0,10*ROW('Water Data'!H61))),'Data Summary'!CE67="Yes"),100-OFFSET('Water Data'!$H$4,0,10*ROW('Water Data'!H61)),NA())</f>
        <v>#N/A</v>
      </c>
      <c r="Q67" s="94" t="e">
        <f ca="true">+IF(AND(ISNUMBER(OFFSET('Water Data'!$H$6,0,10*ROW('Water Data'!H61))),'Data Summary'!CF67="Yes"),OFFSET('Water Data'!$H$6,0,10*ROW('Water Data'!H61)),NA())</f>
        <v>#N/A</v>
      </c>
      <c r="R67" s="94" t="e">
        <f ca="true">+IF(AND(ISNUMBER(OFFSET('Water Data'!$H$9,0,10*ROW('Water Data'!H61))),'Data Summary'!CG67="Yes"),OFFSET('Water Data'!$H$9,0,10*ROW('Water Data'!H61)),NA())</f>
        <v>#N/A</v>
      </c>
      <c r="S67" s="94" t="e">
        <f ca="true">+IF(AND(ISNUMBER(OFFSET('Water Data'!$I$4,0,10*ROW('Water Data'!I61))),'Data Summary'!CH67="Yes"),100-OFFSET('Water Data'!$I$4,0,10*ROW('Water Data'!I61)),NA())</f>
        <v>#N/A</v>
      </c>
      <c r="T67" s="94" t="e">
        <f ca="true">+IF(AND(ISNUMBER(OFFSET('Water Data'!$I$6,0,10*ROW('Water Data'!I61))),'Data Summary'!CI67="Yes"),OFFSET('Water Data'!$I$6,0,10*ROW('Water Data'!I61)),NA())</f>
        <v>#N/A</v>
      </c>
      <c r="U67" s="94" t="e">
        <f ca="true">+IF(AND(ISNUMBER(OFFSET('Water Data'!$I$9,0,10*ROW('Water Data'!I61))),'Data Summary'!CJ67="Yes"),OFFSET('Water Data'!$I$9,0,10*ROW('Water Data'!I61)),NA())</f>
        <v>#N/A</v>
      </c>
      <c r="V67" s="95" t="e">
        <f ca="true">+IF(AND(ISNUMBER(OFFSET('Sanitation Data'!$D$4,0,10*ROW('Sanitation Data'!D61))),'Data Summary'!CK67="Yes"),100-OFFSET('Sanitation Data'!$D$4,0,10*ROW('Sanitation Data'!D61)),NA())</f>
        <v>#N/A</v>
      </c>
      <c r="W67" s="95" t="e">
        <f ca="true">+IF(AND(ISNUMBER(OFFSET('Sanitation Data'!$D$6,0,10*ROW('Sanitation Data'!D61))),'Data Summary'!CL67="Yes"),OFFSET('Sanitation Data'!$D$6,0,10*ROW('Sanitation Data'!D61)),NA())</f>
        <v>#N/A</v>
      </c>
      <c r="X67" s="95" t="e">
        <f ca="true">+IF(AND(ISNUMBER(OFFSET('Sanitation Data'!$D$10,0,10*ROW('Sanitation Data'!D61))),'Data Summary'!CM67="Yes"),OFFSET('Sanitation Data'!$D$10,0,10*ROW('Sanitation Data'!D61)),NA())</f>
        <v>#N/A</v>
      </c>
      <c r="Y67" s="95" t="e">
        <f ca="true">+IF(AND(ISNUMBER(OFFSET('Sanitation Data'!$D$11,0,10*ROW('Sanitation Data'!D61))),'Data Summary'!CN67="Yes"),OFFSET('Sanitation Data'!$D$11,0,10*ROW('Sanitation Data'!D61)),NA())</f>
        <v>#N/A</v>
      </c>
      <c r="Z67" s="95" t="e">
        <f ca="true">+IF(AND(ISNUMBER(OFFSET('Sanitation Data'!$D$12,0,10*ROW('Sanitation Data'!D61))),'Data Summary'!CO67="Yes"),OFFSET('Sanitation Data'!$D$12,0,10*ROW('Sanitation Data'!D61)),NA())</f>
        <v>#N/A</v>
      </c>
      <c r="AA67" s="95" t="e">
        <f ca="true">+IF(AND(ISNUMBER(OFFSET('Sanitation Data'!$E$4,0,10*ROW('Sanitation Data'!E61))),'Data Summary'!CP67="Yes"),100-OFFSET('Sanitation Data'!$E$4,0,10*ROW('Sanitation Data'!E61)),NA())</f>
        <v>#N/A</v>
      </c>
      <c r="AB67" s="95" t="e">
        <f ca="true">+IF(AND(ISNUMBER(OFFSET('Sanitation Data'!$E$6,0,10*ROW('Sanitation Data'!E61))),'Data Summary'!CQ67="Yes"),OFFSET('Sanitation Data'!$E$6,0,10*ROW('Sanitation Data'!E61)),NA())</f>
        <v>#N/A</v>
      </c>
      <c r="AC67" s="95" t="e">
        <f ca="true">+IF(AND(ISNUMBER(OFFSET('Sanitation Data'!$E$10,0,10*ROW('Sanitation Data'!E61))),'Data Summary'!CR67="Yes"),OFFSET('Sanitation Data'!$E$10,0,10*ROW('Sanitation Data'!E61)),NA())</f>
        <v>#N/A</v>
      </c>
      <c r="AD67" s="95" t="e">
        <f ca="true">+IF(AND(ISNUMBER(OFFSET('Sanitation Data'!$E$11,0,10*ROW('Sanitation Data'!E61))),'Data Summary'!CS67="Yes"),OFFSET('Sanitation Data'!$E$11,0,10*ROW('Sanitation Data'!E61)),NA())</f>
        <v>#N/A</v>
      </c>
      <c r="AE67" s="95" t="e">
        <f ca="true">+IF(AND(ISNUMBER(OFFSET('Sanitation Data'!$E$12,0,10*ROW('Sanitation Data'!E61))),'Data Summary'!CT67="Yes"),OFFSET('Sanitation Data'!$E$12,0,10*ROW('Sanitation Data'!E61)),NA())</f>
        <v>#N/A</v>
      </c>
      <c r="AF67" s="95" t="e">
        <f ca="true">+IF(AND(ISNUMBER(OFFSET('Sanitation Data'!$F$4,0,10*ROW('Sanitation Data'!F61))),'Data Summary'!CU67="Yes"),100-OFFSET('Sanitation Data'!$F$4,0,10*ROW('Sanitation Data'!F61)),NA())</f>
        <v>#N/A</v>
      </c>
      <c r="AG67" s="95" t="e">
        <f ca="true">+IF(AND(ISNUMBER(OFFSET('Sanitation Data'!$F$6,0,10*ROW('Sanitation Data'!F61))),'Data Summary'!CV67="Yes"),OFFSET('Sanitation Data'!$F$6,0,10*ROW('Sanitation Data'!F61)),NA())</f>
        <v>#N/A</v>
      </c>
      <c r="AH67" s="95" t="e">
        <f ca="true">+IF(AND(ISNUMBER(OFFSET('Sanitation Data'!$F$10,0,10*ROW('Sanitation Data'!F61))),'Data Summary'!CW67="Yes"),OFFSET('Sanitation Data'!$F$10,0,10*ROW('Sanitation Data'!F61)),NA())</f>
        <v>#N/A</v>
      </c>
      <c r="AI67" s="95" t="e">
        <f ca="true">+IF(AND(ISNUMBER(OFFSET('Sanitation Data'!$F$11,0,10*ROW('Sanitation Data'!F61))),'Data Summary'!CX67="Yes"),OFFSET('Sanitation Data'!$F$11,0,10*ROW('Sanitation Data'!F61)),NA())</f>
        <v>#N/A</v>
      </c>
      <c r="AJ67" s="95" t="e">
        <f ca="true">+IF(AND(ISNUMBER(OFFSET('Sanitation Data'!$F$12,0,10*ROW('Sanitation Data'!F61))),'Data Summary'!CY67="Yes"),OFFSET('Sanitation Data'!$F$12,0,10*ROW('Sanitation Data'!F61)),NA())</f>
        <v>#N/A</v>
      </c>
      <c r="AK67" s="95" t="e">
        <f ca="true">+IF(AND(ISNUMBER(OFFSET('Sanitation Data'!$G$4,0,10*ROW('Sanitation Data'!G61))),'Data Summary'!CZ67="Yes"),100-OFFSET('Sanitation Data'!$G$4,0,10*ROW('Sanitation Data'!G61)),NA())</f>
        <v>#N/A</v>
      </c>
      <c r="AL67" s="95" t="e">
        <f ca="true">+IF(AND(ISNUMBER(OFFSET('Sanitation Data'!$G$6,0,10*ROW('Sanitation Data'!G61))),'Data Summary'!DA67="Yes"),OFFSET('Sanitation Data'!$G$6,0,10*ROW('Sanitation Data'!G61)),NA())</f>
        <v>#N/A</v>
      </c>
      <c r="AM67" s="95" t="e">
        <f ca="true">+IF(AND(ISNUMBER(OFFSET('Sanitation Data'!$G$10,0,10*ROW('Sanitation Data'!G61))),'Data Summary'!DB67="Yes"),OFFSET('Sanitation Data'!$G$10,0,10*ROW('Sanitation Data'!G61)),NA())</f>
        <v>#N/A</v>
      </c>
      <c r="AN67" s="95" t="e">
        <f ca="true">+IF(AND(ISNUMBER(OFFSET('Sanitation Data'!$G$11,0,10*ROW('Sanitation Data'!G61))),'Data Summary'!DC67="Yes"),OFFSET('Sanitation Data'!$G$11,0,10*ROW('Sanitation Data'!G61)),NA())</f>
        <v>#N/A</v>
      </c>
      <c r="AO67" s="95" t="e">
        <f ca="true">+IF(AND(ISNUMBER(OFFSET('Sanitation Data'!$G$12,0,10*ROW('Sanitation Data'!G61))),'Data Summary'!DD67="Yes"),OFFSET('Sanitation Data'!$G$12,0,10*ROW('Sanitation Data'!G61)),NA())</f>
        <v>#N/A</v>
      </c>
      <c r="AP67" s="95" t="e">
        <f ca="true">+IF(AND(ISNUMBER(OFFSET('Sanitation Data'!$H$4,0,10*ROW('Sanitation Data'!H61))),'Data Summary'!DE67="Yes"),100-OFFSET('Sanitation Data'!$H$4,0,10*ROW('Sanitation Data'!H61)),NA())</f>
        <v>#N/A</v>
      </c>
      <c r="AQ67" s="95" t="e">
        <f ca="true">+IF(AND(ISNUMBER(OFFSET('Sanitation Data'!$H$6,0,10*ROW('Sanitation Data'!H61))),'Data Summary'!DF67="Yes"),OFFSET('Sanitation Data'!$H$6,0,10*ROW('Sanitation Data'!H61)),NA())</f>
        <v>#N/A</v>
      </c>
      <c r="AR67" s="95" t="e">
        <f ca="true">+IF(AND(ISNUMBER(OFFSET('Sanitation Data'!$H$10,0,10*ROW('Sanitation Data'!H61))),'Data Summary'!DG67="Yes"),OFFSET('Sanitation Data'!$H$10,0,10*ROW('Sanitation Data'!H61)),NA())</f>
        <v>#N/A</v>
      </c>
      <c r="AS67" s="95" t="e">
        <f ca="true">+IF(AND(ISNUMBER(OFFSET('Sanitation Data'!$H$11,0,10*ROW('Sanitation Data'!H61))),'Data Summary'!DH67="Yes"),OFFSET('Sanitation Data'!$H$11,0,10*ROW('Sanitation Data'!H61)),NA())</f>
        <v>#N/A</v>
      </c>
      <c r="AT67" s="95" t="e">
        <f ca="true">+IF(AND(ISNUMBER(OFFSET('Sanitation Data'!$H$12,0,10*ROW('Sanitation Data'!H61))),'Data Summary'!DI67="Yes"),OFFSET('Sanitation Data'!$H$12,0,10*ROW('Sanitation Data'!H61)),NA())</f>
        <v>#N/A</v>
      </c>
      <c r="AU67" s="95" t="e">
        <f ca="true">+IF(AND(ISNUMBER(OFFSET('Sanitation Data'!$I$4,0,10*ROW('Sanitation Data'!I61))),'Data Summary'!DJ67="Yes"),100-OFFSET('Sanitation Data'!$I$4,0,10*ROW('Sanitation Data'!I61)),NA())</f>
        <v>#N/A</v>
      </c>
      <c r="AV67" s="95" t="e">
        <f ca="true">+IF(AND(ISNUMBER(OFFSET('Sanitation Data'!$I$6,0,10*ROW('Sanitation Data'!I61))),'Data Summary'!DK67="Yes"),OFFSET('Sanitation Data'!$I$6,0,10*ROW('Sanitation Data'!I61)),NA())</f>
        <v>#N/A</v>
      </c>
      <c r="AW67" s="95" t="e">
        <f ca="true">+IF(AND(ISNUMBER(OFFSET('Sanitation Data'!$I$10,0,10*ROW('Sanitation Data'!I61))),'Data Summary'!DL67="Yes"),OFFSET('Sanitation Data'!$I$10,0,10*ROW('Sanitation Data'!I61)),NA())</f>
        <v>#N/A</v>
      </c>
      <c r="AX67" s="95" t="e">
        <f ca="true">+IF(AND(ISNUMBER(OFFSET('Sanitation Data'!$I$11,0,10*ROW('Sanitation Data'!I61))),'Data Summary'!DM67="Yes"),OFFSET('Sanitation Data'!$I$11,0,10*ROW('Sanitation Data'!I61)),NA())</f>
        <v>#N/A</v>
      </c>
      <c r="AY67" s="95" t="e">
        <f ca="true">+IF(AND(ISNUMBER(OFFSET('Sanitation Data'!$I$12,0,10*ROW('Sanitation Data'!I61))),'Data Summary'!DN67="Yes"),OFFSET('Sanitation Data'!$I$12,0,10*ROW('Sanitation Data'!I61)),NA())</f>
        <v>#N/A</v>
      </c>
      <c r="AZ67" s="96" t="e">
        <f ca="true">+IF(AND(ISNUMBER(OFFSET('Hygiene Data'!$D$5,0,10*ROW('Hygiene Data'!D61))),'Data Summary'!DO67="Yes"),OFFSET('Hygiene Data'!$D$5,0,10*ROW('Hygiene Data'!D61)),NA())</f>
        <v>#N/A</v>
      </c>
      <c r="BA67" s="96" t="e">
        <f ca="true">+IF(AND(ISNUMBER(OFFSET('Hygiene Data'!$D$7,0,10*ROW('Hygiene Data'!D61))),'Data Summary'!DP67="Yes"),OFFSET('Hygiene Data'!$D$7,0,10*ROW('Hygiene Data'!D61)),NA())</f>
        <v>#N/A</v>
      </c>
      <c r="BB67" s="96" t="e">
        <f ca="true">+IF(AND(ISNUMBER(OFFSET('Hygiene Data'!$D$9,0,10*ROW('Hygiene Data'!D61))),'Data Summary'!DQ67="Yes"),OFFSET('Hygiene Data'!$D$9,0,10*ROW('Hygiene Data'!D61)),NA())</f>
        <v>#N/A</v>
      </c>
      <c r="BC67" s="96" t="e">
        <f ca="true">+IF(AND(ISNUMBER(OFFSET('Hygiene Data'!$E$5,0,10*ROW('Hygiene Data'!E61))),'Data Summary'!DR67="Yes"),OFFSET('Hygiene Data'!$E$5,0,10*ROW('Hygiene Data'!E61)),NA())</f>
        <v>#N/A</v>
      </c>
      <c r="BD67" s="96" t="e">
        <f ca="true">+IF(AND(ISNUMBER(OFFSET('Hygiene Data'!$E$7,0,10*ROW('Hygiene Data'!E61))),'Data Summary'!DS67="Yes"),OFFSET('Hygiene Data'!$E$7,0,10*ROW('Hygiene Data'!E61)),NA())</f>
        <v>#N/A</v>
      </c>
      <c r="BE67" s="96" t="e">
        <f ca="true">+IF(AND(ISNUMBER(OFFSET('Hygiene Data'!$E$9,0,10*ROW('Hygiene Data'!E61))),'Data Summary'!DT67="Yes"),OFFSET('Hygiene Data'!$E$9,0,10*ROW('Hygiene Data'!E61)),NA())</f>
        <v>#N/A</v>
      </c>
      <c r="BF67" s="96" t="e">
        <f ca="true">+IF(AND(ISNUMBER(OFFSET('Hygiene Data'!$F$5,0,10*ROW('Hygiene Data'!F61))),'Data Summary'!DU67="Yes"),OFFSET('Hygiene Data'!$F$5,0,10*ROW('Hygiene Data'!F61)),NA())</f>
        <v>#N/A</v>
      </c>
      <c r="BG67" s="96" t="e">
        <f ca="true">+IF(AND(ISNUMBER(OFFSET('Hygiene Data'!$F$7,0,10*ROW('Hygiene Data'!F61))),'Data Summary'!DV67="Yes"),OFFSET('Hygiene Data'!$F$7,0,10*ROW('Hygiene Data'!F61)),NA())</f>
        <v>#N/A</v>
      </c>
      <c r="BH67" s="96" t="e">
        <f ca="true">+IF(AND(ISNUMBER(OFFSET('Hygiene Data'!$F$9,0,10*ROW('Hygiene Data'!F61))),'Data Summary'!DW67="Yes"),OFFSET('Hygiene Data'!$F$9,0,10*ROW('Hygiene Data'!F61)),NA())</f>
        <v>#N/A</v>
      </c>
      <c r="BI67" s="96" t="e">
        <f ca="true">+IF(AND(ISNUMBER(OFFSET('Hygiene Data'!$G$5,0,10*ROW('Hygiene Data'!G61))),'Data Summary'!DX67="Yes"),OFFSET('Hygiene Data'!$G$5,0,10*ROW('Hygiene Data'!G61)),NA())</f>
        <v>#N/A</v>
      </c>
      <c r="BJ67" s="96" t="e">
        <f ca="true">+IF(AND(ISNUMBER(OFFSET('Hygiene Data'!$G$7,0,10*ROW('Hygiene Data'!G61))),'Data Summary'!DY67="Yes"),OFFSET('Hygiene Data'!$G$7,0,10*ROW('Hygiene Data'!G61)),NA())</f>
        <v>#N/A</v>
      </c>
      <c r="BK67" s="96" t="e">
        <f ca="true">+IF(AND(ISNUMBER(OFFSET('Hygiene Data'!$G$9,0,10*ROW('Hygiene Data'!G61))),'Data Summary'!DZ67="Yes"),OFFSET('Hygiene Data'!$G$9,0,10*ROW('Hygiene Data'!G61)),NA())</f>
        <v>#N/A</v>
      </c>
      <c r="BL67" s="96" t="e">
        <f ca="true">+IF(AND(ISNUMBER(OFFSET('Hygiene Data'!$H$5,0,10*ROW('Hygiene Data'!H61))),'Data Summary'!EA67="Yes"),OFFSET('Hygiene Data'!$H$5,0,10*ROW('Hygiene Data'!H61)),NA())</f>
        <v>#N/A</v>
      </c>
      <c r="BM67" s="96" t="e">
        <f ca="true">+IF(AND(ISNUMBER(OFFSET('Hygiene Data'!$H$7,0,10*ROW('Hygiene Data'!H61))),'Data Summary'!EB67="Yes"),OFFSET('Hygiene Data'!$H$7,0,10*ROW('Hygiene Data'!H61)),NA())</f>
        <v>#N/A</v>
      </c>
      <c r="BN67" s="96" t="e">
        <f ca="true">+IF(AND(ISNUMBER(OFFSET('Hygiene Data'!$H$9,0,10*ROW('Hygiene Data'!H61))),'Data Summary'!EC67="Yes"),OFFSET('Hygiene Data'!$H$9,0,10*ROW('Hygiene Data'!H61)),NA())</f>
        <v>#N/A</v>
      </c>
      <c r="BO67" s="96" t="e">
        <f ca="true">+IF(AND(ISNUMBER(OFFSET('Hygiene Data'!$I$5,0,10*ROW('Hygiene Data'!I61))),'Data Summary'!ED67="Yes"),OFFSET('Hygiene Data'!$I$5,0,10*ROW('Hygiene Data'!I61)),NA())</f>
        <v>#N/A</v>
      </c>
      <c r="BP67" s="96" t="e">
        <f ca="true">+IF(AND(ISNUMBER(OFFSET('Hygiene Data'!$I$7,0,10*ROW('Hygiene Data'!I61))),'Data Summary'!EE67="Yes"),OFFSET('Hygiene Data'!$I$7,0,10*ROW('Hygiene Data'!I61)),NA())</f>
        <v>#N/A</v>
      </c>
      <c r="BQ67" s="96" t="e">
        <f ca="true">+IF(AND(ISNUMBER(OFFSET('Hygiene Data'!$I$9,0,10*ROW('Hygiene Data'!I61))),'Data Summary'!EF67="Yes"),OFFSET('Hygiene Data'!$I$9,0,10*ROW('Hygiene Data'!I61)),NA())</f>
        <v>#N/A</v>
      </c>
    </row>
    <row xmlns:x14ac="http://schemas.microsoft.com/office/spreadsheetml/2009/9/ac" r="68" x14ac:dyDescent="0.2">
      <c r="A68" s="331" t="e">
        <f ca="true">+RIGHT('Data Summary'!A68,LEN('Data Summary'!A68)-9)</f>
        <v>#VALUE!</v>
      </c>
      <c r="B68" s="37" t="str">
        <f ca="true">+IF(ISTEXT('Data Summary'!B68),'Data Summary'!B68,"")</f>
        <v/>
      </c>
      <c r="C68" s="330" t="e">
        <f ca="true">+VALUE('Data Summary'!C68)</f>
        <v>#VALUE!</v>
      </c>
      <c r="D68" s="94" t="e">
        <f ca="true">+IF(AND(ISNUMBER(OFFSET('Water Data'!$D$4,0,10*ROW('Water Data'!D62))),'Data Summary'!BS68="Yes"),100-OFFSET('Water Data'!$D$4,0,10*ROW('Water Data'!D62)),NA())</f>
        <v>#N/A</v>
      </c>
      <c r="E68" s="94" t="e">
        <f ca="true">+IF(AND(ISNUMBER(OFFSET('Water Data'!$D$6,0,10*ROW('Water Data'!D62))),'Data Summary'!BT68="Yes"),OFFSET('Water Data'!$D$6,0,10*ROW('Water Data'!D62)),NA())</f>
        <v>#N/A</v>
      </c>
      <c r="F68" s="94" t="e">
        <f ca="true">+IF(AND(ISNUMBER(OFFSET('Water Data'!$D$9,0,10*ROW('Water Data'!D62))),'Data Summary'!BU68="Yes"),OFFSET('Water Data'!$D$9,0,10*ROW('Water Data'!D62)),NA())</f>
        <v>#N/A</v>
      </c>
      <c r="G68" s="94" t="e">
        <f ca="true">+IF(AND(ISNUMBER(OFFSET('Water Data'!$E$4,0,10*ROW('Water Data'!E62))),'Data Summary'!BV68="Yes"),100-OFFSET('Water Data'!$E$4,0,10*ROW('Water Data'!E62)),NA())</f>
        <v>#N/A</v>
      </c>
      <c r="H68" s="94" t="e">
        <f ca="true">+IF(AND(ISNUMBER(OFFSET('Water Data'!$E$6,0,10*ROW('Water Data'!E62))),'Data Summary'!BW68="Yes"),OFFSET('Water Data'!$E$6,0,10*ROW('Water Data'!E62)),NA())</f>
        <v>#N/A</v>
      </c>
      <c r="I68" s="94" t="e">
        <f ca="true">+IF(AND(ISNUMBER(OFFSET('Water Data'!$E$9,0,10*ROW('Water Data'!E62))),'Data Summary'!BX68="Yes"),OFFSET('Water Data'!$E$9,0,10*ROW('Water Data'!E62)),NA())</f>
        <v>#N/A</v>
      </c>
      <c r="J68" s="94" t="e">
        <f ca="true">+IF(AND(ISNUMBER(OFFSET('Water Data'!$F$4,0,10*ROW('Water Data'!F62))),'Data Summary'!BY68="Yes"),100-OFFSET('Water Data'!$F$4,0,10*ROW('Water Data'!F62)),NA())</f>
        <v>#N/A</v>
      </c>
      <c r="K68" s="94" t="e">
        <f ca="true">+IF(AND(ISNUMBER(OFFSET('Water Data'!$F$6,0,10*ROW('Water Data'!F62))),'Data Summary'!BZ68="Yes"),OFFSET('Water Data'!$F$6,0,10*ROW('Water Data'!F62)),NA())</f>
        <v>#N/A</v>
      </c>
      <c r="L68" s="94" t="e">
        <f ca="true">+IF(AND(ISNUMBER(OFFSET('Water Data'!$F$9,0,10*ROW('Water Data'!F62))),'Data Summary'!CA68="Yes"),OFFSET('Water Data'!$F$9,0,10*ROW('Water Data'!F62)),NA())</f>
        <v>#N/A</v>
      </c>
      <c r="M68" s="94" t="e">
        <f ca="true">+IF(AND(ISNUMBER(OFFSET('Water Data'!$G$4,0,10*ROW('Water Data'!G62))),'Data Summary'!CB68="Yes"),100-OFFSET('Water Data'!$G$4,0,10*ROW('Water Data'!G62)),NA())</f>
        <v>#N/A</v>
      </c>
      <c r="N68" s="94" t="e">
        <f ca="true">+IF(AND(ISNUMBER(OFFSET('Water Data'!$G$6,0,10*ROW('Water Data'!G62))),'Data Summary'!CC68="Yes"),OFFSET('Water Data'!$G$6,0,10*ROW('Water Data'!G62)),NA())</f>
        <v>#N/A</v>
      </c>
      <c r="O68" s="94" t="e">
        <f ca="true">+IF(AND(ISNUMBER(OFFSET('Water Data'!$G$9,0,10*ROW('Water Data'!G62))),'Data Summary'!CD68="Yes"),OFFSET('Water Data'!$G$9,0,10*ROW('Water Data'!G62)),NA())</f>
        <v>#N/A</v>
      </c>
      <c r="P68" s="94" t="e">
        <f ca="true">+IF(AND(ISNUMBER(OFFSET('Water Data'!$H$4,0,10*ROW('Water Data'!H62))),'Data Summary'!CE68="Yes"),100-OFFSET('Water Data'!$H$4,0,10*ROW('Water Data'!H62)),NA())</f>
        <v>#N/A</v>
      </c>
      <c r="Q68" s="94" t="e">
        <f ca="true">+IF(AND(ISNUMBER(OFFSET('Water Data'!$H$6,0,10*ROW('Water Data'!H62))),'Data Summary'!CF68="Yes"),OFFSET('Water Data'!$H$6,0,10*ROW('Water Data'!H62)),NA())</f>
        <v>#N/A</v>
      </c>
      <c r="R68" s="94" t="e">
        <f ca="true">+IF(AND(ISNUMBER(OFFSET('Water Data'!$H$9,0,10*ROW('Water Data'!H62))),'Data Summary'!CG68="Yes"),OFFSET('Water Data'!$H$9,0,10*ROW('Water Data'!H62)),NA())</f>
        <v>#N/A</v>
      </c>
      <c r="S68" s="94" t="e">
        <f ca="true">+IF(AND(ISNUMBER(OFFSET('Water Data'!$I$4,0,10*ROW('Water Data'!I62))),'Data Summary'!CH68="Yes"),100-OFFSET('Water Data'!$I$4,0,10*ROW('Water Data'!I62)),NA())</f>
        <v>#N/A</v>
      </c>
      <c r="T68" s="94" t="e">
        <f ca="true">+IF(AND(ISNUMBER(OFFSET('Water Data'!$I$6,0,10*ROW('Water Data'!I62))),'Data Summary'!CI68="Yes"),OFFSET('Water Data'!$I$6,0,10*ROW('Water Data'!I62)),NA())</f>
        <v>#N/A</v>
      </c>
      <c r="U68" s="94" t="e">
        <f ca="true">+IF(AND(ISNUMBER(OFFSET('Water Data'!$I$9,0,10*ROW('Water Data'!I62))),'Data Summary'!CJ68="Yes"),OFFSET('Water Data'!$I$9,0,10*ROW('Water Data'!I62)),NA())</f>
        <v>#N/A</v>
      </c>
      <c r="V68" s="95" t="e">
        <f ca="true">+IF(AND(ISNUMBER(OFFSET('Sanitation Data'!$D$4,0,10*ROW('Sanitation Data'!D62))),'Data Summary'!CK68="Yes"),100-OFFSET('Sanitation Data'!$D$4,0,10*ROW('Sanitation Data'!D62)),NA())</f>
        <v>#N/A</v>
      </c>
      <c r="W68" s="95" t="e">
        <f ca="true">+IF(AND(ISNUMBER(OFFSET('Sanitation Data'!$D$6,0,10*ROW('Sanitation Data'!D62))),'Data Summary'!CL68="Yes"),OFFSET('Sanitation Data'!$D$6,0,10*ROW('Sanitation Data'!D62)),NA())</f>
        <v>#N/A</v>
      </c>
      <c r="X68" s="95" t="e">
        <f ca="true">+IF(AND(ISNUMBER(OFFSET('Sanitation Data'!$D$10,0,10*ROW('Sanitation Data'!D62))),'Data Summary'!CM68="Yes"),OFFSET('Sanitation Data'!$D$10,0,10*ROW('Sanitation Data'!D62)),NA())</f>
        <v>#N/A</v>
      </c>
      <c r="Y68" s="95" t="e">
        <f ca="true">+IF(AND(ISNUMBER(OFFSET('Sanitation Data'!$D$11,0,10*ROW('Sanitation Data'!D62))),'Data Summary'!CN68="Yes"),OFFSET('Sanitation Data'!$D$11,0,10*ROW('Sanitation Data'!D62)),NA())</f>
        <v>#N/A</v>
      </c>
      <c r="Z68" s="95" t="e">
        <f ca="true">+IF(AND(ISNUMBER(OFFSET('Sanitation Data'!$D$12,0,10*ROW('Sanitation Data'!D62))),'Data Summary'!CO68="Yes"),OFFSET('Sanitation Data'!$D$12,0,10*ROW('Sanitation Data'!D62)),NA())</f>
        <v>#N/A</v>
      </c>
      <c r="AA68" s="95" t="e">
        <f ca="true">+IF(AND(ISNUMBER(OFFSET('Sanitation Data'!$E$4,0,10*ROW('Sanitation Data'!E62))),'Data Summary'!CP68="Yes"),100-OFFSET('Sanitation Data'!$E$4,0,10*ROW('Sanitation Data'!E62)),NA())</f>
        <v>#N/A</v>
      </c>
      <c r="AB68" s="95" t="e">
        <f ca="true">+IF(AND(ISNUMBER(OFFSET('Sanitation Data'!$E$6,0,10*ROW('Sanitation Data'!E62))),'Data Summary'!CQ68="Yes"),OFFSET('Sanitation Data'!$E$6,0,10*ROW('Sanitation Data'!E62)),NA())</f>
        <v>#N/A</v>
      </c>
      <c r="AC68" s="95" t="e">
        <f ca="true">+IF(AND(ISNUMBER(OFFSET('Sanitation Data'!$E$10,0,10*ROW('Sanitation Data'!E62))),'Data Summary'!CR68="Yes"),OFFSET('Sanitation Data'!$E$10,0,10*ROW('Sanitation Data'!E62)),NA())</f>
        <v>#N/A</v>
      </c>
      <c r="AD68" s="95" t="e">
        <f ca="true">+IF(AND(ISNUMBER(OFFSET('Sanitation Data'!$E$11,0,10*ROW('Sanitation Data'!E62))),'Data Summary'!CS68="Yes"),OFFSET('Sanitation Data'!$E$11,0,10*ROW('Sanitation Data'!E62)),NA())</f>
        <v>#N/A</v>
      </c>
      <c r="AE68" s="95" t="e">
        <f ca="true">+IF(AND(ISNUMBER(OFFSET('Sanitation Data'!$E$12,0,10*ROW('Sanitation Data'!E62))),'Data Summary'!CT68="Yes"),OFFSET('Sanitation Data'!$E$12,0,10*ROW('Sanitation Data'!E62)),NA())</f>
        <v>#N/A</v>
      </c>
      <c r="AF68" s="95" t="e">
        <f ca="true">+IF(AND(ISNUMBER(OFFSET('Sanitation Data'!$F$4,0,10*ROW('Sanitation Data'!F62))),'Data Summary'!CU68="Yes"),100-OFFSET('Sanitation Data'!$F$4,0,10*ROW('Sanitation Data'!F62)),NA())</f>
        <v>#N/A</v>
      </c>
      <c r="AG68" s="95" t="e">
        <f ca="true">+IF(AND(ISNUMBER(OFFSET('Sanitation Data'!$F$6,0,10*ROW('Sanitation Data'!F62))),'Data Summary'!CV68="Yes"),OFFSET('Sanitation Data'!$F$6,0,10*ROW('Sanitation Data'!F62)),NA())</f>
        <v>#N/A</v>
      </c>
      <c r="AH68" s="95" t="e">
        <f ca="true">+IF(AND(ISNUMBER(OFFSET('Sanitation Data'!$F$10,0,10*ROW('Sanitation Data'!F62))),'Data Summary'!CW68="Yes"),OFFSET('Sanitation Data'!$F$10,0,10*ROW('Sanitation Data'!F62)),NA())</f>
        <v>#N/A</v>
      </c>
      <c r="AI68" s="95" t="e">
        <f ca="true">+IF(AND(ISNUMBER(OFFSET('Sanitation Data'!$F$11,0,10*ROW('Sanitation Data'!F62))),'Data Summary'!CX68="Yes"),OFFSET('Sanitation Data'!$F$11,0,10*ROW('Sanitation Data'!F62)),NA())</f>
        <v>#N/A</v>
      </c>
      <c r="AJ68" s="95" t="e">
        <f ca="true">+IF(AND(ISNUMBER(OFFSET('Sanitation Data'!$F$12,0,10*ROW('Sanitation Data'!F62))),'Data Summary'!CY68="Yes"),OFFSET('Sanitation Data'!$F$12,0,10*ROW('Sanitation Data'!F62)),NA())</f>
        <v>#N/A</v>
      </c>
      <c r="AK68" s="95" t="e">
        <f ca="true">+IF(AND(ISNUMBER(OFFSET('Sanitation Data'!$G$4,0,10*ROW('Sanitation Data'!G62))),'Data Summary'!CZ68="Yes"),100-OFFSET('Sanitation Data'!$G$4,0,10*ROW('Sanitation Data'!G62)),NA())</f>
        <v>#N/A</v>
      </c>
      <c r="AL68" s="95" t="e">
        <f ca="true">+IF(AND(ISNUMBER(OFFSET('Sanitation Data'!$G$6,0,10*ROW('Sanitation Data'!G62))),'Data Summary'!DA68="Yes"),OFFSET('Sanitation Data'!$G$6,0,10*ROW('Sanitation Data'!G62)),NA())</f>
        <v>#N/A</v>
      </c>
      <c r="AM68" s="95" t="e">
        <f ca="true">+IF(AND(ISNUMBER(OFFSET('Sanitation Data'!$G$10,0,10*ROW('Sanitation Data'!G62))),'Data Summary'!DB68="Yes"),OFFSET('Sanitation Data'!$G$10,0,10*ROW('Sanitation Data'!G62)),NA())</f>
        <v>#N/A</v>
      </c>
      <c r="AN68" s="95" t="e">
        <f ca="true">+IF(AND(ISNUMBER(OFFSET('Sanitation Data'!$G$11,0,10*ROW('Sanitation Data'!G62))),'Data Summary'!DC68="Yes"),OFFSET('Sanitation Data'!$G$11,0,10*ROW('Sanitation Data'!G62)),NA())</f>
        <v>#N/A</v>
      </c>
      <c r="AO68" s="95" t="e">
        <f ca="true">+IF(AND(ISNUMBER(OFFSET('Sanitation Data'!$G$12,0,10*ROW('Sanitation Data'!G62))),'Data Summary'!DD68="Yes"),OFFSET('Sanitation Data'!$G$12,0,10*ROW('Sanitation Data'!G62)),NA())</f>
        <v>#N/A</v>
      </c>
      <c r="AP68" s="95" t="e">
        <f ca="true">+IF(AND(ISNUMBER(OFFSET('Sanitation Data'!$H$4,0,10*ROW('Sanitation Data'!H62))),'Data Summary'!DE68="Yes"),100-OFFSET('Sanitation Data'!$H$4,0,10*ROW('Sanitation Data'!H62)),NA())</f>
        <v>#N/A</v>
      </c>
      <c r="AQ68" s="95" t="e">
        <f ca="true">+IF(AND(ISNUMBER(OFFSET('Sanitation Data'!$H$6,0,10*ROW('Sanitation Data'!H62))),'Data Summary'!DF68="Yes"),OFFSET('Sanitation Data'!$H$6,0,10*ROW('Sanitation Data'!H62)),NA())</f>
        <v>#N/A</v>
      </c>
      <c r="AR68" s="95" t="e">
        <f ca="true">+IF(AND(ISNUMBER(OFFSET('Sanitation Data'!$H$10,0,10*ROW('Sanitation Data'!H62))),'Data Summary'!DG68="Yes"),OFFSET('Sanitation Data'!$H$10,0,10*ROW('Sanitation Data'!H62)),NA())</f>
        <v>#N/A</v>
      </c>
      <c r="AS68" s="95" t="e">
        <f ca="true">+IF(AND(ISNUMBER(OFFSET('Sanitation Data'!$H$11,0,10*ROW('Sanitation Data'!H62))),'Data Summary'!DH68="Yes"),OFFSET('Sanitation Data'!$H$11,0,10*ROW('Sanitation Data'!H62)),NA())</f>
        <v>#N/A</v>
      </c>
      <c r="AT68" s="95" t="e">
        <f ca="true">+IF(AND(ISNUMBER(OFFSET('Sanitation Data'!$H$12,0,10*ROW('Sanitation Data'!H62))),'Data Summary'!DI68="Yes"),OFFSET('Sanitation Data'!$H$12,0,10*ROW('Sanitation Data'!H62)),NA())</f>
        <v>#N/A</v>
      </c>
      <c r="AU68" s="95" t="e">
        <f ca="true">+IF(AND(ISNUMBER(OFFSET('Sanitation Data'!$I$4,0,10*ROW('Sanitation Data'!I62))),'Data Summary'!DJ68="Yes"),100-OFFSET('Sanitation Data'!$I$4,0,10*ROW('Sanitation Data'!I62)),NA())</f>
        <v>#N/A</v>
      </c>
      <c r="AV68" s="95" t="e">
        <f ca="true">+IF(AND(ISNUMBER(OFFSET('Sanitation Data'!$I$6,0,10*ROW('Sanitation Data'!I62))),'Data Summary'!DK68="Yes"),OFFSET('Sanitation Data'!$I$6,0,10*ROW('Sanitation Data'!I62)),NA())</f>
        <v>#N/A</v>
      </c>
      <c r="AW68" s="95" t="e">
        <f ca="true">+IF(AND(ISNUMBER(OFFSET('Sanitation Data'!$I$10,0,10*ROW('Sanitation Data'!I62))),'Data Summary'!DL68="Yes"),OFFSET('Sanitation Data'!$I$10,0,10*ROW('Sanitation Data'!I62)),NA())</f>
        <v>#N/A</v>
      </c>
      <c r="AX68" s="95" t="e">
        <f ca="true">+IF(AND(ISNUMBER(OFFSET('Sanitation Data'!$I$11,0,10*ROW('Sanitation Data'!I62))),'Data Summary'!DM68="Yes"),OFFSET('Sanitation Data'!$I$11,0,10*ROW('Sanitation Data'!I62)),NA())</f>
        <v>#N/A</v>
      </c>
      <c r="AY68" s="95" t="e">
        <f ca="true">+IF(AND(ISNUMBER(OFFSET('Sanitation Data'!$I$12,0,10*ROW('Sanitation Data'!I62))),'Data Summary'!DN68="Yes"),OFFSET('Sanitation Data'!$I$12,0,10*ROW('Sanitation Data'!I62)),NA())</f>
        <v>#N/A</v>
      </c>
      <c r="AZ68" s="96" t="e">
        <f ca="true">+IF(AND(ISNUMBER(OFFSET('Hygiene Data'!$D$5,0,10*ROW('Hygiene Data'!D62))),'Data Summary'!DO68="Yes"),OFFSET('Hygiene Data'!$D$5,0,10*ROW('Hygiene Data'!D62)),NA())</f>
        <v>#N/A</v>
      </c>
      <c r="BA68" s="96" t="e">
        <f ca="true">+IF(AND(ISNUMBER(OFFSET('Hygiene Data'!$D$7,0,10*ROW('Hygiene Data'!D62))),'Data Summary'!DP68="Yes"),OFFSET('Hygiene Data'!$D$7,0,10*ROW('Hygiene Data'!D62)),NA())</f>
        <v>#N/A</v>
      </c>
      <c r="BB68" s="96" t="e">
        <f ca="true">+IF(AND(ISNUMBER(OFFSET('Hygiene Data'!$D$9,0,10*ROW('Hygiene Data'!D62))),'Data Summary'!DQ68="Yes"),OFFSET('Hygiene Data'!$D$9,0,10*ROW('Hygiene Data'!D62)),NA())</f>
        <v>#N/A</v>
      </c>
      <c r="BC68" s="96" t="e">
        <f ca="true">+IF(AND(ISNUMBER(OFFSET('Hygiene Data'!$E$5,0,10*ROW('Hygiene Data'!E62))),'Data Summary'!DR68="Yes"),OFFSET('Hygiene Data'!$E$5,0,10*ROW('Hygiene Data'!E62)),NA())</f>
        <v>#N/A</v>
      </c>
      <c r="BD68" s="96" t="e">
        <f ca="true">+IF(AND(ISNUMBER(OFFSET('Hygiene Data'!$E$7,0,10*ROW('Hygiene Data'!E62))),'Data Summary'!DS68="Yes"),OFFSET('Hygiene Data'!$E$7,0,10*ROW('Hygiene Data'!E62)),NA())</f>
        <v>#N/A</v>
      </c>
      <c r="BE68" s="96" t="e">
        <f ca="true">+IF(AND(ISNUMBER(OFFSET('Hygiene Data'!$E$9,0,10*ROW('Hygiene Data'!E62))),'Data Summary'!DT68="Yes"),OFFSET('Hygiene Data'!$E$9,0,10*ROW('Hygiene Data'!E62)),NA())</f>
        <v>#N/A</v>
      </c>
      <c r="BF68" s="96" t="e">
        <f ca="true">+IF(AND(ISNUMBER(OFFSET('Hygiene Data'!$F$5,0,10*ROW('Hygiene Data'!F62))),'Data Summary'!DU68="Yes"),OFFSET('Hygiene Data'!$F$5,0,10*ROW('Hygiene Data'!F62)),NA())</f>
        <v>#N/A</v>
      </c>
      <c r="BG68" s="96" t="e">
        <f ca="true">+IF(AND(ISNUMBER(OFFSET('Hygiene Data'!$F$7,0,10*ROW('Hygiene Data'!F62))),'Data Summary'!DV68="Yes"),OFFSET('Hygiene Data'!$F$7,0,10*ROW('Hygiene Data'!F62)),NA())</f>
        <v>#N/A</v>
      </c>
      <c r="BH68" s="96" t="e">
        <f ca="true">+IF(AND(ISNUMBER(OFFSET('Hygiene Data'!$F$9,0,10*ROW('Hygiene Data'!F62))),'Data Summary'!DW68="Yes"),OFFSET('Hygiene Data'!$F$9,0,10*ROW('Hygiene Data'!F62)),NA())</f>
        <v>#N/A</v>
      </c>
      <c r="BI68" s="96" t="e">
        <f ca="true">+IF(AND(ISNUMBER(OFFSET('Hygiene Data'!$G$5,0,10*ROW('Hygiene Data'!G62))),'Data Summary'!DX68="Yes"),OFFSET('Hygiene Data'!$G$5,0,10*ROW('Hygiene Data'!G62)),NA())</f>
        <v>#N/A</v>
      </c>
      <c r="BJ68" s="96" t="e">
        <f ca="true">+IF(AND(ISNUMBER(OFFSET('Hygiene Data'!$G$7,0,10*ROW('Hygiene Data'!G62))),'Data Summary'!DY68="Yes"),OFFSET('Hygiene Data'!$G$7,0,10*ROW('Hygiene Data'!G62)),NA())</f>
        <v>#N/A</v>
      </c>
      <c r="BK68" s="96" t="e">
        <f ca="true">+IF(AND(ISNUMBER(OFFSET('Hygiene Data'!$G$9,0,10*ROW('Hygiene Data'!G62))),'Data Summary'!DZ68="Yes"),OFFSET('Hygiene Data'!$G$9,0,10*ROW('Hygiene Data'!G62)),NA())</f>
        <v>#N/A</v>
      </c>
      <c r="BL68" s="96" t="e">
        <f ca="true">+IF(AND(ISNUMBER(OFFSET('Hygiene Data'!$H$5,0,10*ROW('Hygiene Data'!H62))),'Data Summary'!EA68="Yes"),OFFSET('Hygiene Data'!$H$5,0,10*ROW('Hygiene Data'!H62)),NA())</f>
        <v>#N/A</v>
      </c>
      <c r="BM68" s="96" t="e">
        <f ca="true">+IF(AND(ISNUMBER(OFFSET('Hygiene Data'!$H$7,0,10*ROW('Hygiene Data'!H62))),'Data Summary'!EB68="Yes"),OFFSET('Hygiene Data'!$H$7,0,10*ROW('Hygiene Data'!H62)),NA())</f>
        <v>#N/A</v>
      </c>
      <c r="BN68" s="96" t="e">
        <f ca="true">+IF(AND(ISNUMBER(OFFSET('Hygiene Data'!$H$9,0,10*ROW('Hygiene Data'!H62))),'Data Summary'!EC68="Yes"),OFFSET('Hygiene Data'!$H$9,0,10*ROW('Hygiene Data'!H62)),NA())</f>
        <v>#N/A</v>
      </c>
      <c r="BO68" s="96" t="e">
        <f ca="true">+IF(AND(ISNUMBER(OFFSET('Hygiene Data'!$I$5,0,10*ROW('Hygiene Data'!I62))),'Data Summary'!ED68="Yes"),OFFSET('Hygiene Data'!$I$5,0,10*ROW('Hygiene Data'!I62)),NA())</f>
        <v>#N/A</v>
      </c>
      <c r="BP68" s="96" t="e">
        <f ca="true">+IF(AND(ISNUMBER(OFFSET('Hygiene Data'!$I$7,0,10*ROW('Hygiene Data'!I62))),'Data Summary'!EE68="Yes"),OFFSET('Hygiene Data'!$I$7,0,10*ROW('Hygiene Data'!I62)),NA())</f>
        <v>#N/A</v>
      </c>
      <c r="BQ68" s="96" t="e">
        <f ca="true">+IF(AND(ISNUMBER(OFFSET('Hygiene Data'!$I$9,0,10*ROW('Hygiene Data'!I62))),'Data Summary'!EF68="Yes"),OFFSET('Hygiene Data'!$I$9,0,10*ROW('Hygiene Data'!I62)),NA())</f>
        <v>#N/A</v>
      </c>
    </row>
    <row xmlns:x14ac="http://schemas.microsoft.com/office/spreadsheetml/2009/9/ac" r="69" x14ac:dyDescent="0.2">
      <c r="A69" s="331" t="e">
        <f ca="true">+RIGHT('Data Summary'!A69,LEN('Data Summary'!A69)-9)</f>
        <v>#VALUE!</v>
      </c>
      <c r="B69" s="37" t="str">
        <f ca="true">+IF(ISTEXT('Data Summary'!B69),'Data Summary'!B69,"")</f>
        <v/>
      </c>
      <c r="C69" s="330" t="e">
        <f ca="true">+VALUE('Data Summary'!C69)</f>
        <v>#VALUE!</v>
      </c>
      <c r="D69" s="94" t="e">
        <f ca="true">+IF(AND(ISNUMBER(OFFSET('Water Data'!$D$4,0,10*ROW('Water Data'!D63))),'Data Summary'!BS69="Yes"),100-OFFSET('Water Data'!$D$4,0,10*ROW('Water Data'!D63)),NA())</f>
        <v>#N/A</v>
      </c>
      <c r="E69" s="94" t="e">
        <f ca="true">+IF(AND(ISNUMBER(OFFSET('Water Data'!$D$6,0,10*ROW('Water Data'!D63))),'Data Summary'!BT69="Yes"),OFFSET('Water Data'!$D$6,0,10*ROW('Water Data'!D63)),NA())</f>
        <v>#N/A</v>
      </c>
      <c r="F69" s="94" t="e">
        <f ca="true">+IF(AND(ISNUMBER(OFFSET('Water Data'!$D$9,0,10*ROW('Water Data'!D63))),'Data Summary'!BU69="Yes"),OFFSET('Water Data'!$D$9,0,10*ROW('Water Data'!D63)),NA())</f>
        <v>#N/A</v>
      </c>
      <c r="G69" s="94" t="e">
        <f ca="true">+IF(AND(ISNUMBER(OFFSET('Water Data'!$E$4,0,10*ROW('Water Data'!E63))),'Data Summary'!BV69="Yes"),100-OFFSET('Water Data'!$E$4,0,10*ROW('Water Data'!E63)),NA())</f>
        <v>#N/A</v>
      </c>
      <c r="H69" s="94" t="e">
        <f ca="true">+IF(AND(ISNUMBER(OFFSET('Water Data'!$E$6,0,10*ROW('Water Data'!E63))),'Data Summary'!BW69="Yes"),OFFSET('Water Data'!$E$6,0,10*ROW('Water Data'!E63)),NA())</f>
        <v>#N/A</v>
      </c>
      <c r="I69" s="94" t="e">
        <f ca="true">+IF(AND(ISNUMBER(OFFSET('Water Data'!$E$9,0,10*ROW('Water Data'!E63))),'Data Summary'!BX69="Yes"),OFFSET('Water Data'!$E$9,0,10*ROW('Water Data'!E63)),NA())</f>
        <v>#N/A</v>
      </c>
      <c r="J69" s="94" t="e">
        <f ca="true">+IF(AND(ISNUMBER(OFFSET('Water Data'!$F$4,0,10*ROW('Water Data'!F63))),'Data Summary'!BY69="Yes"),100-OFFSET('Water Data'!$F$4,0,10*ROW('Water Data'!F63)),NA())</f>
        <v>#N/A</v>
      </c>
      <c r="K69" s="94" t="e">
        <f ca="true">+IF(AND(ISNUMBER(OFFSET('Water Data'!$F$6,0,10*ROW('Water Data'!F63))),'Data Summary'!BZ69="Yes"),OFFSET('Water Data'!$F$6,0,10*ROW('Water Data'!F63)),NA())</f>
        <v>#N/A</v>
      </c>
      <c r="L69" s="94" t="e">
        <f ca="true">+IF(AND(ISNUMBER(OFFSET('Water Data'!$F$9,0,10*ROW('Water Data'!F63))),'Data Summary'!CA69="Yes"),OFFSET('Water Data'!$F$9,0,10*ROW('Water Data'!F63)),NA())</f>
        <v>#N/A</v>
      </c>
      <c r="M69" s="94" t="e">
        <f ca="true">+IF(AND(ISNUMBER(OFFSET('Water Data'!$G$4,0,10*ROW('Water Data'!G63))),'Data Summary'!CB69="Yes"),100-OFFSET('Water Data'!$G$4,0,10*ROW('Water Data'!G63)),NA())</f>
        <v>#N/A</v>
      </c>
      <c r="N69" s="94" t="e">
        <f ca="true">+IF(AND(ISNUMBER(OFFSET('Water Data'!$G$6,0,10*ROW('Water Data'!G63))),'Data Summary'!CC69="Yes"),OFFSET('Water Data'!$G$6,0,10*ROW('Water Data'!G63)),NA())</f>
        <v>#N/A</v>
      </c>
      <c r="O69" s="94" t="e">
        <f ca="true">+IF(AND(ISNUMBER(OFFSET('Water Data'!$G$9,0,10*ROW('Water Data'!G63))),'Data Summary'!CD69="Yes"),OFFSET('Water Data'!$G$9,0,10*ROW('Water Data'!G63)),NA())</f>
        <v>#N/A</v>
      </c>
      <c r="P69" s="94" t="e">
        <f ca="true">+IF(AND(ISNUMBER(OFFSET('Water Data'!$H$4,0,10*ROW('Water Data'!H63))),'Data Summary'!CE69="Yes"),100-OFFSET('Water Data'!$H$4,0,10*ROW('Water Data'!H63)),NA())</f>
        <v>#N/A</v>
      </c>
      <c r="Q69" s="94" t="e">
        <f ca="true">+IF(AND(ISNUMBER(OFFSET('Water Data'!$H$6,0,10*ROW('Water Data'!H63))),'Data Summary'!CF69="Yes"),OFFSET('Water Data'!$H$6,0,10*ROW('Water Data'!H63)),NA())</f>
        <v>#N/A</v>
      </c>
      <c r="R69" s="94" t="e">
        <f ca="true">+IF(AND(ISNUMBER(OFFSET('Water Data'!$H$9,0,10*ROW('Water Data'!H63))),'Data Summary'!CG69="Yes"),OFFSET('Water Data'!$H$9,0,10*ROW('Water Data'!H63)),NA())</f>
        <v>#N/A</v>
      </c>
      <c r="S69" s="94" t="e">
        <f ca="true">+IF(AND(ISNUMBER(OFFSET('Water Data'!$I$4,0,10*ROW('Water Data'!I63))),'Data Summary'!CH69="Yes"),100-OFFSET('Water Data'!$I$4,0,10*ROW('Water Data'!I63)),NA())</f>
        <v>#N/A</v>
      </c>
      <c r="T69" s="94" t="e">
        <f ca="true">+IF(AND(ISNUMBER(OFFSET('Water Data'!$I$6,0,10*ROW('Water Data'!I63))),'Data Summary'!CI69="Yes"),OFFSET('Water Data'!$I$6,0,10*ROW('Water Data'!I63)),NA())</f>
        <v>#N/A</v>
      </c>
      <c r="U69" s="94" t="e">
        <f ca="true">+IF(AND(ISNUMBER(OFFSET('Water Data'!$I$9,0,10*ROW('Water Data'!I63))),'Data Summary'!CJ69="Yes"),OFFSET('Water Data'!$I$9,0,10*ROW('Water Data'!I63)),NA())</f>
        <v>#N/A</v>
      </c>
      <c r="V69" s="95" t="e">
        <f ca="true">+IF(AND(ISNUMBER(OFFSET('Sanitation Data'!$D$4,0,10*ROW('Sanitation Data'!D63))),'Data Summary'!CK69="Yes"),100-OFFSET('Sanitation Data'!$D$4,0,10*ROW('Sanitation Data'!D63)),NA())</f>
        <v>#N/A</v>
      </c>
      <c r="W69" s="95" t="e">
        <f ca="true">+IF(AND(ISNUMBER(OFFSET('Sanitation Data'!$D$6,0,10*ROW('Sanitation Data'!D63))),'Data Summary'!CL69="Yes"),OFFSET('Sanitation Data'!$D$6,0,10*ROW('Sanitation Data'!D63)),NA())</f>
        <v>#N/A</v>
      </c>
      <c r="X69" s="95" t="e">
        <f ca="true">+IF(AND(ISNUMBER(OFFSET('Sanitation Data'!$D$10,0,10*ROW('Sanitation Data'!D63))),'Data Summary'!CM69="Yes"),OFFSET('Sanitation Data'!$D$10,0,10*ROW('Sanitation Data'!D63)),NA())</f>
        <v>#N/A</v>
      </c>
      <c r="Y69" s="95" t="e">
        <f ca="true">+IF(AND(ISNUMBER(OFFSET('Sanitation Data'!$D$11,0,10*ROW('Sanitation Data'!D63))),'Data Summary'!CN69="Yes"),OFFSET('Sanitation Data'!$D$11,0,10*ROW('Sanitation Data'!D63)),NA())</f>
        <v>#N/A</v>
      </c>
      <c r="Z69" s="95" t="e">
        <f ca="true">+IF(AND(ISNUMBER(OFFSET('Sanitation Data'!$D$12,0,10*ROW('Sanitation Data'!D63))),'Data Summary'!CO69="Yes"),OFFSET('Sanitation Data'!$D$12,0,10*ROW('Sanitation Data'!D63)),NA())</f>
        <v>#N/A</v>
      </c>
      <c r="AA69" s="95" t="e">
        <f ca="true">+IF(AND(ISNUMBER(OFFSET('Sanitation Data'!$E$4,0,10*ROW('Sanitation Data'!E63))),'Data Summary'!CP69="Yes"),100-OFFSET('Sanitation Data'!$E$4,0,10*ROW('Sanitation Data'!E63)),NA())</f>
        <v>#N/A</v>
      </c>
      <c r="AB69" s="95" t="e">
        <f ca="true">+IF(AND(ISNUMBER(OFFSET('Sanitation Data'!$E$6,0,10*ROW('Sanitation Data'!E63))),'Data Summary'!CQ69="Yes"),OFFSET('Sanitation Data'!$E$6,0,10*ROW('Sanitation Data'!E63)),NA())</f>
        <v>#N/A</v>
      </c>
      <c r="AC69" s="95" t="e">
        <f ca="true">+IF(AND(ISNUMBER(OFFSET('Sanitation Data'!$E$10,0,10*ROW('Sanitation Data'!E63))),'Data Summary'!CR69="Yes"),OFFSET('Sanitation Data'!$E$10,0,10*ROW('Sanitation Data'!E63)),NA())</f>
        <v>#N/A</v>
      </c>
      <c r="AD69" s="95" t="e">
        <f ca="true">+IF(AND(ISNUMBER(OFFSET('Sanitation Data'!$E$11,0,10*ROW('Sanitation Data'!E63))),'Data Summary'!CS69="Yes"),OFFSET('Sanitation Data'!$E$11,0,10*ROW('Sanitation Data'!E63)),NA())</f>
        <v>#N/A</v>
      </c>
      <c r="AE69" s="95" t="e">
        <f ca="true">+IF(AND(ISNUMBER(OFFSET('Sanitation Data'!$E$12,0,10*ROW('Sanitation Data'!E63))),'Data Summary'!CT69="Yes"),OFFSET('Sanitation Data'!$E$12,0,10*ROW('Sanitation Data'!E63)),NA())</f>
        <v>#N/A</v>
      </c>
      <c r="AF69" s="95" t="e">
        <f ca="true">+IF(AND(ISNUMBER(OFFSET('Sanitation Data'!$F$4,0,10*ROW('Sanitation Data'!F63))),'Data Summary'!CU69="Yes"),100-OFFSET('Sanitation Data'!$F$4,0,10*ROW('Sanitation Data'!F63)),NA())</f>
        <v>#N/A</v>
      </c>
      <c r="AG69" s="95" t="e">
        <f ca="true">+IF(AND(ISNUMBER(OFFSET('Sanitation Data'!$F$6,0,10*ROW('Sanitation Data'!F63))),'Data Summary'!CV69="Yes"),OFFSET('Sanitation Data'!$F$6,0,10*ROW('Sanitation Data'!F63)),NA())</f>
        <v>#N/A</v>
      </c>
      <c r="AH69" s="95" t="e">
        <f ca="true">+IF(AND(ISNUMBER(OFFSET('Sanitation Data'!$F$10,0,10*ROW('Sanitation Data'!F63))),'Data Summary'!CW69="Yes"),OFFSET('Sanitation Data'!$F$10,0,10*ROW('Sanitation Data'!F63)),NA())</f>
        <v>#N/A</v>
      </c>
      <c r="AI69" s="95" t="e">
        <f ca="true">+IF(AND(ISNUMBER(OFFSET('Sanitation Data'!$F$11,0,10*ROW('Sanitation Data'!F63))),'Data Summary'!CX69="Yes"),OFFSET('Sanitation Data'!$F$11,0,10*ROW('Sanitation Data'!F63)),NA())</f>
        <v>#N/A</v>
      </c>
      <c r="AJ69" s="95" t="e">
        <f ca="true">+IF(AND(ISNUMBER(OFFSET('Sanitation Data'!$F$12,0,10*ROW('Sanitation Data'!F63))),'Data Summary'!CY69="Yes"),OFFSET('Sanitation Data'!$F$12,0,10*ROW('Sanitation Data'!F63)),NA())</f>
        <v>#N/A</v>
      </c>
      <c r="AK69" s="95" t="e">
        <f ca="true">+IF(AND(ISNUMBER(OFFSET('Sanitation Data'!$G$4,0,10*ROW('Sanitation Data'!G63))),'Data Summary'!CZ69="Yes"),100-OFFSET('Sanitation Data'!$G$4,0,10*ROW('Sanitation Data'!G63)),NA())</f>
        <v>#N/A</v>
      </c>
      <c r="AL69" s="95" t="e">
        <f ca="true">+IF(AND(ISNUMBER(OFFSET('Sanitation Data'!$G$6,0,10*ROW('Sanitation Data'!G63))),'Data Summary'!DA69="Yes"),OFFSET('Sanitation Data'!$G$6,0,10*ROW('Sanitation Data'!G63)),NA())</f>
        <v>#N/A</v>
      </c>
      <c r="AM69" s="95" t="e">
        <f ca="true">+IF(AND(ISNUMBER(OFFSET('Sanitation Data'!$G$10,0,10*ROW('Sanitation Data'!G63))),'Data Summary'!DB69="Yes"),OFFSET('Sanitation Data'!$G$10,0,10*ROW('Sanitation Data'!G63)),NA())</f>
        <v>#N/A</v>
      </c>
      <c r="AN69" s="95" t="e">
        <f ca="true">+IF(AND(ISNUMBER(OFFSET('Sanitation Data'!$G$11,0,10*ROW('Sanitation Data'!G63))),'Data Summary'!DC69="Yes"),OFFSET('Sanitation Data'!$G$11,0,10*ROW('Sanitation Data'!G63)),NA())</f>
        <v>#N/A</v>
      </c>
      <c r="AO69" s="95" t="e">
        <f ca="true">+IF(AND(ISNUMBER(OFFSET('Sanitation Data'!$G$12,0,10*ROW('Sanitation Data'!G63))),'Data Summary'!DD69="Yes"),OFFSET('Sanitation Data'!$G$12,0,10*ROW('Sanitation Data'!G63)),NA())</f>
        <v>#N/A</v>
      </c>
      <c r="AP69" s="95" t="e">
        <f ca="true">+IF(AND(ISNUMBER(OFFSET('Sanitation Data'!$H$4,0,10*ROW('Sanitation Data'!H63))),'Data Summary'!DE69="Yes"),100-OFFSET('Sanitation Data'!$H$4,0,10*ROW('Sanitation Data'!H63)),NA())</f>
        <v>#N/A</v>
      </c>
      <c r="AQ69" s="95" t="e">
        <f ca="true">+IF(AND(ISNUMBER(OFFSET('Sanitation Data'!$H$6,0,10*ROW('Sanitation Data'!H63))),'Data Summary'!DF69="Yes"),OFFSET('Sanitation Data'!$H$6,0,10*ROW('Sanitation Data'!H63)),NA())</f>
        <v>#N/A</v>
      </c>
      <c r="AR69" s="95" t="e">
        <f ca="true">+IF(AND(ISNUMBER(OFFSET('Sanitation Data'!$H$10,0,10*ROW('Sanitation Data'!H63))),'Data Summary'!DG69="Yes"),OFFSET('Sanitation Data'!$H$10,0,10*ROW('Sanitation Data'!H63)),NA())</f>
        <v>#N/A</v>
      </c>
      <c r="AS69" s="95" t="e">
        <f ca="true">+IF(AND(ISNUMBER(OFFSET('Sanitation Data'!$H$11,0,10*ROW('Sanitation Data'!H63))),'Data Summary'!DH69="Yes"),OFFSET('Sanitation Data'!$H$11,0,10*ROW('Sanitation Data'!H63)),NA())</f>
        <v>#N/A</v>
      </c>
      <c r="AT69" s="95" t="e">
        <f ca="true">+IF(AND(ISNUMBER(OFFSET('Sanitation Data'!$H$12,0,10*ROW('Sanitation Data'!H63))),'Data Summary'!DI69="Yes"),OFFSET('Sanitation Data'!$H$12,0,10*ROW('Sanitation Data'!H63)),NA())</f>
        <v>#N/A</v>
      </c>
      <c r="AU69" s="95" t="e">
        <f ca="true">+IF(AND(ISNUMBER(OFFSET('Sanitation Data'!$I$4,0,10*ROW('Sanitation Data'!I63))),'Data Summary'!DJ69="Yes"),100-OFFSET('Sanitation Data'!$I$4,0,10*ROW('Sanitation Data'!I63)),NA())</f>
        <v>#N/A</v>
      </c>
      <c r="AV69" s="95" t="e">
        <f ca="true">+IF(AND(ISNUMBER(OFFSET('Sanitation Data'!$I$6,0,10*ROW('Sanitation Data'!I63))),'Data Summary'!DK69="Yes"),OFFSET('Sanitation Data'!$I$6,0,10*ROW('Sanitation Data'!I63)),NA())</f>
        <v>#N/A</v>
      </c>
      <c r="AW69" s="95" t="e">
        <f ca="true">+IF(AND(ISNUMBER(OFFSET('Sanitation Data'!$I$10,0,10*ROW('Sanitation Data'!I63))),'Data Summary'!DL69="Yes"),OFFSET('Sanitation Data'!$I$10,0,10*ROW('Sanitation Data'!I63)),NA())</f>
        <v>#N/A</v>
      </c>
      <c r="AX69" s="95" t="e">
        <f ca="true">+IF(AND(ISNUMBER(OFFSET('Sanitation Data'!$I$11,0,10*ROW('Sanitation Data'!I63))),'Data Summary'!DM69="Yes"),OFFSET('Sanitation Data'!$I$11,0,10*ROW('Sanitation Data'!I63)),NA())</f>
        <v>#N/A</v>
      </c>
      <c r="AY69" s="95" t="e">
        <f ca="true">+IF(AND(ISNUMBER(OFFSET('Sanitation Data'!$I$12,0,10*ROW('Sanitation Data'!I63))),'Data Summary'!DN69="Yes"),OFFSET('Sanitation Data'!$I$12,0,10*ROW('Sanitation Data'!I63)),NA())</f>
        <v>#N/A</v>
      </c>
      <c r="AZ69" s="96" t="e">
        <f ca="true">+IF(AND(ISNUMBER(OFFSET('Hygiene Data'!$D$5,0,10*ROW('Hygiene Data'!D63))),'Data Summary'!DO69="Yes"),OFFSET('Hygiene Data'!$D$5,0,10*ROW('Hygiene Data'!D63)),NA())</f>
        <v>#N/A</v>
      </c>
      <c r="BA69" s="96" t="e">
        <f ca="true">+IF(AND(ISNUMBER(OFFSET('Hygiene Data'!$D$7,0,10*ROW('Hygiene Data'!D63))),'Data Summary'!DP69="Yes"),OFFSET('Hygiene Data'!$D$7,0,10*ROW('Hygiene Data'!D63)),NA())</f>
        <v>#N/A</v>
      </c>
      <c r="BB69" s="96" t="e">
        <f ca="true">+IF(AND(ISNUMBER(OFFSET('Hygiene Data'!$D$9,0,10*ROW('Hygiene Data'!D63))),'Data Summary'!DQ69="Yes"),OFFSET('Hygiene Data'!$D$9,0,10*ROW('Hygiene Data'!D63)),NA())</f>
        <v>#N/A</v>
      </c>
      <c r="BC69" s="96" t="e">
        <f ca="true">+IF(AND(ISNUMBER(OFFSET('Hygiene Data'!$E$5,0,10*ROW('Hygiene Data'!E63))),'Data Summary'!DR69="Yes"),OFFSET('Hygiene Data'!$E$5,0,10*ROW('Hygiene Data'!E63)),NA())</f>
        <v>#N/A</v>
      </c>
      <c r="BD69" s="96" t="e">
        <f ca="true">+IF(AND(ISNUMBER(OFFSET('Hygiene Data'!$E$7,0,10*ROW('Hygiene Data'!E63))),'Data Summary'!DS69="Yes"),OFFSET('Hygiene Data'!$E$7,0,10*ROW('Hygiene Data'!E63)),NA())</f>
        <v>#N/A</v>
      </c>
      <c r="BE69" s="96" t="e">
        <f ca="true">+IF(AND(ISNUMBER(OFFSET('Hygiene Data'!$E$9,0,10*ROW('Hygiene Data'!E63))),'Data Summary'!DT69="Yes"),OFFSET('Hygiene Data'!$E$9,0,10*ROW('Hygiene Data'!E63)),NA())</f>
        <v>#N/A</v>
      </c>
      <c r="BF69" s="96" t="e">
        <f ca="true">+IF(AND(ISNUMBER(OFFSET('Hygiene Data'!$F$5,0,10*ROW('Hygiene Data'!F63))),'Data Summary'!DU69="Yes"),OFFSET('Hygiene Data'!$F$5,0,10*ROW('Hygiene Data'!F63)),NA())</f>
        <v>#N/A</v>
      </c>
      <c r="BG69" s="96" t="e">
        <f ca="true">+IF(AND(ISNUMBER(OFFSET('Hygiene Data'!$F$7,0,10*ROW('Hygiene Data'!F63))),'Data Summary'!DV69="Yes"),OFFSET('Hygiene Data'!$F$7,0,10*ROW('Hygiene Data'!F63)),NA())</f>
        <v>#N/A</v>
      </c>
      <c r="BH69" s="96" t="e">
        <f ca="true">+IF(AND(ISNUMBER(OFFSET('Hygiene Data'!$F$9,0,10*ROW('Hygiene Data'!F63))),'Data Summary'!DW69="Yes"),OFFSET('Hygiene Data'!$F$9,0,10*ROW('Hygiene Data'!F63)),NA())</f>
        <v>#N/A</v>
      </c>
      <c r="BI69" s="96" t="e">
        <f ca="true">+IF(AND(ISNUMBER(OFFSET('Hygiene Data'!$G$5,0,10*ROW('Hygiene Data'!G63))),'Data Summary'!DX69="Yes"),OFFSET('Hygiene Data'!$G$5,0,10*ROW('Hygiene Data'!G63)),NA())</f>
        <v>#N/A</v>
      </c>
      <c r="BJ69" s="96" t="e">
        <f ca="true">+IF(AND(ISNUMBER(OFFSET('Hygiene Data'!$G$7,0,10*ROW('Hygiene Data'!G63))),'Data Summary'!DY69="Yes"),OFFSET('Hygiene Data'!$G$7,0,10*ROW('Hygiene Data'!G63)),NA())</f>
        <v>#N/A</v>
      </c>
      <c r="BK69" s="96" t="e">
        <f ca="true">+IF(AND(ISNUMBER(OFFSET('Hygiene Data'!$G$9,0,10*ROW('Hygiene Data'!G63))),'Data Summary'!DZ69="Yes"),OFFSET('Hygiene Data'!$G$9,0,10*ROW('Hygiene Data'!G63)),NA())</f>
        <v>#N/A</v>
      </c>
      <c r="BL69" s="96" t="e">
        <f ca="true">+IF(AND(ISNUMBER(OFFSET('Hygiene Data'!$H$5,0,10*ROW('Hygiene Data'!H63))),'Data Summary'!EA69="Yes"),OFFSET('Hygiene Data'!$H$5,0,10*ROW('Hygiene Data'!H63)),NA())</f>
        <v>#N/A</v>
      </c>
      <c r="BM69" s="96" t="e">
        <f ca="true">+IF(AND(ISNUMBER(OFFSET('Hygiene Data'!$H$7,0,10*ROW('Hygiene Data'!H63))),'Data Summary'!EB69="Yes"),OFFSET('Hygiene Data'!$H$7,0,10*ROW('Hygiene Data'!H63)),NA())</f>
        <v>#N/A</v>
      </c>
      <c r="BN69" s="96" t="e">
        <f ca="true">+IF(AND(ISNUMBER(OFFSET('Hygiene Data'!$H$9,0,10*ROW('Hygiene Data'!H63))),'Data Summary'!EC69="Yes"),OFFSET('Hygiene Data'!$H$9,0,10*ROW('Hygiene Data'!H63)),NA())</f>
        <v>#N/A</v>
      </c>
      <c r="BO69" s="96" t="e">
        <f ca="true">+IF(AND(ISNUMBER(OFFSET('Hygiene Data'!$I$5,0,10*ROW('Hygiene Data'!I63))),'Data Summary'!ED69="Yes"),OFFSET('Hygiene Data'!$I$5,0,10*ROW('Hygiene Data'!I63)),NA())</f>
        <v>#N/A</v>
      </c>
      <c r="BP69" s="96" t="e">
        <f ca="true">+IF(AND(ISNUMBER(OFFSET('Hygiene Data'!$I$7,0,10*ROW('Hygiene Data'!I63))),'Data Summary'!EE69="Yes"),OFFSET('Hygiene Data'!$I$7,0,10*ROW('Hygiene Data'!I63)),NA())</f>
        <v>#N/A</v>
      </c>
      <c r="BQ69" s="96" t="e">
        <f ca="true">+IF(AND(ISNUMBER(OFFSET('Hygiene Data'!$I$9,0,10*ROW('Hygiene Data'!I63))),'Data Summary'!EF69="Yes"),OFFSET('Hygiene Data'!$I$9,0,10*ROW('Hygiene Data'!I63)),NA())</f>
        <v>#N/A</v>
      </c>
    </row>
    <row xmlns:x14ac="http://schemas.microsoft.com/office/spreadsheetml/2009/9/ac" r="70" x14ac:dyDescent="0.2">
      <c r="A70" s="331" t="e">
        <f ca="true">+RIGHT('Data Summary'!A70,LEN('Data Summary'!A70)-9)</f>
        <v>#VALUE!</v>
      </c>
      <c r="B70" s="37" t="str">
        <f ca="true">+IF(ISTEXT('Data Summary'!B70),'Data Summary'!B70,"")</f>
        <v/>
      </c>
      <c r="C70" s="330" t="e">
        <f ca="true">+VALUE('Data Summary'!C70)</f>
        <v>#VALUE!</v>
      </c>
      <c r="D70" s="94" t="e">
        <f ca="true">+IF(AND(ISNUMBER(OFFSET('Water Data'!$D$4,0,10*ROW('Water Data'!D64))),'Data Summary'!BS70="Yes"),100-OFFSET('Water Data'!$D$4,0,10*ROW('Water Data'!D64)),NA())</f>
        <v>#N/A</v>
      </c>
      <c r="E70" s="94" t="e">
        <f ca="true">+IF(AND(ISNUMBER(OFFSET('Water Data'!$D$6,0,10*ROW('Water Data'!D64))),'Data Summary'!BT70="Yes"),OFFSET('Water Data'!$D$6,0,10*ROW('Water Data'!D64)),NA())</f>
        <v>#N/A</v>
      </c>
      <c r="F70" s="94" t="e">
        <f ca="true">+IF(AND(ISNUMBER(OFFSET('Water Data'!$D$9,0,10*ROW('Water Data'!D64))),'Data Summary'!BU70="Yes"),OFFSET('Water Data'!$D$9,0,10*ROW('Water Data'!D64)),NA())</f>
        <v>#N/A</v>
      </c>
      <c r="G70" s="94" t="e">
        <f ca="true">+IF(AND(ISNUMBER(OFFSET('Water Data'!$E$4,0,10*ROW('Water Data'!E64))),'Data Summary'!BV70="Yes"),100-OFFSET('Water Data'!$E$4,0,10*ROW('Water Data'!E64)),NA())</f>
        <v>#N/A</v>
      </c>
      <c r="H70" s="94" t="e">
        <f ca="true">+IF(AND(ISNUMBER(OFFSET('Water Data'!$E$6,0,10*ROW('Water Data'!E64))),'Data Summary'!BW70="Yes"),OFFSET('Water Data'!$E$6,0,10*ROW('Water Data'!E64)),NA())</f>
        <v>#N/A</v>
      </c>
      <c r="I70" s="94" t="e">
        <f ca="true">+IF(AND(ISNUMBER(OFFSET('Water Data'!$E$9,0,10*ROW('Water Data'!E64))),'Data Summary'!BX70="Yes"),OFFSET('Water Data'!$E$9,0,10*ROW('Water Data'!E64)),NA())</f>
        <v>#N/A</v>
      </c>
      <c r="J70" s="94" t="e">
        <f ca="true">+IF(AND(ISNUMBER(OFFSET('Water Data'!$F$4,0,10*ROW('Water Data'!F64))),'Data Summary'!BY70="Yes"),100-OFFSET('Water Data'!$F$4,0,10*ROW('Water Data'!F64)),NA())</f>
        <v>#N/A</v>
      </c>
      <c r="K70" s="94" t="e">
        <f ca="true">+IF(AND(ISNUMBER(OFFSET('Water Data'!$F$6,0,10*ROW('Water Data'!F64))),'Data Summary'!BZ70="Yes"),OFFSET('Water Data'!$F$6,0,10*ROW('Water Data'!F64)),NA())</f>
        <v>#N/A</v>
      </c>
      <c r="L70" s="94" t="e">
        <f ca="true">+IF(AND(ISNUMBER(OFFSET('Water Data'!$F$9,0,10*ROW('Water Data'!F64))),'Data Summary'!CA70="Yes"),OFFSET('Water Data'!$F$9,0,10*ROW('Water Data'!F64)),NA())</f>
        <v>#N/A</v>
      </c>
      <c r="M70" s="94" t="e">
        <f ca="true">+IF(AND(ISNUMBER(OFFSET('Water Data'!$G$4,0,10*ROW('Water Data'!G64))),'Data Summary'!CB70="Yes"),100-OFFSET('Water Data'!$G$4,0,10*ROW('Water Data'!G64)),NA())</f>
        <v>#N/A</v>
      </c>
      <c r="N70" s="94" t="e">
        <f ca="true">+IF(AND(ISNUMBER(OFFSET('Water Data'!$G$6,0,10*ROW('Water Data'!G64))),'Data Summary'!CC70="Yes"),OFFSET('Water Data'!$G$6,0,10*ROW('Water Data'!G64)),NA())</f>
        <v>#N/A</v>
      </c>
      <c r="O70" s="94" t="e">
        <f ca="true">+IF(AND(ISNUMBER(OFFSET('Water Data'!$G$9,0,10*ROW('Water Data'!G64))),'Data Summary'!CD70="Yes"),OFFSET('Water Data'!$G$9,0,10*ROW('Water Data'!G64)),NA())</f>
        <v>#N/A</v>
      </c>
      <c r="P70" s="94" t="e">
        <f ca="true">+IF(AND(ISNUMBER(OFFSET('Water Data'!$H$4,0,10*ROW('Water Data'!H64))),'Data Summary'!CE70="Yes"),100-OFFSET('Water Data'!$H$4,0,10*ROW('Water Data'!H64)),NA())</f>
        <v>#N/A</v>
      </c>
      <c r="Q70" s="94" t="e">
        <f ca="true">+IF(AND(ISNUMBER(OFFSET('Water Data'!$H$6,0,10*ROW('Water Data'!H64))),'Data Summary'!CF70="Yes"),OFFSET('Water Data'!$H$6,0,10*ROW('Water Data'!H64)),NA())</f>
        <v>#N/A</v>
      </c>
      <c r="R70" s="94" t="e">
        <f ca="true">+IF(AND(ISNUMBER(OFFSET('Water Data'!$H$9,0,10*ROW('Water Data'!H64))),'Data Summary'!CG70="Yes"),OFFSET('Water Data'!$H$9,0,10*ROW('Water Data'!H64)),NA())</f>
        <v>#N/A</v>
      </c>
      <c r="S70" s="94" t="e">
        <f ca="true">+IF(AND(ISNUMBER(OFFSET('Water Data'!$I$4,0,10*ROW('Water Data'!I64))),'Data Summary'!CH70="Yes"),100-OFFSET('Water Data'!$I$4,0,10*ROW('Water Data'!I64)),NA())</f>
        <v>#N/A</v>
      </c>
      <c r="T70" s="94" t="e">
        <f ca="true">+IF(AND(ISNUMBER(OFFSET('Water Data'!$I$6,0,10*ROW('Water Data'!I64))),'Data Summary'!CI70="Yes"),OFFSET('Water Data'!$I$6,0,10*ROW('Water Data'!I64)),NA())</f>
        <v>#N/A</v>
      </c>
      <c r="U70" s="94" t="e">
        <f ca="true">+IF(AND(ISNUMBER(OFFSET('Water Data'!$I$9,0,10*ROW('Water Data'!I64))),'Data Summary'!CJ70="Yes"),OFFSET('Water Data'!$I$9,0,10*ROW('Water Data'!I64)),NA())</f>
        <v>#N/A</v>
      </c>
      <c r="V70" s="95" t="e">
        <f ca="true">+IF(AND(ISNUMBER(OFFSET('Sanitation Data'!$D$4,0,10*ROW('Sanitation Data'!D64))),'Data Summary'!CK70="Yes"),100-OFFSET('Sanitation Data'!$D$4,0,10*ROW('Sanitation Data'!D64)),NA())</f>
        <v>#N/A</v>
      </c>
      <c r="W70" s="95" t="e">
        <f ca="true">+IF(AND(ISNUMBER(OFFSET('Sanitation Data'!$D$6,0,10*ROW('Sanitation Data'!D64))),'Data Summary'!CL70="Yes"),OFFSET('Sanitation Data'!$D$6,0,10*ROW('Sanitation Data'!D64)),NA())</f>
        <v>#N/A</v>
      </c>
      <c r="X70" s="95" t="e">
        <f ca="true">+IF(AND(ISNUMBER(OFFSET('Sanitation Data'!$D$10,0,10*ROW('Sanitation Data'!D64))),'Data Summary'!CM70="Yes"),OFFSET('Sanitation Data'!$D$10,0,10*ROW('Sanitation Data'!D64)),NA())</f>
        <v>#N/A</v>
      </c>
      <c r="Y70" s="95" t="e">
        <f ca="true">+IF(AND(ISNUMBER(OFFSET('Sanitation Data'!$D$11,0,10*ROW('Sanitation Data'!D64))),'Data Summary'!CN70="Yes"),OFFSET('Sanitation Data'!$D$11,0,10*ROW('Sanitation Data'!D64)),NA())</f>
        <v>#N/A</v>
      </c>
      <c r="Z70" s="95" t="e">
        <f ca="true">+IF(AND(ISNUMBER(OFFSET('Sanitation Data'!$D$12,0,10*ROW('Sanitation Data'!D64))),'Data Summary'!CO70="Yes"),OFFSET('Sanitation Data'!$D$12,0,10*ROW('Sanitation Data'!D64)),NA())</f>
        <v>#N/A</v>
      </c>
      <c r="AA70" s="95" t="e">
        <f ca="true">+IF(AND(ISNUMBER(OFFSET('Sanitation Data'!$E$4,0,10*ROW('Sanitation Data'!E64))),'Data Summary'!CP70="Yes"),100-OFFSET('Sanitation Data'!$E$4,0,10*ROW('Sanitation Data'!E64)),NA())</f>
        <v>#N/A</v>
      </c>
      <c r="AB70" s="95" t="e">
        <f ca="true">+IF(AND(ISNUMBER(OFFSET('Sanitation Data'!$E$6,0,10*ROW('Sanitation Data'!E64))),'Data Summary'!CQ70="Yes"),OFFSET('Sanitation Data'!$E$6,0,10*ROW('Sanitation Data'!E64)),NA())</f>
        <v>#N/A</v>
      </c>
      <c r="AC70" s="95" t="e">
        <f ca="true">+IF(AND(ISNUMBER(OFFSET('Sanitation Data'!$E$10,0,10*ROW('Sanitation Data'!E64))),'Data Summary'!CR70="Yes"),OFFSET('Sanitation Data'!$E$10,0,10*ROW('Sanitation Data'!E64)),NA())</f>
        <v>#N/A</v>
      </c>
      <c r="AD70" s="95" t="e">
        <f ca="true">+IF(AND(ISNUMBER(OFFSET('Sanitation Data'!$E$11,0,10*ROW('Sanitation Data'!E64))),'Data Summary'!CS70="Yes"),OFFSET('Sanitation Data'!$E$11,0,10*ROW('Sanitation Data'!E64)),NA())</f>
        <v>#N/A</v>
      </c>
      <c r="AE70" s="95" t="e">
        <f ca="true">+IF(AND(ISNUMBER(OFFSET('Sanitation Data'!$E$12,0,10*ROW('Sanitation Data'!E64))),'Data Summary'!CT70="Yes"),OFFSET('Sanitation Data'!$E$12,0,10*ROW('Sanitation Data'!E64)),NA())</f>
        <v>#N/A</v>
      </c>
      <c r="AF70" s="95" t="e">
        <f ca="true">+IF(AND(ISNUMBER(OFFSET('Sanitation Data'!$F$4,0,10*ROW('Sanitation Data'!F64))),'Data Summary'!CU70="Yes"),100-OFFSET('Sanitation Data'!$F$4,0,10*ROW('Sanitation Data'!F64)),NA())</f>
        <v>#N/A</v>
      </c>
      <c r="AG70" s="95" t="e">
        <f ca="true">+IF(AND(ISNUMBER(OFFSET('Sanitation Data'!$F$6,0,10*ROW('Sanitation Data'!F64))),'Data Summary'!CV70="Yes"),OFFSET('Sanitation Data'!$F$6,0,10*ROW('Sanitation Data'!F64)),NA())</f>
        <v>#N/A</v>
      </c>
      <c r="AH70" s="95" t="e">
        <f ca="true">+IF(AND(ISNUMBER(OFFSET('Sanitation Data'!$F$10,0,10*ROW('Sanitation Data'!F64))),'Data Summary'!CW70="Yes"),OFFSET('Sanitation Data'!$F$10,0,10*ROW('Sanitation Data'!F64)),NA())</f>
        <v>#N/A</v>
      </c>
      <c r="AI70" s="95" t="e">
        <f ca="true">+IF(AND(ISNUMBER(OFFSET('Sanitation Data'!$F$11,0,10*ROW('Sanitation Data'!F64))),'Data Summary'!CX70="Yes"),OFFSET('Sanitation Data'!$F$11,0,10*ROW('Sanitation Data'!F64)),NA())</f>
        <v>#N/A</v>
      </c>
      <c r="AJ70" s="95" t="e">
        <f ca="true">+IF(AND(ISNUMBER(OFFSET('Sanitation Data'!$F$12,0,10*ROW('Sanitation Data'!F64))),'Data Summary'!CY70="Yes"),OFFSET('Sanitation Data'!$F$12,0,10*ROW('Sanitation Data'!F64)),NA())</f>
        <v>#N/A</v>
      </c>
      <c r="AK70" s="95" t="e">
        <f ca="true">+IF(AND(ISNUMBER(OFFSET('Sanitation Data'!$G$4,0,10*ROW('Sanitation Data'!G64))),'Data Summary'!CZ70="Yes"),100-OFFSET('Sanitation Data'!$G$4,0,10*ROW('Sanitation Data'!G64)),NA())</f>
        <v>#N/A</v>
      </c>
      <c r="AL70" s="95" t="e">
        <f ca="true">+IF(AND(ISNUMBER(OFFSET('Sanitation Data'!$G$6,0,10*ROW('Sanitation Data'!G64))),'Data Summary'!DA70="Yes"),OFFSET('Sanitation Data'!$G$6,0,10*ROW('Sanitation Data'!G64)),NA())</f>
        <v>#N/A</v>
      </c>
      <c r="AM70" s="95" t="e">
        <f ca="true">+IF(AND(ISNUMBER(OFFSET('Sanitation Data'!$G$10,0,10*ROW('Sanitation Data'!G64))),'Data Summary'!DB70="Yes"),OFFSET('Sanitation Data'!$G$10,0,10*ROW('Sanitation Data'!G64)),NA())</f>
        <v>#N/A</v>
      </c>
      <c r="AN70" s="95" t="e">
        <f ca="true">+IF(AND(ISNUMBER(OFFSET('Sanitation Data'!$G$11,0,10*ROW('Sanitation Data'!G64))),'Data Summary'!DC70="Yes"),OFFSET('Sanitation Data'!$G$11,0,10*ROW('Sanitation Data'!G64)),NA())</f>
        <v>#N/A</v>
      </c>
      <c r="AO70" s="95" t="e">
        <f ca="true">+IF(AND(ISNUMBER(OFFSET('Sanitation Data'!$G$12,0,10*ROW('Sanitation Data'!G64))),'Data Summary'!DD70="Yes"),OFFSET('Sanitation Data'!$G$12,0,10*ROW('Sanitation Data'!G64)),NA())</f>
        <v>#N/A</v>
      </c>
      <c r="AP70" s="95" t="e">
        <f ca="true">+IF(AND(ISNUMBER(OFFSET('Sanitation Data'!$H$4,0,10*ROW('Sanitation Data'!H64))),'Data Summary'!DE70="Yes"),100-OFFSET('Sanitation Data'!$H$4,0,10*ROW('Sanitation Data'!H64)),NA())</f>
        <v>#N/A</v>
      </c>
      <c r="AQ70" s="95" t="e">
        <f ca="true">+IF(AND(ISNUMBER(OFFSET('Sanitation Data'!$H$6,0,10*ROW('Sanitation Data'!H64))),'Data Summary'!DF70="Yes"),OFFSET('Sanitation Data'!$H$6,0,10*ROW('Sanitation Data'!H64)),NA())</f>
        <v>#N/A</v>
      </c>
      <c r="AR70" s="95" t="e">
        <f ca="true">+IF(AND(ISNUMBER(OFFSET('Sanitation Data'!$H$10,0,10*ROW('Sanitation Data'!H64))),'Data Summary'!DG70="Yes"),OFFSET('Sanitation Data'!$H$10,0,10*ROW('Sanitation Data'!H64)),NA())</f>
        <v>#N/A</v>
      </c>
      <c r="AS70" s="95" t="e">
        <f ca="true">+IF(AND(ISNUMBER(OFFSET('Sanitation Data'!$H$11,0,10*ROW('Sanitation Data'!H64))),'Data Summary'!DH70="Yes"),OFFSET('Sanitation Data'!$H$11,0,10*ROW('Sanitation Data'!H64)),NA())</f>
        <v>#N/A</v>
      </c>
      <c r="AT70" s="95" t="e">
        <f ca="true">+IF(AND(ISNUMBER(OFFSET('Sanitation Data'!$H$12,0,10*ROW('Sanitation Data'!H64))),'Data Summary'!DI70="Yes"),OFFSET('Sanitation Data'!$H$12,0,10*ROW('Sanitation Data'!H64)),NA())</f>
        <v>#N/A</v>
      </c>
      <c r="AU70" s="95" t="e">
        <f ca="true">+IF(AND(ISNUMBER(OFFSET('Sanitation Data'!$I$4,0,10*ROW('Sanitation Data'!I64))),'Data Summary'!DJ70="Yes"),100-OFFSET('Sanitation Data'!$I$4,0,10*ROW('Sanitation Data'!I64)),NA())</f>
        <v>#N/A</v>
      </c>
      <c r="AV70" s="95" t="e">
        <f ca="true">+IF(AND(ISNUMBER(OFFSET('Sanitation Data'!$I$6,0,10*ROW('Sanitation Data'!I64))),'Data Summary'!DK70="Yes"),OFFSET('Sanitation Data'!$I$6,0,10*ROW('Sanitation Data'!I64)),NA())</f>
        <v>#N/A</v>
      </c>
      <c r="AW70" s="95" t="e">
        <f ca="true">+IF(AND(ISNUMBER(OFFSET('Sanitation Data'!$I$10,0,10*ROW('Sanitation Data'!I64))),'Data Summary'!DL70="Yes"),OFFSET('Sanitation Data'!$I$10,0,10*ROW('Sanitation Data'!I64)),NA())</f>
        <v>#N/A</v>
      </c>
      <c r="AX70" s="95" t="e">
        <f ca="true">+IF(AND(ISNUMBER(OFFSET('Sanitation Data'!$I$11,0,10*ROW('Sanitation Data'!I64))),'Data Summary'!DM70="Yes"),OFFSET('Sanitation Data'!$I$11,0,10*ROW('Sanitation Data'!I64)),NA())</f>
        <v>#N/A</v>
      </c>
      <c r="AY70" s="95" t="e">
        <f ca="true">+IF(AND(ISNUMBER(OFFSET('Sanitation Data'!$I$12,0,10*ROW('Sanitation Data'!I64))),'Data Summary'!DN70="Yes"),OFFSET('Sanitation Data'!$I$12,0,10*ROW('Sanitation Data'!I64)),NA())</f>
        <v>#N/A</v>
      </c>
      <c r="AZ70" s="96" t="e">
        <f ca="true">+IF(AND(ISNUMBER(OFFSET('Hygiene Data'!$D$5,0,10*ROW('Hygiene Data'!D64))),'Data Summary'!DO70="Yes"),OFFSET('Hygiene Data'!$D$5,0,10*ROW('Hygiene Data'!D64)),NA())</f>
        <v>#N/A</v>
      </c>
      <c r="BA70" s="96" t="e">
        <f ca="true">+IF(AND(ISNUMBER(OFFSET('Hygiene Data'!$D$7,0,10*ROW('Hygiene Data'!D64))),'Data Summary'!DP70="Yes"),OFFSET('Hygiene Data'!$D$7,0,10*ROW('Hygiene Data'!D64)),NA())</f>
        <v>#N/A</v>
      </c>
      <c r="BB70" s="96" t="e">
        <f ca="true">+IF(AND(ISNUMBER(OFFSET('Hygiene Data'!$D$9,0,10*ROW('Hygiene Data'!D64))),'Data Summary'!DQ70="Yes"),OFFSET('Hygiene Data'!$D$9,0,10*ROW('Hygiene Data'!D64)),NA())</f>
        <v>#N/A</v>
      </c>
      <c r="BC70" s="96" t="e">
        <f ca="true">+IF(AND(ISNUMBER(OFFSET('Hygiene Data'!$E$5,0,10*ROW('Hygiene Data'!E64))),'Data Summary'!DR70="Yes"),OFFSET('Hygiene Data'!$E$5,0,10*ROW('Hygiene Data'!E64)),NA())</f>
        <v>#N/A</v>
      </c>
      <c r="BD70" s="96" t="e">
        <f ca="true">+IF(AND(ISNUMBER(OFFSET('Hygiene Data'!$E$7,0,10*ROW('Hygiene Data'!E64))),'Data Summary'!DS70="Yes"),OFFSET('Hygiene Data'!$E$7,0,10*ROW('Hygiene Data'!E64)),NA())</f>
        <v>#N/A</v>
      </c>
      <c r="BE70" s="96" t="e">
        <f ca="true">+IF(AND(ISNUMBER(OFFSET('Hygiene Data'!$E$9,0,10*ROW('Hygiene Data'!E64))),'Data Summary'!DT70="Yes"),OFFSET('Hygiene Data'!$E$9,0,10*ROW('Hygiene Data'!E64)),NA())</f>
        <v>#N/A</v>
      </c>
      <c r="BF70" s="96" t="e">
        <f ca="true">+IF(AND(ISNUMBER(OFFSET('Hygiene Data'!$F$5,0,10*ROW('Hygiene Data'!F64))),'Data Summary'!DU70="Yes"),OFFSET('Hygiene Data'!$F$5,0,10*ROW('Hygiene Data'!F64)),NA())</f>
        <v>#N/A</v>
      </c>
      <c r="BG70" s="96" t="e">
        <f ca="true">+IF(AND(ISNUMBER(OFFSET('Hygiene Data'!$F$7,0,10*ROW('Hygiene Data'!F64))),'Data Summary'!DV70="Yes"),OFFSET('Hygiene Data'!$F$7,0,10*ROW('Hygiene Data'!F64)),NA())</f>
        <v>#N/A</v>
      </c>
      <c r="BH70" s="96" t="e">
        <f ca="true">+IF(AND(ISNUMBER(OFFSET('Hygiene Data'!$F$9,0,10*ROW('Hygiene Data'!F64))),'Data Summary'!DW70="Yes"),OFFSET('Hygiene Data'!$F$9,0,10*ROW('Hygiene Data'!F64)),NA())</f>
        <v>#N/A</v>
      </c>
      <c r="BI70" s="96" t="e">
        <f ca="true">+IF(AND(ISNUMBER(OFFSET('Hygiene Data'!$G$5,0,10*ROW('Hygiene Data'!G64))),'Data Summary'!DX70="Yes"),OFFSET('Hygiene Data'!$G$5,0,10*ROW('Hygiene Data'!G64)),NA())</f>
        <v>#N/A</v>
      </c>
      <c r="BJ70" s="96" t="e">
        <f ca="true">+IF(AND(ISNUMBER(OFFSET('Hygiene Data'!$G$7,0,10*ROW('Hygiene Data'!G64))),'Data Summary'!DY70="Yes"),OFFSET('Hygiene Data'!$G$7,0,10*ROW('Hygiene Data'!G64)),NA())</f>
        <v>#N/A</v>
      </c>
      <c r="BK70" s="96" t="e">
        <f ca="true">+IF(AND(ISNUMBER(OFFSET('Hygiene Data'!$G$9,0,10*ROW('Hygiene Data'!G64))),'Data Summary'!DZ70="Yes"),OFFSET('Hygiene Data'!$G$9,0,10*ROW('Hygiene Data'!G64)),NA())</f>
        <v>#N/A</v>
      </c>
      <c r="BL70" s="96" t="e">
        <f ca="true">+IF(AND(ISNUMBER(OFFSET('Hygiene Data'!$H$5,0,10*ROW('Hygiene Data'!H64))),'Data Summary'!EA70="Yes"),OFFSET('Hygiene Data'!$H$5,0,10*ROW('Hygiene Data'!H64)),NA())</f>
        <v>#N/A</v>
      </c>
      <c r="BM70" s="96" t="e">
        <f ca="true">+IF(AND(ISNUMBER(OFFSET('Hygiene Data'!$H$7,0,10*ROW('Hygiene Data'!H64))),'Data Summary'!EB70="Yes"),OFFSET('Hygiene Data'!$H$7,0,10*ROW('Hygiene Data'!H64)),NA())</f>
        <v>#N/A</v>
      </c>
      <c r="BN70" s="96" t="e">
        <f ca="true">+IF(AND(ISNUMBER(OFFSET('Hygiene Data'!$H$9,0,10*ROW('Hygiene Data'!H64))),'Data Summary'!EC70="Yes"),OFFSET('Hygiene Data'!$H$9,0,10*ROW('Hygiene Data'!H64)),NA())</f>
        <v>#N/A</v>
      </c>
      <c r="BO70" s="96" t="e">
        <f ca="true">+IF(AND(ISNUMBER(OFFSET('Hygiene Data'!$I$5,0,10*ROW('Hygiene Data'!I64))),'Data Summary'!ED70="Yes"),OFFSET('Hygiene Data'!$I$5,0,10*ROW('Hygiene Data'!I64)),NA())</f>
        <v>#N/A</v>
      </c>
      <c r="BP70" s="96" t="e">
        <f ca="true">+IF(AND(ISNUMBER(OFFSET('Hygiene Data'!$I$7,0,10*ROW('Hygiene Data'!I64))),'Data Summary'!EE70="Yes"),OFFSET('Hygiene Data'!$I$7,0,10*ROW('Hygiene Data'!I64)),NA())</f>
        <v>#N/A</v>
      </c>
      <c r="BQ70" s="96" t="e">
        <f ca="true">+IF(AND(ISNUMBER(OFFSET('Hygiene Data'!$I$9,0,10*ROW('Hygiene Data'!I64))),'Data Summary'!EF70="Yes"),OFFSET('Hygiene Data'!$I$9,0,10*ROW('Hygiene Data'!I64)),NA())</f>
        <v>#N/A</v>
      </c>
    </row>
    <row xmlns:x14ac="http://schemas.microsoft.com/office/spreadsheetml/2009/9/ac" r="71" x14ac:dyDescent="0.2">
      <c r="A71" s="331" t="e">
        <f ca="true">+RIGHT('Data Summary'!A71,LEN('Data Summary'!A71)-9)</f>
        <v>#VALUE!</v>
      </c>
      <c r="B71" s="37" t="str">
        <f ca="true">+IF(ISTEXT('Data Summary'!B71),'Data Summary'!B71,"")</f>
        <v/>
      </c>
      <c r="C71" s="330" t="e">
        <f ca="true">+VALUE('Data Summary'!C71)</f>
        <v>#VALUE!</v>
      </c>
      <c r="D71" s="94" t="e">
        <f ca="true">+IF(AND(ISNUMBER(OFFSET('Water Data'!$D$4,0,10*ROW('Water Data'!D65))),'Data Summary'!BS71="Yes"),100-OFFSET('Water Data'!$D$4,0,10*ROW('Water Data'!D65)),NA())</f>
        <v>#N/A</v>
      </c>
      <c r="E71" s="94" t="e">
        <f ca="true">+IF(AND(ISNUMBER(OFFSET('Water Data'!$D$6,0,10*ROW('Water Data'!D65))),'Data Summary'!BT71="Yes"),OFFSET('Water Data'!$D$6,0,10*ROW('Water Data'!D65)),NA())</f>
        <v>#N/A</v>
      </c>
      <c r="F71" s="94" t="e">
        <f ca="true">+IF(AND(ISNUMBER(OFFSET('Water Data'!$D$9,0,10*ROW('Water Data'!D65))),'Data Summary'!BU71="Yes"),OFFSET('Water Data'!$D$9,0,10*ROW('Water Data'!D65)),NA())</f>
        <v>#N/A</v>
      </c>
      <c r="G71" s="94" t="e">
        <f ca="true">+IF(AND(ISNUMBER(OFFSET('Water Data'!$E$4,0,10*ROW('Water Data'!E65))),'Data Summary'!BV71="Yes"),100-OFFSET('Water Data'!$E$4,0,10*ROW('Water Data'!E65)),NA())</f>
        <v>#N/A</v>
      </c>
      <c r="H71" s="94" t="e">
        <f ca="true">+IF(AND(ISNUMBER(OFFSET('Water Data'!$E$6,0,10*ROW('Water Data'!E65))),'Data Summary'!BW71="Yes"),OFFSET('Water Data'!$E$6,0,10*ROW('Water Data'!E65)),NA())</f>
        <v>#N/A</v>
      </c>
      <c r="I71" s="94" t="e">
        <f ca="true">+IF(AND(ISNUMBER(OFFSET('Water Data'!$E$9,0,10*ROW('Water Data'!E65))),'Data Summary'!BX71="Yes"),OFFSET('Water Data'!$E$9,0,10*ROW('Water Data'!E65)),NA())</f>
        <v>#N/A</v>
      </c>
      <c r="J71" s="94" t="e">
        <f ca="true">+IF(AND(ISNUMBER(OFFSET('Water Data'!$F$4,0,10*ROW('Water Data'!F65))),'Data Summary'!BY71="Yes"),100-OFFSET('Water Data'!$F$4,0,10*ROW('Water Data'!F65)),NA())</f>
        <v>#N/A</v>
      </c>
      <c r="K71" s="94" t="e">
        <f ca="true">+IF(AND(ISNUMBER(OFFSET('Water Data'!$F$6,0,10*ROW('Water Data'!F65))),'Data Summary'!BZ71="Yes"),OFFSET('Water Data'!$F$6,0,10*ROW('Water Data'!F65)),NA())</f>
        <v>#N/A</v>
      </c>
      <c r="L71" s="94" t="e">
        <f ca="true">+IF(AND(ISNUMBER(OFFSET('Water Data'!$F$9,0,10*ROW('Water Data'!F65))),'Data Summary'!CA71="Yes"),OFFSET('Water Data'!$F$9,0,10*ROW('Water Data'!F65)),NA())</f>
        <v>#N/A</v>
      </c>
      <c r="M71" s="94" t="e">
        <f ca="true">+IF(AND(ISNUMBER(OFFSET('Water Data'!$G$4,0,10*ROW('Water Data'!G65))),'Data Summary'!CB71="Yes"),100-OFFSET('Water Data'!$G$4,0,10*ROW('Water Data'!G65)),NA())</f>
        <v>#N/A</v>
      </c>
      <c r="N71" s="94" t="e">
        <f ca="true">+IF(AND(ISNUMBER(OFFSET('Water Data'!$G$6,0,10*ROW('Water Data'!G65))),'Data Summary'!CC71="Yes"),OFFSET('Water Data'!$G$6,0,10*ROW('Water Data'!G65)),NA())</f>
        <v>#N/A</v>
      </c>
      <c r="O71" s="94" t="e">
        <f ca="true">+IF(AND(ISNUMBER(OFFSET('Water Data'!$G$9,0,10*ROW('Water Data'!G65))),'Data Summary'!CD71="Yes"),OFFSET('Water Data'!$G$9,0,10*ROW('Water Data'!G65)),NA())</f>
        <v>#N/A</v>
      </c>
      <c r="P71" s="94" t="e">
        <f ca="true">+IF(AND(ISNUMBER(OFFSET('Water Data'!$H$4,0,10*ROW('Water Data'!H65))),'Data Summary'!CE71="Yes"),100-OFFSET('Water Data'!$H$4,0,10*ROW('Water Data'!H65)),NA())</f>
        <v>#N/A</v>
      </c>
      <c r="Q71" s="94" t="e">
        <f ca="true">+IF(AND(ISNUMBER(OFFSET('Water Data'!$H$6,0,10*ROW('Water Data'!H65))),'Data Summary'!CF71="Yes"),OFFSET('Water Data'!$H$6,0,10*ROW('Water Data'!H65)),NA())</f>
        <v>#N/A</v>
      </c>
      <c r="R71" s="94" t="e">
        <f ca="true">+IF(AND(ISNUMBER(OFFSET('Water Data'!$H$9,0,10*ROW('Water Data'!H65))),'Data Summary'!CG71="Yes"),OFFSET('Water Data'!$H$9,0,10*ROW('Water Data'!H65)),NA())</f>
        <v>#N/A</v>
      </c>
      <c r="S71" s="94" t="e">
        <f ca="true">+IF(AND(ISNUMBER(OFFSET('Water Data'!$I$4,0,10*ROW('Water Data'!I65))),'Data Summary'!CH71="Yes"),100-OFFSET('Water Data'!$I$4,0,10*ROW('Water Data'!I65)),NA())</f>
        <v>#N/A</v>
      </c>
      <c r="T71" s="94" t="e">
        <f ca="true">+IF(AND(ISNUMBER(OFFSET('Water Data'!$I$6,0,10*ROW('Water Data'!I65))),'Data Summary'!CI71="Yes"),OFFSET('Water Data'!$I$6,0,10*ROW('Water Data'!I65)),NA())</f>
        <v>#N/A</v>
      </c>
      <c r="U71" s="94" t="e">
        <f ca="true">+IF(AND(ISNUMBER(OFFSET('Water Data'!$I$9,0,10*ROW('Water Data'!I65))),'Data Summary'!CJ71="Yes"),OFFSET('Water Data'!$I$9,0,10*ROW('Water Data'!I65)),NA())</f>
        <v>#N/A</v>
      </c>
      <c r="V71" s="95" t="e">
        <f ca="true">+IF(AND(ISNUMBER(OFFSET('Sanitation Data'!$D$4,0,10*ROW('Sanitation Data'!D65))),'Data Summary'!CK71="Yes"),100-OFFSET('Sanitation Data'!$D$4,0,10*ROW('Sanitation Data'!D65)),NA())</f>
        <v>#N/A</v>
      </c>
      <c r="W71" s="95" t="e">
        <f ca="true">+IF(AND(ISNUMBER(OFFSET('Sanitation Data'!$D$6,0,10*ROW('Sanitation Data'!D65))),'Data Summary'!CL71="Yes"),OFFSET('Sanitation Data'!$D$6,0,10*ROW('Sanitation Data'!D65)),NA())</f>
        <v>#N/A</v>
      </c>
      <c r="X71" s="95" t="e">
        <f ca="true">+IF(AND(ISNUMBER(OFFSET('Sanitation Data'!$D$10,0,10*ROW('Sanitation Data'!D65))),'Data Summary'!CM71="Yes"),OFFSET('Sanitation Data'!$D$10,0,10*ROW('Sanitation Data'!D65)),NA())</f>
        <v>#N/A</v>
      </c>
      <c r="Y71" s="95" t="e">
        <f ca="true">+IF(AND(ISNUMBER(OFFSET('Sanitation Data'!$D$11,0,10*ROW('Sanitation Data'!D65))),'Data Summary'!CN71="Yes"),OFFSET('Sanitation Data'!$D$11,0,10*ROW('Sanitation Data'!D65)),NA())</f>
        <v>#N/A</v>
      </c>
      <c r="Z71" s="95" t="e">
        <f ca="true">+IF(AND(ISNUMBER(OFFSET('Sanitation Data'!$D$12,0,10*ROW('Sanitation Data'!D65))),'Data Summary'!CO71="Yes"),OFFSET('Sanitation Data'!$D$12,0,10*ROW('Sanitation Data'!D65)),NA())</f>
        <v>#N/A</v>
      </c>
      <c r="AA71" s="95" t="e">
        <f ca="true">+IF(AND(ISNUMBER(OFFSET('Sanitation Data'!$E$4,0,10*ROW('Sanitation Data'!E65))),'Data Summary'!CP71="Yes"),100-OFFSET('Sanitation Data'!$E$4,0,10*ROW('Sanitation Data'!E65)),NA())</f>
        <v>#N/A</v>
      </c>
      <c r="AB71" s="95" t="e">
        <f ca="true">+IF(AND(ISNUMBER(OFFSET('Sanitation Data'!$E$6,0,10*ROW('Sanitation Data'!E65))),'Data Summary'!CQ71="Yes"),OFFSET('Sanitation Data'!$E$6,0,10*ROW('Sanitation Data'!E65)),NA())</f>
        <v>#N/A</v>
      </c>
      <c r="AC71" s="95" t="e">
        <f ca="true">+IF(AND(ISNUMBER(OFFSET('Sanitation Data'!$E$10,0,10*ROW('Sanitation Data'!E65))),'Data Summary'!CR71="Yes"),OFFSET('Sanitation Data'!$E$10,0,10*ROW('Sanitation Data'!E65)),NA())</f>
        <v>#N/A</v>
      </c>
      <c r="AD71" s="95" t="e">
        <f ca="true">+IF(AND(ISNUMBER(OFFSET('Sanitation Data'!$E$11,0,10*ROW('Sanitation Data'!E65))),'Data Summary'!CS71="Yes"),OFFSET('Sanitation Data'!$E$11,0,10*ROW('Sanitation Data'!E65)),NA())</f>
        <v>#N/A</v>
      </c>
      <c r="AE71" s="95" t="e">
        <f ca="true">+IF(AND(ISNUMBER(OFFSET('Sanitation Data'!$E$12,0,10*ROW('Sanitation Data'!E65))),'Data Summary'!CT71="Yes"),OFFSET('Sanitation Data'!$E$12,0,10*ROW('Sanitation Data'!E65)),NA())</f>
        <v>#N/A</v>
      </c>
      <c r="AF71" s="95" t="e">
        <f ca="true">+IF(AND(ISNUMBER(OFFSET('Sanitation Data'!$F$4,0,10*ROW('Sanitation Data'!F65))),'Data Summary'!CU71="Yes"),100-OFFSET('Sanitation Data'!$F$4,0,10*ROW('Sanitation Data'!F65)),NA())</f>
        <v>#N/A</v>
      </c>
      <c r="AG71" s="95" t="e">
        <f ca="true">+IF(AND(ISNUMBER(OFFSET('Sanitation Data'!$F$6,0,10*ROW('Sanitation Data'!F65))),'Data Summary'!CV71="Yes"),OFFSET('Sanitation Data'!$F$6,0,10*ROW('Sanitation Data'!F65)),NA())</f>
        <v>#N/A</v>
      </c>
      <c r="AH71" s="95" t="e">
        <f ca="true">+IF(AND(ISNUMBER(OFFSET('Sanitation Data'!$F$10,0,10*ROW('Sanitation Data'!F65))),'Data Summary'!CW71="Yes"),OFFSET('Sanitation Data'!$F$10,0,10*ROW('Sanitation Data'!F65)),NA())</f>
        <v>#N/A</v>
      </c>
      <c r="AI71" s="95" t="e">
        <f ca="true">+IF(AND(ISNUMBER(OFFSET('Sanitation Data'!$F$11,0,10*ROW('Sanitation Data'!F65))),'Data Summary'!CX71="Yes"),OFFSET('Sanitation Data'!$F$11,0,10*ROW('Sanitation Data'!F65)),NA())</f>
        <v>#N/A</v>
      </c>
      <c r="AJ71" s="95" t="e">
        <f ca="true">+IF(AND(ISNUMBER(OFFSET('Sanitation Data'!$F$12,0,10*ROW('Sanitation Data'!F65))),'Data Summary'!CY71="Yes"),OFFSET('Sanitation Data'!$F$12,0,10*ROW('Sanitation Data'!F65)),NA())</f>
        <v>#N/A</v>
      </c>
      <c r="AK71" s="95" t="e">
        <f ca="true">+IF(AND(ISNUMBER(OFFSET('Sanitation Data'!$G$4,0,10*ROW('Sanitation Data'!G65))),'Data Summary'!CZ71="Yes"),100-OFFSET('Sanitation Data'!$G$4,0,10*ROW('Sanitation Data'!G65)),NA())</f>
        <v>#N/A</v>
      </c>
      <c r="AL71" s="95" t="e">
        <f ca="true">+IF(AND(ISNUMBER(OFFSET('Sanitation Data'!$G$6,0,10*ROW('Sanitation Data'!G65))),'Data Summary'!DA71="Yes"),OFFSET('Sanitation Data'!$G$6,0,10*ROW('Sanitation Data'!G65)),NA())</f>
        <v>#N/A</v>
      </c>
      <c r="AM71" s="95" t="e">
        <f ca="true">+IF(AND(ISNUMBER(OFFSET('Sanitation Data'!$G$10,0,10*ROW('Sanitation Data'!G65))),'Data Summary'!DB71="Yes"),OFFSET('Sanitation Data'!$G$10,0,10*ROW('Sanitation Data'!G65)),NA())</f>
        <v>#N/A</v>
      </c>
      <c r="AN71" s="95" t="e">
        <f ca="true">+IF(AND(ISNUMBER(OFFSET('Sanitation Data'!$G$11,0,10*ROW('Sanitation Data'!G65))),'Data Summary'!DC71="Yes"),OFFSET('Sanitation Data'!$G$11,0,10*ROW('Sanitation Data'!G65)),NA())</f>
        <v>#N/A</v>
      </c>
      <c r="AO71" s="95" t="e">
        <f ca="true">+IF(AND(ISNUMBER(OFFSET('Sanitation Data'!$G$12,0,10*ROW('Sanitation Data'!G65))),'Data Summary'!DD71="Yes"),OFFSET('Sanitation Data'!$G$12,0,10*ROW('Sanitation Data'!G65)),NA())</f>
        <v>#N/A</v>
      </c>
      <c r="AP71" s="95" t="e">
        <f ca="true">+IF(AND(ISNUMBER(OFFSET('Sanitation Data'!$H$4,0,10*ROW('Sanitation Data'!H65))),'Data Summary'!DE71="Yes"),100-OFFSET('Sanitation Data'!$H$4,0,10*ROW('Sanitation Data'!H65)),NA())</f>
        <v>#N/A</v>
      </c>
      <c r="AQ71" s="95" t="e">
        <f ca="true">+IF(AND(ISNUMBER(OFFSET('Sanitation Data'!$H$6,0,10*ROW('Sanitation Data'!H65))),'Data Summary'!DF71="Yes"),OFFSET('Sanitation Data'!$H$6,0,10*ROW('Sanitation Data'!H65)),NA())</f>
        <v>#N/A</v>
      </c>
      <c r="AR71" s="95" t="e">
        <f ca="true">+IF(AND(ISNUMBER(OFFSET('Sanitation Data'!$H$10,0,10*ROW('Sanitation Data'!H65))),'Data Summary'!DG71="Yes"),OFFSET('Sanitation Data'!$H$10,0,10*ROW('Sanitation Data'!H65)),NA())</f>
        <v>#N/A</v>
      </c>
      <c r="AS71" s="95" t="e">
        <f ca="true">+IF(AND(ISNUMBER(OFFSET('Sanitation Data'!$H$11,0,10*ROW('Sanitation Data'!H65))),'Data Summary'!DH71="Yes"),OFFSET('Sanitation Data'!$H$11,0,10*ROW('Sanitation Data'!H65)),NA())</f>
        <v>#N/A</v>
      </c>
      <c r="AT71" s="95" t="e">
        <f ca="true">+IF(AND(ISNUMBER(OFFSET('Sanitation Data'!$H$12,0,10*ROW('Sanitation Data'!H65))),'Data Summary'!DI71="Yes"),OFFSET('Sanitation Data'!$H$12,0,10*ROW('Sanitation Data'!H65)),NA())</f>
        <v>#N/A</v>
      </c>
      <c r="AU71" s="95" t="e">
        <f ca="true">+IF(AND(ISNUMBER(OFFSET('Sanitation Data'!$I$4,0,10*ROW('Sanitation Data'!I65))),'Data Summary'!DJ71="Yes"),100-OFFSET('Sanitation Data'!$I$4,0,10*ROW('Sanitation Data'!I65)),NA())</f>
        <v>#N/A</v>
      </c>
      <c r="AV71" s="95" t="e">
        <f ca="true">+IF(AND(ISNUMBER(OFFSET('Sanitation Data'!$I$6,0,10*ROW('Sanitation Data'!I65))),'Data Summary'!DK71="Yes"),OFFSET('Sanitation Data'!$I$6,0,10*ROW('Sanitation Data'!I65)),NA())</f>
        <v>#N/A</v>
      </c>
      <c r="AW71" s="95" t="e">
        <f ca="true">+IF(AND(ISNUMBER(OFFSET('Sanitation Data'!$I$10,0,10*ROW('Sanitation Data'!I65))),'Data Summary'!DL71="Yes"),OFFSET('Sanitation Data'!$I$10,0,10*ROW('Sanitation Data'!I65)),NA())</f>
        <v>#N/A</v>
      </c>
      <c r="AX71" s="95" t="e">
        <f ca="true">+IF(AND(ISNUMBER(OFFSET('Sanitation Data'!$I$11,0,10*ROW('Sanitation Data'!I65))),'Data Summary'!DM71="Yes"),OFFSET('Sanitation Data'!$I$11,0,10*ROW('Sanitation Data'!I65)),NA())</f>
        <v>#N/A</v>
      </c>
      <c r="AY71" s="95" t="e">
        <f ca="true">+IF(AND(ISNUMBER(OFFSET('Sanitation Data'!$I$12,0,10*ROW('Sanitation Data'!I65))),'Data Summary'!DN71="Yes"),OFFSET('Sanitation Data'!$I$12,0,10*ROW('Sanitation Data'!I65)),NA())</f>
        <v>#N/A</v>
      </c>
      <c r="AZ71" s="96" t="e">
        <f ca="true">+IF(AND(ISNUMBER(OFFSET('Hygiene Data'!$D$5,0,10*ROW('Hygiene Data'!D65))),'Data Summary'!DO71="Yes"),OFFSET('Hygiene Data'!$D$5,0,10*ROW('Hygiene Data'!D65)),NA())</f>
        <v>#N/A</v>
      </c>
      <c r="BA71" s="96" t="e">
        <f ca="true">+IF(AND(ISNUMBER(OFFSET('Hygiene Data'!$D$7,0,10*ROW('Hygiene Data'!D65))),'Data Summary'!DP71="Yes"),OFFSET('Hygiene Data'!$D$7,0,10*ROW('Hygiene Data'!D65)),NA())</f>
        <v>#N/A</v>
      </c>
      <c r="BB71" s="96" t="e">
        <f ca="true">+IF(AND(ISNUMBER(OFFSET('Hygiene Data'!$D$9,0,10*ROW('Hygiene Data'!D65))),'Data Summary'!DQ71="Yes"),OFFSET('Hygiene Data'!$D$9,0,10*ROW('Hygiene Data'!D65)),NA())</f>
        <v>#N/A</v>
      </c>
      <c r="BC71" s="96" t="e">
        <f ca="true">+IF(AND(ISNUMBER(OFFSET('Hygiene Data'!$E$5,0,10*ROW('Hygiene Data'!E65))),'Data Summary'!DR71="Yes"),OFFSET('Hygiene Data'!$E$5,0,10*ROW('Hygiene Data'!E65)),NA())</f>
        <v>#N/A</v>
      </c>
      <c r="BD71" s="96" t="e">
        <f ca="true">+IF(AND(ISNUMBER(OFFSET('Hygiene Data'!$E$7,0,10*ROW('Hygiene Data'!E65))),'Data Summary'!DS71="Yes"),OFFSET('Hygiene Data'!$E$7,0,10*ROW('Hygiene Data'!E65)),NA())</f>
        <v>#N/A</v>
      </c>
      <c r="BE71" s="96" t="e">
        <f ca="true">+IF(AND(ISNUMBER(OFFSET('Hygiene Data'!$E$9,0,10*ROW('Hygiene Data'!E65))),'Data Summary'!DT71="Yes"),OFFSET('Hygiene Data'!$E$9,0,10*ROW('Hygiene Data'!E65)),NA())</f>
        <v>#N/A</v>
      </c>
      <c r="BF71" s="96" t="e">
        <f ca="true">+IF(AND(ISNUMBER(OFFSET('Hygiene Data'!$F$5,0,10*ROW('Hygiene Data'!F65))),'Data Summary'!DU71="Yes"),OFFSET('Hygiene Data'!$F$5,0,10*ROW('Hygiene Data'!F65)),NA())</f>
        <v>#N/A</v>
      </c>
      <c r="BG71" s="96" t="e">
        <f ca="true">+IF(AND(ISNUMBER(OFFSET('Hygiene Data'!$F$7,0,10*ROW('Hygiene Data'!F65))),'Data Summary'!DV71="Yes"),OFFSET('Hygiene Data'!$F$7,0,10*ROW('Hygiene Data'!F65)),NA())</f>
        <v>#N/A</v>
      </c>
      <c r="BH71" s="96" t="e">
        <f ca="true">+IF(AND(ISNUMBER(OFFSET('Hygiene Data'!$F$9,0,10*ROW('Hygiene Data'!F65))),'Data Summary'!DW71="Yes"),OFFSET('Hygiene Data'!$F$9,0,10*ROW('Hygiene Data'!F65)),NA())</f>
        <v>#N/A</v>
      </c>
      <c r="BI71" s="96" t="e">
        <f ca="true">+IF(AND(ISNUMBER(OFFSET('Hygiene Data'!$G$5,0,10*ROW('Hygiene Data'!G65))),'Data Summary'!DX71="Yes"),OFFSET('Hygiene Data'!$G$5,0,10*ROW('Hygiene Data'!G65)),NA())</f>
        <v>#N/A</v>
      </c>
      <c r="BJ71" s="96" t="e">
        <f ca="true">+IF(AND(ISNUMBER(OFFSET('Hygiene Data'!$G$7,0,10*ROW('Hygiene Data'!G65))),'Data Summary'!DY71="Yes"),OFFSET('Hygiene Data'!$G$7,0,10*ROW('Hygiene Data'!G65)),NA())</f>
        <v>#N/A</v>
      </c>
      <c r="BK71" s="96" t="e">
        <f ca="true">+IF(AND(ISNUMBER(OFFSET('Hygiene Data'!$G$9,0,10*ROW('Hygiene Data'!G65))),'Data Summary'!DZ71="Yes"),OFFSET('Hygiene Data'!$G$9,0,10*ROW('Hygiene Data'!G65)),NA())</f>
        <v>#N/A</v>
      </c>
      <c r="BL71" s="96" t="e">
        <f ca="true">+IF(AND(ISNUMBER(OFFSET('Hygiene Data'!$H$5,0,10*ROW('Hygiene Data'!H65))),'Data Summary'!EA71="Yes"),OFFSET('Hygiene Data'!$H$5,0,10*ROW('Hygiene Data'!H65)),NA())</f>
        <v>#N/A</v>
      </c>
      <c r="BM71" s="96" t="e">
        <f ca="true">+IF(AND(ISNUMBER(OFFSET('Hygiene Data'!$H$7,0,10*ROW('Hygiene Data'!H65))),'Data Summary'!EB71="Yes"),OFFSET('Hygiene Data'!$H$7,0,10*ROW('Hygiene Data'!H65)),NA())</f>
        <v>#N/A</v>
      </c>
      <c r="BN71" s="96" t="e">
        <f ca="true">+IF(AND(ISNUMBER(OFFSET('Hygiene Data'!$H$9,0,10*ROW('Hygiene Data'!H65))),'Data Summary'!EC71="Yes"),OFFSET('Hygiene Data'!$H$9,0,10*ROW('Hygiene Data'!H65)),NA())</f>
        <v>#N/A</v>
      </c>
      <c r="BO71" s="96" t="e">
        <f ca="true">+IF(AND(ISNUMBER(OFFSET('Hygiene Data'!$I$5,0,10*ROW('Hygiene Data'!I65))),'Data Summary'!ED71="Yes"),OFFSET('Hygiene Data'!$I$5,0,10*ROW('Hygiene Data'!I65)),NA())</f>
        <v>#N/A</v>
      </c>
      <c r="BP71" s="96" t="e">
        <f ca="true">+IF(AND(ISNUMBER(OFFSET('Hygiene Data'!$I$7,0,10*ROW('Hygiene Data'!I65))),'Data Summary'!EE71="Yes"),OFFSET('Hygiene Data'!$I$7,0,10*ROW('Hygiene Data'!I65)),NA())</f>
        <v>#N/A</v>
      </c>
      <c r="BQ71" s="96" t="e">
        <f ca="true">+IF(AND(ISNUMBER(OFFSET('Hygiene Data'!$I$9,0,10*ROW('Hygiene Data'!I65))),'Data Summary'!EF71="Yes"),OFFSET('Hygiene Data'!$I$9,0,10*ROW('Hygiene Data'!I65)),NA())</f>
        <v>#N/A</v>
      </c>
    </row>
    <row xmlns:x14ac="http://schemas.microsoft.com/office/spreadsheetml/2009/9/ac" r="72" x14ac:dyDescent="0.2">
      <c r="A72" s="331" t="e">
        <f ca="true">+RIGHT('Data Summary'!A72,LEN('Data Summary'!A72)-9)</f>
        <v>#VALUE!</v>
      </c>
      <c r="B72" s="37" t="str">
        <f ca="true">+IF(ISTEXT('Data Summary'!B72),'Data Summary'!B72,"")</f>
        <v/>
      </c>
      <c r="C72" s="330" t="e">
        <f ca="true">+VALUE('Data Summary'!C72)</f>
        <v>#VALUE!</v>
      </c>
      <c r="D72" s="94" t="e">
        <f ca="true">+IF(AND(ISNUMBER(OFFSET('Water Data'!$D$4,0,10*ROW('Water Data'!D66))),'Data Summary'!BS72="Yes"),100-OFFSET('Water Data'!$D$4,0,10*ROW('Water Data'!D66)),NA())</f>
        <v>#N/A</v>
      </c>
      <c r="E72" s="94" t="e">
        <f ca="true">+IF(AND(ISNUMBER(OFFSET('Water Data'!$D$6,0,10*ROW('Water Data'!D66))),'Data Summary'!BT72="Yes"),OFFSET('Water Data'!$D$6,0,10*ROW('Water Data'!D66)),NA())</f>
        <v>#N/A</v>
      </c>
      <c r="F72" s="94" t="e">
        <f ca="true">+IF(AND(ISNUMBER(OFFSET('Water Data'!$D$9,0,10*ROW('Water Data'!D66))),'Data Summary'!BU72="Yes"),OFFSET('Water Data'!$D$9,0,10*ROW('Water Data'!D66)),NA())</f>
        <v>#N/A</v>
      </c>
      <c r="G72" s="94" t="e">
        <f ca="true">+IF(AND(ISNUMBER(OFFSET('Water Data'!$E$4,0,10*ROW('Water Data'!E66))),'Data Summary'!BV72="Yes"),100-OFFSET('Water Data'!$E$4,0,10*ROW('Water Data'!E66)),NA())</f>
        <v>#N/A</v>
      </c>
      <c r="H72" s="94" t="e">
        <f ca="true">+IF(AND(ISNUMBER(OFFSET('Water Data'!$E$6,0,10*ROW('Water Data'!E66))),'Data Summary'!BW72="Yes"),OFFSET('Water Data'!$E$6,0,10*ROW('Water Data'!E66)),NA())</f>
        <v>#N/A</v>
      </c>
      <c r="I72" s="94" t="e">
        <f ca="true">+IF(AND(ISNUMBER(OFFSET('Water Data'!$E$9,0,10*ROW('Water Data'!E66))),'Data Summary'!BX72="Yes"),OFFSET('Water Data'!$E$9,0,10*ROW('Water Data'!E66)),NA())</f>
        <v>#N/A</v>
      </c>
      <c r="J72" s="94" t="e">
        <f ca="true">+IF(AND(ISNUMBER(OFFSET('Water Data'!$F$4,0,10*ROW('Water Data'!F66))),'Data Summary'!BY72="Yes"),100-OFFSET('Water Data'!$F$4,0,10*ROW('Water Data'!F66)),NA())</f>
        <v>#N/A</v>
      </c>
      <c r="K72" s="94" t="e">
        <f ca="true">+IF(AND(ISNUMBER(OFFSET('Water Data'!$F$6,0,10*ROW('Water Data'!F66))),'Data Summary'!BZ72="Yes"),OFFSET('Water Data'!$F$6,0,10*ROW('Water Data'!F66)),NA())</f>
        <v>#N/A</v>
      </c>
      <c r="L72" s="94" t="e">
        <f ca="true">+IF(AND(ISNUMBER(OFFSET('Water Data'!$F$9,0,10*ROW('Water Data'!F66))),'Data Summary'!CA72="Yes"),OFFSET('Water Data'!$F$9,0,10*ROW('Water Data'!F66)),NA())</f>
        <v>#N/A</v>
      </c>
      <c r="M72" s="94" t="e">
        <f ca="true">+IF(AND(ISNUMBER(OFFSET('Water Data'!$G$4,0,10*ROW('Water Data'!G66))),'Data Summary'!CB72="Yes"),100-OFFSET('Water Data'!$G$4,0,10*ROW('Water Data'!G66)),NA())</f>
        <v>#N/A</v>
      </c>
      <c r="N72" s="94" t="e">
        <f ca="true">+IF(AND(ISNUMBER(OFFSET('Water Data'!$G$6,0,10*ROW('Water Data'!G66))),'Data Summary'!CC72="Yes"),OFFSET('Water Data'!$G$6,0,10*ROW('Water Data'!G66)),NA())</f>
        <v>#N/A</v>
      </c>
      <c r="O72" s="94" t="e">
        <f ca="true">+IF(AND(ISNUMBER(OFFSET('Water Data'!$G$9,0,10*ROW('Water Data'!G66))),'Data Summary'!CD72="Yes"),OFFSET('Water Data'!$G$9,0,10*ROW('Water Data'!G66)),NA())</f>
        <v>#N/A</v>
      </c>
      <c r="P72" s="94" t="e">
        <f ca="true">+IF(AND(ISNUMBER(OFFSET('Water Data'!$H$4,0,10*ROW('Water Data'!H66))),'Data Summary'!CE72="Yes"),100-OFFSET('Water Data'!$H$4,0,10*ROW('Water Data'!H66)),NA())</f>
        <v>#N/A</v>
      </c>
      <c r="Q72" s="94" t="e">
        <f ca="true">+IF(AND(ISNUMBER(OFFSET('Water Data'!$H$6,0,10*ROW('Water Data'!H66))),'Data Summary'!CF72="Yes"),OFFSET('Water Data'!$H$6,0,10*ROW('Water Data'!H66)),NA())</f>
        <v>#N/A</v>
      </c>
      <c r="R72" s="94" t="e">
        <f ca="true">+IF(AND(ISNUMBER(OFFSET('Water Data'!$H$9,0,10*ROW('Water Data'!H66))),'Data Summary'!CG72="Yes"),OFFSET('Water Data'!$H$9,0,10*ROW('Water Data'!H66)),NA())</f>
        <v>#N/A</v>
      </c>
      <c r="S72" s="94" t="e">
        <f ca="true">+IF(AND(ISNUMBER(OFFSET('Water Data'!$I$4,0,10*ROW('Water Data'!I66))),'Data Summary'!CH72="Yes"),100-OFFSET('Water Data'!$I$4,0,10*ROW('Water Data'!I66)),NA())</f>
        <v>#N/A</v>
      </c>
      <c r="T72" s="94" t="e">
        <f ca="true">+IF(AND(ISNUMBER(OFFSET('Water Data'!$I$6,0,10*ROW('Water Data'!I66))),'Data Summary'!CI72="Yes"),OFFSET('Water Data'!$I$6,0,10*ROW('Water Data'!I66)),NA())</f>
        <v>#N/A</v>
      </c>
      <c r="U72" s="94" t="e">
        <f ca="true">+IF(AND(ISNUMBER(OFFSET('Water Data'!$I$9,0,10*ROW('Water Data'!I66))),'Data Summary'!CJ72="Yes"),OFFSET('Water Data'!$I$9,0,10*ROW('Water Data'!I66)),NA())</f>
        <v>#N/A</v>
      </c>
      <c r="V72" s="95" t="e">
        <f ca="true">+IF(AND(ISNUMBER(OFFSET('Sanitation Data'!$D$4,0,10*ROW('Sanitation Data'!D66))),'Data Summary'!CK72="Yes"),100-OFFSET('Sanitation Data'!$D$4,0,10*ROW('Sanitation Data'!D66)),NA())</f>
        <v>#N/A</v>
      </c>
      <c r="W72" s="95" t="e">
        <f ca="true">+IF(AND(ISNUMBER(OFFSET('Sanitation Data'!$D$6,0,10*ROW('Sanitation Data'!D66))),'Data Summary'!CL72="Yes"),OFFSET('Sanitation Data'!$D$6,0,10*ROW('Sanitation Data'!D66)),NA())</f>
        <v>#N/A</v>
      </c>
      <c r="X72" s="95" t="e">
        <f ca="true">+IF(AND(ISNUMBER(OFFSET('Sanitation Data'!$D$10,0,10*ROW('Sanitation Data'!D66))),'Data Summary'!CM72="Yes"),OFFSET('Sanitation Data'!$D$10,0,10*ROW('Sanitation Data'!D66)),NA())</f>
        <v>#N/A</v>
      </c>
      <c r="Y72" s="95" t="e">
        <f ca="true">+IF(AND(ISNUMBER(OFFSET('Sanitation Data'!$D$11,0,10*ROW('Sanitation Data'!D66))),'Data Summary'!CN72="Yes"),OFFSET('Sanitation Data'!$D$11,0,10*ROW('Sanitation Data'!D66)),NA())</f>
        <v>#N/A</v>
      </c>
      <c r="Z72" s="95" t="e">
        <f ca="true">+IF(AND(ISNUMBER(OFFSET('Sanitation Data'!$D$12,0,10*ROW('Sanitation Data'!D66))),'Data Summary'!CO72="Yes"),OFFSET('Sanitation Data'!$D$12,0,10*ROW('Sanitation Data'!D66)),NA())</f>
        <v>#N/A</v>
      </c>
      <c r="AA72" s="95" t="e">
        <f ca="true">+IF(AND(ISNUMBER(OFFSET('Sanitation Data'!$E$4,0,10*ROW('Sanitation Data'!E66))),'Data Summary'!CP72="Yes"),100-OFFSET('Sanitation Data'!$E$4,0,10*ROW('Sanitation Data'!E66)),NA())</f>
        <v>#N/A</v>
      </c>
      <c r="AB72" s="95" t="e">
        <f ca="true">+IF(AND(ISNUMBER(OFFSET('Sanitation Data'!$E$6,0,10*ROW('Sanitation Data'!E66))),'Data Summary'!CQ72="Yes"),OFFSET('Sanitation Data'!$E$6,0,10*ROW('Sanitation Data'!E66)),NA())</f>
        <v>#N/A</v>
      </c>
      <c r="AC72" s="95" t="e">
        <f ca="true">+IF(AND(ISNUMBER(OFFSET('Sanitation Data'!$E$10,0,10*ROW('Sanitation Data'!E66))),'Data Summary'!CR72="Yes"),OFFSET('Sanitation Data'!$E$10,0,10*ROW('Sanitation Data'!E66)),NA())</f>
        <v>#N/A</v>
      </c>
      <c r="AD72" s="95" t="e">
        <f ca="true">+IF(AND(ISNUMBER(OFFSET('Sanitation Data'!$E$11,0,10*ROW('Sanitation Data'!E66))),'Data Summary'!CS72="Yes"),OFFSET('Sanitation Data'!$E$11,0,10*ROW('Sanitation Data'!E66)),NA())</f>
        <v>#N/A</v>
      </c>
      <c r="AE72" s="95" t="e">
        <f ca="true">+IF(AND(ISNUMBER(OFFSET('Sanitation Data'!$E$12,0,10*ROW('Sanitation Data'!E66))),'Data Summary'!CT72="Yes"),OFFSET('Sanitation Data'!$E$12,0,10*ROW('Sanitation Data'!E66)),NA())</f>
        <v>#N/A</v>
      </c>
      <c r="AF72" s="95" t="e">
        <f ca="true">+IF(AND(ISNUMBER(OFFSET('Sanitation Data'!$F$4,0,10*ROW('Sanitation Data'!F66))),'Data Summary'!CU72="Yes"),100-OFFSET('Sanitation Data'!$F$4,0,10*ROW('Sanitation Data'!F66)),NA())</f>
        <v>#N/A</v>
      </c>
      <c r="AG72" s="95" t="e">
        <f ca="true">+IF(AND(ISNUMBER(OFFSET('Sanitation Data'!$F$6,0,10*ROW('Sanitation Data'!F66))),'Data Summary'!CV72="Yes"),OFFSET('Sanitation Data'!$F$6,0,10*ROW('Sanitation Data'!F66)),NA())</f>
        <v>#N/A</v>
      </c>
      <c r="AH72" s="95" t="e">
        <f ca="true">+IF(AND(ISNUMBER(OFFSET('Sanitation Data'!$F$10,0,10*ROW('Sanitation Data'!F66))),'Data Summary'!CW72="Yes"),OFFSET('Sanitation Data'!$F$10,0,10*ROW('Sanitation Data'!F66)),NA())</f>
        <v>#N/A</v>
      </c>
      <c r="AI72" s="95" t="e">
        <f ca="true">+IF(AND(ISNUMBER(OFFSET('Sanitation Data'!$F$11,0,10*ROW('Sanitation Data'!F66))),'Data Summary'!CX72="Yes"),OFFSET('Sanitation Data'!$F$11,0,10*ROW('Sanitation Data'!F66)),NA())</f>
        <v>#N/A</v>
      </c>
      <c r="AJ72" s="95" t="e">
        <f ca="true">+IF(AND(ISNUMBER(OFFSET('Sanitation Data'!$F$12,0,10*ROW('Sanitation Data'!F66))),'Data Summary'!CY72="Yes"),OFFSET('Sanitation Data'!$F$12,0,10*ROW('Sanitation Data'!F66)),NA())</f>
        <v>#N/A</v>
      </c>
      <c r="AK72" s="95" t="e">
        <f ca="true">+IF(AND(ISNUMBER(OFFSET('Sanitation Data'!$G$4,0,10*ROW('Sanitation Data'!G66))),'Data Summary'!CZ72="Yes"),100-OFFSET('Sanitation Data'!$G$4,0,10*ROW('Sanitation Data'!G66)),NA())</f>
        <v>#N/A</v>
      </c>
      <c r="AL72" s="95" t="e">
        <f ca="true">+IF(AND(ISNUMBER(OFFSET('Sanitation Data'!$G$6,0,10*ROW('Sanitation Data'!G66))),'Data Summary'!DA72="Yes"),OFFSET('Sanitation Data'!$G$6,0,10*ROW('Sanitation Data'!G66)),NA())</f>
        <v>#N/A</v>
      </c>
      <c r="AM72" s="95" t="e">
        <f ca="true">+IF(AND(ISNUMBER(OFFSET('Sanitation Data'!$G$10,0,10*ROW('Sanitation Data'!G66))),'Data Summary'!DB72="Yes"),OFFSET('Sanitation Data'!$G$10,0,10*ROW('Sanitation Data'!G66)),NA())</f>
        <v>#N/A</v>
      </c>
      <c r="AN72" s="95" t="e">
        <f ca="true">+IF(AND(ISNUMBER(OFFSET('Sanitation Data'!$G$11,0,10*ROW('Sanitation Data'!G66))),'Data Summary'!DC72="Yes"),OFFSET('Sanitation Data'!$G$11,0,10*ROW('Sanitation Data'!G66)),NA())</f>
        <v>#N/A</v>
      </c>
      <c r="AO72" s="95" t="e">
        <f ca="true">+IF(AND(ISNUMBER(OFFSET('Sanitation Data'!$G$12,0,10*ROW('Sanitation Data'!G66))),'Data Summary'!DD72="Yes"),OFFSET('Sanitation Data'!$G$12,0,10*ROW('Sanitation Data'!G66)),NA())</f>
        <v>#N/A</v>
      </c>
      <c r="AP72" s="95" t="e">
        <f ca="true">+IF(AND(ISNUMBER(OFFSET('Sanitation Data'!$H$4,0,10*ROW('Sanitation Data'!H66))),'Data Summary'!DE72="Yes"),100-OFFSET('Sanitation Data'!$H$4,0,10*ROW('Sanitation Data'!H66)),NA())</f>
        <v>#N/A</v>
      </c>
      <c r="AQ72" s="95" t="e">
        <f ca="true">+IF(AND(ISNUMBER(OFFSET('Sanitation Data'!$H$6,0,10*ROW('Sanitation Data'!H66))),'Data Summary'!DF72="Yes"),OFFSET('Sanitation Data'!$H$6,0,10*ROW('Sanitation Data'!H66)),NA())</f>
        <v>#N/A</v>
      </c>
      <c r="AR72" s="95" t="e">
        <f ca="true">+IF(AND(ISNUMBER(OFFSET('Sanitation Data'!$H$10,0,10*ROW('Sanitation Data'!H66))),'Data Summary'!DG72="Yes"),OFFSET('Sanitation Data'!$H$10,0,10*ROW('Sanitation Data'!H66)),NA())</f>
        <v>#N/A</v>
      </c>
      <c r="AS72" s="95" t="e">
        <f ca="true">+IF(AND(ISNUMBER(OFFSET('Sanitation Data'!$H$11,0,10*ROW('Sanitation Data'!H66))),'Data Summary'!DH72="Yes"),OFFSET('Sanitation Data'!$H$11,0,10*ROW('Sanitation Data'!H66)),NA())</f>
        <v>#N/A</v>
      </c>
      <c r="AT72" s="95" t="e">
        <f ca="true">+IF(AND(ISNUMBER(OFFSET('Sanitation Data'!$H$12,0,10*ROW('Sanitation Data'!H66))),'Data Summary'!DI72="Yes"),OFFSET('Sanitation Data'!$H$12,0,10*ROW('Sanitation Data'!H66)),NA())</f>
        <v>#N/A</v>
      </c>
      <c r="AU72" s="95" t="e">
        <f ca="true">+IF(AND(ISNUMBER(OFFSET('Sanitation Data'!$I$4,0,10*ROW('Sanitation Data'!I66))),'Data Summary'!DJ72="Yes"),100-OFFSET('Sanitation Data'!$I$4,0,10*ROW('Sanitation Data'!I66)),NA())</f>
        <v>#N/A</v>
      </c>
      <c r="AV72" s="95" t="e">
        <f ca="true">+IF(AND(ISNUMBER(OFFSET('Sanitation Data'!$I$6,0,10*ROW('Sanitation Data'!I66))),'Data Summary'!DK72="Yes"),OFFSET('Sanitation Data'!$I$6,0,10*ROW('Sanitation Data'!I66)),NA())</f>
        <v>#N/A</v>
      </c>
      <c r="AW72" s="95" t="e">
        <f ca="true">+IF(AND(ISNUMBER(OFFSET('Sanitation Data'!$I$10,0,10*ROW('Sanitation Data'!I66))),'Data Summary'!DL72="Yes"),OFFSET('Sanitation Data'!$I$10,0,10*ROW('Sanitation Data'!I66)),NA())</f>
        <v>#N/A</v>
      </c>
      <c r="AX72" s="95" t="e">
        <f ca="true">+IF(AND(ISNUMBER(OFFSET('Sanitation Data'!$I$11,0,10*ROW('Sanitation Data'!I66))),'Data Summary'!DM72="Yes"),OFFSET('Sanitation Data'!$I$11,0,10*ROW('Sanitation Data'!I66)),NA())</f>
        <v>#N/A</v>
      </c>
      <c r="AY72" s="95" t="e">
        <f ca="true">+IF(AND(ISNUMBER(OFFSET('Sanitation Data'!$I$12,0,10*ROW('Sanitation Data'!I66))),'Data Summary'!DN72="Yes"),OFFSET('Sanitation Data'!$I$12,0,10*ROW('Sanitation Data'!I66)),NA())</f>
        <v>#N/A</v>
      </c>
      <c r="AZ72" s="96" t="e">
        <f ca="true">+IF(AND(ISNUMBER(OFFSET('Hygiene Data'!$D$5,0,10*ROW('Hygiene Data'!D66))),'Data Summary'!DO72="Yes"),OFFSET('Hygiene Data'!$D$5,0,10*ROW('Hygiene Data'!D66)),NA())</f>
        <v>#N/A</v>
      </c>
      <c r="BA72" s="96" t="e">
        <f ca="true">+IF(AND(ISNUMBER(OFFSET('Hygiene Data'!$D$7,0,10*ROW('Hygiene Data'!D66))),'Data Summary'!DP72="Yes"),OFFSET('Hygiene Data'!$D$7,0,10*ROW('Hygiene Data'!D66)),NA())</f>
        <v>#N/A</v>
      </c>
      <c r="BB72" s="96" t="e">
        <f ca="true">+IF(AND(ISNUMBER(OFFSET('Hygiene Data'!$D$9,0,10*ROW('Hygiene Data'!D66))),'Data Summary'!DQ72="Yes"),OFFSET('Hygiene Data'!$D$9,0,10*ROW('Hygiene Data'!D66)),NA())</f>
        <v>#N/A</v>
      </c>
      <c r="BC72" s="96" t="e">
        <f ca="true">+IF(AND(ISNUMBER(OFFSET('Hygiene Data'!$E$5,0,10*ROW('Hygiene Data'!E66))),'Data Summary'!DR72="Yes"),OFFSET('Hygiene Data'!$E$5,0,10*ROW('Hygiene Data'!E66)),NA())</f>
        <v>#N/A</v>
      </c>
      <c r="BD72" s="96" t="e">
        <f ca="true">+IF(AND(ISNUMBER(OFFSET('Hygiene Data'!$E$7,0,10*ROW('Hygiene Data'!E66))),'Data Summary'!DS72="Yes"),OFFSET('Hygiene Data'!$E$7,0,10*ROW('Hygiene Data'!E66)),NA())</f>
        <v>#N/A</v>
      </c>
      <c r="BE72" s="96" t="e">
        <f ca="true">+IF(AND(ISNUMBER(OFFSET('Hygiene Data'!$E$9,0,10*ROW('Hygiene Data'!E66))),'Data Summary'!DT72="Yes"),OFFSET('Hygiene Data'!$E$9,0,10*ROW('Hygiene Data'!E66)),NA())</f>
        <v>#N/A</v>
      </c>
      <c r="BF72" s="96" t="e">
        <f ca="true">+IF(AND(ISNUMBER(OFFSET('Hygiene Data'!$F$5,0,10*ROW('Hygiene Data'!F66))),'Data Summary'!DU72="Yes"),OFFSET('Hygiene Data'!$F$5,0,10*ROW('Hygiene Data'!F66)),NA())</f>
        <v>#N/A</v>
      </c>
      <c r="BG72" s="96" t="e">
        <f ca="true">+IF(AND(ISNUMBER(OFFSET('Hygiene Data'!$F$7,0,10*ROW('Hygiene Data'!F66))),'Data Summary'!DV72="Yes"),OFFSET('Hygiene Data'!$F$7,0,10*ROW('Hygiene Data'!F66)),NA())</f>
        <v>#N/A</v>
      </c>
      <c r="BH72" s="96" t="e">
        <f ca="true">+IF(AND(ISNUMBER(OFFSET('Hygiene Data'!$F$9,0,10*ROW('Hygiene Data'!F66))),'Data Summary'!DW72="Yes"),OFFSET('Hygiene Data'!$F$9,0,10*ROW('Hygiene Data'!F66)),NA())</f>
        <v>#N/A</v>
      </c>
      <c r="BI72" s="96" t="e">
        <f ca="true">+IF(AND(ISNUMBER(OFFSET('Hygiene Data'!$G$5,0,10*ROW('Hygiene Data'!G66))),'Data Summary'!DX72="Yes"),OFFSET('Hygiene Data'!$G$5,0,10*ROW('Hygiene Data'!G66)),NA())</f>
        <v>#N/A</v>
      </c>
      <c r="BJ72" s="96" t="e">
        <f ca="true">+IF(AND(ISNUMBER(OFFSET('Hygiene Data'!$G$7,0,10*ROW('Hygiene Data'!G66))),'Data Summary'!DY72="Yes"),OFFSET('Hygiene Data'!$G$7,0,10*ROW('Hygiene Data'!G66)),NA())</f>
        <v>#N/A</v>
      </c>
      <c r="BK72" s="96" t="e">
        <f ca="true">+IF(AND(ISNUMBER(OFFSET('Hygiene Data'!$G$9,0,10*ROW('Hygiene Data'!G66))),'Data Summary'!DZ72="Yes"),OFFSET('Hygiene Data'!$G$9,0,10*ROW('Hygiene Data'!G66)),NA())</f>
        <v>#N/A</v>
      </c>
      <c r="BL72" s="96" t="e">
        <f ca="true">+IF(AND(ISNUMBER(OFFSET('Hygiene Data'!$H$5,0,10*ROW('Hygiene Data'!H66))),'Data Summary'!EA72="Yes"),OFFSET('Hygiene Data'!$H$5,0,10*ROW('Hygiene Data'!H66)),NA())</f>
        <v>#N/A</v>
      </c>
      <c r="BM72" s="96" t="e">
        <f ca="true">+IF(AND(ISNUMBER(OFFSET('Hygiene Data'!$H$7,0,10*ROW('Hygiene Data'!H66))),'Data Summary'!EB72="Yes"),OFFSET('Hygiene Data'!$H$7,0,10*ROW('Hygiene Data'!H66)),NA())</f>
        <v>#N/A</v>
      </c>
      <c r="BN72" s="96" t="e">
        <f ca="true">+IF(AND(ISNUMBER(OFFSET('Hygiene Data'!$H$9,0,10*ROW('Hygiene Data'!H66))),'Data Summary'!EC72="Yes"),OFFSET('Hygiene Data'!$H$9,0,10*ROW('Hygiene Data'!H66)),NA())</f>
        <v>#N/A</v>
      </c>
      <c r="BO72" s="96" t="e">
        <f ca="true">+IF(AND(ISNUMBER(OFFSET('Hygiene Data'!$I$5,0,10*ROW('Hygiene Data'!I66))),'Data Summary'!ED72="Yes"),OFFSET('Hygiene Data'!$I$5,0,10*ROW('Hygiene Data'!I66)),NA())</f>
        <v>#N/A</v>
      </c>
      <c r="BP72" s="96" t="e">
        <f ca="true">+IF(AND(ISNUMBER(OFFSET('Hygiene Data'!$I$7,0,10*ROW('Hygiene Data'!I66))),'Data Summary'!EE72="Yes"),OFFSET('Hygiene Data'!$I$7,0,10*ROW('Hygiene Data'!I66)),NA())</f>
        <v>#N/A</v>
      </c>
      <c r="BQ72" s="96" t="e">
        <f ca="true">+IF(AND(ISNUMBER(OFFSET('Hygiene Data'!$I$9,0,10*ROW('Hygiene Data'!I66))),'Data Summary'!EF72="Yes"),OFFSET('Hygiene Data'!$I$9,0,10*ROW('Hygiene Data'!I66)),NA())</f>
        <v>#N/A</v>
      </c>
    </row>
    <row xmlns:x14ac="http://schemas.microsoft.com/office/spreadsheetml/2009/9/ac" r="73" x14ac:dyDescent="0.2">
      <c r="A73" s="331" t="e">
        <f ca="true">+RIGHT('Data Summary'!A73,LEN('Data Summary'!A73)-9)</f>
        <v>#VALUE!</v>
      </c>
      <c r="B73" s="37" t="str">
        <f ca="true">+IF(ISTEXT('Data Summary'!B73),'Data Summary'!B73,"")</f>
        <v/>
      </c>
      <c r="C73" s="330" t="e">
        <f ca="true">+VALUE('Data Summary'!C73)</f>
        <v>#VALUE!</v>
      </c>
      <c r="D73" s="94" t="e">
        <f ca="true">+IF(AND(ISNUMBER(OFFSET('Water Data'!$D$4,0,10*ROW('Water Data'!D67))),'Data Summary'!BS73="Yes"),100-OFFSET('Water Data'!$D$4,0,10*ROW('Water Data'!D67)),NA())</f>
        <v>#N/A</v>
      </c>
      <c r="E73" s="94" t="e">
        <f ca="true">+IF(AND(ISNUMBER(OFFSET('Water Data'!$D$6,0,10*ROW('Water Data'!D67))),'Data Summary'!BT73="Yes"),OFFSET('Water Data'!$D$6,0,10*ROW('Water Data'!D67)),NA())</f>
        <v>#N/A</v>
      </c>
      <c r="F73" s="94" t="e">
        <f ca="true">+IF(AND(ISNUMBER(OFFSET('Water Data'!$D$9,0,10*ROW('Water Data'!D67))),'Data Summary'!BU73="Yes"),OFFSET('Water Data'!$D$9,0,10*ROW('Water Data'!D67)),NA())</f>
        <v>#N/A</v>
      </c>
      <c r="G73" s="94" t="e">
        <f ca="true">+IF(AND(ISNUMBER(OFFSET('Water Data'!$E$4,0,10*ROW('Water Data'!E67))),'Data Summary'!BV73="Yes"),100-OFFSET('Water Data'!$E$4,0,10*ROW('Water Data'!E67)),NA())</f>
        <v>#N/A</v>
      </c>
      <c r="H73" s="94" t="e">
        <f ca="true">+IF(AND(ISNUMBER(OFFSET('Water Data'!$E$6,0,10*ROW('Water Data'!E67))),'Data Summary'!BW73="Yes"),OFFSET('Water Data'!$E$6,0,10*ROW('Water Data'!E67)),NA())</f>
        <v>#N/A</v>
      </c>
      <c r="I73" s="94" t="e">
        <f ca="true">+IF(AND(ISNUMBER(OFFSET('Water Data'!$E$9,0,10*ROW('Water Data'!E67))),'Data Summary'!BX73="Yes"),OFFSET('Water Data'!$E$9,0,10*ROW('Water Data'!E67)),NA())</f>
        <v>#N/A</v>
      </c>
      <c r="J73" s="94" t="e">
        <f ca="true">+IF(AND(ISNUMBER(OFFSET('Water Data'!$F$4,0,10*ROW('Water Data'!F67))),'Data Summary'!BY73="Yes"),100-OFFSET('Water Data'!$F$4,0,10*ROW('Water Data'!F67)),NA())</f>
        <v>#N/A</v>
      </c>
      <c r="K73" s="94" t="e">
        <f ca="true">+IF(AND(ISNUMBER(OFFSET('Water Data'!$F$6,0,10*ROW('Water Data'!F67))),'Data Summary'!BZ73="Yes"),OFFSET('Water Data'!$F$6,0,10*ROW('Water Data'!F67)),NA())</f>
        <v>#N/A</v>
      </c>
      <c r="L73" s="94" t="e">
        <f ca="true">+IF(AND(ISNUMBER(OFFSET('Water Data'!$F$9,0,10*ROW('Water Data'!F67))),'Data Summary'!CA73="Yes"),OFFSET('Water Data'!$F$9,0,10*ROW('Water Data'!F67)),NA())</f>
        <v>#N/A</v>
      </c>
      <c r="M73" s="94" t="e">
        <f ca="true">+IF(AND(ISNUMBER(OFFSET('Water Data'!$G$4,0,10*ROW('Water Data'!G67))),'Data Summary'!CB73="Yes"),100-OFFSET('Water Data'!$G$4,0,10*ROW('Water Data'!G67)),NA())</f>
        <v>#N/A</v>
      </c>
      <c r="N73" s="94" t="e">
        <f ca="true">+IF(AND(ISNUMBER(OFFSET('Water Data'!$G$6,0,10*ROW('Water Data'!G67))),'Data Summary'!CC73="Yes"),OFFSET('Water Data'!$G$6,0,10*ROW('Water Data'!G67)),NA())</f>
        <v>#N/A</v>
      </c>
      <c r="O73" s="94" t="e">
        <f ca="true">+IF(AND(ISNUMBER(OFFSET('Water Data'!$G$9,0,10*ROW('Water Data'!G67))),'Data Summary'!CD73="Yes"),OFFSET('Water Data'!$G$9,0,10*ROW('Water Data'!G67)),NA())</f>
        <v>#N/A</v>
      </c>
      <c r="P73" s="94" t="e">
        <f ca="true">+IF(AND(ISNUMBER(OFFSET('Water Data'!$H$4,0,10*ROW('Water Data'!H67))),'Data Summary'!CE73="Yes"),100-OFFSET('Water Data'!$H$4,0,10*ROW('Water Data'!H67)),NA())</f>
        <v>#N/A</v>
      </c>
      <c r="Q73" s="94" t="e">
        <f ca="true">+IF(AND(ISNUMBER(OFFSET('Water Data'!$H$6,0,10*ROW('Water Data'!H67))),'Data Summary'!CF73="Yes"),OFFSET('Water Data'!$H$6,0,10*ROW('Water Data'!H67)),NA())</f>
        <v>#N/A</v>
      </c>
      <c r="R73" s="94" t="e">
        <f ca="true">+IF(AND(ISNUMBER(OFFSET('Water Data'!$H$9,0,10*ROW('Water Data'!H67))),'Data Summary'!CG73="Yes"),OFFSET('Water Data'!$H$9,0,10*ROW('Water Data'!H67)),NA())</f>
        <v>#N/A</v>
      </c>
      <c r="S73" s="94" t="e">
        <f ca="true">+IF(AND(ISNUMBER(OFFSET('Water Data'!$I$4,0,10*ROW('Water Data'!I67))),'Data Summary'!CH73="Yes"),100-OFFSET('Water Data'!$I$4,0,10*ROW('Water Data'!I67)),NA())</f>
        <v>#N/A</v>
      </c>
      <c r="T73" s="94" t="e">
        <f ca="true">+IF(AND(ISNUMBER(OFFSET('Water Data'!$I$6,0,10*ROW('Water Data'!I67))),'Data Summary'!CI73="Yes"),OFFSET('Water Data'!$I$6,0,10*ROW('Water Data'!I67)),NA())</f>
        <v>#N/A</v>
      </c>
      <c r="U73" s="94" t="e">
        <f ca="true">+IF(AND(ISNUMBER(OFFSET('Water Data'!$I$9,0,10*ROW('Water Data'!I67))),'Data Summary'!CJ73="Yes"),OFFSET('Water Data'!$I$9,0,10*ROW('Water Data'!I67)),NA())</f>
        <v>#N/A</v>
      </c>
      <c r="V73" s="95" t="e">
        <f ca="true">+IF(AND(ISNUMBER(OFFSET('Sanitation Data'!$D$4,0,10*ROW('Sanitation Data'!D67))),'Data Summary'!CK73="Yes"),100-OFFSET('Sanitation Data'!$D$4,0,10*ROW('Sanitation Data'!D67)),NA())</f>
        <v>#N/A</v>
      </c>
      <c r="W73" s="95" t="e">
        <f ca="true">+IF(AND(ISNUMBER(OFFSET('Sanitation Data'!$D$6,0,10*ROW('Sanitation Data'!D67))),'Data Summary'!CL73="Yes"),OFFSET('Sanitation Data'!$D$6,0,10*ROW('Sanitation Data'!D67)),NA())</f>
        <v>#N/A</v>
      </c>
      <c r="X73" s="95" t="e">
        <f ca="true">+IF(AND(ISNUMBER(OFFSET('Sanitation Data'!$D$10,0,10*ROW('Sanitation Data'!D67))),'Data Summary'!CM73="Yes"),OFFSET('Sanitation Data'!$D$10,0,10*ROW('Sanitation Data'!D67)),NA())</f>
        <v>#N/A</v>
      </c>
      <c r="Y73" s="95" t="e">
        <f ca="true">+IF(AND(ISNUMBER(OFFSET('Sanitation Data'!$D$11,0,10*ROW('Sanitation Data'!D67))),'Data Summary'!CN73="Yes"),OFFSET('Sanitation Data'!$D$11,0,10*ROW('Sanitation Data'!D67)),NA())</f>
        <v>#N/A</v>
      </c>
      <c r="Z73" s="95" t="e">
        <f ca="true">+IF(AND(ISNUMBER(OFFSET('Sanitation Data'!$D$12,0,10*ROW('Sanitation Data'!D67))),'Data Summary'!CO73="Yes"),OFFSET('Sanitation Data'!$D$12,0,10*ROW('Sanitation Data'!D67)),NA())</f>
        <v>#N/A</v>
      </c>
      <c r="AA73" s="95" t="e">
        <f ca="true">+IF(AND(ISNUMBER(OFFSET('Sanitation Data'!$E$4,0,10*ROW('Sanitation Data'!E67))),'Data Summary'!CP73="Yes"),100-OFFSET('Sanitation Data'!$E$4,0,10*ROW('Sanitation Data'!E67)),NA())</f>
        <v>#N/A</v>
      </c>
      <c r="AB73" s="95" t="e">
        <f ca="true">+IF(AND(ISNUMBER(OFFSET('Sanitation Data'!$E$6,0,10*ROW('Sanitation Data'!E67))),'Data Summary'!CQ73="Yes"),OFFSET('Sanitation Data'!$E$6,0,10*ROW('Sanitation Data'!E67)),NA())</f>
        <v>#N/A</v>
      </c>
      <c r="AC73" s="95" t="e">
        <f ca="true">+IF(AND(ISNUMBER(OFFSET('Sanitation Data'!$E$10,0,10*ROW('Sanitation Data'!E67))),'Data Summary'!CR73="Yes"),OFFSET('Sanitation Data'!$E$10,0,10*ROW('Sanitation Data'!E67)),NA())</f>
        <v>#N/A</v>
      </c>
      <c r="AD73" s="95" t="e">
        <f ca="true">+IF(AND(ISNUMBER(OFFSET('Sanitation Data'!$E$11,0,10*ROW('Sanitation Data'!E67))),'Data Summary'!CS73="Yes"),OFFSET('Sanitation Data'!$E$11,0,10*ROW('Sanitation Data'!E67)),NA())</f>
        <v>#N/A</v>
      </c>
      <c r="AE73" s="95" t="e">
        <f ca="true">+IF(AND(ISNUMBER(OFFSET('Sanitation Data'!$E$12,0,10*ROW('Sanitation Data'!E67))),'Data Summary'!CT73="Yes"),OFFSET('Sanitation Data'!$E$12,0,10*ROW('Sanitation Data'!E67)),NA())</f>
        <v>#N/A</v>
      </c>
      <c r="AF73" s="95" t="e">
        <f ca="true">+IF(AND(ISNUMBER(OFFSET('Sanitation Data'!$F$4,0,10*ROW('Sanitation Data'!F67))),'Data Summary'!CU73="Yes"),100-OFFSET('Sanitation Data'!$F$4,0,10*ROW('Sanitation Data'!F67)),NA())</f>
        <v>#N/A</v>
      </c>
      <c r="AG73" s="95" t="e">
        <f ca="true">+IF(AND(ISNUMBER(OFFSET('Sanitation Data'!$F$6,0,10*ROW('Sanitation Data'!F67))),'Data Summary'!CV73="Yes"),OFFSET('Sanitation Data'!$F$6,0,10*ROW('Sanitation Data'!F67)),NA())</f>
        <v>#N/A</v>
      </c>
      <c r="AH73" s="95" t="e">
        <f ca="true">+IF(AND(ISNUMBER(OFFSET('Sanitation Data'!$F$10,0,10*ROW('Sanitation Data'!F67))),'Data Summary'!CW73="Yes"),OFFSET('Sanitation Data'!$F$10,0,10*ROW('Sanitation Data'!F67)),NA())</f>
        <v>#N/A</v>
      </c>
      <c r="AI73" s="95" t="e">
        <f ca="true">+IF(AND(ISNUMBER(OFFSET('Sanitation Data'!$F$11,0,10*ROW('Sanitation Data'!F67))),'Data Summary'!CX73="Yes"),OFFSET('Sanitation Data'!$F$11,0,10*ROW('Sanitation Data'!F67)),NA())</f>
        <v>#N/A</v>
      </c>
      <c r="AJ73" s="95" t="e">
        <f ca="true">+IF(AND(ISNUMBER(OFFSET('Sanitation Data'!$F$12,0,10*ROW('Sanitation Data'!F67))),'Data Summary'!CY73="Yes"),OFFSET('Sanitation Data'!$F$12,0,10*ROW('Sanitation Data'!F67)),NA())</f>
        <v>#N/A</v>
      </c>
      <c r="AK73" s="95" t="e">
        <f ca="true">+IF(AND(ISNUMBER(OFFSET('Sanitation Data'!$G$4,0,10*ROW('Sanitation Data'!G67))),'Data Summary'!CZ73="Yes"),100-OFFSET('Sanitation Data'!$G$4,0,10*ROW('Sanitation Data'!G67)),NA())</f>
        <v>#N/A</v>
      </c>
      <c r="AL73" s="95" t="e">
        <f ca="true">+IF(AND(ISNUMBER(OFFSET('Sanitation Data'!$G$6,0,10*ROW('Sanitation Data'!G67))),'Data Summary'!DA73="Yes"),OFFSET('Sanitation Data'!$G$6,0,10*ROW('Sanitation Data'!G67)),NA())</f>
        <v>#N/A</v>
      </c>
      <c r="AM73" s="95" t="e">
        <f ca="true">+IF(AND(ISNUMBER(OFFSET('Sanitation Data'!$G$10,0,10*ROW('Sanitation Data'!G67))),'Data Summary'!DB73="Yes"),OFFSET('Sanitation Data'!$G$10,0,10*ROW('Sanitation Data'!G67)),NA())</f>
        <v>#N/A</v>
      </c>
      <c r="AN73" s="95" t="e">
        <f ca="true">+IF(AND(ISNUMBER(OFFSET('Sanitation Data'!$G$11,0,10*ROW('Sanitation Data'!G67))),'Data Summary'!DC73="Yes"),OFFSET('Sanitation Data'!$G$11,0,10*ROW('Sanitation Data'!G67)),NA())</f>
        <v>#N/A</v>
      </c>
      <c r="AO73" s="95" t="e">
        <f ca="true">+IF(AND(ISNUMBER(OFFSET('Sanitation Data'!$G$12,0,10*ROW('Sanitation Data'!G67))),'Data Summary'!DD73="Yes"),OFFSET('Sanitation Data'!$G$12,0,10*ROW('Sanitation Data'!G67)),NA())</f>
        <v>#N/A</v>
      </c>
      <c r="AP73" s="95" t="e">
        <f ca="true">+IF(AND(ISNUMBER(OFFSET('Sanitation Data'!$H$4,0,10*ROW('Sanitation Data'!H67))),'Data Summary'!DE73="Yes"),100-OFFSET('Sanitation Data'!$H$4,0,10*ROW('Sanitation Data'!H67)),NA())</f>
        <v>#N/A</v>
      </c>
      <c r="AQ73" s="95" t="e">
        <f ca="true">+IF(AND(ISNUMBER(OFFSET('Sanitation Data'!$H$6,0,10*ROW('Sanitation Data'!H67))),'Data Summary'!DF73="Yes"),OFFSET('Sanitation Data'!$H$6,0,10*ROW('Sanitation Data'!H67)),NA())</f>
        <v>#N/A</v>
      </c>
      <c r="AR73" s="95" t="e">
        <f ca="true">+IF(AND(ISNUMBER(OFFSET('Sanitation Data'!$H$10,0,10*ROW('Sanitation Data'!H67))),'Data Summary'!DG73="Yes"),OFFSET('Sanitation Data'!$H$10,0,10*ROW('Sanitation Data'!H67)),NA())</f>
        <v>#N/A</v>
      </c>
      <c r="AS73" s="95" t="e">
        <f ca="true">+IF(AND(ISNUMBER(OFFSET('Sanitation Data'!$H$11,0,10*ROW('Sanitation Data'!H67))),'Data Summary'!DH73="Yes"),OFFSET('Sanitation Data'!$H$11,0,10*ROW('Sanitation Data'!H67)),NA())</f>
        <v>#N/A</v>
      </c>
      <c r="AT73" s="95" t="e">
        <f ca="true">+IF(AND(ISNUMBER(OFFSET('Sanitation Data'!$H$12,0,10*ROW('Sanitation Data'!H67))),'Data Summary'!DI73="Yes"),OFFSET('Sanitation Data'!$H$12,0,10*ROW('Sanitation Data'!H67)),NA())</f>
        <v>#N/A</v>
      </c>
      <c r="AU73" s="95" t="e">
        <f ca="true">+IF(AND(ISNUMBER(OFFSET('Sanitation Data'!$I$4,0,10*ROW('Sanitation Data'!I67))),'Data Summary'!DJ73="Yes"),100-OFFSET('Sanitation Data'!$I$4,0,10*ROW('Sanitation Data'!I67)),NA())</f>
        <v>#N/A</v>
      </c>
      <c r="AV73" s="95" t="e">
        <f ca="true">+IF(AND(ISNUMBER(OFFSET('Sanitation Data'!$I$6,0,10*ROW('Sanitation Data'!I67))),'Data Summary'!DK73="Yes"),OFFSET('Sanitation Data'!$I$6,0,10*ROW('Sanitation Data'!I67)),NA())</f>
        <v>#N/A</v>
      </c>
      <c r="AW73" s="95" t="e">
        <f ca="true">+IF(AND(ISNUMBER(OFFSET('Sanitation Data'!$I$10,0,10*ROW('Sanitation Data'!I67))),'Data Summary'!DL73="Yes"),OFFSET('Sanitation Data'!$I$10,0,10*ROW('Sanitation Data'!I67)),NA())</f>
        <v>#N/A</v>
      </c>
      <c r="AX73" s="95" t="e">
        <f ca="true">+IF(AND(ISNUMBER(OFFSET('Sanitation Data'!$I$11,0,10*ROW('Sanitation Data'!I67))),'Data Summary'!DM73="Yes"),OFFSET('Sanitation Data'!$I$11,0,10*ROW('Sanitation Data'!I67)),NA())</f>
        <v>#N/A</v>
      </c>
      <c r="AY73" s="95" t="e">
        <f ca="true">+IF(AND(ISNUMBER(OFFSET('Sanitation Data'!$I$12,0,10*ROW('Sanitation Data'!I67))),'Data Summary'!DN73="Yes"),OFFSET('Sanitation Data'!$I$12,0,10*ROW('Sanitation Data'!I67)),NA())</f>
        <v>#N/A</v>
      </c>
      <c r="AZ73" s="96" t="e">
        <f ca="true">+IF(AND(ISNUMBER(OFFSET('Hygiene Data'!$D$5,0,10*ROW('Hygiene Data'!D67))),'Data Summary'!DO73="Yes"),OFFSET('Hygiene Data'!$D$5,0,10*ROW('Hygiene Data'!D67)),NA())</f>
        <v>#N/A</v>
      </c>
      <c r="BA73" s="96" t="e">
        <f ca="true">+IF(AND(ISNUMBER(OFFSET('Hygiene Data'!$D$7,0,10*ROW('Hygiene Data'!D67))),'Data Summary'!DP73="Yes"),OFFSET('Hygiene Data'!$D$7,0,10*ROW('Hygiene Data'!D67)),NA())</f>
        <v>#N/A</v>
      </c>
      <c r="BB73" s="96" t="e">
        <f ca="true">+IF(AND(ISNUMBER(OFFSET('Hygiene Data'!$D$9,0,10*ROW('Hygiene Data'!D67))),'Data Summary'!DQ73="Yes"),OFFSET('Hygiene Data'!$D$9,0,10*ROW('Hygiene Data'!D67)),NA())</f>
        <v>#N/A</v>
      </c>
      <c r="BC73" s="96" t="e">
        <f ca="true">+IF(AND(ISNUMBER(OFFSET('Hygiene Data'!$E$5,0,10*ROW('Hygiene Data'!E67))),'Data Summary'!DR73="Yes"),OFFSET('Hygiene Data'!$E$5,0,10*ROW('Hygiene Data'!E67)),NA())</f>
        <v>#N/A</v>
      </c>
      <c r="BD73" s="96" t="e">
        <f ca="true">+IF(AND(ISNUMBER(OFFSET('Hygiene Data'!$E$7,0,10*ROW('Hygiene Data'!E67))),'Data Summary'!DS73="Yes"),OFFSET('Hygiene Data'!$E$7,0,10*ROW('Hygiene Data'!E67)),NA())</f>
        <v>#N/A</v>
      </c>
      <c r="BE73" s="96" t="e">
        <f ca="true">+IF(AND(ISNUMBER(OFFSET('Hygiene Data'!$E$9,0,10*ROW('Hygiene Data'!E67))),'Data Summary'!DT73="Yes"),OFFSET('Hygiene Data'!$E$9,0,10*ROW('Hygiene Data'!E67)),NA())</f>
        <v>#N/A</v>
      </c>
      <c r="BF73" s="96" t="e">
        <f ca="true">+IF(AND(ISNUMBER(OFFSET('Hygiene Data'!$F$5,0,10*ROW('Hygiene Data'!F67))),'Data Summary'!DU73="Yes"),OFFSET('Hygiene Data'!$F$5,0,10*ROW('Hygiene Data'!F67)),NA())</f>
        <v>#N/A</v>
      </c>
      <c r="BG73" s="96" t="e">
        <f ca="true">+IF(AND(ISNUMBER(OFFSET('Hygiene Data'!$F$7,0,10*ROW('Hygiene Data'!F67))),'Data Summary'!DV73="Yes"),OFFSET('Hygiene Data'!$F$7,0,10*ROW('Hygiene Data'!F67)),NA())</f>
        <v>#N/A</v>
      </c>
      <c r="BH73" s="96" t="e">
        <f ca="true">+IF(AND(ISNUMBER(OFFSET('Hygiene Data'!$F$9,0,10*ROW('Hygiene Data'!F67))),'Data Summary'!DW73="Yes"),OFFSET('Hygiene Data'!$F$9,0,10*ROW('Hygiene Data'!F67)),NA())</f>
        <v>#N/A</v>
      </c>
      <c r="BI73" s="96" t="e">
        <f ca="true">+IF(AND(ISNUMBER(OFFSET('Hygiene Data'!$G$5,0,10*ROW('Hygiene Data'!G67))),'Data Summary'!DX73="Yes"),OFFSET('Hygiene Data'!$G$5,0,10*ROW('Hygiene Data'!G67)),NA())</f>
        <v>#N/A</v>
      </c>
      <c r="BJ73" s="96" t="e">
        <f ca="true">+IF(AND(ISNUMBER(OFFSET('Hygiene Data'!$G$7,0,10*ROW('Hygiene Data'!G67))),'Data Summary'!DY73="Yes"),OFFSET('Hygiene Data'!$G$7,0,10*ROW('Hygiene Data'!G67)),NA())</f>
        <v>#N/A</v>
      </c>
      <c r="BK73" s="96" t="e">
        <f ca="true">+IF(AND(ISNUMBER(OFFSET('Hygiene Data'!$G$9,0,10*ROW('Hygiene Data'!G67))),'Data Summary'!DZ73="Yes"),OFFSET('Hygiene Data'!$G$9,0,10*ROW('Hygiene Data'!G67)),NA())</f>
        <v>#N/A</v>
      </c>
      <c r="BL73" s="96" t="e">
        <f ca="true">+IF(AND(ISNUMBER(OFFSET('Hygiene Data'!$H$5,0,10*ROW('Hygiene Data'!H67))),'Data Summary'!EA73="Yes"),OFFSET('Hygiene Data'!$H$5,0,10*ROW('Hygiene Data'!H67)),NA())</f>
        <v>#N/A</v>
      </c>
      <c r="BM73" s="96" t="e">
        <f ca="true">+IF(AND(ISNUMBER(OFFSET('Hygiene Data'!$H$7,0,10*ROW('Hygiene Data'!H67))),'Data Summary'!EB73="Yes"),OFFSET('Hygiene Data'!$H$7,0,10*ROW('Hygiene Data'!H67)),NA())</f>
        <v>#N/A</v>
      </c>
      <c r="BN73" s="96" t="e">
        <f ca="true">+IF(AND(ISNUMBER(OFFSET('Hygiene Data'!$H$9,0,10*ROW('Hygiene Data'!H67))),'Data Summary'!EC73="Yes"),OFFSET('Hygiene Data'!$H$9,0,10*ROW('Hygiene Data'!H67)),NA())</f>
        <v>#N/A</v>
      </c>
      <c r="BO73" s="96" t="e">
        <f ca="true">+IF(AND(ISNUMBER(OFFSET('Hygiene Data'!$I$5,0,10*ROW('Hygiene Data'!I67))),'Data Summary'!ED73="Yes"),OFFSET('Hygiene Data'!$I$5,0,10*ROW('Hygiene Data'!I67)),NA())</f>
        <v>#N/A</v>
      </c>
      <c r="BP73" s="96" t="e">
        <f ca="true">+IF(AND(ISNUMBER(OFFSET('Hygiene Data'!$I$7,0,10*ROW('Hygiene Data'!I67))),'Data Summary'!EE73="Yes"),OFFSET('Hygiene Data'!$I$7,0,10*ROW('Hygiene Data'!I67)),NA())</f>
        <v>#N/A</v>
      </c>
      <c r="BQ73" s="96" t="e">
        <f ca="true">+IF(AND(ISNUMBER(OFFSET('Hygiene Data'!$I$9,0,10*ROW('Hygiene Data'!I67))),'Data Summary'!EF73="Yes"),OFFSET('Hygiene Data'!$I$9,0,10*ROW('Hygiene Data'!I67)),NA())</f>
        <v>#N/A</v>
      </c>
    </row>
    <row xmlns:x14ac="http://schemas.microsoft.com/office/spreadsheetml/2009/9/ac" r="74" x14ac:dyDescent="0.2">
      <c r="A74" s="331" t="e">
        <f ca="true">+RIGHT('Data Summary'!A74,LEN('Data Summary'!A74)-9)</f>
        <v>#VALUE!</v>
      </c>
      <c r="B74" s="37" t="str">
        <f ca="true">+IF(ISTEXT('Data Summary'!B74),'Data Summary'!B74,"")</f>
        <v/>
      </c>
      <c r="C74" s="330" t="e">
        <f ca="true">+VALUE('Data Summary'!C74)</f>
        <v>#VALUE!</v>
      </c>
      <c r="D74" s="94" t="e">
        <f ca="true">+IF(AND(ISNUMBER(OFFSET('Water Data'!$D$4,0,10*ROW('Water Data'!D68))),'Data Summary'!BS74="Yes"),100-OFFSET('Water Data'!$D$4,0,10*ROW('Water Data'!D68)),NA())</f>
        <v>#N/A</v>
      </c>
      <c r="E74" s="94" t="e">
        <f ca="true">+IF(AND(ISNUMBER(OFFSET('Water Data'!$D$6,0,10*ROW('Water Data'!D68))),'Data Summary'!BT74="Yes"),OFFSET('Water Data'!$D$6,0,10*ROW('Water Data'!D68)),NA())</f>
        <v>#N/A</v>
      </c>
      <c r="F74" s="94" t="e">
        <f ca="true">+IF(AND(ISNUMBER(OFFSET('Water Data'!$D$9,0,10*ROW('Water Data'!D68))),'Data Summary'!BU74="Yes"),OFFSET('Water Data'!$D$9,0,10*ROW('Water Data'!D68)),NA())</f>
        <v>#N/A</v>
      </c>
      <c r="G74" s="94" t="e">
        <f ca="true">+IF(AND(ISNUMBER(OFFSET('Water Data'!$E$4,0,10*ROW('Water Data'!E68))),'Data Summary'!BV74="Yes"),100-OFFSET('Water Data'!$E$4,0,10*ROW('Water Data'!E68)),NA())</f>
        <v>#N/A</v>
      </c>
      <c r="H74" s="94" t="e">
        <f ca="true">+IF(AND(ISNUMBER(OFFSET('Water Data'!$E$6,0,10*ROW('Water Data'!E68))),'Data Summary'!BW74="Yes"),OFFSET('Water Data'!$E$6,0,10*ROW('Water Data'!E68)),NA())</f>
        <v>#N/A</v>
      </c>
      <c r="I74" s="94" t="e">
        <f ca="true">+IF(AND(ISNUMBER(OFFSET('Water Data'!$E$9,0,10*ROW('Water Data'!E68))),'Data Summary'!BX74="Yes"),OFFSET('Water Data'!$E$9,0,10*ROW('Water Data'!E68)),NA())</f>
        <v>#N/A</v>
      </c>
      <c r="J74" s="94" t="e">
        <f ca="true">+IF(AND(ISNUMBER(OFFSET('Water Data'!$F$4,0,10*ROW('Water Data'!F68))),'Data Summary'!BY74="Yes"),100-OFFSET('Water Data'!$F$4,0,10*ROW('Water Data'!F68)),NA())</f>
        <v>#N/A</v>
      </c>
      <c r="K74" s="94" t="e">
        <f ca="true">+IF(AND(ISNUMBER(OFFSET('Water Data'!$F$6,0,10*ROW('Water Data'!F68))),'Data Summary'!BZ74="Yes"),OFFSET('Water Data'!$F$6,0,10*ROW('Water Data'!F68)),NA())</f>
        <v>#N/A</v>
      </c>
      <c r="L74" s="94" t="e">
        <f ca="true">+IF(AND(ISNUMBER(OFFSET('Water Data'!$F$9,0,10*ROW('Water Data'!F68))),'Data Summary'!CA74="Yes"),OFFSET('Water Data'!$F$9,0,10*ROW('Water Data'!F68)),NA())</f>
        <v>#N/A</v>
      </c>
      <c r="M74" s="94" t="e">
        <f ca="true">+IF(AND(ISNUMBER(OFFSET('Water Data'!$G$4,0,10*ROW('Water Data'!G68))),'Data Summary'!CB74="Yes"),100-OFFSET('Water Data'!$G$4,0,10*ROW('Water Data'!G68)),NA())</f>
        <v>#N/A</v>
      </c>
      <c r="N74" s="94" t="e">
        <f ca="true">+IF(AND(ISNUMBER(OFFSET('Water Data'!$G$6,0,10*ROW('Water Data'!G68))),'Data Summary'!CC74="Yes"),OFFSET('Water Data'!$G$6,0,10*ROW('Water Data'!G68)),NA())</f>
        <v>#N/A</v>
      </c>
      <c r="O74" s="94" t="e">
        <f ca="true">+IF(AND(ISNUMBER(OFFSET('Water Data'!$G$9,0,10*ROW('Water Data'!G68))),'Data Summary'!CD74="Yes"),OFFSET('Water Data'!$G$9,0,10*ROW('Water Data'!G68)),NA())</f>
        <v>#N/A</v>
      </c>
      <c r="P74" s="94" t="e">
        <f ca="true">+IF(AND(ISNUMBER(OFFSET('Water Data'!$H$4,0,10*ROW('Water Data'!H68))),'Data Summary'!CE74="Yes"),100-OFFSET('Water Data'!$H$4,0,10*ROW('Water Data'!H68)),NA())</f>
        <v>#N/A</v>
      </c>
      <c r="Q74" s="94" t="e">
        <f ca="true">+IF(AND(ISNUMBER(OFFSET('Water Data'!$H$6,0,10*ROW('Water Data'!H68))),'Data Summary'!CF74="Yes"),OFFSET('Water Data'!$H$6,0,10*ROW('Water Data'!H68)),NA())</f>
        <v>#N/A</v>
      </c>
      <c r="R74" s="94" t="e">
        <f ca="true">+IF(AND(ISNUMBER(OFFSET('Water Data'!$H$9,0,10*ROW('Water Data'!H68))),'Data Summary'!CG74="Yes"),OFFSET('Water Data'!$H$9,0,10*ROW('Water Data'!H68)),NA())</f>
        <v>#N/A</v>
      </c>
      <c r="S74" s="94" t="e">
        <f ca="true">+IF(AND(ISNUMBER(OFFSET('Water Data'!$I$4,0,10*ROW('Water Data'!I68))),'Data Summary'!CH74="Yes"),100-OFFSET('Water Data'!$I$4,0,10*ROW('Water Data'!I68)),NA())</f>
        <v>#N/A</v>
      </c>
      <c r="T74" s="94" t="e">
        <f ca="true">+IF(AND(ISNUMBER(OFFSET('Water Data'!$I$6,0,10*ROW('Water Data'!I68))),'Data Summary'!CI74="Yes"),OFFSET('Water Data'!$I$6,0,10*ROW('Water Data'!I68)),NA())</f>
        <v>#N/A</v>
      </c>
      <c r="U74" s="94" t="e">
        <f ca="true">+IF(AND(ISNUMBER(OFFSET('Water Data'!$I$9,0,10*ROW('Water Data'!I68))),'Data Summary'!CJ74="Yes"),OFFSET('Water Data'!$I$9,0,10*ROW('Water Data'!I68)),NA())</f>
        <v>#N/A</v>
      </c>
      <c r="V74" s="95" t="e">
        <f ca="true">+IF(AND(ISNUMBER(OFFSET('Sanitation Data'!$D$4,0,10*ROW('Sanitation Data'!D68))),'Data Summary'!CK74="Yes"),100-OFFSET('Sanitation Data'!$D$4,0,10*ROW('Sanitation Data'!D68)),NA())</f>
        <v>#N/A</v>
      </c>
      <c r="W74" s="95" t="e">
        <f ca="true">+IF(AND(ISNUMBER(OFFSET('Sanitation Data'!$D$6,0,10*ROW('Sanitation Data'!D68))),'Data Summary'!CL74="Yes"),OFFSET('Sanitation Data'!$D$6,0,10*ROW('Sanitation Data'!D68)),NA())</f>
        <v>#N/A</v>
      </c>
      <c r="X74" s="95" t="e">
        <f ca="true">+IF(AND(ISNUMBER(OFFSET('Sanitation Data'!$D$10,0,10*ROW('Sanitation Data'!D68))),'Data Summary'!CM74="Yes"),OFFSET('Sanitation Data'!$D$10,0,10*ROW('Sanitation Data'!D68)),NA())</f>
        <v>#N/A</v>
      </c>
      <c r="Y74" s="95" t="e">
        <f ca="true">+IF(AND(ISNUMBER(OFFSET('Sanitation Data'!$D$11,0,10*ROW('Sanitation Data'!D68))),'Data Summary'!CN74="Yes"),OFFSET('Sanitation Data'!$D$11,0,10*ROW('Sanitation Data'!D68)),NA())</f>
        <v>#N/A</v>
      </c>
      <c r="Z74" s="95" t="e">
        <f ca="true">+IF(AND(ISNUMBER(OFFSET('Sanitation Data'!$D$12,0,10*ROW('Sanitation Data'!D68))),'Data Summary'!CO74="Yes"),OFFSET('Sanitation Data'!$D$12,0,10*ROW('Sanitation Data'!D68)),NA())</f>
        <v>#N/A</v>
      </c>
      <c r="AA74" s="95" t="e">
        <f ca="true">+IF(AND(ISNUMBER(OFFSET('Sanitation Data'!$E$4,0,10*ROW('Sanitation Data'!E68))),'Data Summary'!CP74="Yes"),100-OFFSET('Sanitation Data'!$E$4,0,10*ROW('Sanitation Data'!E68)),NA())</f>
        <v>#N/A</v>
      </c>
      <c r="AB74" s="95" t="e">
        <f ca="true">+IF(AND(ISNUMBER(OFFSET('Sanitation Data'!$E$6,0,10*ROW('Sanitation Data'!E68))),'Data Summary'!CQ74="Yes"),OFFSET('Sanitation Data'!$E$6,0,10*ROW('Sanitation Data'!E68)),NA())</f>
        <v>#N/A</v>
      </c>
      <c r="AC74" s="95" t="e">
        <f ca="true">+IF(AND(ISNUMBER(OFFSET('Sanitation Data'!$E$10,0,10*ROW('Sanitation Data'!E68))),'Data Summary'!CR74="Yes"),OFFSET('Sanitation Data'!$E$10,0,10*ROW('Sanitation Data'!E68)),NA())</f>
        <v>#N/A</v>
      </c>
      <c r="AD74" s="95" t="e">
        <f ca="true">+IF(AND(ISNUMBER(OFFSET('Sanitation Data'!$E$11,0,10*ROW('Sanitation Data'!E68))),'Data Summary'!CS74="Yes"),OFFSET('Sanitation Data'!$E$11,0,10*ROW('Sanitation Data'!E68)),NA())</f>
        <v>#N/A</v>
      </c>
      <c r="AE74" s="95" t="e">
        <f ca="true">+IF(AND(ISNUMBER(OFFSET('Sanitation Data'!$E$12,0,10*ROW('Sanitation Data'!E68))),'Data Summary'!CT74="Yes"),OFFSET('Sanitation Data'!$E$12,0,10*ROW('Sanitation Data'!E68)),NA())</f>
        <v>#N/A</v>
      </c>
      <c r="AF74" s="95" t="e">
        <f ca="true">+IF(AND(ISNUMBER(OFFSET('Sanitation Data'!$F$4,0,10*ROW('Sanitation Data'!F68))),'Data Summary'!CU74="Yes"),100-OFFSET('Sanitation Data'!$F$4,0,10*ROW('Sanitation Data'!F68)),NA())</f>
        <v>#N/A</v>
      </c>
      <c r="AG74" s="95" t="e">
        <f ca="true">+IF(AND(ISNUMBER(OFFSET('Sanitation Data'!$F$6,0,10*ROW('Sanitation Data'!F68))),'Data Summary'!CV74="Yes"),OFFSET('Sanitation Data'!$F$6,0,10*ROW('Sanitation Data'!F68)),NA())</f>
        <v>#N/A</v>
      </c>
      <c r="AH74" s="95" t="e">
        <f ca="true">+IF(AND(ISNUMBER(OFFSET('Sanitation Data'!$F$10,0,10*ROW('Sanitation Data'!F68))),'Data Summary'!CW74="Yes"),OFFSET('Sanitation Data'!$F$10,0,10*ROW('Sanitation Data'!F68)),NA())</f>
        <v>#N/A</v>
      </c>
      <c r="AI74" s="95" t="e">
        <f ca="true">+IF(AND(ISNUMBER(OFFSET('Sanitation Data'!$F$11,0,10*ROW('Sanitation Data'!F68))),'Data Summary'!CX74="Yes"),OFFSET('Sanitation Data'!$F$11,0,10*ROW('Sanitation Data'!F68)),NA())</f>
        <v>#N/A</v>
      </c>
      <c r="AJ74" s="95" t="e">
        <f ca="true">+IF(AND(ISNUMBER(OFFSET('Sanitation Data'!$F$12,0,10*ROW('Sanitation Data'!F68))),'Data Summary'!CY74="Yes"),OFFSET('Sanitation Data'!$F$12,0,10*ROW('Sanitation Data'!F68)),NA())</f>
        <v>#N/A</v>
      </c>
      <c r="AK74" s="95" t="e">
        <f ca="true">+IF(AND(ISNUMBER(OFFSET('Sanitation Data'!$G$4,0,10*ROW('Sanitation Data'!G68))),'Data Summary'!CZ74="Yes"),100-OFFSET('Sanitation Data'!$G$4,0,10*ROW('Sanitation Data'!G68)),NA())</f>
        <v>#N/A</v>
      </c>
      <c r="AL74" s="95" t="e">
        <f ca="true">+IF(AND(ISNUMBER(OFFSET('Sanitation Data'!$G$6,0,10*ROW('Sanitation Data'!G68))),'Data Summary'!DA74="Yes"),OFFSET('Sanitation Data'!$G$6,0,10*ROW('Sanitation Data'!G68)),NA())</f>
        <v>#N/A</v>
      </c>
      <c r="AM74" s="95" t="e">
        <f ca="true">+IF(AND(ISNUMBER(OFFSET('Sanitation Data'!$G$10,0,10*ROW('Sanitation Data'!G68))),'Data Summary'!DB74="Yes"),OFFSET('Sanitation Data'!$G$10,0,10*ROW('Sanitation Data'!G68)),NA())</f>
        <v>#N/A</v>
      </c>
      <c r="AN74" s="95" t="e">
        <f ca="true">+IF(AND(ISNUMBER(OFFSET('Sanitation Data'!$G$11,0,10*ROW('Sanitation Data'!G68))),'Data Summary'!DC74="Yes"),OFFSET('Sanitation Data'!$G$11,0,10*ROW('Sanitation Data'!G68)),NA())</f>
        <v>#N/A</v>
      </c>
      <c r="AO74" s="95" t="e">
        <f ca="true">+IF(AND(ISNUMBER(OFFSET('Sanitation Data'!$G$12,0,10*ROW('Sanitation Data'!G68))),'Data Summary'!DD74="Yes"),OFFSET('Sanitation Data'!$G$12,0,10*ROW('Sanitation Data'!G68)),NA())</f>
        <v>#N/A</v>
      </c>
      <c r="AP74" s="95" t="e">
        <f ca="true">+IF(AND(ISNUMBER(OFFSET('Sanitation Data'!$H$4,0,10*ROW('Sanitation Data'!H68))),'Data Summary'!DE74="Yes"),100-OFFSET('Sanitation Data'!$H$4,0,10*ROW('Sanitation Data'!H68)),NA())</f>
        <v>#N/A</v>
      </c>
      <c r="AQ74" s="95" t="e">
        <f ca="true">+IF(AND(ISNUMBER(OFFSET('Sanitation Data'!$H$6,0,10*ROW('Sanitation Data'!H68))),'Data Summary'!DF74="Yes"),OFFSET('Sanitation Data'!$H$6,0,10*ROW('Sanitation Data'!H68)),NA())</f>
        <v>#N/A</v>
      </c>
      <c r="AR74" s="95" t="e">
        <f ca="true">+IF(AND(ISNUMBER(OFFSET('Sanitation Data'!$H$10,0,10*ROW('Sanitation Data'!H68))),'Data Summary'!DG74="Yes"),OFFSET('Sanitation Data'!$H$10,0,10*ROW('Sanitation Data'!H68)),NA())</f>
        <v>#N/A</v>
      </c>
      <c r="AS74" s="95" t="e">
        <f ca="true">+IF(AND(ISNUMBER(OFFSET('Sanitation Data'!$H$11,0,10*ROW('Sanitation Data'!H68))),'Data Summary'!DH74="Yes"),OFFSET('Sanitation Data'!$H$11,0,10*ROW('Sanitation Data'!H68)),NA())</f>
        <v>#N/A</v>
      </c>
      <c r="AT74" s="95" t="e">
        <f ca="true">+IF(AND(ISNUMBER(OFFSET('Sanitation Data'!$H$12,0,10*ROW('Sanitation Data'!H68))),'Data Summary'!DI74="Yes"),OFFSET('Sanitation Data'!$H$12,0,10*ROW('Sanitation Data'!H68)),NA())</f>
        <v>#N/A</v>
      </c>
      <c r="AU74" s="95" t="e">
        <f ca="true">+IF(AND(ISNUMBER(OFFSET('Sanitation Data'!$I$4,0,10*ROW('Sanitation Data'!I68))),'Data Summary'!DJ74="Yes"),100-OFFSET('Sanitation Data'!$I$4,0,10*ROW('Sanitation Data'!I68)),NA())</f>
        <v>#N/A</v>
      </c>
      <c r="AV74" s="95" t="e">
        <f ca="true">+IF(AND(ISNUMBER(OFFSET('Sanitation Data'!$I$6,0,10*ROW('Sanitation Data'!I68))),'Data Summary'!DK74="Yes"),OFFSET('Sanitation Data'!$I$6,0,10*ROW('Sanitation Data'!I68)),NA())</f>
        <v>#N/A</v>
      </c>
      <c r="AW74" s="95" t="e">
        <f ca="true">+IF(AND(ISNUMBER(OFFSET('Sanitation Data'!$I$10,0,10*ROW('Sanitation Data'!I68))),'Data Summary'!DL74="Yes"),OFFSET('Sanitation Data'!$I$10,0,10*ROW('Sanitation Data'!I68)),NA())</f>
        <v>#N/A</v>
      </c>
      <c r="AX74" s="95" t="e">
        <f ca="true">+IF(AND(ISNUMBER(OFFSET('Sanitation Data'!$I$11,0,10*ROW('Sanitation Data'!I68))),'Data Summary'!DM74="Yes"),OFFSET('Sanitation Data'!$I$11,0,10*ROW('Sanitation Data'!I68)),NA())</f>
        <v>#N/A</v>
      </c>
      <c r="AY74" s="95" t="e">
        <f ca="true">+IF(AND(ISNUMBER(OFFSET('Sanitation Data'!$I$12,0,10*ROW('Sanitation Data'!I68))),'Data Summary'!DN74="Yes"),OFFSET('Sanitation Data'!$I$12,0,10*ROW('Sanitation Data'!I68)),NA())</f>
        <v>#N/A</v>
      </c>
      <c r="AZ74" s="96" t="e">
        <f ca="true">+IF(AND(ISNUMBER(OFFSET('Hygiene Data'!$D$5,0,10*ROW('Hygiene Data'!D68))),'Data Summary'!DO74="Yes"),OFFSET('Hygiene Data'!$D$5,0,10*ROW('Hygiene Data'!D68)),NA())</f>
        <v>#N/A</v>
      </c>
      <c r="BA74" s="96" t="e">
        <f ca="true">+IF(AND(ISNUMBER(OFFSET('Hygiene Data'!$D$7,0,10*ROW('Hygiene Data'!D68))),'Data Summary'!DP74="Yes"),OFFSET('Hygiene Data'!$D$7,0,10*ROW('Hygiene Data'!D68)),NA())</f>
        <v>#N/A</v>
      </c>
      <c r="BB74" s="96" t="e">
        <f ca="true">+IF(AND(ISNUMBER(OFFSET('Hygiene Data'!$D$9,0,10*ROW('Hygiene Data'!D68))),'Data Summary'!DQ74="Yes"),OFFSET('Hygiene Data'!$D$9,0,10*ROW('Hygiene Data'!D68)),NA())</f>
        <v>#N/A</v>
      </c>
      <c r="BC74" s="96" t="e">
        <f ca="true">+IF(AND(ISNUMBER(OFFSET('Hygiene Data'!$E$5,0,10*ROW('Hygiene Data'!E68))),'Data Summary'!DR74="Yes"),OFFSET('Hygiene Data'!$E$5,0,10*ROW('Hygiene Data'!E68)),NA())</f>
        <v>#N/A</v>
      </c>
      <c r="BD74" s="96" t="e">
        <f ca="true">+IF(AND(ISNUMBER(OFFSET('Hygiene Data'!$E$7,0,10*ROW('Hygiene Data'!E68))),'Data Summary'!DS74="Yes"),OFFSET('Hygiene Data'!$E$7,0,10*ROW('Hygiene Data'!E68)),NA())</f>
        <v>#N/A</v>
      </c>
      <c r="BE74" s="96" t="e">
        <f ca="true">+IF(AND(ISNUMBER(OFFSET('Hygiene Data'!$E$9,0,10*ROW('Hygiene Data'!E68))),'Data Summary'!DT74="Yes"),OFFSET('Hygiene Data'!$E$9,0,10*ROW('Hygiene Data'!E68)),NA())</f>
        <v>#N/A</v>
      </c>
      <c r="BF74" s="96" t="e">
        <f ca="true">+IF(AND(ISNUMBER(OFFSET('Hygiene Data'!$F$5,0,10*ROW('Hygiene Data'!F68))),'Data Summary'!DU74="Yes"),OFFSET('Hygiene Data'!$F$5,0,10*ROW('Hygiene Data'!F68)),NA())</f>
        <v>#N/A</v>
      </c>
      <c r="BG74" s="96" t="e">
        <f ca="true">+IF(AND(ISNUMBER(OFFSET('Hygiene Data'!$F$7,0,10*ROW('Hygiene Data'!F68))),'Data Summary'!DV74="Yes"),OFFSET('Hygiene Data'!$F$7,0,10*ROW('Hygiene Data'!F68)),NA())</f>
        <v>#N/A</v>
      </c>
      <c r="BH74" s="96" t="e">
        <f ca="true">+IF(AND(ISNUMBER(OFFSET('Hygiene Data'!$F$9,0,10*ROW('Hygiene Data'!F68))),'Data Summary'!DW74="Yes"),OFFSET('Hygiene Data'!$F$9,0,10*ROW('Hygiene Data'!F68)),NA())</f>
        <v>#N/A</v>
      </c>
      <c r="BI74" s="96" t="e">
        <f ca="true">+IF(AND(ISNUMBER(OFFSET('Hygiene Data'!$G$5,0,10*ROW('Hygiene Data'!G68))),'Data Summary'!DX74="Yes"),OFFSET('Hygiene Data'!$G$5,0,10*ROW('Hygiene Data'!G68)),NA())</f>
        <v>#N/A</v>
      </c>
      <c r="BJ74" s="96" t="e">
        <f ca="true">+IF(AND(ISNUMBER(OFFSET('Hygiene Data'!$G$7,0,10*ROW('Hygiene Data'!G68))),'Data Summary'!DY74="Yes"),OFFSET('Hygiene Data'!$G$7,0,10*ROW('Hygiene Data'!G68)),NA())</f>
        <v>#N/A</v>
      </c>
      <c r="BK74" s="96" t="e">
        <f ca="true">+IF(AND(ISNUMBER(OFFSET('Hygiene Data'!$G$9,0,10*ROW('Hygiene Data'!G68))),'Data Summary'!DZ74="Yes"),OFFSET('Hygiene Data'!$G$9,0,10*ROW('Hygiene Data'!G68)),NA())</f>
        <v>#N/A</v>
      </c>
      <c r="BL74" s="96" t="e">
        <f ca="true">+IF(AND(ISNUMBER(OFFSET('Hygiene Data'!$H$5,0,10*ROW('Hygiene Data'!H68))),'Data Summary'!EA74="Yes"),OFFSET('Hygiene Data'!$H$5,0,10*ROW('Hygiene Data'!H68)),NA())</f>
        <v>#N/A</v>
      </c>
      <c r="BM74" s="96" t="e">
        <f ca="true">+IF(AND(ISNUMBER(OFFSET('Hygiene Data'!$H$7,0,10*ROW('Hygiene Data'!H68))),'Data Summary'!EB74="Yes"),OFFSET('Hygiene Data'!$H$7,0,10*ROW('Hygiene Data'!H68)),NA())</f>
        <v>#N/A</v>
      </c>
      <c r="BN74" s="96" t="e">
        <f ca="true">+IF(AND(ISNUMBER(OFFSET('Hygiene Data'!$H$9,0,10*ROW('Hygiene Data'!H68))),'Data Summary'!EC74="Yes"),OFFSET('Hygiene Data'!$H$9,0,10*ROW('Hygiene Data'!H68)),NA())</f>
        <v>#N/A</v>
      </c>
      <c r="BO74" s="96" t="e">
        <f ca="true">+IF(AND(ISNUMBER(OFFSET('Hygiene Data'!$I$5,0,10*ROW('Hygiene Data'!I68))),'Data Summary'!ED74="Yes"),OFFSET('Hygiene Data'!$I$5,0,10*ROW('Hygiene Data'!I68)),NA())</f>
        <v>#N/A</v>
      </c>
      <c r="BP74" s="96" t="e">
        <f ca="true">+IF(AND(ISNUMBER(OFFSET('Hygiene Data'!$I$7,0,10*ROW('Hygiene Data'!I68))),'Data Summary'!EE74="Yes"),OFFSET('Hygiene Data'!$I$7,0,10*ROW('Hygiene Data'!I68)),NA())</f>
        <v>#N/A</v>
      </c>
      <c r="BQ74" s="96" t="e">
        <f ca="true">+IF(AND(ISNUMBER(OFFSET('Hygiene Data'!$I$9,0,10*ROW('Hygiene Data'!I68))),'Data Summary'!EF74="Yes"),OFFSET('Hygiene Data'!$I$9,0,10*ROW('Hygiene Data'!I68)),NA())</f>
        <v>#N/A</v>
      </c>
    </row>
    <row xmlns:x14ac="http://schemas.microsoft.com/office/spreadsheetml/2009/9/ac" r="75" x14ac:dyDescent="0.2">
      <c r="A75" s="331" t="e">
        <f ca="true">+RIGHT('Data Summary'!A75,LEN('Data Summary'!A75)-9)</f>
        <v>#VALUE!</v>
      </c>
      <c r="B75" s="37" t="str">
        <f ca="true">+IF(ISTEXT('Data Summary'!B75),'Data Summary'!B75,"")</f>
        <v/>
      </c>
      <c r="C75" s="330" t="e">
        <f ca="true">+VALUE('Data Summary'!C75)</f>
        <v>#VALUE!</v>
      </c>
      <c r="D75" s="94" t="e">
        <f ca="true">+IF(AND(ISNUMBER(OFFSET('Water Data'!$D$4,0,10*ROW('Water Data'!D69))),'Data Summary'!BS75="Yes"),100-OFFSET('Water Data'!$D$4,0,10*ROW('Water Data'!D69)),NA())</f>
        <v>#N/A</v>
      </c>
      <c r="E75" s="94" t="e">
        <f ca="true">+IF(AND(ISNUMBER(OFFSET('Water Data'!$D$6,0,10*ROW('Water Data'!D69))),'Data Summary'!BT75="Yes"),OFFSET('Water Data'!$D$6,0,10*ROW('Water Data'!D69)),NA())</f>
        <v>#N/A</v>
      </c>
      <c r="F75" s="94" t="e">
        <f ca="true">+IF(AND(ISNUMBER(OFFSET('Water Data'!$D$9,0,10*ROW('Water Data'!D69))),'Data Summary'!BU75="Yes"),OFFSET('Water Data'!$D$9,0,10*ROW('Water Data'!D69)),NA())</f>
        <v>#N/A</v>
      </c>
      <c r="G75" s="94" t="e">
        <f ca="true">+IF(AND(ISNUMBER(OFFSET('Water Data'!$E$4,0,10*ROW('Water Data'!E69))),'Data Summary'!BV75="Yes"),100-OFFSET('Water Data'!$E$4,0,10*ROW('Water Data'!E69)),NA())</f>
        <v>#N/A</v>
      </c>
      <c r="H75" s="94" t="e">
        <f ca="true">+IF(AND(ISNUMBER(OFFSET('Water Data'!$E$6,0,10*ROW('Water Data'!E69))),'Data Summary'!BW75="Yes"),OFFSET('Water Data'!$E$6,0,10*ROW('Water Data'!E69)),NA())</f>
        <v>#N/A</v>
      </c>
      <c r="I75" s="94" t="e">
        <f ca="true">+IF(AND(ISNUMBER(OFFSET('Water Data'!$E$9,0,10*ROW('Water Data'!E69))),'Data Summary'!BX75="Yes"),OFFSET('Water Data'!$E$9,0,10*ROW('Water Data'!E69)),NA())</f>
        <v>#N/A</v>
      </c>
      <c r="J75" s="94" t="e">
        <f ca="true">+IF(AND(ISNUMBER(OFFSET('Water Data'!$F$4,0,10*ROW('Water Data'!F69))),'Data Summary'!BY75="Yes"),100-OFFSET('Water Data'!$F$4,0,10*ROW('Water Data'!F69)),NA())</f>
        <v>#N/A</v>
      </c>
      <c r="K75" s="94" t="e">
        <f ca="true">+IF(AND(ISNUMBER(OFFSET('Water Data'!$F$6,0,10*ROW('Water Data'!F69))),'Data Summary'!BZ75="Yes"),OFFSET('Water Data'!$F$6,0,10*ROW('Water Data'!F69)),NA())</f>
        <v>#N/A</v>
      </c>
      <c r="L75" s="94" t="e">
        <f ca="true">+IF(AND(ISNUMBER(OFFSET('Water Data'!$F$9,0,10*ROW('Water Data'!F69))),'Data Summary'!CA75="Yes"),OFFSET('Water Data'!$F$9,0,10*ROW('Water Data'!F69)),NA())</f>
        <v>#N/A</v>
      </c>
      <c r="M75" s="94" t="e">
        <f ca="true">+IF(AND(ISNUMBER(OFFSET('Water Data'!$G$4,0,10*ROW('Water Data'!G69))),'Data Summary'!CB75="Yes"),100-OFFSET('Water Data'!$G$4,0,10*ROW('Water Data'!G69)),NA())</f>
        <v>#N/A</v>
      </c>
      <c r="N75" s="94" t="e">
        <f ca="true">+IF(AND(ISNUMBER(OFFSET('Water Data'!$G$6,0,10*ROW('Water Data'!G69))),'Data Summary'!CC75="Yes"),OFFSET('Water Data'!$G$6,0,10*ROW('Water Data'!G69)),NA())</f>
        <v>#N/A</v>
      </c>
      <c r="O75" s="94" t="e">
        <f ca="true">+IF(AND(ISNUMBER(OFFSET('Water Data'!$G$9,0,10*ROW('Water Data'!G69))),'Data Summary'!CD75="Yes"),OFFSET('Water Data'!$G$9,0,10*ROW('Water Data'!G69)),NA())</f>
        <v>#N/A</v>
      </c>
      <c r="P75" s="94" t="e">
        <f ca="true">+IF(AND(ISNUMBER(OFFSET('Water Data'!$H$4,0,10*ROW('Water Data'!H69))),'Data Summary'!CE75="Yes"),100-OFFSET('Water Data'!$H$4,0,10*ROW('Water Data'!H69)),NA())</f>
        <v>#N/A</v>
      </c>
      <c r="Q75" s="94" t="e">
        <f ca="true">+IF(AND(ISNUMBER(OFFSET('Water Data'!$H$6,0,10*ROW('Water Data'!H69))),'Data Summary'!CF75="Yes"),OFFSET('Water Data'!$H$6,0,10*ROW('Water Data'!H69)),NA())</f>
        <v>#N/A</v>
      </c>
      <c r="R75" s="94" t="e">
        <f ca="true">+IF(AND(ISNUMBER(OFFSET('Water Data'!$H$9,0,10*ROW('Water Data'!H69))),'Data Summary'!CG75="Yes"),OFFSET('Water Data'!$H$9,0,10*ROW('Water Data'!H69)),NA())</f>
        <v>#N/A</v>
      </c>
      <c r="S75" s="94" t="e">
        <f ca="true">+IF(AND(ISNUMBER(OFFSET('Water Data'!$I$4,0,10*ROW('Water Data'!I69))),'Data Summary'!CH75="Yes"),100-OFFSET('Water Data'!$I$4,0,10*ROW('Water Data'!I69)),NA())</f>
        <v>#N/A</v>
      </c>
      <c r="T75" s="94" t="e">
        <f ca="true">+IF(AND(ISNUMBER(OFFSET('Water Data'!$I$6,0,10*ROW('Water Data'!I69))),'Data Summary'!CI75="Yes"),OFFSET('Water Data'!$I$6,0,10*ROW('Water Data'!I69)),NA())</f>
        <v>#N/A</v>
      </c>
      <c r="U75" s="94" t="e">
        <f ca="true">+IF(AND(ISNUMBER(OFFSET('Water Data'!$I$9,0,10*ROW('Water Data'!I69))),'Data Summary'!CJ75="Yes"),OFFSET('Water Data'!$I$9,0,10*ROW('Water Data'!I69)),NA())</f>
        <v>#N/A</v>
      </c>
      <c r="V75" s="95" t="e">
        <f ca="true">+IF(AND(ISNUMBER(OFFSET('Sanitation Data'!$D$4,0,10*ROW('Sanitation Data'!D69))),'Data Summary'!CK75="Yes"),100-OFFSET('Sanitation Data'!$D$4,0,10*ROW('Sanitation Data'!D69)),NA())</f>
        <v>#N/A</v>
      </c>
      <c r="W75" s="95" t="e">
        <f ca="true">+IF(AND(ISNUMBER(OFFSET('Sanitation Data'!$D$6,0,10*ROW('Sanitation Data'!D69))),'Data Summary'!CL75="Yes"),OFFSET('Sanitation Data'!$D$6,0,10*ROW('Sanitation Data'!D69)),NA())</f>
        <v>#N/A</v>
      </c>
      <c r="X75" s="95" t="e">
        <f ca="true">+IF(AND(ISNUMBER(OFFSET('Sanitation Data'!$D$10,0,10*ROW('Sanitation Data'!D69))),'Data Summary'!CM75="Yes"),OFFSET('Sanitation Data'!$D$10,0,10*ROW('Sanitation Data'!D69)),NA())</f>
        <v>#N/A</v>
      </c>
      <c r="Y75" s="95" t="e">
        <f ca="true">+IF(AND(ISNUMBER(OFFSET('Sanitation Data'!$D$11,0,10*ROW('Sanitation Data'!D69))),'Data Summary'!CN75="Yes"),OFFSET('Sanitation Data'!$D$11,0,10*ROW('Sanitation Data'!D69)),NA())</f>
        <v>#N/A</v>
      </c>
      <c r="Z75" s="95" t="e">
        <f ca="true">+IF(AND(ISNUMBER(OFFSET('Sanitation Data'!$D$12,0,10*ROW('Sanitation Data'!D69))),'Data Summary'!CO75="Yes"),OFFSET('Sanitation Data'!$D$12,0,10*ROW('Sanitation Data'!D69)),NA())</f>
        <v>#N/A</v>
      </c>
      <c r="AA75" s="95" t="e">
        <f ca="true">+IF(AND(ISNUMBER(OFFSET('Sanitation Data'!$E$4,0,10*ROW('Sanitation Data'!E69))),'Data Summary'!CP75="Yes"),100-OFFSET('Sanitation Data'!$E$4,0,10*ROW('Sanitation Data'!E69)),NA())</f>
        <v>#N/A</v>
      </c>
      <c r="AB75" s="95" t="e">
        <f ca="true">+IF(AND(ISNUMBER(OFFSET('Sanitation Data'!$E$6,0,10*ROW('Sanitation Data'!E69))),'Data Summary'!CQ75="Yes"),OFFSET('Sanitation Data'!$E$6,0,10*ROW('Sanitation Data'!E69)),NA())</f>
        <v>#N/A</v>
      </c>
      <c r="AC75" s="95" t="e">
        <f ca="true">+IF(AND(ISNUMBER(OFFSET('Sanitation Data'!$E$10,0,10*ROW('Sanitation Data'!E69))),'Data Summary'!CR75="Yes"),OFFSET('Sanitation Data'!$E$10,0,10*ROW('Sanitation Data'!E69)),NA())</f>
        <v>#N/A</v>
      </c>
      <c r="AD75" s="95" t="e">
        <f ca="true">+IF(AND(ISNUMBER(OFFSET('Sanitation Data'!$E$11,0,10*ROW('Sanitation Data'!E69))),'Data Summary'!CS75="Yes"),OFFSET('Sanitation Data'!$E$11,0,10*ROW('Sanitation Data'!E69)),NA())</f>
        <v>#N/A</v>
      </c>
      <c r="AE75" s="95" t="e">
        <f ca="true">+IF(AND(ISNUMBER(OFFSET('Sanitation Data'!$E$12,0,10*ROW('Sanitation Data'!E69))),'Data Summary'!CT75="Yes"),OFFSET('Sanitation Data'!$E$12,0,10*ROW('Sanitation Data'!E69)),NA())</f>
        <v>#N/A</v>
      </c>
      <c r="AF75" s="95" t="e">
        <f ca="true">+IF(AND(ISNUMBER(OFFSET('Sanitation Data'!$F$4,0,10*ROW('Sanitation Data'!F69))),'Data Summary'!CU75="Yes"),100-OFFSET('Sanitation Data'!$F$4,0,10*ROW('Sanitation Data'!F69)),NA())</f>
        <v>#N/A</v>
      </c>
      <c r="AG75" s="95" t="e">
        <f ca="true">+IF(AND(ISNUMBER(OFFSET('Sanitation Data'!$F$6,0,10*ROW('Sanitation Data'!F69))),'Data Summary'!CV75="Yes"),OFFSET('Sanitation Data'!$F$6,0,10*ROW('Sanitation Data'!F69)),NA())</f>
        <v>#N/A</v>
      </c>
      <c r="AH75" s="95" t="e">
        <f ca="true">+IF(AND(ISNUMBER(OFFSET('Sanitation Data'!$F$10,0,10*ROW('Sanitation Data'!F69))),'Data Summary'!CW75="Yes"),OFFSET('Sanitation Data'!$F$10,0,10*ROW('Sanitation Data'!F69)),NA())</f>
        <v>#N/A</v>
      </c>
      <c r="AI75" s="95" t="e">
        <f ca="true">+IF(AND(ISNUMBER(OFFSET('Sanitation Data'!$F$11,0,10*ROW('Sanitation Data'!F69))),'Data Summary'!CX75="Yes"),OFFSET('Sanitation Data'!$F$11,0,10*ROW('Sanitation Data'!F69)),NA())</f>
        <v>#N/A</v>
      </c>
      <c r="AJ75" s="95" t="e">
        <f ca="true">+IF(AND(ISNUMBER(OFFSET('Sanitation Data'!$F$12,0,10*ROW('Sanitation Data'!F69))),'Data Summary'!CY75="Yes"),OFFSET('Sanitation Data'!$F$12,0,10*ROW('Sanitation Data'!F69)),NA())</f>
        <v>#N/A</v>
      </c>
      <c r="AK75" s="95" t="e">
        <f ca="true">+IF(AND(ISNUMBER(OFFSET('Sanitation Data'!$G$4,0,10*ROW('Sanitation Data'!G69))),'Data Summary'!CZ75="Yes"),100-OFFSET('Sanitation Data'!$G$4,0,10*ROW('Sanitation Data'!G69)),NA())</f>
        <v>#N/A</v>
      </c>
      <c r="AL75" s="95" t="e">
        <f ca="true">+IF(AND(ISNUMBER(OFFSET('Sanitation Data'!$G$6,0,10*ROW('Sanitation Data'!G69))),'Data Summary'!DA75="Yes"),OFFSET('Sanitation Data'!$G$6,0,10*ROW('Sanitation Data'!G69)),NA())</f>
        <v>#N/A</v>
      </c>
      <c r="AM75" s="95" t="e">
        <f ca="true">+IF(AND(ISNUMBER(OFFSET('Sanitation Data'!$G$10,0,10*ROW('Sanitation Data'!G69))),'Data Summary'!DB75="Yes"),OFFSET('Sanitation Data'!$G$10,0,10*ROW('Sanitation Data'!G69)),NA())</f>
        <v>#N/A</v>
      </c>
      <c r="AN75" s="95" t="e">
        <f ca="true">+IF(AND(ISNUMBER(OFFSET('Sanitation Data'!$G$11,0,10*ROW('Sanitation Data'!G69))),'Data Summary'!DC75="Yes"),OFFSET('Sanitation Data'!$G$11,0,10*ROW('Sanitation Data'!G69)),NA())</f>
        <v>#N/A</v>
      </c>
      <c r="AO75" s="95" t="e">
        <f ca="true">+IF(AND(ISNUMBER(OFFSET('Sanitation Data'!$G$12,0,10*ROW('Sanitation Data'!G69))),'Data Summary'!DD75="Yes"),OFFSET('Sanitation Data'!$G$12,0,10*ROW('Sanitation Data'!G69)),NA())</f>
        <v>#N/A</v>
      </c>
      <c r="AP75" s="95" t="e">
        <f ca="true">+IF(AND(ISNUMBER(OFFSET('Sanitation Data'!$H$4,0,10*ROW('Sanitation Data'!H69))),'Data Summary'!DE75="Yes"),100-OFFSET('Sanitation Data'!$H$4,0,10*ROW('Sanitation Data'!H69)),NA())</f>
        <v>#N/A</v>
      </c>
      <c r="AQ75" s="95" t="e">
        <f ca="true">+IF(AND(ISNUMBER(OFFSET('Sanitation Data'!$H$6,0,10*ROW('Sanitation Data'!H69))),'Data Summary'!DF75="Yes"),OFFSET('Sanitation Data'!$H$6,0,10*ROW('Sanitation Data'!H69)),NA())</f>
        <v>#N/A</v>
      </c>
      <c r="AR75" s="95" t="e">
        <f ca="true">+IF(AND(ISNUMBER(OFFSET('Sanitation Data'!$H$10,0,10*ROW('Sanitation Data'!H69))),'Data Summary'!DG75="Yes"),OFFSET('Sanitation Data'!$H$10,0,10*ROW('Sanitation Data'!H69)),NA())</f>
        <v>#N/A</v>
      </c>
      <c r="AS75" s="95" t="e">
        <f ca="true">+IF(AND(ISNUMBER(OFFSET('Sanitation Data'!$H$11,0,10*ROW('Sanitation Data'!H69))),'Data Summary'!DH75="Yes"),OFFSET('Sanitation Data'!$H$11,0,10*ROW('Sanitation Data'!H69)),NA())</f>
        <v>#N/A</v>
      </c>
      <c r="AT75" s="95" t="e">
        <f ca="true">+IF(AND(ISNUMBER(OFFSET('Sanitation Data'!$H$12,0,10*ROW('Sanitation Data'!H69))),'Data Summary'!DI75="Yes"),OFFSET('Sanitation Data'!$H$12,0,10*ROW('Sanitation Data'!H69)),NA())</f>
        <v>#N/A</v>
      </c>
      <c r="AU75" s="95" t="e">
        <f ca="true">+IF(AND(ISNUMBER(OFFSET('Sanitation Data'!$I$4,0,10*ROW('Sanitation Data'!I69))),'Data Summary'!DJ75="Yes"),100-OFFSET('Sanitation Data'!$I$4,0,10*ROW('Sanitation Data'!I69)),NA())</f>
        <v>#N/A</v>
      </c>
      <c r="AV75" s="95" t="e">
        <f ca="true">+IF(AND(ISNUMBER(OFFSET('Sanitation Data'!$I$6,0,10*ROW('Sanitation Data'!I69))),'Data Summary'!DK75="Yes"),OFFSET('Sanitation Data'!$I$6,0,10*ROW('Sanitation Data'!I69)),NA())</f>
        <v>#N/A</v>
      </c>
      <c r="AW75" s="95" t="e">
        <f ca="true">+IF(AND(ISNUMBER(OFFSET('Sanitation Data'!$I$10,0,10*ROW('Sanitation Data'!I69))),'Data Summary'!DL75="Yes"),OFFSET('Sanitation Data'!$I$10,0,10*ROW('Sanitation Data'!I69)),NA())</f>
        <v>#N/A</v>
      </c>
      <c r="AX75" s="95" t="e">
        <f ca="true">+IF(AND(ISNUMBER(OFFSET('Sanitation Data'!$I$11,0,10*ROW('Sanitation Data'!I69))),'Data Summary'!DM75="Yes"),OFFSET('Sanitation Data'!$I$11,0,10*ROW('Sanitation Data'!I69)),NA())</f>
        <v>#N/A</v>
      </c>
      <c r="AY75" s="95" t="e">
        <f ca="true">+IF(AND(ISNUMBER(OFFSET('Sanitation Data'!$I$12,0,10*ROW('Sanitation Data'!I69))),'Data Summary'!DN75="Yes"),OFFSET('Sanitation Data'!$I$12,0,10*ROW('Sanitation Data'!I69)),NA())</f>
        <v>#N/A</v>
      </c>
      <c r="AZ75" s="96" t="e">
        <f ca="true">+IF(AND(ISNUMBER(OFFSET('Hygiene Data'!$D$5,0,10*ROW('Hygiene Data'!D69))),'Data Summary'!DO75="Yes"),OFFSET('Hygiene Data'!$D$5,0,10*ROW('Hygiene Data'!D69)),NA())</f>
        <v>#N/A</v>
      </c>
      <c r="BA75" s="96" t="e">
        <f ca="true">+IF(AND(ISNUMBER(OFFSET('Hygiene Data'!$D$7,0,10*ROW('Hygiene Data'!D69))),'Data Summary'!DP75="Yes"),OFFSET('Hygiene Data'!$D$7,0,10*ROW('Hygiene Data'!D69)),NA())</f>
        <v>#N/A</v>
      </c>
      <c r="BB75" s="96" t="e">
        <f ca="true">+IF(AND(ISNUMBER(OFFSET('Hygiene Data'!$D$9,0,10*ROW('Hygiene Data'!D69))),'Data Summary'!DQ75="Yes"),OFFSET('Hygiene Data'!$D$9,0,10*ROW('Hygiene Data'!D69)),NA())</f>
        <v>#N/A</v>
      </c>
      <c r="BC75" s="96" t="e">
        <f ca="true">+IF(AND(ISNUMBER(OFFSET('Hygiene Data'!$E$5,0,10*ROW('Hygiene Data'!E69))),'Data Summary'!DR75="Yes"),OFFSET('Hygiene Data'!$E$5,0,10*ROW('Hygiene Data'!E69)),NA())</f>
        <v>#N/A</v>
      </c>
      <c r="BD75" s="96" t="e">
        <f ca="true">+IF(AND(ISNUMBER(OFFSET('Hygiene Data'!$E$7,0,10*ROW('Hygiene Data'!E69))),'Data Summary'!DS75="Yes"),OFFSET('Hygiene Data'!$E$7,0,10*ROW('Hygiene Data'!E69)),NA())</f>
        <v>#N/A</v>
      </c>
      <c r="BE75" s="96" t="e">
        <f ca="true">+IF(AND(ISNUMBER(OFFSET('Hygiene Data'!$E$9,0,10*ROW('Hygiene Data'!E69))),'Data Summary'!DT75="Yes"),OFFSET('Hygiene Data'!$E$9,0,10*ROW('Hygiene Data'!E69)),NA())</f>
        <v>#N/A</v>
      </c>
      <c r="BF75" s="96" t="e">
        <f ca="true">+IF(AND(ISNUMBER(OFFSET('Hygiene Data'!$F$5,0,10*ROW('Hygiene Data'!F69))),'Data Summary'!DU75="Yes"),OFFSET('Hygiene Data'!$F$5,0,10*ROW('Hygiene Data'!F69)),NA())</f>
        <v>#N/A</v>
      </c>
      <c r="BG75" s="96" t="e">
        <f ca="true">+IF(AND(ISNUMBER(OFFSET('Hygiene Data'!$F$7,0,10*ROW('Hygiene Data'!F69))),'Data Summary'!DV75="Yes"),OFFSET('Hygiene Data'!$F$7,0,10*ROW('Hygiene Data'!F69)),NA())</f>
        <v>#N/A</v>
      </c>
      <c r="BH75" s="96" t="e">
        <f ca="true">+IF(AND(ISNUMBER(OFFSET('Hygiene Data'!$F$9,0,10*ROW('Hygiene Data'!F69))),'Data Summary'!DW75="Yes"),OFFSET('Hygiene Data'!$F$9,0,10*ROW('Hygiene Data'!F69)),NA())</f>
        <v>#N/A</v>
      </c>
      <c r="BI75" s="96" t="e">
        <f ca="true">+IF(AND(ISNUMBER(OFFSET('Hygiene Data'!$G$5,0,10*ROW('Hygiene Data'!G69))),'Data Summary'!DX75="Yes"),OFFSET('Hygiene Data'!$G$5,0,10*ROW('Hygiene Data'!G69)),NA())</f>
        <v>#N/A</v>
      </c>
      <c r="BJ75" s="96" t="e">
        <f ca="true">+IF(AND(ISNUMBER(OFFSET('Hygiene Data'!$G$7,0,10*ROW('Hygiene Data'!G69))),'Data Summary'!DY75="Yes"),OFFSET('Hygiene Data'!$G$7,0,10*ROW('Hygiene Data'!G69)),NA())</f>
        <v>#N/A</v>
      </c>
      <c r="BK75" s="96" t="e">
        <f ca="true">+IF(AND(ISNUMBER(OFFSET('Hygiene Data'!$G$9,0,10*ROW('Hygiene Data'!G69))),'Data Summary'!DZ75="Yes"),OFFSET('Hygiene Data'!$G$9,0,10*ROW('Hygiene Data'!G69)),NA())</f>
        <v>#N/A</v>
      </c>
      <c r="BL75" s="96" t="e">
        <f ca="true">+IF(AND(ISNUMBER(OFFSET('Hygiene Data'!$H$5,0,10*ROW('Hygiene Data'!H69))),'Data Summary'!EA75="Yes"),OFFSET('Hygiene Data'!$H$5,0,10*ROW('Hygiene Data'!H69)),NA())</f>
        <v>#N/A</v>
      </c>
      <c r="BM75" s="96" t="e">
        <f ca="true">+IF(AND(ISNUMBER(OFFSET('Hygiene Data'!$H$7,0,10*ROW('Hygiene Data'!H69))),'Data Summary'!EB75="Yes"),OFFSET('Hygiene Data'!$H$7,0,10*ROW('Hygiene Data'!H69)),NA())</f>
        <v>#N/A</v>
      </c>
      <c r="BN75" s="96" t="e">
        <f ca="true">+IF(AND(ISNUMBER(OFFSET('Hygiene Data'!$H$9,0,10*ROW('Hygiene Data'!H69))),'Data Summary'!EC75="Yes"),OFFSET('Hygiene Data'!$H$9,0,10*ROW('Hygiene Data'!H69)),NA())</f>
        <v>#N/A</v>
      </c>
      <c r="BO75" s="96" t="e">
        <f ca="true">+IF(AND(ISNUMBER(OFFSET('Hygiene Data'!$I$5,0,10*ROW('Hygiene Data'!I69))),'Data Summary'!ED75="Yes"),OFFSET('Hygiene Data'!$I$5,0,10*ROW('Hygiene Data'!I69)),NA())</f>
        <v>#N/A</v>
      </c>
      <c r="BP75" s="96" t="e">
        <f ca="true">+IF(AND(ISNUMBER(OFFSET('Hygiene Data'!$I$7,0,10*ROW('Hygiene Data'!I69))),'Data Summary'!EE75="Yes"),OFFSET('Hygiene Data'!$I$7,0,10*ROW('Hygiene Data'!I69)),NA())</f>
        <v>#N/A</v>
      </c>
      <c r="BQ75" s="96" t="e">
        <f ca="true">+IF(AND(ISNUMBER(OFFSET('Hygiene Data'!$I$9,0,10*ROW('Hygiene Data'!I69))),'Data Summary'!EF75="Yes"),OFFSET('Hygiene Data'!$I$9,0,10*ROW('Hygiene Data'!I69)),NA())</f>
        <v>#N/A</v>
      </c>
    </row>
    <row xmlns:x14ac="http://schemas.microsoft.com/office/spreadsheetml/2009/9/ac" r="76" x14ac:dyDescent="0.2">
      <c r="A76" s="331" t="e">
        <f ca="true">+RIGHT('Data Summary'!A76,LEN('Data Summary'!A76)-9)</f>
        <v>#VALUE!</v>
      </c>
      <c r="B76" s="37" t="str">
        <f ca="true">+IF(ISTEXT('Data Summary'!B76),'Data Summary'!B76,"")</f>
        <v/>
      </c>
      <c r="C76" s="330" t="e">
        <f ca="true">+VALUE('Data Summary'!C76)</f>
        <v>#VALUE!</v>
      </c>
      <c r="D76" s="94" t="e">
        <f ca="true">+IF(AND(ISNUMBER(OFFSET('Water Data'!$D$4,0,10*ROW('Water Data'!D70))),'Data Summary'!BS76="Yes"),100-OFFSET('Water Data'!$D$4,0,10*ROW('Water Data'!D70)),NA())</f>
        <v>#N/A</v>
      </c>
      <c r="E76" s="94" t="e">
        <f ca="true">+IF(AND(ISNUMBER(OFFSET('Water Data'!$D$6,0,10*ROW('Water Data'!D70))),'Data Summary'!BT76="Yes"),OFFSET('Water Data'!$D$6,0,10*ROW('Water Data'!D70)),NA())</f>
        <v>#N/A</v>
      </c>
      <c r="F76" s="94" t="e">
        <f ca="true">+IF(AND(ISNUMBER(OFFSET('Water Data'!$D$9,0,10*ROW('Water Data'!D70))),'Data Summary'!BU76="Yes"),OFFSET('Water Data'!$D$9,0,10*ROW('Water Data'!D70)),NA())</f>
        <v>#N/A</v>
      </c>
      <c r="G76" s="94" t="e">
        <f ca="true">+IF(AND(ISNUMBER(OFFSET('Water Data'!$E$4,0,10*ROW('Water Data'!E70))),'Data Summary'!BV76="Yes"),100-OFFSET('Water Data'!$E$4,0,10*ROW('Water Data'!E70)),NA())</f>
        <v>#N/A</v>
      </c>
      <c r="H76" s="94" t="e">
        <f ca="true">+IF(AND(ISNUMBER(OFFSET('Water Data'!$E$6,0,10*ROW('Water Data'!E70))),'Data Summary'!BW76="Yes"),OFFSET('Water Data'!$E$6,0,10*ROW('Water Data'!E70)),NA())</f>
        <v>#N/A</v>
      </c>
      <c r="I76" s="94" t="e">
        <f ca="true">+IF(AND(ISNUMBER(OFFSET('Water Data'!$E$9,0,10*ROW('Water Data'!E70))),'Data Summary'!BX76="Yes"),OFFSET('Water Data'!$E$9,0,10*ROW('Water Data'!E70)),NA())</f>
        <v>#N/A</v>
      </c>
      <c r="J76" s="94" t="e">
        <f ca="true">+IF(AND(ISNUMBER(OFFSET('Water Data'!$F$4,0,10*ROW('Water Data'!F70))),'Data Summary'!BY76="Yes"),100-OFFSET('Water Data'!$F$4,0,10*ROW('Water Data'!F70)),NA())</f>
        <v>#N/A</v>
      </c>
      <c r="K76" s="94" t="e">
        <f ca="true">+IF(AND(ISNUMBER(OFFSET('Water Data'!$F$6,0,10*ROW('Water Data'!F70))),'Data Summary'!BZ76="Yes"),OFFSET('Water Data'!$F$6,0,10*ROW('Water Data'!F70)),NA())</f>
        <v>#N/A</v>
      </c>
      <c r="L76" s="94" t="e">
        <f ca="true">+IF(AND(ISNUMBER(OFFSET('Water Data'!$F$9,0,10*ROW('Water Data'!F70))),'Data Summary'!CA76="Yes"),OFFSET('Water Data'!$F$9,0,10*ROW('Water Data'!F70)),NA())</f>
        <v>#N/A</v>
      </c>
      <c r="M76" s="94" t="e">
        <f ca="true">+IF(AND(ISNUMBER(OFFSET('Water Data'!$G$4,0,10*ROW('Water Data'!G70))),'Data Summary'!CB76="Yes"),100-OFFSET('Water Data'!$G$4,0,10*ROW('Water Data'!G70)),NA())</f>
        <v>#N/A</v>
      </c>
      <c r="N76" s="94" t="e">
        <f ca="true">+IF(AND(ISNUMBER(OFFSET('Water Data'!$G$6,0,10*ROW('Water Data'!G70))),'Data Summary'!CC76="Yes"),OFFSET('Water Data'!$G$6,0,10*ROW('Water Data'!G70)),NA())</f>
        <v>#N/A</v>
      </c>
      <c r="O76" s="94" t="e">
        <f ca="true">+IF(AND(ISNUMBER(OFFSET('Water Data'!$G$9,0,10*ROW('Water Data'!G70))),'Data Summary'!CD76="Yes"),OFFSET('Water Data'!$G$9,0,10*ROW('Water Data'!G70)),NA())</f>
        <v>#N/A</v>
      </c>
      <c r="P76" s="94" t="e">
        <f ca="true">+IF(AND(ISNUMBER(OFFSET('Water Data'!$H$4,0,10*ROW('Water Data'!H70))),'Data Summary'!CE76="Yes"),100-OFFSET('Water Data'!$H$4,0,10*ROW('Water Data'!H70)),NA())</f>
        <v>#N/A</v>
      </c>
      <c r="Q76" s="94" t="e">
        <f ca="true">+IF(AND(ISNUMBER(OFFSET('Water Data'!$H$6,0,10*ROW('Water Data'!H70))),'Data Summary'!CF76="Yes"),OFFSET('Water Data'!$H$6,0,10*ROW('Water Data'!H70)),NA())</f>
        <v>#N/A</v>
      </c>
      <c r="R76" s="94" t="e">
        <f ca="true">+IF(AND(ISNUMBER(OFFSET('Water Data'!$H$9,0,10*ROW('Water Data'!H70))),'Data Summary'!CG76="Yes"),OFFSET('Water Data'!$H$9,0,10*ROW('Water Data'!H70)),NA())</f>
        <v>#N/A</v>
      </c>
      <c r="S76" s="94" t="e">
        <f ca="true">+IF(AND(ISNUMBER(OFFSET('Water Data'!$I$4,0,10*ROW('Water Data'!I70))),'Data Summary'!CH76="Yes"),100-OFFSET('Water Data'!$I$4,0,10*ROW('Water Data'!I70)),NA())</f>
        <v>#N/A</v>
      </c>
      <c r="T76" s="94" t="e">
        <f ca="true">+IF(AND(ISNUMBER(OFFSET('Water Data'!$I$6,0,10*ROW('Water Data'!I70))),'Data Summary'!CI76="Yes"),OFFSET('Water Data'!$I$6,0,10*ROW('Water Data'!I70)),NA())</f>
        <v>#N/A</v>
      </c>
      <c r="U76" s="94" t="e">
        <f ca="true">+IF(AND(ISNUMBER(OFFSET('Water Data'!$I$9,0,10*ROW('Water Data'!I70))),'Data Summary'!CJ76="Yes"),OFFSET('Water Data'!$I$9,0,10*ROW('Water Data'!I70)),NA())</f>
        <v>#N/A</v>
      </c>
      <c r="V76" s="95" t="e">
        <f ca="true">+IF(AND(ISNUMBER(OFFSET('Sanitation Data'!$D$4,0,10*ROW('Sanitation Data'!D70))),'Data Summary'!CK76="Yes"),100-OFFSET('Sanitation Data'!$D$4,0,10*ROW('Sanitation Data'!D70)),NA())</f>
        <v>#N/A</v>
      </c>
      <c r="W76" s="95" t="e">
        <f ca="true">+IF(AND(ISNUMBER(OFFSET('Sanitation Data'!$D$6,0,10*ROW('Sanitation Data'!D70))),'Data Summary'!CL76="Yes"),OFFSET('Sanitation Data'!$D$6,0,10*ROW('Sanitation Data'!D70)),NA())</f>
        <v>#N/A</v>
      </c>
      <c r="X76" s="95" t="e">
        <f ca="true">+IF(AND(ISNUMBER(OFFSET('Sanitation Data'!$D$10,0,10*ROW('Sanitation Data'!D70))),'Data Summary'!CM76="Yes"),OFFSET('Sanitation Data'!$D$10,0,10*ROW('Sanitation Data'!D70)),NA())</f>
        <v>#N/A</v>
      </c>
      <c r="Y76" s="95" t="e">
        <f ca="true">+IF(AND(ISNUMBER(OFFSET('Sanitation Data'!$D$11,0,10*ROW('Sanitation Data'!D70))),'Data Summary'!CN76="Yes"),OFFSET('Sanitation Data'!$D$11,0,10*ROW('Sanitation Data'!D70)),NA())</f>
        <v>#N/A</v>
      </c>
      <c r="Z76" s="95" t="e">
        <f ca="true">+IF(AND(ISNUMBER(OFFSET('Sanitation Data'!$D$12,0,10*ROW('Sanitation Data'!D70))),'Data Summary'!CO76="Yes"),OFFSET('Sanitation Data'!$D$12,0,10*ROW('Sanitation Data'!D70)),NA())</f>
        <v>#N/A</v>
      </c>
      <c r="AA76" s="95" t="e">
        <f ca="true">+IF(AND(ISNUMBER(OFFSET('Sanitation Data'!$E$4,0,10*ROW('Sanitation Data'!E70))),'Data Summary'!CP76="Yes"),100-OFFSET('Sanitation Data'!$E$4,0,10*ROW('Sanitation Data'!E70)),NA())</f>
        <v>#N/A</v>
      </c>
      <c r="AB76" s="95" t="e">
        <f ca="true">+IF(AND(ISNUMBER(OFFSET('Sanitation Data'!$E$6,0,10*ROW('Sanitation Data'!E70))),'Data Summary'!CQ76="Yes"),OFFSET('Sanitation Data'!$E$6,0,10*ROW('Sanitation Data'!E70)),NA())</f>
        <v>#N/A</v>
      </c>
      <c r="AC76" s="95" t="e">
        <f ca="true">+IF(AND(ISNUMBER(OFFSET('Sanitation Data'!$E$10,0,10*ROW('Sanitation Data'!E70))),'Data Summary'!CR76="Yes"),OFFSET('Sanitation Data'!$E$10,0,10*ROW('Sanitation Data'!E70)),NA())</f>
        <v>#N/A</v>
      </c>
      <c r="AD76" s="95" t="e">
        <f ca="true">+IF(AND(ISNUMBER(OFFSET('Sanitation Data'!$E$11,0,10*ROW('Sanitation Data'!E70))),'Data Summary'!CS76="Yes"),OFFSET('Sanitation Data'!$E$11,0,10*ROW('Sanitation Data'!E70)),NA())</f>
        <v>#N/A</v>
      </c>
      <c r="AE76" s="95" t="e">
        <f ca="true">+IF(AND(ISNUMBER(OFFSET('Sanitation Data'!$E$12,0,10*ROW('Sanitation Data'!E70))),'Data Summary'!CT76="Yes"),OFFSET('Sanitation Data'!$E$12,0,10*ROW('Sanitation Data'!E70)),NA())</f>
        <v>#N/A</v>
      </c>
      <c r="AF76" s="95" t="e">
        <f ca="true">+IF(AND(ISNUMBER(OFFSET('Sanitation Data'!$F$4,0,10*ROW('Sanitation Data'!F70))),'Data Summary'!CU76="Yes"),100-OFFSET('Sanitation Data'!$F$4,0,10*ROW('Sanitation Data'!F70)),NA())</f>
        <v>#N/A</v>
      </c>
      <c r="AG76" s="95" t="e">
        <f ca="true">+IF(AND(ISNUMBER(OFFSET('Sanitation Data'!$F$6,0,10*ROW('Sanitation Data'!F70))),'Data Summary'!CV76="Yes"),OFFSET('Sanitation Data'!$F$6,0,10*ROW('Sanitation Data'!F70)),NA())</f>
        <v>#N/A</v>
      </c>
      <c r="AH76" s="95" t="e">
        <f ca="true">+IF(AND(ISNUMBER(OFFSET('Sanitation Data'!$F$10,0,10*ROW('Sanitation Data'!F70))),'Data Summary'!CW76="Yes"),OFFSET('Sanitation Data'!$F$10,0,10*ROW('Sanitation Data'!F70)),NA())</f>
        <v>#N/A</v>
      </c>
      <c r="AI76" s="95" t="e">
        <f ca="true">+IF(AND(ISNUMBER(OFFSET('Sanitation Data'!$F$11,0,10*ROW('Sanitation Data'!F70))),'Data Summary'!CX76="Yes"),OFFSET('Sanitation Data'!$F$11,0,10*ROW('Sanitation Data'!F70)),NA())</f>
        <v>#N/A</v>
      </c>
      <c r="AJ76" s="95" t="e">
        <f ca="true">+IF(AND(ISNUMBER(OFFSET('Sanitation Data'!$F$12,0,10*ROW('Sanitation Data'!F70))),'Data Summary'!CY76="Yes"),OFFSET('Sanitation Data'!$F$12,0,10*ROW('Sanitation Data'!F70)),NA())</f>
        <v>#N/A</v>
      </c>
      <c r="AK76" s="95" t="e">
        <f ca="true">+IF(AND(ISNUMBER(OFFSET('Sanitation Data'!$G$4,0,10*ROW('Sanitation Data'!G70))),'Data Summary'!CZ76="Yes"),100-OFFSET('Sanitation Data'!$G$4,0,10*ROW('Sanitation Data'!G70)),NA())</f>
        <v>#N/A</v>
      </c>
      <c r="AL76" s="95" t="e">
        <f ca="true">+IF(AND(ISNUMBER(OFFSET('Sanitation Data'!$G$6,0,10*ROW('Sanitation Data'!G70))),'Data Summary'!DA76="Yes"),OFFSET('Sanitation Data'!$G$6,0,10*ROW('Sanitation Data'!G70)),NA())</f>
        <v>#N/A</v>
      </c>
      <c r="AM76" s="95" t="e">
        <f ca="true">+IF(AND(ISNUMBER(OFFSET('Sanitation Data'!$G$10,0,10*ROW('Sanitation Data'!G70))),'Data Summary'!DB76="Yes"),OFFSET('Sanitation Data'!$G$10,0,10*ROW('Sanitation Data'!G70)),NA())</f>
        <v>#N/A</v>
      </c>
      <c r="AN76" s="95" t="e">
        <f ca="true">+IF(AND(ISNUMBER(OFFSET('Sanitation Data'!$G$11,0,10*ROW('Sanitation Data'!G70))),'Data Summary'!DC76="Yes"),OFFSET('Sanitation Data'!$G$11,0,10*ROW('Sanitation Data'!G70)),NA())</f>
        <v>#N/A</v>
      </c>
      <c r="AO76" s="95" t="e">
        <f ca="true">+IF(AND(ISNUMBER(OFFSET('Sanitation Data'!$G$12,0,10*ROW('Sanitation Data'!G70))),'Data Summary'!DD76="Yes"),OFFSET('Sanitation Data'!$G$12,0,10*ROW('Sanitation Data'!G70)),NA())</f>
        <v>#N/A</v>
      </c>
      <c r="AP76" s="95" t="e">
        <f ca="true">+IF(AND(ISNUMBER(OFFSET('Sanitation Data'!$H$4,0,10*ROW('Sanitation Data'!H70))),'Data Summary'!DE76="Yes"),100-OFFSET('Sanitation Data'!$H$4,0,10*ROW('Sanitation Data'!H70)),NA())</f>
        <v>#N/A</v>
      </c>
      <c r="AQ76" s="95" t="e">
        <f ca="true">+IF(AND(ISNUMBER(OFFSET('Sanitation Data'!$H$6,0,10*ROW('Sanitation Data'!H70))),'Data Summary'!DF76="Yes"),OFFSET('Sanitation Data'!$H$6,0,10*ROW('Sanitation Data'!H70)),NA())</f>
        <v>#N/A</v>
      </c>
      <c r="AR76" s="95" t="e">
        <f ca="true">+IF(AND(ISNUMBER(OFFSET('Sanitation Data'!$H$10,0,10*ROW('Sanitation Data'!H70))),'Data Summary'!DG76="Yes"),OFFSET('Sanitation Data'!$H$10,0,10*ROW('Sanitation Data'!H70)),NA())</f>
        <v>#N/A</v>
      </c>
      <c r="AS76" s="95" t="e">
        <f ca="true">+IF(AND(ISNUMBER(OFFSET('Sanitation Data'!$H$11,0,10*ROW('Sanitation Data'!H70))),'Data Summary'!DH76="Yes"),OFFSET('Sanitation Data'!$H$11,0,10*ROW('Sanitation Data'!H70)),NA())</f>
        <v>#N/A</v>
      </c>
      <c r="AT76" s="95" t="e">
        <f ca="true">+IF(AND(ISNUMBER(OFFSET('Sanitation Data'!$H$12,0,10*ROW('Sanitation Data'!H70))),'Data Summary'!DI76="Yes"),OFFSET('Sanitation Data'!$H$12,0,10*ROW('Sanitation Data'!H70)),NA())</f>
        <v>#N/A</v>
      </c>
      <c r="AU76" s="95" t="e">
        <f ca="true">+IF(AND(ISNUMBER(OFFSET('Sanitation Data'!$I$4,0,10*ROW('Sanitation Data'!I70))),'Data Summary'!DJ76="Yes"),100-OFFSET('Sanitation Data'!$I$4,0,10*ROW('Sanitation Data'!I70)),NA())</f>
        <v>#N/A</v>
      </c>
      <c r="AV76" s="95" t="e">
        <f ca="true">+IF(AND(ISNUMBER(OFFSET('Sanitation Data'!$I$6,0,10*ROW('Sanitation Data'!I70))),'Data Summary'!DK76="Yes"),OFFSET('Sanitation Data'!$I$6,0,10*ROW('Sanitation Data'!I70)),NA())</f>
        <v>#N/A</v>
      </c>
      <c r="AW76" s="95" t="e">
        <f ca="true">+IF(AND(ISNUMBER(OFFSET('Sanitation Data'!$I$10,0,10*ROW('Sanitation Data'!I70))),'Data Summary'!DL76="Yes"),OFFSET('Sanitation Data'!$I$10,0,10*ROW('Sanitation Data'!I70)),NA())</f>
        <v>#N/A</v>
      </c>
      <c r="AX76" s="95" t="e">
        <f ca="true">+IF(AND(ISNUMBER(OFFSET('Sanitation Data'!$I$11,0,10*ROW('Sanitation Data'!I70))),'Data Summary'!DM76="Yes"),OFFSET('Sanitation Data'!$I$11,0,10*ROW('Sanitation Data'!I70)),NA())</f>
        <v>#N/A</v>
      </c>
      <c r="AY76" s="95" t="e">
        <f ca="true">+IF(AND(ISNUMBER(OFFSET('Sanitation Data'!$I$12,0,10*ROW('Sanitation Data'!I70))),'Data Summary'!DN76="Yes"),OFFSET('Sanitation Data'!$I$12,0,10*ROW('Sanitation Data'!I70)),NA())</f>
        <v>#N/A</v>
      </c>
      <c r="AZ76" s="96" t="e">
        <f ca="true">+IF(AND(ISNUMBER(OFFSET('Hygiene Data'!$D$5,0,10*ROW('Hygiene Data'!D70))),'Data Summary'!DO76="Yes"),OFFSET('Hygiene Data'!$D$5,0,10*ROW('Hygiene Data'!D70)),NA())</f>
        <v>#N/A</v>
      </c>
      <c r="BA76" s="96" t="e">
        <f ca="true">+IF(AND(ISNUMBER(OFFSET('Hygiene Data'!$D$7,0,10*ROW('Hygiene Data'!D70))),'Data Summary'!DP76="Yes"),OFFSET('Hygiene Data'!$D$7,0,10*ROW('Hygiene Data'!D70)),NA())</f>
        <v>#N/A</v>
      </c>
      <c r="BB76" s="96" t="e">
        <f ca="true">+IF(AND(ISNUMBER(OFFSET('Hygiene Data'!$D$9,0,10*ROW('Hygiene Data'!D70))),'Data Summary'!DQ76="Yes"),OFFSET('Hygiene Data'!$D$9,0,10*ROW('Hygiene Data'!D70)),NA())</f>
        <v>#N/A</v>
      </c>
      <c r="BC76" s="96" t="e">
        <f ca="true">+IF(AND(ISNUMBER(OFFSET('Hygiene Data'!$E$5,0,10*ROW('Hygiene Data'!E70))),'Data Summary'!DR76="Yes"),OFFSET('Hygiene Data'!$E$5,0,10*ROW('Hygiene Data'!E70)),NA())</f>
        <v>#N/A</v>
      </c>
      <c r="BD76" s="96" t="e">
        <f ca="true">+IF(AND(ISNUMBER(OFFSET('Hygiene Data'!$E$7,0,10*ROW('Hygiene Data'!E70))),'Data Summary'!DS76="Yes"),OFFSET('Hygiene Data'!$E$7,0,10*ROW('Hygiene Data'!E70)),NA())</f>
        <v>#N/A</v>
      </c>
      <c r="BE76" s="96" t="e">
        <f ca="true">+IF(AND(ISNUMBER(OFFSET('Hygiene Data'!$E$9,0,10*ROW('Hygiene Data'!E70))),'Data Summary'!DT76="Yes"),OFFSET('Hygiene Data'!$E$9,0,10*ROW('Hygiene Data'!E70)),NA())</f>
        <v>#N/A</v>
      </c>
      <c r="BF76" s="96" t="e">
        <f ca="true">+IF(AND(ISNUMBER(OFFSET('Hygiene Data'!$F$5,0,10*ROW('Hygiene Data'!F70))),'Data Summary'!DU76="Yes"),OFFSET('Hygiene Data'!$F$5,0,10*ROW('Hygiene Data'!F70)),NA())</f>
        <v>#N/A</v>
      </c>
      <c r="BG76" s="96" t="e">
        <f ca="true">+IF(AND(ISNUMBER(OFFSET('Hygiene Data'!$F$7,0,10*ROW('Hygiene Data'!F70))),'Data Summary'!DV76="Yes"),OFFSET('Hygiene Data'!$F$7,0,10*ROW('Hygiene Data'!F70)),NA())</f>
        <v>#N/A</v>
      </c>
      <c r="BH76" s="96" t="e">
        <f ca="true">+IF(AND(ISNUMBER(OFFSET('Hygiene Data'!$F$9,0,10*ROW('Hygiene Data'!F70))),'Data Summary'!DW76="Yes"),OFFSET('Hygiene Data'!$F$9,0,10*ROW('Hygiene Data'!F70)),NA())</f>
        <v>#N/A</v>
      </c>
      <c r="BI76" s="96" t="e">
        <f ca="true">+IF(AND(ISNUMBER(OFFSET('Hygiene Data'!$G$5,0,10*ROW('Hygiene Data'!G70))),'Data Summary'!DX76="Yes"),OFFSET('Hygiene Data'!$G$5,0,10*ROW('Hygiene Data'!G70)),NA())</f>
        <v>#N/A</v>
      </c>
      <c r="BJ76" s="96" t="e">
        <f ca="true">+IF(AND(ISNUMBER(OFFSET('Hygiene Data'!$G$7,0,10*ROW('Hygiene Data'!G70))),'Data Summary'!DY76="Yes"),OFFSET('Hygiene Data'!$G$7,0,10*ROW('Hygiene Data'!G70)),NA())</f>
        <v>#N/A</v>
      </c>
      <c r="BK76" s="96" t="e">
        <f ca="true">+IF(AND(ISNUMBER(OFFSET('Hygiene Data'!$G$9,0,10*ROW('Hygiene Data'!G70))),'Data Summary'!DZ76="Yes"),OFFSET('Hygiene Data'!$G$9,0,10*ROW('Hygiene Data'!G70)),NA())</f>
        <v>#N/A</v>
      </c>
      <c r="BL76" s="96" t="e">
        <f ca="true">+IF(AND(ISNUMBER(OFFSET('Hygiene Data'!$H$5,0,10*ROW('Hygiene Data'!H70))),'Data Summary'!EA76="Yes"),OFFSET('Hygiene Data'!$H$5,0,10*ROW('Hygiene Data'!H70)),NA())</f>
        <v>#N/A</v>
      </c>
      <c r="BM76" s="96" t="e">
        <f ca="true">+IF(AND(ISNUMBER(OFFSET('Hygiene Data'!$H$7,0,10*ROW('Hygiene Data'!H70))),'Data Summary'!EB76="Yes"),OFFSET('Hygiene Data'!$H$7,0,10*ROW('Hygiene Data'!H70)),NA())</f>
        <v>#N/A</v>
      </c>
      <c r="BN76" s="96" t="e">
        <f ca="true">+IF(AND(ISNUMBER(OFFSET('Hygiene Data'!$H$9,0,10*ROW('Hygiene Data'!H70))),'Data Summary'!EC76="Yes"),OFFSET('Hygiene Data'!$H$9,0,10*ROW('Hygiene Data'!H70)),NA())</f>
        <v>#N/A</v>
      </c>
      <c r="BO76" s="96" t="e">
        <f ca="true">+IF(AND(ISNUMBER(OFFSET('Hygiene Data'!$I$5,0,10*ROW('Hygiene Data'!I70))),'Data Summary'!ED76="Yes"),OFFSET('Hygiene Data'!$I$5,0,10*ROW('Hygiene Data'!I70)),NA())</f>
        <v>#N/A</v>
      </c>
      <c r="BP76" s="96" t="e">
        <f ca="true">+IF(AND(ISNUMBER(OFFSET('Hygiene Data'!$I$7,0,10*ROW('Hygiene Data'!I70))),'Data Summary'!EE76="Yes"),OFFSET('Hygiene Data'!$I$7,0,10*ROW('Hygiene Data'!I70)),NA())</f>
        <v>#N/A</v>
      </c>
      <c r="BQ76" s="96" t="e">
        <f ca="true">+IF(AND(ISNUMBER(OFFSET('Hygiene Data'!$I$9,0,10*ROW('Hygiene Data'!I70))),'Data Summary'!EF76="Yes"),OFFSET('Hygiene Data'!$I$9,0,10*ROW('Hygiene Data'!I70)),NA())</f>
        <v>#N/A</v>
      </c>
    </row>
    <row xmlns:x14ac="http://schemas.microsoft.com/office/spreadsheetml/2009/9/ac" r="77" x14ac:dyDescent="0.2">
      <c r="A77" s="331" t="e">
        <f ca="true">+RIGHT('Data Summary'!A77,LEN('Data Summary'!A77)-9)</f>
        <v>#VALUE!</v>
      </c>
      <c r="B77" s="37" t="str">
        <f ca="true">+IF(ISTEXT('Data Summary'!B77),'Data Summary'!B77,"")</f>
        <v/>
      </c>
      <c r="C77" s="330" t="e">
        <f ca="true">+VALUE('Data Summary'!C77)</f>
        <v>#VALUE!</v>
      </c>
      <c r="D77" s="94" t="e">
        <f ca="true">+IF(AND(ISNUMBER(OFFSET('Water Data'!$D$4,0,10*ROW('Water Data'!D71))),'Data Summary'!BS77="Yes"),100-OFFSET('Water Data'!$D$4,0,10*ROW('Water Data'!D71)),NA())</f>
        <v>#N/A</v>
      </c>
      <c r="E77" s="94" t="e">
        <f ca="true">+IF(AND(ISNUMBER(OFFSET('Water Data'!$D$6,0,10*ROW('Water Data'!D71))),'Data Summary'!BT77="Yes"),OFFSET('Water Data'!$D$6,0,10*ROW('Water Data'!D71)),NA())</f>
        <v>#N/A</v>
      </c>
      <c r="F77" s="94" t="e">
        <f ca="true">+IF(AND(ISNUMBER(OFFSET('Water Data'!$D$9,0,10*ROW('Water Data'!D71))),'Data Summary'!BU77="Yes"),OFFSET('Water Data'!$D$9,0,10*ROW('Water Data'!D71)),NA())</f>
        <v>#N/A</v>
      </c>
      <c r="G77" s="94" t="e">
        <f ca="true">+IF(AND(ISNUMBER(OFFSET('Water Data'!$E$4,0,10*ROW('Water Data'!E71))),'Data Summary'!BV77="Yes"),100-OFFSET('Water Data'!$E$4,0,10*ROW('Water Data'!E71)),NA())</f>
        <v>#N/A</v>
      </c>
      <c r="H77" s="94" t="e">
        <f ca="true">+IF(AND(ISNUMBER(OFFSET('Water Data'!$E$6,0,10*ROW('Water Data'!E71))),'Data Summary'!BW77="Yes"),OFFSET('Water Data'!$E$6,0,10*ROW('Water Data'!E71)),NA())</f>
        <v>#N/A</v>
      </c>
      <c r="I77" s="94" t="e">
        <f ca="true">+IF(AND(ISNUMBER(OFFSET('Water Data'!$E$9,0,10*ROW('Water Data'!E71))),'Data Summary'!BX77="Yes"),OFFSET('Water Data'!$E$9,0,10*ROW('Water Data'!E71)),NA())</f>
        <v>#N/A</v>
      </c>
      <c r="J77" s="94" t="e">
        <f ca="true">+IF(AND(ISNUMBER(OFFSET('Water Data'!$F$4,0,10*ROW('Water Data'!F71))),'Data Summary'!BY77="Yes"),100-OFFSET('Water Data'!$F$4,0,10*ROW('Water Data'!F71)),NA())</f>
        <v>#N/A</v>
      </c>
      <c r="K77" s="94" t="e">
        <f ca="true">+IF(AND(ISNUMBER(OFFSET('Water Data'!$F$6,0,10*ROW('Water Data'!F71))),'Data Summary'!BZ77="Yes"),OFFSET('Water Data'!$F$6,0,10*ROW('Water Data'!F71)),NA())</f>
        <v>#N/A</v>
      </c>
      <c r="L77" s="94" t="e">
        <f ca="true">+IF(AND(ISNUMBER(OFFSET('Water Data'!$F$9,0,10*ROW('Water Data'!F71))),'Data Summary'!CA77="Yes"),OFFSET('Water Data'!$F$9,0,10*ROW('Water Data'!F71)),NA())</f>
        <v>#N/A</v>
      </c>
      <c r="M77" s="94" t="e">
        <f ca="true">+IF(AND(ISNUMBER(OFFSET('Water Data'!$G$4,0,10*ROW('Water Data'!G71))),'Data Summary'!CB77="Yes"),100-OFFSET('Water Data'!$G$4,0,10*ROW('Water Data'!G71)),NA())</f>
        <v>#N/A</v>
      </c>
      <c r="N77" s="94" t="e">
        <f ca="true">+IF(AND(ISNUMBER(OFFSET('Water Data'!$G$6,0,10*ROW('Water Data'!G71))),'Data Summary'!CC77="Yes"),OFFSET('Water Data'!$G$6,0,10*ROW('Water Data'!G71)),NA())</f>
        <v>#N/A</v>
      </c>
      <c r="O77" s="94" t="e">
        <f ca="true">+IF(AND(ISNUMBER(OFFSET('Water Data'!$G$9,0,10*ROW('Water Data'!G71))),'Data Summary'!CD77="Yes"),OFFSET('Water Data'!$G$9,0,10*ROW('Water Data'!G71)),NA())</f>
        <v>#N/A</v>
      </c>
      <c r="P77" s="94" t="e">
        <f ca="true">+IF(AND(ISNUMBER(OFFSET('Water Data'!$H$4,0,10*ROW('Water Data'!H71))),'Data Summary'!CE77="Yes"),100-OFFSET('Water Data'!$H$4,0,10*ROW('Water Data'!H71)),NA())</f>
        <v>#N/A</v>
      </c>
      <c r="Q77" s="94" t="e">
        <f ca="true">+IF(AND(ISNUMBER(OFFSET('Water Data'!$H$6,0,10*ROW('Water Data'!H71))),'Data Summary'!CF77="Yes"),OFFSET('Water Data'!$H$6,0,10*ROW('Water Data'!H71)),NA())</f>
        <v>#N/A</v>
      </c>
      <c r="R77" s="94" t="e">
        <f ca="true">+IF(AND(ISNUMBER(OFFSET('Water Data'!$H$9,0,10*ROW('Water Data'!H71))),'Data Summary'!CG77="Yes"),OFFSET('Water Data'!$H$9,0,10*ROW('Water Data'!H71)),NA())</f>
        <v>#N/A</v>
      </c>
      <c r="S77" s="94" t="e">
        <f ca="true">+IF(AND(ISNUMBER(OFFSET('Water Data'!$I$4,0,10*ROW('Water Data'!I71))),'Data Summary'!CH77="Yes"),100-OFFSET('Water Data'!$I$4,0,10*ROW('Water Data'!I71)),NA())</f>
        <v>#N/A</v>
      </c>
      <c r="T77" s="94" t="e">
        <f ca="true">+IF(AND(ISNUMBER(OFFSET('Water Data'!$I$6,0,10*ROW('Water Data'!I71))),'Data Summary'!CI77="Yes"),OFFSET('Water Data'!$I$6,0,10*ROW('Water Data'!I71)),NA())</f>
        <v>#N/A</v>
      </c>
      <c r="U77" s="94" t="e">
        <f ca="true">+IF(AND(ISNUMBER(OFFSET('Water Data'!$I$9,0,10*ROW('Water Data'!I71))),'Data Summary'!CJ77="Yes"),OFFSET('Water Data'!$I$9,0,10*ROW('Water Data'!I71)),NA())</f>
        <v>#N/A</v>
      </c>
      <c r="V77" s="95" t="e">
        <f ca="true">+IF(AND(ISNUMBER(OFFSET('Sanitation Data'!$D$4,0,10*ROW('Sanitation Data'!D71))),'Data Summary'!CK77="Yes"),100-OFFSET('Sanitation Data'!$D$4,0,10*ROW('Sanitation Data'!D71)),NA())</f>
        <v>#N/A</v>
      </c>
      <c r="W77" s="95" t="e">
        <f ca="true">+IF(AND(ISNUMBER(OFFSET('Sanitation Data'!$D$6,0,10*ROW('Sanitation Data'!D71))),'Data Summary'!CL77="Yes"),OFFSET('Sanitation Data'!$D$6,0,10*ROW('Sanitation Data'!D71)),NA())</f>
        <v>#N/A</v>
      </c>
      <c r="X77" s="95" t="e">
        <f ca="true">+IF(AND(ISNUMBER(OFFSET('Sanitation Data'!$D$10,0,10*ROW('Sanitation Data'!D71))),'Data Summary'!CM77="Yes"),OFFSET('Sanitation Data'!$D$10,0,10*ROW('Sanitation Data'!D71)),NA())</f>
        <v>#N/A</v>
      </c>
      <c r="Y77" s="95" t="e">
        <f ca="true">+IF(AND(ISNUMBER(OFFSET('Sanitation Data'!$D$11,0,10*ROW('Sanitation Data'!D71))),'Data Summary'!CN77="Yes"),OFFSET('Sanitation Data'!$D$11,0,10*ROW('Sanitation Data'!D71)),NA())</f>
        <v>#N/A</v>
      </c>
      <c r="Z77" s="95" t="e">
        <f ca="true">+IF(AND(ISNUMBER(OFFSET('Sanitation Data'!$D$12,0,10*ROW('Sanitation Data'!D71))),'Data Summary'!CO77="Yes"),OFFSET('Sanitation Data'!$D$12,0,10*ROW('Sanitation Data'!D71)),NA())</f>
        <v>#N/A</v>
      </c>
      <c r="AA77" s="95" t="e">
        <f ca="true">+IF(AND(ISNUMBER(OFFSET('Sanitation Data'!$E$4,0,10*ROW('Sanitation Data'!E71))),'Data Summary'!CP77="Yes"),100-OFFSET('Sanitation Data'!$E$4,0,10*ROW('Sanitation Data'!E71)),NA())</f>
        <v>#N/A</v>
      </c>
      <c r="AB77" s="95" t="e">
        <f ca="true">+IF(AND(ISNUMBER(OFFSET('Sanitation Data'!$E$6,0,10*ROW('Sanitation Data'!E71))),'Data Summary'!CQ77="Yes"),OFFSET('Sanitation Data'!$E$6,0,10*ROW('Sanitation Data'!E71)),NA())</f>
        <v>#N/A</v>
      </c>
      <c r="AC77" s="95" t="e">
        <f ca="true">+IF(AND(ISNUMBER(OFFSET('Sanitation Data'!$E$10,0,10*ROW('Sanitation Data'!E71))),'Data Summary'!CR77="Yes"),OFFSET('Sanitation Data'!$E$10,0,10*ROW('Sanitation Data'!E71)),NA())</f>
        <v>#N/A</v>
      </c>
      <c r="AD77" s="95" t="e">
        <f ca="true">+IF(AND(ISNUMBER(OFFSET('Sanitation Data'!$E$11,0,10*ROW('Sanitation Data'!E71))),'Data Summary'!CS77="Yes"),OFFSET('Sanitation Data'!$E$11,0,10*ROW('Sanitation Data'!E71)),NA())</f>
        <v>#N/A</v>
      </c>
      <c r="AE77" s="95" t="e">
        <f ca="true">+IF(AND(ISNUMBER(OFFSET('Sanitation Data'!$E$12,0,10*ROW('Sanitation Data'!E71))),'Data Summary'!CT77="Yes"),OFFSET('Sanitation Data'!$E$12,0,10*ROW('Sanitation Data'!E71)),NA())</f>
        <v>#N/A</v>
      </c>
      <c r="AF77" s="95" t="e">
        <f ca="true">+IF(AND(ISNUMBER(OFFSET('Sanitation Data'!$F$4,0,10*ROW('Sanitation Data'!F71))),'Data Summary'!CU77="Yes"),100-OFFSET('Sanitation Data'!$F$4,0,10*ROW('Sanitation Data'!F71)),NA())</f>
        <v>#N/A</v>
      </c>
      <c r="AG77" s="95" t="e">
        <f ca="true">+IF(AND(ISNUMBER(OFFSET('Sanitation Data'!$F$6,0,10*ROW('Sanitation Data'!F71))),'Data Summary'!CV77="Yes"),OFFSET('Sanitation Data'!$F$6,0,10*ROW('Sanitation Data'!F71)),NA())</f>
        <v>#N/A</v>
      </c>
      <c r="AH77" s="95" t="e">
        <f ca="true">+IF(AND(ISNUMBER(OFFSET('Sanitation Data'!$F$10,0,10*ROW('Sanitation Data'!F71))),'Data Summary'!CW77="Yes"),OFFSET('Sanitation Data'!$F$10,0,10*ROW('Sanitation Data'!F71)),NA())</f>
        <v>#N/A</v>
      </c>
      <c r="AI77" s="95" t="e">
        <f ca="true">+IF(AND(ISNUMBER(OFFSET('Sanitation Data'!$F$11,0,10*ROW('Sanitation Data'!F71))),'Data Summary'!CX77="Yes"),OFFSET('Sanitation Data'!$F$11,0,10*ROW('Sanitation Data'!F71)),NA())</f>
        <v>#N/A</v>
      </c>
      <c r="AJ77" s="95" t="e">
        <f ca="true">+IF(AND(ISNUMBER(OFFSET('Sanitation Data'!$F$12,0,10*ROW('Sanitation Data'!F71))),'Data Summary'!CY77="Yes"),OFFSET('Sanitation Data'!$F$12,0,10*ROW('Sanitation Data'!F71)),NA())</f>
        <v>#N/A</v>
      </c>
      <c r="AK77" s="95" t="e">
        <f ca="true">+IF(AND(ISNUMBER(OFFSET('Sanitation Data'!$G$4,0,10*ROW('Sanitation Data'!G71))),'Data Summary'!CZ77="Yes"),100-OFFSET('Sanitation Data'!$G$4,0,10*ROW('Sanitation Data'!G71)),NA())</f>
        <v>#N/A</v>
      </c>
      <c r="AL77" s="95" t="e">
        <f ca="true">+IF(AND(ISNUMBER(OFFSET('Sanitation Data'!$G$6,0,10*ROW('Sanitation Data'!G71))),'Data Summary'!DA77="Yes"),OFFSET('Sanitation Data'!$G$6,0,10*ROW('Sanitation Data'!G71)),NA())</f>
        <v>#N/A</v>
      </c>
      <c r="AM77" s="95" t="e">
        <f ca="true">+IF(AND(ISNUMBER(OFFSET('Sanitation Data'!$G$10,0,10*ROW('Sanitation Data'!G71))),'Data Summary'!DB77="Yes"),OFFSET('Sanitation Data'!$G$10,0,10*ROW('Sanitation Data'!G71)),NA())</f>
        <v>#N/A</v>
      </c>
      <c r="AN77" s="95" t="e">
        <f ca="true">+IF(AND(ISNUMBER(OFFSET('Sanitation Data'!$G$11,0,10*ROW('Sanitation Data'!G71))),'Data Summary'!DC77="Yes"),OFFSET('Sanitation Data'!$G$11,0,10*ROW('Sanitation Data'!G71)),NA())</f>
        <v>#N/A</v>
      </c>
      <c r="AO77" s="95" t="e">
        <f ca="true">+IF(AND(ISNUMBER(OFFSET('Sanitation Data'!$G$12,0,10*ROW('Sanitation Data'!G71))),'Data Summary'!DD77="Yes"),OFFSET('Sanitation Data'!$G$12,0,10*ROW('Sanitation Data'!G71)),NA())</f>
        <v>#N/A</v>
      </c>
      <c r="AP77" s="95" t="e">
        <f ca="true">+IF(AND(ISNUMBER(OFFSET('Sanitation Data'!$H$4,0,10*ROW('Sanitation Data'!H71))),'Data Summary'!DE77="Yes"),100-OFFSET('Sanitation Data'!$H$4,0,10*ROW('Sanitation Data'!H71)),NA())</f>
        <v>#N/A</v>
      </c>
      <c r="AQ77" s="95" t="e">
        <f ca="true">+IF(AND(ISNUMBER(OFFSET('Sanitation Data'!$H$6,0,10*ROW('Sanitation Data'!H71))),'Data Summary'!DF77="Yes"),OFFSET('Sanitation Data'!$H$6,0,10*ROW('Sanitation Data'!H71)),NA())</f>
        <v>#N/A</v>
      </c>
      <c r="AR77" s="95" t="e">
        <f ca="true">+IF(AND(ISNUMBER(OFFSET('Sanitation Data'!$H$10,0,10*ROW('Sanitation Data'!H71))),'Data Summary'!DG77="Yes"),OFFSET('Sanitation Data'!$H$10,0,10*ROW('Sanitation Data'!H71)),NA())</f>
        <v>#N/A</v>
      </c>
      <c r="AS77" s="95" t="e">
        <f ca="true">+IF(AND(ISNUMBER(OFFSET('Sanitation Data'!$H$11,0,10*ROW('Sanitation Data'!H71))),'Data Summary'!DH77="Yes"),OFFSET('Sanitation Data'!$H$11,0,10*ROW('Sanitation Data'!H71)),NA())</f>
        <v>#N/A</v>
      </c>
      <c r="AT77" s="95" t="e">
        <f ca="true">+IF(AND(ISNUMBER(OFFSET('Sanitation Data'!$H$12,0,10*ROW('Sanitation Data'!H71))),'Data Summary'!DI77="Yes"),OFFSET('Sanitation Data'!$H$12,0,10*ROW('Sanitation Data'!H71)),NA())</f>
        <v>#N/A</v>
      </c>
      <c r="AU77" s="95" t="e">
        <f ca="true">+IF(AND(ISNUMBER(OFFSET('Sanitation Data'!$I$4,0,10*ROW('Sanitation Data'!I71))),'Data Summary'!DJ77="Yes"),100-OFFSET('Sanitation Data'!$I$4,0,10*ROW('Sanitation Data'!I71)),NA())</f>
        <v>#N/A</v>
      </c>
      <c r="AV77" s="95" t="e">
        <f ca="true">+IF(AND(ISNUMBER(OFFSET('Sanitation Data'!$I$6,0,10*ROW('Sanitation Data'!I71))),'Data Summary'!DK77="Yes"),OFFSET('Sanitation Data'!$I$6,0,10*ROW('Sanitation Data'!I71)),NA())</f>
        <v>#N/A</v>
      </c>
      <c r="AW77" s="95" t="e">
        <f ca="true">+IF(AND(ISNUMBER(OFFSET('Sanitation Data'!$I$10,0,10*ROW('Sanitation Data'!I71))),'Data Summary'!DL77="Yes"),OFFSET('Sanitation Data'!$I$10,0,10*ROW('Sanitation Data'!I71)),NA())</f>
        <v>#N/A</v>
      </c>
      <c r="AX77" s="95" t="e">
        <f ca="true">+IF(AND(ISNUMBER(OFFSET('Sanitation Data'!$I$11,0,10*ROW('Sanitation Data'!I71))),'Data Summary'!DM77="Yes"),OFFSET('Sanitation Data'!$I$11,0,10*ROW('Sanitation Data'!I71)),NA())</f>
        <v>#N/A</v>
      </c>
      <c r="AY77" s="95" t="e">
        <f ca="true">+IF(AND(ISNUMBER(OFFSET('Sanitation Data'!$I$12,0,10*ROW('Sanitation Data'!I71))),'Data Summary'!DN77="Yes"),OFFSET('Sanitation Data'!$I$12,0,10*ROW('Sanitation Data'!I71)),NA())</f>
        <v>#N/A</v>
      </c>
      <c r="AZ77" s="96" t="e">
        <f ca="true">+IF(AND(ISNUMBER(OFFSET('Hygiene Data'!$D$5,0,10*ROW('Hygiene Data'!D71))),'Data Summary'!DO77="Yes"),OFFSET('Hygiene Data'!$D$5,0,10*ROW('Hygiene Data'!D71)),NA())</f>
        <v>#N/A</v>
      </c>
      <c r="BA77" s="96" t="e">
        <f ca="true">+IF(AND(ISNUMBER(OFFSET('Hygiene Data'!$D$7,0,10*ROW('Hygiene Data'!D71))),'Data Summary'!DP77="Yes"),OFFSET('Hygiene Data'!$D$7,0,10*ROW('Hygiene Data'!D71)),NA())</f>
        <v>#N/A</v>
      </c>
      <c r="BB77" s="96" t="e">
        <f ca="true">+IF(AND(ISNUMBER(OFFSET('Hygiene Data'!$D$9,0,10*ROW('Hygiene Data'!D71))),'Data Summary'!DQ77="Yes"),OFFSET('Hygiene Data'!$D$9,0,10*ROW('Hygiene Data'!D71)),NA())</f>
        <v>#N/A</v>
      </c>
      <c r="BC77" s="96" t="e">
        <f ca="true">+IF(AND(ISNUMBER(OFFSET('Hygiene Data'!$E$5,0,10*ROW('Hygiene Data'!E71))),'Data Summary'!DR77="Yes"),OFFSET('Hygiene Data'!$E$5,0,10*ROW('Hygiene Data'!E71)),NA())</f>
        <v>#N/A</v>
      </c>
      <c r="BD77" s="96" t="e">
        <f ca="true">+IF(AND(ISNUMBER(OFFSET('Hygiene Data'!$E$7,0,10*ROW('Hygiene Data'!E71))),'Data Summary'!DS77="Yes"),OFFSET('Hygiene Data'!$E$7,0,10*ROW('Hygiene Data'!E71)),NA())</f>
        <v>#N/A</v>
      </c>
      <c r="BE77" s="96" t="e">
        <f ca="true">+IF(AND(ISNUMBER(OFFSET('Hygiene Data'!$E$9,0,10*ROW('Hygiene Data'!E71))),'Data Summary'!DT77="Yes"),OFFSET('Hygiene Data'!$E$9,0,10*ROW('Hygiene Data'!E71)),NA())</f>
        <v>#N/A</v>
      </c>
      <c r="BF77" s="96" t="e">
        <f ca="true">+IF(AND(ISNUMBER(OFFSET('Hygiene Data'!$F$5,0,10*ROW('Hygiene Data'!F71))),'Data Summary'!DU77="Yes"),OFFSET('Hygiene Data'!$F$5,0,10*ROW('Hygiene Data'!F71)),NA())</f>
        <v>#N/A</v>
      </c>
      <c r="BG77" s="96" t="e">
        <f ca="true">+IF(AND(ISNUMBER(OFFSET('Hygiene Data'!$F$7,0,10*ROW('Hygiene Data'!F71))),'Data Summary'!DV77="Yes"),OFFSET('Hygiene Data'!$F$7,0,10*ROW('Hygiene Data'!F71)),NA())</f>
        <v>#N/A</v>
      </c>
      <c r="BH77" s="96" t="e">
        <f ca="true">+IF(AND(ISNUMBER(OFFSET('Hygiene Data'!$F$9,0,10*ROW('Hygiene Data'!F71))),'Data Summary'!DW77="Yes"),OFFSET('Hygiene Data'!$F$9,0,10*ROW('Hygiene Data'!F71)),NA())</f>
        <v>#N/A</v>
      </c>
      <c r="BI77" s="96" t="e">
        <f ca="true">+IF(AND(ISNUMBER(OFFSET('Hygiene Data'!$G$5,0,10*ROW('Hygiene Data'!G71))),'Data Summary'!DX77="Yes"),OFFSET('Hygiene Data'!$G$5,0,10*ROW('Hygiene Data'!G71)),NA())</f>
        <v>#N/A</v>
      </c>
      <c r="BJ77" s="96" t="e">
        <f ca="true">+IF(AND(ISNUMBER(OFFSET('Hygiene Data'!$G$7,0,10*ROW('Hygiene Data'!G71))),'Data Summary'!DY77="Yes"),OFFSET('Hygiene Data'!$G$7,0,10*ROW('Hygiene Data'!G71)),NA())</f>
        <v>#N/A</v>
      </c>
      <c r="BK77" s="96" t="e">
        <f ca="true">+IF(AND(ISNUMBER(OFFSET('Hygiene Data'!$G$9,0,10*ROW('Hygiene Data'!G71))),'Data Summary'!DZ77="Yes"),OFFSET('Hygiene Data'!$G$9,0,10*ROW('Hygiene Data'!G71)),NA())</f>
        <v>#N/A</v>
      </c>
      <c r="BL77" s="96" t="e">
        <f ca="true">+IF(AND(ISNUMBER(OFFSET('Hygiene Data'!$H$5,0,10*ROW('Hygiene Data'!H71))),'Data Summary'!EA77="Yes"),OFFSET('Hygiene Data'!$H$5,0,10*ROW('Hygiene Data'!H71)),NA())</f>
        <v>#N/A</v>
      </c>
      <c r="BM77" s="96" t="e">
        <f ca="true">+IF(AND(ISNUMBER(OFFSET('Hygiene Data'!$H$7,0,10*ROW('Hygiene Data'!H71))),'Data Summary'!EB77="Yes"),OFFSET('Hygiene Data'!$H$7,0,10*ROW('Hygiene Data'!H71)),NA())</f>
        <v>#N/A</v>
      </c>
      <c r="BN77" s="96" t="e">
        <f ca="true">+IF(AND(ISNUMBER(OFFSET('Hygiene Data'!$H$9,0,10*ROW('Hygiene Data'!H71))),'Data Summary'!EC77="Yes"),OFFSET('Hygiene Data'!$H$9,0,10*ROW('Hygiene Data'!H71)),NA())</f>
        <v>#N/A</v>
      </c>
      <c r="BO77" s="96" t="e">
        <f ca="true">+IF(AND(ISNUMBER(OFFSET('Hygiene Data'!$I$5,0,10*ROW('Hygiene Data'!I71))),'Data Summary'!ED77="Yes"),OFFSET('Hygiene Data'!$I$5,0,10*ROW('Hygiene Data'!I71)),NA())</f>
        <v>#N/A</v>
      </c>
      <c r="BP77" s="96" t="e">
        <f ca="true">+IF(AND(ISNUMBER(OFFSET('Hygiene Data'!$I$7,0,10*ROW('Hygiene Data'!I71))),'Data Summary'!EE77="Yes"),OFFSET('Hygiene Data'!$I$7,0,10*ROW('Hygiene Data'!I71)),NA())</f>
        <v>#N/A</v>
      </c>
      <c r="BQ77" s="96" t="e">
        <f ca="true">+IF(AND(ISNUMBER(OFFSET('Hygiene Data'!$I$9,0,10*ROW('Hygiene Data'!I71))),'Data Summary'!EF77="Yes"),OFFSET('Hygiene Data'!$I$9,0,10*ROW('Hygiene Data'!I71)),NA())</f>
        <v>#N/A</v>
      </c>
    </row>
    <row xmlns:x14ac="http://schemas.microsoft.com/office/spreadsheetml/2009/9/ac" r="78" x14ac:dyDescent="0.2">
      <c r="A78" s="331" t="e">
        <f ca="true">+RIGHT('Data Summary'!A78,LEN('Data Summary'!A78)-9)</f>
        <v>#VALUE!</v>
      </c>
      <c r="B78" s="37" t="str">
        <f ca="true">+IF(ISTEXT('Data Summary'!B78),'Data Summary'!B78,"")</f>
        <v/>
      </c>
      <c r="C78" s="330" t="e">
        <f ca="true">+VALUE('Data Summary'!C78)</f>
        <v>#VALUE!</v>
      </c>
      <c r="D78" s="94" t="e">
        <f ca="true">+IF(AND(ISNUMBER(OFFSET('Water Data'!$D$4,0,10*ROW('Water Data'!D72))),'Data Summary'!BS78="Yes"),100-OFFSET('Water Data'!$D$4,0,10*ROW('Water Data'!D72)),NA())</f>
        <v>#N/A</v>
      </c>
      <c r="E78" s="94" t="e">
        <f ca="true">+IF(AND(ISNUMBER(OFFSET('Water Data'!$D$6,0,10*ROW('Water Data'!D72))),'Data Summary'!BT78="Yes"),OFFSET('Water Data'!$D$6,0,10*ROW('Water Data'!D72)),NA())</f>
        <v>#N/A</v>
      </c>
      <c r="F78" s="94" t="e">
        <f ca="true">+IF(AND(ISNUMBER(OFFSET('Water Data'!$D$9,0,10*ROW('Water Data'!D72))),'Data Summary'!BU78="Yes"),OFFSET('Water Data'!$D$9,0,10*ROW('Water Data'!D72)),NA())</f>
        <v>#N/A</v>
      </c>
      <c r="G78" s="94" t="e">
        <f ca="true">+IF(AND(ISNUMBER(OFFSET('Water Data'!$E$4,0,10*ROW('Water Data'!E72))),'Data Summary'!BV78="Yes"),100-OFFSET('Water Data'!$E$4,0,10*ROW('Water Data'!E72)),NA())</f>
        <v>#N/A</v>
      </c>
      <c r="H78" s="94" t="e">
        <f ca="true">+IF(AND(ISNUMBER(OFFSET('Water Data'!$E$6,0,10*ROW('Water Data'!E72))),'Data Summary'!BW78="Yes"),OFFSET('Water Data'!$E$6,0,10*ROW('Water Data'!E72)),NA())</f>
        <v>#N/A</v>
      </c>
      <c r="I78" s="94" t="e">
        <f ca="true">+IF(AND(ISNUMBER(OFFSET('Water Data'!$E$9,0,10*ROW('Water Data'!E72))),'Data Summary'!BX78="Yes"),OFFSET('Water Data'!$E$9,0,10*ROW('Water Data'!E72)),NA())</f>
        <v>#N/A</v>
      </c>
      <c r="J78" s="94" t="e">
        <f ca="true">+IF(AND(ISNUMBER(OFFSET('Water Data'!$F$4,0,10*ROW('Water Data'!F72))),'Data Summary'!BY78="Yes"),100-OFFSET('Water Data'!$F$4,0,10*ROW('Water Data'!F72)),NA())</f>
        <v>#N/A</v>
      </c>
      <c r="K78" s="94" t="e">
        <f ca="true">+IF(AND(ISNUMBER(OFFSET('Water Data'!$F$6,0,10*ROW('Water Data'!F72))),'Data Summary'!BZ78="Yes"),OFFSET('Water Data'!$F$6,0,10*ROW('Water Data'!F72)),NA())</f>
        <v>#N/A</v>
      </c>
      <c r="L78" s="94" t="e">
        <f ca="true">+IF(AND(ISNUMBER(OFFSET('Water Data'!$F$9,0,10*ROW('Water Data'!F72))),'Data Summary'!CA78="Yes"),OFFSET('Water Data'!$F$9,0,10*ROW('Water Data'!F72)),NA())</f>
        <v>#N/A</v>
      </c>
      <c r="M78" s="94" t="e">
        <f ca="true">+IF(AND(ISNUMBER(OFFSET('Water Data'!$G$4,0,10*ROW('Water Data'!G72))),'Data Summary'!CB78="Yes"),100-OFFSET('Water Data'!$G$4,0,10*ROW('Water Data'!G72)),NA())</f>
        <v>#N/A</v>
      </c>
      <c r="N78" s="94" t="e">
        <f ca="true">+IF(AND(ISNUMBER(OFFSET('Water Data'!$G$6,0,10*ROW('Water Data'!G72))),'Data Summary'!CC78="Yes"),OFFSET('Water Data'!$G$6,0,10*ROW('Water Data'!G72)),NA())</f>
        <v>#N/A</v>
      </c>
      <c r="O78" s="94" t="e">
        <f ca="true">+IF(AND(ISNUMBER(OFFSET('Water Data'!$G$9,0,10*ROW('Water Data'!G72))),'Data Summary'!CD78="Yes"),OFFSET('Water Data'!$G$9,0,10*ROW('Water Data'!G72)),NA())</f>
        <v>#N/A</v>
      </c>
      <c r="P78" s="94" t="e">
        <f ca="true">+IF(AND(ISNUMBER(OFFSET('Water Data'!$H$4,0,10*ROW('Water Data'!H72))),'Data Summary'!CE78="Yes"),100-OFFSET('Water Data'!$H$4,0,10*ROW('Water Data'!H72)),NA())</f>
        <v>#N/A</v>
      </c>
      <c r="Q78" s="94" t="e">
        <f ca="true">+IF(AND(ISNUMBER(OFFSET('Water Data'!$H$6,0,10*ROW('Water Data'!H72))),'Data Summary'!CF78="Yes"),OFFSET('Water Data'!$H$6,0,10*ROW('Water Data'!H72)),NA())</f>
        <v>#N/A</v>
      </c>
      <c r="R78" s="94" t="e">
        <f ca="true">+IF(AND(ISNUMBER(OFFSET('Water Data'!$H$9,0,10*ROW('Water Data'!H72))),'Data Summary'!CG78="Yes"),OFFSET('Water Data'!$H$9,0,10*ROW('Water Data'!H72)),NA())</f>
        <v>#N/A</v>
      </c>
      <c r="S78" s="94" t="e">
        <f ca="true">+IF(AND(ISNUMBER(OFFSET('Water Data'!$I$4,0,10*ROW('Water Data'!I72))),'Data Summary'!CH78="Yes"),100-OFFSET('Water Data'!$I$4,0,10*ROW('Water Data'!I72)),NA())</f>
        <v>#N/A</v>
      </c>
      <c r="T78" s="94" t="e">
        <f ca="true">+IF(AND(ISNUMBER(OFFSET('Water Data'!$I$6,0,10*ROW('Water Data'!I72))),'Data Summary'!CI78="Yes"),OFFSET('Water Data'!$I$6,0,10*ROW('Water Data'!I72)),NA())</f>
        <v>#N/A</v>
      </c>
      <c r="U78" s="94" t="e">
        <f ca="true">+IF(AND(ISNUMBER(OFFSET('Water Data'!$I$9,0,10*ROW('Water Data'!I72))),'Data Summary'!CJ78="Yes"),OFFSET('Water Data'!$I$9,0,10*ROW('Water Data'!I72)),NA())</f>
        <v>#N/A</v>
      </c>
      <c r="V78" s="95" t="e">
        <f ca="true">+IF(AND(ISNUMBER(OFFSET('Sanitation Data'!$D$4,0,10*ROW('Sanitation Data'!D72))),'Data Summary'!CK78="Yes"),100-OFFSET('Sanitation Data'!$D$4,0,10*ROW('Sanitation Data'!D72)),NA())</f>
        <v>#N/A</v>
      </c>
      <c r="W78" s="95" t="e">
        <f ca="true">+IF(AND(ISNUMBER(OFFSET('Sanitation Data'!$D$6,0,10*ROW('Sanitation Data'!D72))),'Data Summary'!CL78="Yes"),OFFSET('Sanitation Data'!$D$6,0,10*ROW('Sanitation Data'!D72)),NA())</f>
        <v>#N/A</v>
      </c>
      <c r="X78" s="95" t="e">
        <f ca="true">+IF(AND(ISNUMBER(OFFSET('Sanitation Data'!$D$10,0,10*ROW('Sanitation Data'!D72))),'Data Summary'!CM78="Yes"),OFFSET('Sanitation Data'!$D$10,0,10*ROW('Sanitation Data'!D72)),NA())</f>
        <v>#N/A</v>
      </c>
      <c r="Y78" s="95" t="e">
        <f ca="true">+IF(AND(ISNUMBER(OFFSET('Sanitation Data'!$D$11,0,10*ROW('Sanitation Data'!D72))),'Data Summary'!CN78="Yes"),OFFSET('Sanitation Data'!$D$11,0,10*ROW('Sanitation Data'!D72)),NA())</f>
        <v>#N/A</v>
      </c>
      <c r="Z78" s="95" t="e">
        <f ca="true">+IF(AND(ISNUMBER(OFFSET('Sanitation Data'!$D$12,0,10*ROW('Sanitation Data'!D72))),'Data Summary'!CO78="Yes"),OFFSET('Sanitation Data'!$D$12,0,10*ROW('Sanitation Data'!D72)),NA())</f>
        <v>#N/A</v>
      </c>
      <c r="AA78" s="95" t="e">
        <f ca="true">+IF(AND(ISNUMBER(OFFSET('Sanitation Data'!$E$4,0,10*ROW('Sanitation Data'!E72))),'Data Summary'!CP78="Yes"),100-OFFSET('Sanitation Data'!$E$4,0,10*ROW('Sanitation Data'!E72)),NA())</f>
        <v>#N/A</v>
      </c>
      <c r="AB78" s="95" t="e">
        <f ca="true">+IF(AND(ISNUMBER(OFFSET('Sanitation Data'!$E$6,0,10*ROW('Sanitation Data'!E72))),'Data Summary'!CQ78="Yes"),OFFSET('Sanitation Data'!$E$6,0,10*ROW('Sanitation Data'!E72)),NA())</f>
        <v>#N/A</v>
      </c>
      <c r="AC78" s="95" t="e">
        <f ca="true">+IF(AND(ISNUMBER(OFFSET('Sanitation Data'!$E$10,0,10*ROW('Sanitation Data'!E72))),'Data Summary'!CR78="Yes"),OFFSET('Sanitation Data'!$E$10,0,10*ROW('Sanitation Data'!E72)),NA())</f>
        <v>#N/A</v>
      </c>
      <c r="AD78" s="95" t="e">
        <f ca="true">+IF(AND(ISNUMBER(OFFSET('Sanitation Data'!$E$11,0,10*ROW('Sanitation Data'!E72))),'Data Summary'!CS78="Yes"),OFFSET('Sanitation Data'!$E$11,0,10*ROW('Sanitation Data'!E72)),NA())</f>
        <v>#N/A</v>
      </c>
      <c r="AE78" s="95" t="e">
        <f ca="true">+IF(AND(ISNUMBER(OFFSET('Sanitation Data'!$E$12,0,10*ROW('Sanitation Data'!E72))),'Data Summary'!CT78="Yes"),OFFSET('Sanitation Data'!$E$12,0,10*ROW('Sanitation Data'!E72)),NA())</f>
        <v>#N/A</v>
      </c>
      <c r="AF78" s="95" t="e">
        <f ca="true">+IF(AND(ISNUMBER(OFFSET('Sanitation Data'!$F$4,0,10*ROW('Sanitation Data'!F72))),'Data Summary'!CU78="Yes"),100-OFFSET('Sanitation Data'!$F$4,0,10*ROW('Sanitation Data'!F72)),NA())</f>
        <v>#N/A</v>
      </c>
      <c r="AG78" s="95" t="e">
        <f ca="true">+IF(AND(ISNUMBER(OFFSET('Sanitation Data'!$F$6,0,10*ROW('Sanitation Data'!F72))),'Data Summary'!CV78="Yes"),OFFSET('Sanitation Data'!$F$6,0,10*ROW('Sanitation Data'!F72)),NA())</f>
        <v>#N/A</v>
      </c>
      <c r="AH78" s="95" t="e">
        <f ca="true">+IF(AND(ISNUMBER(OFFSET('Sanitation Data'!$F$10,0,10*ROW('Sanitation Data'!F72))),'Data Summary'!CW78="Yes"),OFFSET('Sanitation Data'!$F$10,0,10*ROW('Sanitation Data'!F72)),NA())</f>
        <v>#N/A</v>
      </c>
      <c r="AI78" s="95" t="e">
        <f ca="true">+IF(AND(ISNUMBER(OFFSET('Sanitation Data'!$F$11,0,10*ROW('Sanitation Data'!F72))),'Data Summary'!CX78="Yes"),OFFSET('Sanitation Data'!$F$11,0,10*ROW('Sanitation Data'!F72)),NA())</f>
        <v>#N/A</v>
      </c>
      <c r="AJ78" s="95" t="e">
        <f ca="true">+IF(AND(ISNUMBER(OFFSET('Sanitation Data'!$F$12,0,10*ROW('Sanitation Data'!F72))),'Data Summary'!CY78="Yes"),OFFSET('Sanitation Data'!$F$12,0,10*ROW('Sanitation Data'!F72)),NA())</f>
        <v>#N/A</v>
      </c>
      <c r="AK78" s="95" t="e">
        <f ca="true">+IF(AND(ISNUMBER(OFFSET('Sanitation Data'!$G$4,0,10*ROW('Sanitation Data'!G72))),'Data Summary'!CZ78="Yes"),100-OFFSET('Sanitation Data'!$G$4,0,10*ROW('Sanitation Data'!G72)),NA())</f>
        <v>#N/A</v>
      </c>
      <c r="AL78" s="95" t="e">
        <f ca="true">+IF(AND(ISNUMBER(OFFSET('Sanitation Data'!$G$6,0,10*ROW('Sanitation Data'!G72))),'Data Summary'!DA78="Yes"),OFFSET('Sanitation Data'!$G$6,0,10*ROW('Sanitation Data'!G72)),NA())</f>
        <v>#N/A</v>
      </c>
      <c r="AM78" s="95" t="e">
        <f ca="true">+IF(AND(ISNUMBER(OFFSET('Sanitation Data'!$G$10,0,10*ROW('Sanitation Data'!G72))),'Data Summary'!DB78="Yes"),OFFSET('Sanitation Data'!$G$10,0,10*ROW('Sanitation Data'!G72)),NA())</f>
        <v>#N/A</v>
      </c>
      <c r="AN78" s="95" t="e">
        <f ca="true">+IF(AND(ISNUMBER(OFFSET('Sanitation Data'!$G$11,0,10*ROW('Sanitation Data'!G72))),'Data Summary'!DC78="Yes"),OFFSET('Sanitation Data'!$G$11,0,10*ROW('Sanitation Data'!G72)),NA())</f>
        <v>#N/A</v>
      </c>
      <c r="AO78" s="95" t="e">
        <f ca="true">+IF(AND(ISNUMBER(OFFSET('Sanitation Data'!$G$12,0,10*ROW('Sanitation Data'!G72))),'Data Summary'!DD78="Yes"),OFFSET('Sanitation Data'!$G$12,0,10*ROW('Sanitation Data'!G72)),NA())</f>
        <v>#N/A</v>
      </c>
      <c r="AP78" s="95" t="e">
        <f ca="true">+IF(AND(ISNUMBER(OFFSET('Sanitation Data'!$H$4,0,10*ROW('Sanitation Data'!H72))),'Data Summary'!DE78="Yes"),100-OFFSET('Sanitation Data'!$H$4,0,10*ROW('Sanitation Data'!H72)),NA())</f>
        <v>#N/A</v>
      </c>
      <c r="AQ78" s="95" t="e">
        <f ca="true">+IF(AND(ISNUMBER(OFFSET('Sanitation Data'!$H$6,0,10*ROW('Sanitation Data'!H72))),'Data Summary'!DF78="Yes"),OFFSET('Sanitation Data'!$H$6,0,10*ROW('Sanitation Data'!H72)),NA())</f>
        <v>#N/A</v>
      </c>
      <c r="AR78" s="95" t="e">
        <f ca="true">+IF(AND(ISNUMBER(OFFSET('Sanitation Data'!$H$10,0,10*ROW('Sanitation Data'!H72))),'Data Summary'!DG78="Yes"),OFFSET('Sanitation Data'!$H$10,0,10*ROW('Sanitation Data'!H72)),NA())</f>
        <v>#N/A</v>
      </c>
      <c r="AS78" s="95" t="e">
        <f ca="true">+IF(AND(ISNUMBER(OFFSET('Sanitation Data'!$H$11,0,10*ROW('Sanitation Data'!H72))),'Data Summary'!DH78="Yes"),OFFSET('Sanitation Data'!$H$11,0,10*ROW('Sanitation Data'!H72)),NA())</f>
        <v>#N/A</v>
      </c>
      <c r="AT78" s="95" t="e">
        <f ca="true">+IF(AND(ISNUMBER(OFFSET('Sanitation Data'!$H$12,0,10*ROW('Sanitation Data'!H72))),'Data Summary'!DI78="Yes"),OFFSET('Sanitation Data'!$H$12,0,10*ROW('Sanitation Data'!H72)),NA())</f>
        <v>#N/A</v>
      </c>
      <c r="AU78" s="95" t="e">
        <f ca="true">+IF(AND(ISNUMBER(OFFSET('Sanitation Data'!$I$4,0,10*ROW('Sanitation Data'!I72))),'Data Summary'!DJ78="Yes"),100-OFFSET('Sanitation Data'!$I$4,0,10*ROW('Sanitation Data'!I72)),NA())</f>
        <v>#N/A</v>
      </c>
      <c r="AV78" s="95" t="e">
        <f ca="true">+IF(AND(ISNUMBER(OFFSET('Sanitation Data'!$I$6,0,10*ROW('Sanitation Data'!I72))),'Data Summary'!DK78="Yes"),OFFSET('Sanitation Data'!$I$6,0,10*ROW('Sanitation Data'!I72)),NA())</f>
        <v>#N/A</v>
      </c>
      <c r="AW78" s="95" t="e">
        <f ca="true">+IF(AND(ISNUMBER(OFFSET('Sanitation Data'!$I$10,0,10*ROW('Sanitation Data'!I72))),'Data Summary'!DL78="Yes"),OFFSET('Sanitation Data'!$I$10,0,10*ROW('Sanitation Data'!I72)),NA())</f>
        <v>#N/A</v>
      </c>
      <c r="AX78" s="95" t="e">
        <f ca="true">+IF(AND(ISNUMBER(OFFSET('Sanitation Data'!$I$11,0,10*ROW('Sanitation Data'!I72))),'Data Summary'!DM78="Yes"),OFFSET('Sanitation Data'!$I$11,0,10*ROW('Sanitation Data'!I72)),NA())</f>
        <v>#N/A</v>
      </c>
      <c r="AY78" s="95" t="e">
        <f ca="true">+IF(AND(ISNUMBER(OFFSET('Sanitation Data'!$I$12,0,10*ROW('Sanitation Data'!I72))),'Data Summary'!DN78="Yes"),OFFSET('Sanitation Data'!$I$12,0,10*ROW('Sanitation Data'!I72)),NA())</f>
        <v>#N/A</v>
      </c>
      <c r="AZ78" s="96" t="e">
        <f ca="true">+IF(AND(ISNUMBER(OFFSET('Hygiene Data'!$D$5,0,10*ROW('Hygiene Data'!D72))),'Data Summary'!DO78="Yes"),OFFSET('Hygiene Data'!$D$5,0,10*ROW('Hygiene Data'!D72)),NA())</f>
        <v>#N/A</v>
      </c>
      <c r="BA78" s="96" t="e">
        <f ca="true">+IF(AND(ISNUMBER(OFFSET('Hygiene Data'!$D$7,0,10*ROW('Hygiene Data'!D72))),'Data Summary'!DP78="Yes"),OFFSET('Hygiene Data'!$D$7,0,10*ROW('Hygiene Data'!D72)),NA())</f>
        <v>#N/A</v>
      </c>
      <c r="BB78" s="96" t="e">
        <f ca="true">+IF(AND(ISNUMBER(OFFSET('Hygiene Data'!$D$9,0,10*ROW('Hygiene Data'!D72))),'Data Summary'!DQ78="Yes"),OFFSET('Hygiene Data'!$D$9,0,10*ROW('Hygiene Data'!D72)),NA())</f>
        <v>#N/A</v>
      </c>
      <c r="BC78" s="96" t="e">
        <f ca="true">+IF(AND(ISNUMBER(OFFSET('Hygiene Data'!$E$5,0,10*ROW('Hygiene Data'!E72))),'Data Summary'!DR78="Yes"),OFFSET('Hygiene Data'!$E$5,0,10*ROW('Hygiene Data'!E72)),NA())</f>
        <v>#N/A</v>
      </c>
      <c r="BD78" s="96" t="e">
        <f ca="true">+IF(AND(ISNUMBER(OFFSET('Hygiene Data'!$E$7,0,10*ROW('Hygiene Data'!E72))),'Data Summary'!DS78="Yes"),OFFSET('Hygiene Data'!$E$7,0,10*ROW('Hygiene Data'!E72)),NA())</f>
        <v>#N/A</v>
      </c>
      <c r="BE78" s="96" t="e">
        <f ca="true">+IF(AND(ISNUMBER(OFFSET('Hygiene Data'!$E$9,0,10*ROW('Hygiene Data'!E72))),'Data Summary'!DT78="Yes"),OFFSET('Hygiene Data'!$E$9,0,10*ROW('Hygiene Data'!E72)),NA())</f>
        <v>#N/A</v>
      </c>
      <c r="BF78" s="96" t="e">
        <f ca="true">+IF(AND(ISNUMBER(OFFSET('Hygiene Data'!$F$5,0,10*ROW('Hygiene Data'!F72))),'Data Summary'!DU78="Yes"),OFFSET('Hygiene Data'!$F$5,0,10*ROW('Hygiene Data'!F72)),NA())</f>
        <v>#N/A</v>
      </c>
      <c r="BG78" s="96" t="e">
        <f ca="true">+IF(AND(ISNUMBER(OFFSET('Hygiene Data'!$F$7,0,10*ROW('Hygiene Data'!F72))),'Data Summary'!DV78="Yes"),OFFSET('Hygiene Data'!$F$7,0,10*ROW('Hygiene Data'!F72)),NA())</f>
        <v>#N/A</v>
      </c>
      <c r="BH78" s="96" t="e">
        <f ca="true">+IF(AND(ISNUMBER(OFFSET('Hygiene Data'!$F$9,0,10*ROW('Hygiene Data'!F72))),'Data Summary'!DW78="Yes"),OFFSET('Hygiene Data'!$F$9,0,10*ROW('Hygiene Data'!F72)),NA())</f>
        <v>#N/A</v>
      </c>
      <c r="BI78" s="96" t="e">
        <f ca="true">+IF(AND(ISNUMBER(OFFSET('Hygiene Data'!$G$5,0,10*ROW('Hygiene Data'!G72))),'Data Summary'!DX78="Yes"),OFFSET('Hygiene Data'!$G$5,0,10*ROW('Hygiene Data'!G72)),NA())</f>
        <v>#N/A</v>
      </c>
      <c r="BJ78" s="96" t="e">
        <f ca="true">+IF(AND(ISNUMBER(OFFSET('Hygiene Data'!$G$7,0,10*ROW('Hygiene Data'!G72))),'Data Summary'!DY78="Yes"),OFFSET('Hygiene Data'!$G$7,0,10*ROW('Hygiene Data'!G72)),NA())</f>
        <v>#N/A</v>
      </c>
      <c r="BK78" s="96" t="e">
        <f ca="true">+IF(AND(ISNUMBER(OFFSET('Hygiene Data'!$G$9,0,10*ROW('Hygiene Data'!G72))),'Data Summary'!DZ78="Yes"),OFFSET('Hygiene Data'!$G$9,0,10*ROW('Hygiene Data'!G72)),NA())</f>
        <v>#N/A</v>
      </c>
      <c r="BL78" s="96" t="e">
        <f ca="true">+IF(AND(ISNUMBER(OFFSET('Hygiene Data'!$H$5,0,10*ROW('Hygiene Data'!H72))),'Data Summary'!EA78="Yes"),OFFSET('Hygiene Data'!$H$5,0,10*ROW('Hygiene Data'!H72)),NA())</f>
        <v>#N/A</v>
      </c>
      <c r="BM78" s="96" t="e">
        <f ca="true">+IF(AND(ISNUMBER(OFFSET('Hygiene Data'!$H$7,0,10*ROW('Hygiene Data'!H72))),'Data Summary'!EB78="Yes"),OFFSET('Hygiene Data'!$H$7,0,10*ROW('Hygiene Data'!H72)),NA())</f>
        <v>#N/A</v>
      </c>
      <c r="BN78" s="96" t="e">
        <f ca="true">+IF(AND(ISNUMBER(OFFSET('Hygiene Data'!$H$9,0,10*ROW('Hygiene Data'!H72))),'Data Summary'!EC78="Yes"),OFFSET('Hygiene Data'!$H$9,0,10*ROW('Hygiene Data'!H72)),NA())</f>
        <v>#N/A</v>
      </c>
      <c r="BO78" s="96" t="e">
        <f ca="true">+IF(AND(ISNUMBER(OFFSET('Hygiene Data'!$I$5,0,10*ROW('Hygiene Data'!I72))),'Data Summary'!ED78="Yes"),OFFSET('Hygiene Data'!$I$5,0,10*ROW('Hygiene Data'!I72)),NA())</f>
        <v>#N/A</v>
      </c>
      <c r="BP78" s="96" t="e">
        <f ca="true">+IF(AND(ISNUMBER(OFFSET('Hygiene Data'!$I$7,0,10*ROW('Hygiene Data'!I72))),'Data Summary'!EE78="Yes"),OFFSET('Hygiene Data'!$I$7,0,10*ROW('Hygiene Data'!I72)),NA())</f>
        <v>#N/A</v>
      </c>
      <c r="BQ78" s="96" t="e">
        <f ca="true">+IF(AND(ISNUMBER(OFFSET('Hygiene Data'!$I$9,0,10*ROW('Hygiene Data'!I72))),'Data Summary'!EF78="Yes"),OFFSET('Hygiene Data'!$I$9,0,10*ROW('Hygiene Data'!I72)),NA())</f>
        <v>#N/A</v>
      </c>
    </row>
    <row xmlns:x14ac="http://schemas.microsoft.com/office/spreadsheetml/2009/9/ac" r="79" x14ac:dyDescent="0.2">
      <c r="A79" s="331" t="e">
        <f ca="true">+RIGHT('Data Summary'!A79,LEN('Data Summary'!A79)-9)</f>
        <v>#VALUE!</v>
      </c>
      <c r="B79" s="37" t="str">
        <f ca="true">+IF(ISTEXT('Data Summary'!B79),'Data Summary'!B79,"")</f>
        <v/>
      </c>
      <c r="C79" s="330" t="e">
        <f ca="true">+VALUE('Data Summary'!C79)</f>
        <v>#VALUE!</v>
      </c>
      <c r="D79" s="94" t="e">
        <f ca="true">+IF(AND(ISNUMBER(OFFSET('Water Data'!$D$4,0,10*ROW('Water Data'!D73))),'Data Summary'!BS79="Yes"),100-OFFSET('Water Data'!$D$4,0,10*ROW('Water Data'!D73)),NA())</f>
        <v>#N/A</v>
      </c>
      <c r="E79" s="94" t="e">
        <f ca="true">+IF(AND(ISNUMBER(OFFSET('Water Data'!$D$6,0,10*ROW('Water Data'!D73))),'Data Summary'!BT79="Yes"),OFFSET('Water Data'!$D$6,0,10*ROW('Water Data'!D73)),NA())</f>
        <v>#N/A</v>
      </c>
      <c r="F79" s="94" t="e">
        <f ca="true">+IF(AND(ISNUMBER(OFFSET('Water Data'!$D$9,0,10*ROW('Water Data'!D73))),'Data Summary'!BU79="Yes"),OFFSET('Water Data'!$D$9,0,10*ROW('Water Data'!D73)),NA())</f>
        <v>#N/A</v>
      </c>
      <c r="G79" s="94" t="e">
        <f ca="true">+IF(AND(ISNUMBER(OFFSET('Water Data'!$E$4,0,10*ROW('Water Data'!E73))),'Data Summary'!BV79="Yes"),100-OFFSET('Water Data'!$E$4,0,10*ROW('Water Data'!E73)),NA())</f>
        <v>#N/A</v>
      </c>
      <c r="H79" s="94" t="e">
        <f ca="true">+IF(AND(ISNUMBER(OFFSET('Water Data'!$E$6,0,10*ROW('Water Data'!E73))),'Data Summary'!BW79="Yes"),OFFSET('Water Data'!$E$6,0,10*ROW('Water Data'!E73)),NA())</f>
        <v>#N/A</v>
      </c>
      <c r="I79" s="94" t="e">
        <f ca="true">+IF(AND(ISNUMBER(OFFSET('Water Data'!$E$9,0,10*ROW('Water Data'!E73))),'Data Summary'!BX79="Yes"),OFFSET('Water Data'!$E$9,0,10*ROW('Water Data'!E73)),NA())</f>
        <v>#N/A</v>
      </c>
      <c r="J79" s="94" t="e">
        <f ca="true">+IF(AND(ISNUMBER(OFFSET('Water Data'!$F$4,0,10*ROW('Water Data'!F73))),'Data Summary'!BY79="Yes"),100-OFFSET('Water Data'!$F$4,0,10*ROW('Water Data'!F73)),NA())</f>
        <v>#N/A</v>
      </c>
      <c r="K79" s="94" t="e">
        <f ca="true">+IF(AND(ISNUMBER(OFFSET('Water Data'!$F$6,0,10*ROW('Water Data'!F73))),'Data Summary'!BZ79="Yes"),OFFSET('Water Data'!$F$6,0,10*ROW('Water Data'!F73)),NA())</f>
        <v>#N/A</v>
      </c>
      <c r="L79" s="94" t="e">
        <f ca="true">+IF(AND(ISNUMBER(OFFSET('Water Data'!$F$9,0,10*ROW('Water Data'!F73))),'Data Summary'!CA79="Yes"),OFFSET('Water Data'!$F$9,0,10*ROW('Water Data'!F73)),NA())</f>
        <v>#N/A</v>
      </c>
      <c r="M79" s="94" t="e">
        <f ca="true">+IF(AND(ISNUMBER(OFFSET('Water Data'!$G$4,0,10*ROW('Water Data'!G73))),'Data Summary'!CB79="Yes"),100-OFFSET('Water Data'!$G$4,0,10*ROW('Water Data'!G73)),NA())</f>
        <v>#N/A</v>
      </c>
      <c r="N79" s="94" t="e">
        <f ca="true">+IF(AND(ISNUMBER(OFFSET('Water Data'!$G$6,0,10*ROW('Water Data'!G73))),'Data Summary'!CC79="Yes"),OFFSET('Water Data'!$G$6,0,10*ROW('Water Data'!G73)),NA())</f>
        <v>#N/A</v>
      </c>
      <c r="O79" s="94" t="e">
        <f ca="true">+IF(AND(ISNUMBER(OFFSET('Water Data'!$G$9,0,10*ROW('Water Data'!G73))),'Data Summary'!CD79="Yes"),OFFSET('Water Data'!$G$9,0,10*ROW('Water Data'!G73)),NA())</f>
        <v>#N/A</v>
      </c>
      <c r="P79" s="94" t="e">
        <f ca="true">+IF(AND(ISNUMBER(OFFSET('Water Data'!$H$4,0,10*ROW('Water Data'!H73))),'Data Summary'!CE79="Yes"),100-OFFSET('Water Data'!$H$4,0,10*ROW('Water Data'!H73)),NA())</f>
        <v>#N/A</v>
      </c>
      <c r="Q79" s="94" t="e">
        <f ca="true">+IF(AND(ISNUMBER(OFFSET('Water Data'!$H$6,0,10*ROW('Water Data'!H73))),'Data Summary'!CF79="Yes"),OFFSET('Water Data'!$H$6,0,10*ROW('Water Data'!H73)),NA())</f>
        <v>#N/A</v>
      </c>
      <c r="R79" s="94" t="e">
        <f ca="true">+IF(AND(ISNUMBER(OFFSET('Water Data'!$H$9,0,10*ROW('Water Data'!H73))),'Data Summary'!CG79="Yes"),OFFSET('Water Data'!$H$9,0,10*ROW('Water Data'!H73)),NA())</f>
        <v>#N/A</v>
      </c>
      <c r="S79" s="94" t="e">
        <f ca="true">+IF(AND(ISNUMBER(OFFSET('Water Data'!$I$4,0,10*ROW('Water Data'!I73))),'Data Summary'!CH79="Yes"),100-OFFSET('Water Data'!$I$4,0,10*ROW('Water Data'!I73)),NA())</f>
        <v>#N/A</v>
      </c>
      <c r="T79" s="94" t="e">
        <f ca="true">+IF(AND(ISNUMBER(OFFSET('Water Data'!$I$6,0,10*ROW('Water Data'!I73))),'Data Summary'!CI79="Yes"),OFFSET('Water Data'!$I$6,0,10*ROW('Water Data'!I73)),NA())</f>
        <v>#N/A</v>
      </c>
      <c r="U79" s="94" t="e">
        <f ca="true">+IF(AND(ISNUMBER(OFFSET('Water Data'!$I$9,0,10*ROW('Water Data'!I73))),'Data Summary'!CJ79="Yes"),OFFSET('Water Data'!$I$9,0,10*ROW('Water Data'!I73)),NA())</f>
        <v>#N/A</v>
      </c>
      <c r="V79" s="95" t="e">
        <f ca="true">+IF(AND(ISNUMBER(OFFSET('Sanitation Data'!$D$4,0,10*ROW('Sanitation Data'!D73))),'Data Summary'!CK79="Yes"),100-OFFSET('Sanitation Data'!$D$4,0,10*ROW('Sanitation Data'!D73)),NA())</f>
        <v>#N/A</v>
      </c>
      <c r="W79" s="95" t="e">
        <f ca="true">+IF(AND(ISNUMBER(OFFSET('Sanitation Data'!$D$6,0,10*ROW('Sanitation Data'!D73))),'Data Summary'!CL79="Yes"),OFFSET('Sanitation Data'!$D$6,0,10*ROW('Sanitation Data'!D73)),NA())</f>
        <v>#N/A</v>
      </c>
      <c r="X79" s="95" t="e">
        <f ca="true">+IF(AND(ISNUMBER(OFFSET('Sanitation Data'!$D$10,0,10*ROW('Sanitation Data'!D73))),'Data Summary'!CM79="Yes"),OFFSET('Sanitation Data'!$D$10,0,10*ROW('Sanitation Data'!D73)),NA())</f>
        <v>#N/A</v>
      </c>
      <c r="Y79" s="95" t="e">
        <f ca="true">+IF(AND(ISNUMBER(OFFSET('Sanitation Data'!$D$11,0,10*ROW('Sanitation Data'!D73))),'Data Summary'!CN79="Yes"),OFFSET('Sanitation Data'!$D$11,0,10*ROW('Sanitation Data'!D73)),NA())</f>
        <v>#N/A</v>
      </c>
      <c r="Z79" s="95" t="e">
        <f ca="true">+IF(AND(ISNUMBER(OFFSET('Sanitation Data'!$D$12,0,10*ROW('Sanitation Data'!D73))),'Data Summary'!CO79="Yes"),OFFSET('Sanitation Data'!$D$12,0,10*ROW('Sanitation Data'!D73)),NA())</f>
        <v>#N/A</v>
      </c>
      <c r="AA79" s="95" t="e">
        <f ca="true">+IF(AND(ISNUMBER(OFFSET('Sanitation Data'!$E$4,0,10*ROW('Sanitation Data'!E73))),'Data Summary'!CP79="Yes"),100-OFFSET('Sanitation Data'!$E$4,0,10*ROW('Sanitation Data'!E73)),NA())</f>
        <v>#N/A</v>
      </c>
      <c r="AB79" s="95" t="e">
        <f ca="true">+IF(AND(ISNUMBER(OFFSET('Sanitation Data'!$E$6,0,10*ROW('Sanitation Data'!E73))),'Data Summary'!CQ79="Yes"),OFFSET('Sanitation Data'!$E$6,0,10*ROW('Sanitation Data'!E73)),NA())</f>
        <v>#N/A</v>
      </c>
      <c r="AC79" s="95" t="e">
        <f ca="true">+IF(AND(ISNUMBER(OFFSET('Sanitation Data'!$E$10,0,10*ROW('Sanitation Data'!E73))),'Data Summary'!CR79="Yes"),OFFSET('Sanitation Data'!$E$10,0,10*ROW('Sanitation Data'!E73)),NA())</f>
        <v>#N/A</v>
      </c>
      <c r="AD79" s="95" t="e">
        <f ca="true">+IF(AND(ISNUMBER(OFFSET('Sanitation Data'!$E$11,0,10*ROW('Sanitation Data'!E73))),'Data Summary'!CS79="Yes"),OFFSET('Sanitation Data'!$E$11,0,10*ROW('Sanitation Data'!E73)),NA())</f>
        <v>#N/A</v>
      </c>
      <c r="AE79" s="95" t="e">
        <f ca="true">+IF(AND(ISNUMBER(OFFSET('Sanitation Data'!$E$12,0,10*ROW('Sanitation Data'!E73))),'Data Summary'!CT79="Yes"),OFFSET('Sanitation Data'!$E$12,0,10*ROW('Sanitation Data'!E73)),NA())</f>
        <v>#N/A</v>
      </c>
      <c r="AF79" s="95" t="e">
        <f ca="true">+IF(AND(ISNUMBER(OFFSET('Sanitation Data'!$F$4,0,10*ROW('Sanitation Data'!F73))),'Data Summary'!CU79="Yes"),100-OFFSET('Sanitation Data'!$F$4,0,10*ROW('Sanitation Data'!F73)),NA())</f>
        <v>#N/A</v>
      </c>
      <c r="AG79" s="95" t="e">
        <f ca="true">+IF(AND(ISNUMBER(OFFSET('Sanitation Data'!$F$6,0,10*ROW('Sanitation Data'!F73))),'Data Summary'!CV79="Yes"),OFFSET('Sanitation Data'!$F$6,0,10*ROW('Sanitation Data'!F73)),NA())</f>
        <v>#N/A</v>
      </c>
      <c r="AH79" s="95" t="e">
        <f ca="true">+IF(AND(ISNUMBER(OFFSET('Sanitation Data'!$F$10,0,10*ROW('Sanitation Data'!F73))),'Data Summary'!CW79="Yes"),OFFSET('Sanitation Data'!$F$10,0,10*ROW('Sanitation Data'!F73)),NA())</f>
        <v>#N/A</v>
      </c>
      <c r="AI79" s="95" t="e">
        <f ca="true">+IF(AND(ISNUMBER(OFFSET('Sanitation Data'!$F$11,0,10*ROW('Sanitation Data'!F73))),'Data Summary'!CX79="Yes"),OFFSET('Sanitation Data'!$F$11,0,10*ROW('Sanitation Data'!F73)),NA())</f>
        <v>#N/A</v>
      </c>
      <c r="AJ79" s="95" t="e">
        <f ca="true">+IF(AND(ISNUMBER(OFFSET('Sanitation Data'!$F$12,0,10*ROW('Sanitation Data'!F73))),'Data Summary'!CY79="Yes"),OFFSET('Sanitation Data'!$F$12,0,10*ROW('Sanitation Data'!F73)),NA())</f>
        <v>#N/A</v>
      </c>
      <c r="AK79" s="95" t="e">
        <f ca="true">+IF(AND(ISNUMBER(OFFSET('Sanitation Data'!$G$4,0,10*ROW('Sanitation Data'!G73))),'Data Summary'!CZ79="Yes"),100-OFFSET('Sanitation Data'!$G$4,0,10*ROW('Sanitation Data'!G73)),NA())</f>
        <v>#N/A</v>
      </c>
      <c r="AL79" s="95" t="e">
        <f ca="true">+IF(AND(ISNUMBER(OFFSET('Sanitation Data'!$G$6,0,10*ROW('Sanitation Data'!G73))),'Data Summary'!DA79="Yes"),OFFSET('Sanitation Data'!$G$6,0,10*ROW('Sanitation Data'!G73)),NA())</f>
        <v>#N/A</v>
      </c>
      <c r="AM79" s="95" t="e">
        <f ca="true">+IF(AND(ISNUMBER(OFFSET('Sanitation Data'!$G$10,0,10*ROW('Sanitation Data'!G73))),'Data Summary'!DB79="Yes"),OFFSET('Sanitation Data'!$G$10,0,10*ROW('Sanitation Data'!G73)),NA())</f>
        <v>#N/A</v>
      </c>
      <c r="AN79" s="95" t="e">
        <f ca="true">+IF(AND(ISNUMBER(OFFSET('Sanitation Data'!$G$11,0,10*ROW('Sanitation Data'!G73))),'Data Summary'!DC79="Yes"),OFFSET('Sanitation Data'!$G$11,0,10*ROW('Sanitation Data'!G73)),NA())</f>
        <v>#N/A</v>
      </c>
      <c r="AO79" s="95" t="e">
        <f ca="true">+IF(AND(ISNUMBER(OFFSET('Sanitation Data'!$G$12,0,10*ROW('Sanitation Data'!G73))),'Data Summary'!DD79="Yes"),OFFSET('Sanitation Data'!$G$12,0,10*ROW('Sanitation Data'!G73)),NA())</f>
        <v>#N/A</v>
      </c>
      <c r="AP79" s="95" t="e">
        <f ca="true">+IF(AND(ISNUMBER(OFFSET('Sanitation Data'!$H$4,0,10*ROW('Sanitation Data'!H73))),'Data Summary'!DE79="Yes"),100-OFFSET('Sanitation Data'!$H$4,0,10*ROW('Sanitation Data'!H73)),NA())</f>
        <v>#N/A</v>
      </c>
      <c r="AQ79" s="95" t="e">
        <f ca="true">+IF(AND(ISNUMBER(OFFSET('Sanitation Data'!$H$6,0,10*ROW('Sanitation Data'!H73))),'Data Summary'!DF79="Yes"),OFFSET('Sanitation Data'!$H$6,0,10*ROW('Sanitation Data'!H73)),NA())</f>
        <v>#N/A</v>
      </c>
      <c r="AR79" s="95" t="e">
        <f ca="true">+IF(AND(ISNUMBER(OFFSET('Sanitation Data'!$H$10,0,10*ROW('Sanitation Data'!H73))),'Data Summary'!DG79="Yes"),OFFSET('Sanitation Data'!$H$10,0,10*ROW('Sanitation Data'!H73)),NA())</f>
        <v>#N/A</v>
      </c>
      <c r="AS79" s="95" t="e">
        <f ca="true">+IF(AND(ISNUMBER(OFFSET('Sanitation Data'!$H$11,0,10*ROW('Sanitation Data'!H73))),'Data Summary'!DH79="Yes"),OFFSET('Sanitation Data'!$H$11,0,10*ROW('Sanitation Data'!H73)),NA())</f>
        <v>#N/A</v>
      </c>
      <c r="AT79" s="95" t="e">
        <f ca="true">+IF(AND(ISNUMBER(OFFSET('Sanitation Data'!$H$12,0,10*ROW('Sanitation Data'!H73))),'Data Summary'!DI79="Yes"),OFFSET('Sanitation Data'!$H$12,0,10*ROW('Sanitation Data'!H73)),NA())</f>
        <v>#N/A</v>
      </c>
      <c r="AU79" s="95" t="e">
        <f ca="true">+IF(AND(ISNUMBER(OFFSET('Sanitation Data'!$I$4,0,10*ROW('Sanitation Data'!I73))),'Data Summary'!DJ79="Yes"),100-OFFSET('Sanitation Data'!$I$4,0,10*ROW('Sanitation Data'!I73)),NA())</f>
        <v>#N/A</v>
      </c>
      <c r="AV79" s="95" t="e">
        <f ca="true">+IF(AND(ISNUMBER(OFFSET('Sanitation Data'!$I$6,0,10*ROW('Sanitation Data'!I73))),'Data Summary'!DK79="Yes"),OFFSET('Sanitation Data'!$I$6,0,10*ROW('Sanitation Data'!I73)),NA())</f>
        <v>#N/A</v>
      </c>
      <c r="AW79" s="95" t="e">
        <f ca="true">+IF(AND(ISNUMBER(OFFSET('Sanitation Data'!$I$10,0,10*ROW('Sanitation Data'!I73))),'Data Summary'!DL79="Yes"),OFFSET('Sanitation Data'!$I$10,0,10*ROW('Sanitation Data'!I73)),NA())</f>
        <v>#N/A</v>
      </c>
      <c r="AX79" s="95" t="e">
        <f ca="true">+IF(AND(ISNUMBER(OFFSET('Sanitation Data'!$I$11,0,10*ROW('Sanitation Data'!I73))),'Data Summary'!DM79="Yes"),OFFSET('Sanitation Data'!$I$11,0,10*ROW('Sanitation Data'!I73)),NA())</f>
        <v>#N/A</v>
      </c>
      <c r="AY79" s="95" t="e">
        <f ca="true">+IF(AND(ISNUMBER(OFFSET('Sanitation Data'!$I$12,0,10*ROW('Sanitation Data'!I73))),'Data Summary'!DN79="Yes"),OFFSET('Sanitation Data'!$I$12,0,10*ROW('Sanitation Data'!I73)),NA())</f>
        <v>#N/A</v>
      </c>
      <c r="AZ79" s="96" t="e">
        <f ca="true">+IF(AND(ISNUMBER(OFFSET('Hygiene Data'!$D$5,0,10*ROW('Hygiene Data'!D73))),'Data Summary'!DO79="Yes"),OFFSET('Hygiene Data'!$D$5,0,10*ROW('Hygiene Data'!D73)),NA())</f>
        <v>#N/A</v>
      </c>
      <c r="BA79" s="96" t="e">
        <f ca="true">+IF(AND(ISNUMBER(OFFSET('Hygiene Data'!$D$7,0,10*ROW('Hygiene Data'!D73))),'Data Summary'!DP79="Yes"),OFFSET('Hygiene Data'!$D$7,0,10*ROW('Hygiene Data'!D73)),NA())</f>
        <v>#N/A</v>
      </c>
      <c r="BB79" s="96" t="e">
        <f ca="true">+IF(AND(ISNUMBER(OFFSET('Hygiene Data'!$D$9,0,10*ROW('Hygiene Data'!D73))),'Data Summary'!DQ79="Yes"),OFFSET('Hygiene Data'!$D$9,0,10*ROW('Hygiene Data'!D73)),NA())</f>
        <v>#N/A</v>
      </c>
      <c r="BC79" s="96" t="e">
        <f ca="true">+IF(AND(ISNUMBER(OFFSET('Hygiene Data'!$E$5,0,10*ROW('Hygiene Data'!E73))),'Data Summary'!DR79="Yes"),OFFSET('Hygiene Data'!$E$5,0,10*ROW('Hygiene Data'!E73)),NA())</f>
        <v>#N/A</v>
      </c>
      <c r="BD79" s="96" t="e">
        <f ca="true">+IF(AND(ISNUMBER(OFFSET('Hygiene Data'!$E$7,0,10*ROW('Hygiene Data'!E73))),'Data Summary'!DS79="Yes"),OFFSET('Hygiene Data'!$E$7,0,10*ROW('Hygiene Data'!E73)),NA())</f>
        <v>#N/A</v>
      </c>
      <c r="BE79" s="96" t="e">
        <f ca="true">+IF(AND(ISNUMBER(OFFSET('Hygiene Data'!$E$9,0,10*ROW('Hygiene Data'!E73))),'Data Summary'!DT79="Yes"),OFFSET('Hygiene Data'!$E$9,0,10*ROW('Hygiene Data'!E73)),NA())</f>
        <v>#N/A</v>
      </c>
      <c r="BF79" s="96" t="e">
        <f ca="true">+IF(AND(ISNUMBER(OFFSET('Hygiene Data'!$F$5,0,10*ROW('Hygiene Data'!F73))),'Data Summary'!DU79="Yes"),OFFSET('Hygiene Data'!$F$5,0,10*ROW('Hygiene Data'!F73)),NA())</f>
        <v>#N/A</v>
      </c>
      <c r="BG79" s="96" t="e">
        <f ca="true">+IF(AND(ISNUMBER(OFFSET('Hygiene Data'!$F$7,0,10*ROW('Hygiene Data'!F73))),'Data Summary'!DV79="Yes"),OFFSET('Hygiene Data'!$F$7,0,10*ROW('Hygiene Data'!F73)),NA())</f>
        <v>#N/A</v>
      </c>
      <c r="BH79" s="96" t="e">
        <f ca="true">+IF(AND(ISNUMBER(OFFSET('Hygiene Data'!$F$9,0,10*ROW('Hygiene Data'!F73))),'Data Summary'!DW79="Yes"),OFFSET('Hygiene Data'!$F$9,0,10*ROW('Hygiene Data'!F73)),NA())</f>
        <v>#N/A</v>
      </c>
      <c r="BI79" s="96" t="e">
        <f ca="true">+IF(AND(ISNUMBER(OFFSET('Hygiene Data'!$G$5,0,10*ROW('Hygiene Data'!G73))),'Data Summary'!DX79="Yes"),OFFSET('Hygiene Data'!$G$5,0,10*ROW('Hygiene Data'!G73)),NA())</f>
        <v>#N/A</v>
      </c>
      <c r="BJ79" s="96" t="e">
        <f ca="true">+IF(AND(ISNUMBER(OFFSET('Hygiene Data'!$G$7,0,10*ROW('Hygiene Data'!G73))),'Data Summary'!DY79="Yes"),OFFSET('Hygiene Data'!$G$7,0,10*ROW('Hygiene Data'!G73)),NA())</f>
        <v>#N/A</v>
      </c>
      <c r="BK79" s="96" t="e">
        <f ca="true">+IF(AND(ISNUMBER(OFFSET('Hygiene Data'!$G$9,0,10*ROW('Hygiene Data'!G73))),'Data Summary'!DZ79="Yes"),OFFSET('Hygiene Data'!$G$9,0,10*ROW('Hygiene Data'!G73)),NA())</f>
        <v>#N/A</v>
      </c>
      <c r="BL79" s="96" t="e">
        <f ca="true">+IF(AND(ISNUMBER(OFFSET('Hygiene Data'!$H$5,0,10*ROW('Hygiene Data'!H73))),'Data Summary'!EA79="Yes"),OFFSET('Hygiene Data'!$H$5,0,10*ROW('Hygiene Data'!H73)),NA())</f>
        <v>#N/A</v>
      </c>
      <c r="BM79" s="96" t="e">
        <f ca="true">+IF(AND(ISNUMBER(OFFSET('Hygiene Data'!$H$7,0,10*ROW('Hygiene Data'!H73))),'Data Summary'!EB79="Yes"),OFFSET('Hygiene Data'!$H$7,0,10*ROW('Hygiene Data'!H73)),NA())</f>
        <v>#N/A</v>
      </c>
      <c r="BN79" s="96" t="e">
        <f ca="true">+IF(AND(ISNUMBER(OFFSET('Hygiene Data'!$H$9,0,10*ROW('Hygiene Data'!H73))),'Data Summary'!EC79="Yes"),OFFSET('Hygiene Data'!$H$9,0,10*ROW('Hygiene Data'!H73)),NA())</f>
        <v>#N/A</v>
      </c>
      <c r="BO79" s="96" t="e">
        <f ca="true">+IF(AND(ISNUMBER(OFFSET('Hygiene Data'!$I$5,0,10*ROW('Hygiene Data'!I73))),'Data Summary'!ED79="Yes"),OFFSET('Hygiene Data'!$I$5,0,10*ROW('Hygiene Data'!I73)),NA())</f>
        <v>#N/A</v>
      </c>
      <c r="BP79" s="96" t="e">
        <f ca="true">+IF(AND(ISNUMBER(OFFSET('Hygiene Data'!$I$7,0,10*ROW('Hygiene Data'!I73))),'Data Summary'!EE79="Yes"),OFFSET('Hygiene Data'!$I$7,0,10*ROW('Hygiene Data'!I73)),NA())</f>
        <v>#N/A</v>
      </c>
      <c r="BQ79" s="96" t="e">
        <f ca="true">+IF(AND(ISNUMBER(OFFSET('Hygiene Data'!$I$9,0,10*ROW('Hygiene Data'!I73))),'Data Summary'!EF79="Yes"),OFFSET('Hygiene Data'!$I$9,0,10*ROW('Hygiene Data'!I73)),NA())</f>
        <v>#N/A</v>
      </c>
    </row>
    <row xmlns:x14ac="http://schemas.microsoft.com/office/spreadsheetml/2009/9/ac" r="80" x14ac:dyDescent="0.2">
      <c r="A80" s="331" t="e">
        <f ca="true">+RIGHT('Data Summary'!A80,LEN('Data Summary'!A80)-9)</f>
        <v>#VALUE!</v>
      </c>
      <c r="B80" s="37" t="str">
        <f ca="true">+IF(ISTEXT('Data Summary'!B80),'Data Summary'!B80,"")</f>
        <v/>
      </c>
      <c r="C80" s="330" t="e">
        <f ca="true">+VALUE('Data Summary'!C80)</f>
        <v>#VALUE!</v>
      </c>
      <c r="D80" s="94" t="e">
        <f ca="true">+IF(AND(ISNUMBER(OFFSET('Water Data'!$D$4,0,10*ROW('Water Data'!D74))),'Data Summary'!BS80="Yes"),100-OFFSET('Water Data'!$D$4,0,10*ROW('Water Data'!D74)),NA())</f>
        <v>#N/A</v>
      </c>
      <c r="E80" s="94" t="e">
        <f ca="true">+IF(AND(ISNUMBER(OFFSET('Water Data'!$D$6,0,10*ROW('Water Data'!D74))),'Data Summary'!BT80="Yes"),OFFSET('Water Data'!$D$6,0,10*ROW('Water Data'!D74)),NA())</f>
        <v>#N/A</v>
      </c>
      <c r="F80" s="94" t="e">
        <f ca="true">+IF(AND(ISNUMBER(OFFSET('Water Data'!$D$9,0,10*ROW('Water Data'!D74))),'Data Summary'!BU80="Yes"),OFFSET('Water Data'!$D$9,0,10*ROW('Water Data'!D74)),NA())</f>
        <v>#N/A</v>
      </c>
      <c r="G80" s="94" t="e">
        <f ca="true">+IF(AND(ISNUMBER(OFFSET('Water Data'!$E$4,0,10*ROW('Water Data'!E74))),'Data Summary'!BV80="Yes"),100-OFFSET('Water Data'!$E$4,0,10*ROW('Water Data'!E74)),NA())</f>
        <v>#N/A</v>
      </c>
      <c r="H80" s="94" t="e">
        <f ca="true">+IF(AND(ISNUMBER(OFFSET('Water Data'!$E$6,0,10*ROW('Water Data'!E74))),'Data Summary'!BW80="Yes"),OFFSET('Water Data'!$E$6,0,10*ROW('Water Data'!E74)),NA())</f>
        <v>#N/A</v>
      </c>
      <c r="I80" s="94" t="e">
        <f ca="true">+IF(AND(ISNUMBER(OFFSET('Water Data'!$E$9,0,10*ROW('Water Data'!E74))),'Data Summary'!BX80="Yes"),OFFSET('Water Data'!$E$9,0,10*ROW('Water Data'!E74)),NA())</f>
        <v>#N/A</v>
      </c>
      <c r="J80" s="94" t="e">
        <f ca="true">+IF(AND(ISNUMBER(OFFSET('Water Data'!$F$4,0,10*ROW('Water Data'!F74))),'Data Summary'!BY80="Yes"),100-OFFSET('Water Data'!$F$4,0,10*ROW('Water Data'!F74)),NA())</f>
        <v>#N/A</v>
      </c>
      <c r="K80" s="94" t="e">
        <f ca="true">+IF(AND(ISNUMBER(OFFSET('Water Data'!$F$6,0,10*ROW('Water Data'!F74))),'Data Summary'!BZ80="Yes"),OFFSET('Water Data'!$F$6,0,10*ROW('Water Data'!F74)),NA())</f>
        <v>#N/A</v>
      </c>
      <c r="L80" s="94" t="e">
        <f ca="true">+IF(AND(ISNUMBER(OFFSET('Water Data'!$F$9,0,10*ROW('Water Data'!F74))),'Data Summary'!CA80="Yes"),OFFSET('Water Data'!$F$9,0,10*ROW('Water Data'!F74)),NA())</f>
        <v>#N/A</v>
      </c>
      <c r="M80" s="94" t="e">
        <f ca="true">+IF(AND(ISNUMBER(OFFSET('Water Data'!$G$4,0,10*ROW('Water Data'!G74))),'Data Summary'!CB80="Yes"),100-OFFSET('Water Data'!$G$4,0,10*ROW('Water Data'!G74)),NA())</f>
        <v>#N/A</v>
      </c>
      <c r="N80" s="94" t="e">
        <f ca="true">+IF(AND(ISNUMBER(OFFSET('Water Data'!$G$6,0,10*ROW('Water Data'!G74))),'Data Summary'!CC80="Yes"),OFFSET('Water Data'!$G$6,0,10*ROW('Water Data'!G74)),NA())</f>
        <v>#N/A</v>
      </c>
      <c r="O80" s="94" t="e">
        <f ca="true">+IF(AND(ISNUMBER(OFFSET('Water Data'!$G$9,0,10*ROW('Water Data'!G74))),'Data Summary'!CD80="Yes"),OFFSET('Water Data'!$G$9,0,10*ROW('Water Data'!G74)),NA())</f>
        <v>#N/A</v>
      </c>
      <c r="P80" s="94" t="e">
        <f ca="true">+IF(AND(ISNUMBER(OFFSET('Water Data'!$H$4,0,10*ROW('Water Data'!H74))),'Data Summary'!CE80="Yes"),100-OFFSET('Water Data'!$H$4,0,10*ROW('Water Data'!H74)),NA())</f>
        <v>#N/A</v>
      </c>
      <c r="Q80" s="94" t="e">
        <f ca="true">+IF(AND(ISNUMBER(OFFSET('Water Data'!$H$6,0,10*ROW('Water Data'!H74))),'Data Summary'!CF80="Yes"),OFFSET('Water Data'!$H$6,0,10*ROW('Water Data'!H74)),NA())</f>
        <v>#N/A</v>
      </c>
      <c r="R80" s="94" t="e">
        <f ca="true">+IF(AND(ISNUMBER(OFFSET('Water Data'!$H$9,0,10*ROW('Water Data'!H74))),'Data Summary'!CG80="Yes"),OFFSET('Water Data'!$H$9,0,10*ROW('Water Data'!H74)),NA())</f>
        <v>#N/A</v>
      </c>
      <c r="S80" s="94" t="e">
        <f ca="true">+IF(AND(ISNUMBER(OFFSET('Water Data'!$I$4,0,10*ROW('Water Data'!I74))),'Data Summary'!CH80="Yes"),100-OFFSET('Water Data'!$I$4,0,10*ROW('Water Data'!I74)),NA())</f>
        <v>#N/A</v>
      </c>
      <c r="T80" s="94" t="e">
        <f ca="true">+IF(AND(ISNUMBER(OFFSET('Water Data'!$I$6,0,10*ROW('Water Data'!I74))),'Data Summary'!CI80="Yes"),OFFSET('Water Data'!$I$6,0,10*ROW('Water Data'!I74)),NA())</f>
        <v>#N/A</v>
      </c>
      <c r="U80" s="94" t="e">
        <f ca="true">+IF(AND(ISNUMBER(OFFSET('Water Data'!$I$9,0,10*ROW('Water Data'!I74))),'Data Summary'!CJ80="Yes"),OFFSET('Water Data'!$I$9,0,10*ROW('Water Data'!I74)),NA())</f>
        <v>#N/A</v>
      </c>
      <c r="V80" s="95" t="e">
        <f ca="true">+IF(AND(ISNUMBER(OFFSET('Sanitation Data'!$D$4,0,10*ROW('Sanitation Data'!D74))),'Data Summary'!CK80="Yes"),100-OFFSET('Sanitation Data'!$D$4,0,10*ROW('Sanitation Data'!D74)),NA())</f>
        <v>#N/A</v>
      </c>
      <c r="W80" s="95" t="e">
        <f ca="true">+IF(AND(ISNUMBER(OFFSET('Sanitation Data'!$D$6,0,10*ROW('Sanitation Data'!D74))),'Data Summary'!CL80="Yes"),OFFSET('Sanitation Data'!$D$6,0,10*ROW('Sanitation Data'!D74)),NA())</f>
        <v>#N/A</v>
      </c>
      <c r="X80" s="95" t="e">
        <f ca="true">+IF(AND(ISNUMBER(OFFSET('Sanitation Data'!$D$10,0,10*ROW('Sanitation Data'!D74))),'Data Summary'!CM80="Yes"),OFFSET('Sanitation Data'!$D$10,0,10*ROW('Sanitation Data'!D74)),NA())</f>
        <v>#N/A</v>
      </c>
      <c r="Y80" s="95" t="e">
        <f ca="true">+IF(AND(ISNUMBER(OFFSET('Sanitation Data'!$D$11,0,10*ROW('Sanitation Data'!D74))),'Data Summary'!CN80="Yes"),OFFSET('Sanitation Data'!$D$11,0,10*ROW('Sanitation Data'!D74)),NA())</f>
        <v>#N/A</v>
      </c>
      <c r="Z80" s="95" t="e">
        <f ca="true">+IF(AND(ISNUMBER(OFFSET('Sanitation Data'!$D$12,0,10*ROW('Sanitation Data'!D74))),'Data Summary'!CO80="Yes"),OFFSET('Sanitation Data'!$D$12,0,10*ROW('Sanitation Data'!D74)),NA())</f>
        <v>#N/A</v>
      </c>
      <c r="AA80" s="95" t="e">
        <f ca="true">+IF(AND(ISNUMBER(OFFSET('Sanitation Data'!$E$4,0,10*ROW('Sanitation Data'!E74))),'Data Summary'!CP80="Yes"),100-OFFSET('Sanitation Data'!$E$4,0,10*ROW('Sanitation Data'!E74)),NA())</f>
        <v>#N/A</v>
      </c>
      <c r="AB80" s="95" t="e">
        <f ca="true">+IF(AND(ISNUMBER(OFFSET('Sanitation Data'!$E$6,0,10*ROW('Sanitation Data'!E74))),'Data Summary'!CQ80="Yes"),OFFSET('Sanitation Data'!$E$6,0,10*ROW('Sanitation Data'!E74)),NA())</f>
        <v>#N/A</v>
      </c>
      <c r="AC80" s="95" t="e">
        <f ca="true">+IF(AND(ISNUMBER(OFFSET('Sanitation Data'!$E$10,0,10*ROW('Sanitation Data'!E74))),'Data Summary'!CR80="Yes"),OFFSET('Sanitation Data'!$E$10,0,10*ROW('Sanitation Data'!E74)),NA())</f>
        <v>#N/A</v>
      </c>
      <c r="AD80" s="95" t="e">
        <f ca="true">+IF(AND(ISNUMBER(OFFSET('Sanitation Data'!$E$11,0,10*ROW('Sanitation Data'!E74))),'Data Summary'!CS80="Yes"),OFFSET('Sanitation Data'!$E$11,0,10*ROW('Sanitation Data'!E74)),NA())</f>
        <v>#N/A</v>
      </c>
      <c r="AE80" s="95" t="e">
        <f ca="true">+IF(AND(ISNUMBER(OFFSET('Sanitation Data'!$E$12,0,10*ROW('Sanitation Data'!E74))),'Data Summary'!CT80="Yes"),OFFSET('Sanitation Data'!$E$12,0,10*ROW('Sanitation Data'!E74)),NA())</f>
        <v>#N/A</v>
      </c>
      <c r="AF80" s="95" t="e">
        <f ca="true">+IF(AND(ISNUMBER(OFFSET('Sanitation Data'!$F$4,0,10*ROW('Sanitation Data'!F74))),'Data Summary'!CU80="Yes"),100-OFFSET('Sanitation Data'!$F$4,0,10*ROW('Sanitation Data'!F74)),NA())</f>
        <v>#N/A</v>
      </c>
      <c r="AG80" s="95" t="e">
        <f ca="true">+IF(AND(ISNUMBER(OFFSET('Sanitation Data'!$F$6,0,10*ROW('Sanitation Data'!F74))),'Data Summary'!CV80="Yes"),OFFSET('Sanitation Data'!$F$6,0,10*ROW('Sanitation Data'!F74)),NA())</f>
        <v>#N/A</v>
      </c>
      <c r="AH80" s="95" t="e">
        <f ca="true">+IF(AND(ISNUMBER(OFFSET('Sanitation Data'!$F$10,0,10*ROW('Sanitation Data'!F74))),'Data Summary'!CW80="Yes"),OFFSET('Sanitation Data'!$F$10,0,10*ROW('Sanitation Data'!F74)),NA())</f>
        <v>#N/A</v>
      </c>
      <c r="AI80" s="95" t="e">
        <f ca="true">+IF(AND(ISNUMBER(OFFSET('Sanitation Data'!$F$11,0,10*ROW('Sanitation Data'!F74))),'Data Summary'!CX80="Yes"),OFFSET('Sanitation Data'!$F$11,0,10*ROW('Sanitation Data'!F74)),NA())</f>
        <v>#N/A</v>
      </c>
      <c r="AJ80" s="95" t="e">
        <f ca="true">+IF(AND(ISNUMBER(OFFSET('Sanitation Data'!$F$12,0,10*ROW('Sanitation Data'!F74))),'Data Summary'!CY80="Yes"),OFFSET('Sanitation Data'!$F$12,0,10*ROW('Sanitation Data'!F74)),NA())</f>
        <v>#N/A</v>
      </c>
      <c r="AK80" s="95" t="e">
        <f ca="true">+IF(AND(ISNUMBER(OFFSET('Sanitation Data'!$G$4,0,10*ROW('Sanitation Data'!G74))),'Data Summary'!CZ80="Yes"),100-OFFSET('Sanitation Data'!$G$4,0,10*ROW('Sanitation Data'!G74)),NA())</f>
        <v>#N/A</v>
      </c>
      <c r="AL80" s="95" t="e">
        <f ca="true">+IF(AND(ISNUMBER(OFFSET('Sanitation Data'!$G$6,0,10*ROW('Sanitation Data'!G74))),'Data Summary'!DA80="Yes"),OFFSET('Sanitation Data'!$G$6,0,10*ROW('Sanitation Data'!G74)),NA())</f>
        <v>#N/A</v>
      </c>
      <c r="AM80" s="95" t="e">
        <f ca="true">+IF(AND(ISNUMBER(OFFSET('Sanitation Data'!$G$10,0,10*ROW('Sanitation Data'!G74))),'Data Summary'!DB80="Yes"),OFFSET('Sanitation Data'!$G$10,0,10*ROW('Sanitation Data'!G74)),NA())</f>
        <v>#N/A</v>
      </c>
      <c r="AN80" s="95" t="e">
        <f ca="true">+IF(AND(ISNUMBER(OFFSET('Sanitation Data'!$G$11,0,10*ROW('Sanitation Data'!G74))),'Data Summary'!DC80="Yes"),OFFSET('Sanitation Data'!$G$11,0,10*ROW('Sanitation Data'!G74)),NA())</f>
        <v>#N/A</v>
      </c>
      <c r="AO80" s="95" t="e">
        <f ca="true">+IF(AND(ISNUMBER(OFFSET('Sanitation Data'!$G$12,0,10*ROW('Sanitation Data'!G74))),'Data Summary'!DD80="Yes"),OFFSET('Sanitation Data'!$G$12,0,10*ROW('Sanitation Data'!G74)),NA())</f>
        <v>#N/A</v>
      </c>
      <c r="AP80" s="95" t="e">
        <f ca="true">+IF(AND(ISNUMBER(OFFSET('Sanitation Data'!$H$4,0,10*ROW('Sanitation Data'!H74))),'Data Summary'!DE80="Yes"),100-OFFSET('Sanitation Data'!$H$4,0,10*ROW('Sanitation Data'!H74)),NA())</f>
        <v>#N/A</v>
      </c>
      <c r="AQ80" s="95" t="e">
        <f ca="true">+IF(AND(ISNUMBER(OFFSET('Sanitation Data'!$H$6,0,10*ROW('Sanitation Data'!H74))),'Data Summary'!DF80="Yes"),OFFSET('Sanitation Data'!$H$6,0,10*ROW('Sanitation Data'!H74)),NA())</f>
        <v>#N/A</v>
      </c>
      <c r="AR80" s="95" t="e">
        <f ca="true">+IF(AND(ISNUMBER(OFFSET('Sanitation Data'!$H$10,0,10*ROW('Sanitation Data'!H74))),'Data Summary'!DG80="Yes"),OFFSET('Sanitation Data'!$H$10,0,10*ROW('Sanitation Data'!H74)),NA())</f>
        <v>#N/A</v>
      </c>
      <c r="AS80" s="95" t="e">
        <f ca="true">+IF(AND(ISNUMBER(OFFSET('Sanitation Data'!$H$11,0,10*ROW('Sanitation Data'!H74))),'Data Summary'!DH80="Yes"),OFFSET('Sanitation Data'!$H$11,0,10*ROW('Sanitation Data'!H74)),NA())</f>
        <v>#N/A</v>
      </c>
      <c r="AT80" s="95" t="e">
        <f ca="true">+IF(AND(ISNUMBER(OFFSET('Sanitation Data'!$H$12,0,10*ROW('Sanitation Data'!H74))),'Data Summary'!DI80="Yes"),OFFSET('Sanitation Data'!$H$12,0,10*ROW('Sanitation Data'!H74)),NA())</f>
        <v>#N/A</v>
      </c>
      <c r="AU80" s="95" t="e">
        <f ca="true">+IF(AND(ISNUMBER(OFFSET('Sanitation Data'!$I$4,0,10*ROW('Sanitation Data'!I74))),'Data Summary'!DJ80="Yes"),100-OFFSET('Sanitation Data'!$I$4,0,10*ROW('Sanitation Data'!I74)),NA())</f>
        <v>#N/A</v>
      </c>
      <c r="AV80" s="95" t="e">
        <f ca="true">+IF(AND(ISNUMBER(OFFSET('Sanitation Data'!$I$6,0,10*ROW('Sanitation Data'!I74))),'Data Summary'!DK80="Yes"),OFFSET('Sanitation Data'!$I$6,0,10*ROW('Sanitation Data'!I74)),NA())</f>
        <v>#N/A</v>
      </c>
      <c r="AW80" s="95" t="e">
        <f ca="true">+IF(AND(ISNUMBER(OFFSET('Sanitation Data'!$I$10,0,10*ROW('Sanitation Data'!I74))),'Data Summary'!DL80="Yes"),OFFSET('Sanitation Data'!$I$10,0,10*ROW('Sanitation Data'!I74)),NA())</f>
        <v>#N/A</v>
      </c>
      <c r="AX80" s="95" t="e">
        <f ca="true">+IF(AND(ISNUMBER(OFFSET('Sanitation Data'!$I$11,0,10*ROW('Sanitation Data'!I74))),'Data Summary'!DM80="Yes"),OFFSET('Sanitation Data'!$I$11,0,10*ROW('Sanitation Data'!I74)),NA())</f>
        <v>#N/A</v>
      </c>
      <c r="AY80" s="95" t="e">
        <f ca="true">+IF(AND(ISNUMBER(OFFSET('Sanitation Data'!$I$12,0,10*ROW('Sanitation Data'!I74))),'Data Summary'!DN80="Yes"),OFFSET('Sanitation Data'!$I$12,0,10*ROW('Sanitation Data'!I74)),NA())</f>
        <v>#N/A</v>
      </c>
      <c r="AZ80" s="96" t="e">
        <f ca="true">+IF(AND(ISNUMBER(OFFSET('Hygiene Data'!$D$5,0,10*ROW('Hygiene Data'!D74))),'Data Summary'!DO80="Yes"),OFFSET('Hygiene Data'!$D$5,0,10*ROW('Hygiene Data'!D74)),NA())</f>
        <v>#N/A</v>
      </c>
      <c r="BA80" s="96" t="e">
        <f ca="true">+IF(AND(ISNUMBER(OFFSET('Hygiene Data'!$D$7,0,10*ROW('Hygiene Data'!D74))),'Data Summary'!DP80="Yes"),OFFSET('Hygiene Data'!$D$7,0,10*ROW('Hygiene Data'!D74)),NA())</f>
        <v>#N/A</v>
      </c>
      <c r="BB80" s="96" t="e">
        <f ca="true">+IF(AND(ISNUMBER(OFFSET('Hygiene Data'!$D$9,0,10*ROW('Hygiene Data'!D74))),'Data Summary'!DQ80="Yes"),OFFSET('Hygiene Data'!$D$9,0,10*ROW('Hygiene Data'!D74)),NA())</f>
        <v>#N/A</v>
      </c>
      <c r="BC80" s="96" t="e">
        <f ca="true">+IF(AND(ISNUMBER(OFFSET('Hygiene Data'!$E$5,0,10*ROW('Hygiene Data'!E74))),'Data Summary'!DR80="Yes"),OFFSET('Hygiene Data'!$E$5,0,10*ROW('Hygiene Data'!E74)),NA())</f>
        <v>#N/A</v>
      </c>
      <c r="BD80" s="96" t="e">
        <f ca="true">+IF(AND(ISNUMBER(OFFSET('Hygiene Data'!$E$7,0,10*ROW('Hygiene Data'!E74))),'Data Summary'!DS80="Yes"),OFFSET('Hygiene Data'!$E$7,0,10*ROW('Hygiene Data'!E74)),NA())</f>
        <v>#N/A</v>
      </c>
      <c r="BE80" s="96" t="e">
        <f ca="true">+IF(AND(ISNUMBER(OFFSET('Hygiene Data'!$E$9,0,10*ROW('Hygiene Data'!E74))),'Data Summary'!DT80="Yes"),OFFSET('Hygiene Data'!$E$9,0,10*ROW('Hygiene Data'!E74)),NA())</f>
        <v>#N/A</v>
      </c>
      <c r="BF80" s="96" t="e">
        <f ca="true">+IF(AND(ISNUMBER(OFFSET('Hygiene Data'!$F$5,0,10*ROW('Hygiene Data'!F74))),'Data Summary'!DU80="Yes"),OFFSET('Hygiene Data'!$F$5,0,10*ROW('Hygiene Data'!F74)),NA())</f>
        <v>#N/A</v>
      </c>
      <c r="BG80" s="96" t="e">
        <f ca="true">+IF(AND(ISNUMBER(OFFSET('Hygiene Data'!$F$7,0,10*ROW('Hygiene Data'!F74))),'Data Summary'!DV80="Yes"),OFFSET('Hygiene Data'!$F$7,0,10*ROW('Hygiene Data'!F74)),NA())</f>
        <v>#N/A</v>
      </c>
      <c r="BH80" s="96" t="e">
        <f ca="true">+IF(AND(ISNUMBER(OFFSET('Hygiene Data'!$F$9,0,10*ROW('Hygiene Data'!F74))),'Data Summary'!DW80="Yes"),OFFSET('Hygiene Data'!$F$9,0,10*ROW('Hygiene Data'!F74)),NA())</f>
        <v>#N/A</v>
      </c>
      <c r="BI80" s="96" t="e">
        <f ca="true">+IF(AND(ISNUMBER(OFFSET('Hygiene Data'!$G$5,0,10*ROW('Hygiene Data'!G74))),'Data Summary'!DX80="Yes"),OFFSET('Hygiene Data'!$G$5,0,10*ROW('Hygiene Data'!G74)),NA())</f>
        <v>#N/A</v>
      </c>
      <c r="BJ80" s="96" t="e">
        <f ca="true">+IF(AND(ISNUMBER(OFFSET('Hygiene Data'!$G$7,0,10*ROW('Hygiene Data'!G74))),'Data Summary'!DY80="Yes"),OFFSET('Hygiene Data'!$G$7,0,10*ROW('Hygiene Data'!G74)),NA())</f>
        <v>#N/A</v>
      </c>
      <c r="BK80" s="96" t="e">
        <f ca="true">+IF(AND(ISNUMBER(OFFSET('Hygiene Data'!$G$9,0,10*ROW('Hygiene Data'!G74))),'Data Summary'!DZ80="Yes"),OFFSET('Hygiene Data'!$G$9,0,10*ROW('Hygiene Data'!G74)),NA())</f>
        <v>#N/A</v>
      </c>
      <c r="BL80" s="96" t="e">
        <f ca="true">+IF(AND(ISNUMBER(OFFSET('Hygiene Data'!$H$5,0,10*ROW('Hygiene Data'!H74))),'Data Summary'!EA80="Yes"),OFFSET('Hygiene Data'!$H$5,0,10*ROW('Hygiene Data'!H74)),NA())</f>
        <v>#N/A</v>
      </c>
      <c r="BM80" s="96" t="e">
        <f ca="true">+IF(AND(ISNUMBER(OFFSET('Hygiene Data'!$H$7,0,10*ROW('Hygiene Data'!H74))),'Data Summary'!EB80="Yes"),OFFSET('Hygiene Data'!$H$7,0,10*ROW('Hygiene Data'!H74)),NA())</f>
        <v>#N/A</v>
      </c>
      <c r="BN80" s="96" t="e">
        <f ca="true">+IF(AND(ISNUMBER(OFFSET('Hygiene Data'!$H$9,0,10*ROW('Hygiene Data'!H74))),'Data Summary'!EC80="Yes"),OFFSET('Hygiene Data'!$H$9,0,10*ROW('Hygiene Data'!H74)),NA())</f>
        <v>#N/A</v>
      </c>
      <c r="BO80" s="96" t="e">
        <f ca="true">+IF(AND(ISNUMBER(OFFSET('Hygiene Data'!$I$5,0,10*ROW('Hygiene Data'!I74))),'Data Summary'!ED80="Yes"),OFFSET('Hygiene Data'!$I$5,0,10*ROW('Hygiene Data'!I74)),NA())</f>
        <v>#N/A</v>
      </c>
      <c r="BP80" s="96" t="e">
        <f ca="true">+IF(AND(ISNUMBER(OFFSET('Hygiene Data'!$I$7,0,10*ROW('Hygiene Data'!I74))),'Data Summary'!EE80="Yes"),OFFSET('Hygiene Data'!$I$7,0,10*ROW('Hygiene Data'!I74)),NA())</f>
        <v>#N/A</v>
      </c>
      <c r="BQ80" s="96" t="e">
        <f ca="true">+IF(AND(ISNUMBER(OFFSET('Hygiene Data'!$I$9,0,10*ROW('Hygiene Data'!I74))),'Data Summary'!EF80="Yes"),OFFSET('Hygiene Data'!$I$9,0,10*ROW('Hygiene Data'!I74)),NA())</f>
        <v>#N/A</v>
      </c>
    </row>
    <row xmlns:x14ac="http://schemas.microsoft.com/office/spreadsheetml/2009/9/ac" r="81" x14ac:dyDescent="0.2">
      <c r="A81" s="331" t="e">
        <f ca="true">+RIGHT('Data Summary'!A81,LEN('Data Summary'!A81)-9)</f>
        <v>#VALUE!</v>
      </c>
      <c r="B81" s="37" t="str">
        <f ca="true">+IF(ISTEXT('Data Summary'!B81),'Data Summary'!B81,"")</f>
        <v/>
      </c>
      <c r="C81" s="330" t="e">
        <f ca="true">+VALUE('Data Summary'!C81)</f>
        <v>#VALUE!</v>
      </c>
      <c r="D81" s="94" t="e">
        <f ca="true">+IF(AND(ISNUMBER(OFFSET('Water Data'!$D$4,0,10*ROW('Water Data'!D75))),'Data Summary'!BS81="Yes"),100-OFFSET('Water Data'!$D$4,0,10*ROW('Water Data'!D75)),NA())</f>
        <v>#N/A</v>
      </c>
      <c r="E81" s="94" t="e">
        <f ca="true">+IF(AND(ISNUMBER(OFFSET('Water Data'!$D$6,0,10*ROW('Water Data'!D75))),'Data Summary'!BT81="Yes"),OFFSET('Water Data'!$D$6,0,10*ROW('Water Data'!D75)),NA())</f>
        <v>#N/A</v>
      </c>
      <c r="F81" s="94" t="e">
        <f ca="true">+IF(AND(ISNUMBER(OFFSET('Water Data'!$D$9,0,10*ROW('Water Data'!D75))),'Data Summary'!BU81="Yes"),OFFSET('Water Data'!$D$9,0,10*ROW('Water Data'!D75)),NA())</f>
        <v>#N/A</v>
      </c>
      <c r="G81" s="94" t="e">
        <f ca="true">+IF(AND(ISNUMBER(OFFSET('Water Data'!$E$4,0,10*ROW('Water Data'!E75))),'Data Summary'!BV81="Yes"),100-OFFSET('Water Data'!$E$4,0,10*ROW('Water Data'!E75)),NA())</f>
        <v>#N/A</v>
      </c>
      <c r="H81" s="94" t="e">
        <f ca="true">+IF(AND(ISNUMBER(OFFSET('Water Data'!$E$6,0,10*ROW('Water Data'!E75))),'Data Summary'!BW81="Yes"),OFFSET('Water Data'!$E$6,0,10*ROW('Water Data'!E75)),NA())</f>
        <v>#N/A</v>
      </c>
      <c r="I81" s="94" t="e">
        <f ca="true">+IF(AND(ISNUMBER(OFFSET('Water Data'!$E$9,0,10*ROW('Water Data'!E75))),'Data Summary'!BX81="Yes"),OFFSET('Water Data'!$E$9,0,10*ROW('Water Data'!E75)),NA())</f>
        <v>#N/A</v>
      </c>
      <c r="J81" s="94" t="e">
        <f ca="true">+IF(AND(ISNUMBER(OFFSET('Water Data'!$F$4,0,10*ROW('Water Data'!F75))),'Data Summary'!BY81="Yes"),100-OFFSET('Water Data'!$F$4,0,10*ROW('Water Data'!F75)),NA())</f>
        <v>#N/A</v>
      </c>
      <c r="K81" s="94" t="e">
        <f ca="true">+IF(AND(ISNUMBER(OFFSET('Water Data'!$F$6,0,10*ROW('Water Data'!F75))),'Data Summary'!BZ81="Yes"),OFFSET('Water Data'!$F$6,0,10*ROW('Water Data'!F75)),NA())</f>
        <v>#N/A</v>
      </c>
      <c r="L81" s="94" t="e">
        <f ca="true">+IF(AND(ISNUMBER(OFFSET('Water Data'!$F$9,0,10*ROW('Water Data'!F75))),'Data Summary'!CA81="Yes"),OFFSET('Water Data'!$F$9,0,10*ROW('Water Data'!F75)),NA())</f>
        <v>#N/A</v>
      </c>
      <c r="M81" s="94" t="e">
        <f ca="true">+IF(AND(ISNUMBER(OFFSET('Water Data'!$G$4,0,10*ROW('Water Data'!G75))),'Data Summary'!CB81="Yes"),100-OFFSET('Water Data'!$G$4,0,10*ROW('Water Data'!G75)),NA())</f>
        <v>#N/A</v>
      </c>
      <c r="N81" s="94" t="e">
        <f ca="true">+IF(AND(ISNUMBER(OFFSET('Water Data'!$G$6,0,10*ROW('Water Data'!G75))),'Data Summary'!CC81="Yes"),OFFSET('Water Data'!$G$6,0,10*ROW('Water Data'!G75)),NA())</f>
        <v>#N/A</v>
      </c>
      <c r="O81" s="94" t="e">
        <f ca="true">+IF(AND(ISNUMBER(OFFSET('Water Data'!$G$9,0,10*ROW('Water Data'!G75))),'Data Summary'!CD81="Yes"),OFFSET('Water Data'!$G$9,0,10*ROW('Water Data'!G75)),NA())</f>
        <v>#N/A</v>
      </c>
      <c r="P81" s="94" t="e">
        <f ca="true">+IF(AND(ISNUMBER(OFFSET('Water Data'!$H$4,0,10*ROW('Water Data'!H75))),'Data Summary'!CE81="Yes"),100-OFFSET('Water Data'!$H$4,0,10*ROW('Water Data'!H75)),NA())</f>
        <v>#N/A</v>
      </c>
      <c r="Q81" s="94" t="e">
        <f ca="true">+IF(AND(ISNUMBER(OFFSET('Water Data'!$H$6,0,10*ROW('Water Data'!H75))),'Data Summary'!CF81="Yes"),OFFSET('Water Data'!$H$6,0,10*ROW('Water Data'!H75)),NA())</f>
        <v>#N/A</v>
      </c>
      <c r="R81" s="94" t="e">
        <f ca="true">+IF(AND(ISNUMBER(OFFSET('Water Data'!$H$9,0,10*ROW('Water Data'!H75))),'Data Summary'!CG81="Yes"),OFFSET('Water Data'!$H$9,0,10*ROW('Water Data'!H75)),NA())</f>
        <v>#N/A</v>
      </c>
      <c r="S81" s="94" t="e">
        <f ca="true">+IF(AND(ISNUMBER(OFFSET('Water Data'!$I$4,0,10*ROW('Water Data'!I75))),'Data Summary'!CH81="Yes"),100-OFFSET('Water Data'!$I$4,0,10*ROW('Water Data'!I75)),NA())</f>
        <v>#N/A</v>
      </c>
      <c r="T81" s="94" t="e">
        <f ca="true">+IF(AND(ISNUMBER(OFFSET('Water Data'!$I$6,0,10*ROW('Water Data'!I75))),'Data Summary'!CI81="Yes"),OFFSET('Water Data'!$I$6,0,10*ROW('Water Data'!I75)),NA())</f>
        <v>#N/A</v>
      </c>
      <c r="U81" s="94" t="e">
        <f ca="true">+IF(AND(ISNUMBER(OFFSET('Water Data'!$I$9,0,10*ROW('Water Data'!I75))),'Data Summary'!CJ81="Yes"),OFFSET('Water Data'!$I$9,0,10*ROW('Water Data'!I75)),NA())</f>
        <v>#N/A</v>
      </c>
      <c r="V81" s="95" t="e">
        <f ca="true">+IF(AND(ISNUMBER(OFFSET('Sanitation Data'!$D$4,0,10*ROW('Sanitation Data'!D75))),'Data Summary'!CK81="Yes"),100-OFFSET('Sanitation Data'!$D$4,0,10*ROW('Sanitation Data'!D75)),NA())</f>
        <v>#N/A</v>
      </c>
      <c r="W81" s="95" t="e">
        <f ca="true">+IF(AND(ISNUMBER(OFFSET('Sanitation Data'!$D$6,0,10*ROW('Sanitation Data'!D75))),'Data Summary'!CL81="Yes"),OFFSET('Sanitation Data'!$D$6,0,10*ROW('Sanitation Data'!D75)),NA())</f>
        <v>#N/A</v>
      </c>
      <c r="X81" s="95" t="e">
        <f ca="true">+IF(AND(ISNUMBER(OFFSET('Sanitation Data'!$D$10,0,10*ROW('Sanitation Data'!D75))),'Data Summary'!CM81="Yes"),OFFSET('Sanitation Data'!$D$10,0,10*ROW('Sanitation Data'!D75)),NA())</f>
        <v>#N/A</v>
      </c>
      <c r="Y81" s="95" t="e">
        <f ca="true">+IF(AND(ISNUMBER(OFFSET('Sanitation Data'!$D$11,0,10*ROW('Sanitation Data'!D75))),'Data Summary'!CN81="Yes"),OFFSET('Sanitation Data'!$D$11,0,10*ROW('Sanitation Data'!D75)),NA())</f>
        <v>#N/A</v>
      </c>
      <c r="Z81" s="95" t="e">
        <f ca="true">+IF(AND(ISNUMBER(OFFSET('Sanitation Data'!$D$12,0,10*ROW('Sanitation Data'!D75))),'Data Summary'!CO81="Yes"),OFFSET('Sanitation Data'!$D$12,0,10*ROW('Sanitation Data'!D75)),NA())</f>
        <v>#N/A</v>
      </c>
      <c r="AA81" s="95" t="e">
        <f ca="true">+IF(AND(ISNUMBER(OFFSET('Sanitation Data'!$E$4,0,10*ROW('Sanitation Data'!E75))),'Data Summary'!CP81="Yes"),100-OFFSET('Sanitation Data'!$E$4,0,10*ROW('Sanitation Data'!E75)),NA())</f>
        <v>#N/A</v>
      </c>
      <c r="AB81" s="95" t="e">
        <f ca="true">+IF(AND(ISNUMBER(OFFSET('Sanitation Data'!$E$6,0,10*ROW('Sanitation Data'!E75))),'Data Summary'!CQ81="Yes"),OFFSET('Sanitation Data'!$E$6,0,10*ROW('Sanitation Data'!E75)),NA())</f>
        <v>#N/A</v>
      </c>
      <c r="AC81" s="95" t="e">
        <f ca="true">+IF(AND(ISNUMBER(OFFSET('Sanitation Data'!$E$10,0,10*ROW('Sanitation Data'!E75))),'Data Summary'!CR81="Yes"),OFFSET('Sanitation Data'!$E$10,0,10*ROW('Sanitation Data'!E75)),NA())</f>
        <v>#N/A</v>
      </c>
      <c r="AD81" s="95" t="e">
        <f ca="true">+IF(AND(ISNUMBER(OFFSET('Sanitation Data'!$E$11,0,10*ROW('Sanitation Data'!E75))),'Data Summary'!CS81="Yes"),OFFSET('Sanitation Data'!$E$11,0,10*ROW('Sanitation Data'!E75)),NA())</f>
        <v>#N/A</v>
      </c>
      <c r="AE81" s="95" t="e">
        <f ca="true">+IF(AND(ISNUMBER(OFFSET('Sanitation Data'!$E$12,0,10*ROW('Sanitation Data'!E75))),'Data Summary'!CT81="Yes"),OFFSET('Sanitation Data'!$E$12,0,10*ROW('Sanitation Data'!E75)),NA())</f>
        <v>#N/A</v>
      </c>
      <c r="AF81" s="95" t="e">
        <f ca="true">+IF(AND(ISNUMBER(OFFSET('Sanitation Data'!$F$4,0,10*ROW('Sanitation Data'!F75))),'Data Summary'!CU81="Yes"),100-OFFSET('Sanitation Data'!$F$4,0,10*ROW('Sanitation Data'!F75)),NA())</f>
        <v>#N/A</v>
      </c>
      <c r="AG81" s="95" t="e">
        <f ca="true">+IF(AND(ISNUMBER(OFFSET('Sanitation Data'!$F$6,0,10*ROW('Sanitation Data'!F75))),'Data Summary'!CV81="Yes"),OFFSET('Sanitation Data'!$F$6,0,10*ROW('Sanitation Data'!F75)),NA())</f>
        <v>#N/A</v>
      </c>
      <c r="AH81" s="95" t="e">
        <f ca="true">+IF(AND(ISNUMBER(OFFSET('Sanitation Data'!$F$10,0,10*ROW('Sanitation Data'!F75))),'Data Summary'!CW81="Yes"),OFFSET('Sanitation Data'!$F$10,0,10*ROW('Sanitation Data'!F75)),NA())</f>
        <v>#N/A</v>
      </c>
      <c r="AI81" s="95" t="e">
        <f ca="true">+IF(AND(ISNUMBER(OFFSET('Sanitation Data'!$F$11,0,10*ROW('Sanitation Data'!F75))),'Data Summary'!CX81="Yes"),OFFSET('Sanitation Data'!$F$11,0,10*ROW('Sanitation Data'!F75)),NA())</f>
        <v>#N/A</v>
      </c>
      <c r="AJ81" s="95" t="e">
        <f ca="true">+IF(AND(ISNUMBER(OFFSET('Sanitation Data'!$F$12,0,10*ROW('Sanitation Data'!F75))),'Data Summary'!CY81="Yes"),OFFSET('Sanitation Data'!$F$12,0,10*ROW('Sanitation Data'!F75)),NA())</f>
        <v>#N/A</v>
      </c>
      <c r="AK81" s="95" t="e">
        <f ca="true">+IF(AND(ISNUMBER(OFFSET('Sanitation Data'!$G$4,0,10*ROW('Sanitation Data'!G75))),'Data Summary'!CZ81="Yes"),100-OFFSET('Sanitation Data'!$G$4,0,10*ROW('Sanitation Data'!G75)),NA())</f>
        <v>#N/A</v>
      </c>
      <c r="AL81" s="95" t="e">
        <f ca="true">+IF(AND(ISNUMBER(OFFSET('Sanitation Data'!$G$6,0,10*ROW('Sanitation Data'!G75))),'Data Summary'!DA81="Yes"),OFFSET('Sanitation Data'!$G$6,0,10*ROW('Sanitation Data'!G75)),NA())</f>
        <v>#N/A</v>
      </c>
      <c r="AM81" s="95" t="e">
        <f ca="true">+IF(AND(ISNUMBER(OFFSET('Sanitation Data'!$G$10,0,10*ROW('Sanitation Data'!G75))),'Data Summary'!DB81="Yes"),OFFSET('Sanitation Data'!$G$10,0,10*ROW('Sanitation Data'!G75)),NA())</f>
        <v>#N/A</v>
      </c>
      <c r="AN81" s="95" t="e">
        <f ca="true">+IF(AND(ISNUMBER(OFFSET('Sanitation Data'!$G$11,0,10*ROW('Sanitation Data'!G75))),'Data Summary'!DC81="Yes"),OFFSET('Sanitation Data'!$G$11,0,10*ROW('Sanitation Data'!G75)),NA())</f>
        <v>#N/A</v>
      </c>
      <c r="AO81" s="95" t="e">
        <f ca="true">+IF(AND(ISNUMBER(OFFSET('Sanitation Data'!$G$12,0,10*ROW('Sanitation Data'!G75))),'Data Summary'!DD81="Yes"),OFFSET('Sanitation Data'!$G$12,0,10*ROW('Sanitation Data'!G75)),NA())</f>
        <v>#N/A</v>
      </c>
      <c r="AP81" s="95" t="e">
        <f ca="true">+IF(AND(ISNUMBER(OFFSET('Sanitation Data'!$H$4,0,10*ROW('Sanitation Data'!H75))),'Data Summary'!DE81="Yes"),100-OFFSET('Sanitation Data'!$H$4,0,10*ROW('Sanitation Data'!H75)),NA())</f>
        <v>#N/A</v>
      </c>
      <c r="AQ81" s="95" t="e">
        <f ca="true">+IF(AND(ISNUMBER(OFFSET('Sanitation Data'!$H$6,0,10*ROW('Sanitation Data'!H75))),'Data Summary'!DF81="Yes"),OFFSET('Sanitation Data'!$H$6,0,10*ROW('Sanitation Data'!H75)),NA())</f>
        <v>#N/A</v>
      </c>
      <c r="AR81" s="95" t="e">
        <f ca="true">+IF(AND(ISNUMBER(OFFSET('Sanitation Data'!$H$10,0,10*ROW('Sanitation Data'!H75))),'Data Summary'!DG81="Yes"),OFFSET('Sanitation Data'!$H$10,0,10*ROW('Sanitation Data'!H75)),NA())</f>
        <v>#N/A</v>
      </c>
      <c r="AS81" s="95" t="e">
        <f ca="true">+IF(AND(ISNUMBER(OFFSET('Sanitation Data'!$H$11,0,10*ROW('Sanitation Data'!H75))),'Data Summary'!DH81="Yes"),OFFSET('Sanitation Data'!$H$11,0,10*ROW('Sanitation Data'!H75)),NA())</f>
        <v>#N/A</v>
      </c>
      <c r="AT81" s="95" t="e">
        <f ca="true">+IF(AND(ISNUMBER(OFFSET('Sanitation Data'!$H$12,0,10*ROW('Sanitation Data'!H75))),'Data Summary'!DI81="Yes"),OFFSET('Sanitation Data'!$H$12,0,10*ROW('Sanitation Data'!H75)),NA())</f>
        <v>#N/A</v>
      </c>
      <c r="AU81" s="95" t="e">
        <f ca="true">+IF(AND(ISNUMBER(OFFSET('Sanitation Data'!$I$4,0,10*ROW('Sanitation Data'!I75))),'Data Summary'!DJ81="Yes"),100-OFFSET('Sanitation Data'!$I$4,0,10*ROW('Sanitation Data'!I75)),NA())</f>
        <v>#N/A</v>
      </c>
      <c r="AV81" s="95" t="e">
        <f ca="true">+IF(AND(ISNUMBER(OFFSET('Sanitation Data'!$I$6,0,10*ROW('Sanitation Data'!I75))),'Data Summary'!DK81="Yes"),OFFSET('Sanitation Data'!$I$6,0,10*ROW('Sanitation Data'!I75)),NA())</f>
        <v>#N/A</v>
      </c>
      <c r="AW81" s="95" t="e">
        <f ca="true">+IF(AND(ISNUMBER(OFFSET('Sanitation Data'!$I$10,0,10*ROW('Sanitation Data'!I75))),'Data Summary'!DL81="Yes"),OFFSET('Sanitation Data'!$I$10,0,10*ROW('Sanitation Data'!I75)),NA())</f>
        <v>#N/A</v>
      </c>
      <c r="AX81" s="95" t="e">
        <f ca="true">+IF(AND(ISNUMBER(OFFSET('Sanitation Data'!$I$11,0,10*ROW('Sanitation Data'!I75))),'Data Summary'!DM81="Yes"),OFFSET('Sanitation Data'!$I$11,0,10*ROW('Sanitation Data'!I75)),NA())</f>
        <v>#N/A</v>
      </c>
      <c r="AY81" s="95" t="e">
        <f ca="true">+IF(AND(ISNUMBER(OFFSET('Sanitation Data'!$I$12,0,10*ROW('Sanitation Data'!I75))),'Data Summary'!DN81="Yes"),OFFSET('Sanitation Data'!$I$12,0,10*ROW('Sanitation Data'!I75)),NA())</f>
        <v>#N/A</v>
      </c>
      <c r="AZ81" s="96" t="e">
        <f ca="true">+IF(AND(ISNUMBER(OFFSET('Hygiene Data'!$D$5,0,10*ROW('Hygiene Data'!D75))),'Data Summary'!DO81="Yes"),OFFSET('Hygiene Data'!$D$5,0,10*ROW('Hygiene Data'!D75)),NA())</f>
        <v>#N/A</v>
      </c>
      <c r="BA81" s="96" t="e">
        <f ca="true">+IF(AND(ISNUMBER(OFFSET('Hygiene Data'!$D$7,0,10*ROW('Hygiene Data'!D75))),'Data Summary'!DP81="Yes"),OFFSET('Hygiene Data'!$D$7,0,10*ROW('Hygiene Data'!D75)),NA())</f>
        <v>#N/A</v>
      </c>
      <c r="BB81" s="96" t="e">
        <f ca="true">+IF(AND(ISNUMBER(OFFSET('Hygiene Data'!$D$9,0,10*ROW('Hygiene Data'!D75))),'Data Summary'!DQ81="Yes"),OFFSET('Hygiene Data'!$D$9,0,10*ROW('Hygiene Data'!D75)),NA())</f>
        <v>#N/A</v>
      </c>
      <c r="BC81" s="96" t="e">
        <f ca="true">+IF(AND(ISNUMBER(OFFSET('Hygiene Data'!$E$5,0,10*ROW('Hygiene Data'!E75))),'Data Summary'!DR81="Yes"),OFFSET('Hygiene Data'!$E$5,0,10*ROW('Hygiene Data'!E75)),NA())</f>
        <v>#N/A</v>
      </c>
      <c r="BD81" s="96" t="e">
        <f ca="true">+IF(AND(ISNUMBER(OFFSET('Hygiene Data'!$E$7,0,10*ROW('Hygiene Data'!E75))),'Data Summary'!DS81="Yes"),OFFSET('Hygiene Data'!$E$7,0,10*ROW('Hygiene Data'!E75)),NA())</f>
        <v>#N/A</v>
      </c>
      <c r="BE81" s="96" t="e">
        <f ca="true">+IF(AND(ISNUMBER(OFFSET('Hygiene Data'!$E$9,0,10*ROW('Hygiene Data'!E75))),'Data Summary'!DT81="Yes"),OFFSET('Hygiene Data'!$E$9,0,10*ROW('Hygiene Data'!E75)),NA())</f>
        <v>#N/A</v>
      </c>
      <c r="BF81" s="96" t="e">
        <f ca="true">+IF(AND(ISNUMBER(OFFSET('Hygiene Data'!$F$5,0,10*ROW('Hygiene Data'!F75))),'Data Summary'!DU81="Yes"),OFFSET('Hygiene Data'!$F$5,0,10*ROW('Hygiene Data'!F75)),NA())</f>
        <v>#N/A</v>
      </c>
      <c r="BG81" s="96" t="e">
        <f ca="true">+IF(AND(ISNUMBER(OFFSET('Hygiene Data'!$F$7,0,10*ROW('Hygiene Data'!F75))),'Data Summary'!DV81="Yes"),OFFSET('Hygiene Data'!$F$7,0,10*ROW('Hygiene Data'!F75)),NA())</f>
        <v>#N/A</v>
      </c>
      <c r="BH81" s="96" t="e">
        <f ca="true">+IF(AND(ISNUMBER(OFFSET('Hygiene Data'!$F$9,0,10*ROW('Hygiene Data'!F75))),'Data Summary'!DW81="Yes"),OFFSET('Hygiene Data'!$F$9,0,10*ROW('Hygiene Data'!F75)),NA())</f>
        <v>#N/A</v>
      </c>
      <c r="BI81" s="96" t="e">
        <f ca="true">+IF(AND(ISNUMBER(OFFSET('Hygiene Data'!$G$5,0,10*ROW('Hygiene Data'!G75))),'Data Summary'!DX81="Yes"),OFFSET('Hygiene Data'!$G$5,0,10*ROW('Hygiene Data'!G75)),NA())</f>
        <v>#N/A</v>
      </c>
      <c r="BJ81" s="96" t="e">
        <f ca="true">+IF(AND(ISNUMBER(OFFSET('Hygiene Data'!$G$7,0,10*ROW('Hygiene Data'!G75))),'Data Summary'!DY81="Yes"),OFFSET('Hygiene Data'!$G$7,0,10*ROW('Hygiene Data'!G75)),NA())</f>
        <v>#N/A</v>
      </c>
      <c r="BK81" s="96" t="e">
        <f ca="true">+IF(AND(ISNUMBER(OFFSET('Hygiene Data'!$G$9,0,10*ROW('Hygiene Data'!G75))),'Data Summary'!DZ81="Yes"),OFFSET('Hygiene Data'!$G$9,0,10*ROW('Hygiene Data'!G75)),NA())</f>
        <v>#N/A</v>
      </c>
      <c r="BL81" s="96" t="e">
        <f ca="true">+IF(AND(ISNUMBER(OFFSET('Hygiene Data'!$H$5,0,10*ROW('Hygiene Data'!H75))),'Data Summary'!EA81="Yes"),OFFSET('Hygiene Data'!$H$5,0,10*ROW('Hygiene Data'!H75)),NA())</f>
        <v>#N/A</v>
      </c>
      <c r="BM81" s="96" t="e">
        <f ca="true">+IF(AND(ISNUMBER(OFFSET('Hygiene Data'!$H$7,0,10*ROW('Hygiene Data'!H75))),'Data Summary'!EB81="Yes"),OFFSET('Hygiene Data'!$H$7,0,10*ROW('Hygiene Data'!H75)),NA())</f>
        <v>#N/A</v>
      </c>
      <c r="BN81" s="96" t="e">
        <f ca="true">+IF(AND(ISNUMBER(OFFSET('Hygiene Data'!$H$9,0,10*ROW('Hygiene Data'!H75))),'Data Summary'!EC81="Yes"),OFFSET('Hygiene Data'!$H$9,0,10*ROW('Hygiene Data'!H75)),NA())</f>
        <v>#N/A</v>
      </c>
      <c r="BO81" s="96" t="e">
        <f ca="true">+IF(AND(ISNUMBER(OFFSET('Hygiene Data'!$I$5,0,10*ROW('Hygiene Data'!I75))),'Data Summary'!ED81="Yes"),OFFSET('Hygiene Data'!$I$5,0,10*ROW('Hygiene Data'!I75)),NA())</f>
        <v>#N/A</v>
      </c>
      <c r="BP81" s="96" t="e">
        <f ca="true">+IF(AND(ISNUMBER(OFFSET('Hygiene Data'!$I$7,0,10*ROW('Hygiene Data'!I75))),'Data Summary'!EE81="Yes"),OFFSET('Hygiene Data'!$I$7,0,10*ROW('Hygiene Data'!I75)),NA())</f>
        <v>#N/A</v>
      </c>
      <c r="BQ81" s="96" t="e">
        <f ca="true">+IF(AND(ISNUMBER(OFFSET('Hygiene Data'!$I$9,0,10*ROW('Hygiene Data'!I75))),'Data Summary'!EF81="Yes"),OFFSET('Hygiene Data'!$I$9,0,10*ROW('Hygiene Data'!I75)),NA())</f>
        <v>#N/A</v>
      </c>
    </row>
    <row xmlns:x14ac="http://schemas.microsoft.com/office/spreadsheetml/2009/9/ac" r="82" x14ac:dyDescent="0.2">
      <c r="A82" s="331" t="e">
        <f ca="true">+RIGHT('Data Summary'!A82,LEN('Data Summary'!A82)-9)</f>
        <v>#VALUE!</v>
      </c>
      <c r="B82" s="37" t="str">
        <f ca="true">+IF(ISTEXT('Data Summary'!B82),'Data Summary'!B82,"")</f>
        <v/>
      </c>
      <c r="C82" s="330" t="e">
        <f ca="true">+VALUE('Data Summary'!C82)</f>
        <v>#VALUE!</v>
      </c>
      <c r="D82" s="94" t="e">
        <f ca="true">+IF(AND(ISNUMBER(OFFSET('Water Data'!$D$4,0,10*ROW('Water Data'!D76))),'Data Summary'!BS82="Yes"),100-OFFSET('Water Data'!$D$4,0,10*ROW('Water Data'!D76)),NA())</f>
        <v>#N/A</v>
      </c>
      <c r="E82" s="94" t="e">
        <f ca="true">+IF(AND(ISNUMBER(OFFSET('Water Data'!$D$6,0,10*ROW('Water Data'!D76))),'Data Summary'!BT82="Yes"),OFFSET('Water Data'!$D$6,0,10*ROW('Water Data'!D76)),NA())</f>
        <v>#N/A</v>
      </c>
      <c r="F82" s="94" t="e">
        <f ca="true">+IF(AND(ISNUMBER(OFFSET('Water Data'!$D$9,0,10*ROW('Water Data'!D76))),'Data Summary'!BU82="Yes"),OFFSET('Water Data'!$D$9,0,10*ROW('Water Data'!D76)),NA())</f>
        <v>#N/A</v>
      </c>
      <c r="G82" s="94" t="e">
        <f ca="true">+IF(AND(ISNUMBER(OFFSET('Water Data'!$E$4,0,10*ROW('Water Data'!E76))),'Data Summary'!BV82="Yes"),100-OFFSET('Water Data'!$E$4,0,10*ROW('Water Data'!E76)),NA())</f>
        <v>#N/A</v>
      </c>
      <c r="H82" s="94" t="e">
        <f ca="true">+IF(AND(ISNUMBER(OFFSET('Water Data'!$E$6,0,10*ROW('Water Data'!E76))),'Data Summary'!BW82="Yes"),OFFSET('Water Data'!$E$6,0,10*ROW('Water Data'!E76)),NA())</f>
        <v>#N/A</v>
      </c>
      <c r="I82" s="94" t="e">
        <f ca="true">+IF(AND(ISNUMBER(OFFSET('Water Data'!$E$9,0,10*ROW('Water Data'!E76))),'Data Summary'!BX82="Yes"),OFFSET('Water Data'!$E$9,0,10*ROW('Water Data'!E76)),NA())</f>
        <v>#N/A</v>
      </c>
      <c r="J82" s="94" t="e">
        <f ca="true">+IF(AND(ISNUMBER(OFFSET('Water Data'!$F$4,0,10*ROW('Water Data'!F76))),'Data Summary'!BY82="Yes"),100-OFFSET('Water Data'!$F$4,0,10*ROW('Water Data'!F76)),NA())</f>
        <v>#N/A</v>
      </c>
      <c r="K82" s="94" t="e">
        <f ca="true">+IF(AND(ISNUMBER(OFFSET('Water Data'!$F$6,0,10*ROW('Water Data'!F76))),'Data Summary'!BZ82="Yes"),OFFSET('Water Data'!$F$6,0,10*ROW('Water Data'!F76)),NA())</f>
        <v>#N/A</v>
      </c>
      <c r="L82" s="94" t="e">
        <f ca="true">+IF(AND(ISNUMBER(OFFSET('Water Data'!$F$9,0,10*ROW('Water Data'!F76))),'Data Summary'!CA82="Yes"),OFFSET('Water Data'!$F$9,0,10*ROW('Water Data'!F76)),NA())</f>
        <v>#N/A</v>
      </c>
      <c r="M82" s="94" t="e">
        <f ca="true">+IF(AND(ISNUMBER(OFFSET('Water Data'!$G$4,0,10*ROW('Water Data'!G76))),'Data Summary'!CB82="Yes"),100-OFFSET('Water Data'!$G$4,0,10*ROW('Water Data'!G76)),NA())</f>
        <v>#N/A</v>
      </c>
      <c r="N82" s="94" t="e">
        <f ca="true">+IF(AND(ISNUMBER(OFFSET('Water Data'!$G$6,0,10*ROW('Water Data'!G76))),'Data Summary'!CC82="Yes"),OFFSET('Water Data'!$G$6,0,10*ROW('Water Data'!G76)),NA())</f>
        <v>#N/A</v>
      </c>
      <c r="O82" s="94" t="e">
        <f ca="true">+IF(AND(ISNUMBER(OFFSET('Water Data'!$G$9,0,10*ROW('Water Data'!G76))),'Data Summary'!CD82="Yes"),OFFSET('Water Data'!$G$9,0,10*ROW('Water Data'!G76)),NA())</f>
        <v>#N/A</v>
      </c>
      <c r="P82" s="94" t="e">
        <f ca="true">+IF(AND(ISNUMBER(OFFSET('Water Data'!$H$4,0,10*ROW('Water Data'!H76))),'Data Summary'!CE82="Yes"),100-OFFSET('Water Data'!$H$4,0,10*ROW('Water Data'!H76)),NA())</f>
        <v>#N/A</v>
      </c>
      <c r="Q82" s="94" t="e">
        <f ca="true">+IF(AND(ISNUMBER(OFFSET('Water Data'!$H$6,0,10*ROW('Water Data'!H76))),'Data Summary'!CF82="Yes"),OFFSET('Water Data'!$H$6,0,10*ROW('Water Data'!H76)),NA())</f>
        <v>#N/A</v>
      </c>
      <c r="R82" s="94" t="e">
        <f ca="true">+IF(AND(ISNUMBER(OFFSET('Water Data'!$H$9,0,10*ROW('Water Data'!H76))),'Data Summary'!CG82="Yes"),OFFSET('Water Data'!$H$9,0,10*ROW('Water Data'!H76)),NA())</f>
        <v>#N/A</v>
      </c>
      <c r="S82" s="94" t="e">
        <f ca="true">+IF(AND(ISNUMBER(OFFSET('Water Data'!$I$4,0,10*ROW('Water Data'!I76))),'Data Summary'!CH82="Yes"),100-OFFSET('Water Data'!$I$4,0,10*ROW('Water Data'!I76)),NA())</f>
        <v>#N/A</v>
      </c>
      <c r="T82" s="94" t="e">
        <f ca="true">+IF(AND(ISNUMBER(OFFSET('Water Data'!$I$6,0,10*ROW('Water Data'!I76))),'Data Summary'!CI82="Yes"),OFFSET('Water Data'!$I$6,0,10*ROW('Water Data'!I76)),NA())</f>
        <v>#N/A</v>
      </c>
      <c r="U82" s="94" t="e">
        <f ca="true">+IF(AND(ISNUMBER(OFFSET('Water Data'!$I$9,0,10*ROW('Water Data'!I76))),'Data Summary'!CJ82="Yes"),OFFSET('Water Data'!$I$9,0,10*ROW('Water Data'!I76)),NA())</f>
        <v>#N/A</v>
      </c>
      <c r="V82" s="95" t="e">
        <f ca="true">+IF(AND(ISNUMBER(OFFSET('Sanitation Data'!$D$4,0,10*ROW('Sanitation Data'!D76))),'Data Summary'!CK82="Yes"),100-OFFSET('Sanitation Data'!$D$4,0,10*ROW('Sanitation Data'!D76)),NA())</f>
        <v>#N/A</v>
      </c>
      <c r="W82" s="95" t="e">
        <f ca="true">+IF(AND(ISNUMBER(OFFSET('Sanitation Data'!$D$6,0,10*ROW('Sanitation Data'!D76))),'Data Summary'!CL82="Yes"),OFFSET('Sanitation Data'!$D$6,0,10*ROW('Sanitation Data'!D76)),NA())</f>
        <v>#N/A</v>
      </c>
      <c r="X82" s="95" t="e">
        <f ca="true">+IF(AND(ISNUMBER(OFFSET('Sanitation Data'!$D$10,0,10*ROW('Sanitation Data'!D76))),'Data Summary'!CM82="Yes"),OFFSET('Sanitation Data'!$D$10,0,10*ROW('Sanitation Data'!D76)),NA())</f>
        <v>#N/A</v>
      </c>
      <c r="Y82" s="95" t="e">
        <f ca="true">+IF(AND(ISNUMBER(OFFSET('Sanitation Data'!$D$11,0,10*ROW('Sanitation Data'!D76))),'Data Summary'!CN82="Yes"),OFFSET('Sanitation Data'!$D$11,0,10*ROW('Sanitation Data'!D76)),NA())</f>
        <v>#N/A</v>
      </c>
      <c r="Z82" s="95" t="e">
        <f ca="true">+IF(AND(ISNUMBER(OFFSET('Sanitation Data'!$D$12,0,10*ROW('Sanitation Data'!D76))),'Data Summary'!CO82="Yes"),OFFSET('Sanitation Data'!$D$12,0,10*ROW('Sanitation Data'!D76)),NA())</f>
        <v>#N/A</v>
      </c>
      <c r="AA82" s="95" t="e">
        <f ca="true">+IF(AND(ISNUMBER(OFFSET('Sanitation Data'!$E$4,0,10*ROW('Sanitation Data'!E76))),'Data Summary'!CP82="Yes"),100-OFFSET('Sanitation Data'!$E$4,0,10*ROW('Sanitation Data'!E76)),NA())</f>
        <v>#N/A</v>
      </c>
      <c r="AB82" s="95" t="e">
        <f ca="true">+IF(AND(ISNUMBER(OFFSET('Sanitation Data'!$E$6,0,10*ROW('Sanitation Data'!E76))),'Data Summary'!CQ82="Yes"),OFFSET('Sanitation Data'!$E$6,0,10*ROW('Sanitation Data'!E76)),NA())</f>
        <v>#N/A</v>
      </c>
      <c r="AC82" s="95" t="e">
        <f ca="true">+IF(AND(ISNUMBER(OFFSET('Sanitation Data'!$E$10,0,10*ROW('Sanitation Data'!E76))),'Data Summary'!CR82="Yes"),OFFSET('Sanitation Data'!$E$10,0,10*ROW('Sanitation Data'!E76)),NA())</f>
        <v>#N/A</v>
      </c>
      <c r="AD82" s="95" t="e">
        <f ca="true">+IF(AND(ISNUMBER(OFFSET('Sanitation Data'!$E$11,0,10*ROW('Sanitation Data'!E76))),'Data Summary'!CS82="Yes"),OFFSET('Sanitation Data'!$E$11,0,10*ROW('Sanitation Data'!E76)),NA())</f>
        <v>#N/A</v>
      </c>
      <c r="AE82" s="95" t="e">
        <f ca="true">+IF(AND(ISNUMBER(OFFSET('Sanitation Data'!$E$12,0,10*ROW('Sanitation Data'!E76))),'Data Summary'!CT82="Yes"),OFFSET('Sanitation Data'!$E$12,0,10*ROW('Sanitation Data'!E76)),NA())</f>
        <v>#N/A</v>
      </c>
      <c r="AF82" s="95" t="e">
        <f ca="true">+IF(AND(ISNUMBER(OFFSET('Sanitation Data'!$F$4,0,10*ROW('Sanitation Data'!F76))),'Data Summary'!CU82="Yes"),100-OFFSET('Sanitation Data'!$F$4,0,10*ROW('Sanitation Data'!F76)),NA())</f>
        <v>#N/A</v>
      </c>
      <c r="AG82" s="95" t="e">
        <f ca="true">+IF(AND(ISNUMBER(OFFSET('Sanitation Data'!$F$6,0,10*ROW('Sanitation Data'!F76))),'Data Summary'!CV82="Yes"),OFFSET('Sanitation Data'!$F$6,0,10*ROW('Sanitation Data'!F76)),NA())</f>
        <v>#N/A</v>
      </c>
      <c r="AH82" s="95" t="e">
        <f ca="true">+IF(AND(ISNUMBER(OFFSET('Sanitation Data'!$F$10,0,10*ROW('Sanitation Data'!F76))),'Data Summary'!CW82="Yes"),OFFSET('Sanitation Data'!$F$10,0,10*ROW('Sanitation Data'!F76)),NA())</f>
        <v>#N/A</v>
      </c>
      <c r="AI82" s="95" t="e">
        <f ca="true">+IF(AND(ISNUMBER(OFFSET('Sanitation Data'!$F$11,0,10*ROW('Sanitation Data'!F76))),'Data Summary'!CX82="Yes"),OFFSET('Sanitation Data'!$F$11,0,10*ROW('Sanitation Data'!F76)),NA())</f>
        <v>#N/A</v>
      </c>
      <c r="AJ82" s="95" t="e">
        <f ca="true">+IF(AND(ISNUMBER(OFFSET('Sanitation Data'!$F$12,0,10*ROW('Sanitation Data'!F76))),'Data Summary'!CY82="Yes"),OFFSET('Sanitation Data'!$F$12,0,10*ROW('Sanitation Data'!F76)),NA())</f>
        <v>#N/A</v>
      </c>
      <c r="AK82" s="95" t="e">
        <f ca="true">+IF(AND(ISNUMBER(OFFSET('Sanitation Data'!$G$4,0,10*ROW('Sanitation Data'!G76))),'Data Summary'!CZ82="Yes"),100-OFFSET('Sanitation Data'!$G$4,0,10*ROW('Sanitation Data'!G76)),NA())</f>
        <v>#N/A</v>
      </c>
      <c r="AL82" s="95" t="e">
        <f ca="true">+IF(AND(ISNUMBER(OFFSET('Sanitation Data'!$G$6,0,10*ROW('Sanitation Data'!G76))),'Data Summary'!DA82="Yes"),OFFSET('Sanitation Data'!$G$6,0,10*ROW('Sanitation Data'!G76)),NA())</f>
        <v>#N/A</v>
      </c>
      <c r="AM82" s="95" t="e">
        <f ca="true">+IF(AND(ISNUMBER(OFFSET('Sanitation Data'!$G$10,0,10*ROW('Sanitation Data'!G76))),'Data Summary'!DB82="Yes"),OFFSET('Sanitation Data'!$G$10,0,10*ROW('Sanitation Data'!G76)),NA())</f>
        <v>#N/A</v>
      </c>
      <c r="AN82" s="95" t="e">
        <f ca="true">+IF(AND(ISNUMBER(OFFSET('Sanitation Data'!$G$11,0,10*ROW('Sanitation Data'!G76))),'Data Summary'!DC82="Yes"),OFFSET('Sanitation Data'!$G$11,0,10*ROW('Sanitation Data'!G76)),NA())</f>
        <v>#N/A</v>
      </c>
      <c r="AO82" s="95" t="e">
        <f ca="true">+IF(AND(ISNUMBER(OFFSET('Sanitation Data'!$G$12,0,10*ROW('Sanitation Data'!G76))),'Data Summary'!DD82="Yes"),OFFSET('Sanitation Data'!$G$12,0,10*ROW('Sanitation Data'!G76)),NA())</f>
        <v>#N/A</v>
      </c>
      <c r="AP82" s="95" t="e">
        <f ca="true">+IF(AND(ISNUMBER(OFFSET('Sanitation Data'!$H$4,0,10*ROW('Sanitation Data'!H76))),'Data Summary'!DE82="Yes"),100-OFFSET('Sanitation Data'!$H$4,0,10*ROW('Sanitation Data'!H76)),NA())</f>
        <v>#N/A</v>
      </c>
      <c r="AQ82" s="95" t="e">
        <f ca="true">+IF(AND(ISNUMBER(OFFSET('Sanitation Data'!$H$6,0,10*ROW('Sanitation Data'!H76))),'Data Summary'!DF82="Yes"),OFFSET('Sanitation Data'!$H$6,0,10*ROW('Sanitation Data'!H76)),NA())</f>
        <v>#N/A</v>
      </c>
      <c r="AR82" s="95" t="e">
        <f ca="true">+IF(AND(ISNUMBER(OFFSET('Sanitation Data'!$H$10,0,10*ROW('Sanitation Data'!H76))),'Data Summary'!DG82="Yes"),OFFSET('Sanitation Data'!$H$10,0,10*ROW('Sanitation Data'!H76)),NA())</f>
        <v>#N/A</v>
      </c>
      <c r="AS82" s="95" t="e">
        <f ca="true">+IF(AND(ISNUMBER(OFFSET('Sanitation Data'!$H$11,0,10*ROW('Sanitation Data'!H76))),'Data Summary'!DH82="Yes"),OFFSET('Sanitation Data'!$H$11,0,10*ROW('Sanitation Data'!H76)),NA())</f>
        <v>#N/A</v>
      </c>
      <c r="AT82" s="95" t="e">
        <f ca="true">+IF(AND(ISNUMBER(OFFSET('Sanitation Data'!$H$12,0,10*ROW('Sanitation Data'!H76))),'Data Summary'!DI82="Yes"),OFFSET('Sanitation Data'!$H$12,0,10*ROW('Sanitation Data'!H76)),NA())</f>
        <v>#N/A</v>
      </c>
      <c r="AU82" s="95" t="e">
        <f ca="true">+IF(AND(ISNUMBER(OFFSET('Sanitation Data'!$I$4,0,10*ROW('Sanitation Data'!I76))),'Data Summary'!DJ82="Yes"),100-OFFSET('Sanitation Data'!$I$4,0,10*ROW('Sanitation Data'!I76)),NA())</f>
        <v>#N/A</v>
      </c>
      <c r="AV82" s="95" t="e">
        <f ca="true">+IF(AND(ISNUMBER(OFFSET('Sanitation Data'!$I$6,0,10*ROW('Sanitation Data'!I76))),'Data Summary'!DK82="Yes"),OFFSET('Sanitation Data'!$I$6,0,10*ROW('Sanitation Data'!I76)),NA())</f>
        <v>#N/A</v>
      </c>
      <c r="AW82" s="95" t="e">
        <f ca="true">+IF(AND(ISNUMBER(OFFSET('Sanitation Data'!$I$10,0,10*ROW('Sanitation Data'!I76))),'Data Summary'!DL82="Yes"),OFFSET('Sanitation Data'!$I$10,0,10*ROW('Sanitation Data'!I76)),NA())</f>
        <v>#N/A</v>
      </c>
      <c r="AX82" s="95" t="e">
        <f ca="true">+IF(AND(ISNUMBER(OFFSET('Sanitation Data'!$I$11,0,10*ROW('Sanitation Data'!I76))),'Data Summary'!DM82="Yes"),OFFSET('Sanitation Data'!$I$11,0,10*ROW('Sanitation Data'!I76)),NA())</f>
        <v>#N/A</v>
      </c>
      <c r="AY82" s="95" t="e">
        <f ca="true">+IF(AND(ISNUMBER(OFFSET('Sanitation Data'!$I$12,0,10*ROW('Sanitation Data'!I76))),'Data Summary'!DN82="Yes"),OFFSET('Sanitation Data'!$I$12,0,10*ROW('Sanitation Data'!I76)),NA())</f>
        <v>#N/A</v>
      </c>
      <c r="AZ82" s="96" t="e">
        <f ca="true">+IF(AND(ISNUMBER(OFFSET('Hygiene Data'!$D$5,0,10*ROW('Hygiene Data'!D76))),'Data Summary'!DO82="Yes"),OFFSET('Hygiene Data'!$D$5,0,10*ROW('Hygiene Data'!D76)),NA())</f>
        <v>#N/A</v>
      </c>
      <c r="BA82" s="96" t="e">
        <f ca="true">+IF(AND(ISNUMBER(OFFSET('Hygiene Data'!$D$7,0,10*ROW('Hygiene Data'!D76))),'Data Summary'!DP82="Yes"),OFFSET('Hygiene Data'!$D$7,0,10*ROW('Hygiene Data'!D76)),NA())</f>
        <v>#N/A</v>
      </c>
      <c r="BB82" s="96" t="e">
        <f ca="true">+IF(AND(ISNUMBER(OFFSET('Hygiene Data'!$D$9,0,10*ROW('Hygiene Data'!D76))),'Data Summary'!DQ82="Yes"),OFFSET('Hygiene Data'!$D$9,0,10*ROW('Hygiene Data'!D76)),NA())</f>
        <v>#N/A</v>
      </c>
      <c r="BC82" s="96" t="e">
        <f ca="true">+IF(AND(ISNUMBER(OFFSET('Hygiene Data'!$E$5,0,10*ROW('Hygiene Data'!E76))),'Data Summary'!DR82="Yes"),OFFSET('Hygiene Data'!$E$5,0,10*ROW('Hygiene Data'!E76)),NA())</f>
        <v>#N/A</v>
      </c>
      <c r="BD82" s="96" t="e">
        <f ca="true">+IF(AND(ISNUMBER(OFFSET('Hygiene Data'!$E$7,0,10*ROW('Hygiene Data'!E76))),'Data Summary'!DS82="Yes"),OFFSET('Hygiene Data'!$E$7,0,10*ROW('Hygiene Data'!E76)),NA())</f>
        <v>#N/A</v>
      </c>
      <c r="BE82" s="96" t="e">
        <f ca="true">+IF(AND(ISNUMBER(OFFSET('Hygiene Data'!$E$9,0,10*ROW('Hygiene Data'!E76))),'Data Summary'!DT82="Yes"),OFFSET('Hygiene Data'!$E$9,0,10*ROW('Hygiene Data'!E76)),NA())</f>
        <v>#N/A</v>
      </c>
      <c r="BF82" s="96" t="e">
        <f ca="true">+IF(AND(ISNUMBER(OFFSET('Hygiene Data'!$F$5,0,10*ROW('Hygiene Data'!F76))),'Data Summary'!DU82="Yes"),OFFSET('Hygiene Data'!$F$5,0,10*ROW('Hygiene Data'!F76)),NA())</f>
        <v>#N/A</v>
      </c>
      <c r="BG82" s="96" t="e">
        <f ca="true">+IF(AND(ISNUMBER(OFFSET('Hygiene Data'!$F$7,0,10*ROW('Hygiene Data'!F76))),'Data Summary'!DV82="Yes"),OFFSET('Hygiene Data'!$F$7,0,10*ROW('Hygiene Data'!F76)),NA())</f>
        <v>#N/A</v>
      </c>
      <c r="BH82" s="96" t="e">
        <f ca="true">+IF(AND(ISNUMBER(OFFSET('Hygiene Data'!$F$9,0,10*ROW('Hygiene Data'!F76))),'Data Summary'!DW82="Yes"),OFFSET('Hygiene Data'!$F$9,0,10*ROW('Hygiene Data'!F76)),NA())</f>
        <v>#N/A</v>
      </c>
      <c r="BI82" s="96" t="e">
        <f ca="true">+IF(AND(ISNUMBER(OFFSET('Hygiene Data'!$G$5,0,10*ROW('Hygiene Data'!G76))),'Data Summary'!DX82="Yes"),OFFSET('Hygiene Data'!$G$5,0,10*ROW('Hygiene Data'!G76)),NA())</f>
        <v>#N/A</v>
      </c>
      <c r="BJ82" s="96" t="e">
        <f ca="true">+IF(AND(ISNUMBER(OFFSET('Hygiene Data'!$G$7,0,10*ROW('Hygiene Data'!G76))),'Data Summary'!DY82="Yes"),OFFSET('Hygiene Data'!$G$7,0,10*ROW('Hygiene Data'!G76)),NA())</f>
        <v>#N/A</v>
      </c>
      <c r="BK82" s="96" t="e">
        <f ca="true">+IF(AND(ISNUMBER(OFFSET('Hygiene Data'!$G$9,0,10*ROW('Hygiene Data'!G76))),'Data Summary'!DZ82="Yes"),OFFSET('Hygiene Data'!$G$9,0,10*ROW('Hygiene Data'!G76)),NA())</f>
        <v>#N/A</v>
      </c>
      <c r="BL82" s="96" t="e">
        <f ca="true">+IF(AND(ISNUMBER(OFFSET('Hygiene Data'!$H$5,0,10*ROW('Hygiene Data'!H76))),'Data Summary'!EA82="Yes"),OFFSET('Hygiene Data'!$H$5,0,10*ROW('Hygiene Data'!H76)),NA())</f>
        <v>#N/A</v>
      </c>
      <c r="BM82" s="96" t="e">
        <f ca="true">+IF(AND(ISNUMBER(OFFSET('Hygiene Data'!$H$7,0,10*ROW('Hygiene Data'!H76))),'Data Summary'!EB82="Yes"),OFFSET('Hygiene Data'!$H$7,0,10*ROW('Hygiene Data'!H76)),NA())</f>
        <v>#N/A</v>
      </c>
      <c r="BN82" s="96" t="e">
        <f ca="true">+IF(AND(ISNUMBER(OFFSET('Hygiene Data'!$H$9,0,10*ROW('Hygiene Data'!H76))),'Data Summary'!EC82="Yes"),OFFSET('Hygiene Data'!$H$9,0,10*ROW('Hygiene Data'!H76)),NA())</f>
        <v>#N/A</v>
      </c>
      <c r="BO82" s="96" t="e">
        <f ca="true">+IF(AND(ISNUMBER(OFFSET('Hygiene Data'!$I$5,0,10*ROW('Hygiene Data'!I76))),'Data Summary'!ED82="Yes"),OFFSET('Hygiene Data'!$I$5,0,10*ROW('Hygiene Data'!I76)),NA())</f>
        <v>#N/A</v>
      </c>
      <c r="BP82" s="96" t="e">
        <f ca="true">+IF(AND(ISNUMBER(OFFSET('Hygiene Data'!$I$7,0,10*ROW('Hygiene Data'!I76))),'Data Summary'!EE82="Yes"),OFFSET('Hygiene Data'!$I$7,0,10*ROW('Hygiene Data'!I76)),NA())</f>
        <v>#N/A</v>
      </c>
      <c r="BQ82" s="96" t="e">
        <f ca="true">+IF(AND(ISNUMBER(OFFSET('Hygiene Data'!$I$9,0,10*ROW('Hygiene Data'!I76))),'Data Summary'!EF82="Yes"),OFFSET('Hygiene Data'!$I$9,0,10*ROW('Hygiene Data'!I76)),NA())</f>
        <v>#N/A</v>
      </c>
    </row>
    <row xmlns:x14ac="http://schemas.microsoft.com/office/spreadsheetml/2009/9/ac" r="83" x14ac:dyDescent="0.2">
      <c r="A83" s="331" t="e">
        <f ca="true">+RIGHT('Data Summary'!A83,LEN('Data Summary'!A83)-9)</f>
        <v>#VALUE!</v>
      </c>
      <c r="B83" s="37" t="str">
        <f ca="true">+IF(ISTEXT('Data Summary'!B83),'Data Summary'!B83,"")</f>
        <v/>
      </c>
      <c r="C83" s="330" t="e">
        <f ca="true">+VALUE('Data Summary'!C83)</f>
        <v>#VALUE!</v>
      </c>
      <c r="D83" s="94" t="e">
        <f ca="true">+IF(AND(ISNUMBER(OFFSET('Water Data'!$D$4,0,10*ROW('Water Data'!D77))),'Data Summary'!BS83="Yes"),100-OFFSET('Water Data'!$D$4,0,10*ROW('Water Data'!D77)),NA())</f>
        <v>#N/A</v>
      </c>
      <c r="E83" s="94" t="e">
        <f ca="true">+IF(AND(ISNUMBER(OFFSET('Water Data'!$D$6,0,10*ROW('Water Data'!D77))),'Data Summary'!BT83="Yes"),OFFSET('Water Data'!$D$6,0,10*ROW('Water Data'!D77)),NA())</f>
        <v>#N/A</v>
      </c>
      <c r="F83" s="94" t="e">
        <f ca="true">+IF(AND(ISNUMBER(OFFSET('Water Data'!$D$9,0,10*ROW('Water Data'!D77))),'Data Summary'!BU83="Yes"),OFFSET('Water Data'!$D$9,0,10*ROW('Water Data'!D77)),NA())</f>
        <v>#N/A</v>
      </c>
      <c r="G83" s="94" t="e">
        <f ca="true">+IF(AND(ISNUMBER(OFFSET('Water Data'!$E$4,0,10*ROW('Water Data'!E77))),'Data Summary'!BV83="Yes"),100-OFFSET('Water Data'!$E$4,0,10*ROW('Water Data'!E77)),NA())</f>
        <v>#N/A</v>
      </c>
      <c r="H83" s="94" t="e">
        <f ca="true">+IF(AND(ISNUMBER(OFFSET('Water Data'!$E$6,0,10*ROW('Water Data'!E77))),'Data Summary'!BW83="Yes"),OFFSET('Water Data'!$E$6,0,10*ROW('Water Data'!E77)),NA())</f>
        <v>#N/A</v>
      </c>
      <c r="I83" s="94" t="e">
        <f ca="true">+IF(AND(ISNUMBER(OFFSET('Water Data'!$E$9,0,10*ROW('Water Data'!E77))),'Data Summary'!BX83="Yes"),OFFSET('Water Data'!$E$9,0,10*ROW('Water Data'!E77)),NA())</f>
        <v>#N/A</v>
      </c>
      <c r="J83" s="94" t="e">
        <f ca="true">+IF(AND(ISNUMBER(OFFSET('Water Data'!$F$4,0,10*ROW('Water Data'!F77))),'Data Summary'!BY83="Yes"),100-OFFSET('Water Data'!$F$4,0,10*ROW('Water Data'!F77)),NA())</f>
        <v>#N/A</v>
      </c>
      <c r="K83" s="94" t="e">
        <f ca="true">+IF(AND(ISNUMBER(OFFSET('Water Data'!$F$6,0,10*ROW('Water Data'!F77))),'Data Summary'!BZ83="Yes"),OFFSET('Water Data'!$F$6,0,10*ROW('Water Data'!F77)),NA())</f>
        <v>#N/A</v>
      </c>
      <c r="L83" s="94" t="e">
        <f ca="true">+IF(AND(ISNUMBER(OFFSET('Water Data'!$F$9,0,10*ROW('Water Data'!F77))),'Data Summary'!CA83="Yes"),OFFSET('Water Data'!$F$9,0,10*ROW('Water Data'!F77)),NA())</f>
        <v>#N/A</v>
      </c>
      <c r="M83" s="94" t="e">
        <f ca="true">+IF(AND(ISNUMBER(OFFSET('Water Data'!$G$4,0,10*ROW('Water Data'!G77))),'Data Summary'!CB83="Yes"),100-OFFSET('Water Data'!$G$4,0,10*ROW('Water Data'!G77)),NA())</f>
        <v>#N/A</v>
      </c>
      <c r="N83" s="94" t="e">
        <f ca="true">+IF(AND(ISNUMBER(OFFSET('Water Data'!$G$6,0,10*ROW('Water Data'!G77))),'Data Summary'!CC83="Yes"),OFFSET('Water Data'!$G$6,0,10*ROW('Water Data'!G77)),NA())</f>
        <v>#N/A</v>
      </c>
      <c r="O83" s="94" t="e">
        <f ca="true">+IF(AND(ISNUMBER(OFFSET('Water Data'!$G$9,0,10*ROW('Water Data'!G77))),'Data Summary'!CD83="Yes"),OFFSET('Water Data'!$G$9,0,10*ROW('Water Data'!G77)),NA())</f>
        <v>#N/A</v>
      </c>
      <c r="P83" s="94" t="e">
        <f ca="true">+IF(AND(ISNUMBER(OFFSET('Water Data'!$H$4,0,10*ROW('Water Data'!H77))),'Data Summary'!CE83="Yes"),100-OFFSET('Water Data'!$H$4,0,10*ROW('Water Data'!H77)),NA())</f>
        <v>#N/A</v>
      </c>
      <c r="Q83" s="94" t="e">
        <f ca="true">+IF(AND(ISNUMBER(OFFSET('Water Data'!$H$6,0,10*ROW('Water Data'!H77))),'Data Summary'!CF83="Yes"),OFFSET('Water Data'!$H$6,0,10*ROW('Water Data'!H77)),NA())</f>
        <v>#N/A</v>
      </c>
      <c r="R83" s="94" t="e">
        <f ca="true">+IF(AND(ISNUMBER(OFFSET('Water Data'!$H$9,0,10*ROW('Water Data'!H77))),'Data Summary'!CG83="Yes"),OFFSET('Water Data'!$H$9,0,10*ROW('Water Data'!H77)),NA())</f>
        <v>#N/A</v>
      </c>
      <c r="S83" s="94" t="e">
        <f ca="true">+IF(AND(ISNUMBER(OFFSET('Water Data'!$I$4,0,10*ROW('Water Data'!I77))),'Data Summary'!CH83="Yes"),100-OFFSET('Water Data'!$I$4,0,10*ROW('Water Data'!I77)),NA())</f>
        <v>#N/A</v>
      </c>
      <c r="T83" s="94" t="e">
        <f ca="true">+IF(AND(ISNUMBER(OFFSET('Water Data'!$I$6,0,10*ROW('Water Data'!I77))),'Data Summary'!CI83="Yes"),OFFSET('Water Data'!$I$6,0,10*ROW('Water Data'!I77)),NA())</f>
        <v>#N/A</v>
      </c>
      <c r="U83" s="94" t="e">
        <f ca="true">+IF(AND(ISNUMBER(OFFSET('Water Data'!$I$9,0,10*ROW('Water Data'!I77))),'Data Summary'!CJ83="Yes"),OFFSET('Water Data'!$I$9,0,10*ROW('Water Data'!I77)),NA())</f>
        <v>#N/A</v>
      </c>
      <c r="V83" s="95" t="e">
        <f ca="true">+IF(AND(ISNUMBER(OFFSET('Sanitation Data'!$D$4,0,10*ROW('Sanitation Data'!D77))),'Data Summary'!CK83="Yes"),100-OFFSET('Sanitation Data'!$D$4,0,10*ROW('Sanitation Data'!D77)),NA())</f>
        <v>#N/A</v>
      </c>
      <c r="W83" s="95" t="e">
        <f ca="true">+IF(AND(ISNUMBER(OFFSET('Sanitation Data'!$D$6,0,10*ROW('Sanitation Data'!D77))),'Data Summary'!CL83="Yes"),OFFSET('Sanitation Data'!$D$6,0,10*ROW('Sanitation Data'!D77)),NA())</f>
        <v>#N/A</v>
      </c>
      <c r="X83" s="95" t="e">
        <f ca="true">+IF(AND(ISNUMBER(OFFSET('Sanitation Data'!$D$10,0,10*ROW('Sanitation Data'!D77))),'Data Summary'!CM83="Yes"),OFFSET('Sanitation Data'!$D$10,0,10*ROW('Sanitation Data'!D77)),NA())</f>
        <v>#N/A</v>
      </c>
      <c r="Y83" s="95" t="e">
        <f ca="true">+IF(AND(ISNUMBER(OFFSET('Sanitation Data'!$D$11,0,10*ROW('Sanitation Data'!D77))),'Data Summary'!CN83="Yes"),OFFSET('Sanitation Data'!$D$11,0,10*ROW('Sanitation Data'!D77)),NA())</f>
        <v>#N/A</v>
      </c>
      <c r="Z83" s="95" t="e">
        <f ca="true">+IF(AND(ISNUMBER(OFFSET('Sanitation Data'!$D$12,0,10*ROW('Sanitation Data'!D77))),'Data Summary'!CO83="Yes"),OFFSET('Sanitation Data'!$D$12,0,10*ROW('Sanitation Data'!D77)),NA())</f>
        <v>#N/A</v>
      </c>
      <c r="AA83" s="95" t="e">
        <f ca="true">+IF(AND(ISNUMBER(OFFSET('Sanitation Data'!$E$4,0,10*ROW('Sanitation Data'!E77))),'Data Summary'!CP83="Yes"),100-OFFSET('Sanitation Data'!$E$4,0,10*ROW('Sanitation Data'!E77)),NA())</f>
        <v>#N/A</v>
      </c>
      <c r="AB83" s="95" t="e">
        <f ca="true">+IF(AND(ISNUMBER(OFFSET('Sanitation Data'!$E$6,0,10*ROW('Sanitation Data'!E77))),'Data Summary'!CQ83="Yes"),OFFSET('Sanitation Data'!$E$6,0,10*ROW('Sanitation Data'!E77)),NA())</f>
        <v>#N/A</v>
      </c>
      <c r="AC83" s="95" t="e">
        <f ca="true">+IF(AND(ISNUMBER(OFFSET('Sanitation Data'!$E$10,0,10*ROW('Sanitation Data'!E77))),'Data Summary'!CR83="Yes"),OFFSET('Sanitation Data'!$E$10,0,10*ROW('Sanitation Data'!E77)),NA())</f>
        <v>#N/A</v>
      </c>
      <c r="AD83" s="95" t="e">
        <f ca="true">+IF(AND(ISNUMBER(OFFSET('Sanitation Data'!$E$11,0,10*ROW('Sanitation Data'!E77))),'Data Summary'!CS83="Yes"),OFFSET('Sanitation Data'!$E$11,0,10*ROW('Sanitation Data'!E77)),NA())</f>
        <v>#N/A</v>
      </c>
      <c r="AE83" s="95" t="e">
        <f ca="true">+IF(AND(ISNUMBER(OFFSET('Sanitation Data'!$E$12,0,10*ROW('Sanitation Data'!E77))),'Data Summary'!CT83="Yes"),OFFSET('Sanitation Data'!$E$12,0,10*ROW('Sanitation Data'!E77)),NA())</f>
        <v>#N/A</v>
      </c>
      <c r="AF83" s="95" t="e">
        <f ca="true">+IF(AND(ISNUMBER(OFFSET('Sanitation Data'!$F$4,0,10*ROW('Sanitation Data'!F77))),'Data Summary'!CU83="Yes"),100-OFFSET('Sanitation Data'!$F$4,0,10*ROW('Sanitation Data'!F77)),NA())</f>
        <v>#N/A</v>
      </c>
      <c r="AG83" s="95" t="e">
        <f ca="true">+IF(AND(ISNUMBER(OFFSET('Sanitation Data'!$F$6,0,10*ROW('Sanitation Data'!F77))),'Data Summary'!CV83="Yes"),OFFSET('Sanitation Data'!$F$6,0,10*ROW('Sanitation Data'!F77)),NA())</f>
        <v>#N/A</v>
      </c>
      <c r="AH83" s="95" t="e">
        <f ca="true">+IF(AND(ISNUMBER(OFFSET('Sanitation Data'!$F$10,0,10*ROW('Sanitation Data'!F77))),'Data Summary'!CW83="Yes"),OFFSET('Sanitation Data'!$F$10,0,10*ROW('Sanitation Data'!F77)),NA())</f>
        <v>#N/A</v>
      </c>
      <c r="AI83" s="95" t="e">
        <f ca="true">+IF(AND(ISNUMBER(OFFSET('Sanitation Data'!$F$11,0,10*ROW('Sanitation Data'!F77))),'Data Summary'!CX83="Yes"),OFFSET('Sanitation Data'!$F$11,0,10*ROW('Sanitation Data'!F77)),NA())</f>
        <v>#N/A</v>
      </c>
      <c r="AJ83" s="95" t="e">
        <f ca="true">+IF(AND(ISNUMBER(OFFSET('Sanitation Data'!$F$12,0,10*ROW('Sanitation Data'!F77))),'Data Summary'!CY83="Yes"),OFFSET('Sanitation Data'!$F$12,0,10*ROW('Sanitation Data'!F77)),NA())</f>
        <v>#N/A</v>
      </c>
      <c r="AK83" s="95" t="e">
        <f ca="true">+IF(AND(ISNUMBER(OFFSET('Sanitation Data'!$G$4,0,10*ROW('Sanitation Data'!G77))),'Data Summary'!CZ83="Yes"),100-OFFSET('Sanitation Data'!$G$4,0,10*ROW('Sanitation Data'!G77)),NA())</f>
        <v>#N/A</v>
      </c>
      <c r="AL83" s="95" t="e">
        <f ca="true">+IF(AND(ISNUMBER(OFFSET('Sanitation Data'!$G$6,0,10*ROW('Sanitation Data'!G77))),'Data Summary'!DA83="Yes"),OFFSET('Sanitation Data'!$G$6,0,10*ROW('Sanitation Data'!G77)),NA())</f>
        <v>#N/A</v>
      </c>
      <c r="AM83" s="95" t="e">
        <f ca="true">+IF(AND(ISNUMBER(OFFSET('Sanitation Data'!$G$10,0,10*ROW('Sanitation Data'!G77))),'Data Summary'!DB83="Yes"),OFFSET('Sanitation Data'!$G$10,0,10*ROW('Sanitation Data'!G77)),NA())</f>
        <v>#N/A</v>
      </c>
      <c r="AN83" s="95" t="e">
        <f ca="true">+IF(AND(ISNUMBER(OFFSET('Sanitation Data'!$G$11,0,10*ROW('Sanitation Data'!G77))),'Data Summary'!DC83="Yes"),OFFSET('Sanitation Data'!$G$11,0,10*ROW('Sanitation Data'!G77)),NA())</f>
        <v>#N/A</v>
      </c>
      <c r="AO83" s="95" t="e">
        <f ca="true">+IF(AND(ISNUMBER(OFFSET('Sanitation Data'!$G$12,0,10*ROW('Sanitation Data'!G77))),'Data Summary'!DD83="Yes"),OFFSET('Sanitation Data'!$G$12,0,10*ROW('Sanitation Data'!G77)),NA())</f>
        <v>#N/A</v>
      </c>
      <c r="AP83" s="95" t="e">
        <f ca="true">+IF(AND(ISNUMBER(OFFSET('Sanitation Data'!$H$4,0,10*ROW('Sanitation Data'!H77))),'Data Summary'!DE83="Yes"),100-OFFSET('Sanitation Data'!$H$4,0,10*ROW('Sanitation Data'!H77)),NA())</f>
        <v>#N/A</v>
      </c>
      <c r="AQ83" s="95" t="e">
        <f ca="true">+IF(AND(ISNUMBER(OFFSET('Sanitation Data'!$H$6,0,10*ROW('Sanitation Data'!H77))),'Data Summary'!DF83="Yes"),OFFSET('Sanitation Data'!$H$6,0,10*ROW('Sanitation Data'!H77)),NA())</f>
        <v>#N/A</v>
      </c>
      <c r="AR83" s="95" t="e">
        <f ca="true">+IF(AND(ISNUMBER(OFFSET('Sanitation Data'!$H$10,0,10*ROW('Sanitation Data'!H77))),'Data Summary'!DG83="Yes"),OFFSET('Sanitation Data'!$H$10,0,10*ROW('Sanitation Data'!H77)),NA())</f>
        <v>#N/A</v>
      </c>
      <c r="AS83" s="95" t="e">
        <f ca="true">+IF(AND(ISNUMBER(OFFSET('Sanitation Data'!$H$11,0,10*ROW('Sanitation Data'!H77))),'Data Summary'!DH83="Yes"),OFFSET('Sanitation Data'!$H$11,0,10*ROW('Sanitation Data'!H77)),NA())</f>
        <v>#N/A</v>
      </c>
      <c r="AT83" s="95" t="e">
        <f ca="true">+IF(AND(ISNUMBER(OFFSET('Sanitation Data'!$H$12,0,10*ROW('Sanitation Data'!H77))),'Data Summary'!DI83="Yes"),OFFSET('Sanitation Data'!$H$12,0,10*ROW('Sanitation Data'!H77)),NA())</f>
        <v>#N/A</v>
      </c>
      <c r="AU83" s="95" t="e">
        <f ca="true">+IF(AND(ISNUMBER(OFFSET('Sanitation Data'!$I$4,0,10*ROW('Sanitation Data'!I77))),'Data Summary'!DJ83="Yes"),100-OFFSET('Sanitation Data'!$I$4,0,10*ROW('Sanitation Data'!I77)),NA())</f>
        <v>#N/A</v>
      </c>
      <c r="AV83" s="95" t="e">
        <f ca="true">+IF(AND(ISNUMBER(OFFSET('Sanitation Data'!$I$6,0,10*ROW('Sanitation Data'!I77))),'Data Summary'!DK83="Yes"),OFFSET('Sanitation Data'!$I$6,0,10*ROW('Sanitation Data'!I77)),NA())</f>
        <v>#N/A</v>
      </c>
      <c r="AW83" s="95" t="e">
        <f ca="true">+IF(AND(ISNUMBER(OFFSET('Sanitation Data'!$I$10,0,10*ROW('Sanitation Data'!I77))),'Data Summary'!DL83="Yes"),OFFSET('Sanitation Data'!$I$10,0,10*ROW('Sanitation Data'!I77)),NA())</f>
        <v>#N/A</v>
      </c>
      <c r="AX83" s="95" t="e">
        <f ca="true">+IF(AND(ISNUMBER(OFFSET('Sanitation Data'!$I$11,0,10*ROW('Sanitation Data'!I77))),'Data Summary'!DM83="Yes"),OFFSET('Sanitation Data'!$I$11,0,10*ROW('Sanitation Data'!I77)),NA())</f>
        <v>#N/A</v>
      </c>
      <c r="AY83" s="95" t="e">
        <f ca="true">+IF(AND(ISNUMBER(OFFSET('Sanitation Data'!$I$12,0,10*ROW('Sanitation Data'!I77))),'Data Summary'!DN83="Yes"),OFFSET('Sanitation Data'!$I$12,0,10*ROW('Sanitation Data'!I77)),NA())</f>
        <v>#N/A</v>
      </c>
      <c r="AZ83" s="96" t="e">
        <f ca="true">+IF(AND(ISNUMBER(OFFSET('Hygiene Data'!$D$5,0,10*ROW('Hygiene Data'!D77))),'Data Summary'!DO83="Yes"),OFFSET('Hygiene Data'!$D$5,0,10*ROW('Hygiene Data'!D77)),NA())</f>
        <v>#N/A</v>
      </c>
      <c r="BA83" s="96" t="e">
        <f ca="true">+IF(AND(ISNUMBER(OFFSET('Hygiene Data'!$D$7,0,10*ROW('Hygiene Data'!D77))),'Data Summary'!DP83="Yes"),OFFSET('Hygiene Data'!$D$7,0,10*ROW('Hygiene Data'!D77)),NA())</f>
        <v>#N/A</v>
      </c>
      <c r="BB83" s="96" t="e">
        <f ca="true">+IF(AND(ISNUMBER(OFFSET('Hygiene Data'!$D$9,0,10*ROW('Hygiene Data'!D77))),'Data Summary'!DQ83="Yes"),OFFSET('Hygiene Data'!$D$9,0,10*ROW('Hygiene Data'!D77)),NA())</f>
        <v>#N/A</v>
      </c>
      <c r="BC83" s="96" t="e">
        <f ca="true">+IF(AND(ISNUMBER(OFFSET('Hygiene Data'!$E$5,0,10*ROW('Hygiene Data'!E77))),'Data Summary'!DR83="Yes"),OFFSET('Hygiene Data'!$E$5,0,10*ROW('Hygiene Data'!E77)),NA())</f>
        <v>#N/A</v>
      </c>
      <c r="BD83" s="96" t="e">
        <f ca="true">+IF(AND(ISNUMBER(OFFSET('Hygiene Data'!$E$7,0,10*ROW('Hygiene Data'!E77))),'Data Summary'!DS83="Yes"),OFFSET('Hygiene Data'!$E$7,0,10*ROW('Hygiene Data'!E77)),NA())</f>
        <v>#N/A</v>
      </c>
      <c r="BE83" s="96" t="e">
        <f ca="true">+IF(AND(ISNUMBER(OFFSET('Hygiene Data'!$E$9,0,10*ROW('Hygiene Data'!E77))),'Data Summary'!DT83="Yes"),OFFSET('Hygiene Data'!$E$9,0,10*ROW('Hygiene Data'!E77)),NA())</f>
        <v>#N/A</v>
      </c>
      <c r="BF83" s="96" t="e">
        <f ca="true">+IF(AND(ISNUMBER(OFFSET('Hygiene Data'!$F$5,0,10*ROW('Hygiene Data'!F77))),'Data Summary'!DU83="Yes"),OFFSET('Hygiene Data'!$F$5,0,10*ROW('Hygiene Data'!F77)),NA())</f>
        <v>#N/A</v>
      </c>
      <c r="BG83" s="96" t="e">
        <f ca="true">+IF(AND(ISNUMBER(OFFSET('Hygiene Data'!$F$7,0,10*ROW('Hygiene Data'!F77))),'Data Summary'!DV83="Yes"),OFFSET('Hygiene Data'!$F$7,0,10*ROW('Hygiene Data'!F77)),NA())</f>
        <v>#N/A</v>
      </c>
      <c r="BH83" s="96" t="e">
        <f ca="true">+IF(AND(ISNUMBER(OFFSET('Hygiene Data'!$F$9,0,10*ROW('Hygiene Data'!F77))),'Data Summary'!DW83="Yes"),OFFSET('Hygiene Data'!$F$9,0,10*ROW('Hygiene Data'!F77)),NA())</f>
        <v>#N/A</v>
      </c>
      <c r="BI83" s="96" t="e">
        <f ca="true">+IF(AND(ISNUMBER(OFFSET('Hygiene Data'!$G$5,0,10*ROW('Hygiene Data'!G77))),'Data Summary'!DX83="Yes"),OFFSET('Hygiene Data'!$G$5,0,10*ROW('Hygiene Data'!G77)),NA())</f>
        <v>#N/A</v>
      </c>
      <c r="BJ83" s="96" t="e">
        <f ca="true">+IF(AND(ISNUMBER(OFFSET('Hygiene Data'!$G$7,0,10*ROW('Hygiene Data'!G77))),'Data Summary'!DY83="Yes"),OFFSET('Hygiene Data'!$G$7,0,10*ROW('Hygiene Data'!G77)),NA())</f>
        <v>#N/A</v>
      </c>
      <c r="BK83" s="96" t="e">
        <f ca="true">+IF(AND(ISNUMBER(OFFSET('Hygiene Data'!$G$9,0,10*ROW('Hygiene Data'!G77))),'Data Summary'!DZ83="Yes"),OFFSET('Hygiene Data'!$G$9,0,10*ROW('Hygiene Data'!G77)),NA())</f>
        <v>#N/A</v>
      </c>
      <c r="BL83" s="96" t="e">
        <f ca="true">+IF(AND(ISNUMBER(OFFSET('Hygiene Data'!$H$5,0,10*ROW('Hygiene Data'!H77))),'Data Summary'!EA83="Yes"),OFFSET('Hygiene Data'!$H$5,0,10*ROW('Hygiene Data'!H77)),NA())</f>
        <v>#N/A</v>
      </c>
      <c r="BM83" s="96" t="e">
        <f ca="true">+IF(AND(ISNUMBER(OFFSET('Hygiene Data'!$H$7,0,10*ROW('Hygiene Data'!H77))),'Data Summary'!EB83="Yes"),OFFSET('Hygiene Data'!$H$7,0,10*ROW('Hygiene Data'!H77)),NA())</f>
        <v>#N/A</v>
      </c>
      <c r="BN83" s="96" t="e">
        <f ca="true">+IF(AND(ISNUMBER(OFFSET('Hygiene Data'!$H$9,0,10*ROW('Hygiene Data'!H77))),'Data Summary'!EC83="Yes"),OFFSET('Hygiene Data'!$H$9,0,10*ROW('Hygiene Data'!H77)),NA())</f>
        <v>#N/A</v>
      </c>
      <c r="BO83" s="96" t="e">
        <f ca="true">+IF(AND(ISNUMBER(OFFSET('Hygiene Data'!$I$5,0,10*ROW('Hygiene Data'!I77))),'Data Summary'!ED83="Yes"),OFFSET('Hygiene Data'!$I$5,0,10*ROW('Hygiene Data'!I77)),NA())</f>
        <v>#N/A</v>
      </c>
      <c r="BP83" s="96" t="e">
        <f ca="true">+IF(AND(ISNUMBER(OFFSET('Hygiene Data'!$I$7,0,10*ROW('Hygiene Data'!I77))),'Data Summary'!EE83="Yes"),OFFSET('Hygiene Data'!$I$7,0,10*ROW('Hygiene Data'!I77)),NA())</f>
        <v>#N/A</v>
      </c>
      <c r="BQ83" s="96" t="e">
        <f ca="true">+IF(AND(ISNUMBER(OFFSET('Hygiene Data'!$I$9,0,10*ROW('Hygiene Data'!I77))),'Data Summary'!EF83="Yes"),OFFSET('Hygiene Data'!$I$9,0,10*ROW('Hygiene Data'!I77)),NA())</f>
        <v>#N/A</v>
      </c>
    </row>
    <row xmlns:x14ac="http://schemas.microsoft.com/office/spreadsheetml/2009/9/ac" r="84" x14ac:dyDescent="0.2">
      <c r="A84" s="331" t="e">
        <f ca="true">+RIGHT('Data Summary'!A84,LEN('Data Summary'!A84)-9)</f>
        <v>#VALUE!</v>
      </c>
      <c r="B84" s="37" t="str">
        <f ca="true">+IF(ISTEXT('Data Summary'!B84),'Data Summary'!B84,"")</f>
        <v/>
      </c>
      <c r="C84" s="330" t="e">
        <f ca="true">+VALUE('Data Summary'!C84)</f>
        <v>#VALUE!</v>
      </c>
      <c r="D84" s="94" t="e">
        <f ca="true">+IF(AND(ISNUMBER(OFFSET('Water Data'!$D$4,0,10*ROW('Water Data'!D78))),'Data Summary'!BS84="Yes"),100-OFFSET('Water Data'!$D$4,0,10*ROW('Water Data'!D78)),NA())</f>
        <v>#N/A</v>
      </c>
      <c r="E84" s="94" t="e">
        <f ca="true">+IF(AND(ISNUMBER(OFFSET('Water Data'!$D$6,0,10*ROW('Water Data'!D78))),'Data Summary'!BT84="Yes"),OFFSET('Water Data'!$D$6,0,10*ROW('Water Data'!D78)),NA())</f>
        <v>#N/A</v>
      </c>
      <c r="F84" s="94" t="e">
        <f ca="true">+IF(AND(ISNUMBER(OFFSET('Water Data'!$D$9,0,10*ROW('Water Data'!D78))),'Data Summary'!BU84="Yes"),OFFSET('Water Data'!$D$9,0,10*ROW('Water Data'!D78)),NA())</f>
        <v>#N/A</v>
      </c>
      <c r="G84" s="94" t="e">
        <f ca="true">+IF(AND(ISNUMBER(OFFSET('Water Data'!$E$4,0,10*ROW('Water Data'!E78))),'Data Summary'!BV84="Yes"),100-OFFSET('Water Data'!$E$4,0,10*ROW('Water Data'!E78)),NA())</f>
        <v>#N/A</v>
      </c>
      <c r="H84" s="94" t="e">
        <f ca="true">+IF(AND(ISNUMBER(OFFSET('Water Data'!$E$6,0,10*ROW('Water Data'!E78))),'Data Summary'!BW84="Yes"),OFFSET('Water Data'!$E$6,0,10*ROW('Water Data'!E78)),NA())</f>
        <v>#N/A</v>
      </c>
      <c r="I84" s="94" t="e">
        <f ca="true">+IF(AND(ISNUMBER(OFFSET('Water Data'!$E$9,0,10*ROW('Water Data'!E78))),'Data Summary'!BX84="Yes"),OFFSET('Water Data'!$E$9,0,10*ROW('Water Data'!E78)),NA())</f>
        <v>#N/A</v>
      </c>
      <c r="J84" s="94" t="e">
        <f ca="true">+IF(AND(ISNUMBER(OFFSET('Water Data'!$F$4,0,10*ROW('Water Data'!F78))),'Data Summary'!BY84="Yes"),100-OFFSET('Water Data'!$F$4,0,10*ROW('Water Data'!F78)),NA())</f>
        <v>#N/A</v>
      </c>
      <c r="K84" s="94" t="e">
        <f ca="true">+IF(AND(ISNUMBER(OFFSET('Water Data'!$F$6,0,10*ROW('Water Data'!F78))),'Data Summary'!BZ84="Yes"),OFFSET('Water Data'!$F$6,0,10*ROW('Water Data'!F78)),NA())</f>
        <v>#N/A</v>
      </c>
      <c r="L84" s="94" t="e">
        <f ca="true">+IF(AND(ISNUMBER(OFFSET('Water Data'!$F$9,0,10*ROW('Water Data'!F78))),'Data Summary'!CA84="Yes"),OFFSET('Water Data'!$F$9,0,10*ROW('Water Data'!F78)),NA())</f>
        <v>#N/A</v>
      </c>
      <c r="M84" s="94" t="e">
        <f ca="true">+IF(AND(ISNUMBER(OFFSET('Water Data'!$G$4,0,10*ROW('Water Data'!G78))),'Data Summary'!CB84="Yes"),100-OFFSET('Water Data'!$G$4,0,10*ROW('Water Data'!G78)),NA())</f>
        <v>#N/A</v>
      </c>
      <c r="N84" s="94" t="e">
        <f ca="true">+IF(AND(ISNUMBER(OFFSET('Water Data'!$G$6,0,10*ROW('Water Data'!G78))),'Data Summary'!CC84="Yes"),OFFSET('Water Data'!$G$6,0,10*ROW('Water Data'!G78)),NA())</f>
        <v>#N/A</v>
      </c>
      <c r="O84" s="94" t="e">
        <f ca="true">+IF(AND(ISNUMBER(OFFSET('Water Data'!$G$9,0,10*ROW('Water Data'!G78))),'Data Summary'!CD84="Yes"),OFFSET('Water Data'!$G$9,0,10*ROW('Water Data'!G78)),NA())</f>
        <v>#N/A</v>
      </c>
      <c r="P84" s="94" t="e">
        <f ca="true">+IF(AND(ISNUMBER(OFFSET('Water Data'!$H$4,0,10*ROW('Water Data'!H78))),'Data Summary'!CE84="Yes"),100-OFFSET('Water Data'!$H$4,0,10*ROW('Water Data'!H78)),NA())</f>
        <v>#N/A</v>
      </c>
      <c r="Q84" s="94" t="e">
        <f ca="true">+IF(AND(ISNUMBER(OFFSET('Water Data'!$H$6,0,10*ROW('Water Data'!H78))),'Data Summary'!CF84="Yes"),OFFSET('Water Data'!$H$6,0,10*ROW('Water Data'!H78)),NA())</f>
        <v>#N/A</v>
      </c>
      <c r="R84" s="94" t="e">
        <f ca="true">+IF(AND(ISNUMBER(OFFSET('Water Data'!$H$9,0,10*ROW('Water Data'!H78))),'Data Summary'!CG84="Yes"),OFFSET('Water Data'!$H$9,0,10*ROW('Water Data'!H78)),NA())</f>
        <v>#N/A</v>
      </c>
      <c r="S84" s="94" t="e">
        <f ca="true">+IF(AND(ISNUMBER(OFFSET('Water Data'!$I$4,0,10*ROW('Water Data'!I78))),'Data Summary'!CH84="Yes"),100-OFFSET('Water Data'!$I$4,0,10*ROW('Water Data'!I78)),NA())</f>
        <v>#N/A</v>
      </c>
      <c r="T84" s="94" t="e">
        <f ca="true">+IF(AND(ISNUMBER(OFFSET('Water Data'!$I$6,0,10*ROW('Water Data'!I78))),'Data Summary'!CI84="Yes"),OFFSET('Water Data'!$I$6,0,10*ROW('Water Data'!I78)),NA())</f>
        <v>#N/A</v>
      </c>
      <c r="U84" s="94" t="e">
        <f ca="true">+IF(AND(ISNUMBER(OFFSET('Water Data'!$I$9,0,10*ROW('Water Data'!I78))),'Data Summary'!CJ84="Yes"),OFFSET('Water Data'!$I$9,0,10*ROW('Water Data'!I78)),NA())</f>
        <v>#N/A</v>
      </c>
      <c r="V84" s="95" t="e">
        <f ca="true">+IF(AND(ISNUMBER(OFFSET('Sanitation Data'!$D$4,0,10*ROW('Sanitation Data'!D78))),'Data Summary'!CK84="Yes"),100-OFFSET('Sanitation Data'!$D$4,0,10*ROW('Sanitation Data'!D78)),NA())</f>
        <v>#N/A</v>
      </c>
      <c r="W84" s="95" t="e">
        <f ca="true">+IF(AND(ISNUMBER(OFFSET('Sanitation Data'!$D$6,0,10*ROW('Sanitation Data'!D78))),'Data Summary'!CL84="Yes"),OFFSET('Sanitation Data'!$D$6,0,10*ROW('Sanitation Data'!D78)),NA())</f>
        <v>#N/A</v>
      </c>
      <c r="X84" s="95" t="e">
        <f ca="true">+IF(AND(ISNUMBER(OFFSET('Sanitation Data'!$D$10,0,10*ROW('Sanitation Data'!D78))),'Data Summary'!CM84="Yes"),OFFSET('Sanitation Data'!$D$10,0,10*ROW('Sanitation Data'!D78)),NA())</f>
        <v>#N/A</v>
      </c>
      <c r="Y84" s="95" t="e">
        <f ca="true">+IF(AND(ISNUMBER(OFFSET('Sanitation Data'!$D$11,0,10*ROW('Sanitation Data'!D78))),'Data Summary'!CN84="Yes"),OFFSET('Sanitation Data'!$D$11,0,10*ROW('Sanitation Data'!D78)),NA())</f>
        <v>#N/A</v>
      </c>
      <c r="Z84" s="95" t="e">
        <f ca="true">+IF(AND(ISNUMBER(OFFSET('Sanitation Data'!$D$12,0,10*ROW('Sanitation Data'!D78))),'Data Summary'!CO84="Yes"),OFFSET('Sanitation Data'!$D$12,0,10*ROW('Sanitation Data'!D78)),NA())</f>
        <v>#N/A</v>
      </c>
      <c r="AA84" s="95" t="e">
        <f ca="true">+IF(AND(ISNUMBER(OFFSET('Sanitation Data'!$E$4,0,10*ROW('Sanitation Data'!E78))),'Data Summary'!CP84="Yes"),100-OFFSET('Sanitation Data'!$E$4,0,10*ROW('Sanitation Data'!E78)),NA())</f>
        <v>#N/A</v>
      </c>
      <c r="AB84" s="95" t="e">
        <f ca="true">+IF(AND(ISNUMBER(OFFSET('Sanitation Data'!$E$6,0,10*ROW('Sanitation Data'!E78))),'Data Summary'!CQ84="Yes"),OFFSET('Sanitation Data'!$E$6,0,10*ROW('Sanitation Data'!E78)),NA())</f>
        <v>#N/A</v>
      </c>
      <c r="AC84" s="95" t="e">
        <f ca="true">+IF(AND(ISNUMBER(OFFSET('Sanitation Data'!$E$10,0,10*ROW('Sanitation Data'!E78))),'Data Summary'!CR84="Yes"),OFFSET('Sanitation Data'!$E$10,0,10*ROW('Sanitation Data'!E78)),NA())</f>
        <v>#N/A</v>
      </c>
      <c r="AD84" s="95" t="e">
        <f ca="true">+IF(AND(ISNUMBER(OFFSET('Sanitation Data'!$E$11,0,10*ROW('Sanitation Data'!E78))),'Data Summary'!CS84="Yes"),OFFSET('Sanitation Data'!$E$11,0,10*ROW('Sanitation Data'!E78)),NA())</f>
        <v>#N/A</v>
      </c>
      <c r="AE84" s="95" t="e">
        <f ca="true">+IF(AND(ISNUMBER(OFFSET('Sanitation Data'!$E$12,0,10*ROW('Sanitation Data'!E78))),'Data Summary'!CT84="Yes"),OFFSET('Sanitation Data'!$E$12,0,10*ROW('Sanitation Data'!E78)),NA())</f>
        <v>#N/A</v>
      </c>
      <c r="AF84" s="95" t="e">
        <f ca="true">+IF(AND(ISNUMBER(OFFSET('Sanitation Data'!$F$4,0,10*ROW('Sanitation Data'!F78))),'Data Summary'!CU84="Yes"),100-OFFSET('Sanitation Data'!$F$4,0,10*ROW('Sanitation Data'!F78)),NA())</f>
        <v>#N/A</v>
      </c>
      <c r="AG84" s="95" t="e">
        <f ca="true">+IF(AND(ISNUMBER(OFFSET('Sanitation Data'!$F$6,0,10*ROW('Sanitation Data'!F78))),'Data Summary'!CV84="Yes"),OFFSET('Sanitation Data'!$F$6,0,10*ROW('Sanitation Data'!F78)),NA())</f>
        <v>#N/A</v>
      </c>
      <c r="AH84" s="95" t="e">
        <f ca="true">+IF(AND(ISNUMBER(OFFSET('Sanitation Data'!$F$10,0,10*ROW('Sanitation Data'!F78))),'Data Summary'!CW84="Yes"),OFFSET('Sanitation Data'!$F$10,0,10*ROW('Sanitation Data'!F78)),NA())</f>
        <v>#N/A</v>
      </c>
      <c r="AI84" s="95" t="e">
        <f ca="true">+IF(AND(ISNUMBER(OFFSET('Sanitation Data'!$F$11,0,10*ROW('Sanitation Data'!F78))),'Data Summary'!CX84="Yes"),OFFSET('Sanitation Data'!$F$11,0,10*ROW('Sanitation Data'!F78)),NA())</f>
        <v>#N/A</v>
      </c>
      <c r="AJ84" s="95" t="e">
        <f ca="true">+IF(AND(ISNUMBER(OFFSET('Sanitation Data'!$F$12,0,10*ROW('Sanitation Data'!F78))),'Data Summary'!CY84="Yes"),OFFSET('Sanitation Data'!$F$12,0,10*ROW('Sanitation Data'!F78)),NA())</f>
        <v>#N/A</v>
      </c>
      <c r="AK84" s="95" t="e">
        <f ca="true">+IF(AND(ISNUMBER(OFFSET('Sanitation Data'!$G$4,0,10*ROW('Sanitation Data'!G78))),'Data Summary'!CZ84="Yes"),100-OFFSET('Sanitation Data'!$G$4,0,10*ROW('Sanitation Data'!G78)),NA())</f>
        <v>#N/A</v>
      </c>
      <c r="AL84" s="95" t="e">
        <f ca="true">+IF(AND(ISNUMBER(OFFSET('Sanitation Data'!$G$6,0,10*ROW('Sanitation Data'!G78))),'Data Summary'!DA84="Yes"),OFFSET('Sanitation Data'!$G$6,0,10*ROW('Sanitation Data'!G78)),NA())</f>
        <v>#N/A</v>
      </c>
      <c r="AM84" s="95" t="e">
        <f ca="true">+IF(AND(ISNUMBER(OFFSET('Sanitation Data'!$G$10,0,10*ROW('Sanitation Data'!G78))),'Data Summary'!DB84="Yes"),OFFSET('Sanitation Data'!$G$10,0,10*ROW('Sanitation Data'!G78)),NA())</f>
        <v>#N/A</v>
      </c>
      <c r="AN84" s="95" t="e">
        <f ca="true">+IF(AND(ISNUMBER(OFFSET('Sanitation Data'!$G$11,0,10*ROW('Sanitation Data'!G78))),'Data Summary'!DC84="Yes"),OFFSET('Sanitation Data'!$G$11,0,10*ROW('Sanitation Data'!G78)),NA())</f>
        <v>#N/A</v>
      </c>
      <c r="AO84" s="95" t="e">
        <f ca="true">+IF(AND(ISNUMBER(OFFSET('Sanitation Data'!$G$12,0,10*ROW('Sanitation Data'!G78))),'Data Summary'!DD84="Yes"),OFFSET('Sanitation Data'!$G$12,0,10*ROW('Sanitation Data'!G78)),NA())</f>
        <v>#N/A</v>
      </c>
      <c r="AP84" s="95" t="e">
        <f ca="true">+IF(AND(ISNUMBER(OFFSET('Sanitation Data'!$H$4,0,10*ROW('Sanitation Data'!H78))),'Data Summary'!DE84="Yes"),100-OFFSET('Sanitation Data'!$H$4,0,10*ROW('Sanitation Data'!H78)),NA())</f>
        <v>#N/A</v>
      </c>
      <c r="AQ84" s="95" t="e">
        <f ca="true">+IF(AND(ISNUMBER(OFFSET('Sanitation Data'!$H$6,0,10*ROW('Sanitation Data'!H78))),'Data Summary'!DF84="Yes"),OFFSET('Sanitation Data'!$H$6,0,10*ROW('Sanitation Data'!H78)),NA())</f>
        <v>#N/A</v>
      </c>
      <c r="AR84" s="95" t="e">
        <f ca="true">+IF(AND(ISNUMBER(OFFSET('Sanitation Data'!$H$10,0,10*ROW('Sanitation Data'!H78))),'Data Summary'!DG84="Yes"),OFFSET('Sanitation Data'!$H$10,0,10*ROW('Sanitation Data'!H78)),NA())</f>
        <v>#N/A</v>
      </c>
      <c r="AS84" s="95" t="e">
        <f ca="true">+IF(AND(ISNUMBER(OFFSET('Sanitation Data'!$H$11,0,10*ROW('Sanitation Data'!H78))),'Data Summary'!DH84="Yes"),OFFSET('Sanitation Data'!$H$11,0,10*ROW('Sanitation Data'!H78)),NA())</f>
        <v>#N/A</v>
      </c>
      <c r="AT84" s="95" t="e">
        <f ca="true">+IF(AND(ISNUMBER(OFFSET('Sanitation Data'!$H$12,0,10*ROW('Sanitation Data'!H78))),'Data Summary'!DI84="Yes"),OFFSET('Sanitation Data'!$H$12,0,10*ROW('Sanitation Data'!H78)),NA())</f>
        <v>#N/A</v>
      </c>
      <c r="AU84" s="95" t="e">
        <f ca="true">+IF(AND(ISNUMBER(OFFSET('Sanitation Data'!$I$4,0,10*ROW('Sanitation Data'!I78))),'Data Summary'!DJ84="Yes"),100-OFFSET('Sanitation Data'!$I$4,0,10*ROW('Sanitation Data'!I78)),NA())</f>
        <v>#N/A</v>
      </c>
      <c r="AV84" s="95" t="e">
        <f ca="true">+IF(AND(ISNUMBER(OFFSET('Sanitation Data'!$I$6,0,10*ROW('Sanitation Data'!I78))),'Data Summary'!DK84="Yes"),OFFSET('Sanitation Data'!$I$6,0,10*ROW('Sanitation Data'!I78)),NA())</f>
        <v>#N/A</v>
      </c>
      <c r="AW84" s="95" t="e">
        <f ca="true">+IF(AND(ISNUMBER(OFFSET('Sanitation Data'!$I$10,0,10*ROW('Sanitation Data'!I78))),'Data Summary'!DL84="Yes"),OFFSET('Sanitation Data'!$I$10,0,10*ROW('Sanitation Data'!I78)),NA())</f>
        <v>#N/A</v>
      </c>
      <c r="AX84" s="95" t="e">
        <f ca="true">+IF(AND(ISNUMBER(OFFSET('Sanitation Data'!$I$11,0,10*ROW('Sanitation Data'!I78))),'Data Summary'!DM84="Yes"),OFFSET('Sanitation Data'!$I$11,0,10*ROW('Sanitation Data'!I78)),NA())</f>
        <v>#N/A</v>
      </c>
      <c r="AY84" s="95" t="e">
        <f ca="true">+IF(AND(ISNUMBER(OFFSET('Sanitation Data'!$I$12,0,10*ROW('Sanitation Data'!I78))),'Data Summary'!DN84="Yes"),OFFSET('Sanitation Data'!$I$12,0,10*ROW('Sanitation Data'!I78)),NA())</f>
        <v>#N/A</v>
      </c>
      <c r="AZ84" s="96" t="e">
        <f ca="true">+IF(AND(ISNUMBER(OFFSET('Hygiene Data'!$D$5,0,10*ROW('Hygiene Data'!D78))),'Data Summary'!DO84="Yes"),OFFSET('Hygiene Data'!$D$5,0,10*ROW('Hygiene Data'!D78)),NA())</f>
        <v>#N/A</v>
      </c>
      <c r="BA84" s="96" t="e">
        <f ca="true">+IF(AND(ISNUMBER(OFFSET('Hygiene Data'!$D$7,0,10*ROW('Hygiene Data'!D78))),'Data Summary'!DP84="Yes"),OFFSET('Hygiene Data'!$D$7,0,10*ROW('Hygiene Data'!D78)),NA())</f>
        <v>#N/A</v>
      </c>
      <c r="BB84" s="96" t="e">
        <f ca="true">+IF(AND(ISNUMBER(OFFSET('Hygiene Data'!$D$9,0,10*ROW('Hygiene Data'!D78))),'Data Summary'!DQ84="Yes"),OFFSET('Hygiene Data'!$D$9,0,10*ROW('Hygiene Data'!D78)),NA())</f>
        <v>#N/A</v>
      </c>
      <c r="BC84" s="96" t="e">
        <f ca="true">+IF(AND(ISNUMBER(OFFSET('Hygiene Data'!$E$5,0,10*ROW('Hygiene Data'!E78))),'Data Summary'!DR84="Yes"),OFFSET('Hygiene Data'!$E$5,0,10*ROW('Hygiene Data'!E78)),NA())</f>
        <v>#N/A</v>
      </c>
      <c r="BD84" s="96" t="e">
        <f ca="true">+IF(AND(ISNUMBER(OFFSET('Hygiene Data'!$E$7,0,10*ROW('Hygiene Data'!E78))),'Data Summary'!DS84="Yes"),OFFSET('Hygiene Data'!$E$7,0,10*ROW('Hygiene Data'!E78)),NA())</f>
        <v>#N/A</v>
      </c>
      <c r="BE84" s="96" t="e">
        <f ca="true">+IF(AND(ISNUMBER(OFFSET('Hygiene Data'!$E$9,0,10*ROW('Hygiene Data'!E78))),'Data Summary'!DT84="Yes"),OFFSET('Hygiene Data'!$E$9,0,10*ROW('Hygiene Data'!E78)),NA())</f>
        <v>#N/A</v>
      </c>
      <c r="BF84" s="96" t="e">
        <f ca="true">+IF(AND(ISNUMBER(OFFSET('Hygiene Data'!$F$5,0,10*ROW('Hygiene Data'!F78))),'Data Summary'!DU84="Yes"),OFFSET('Hygiene Data'!$F$5,0,10*ROW('Hygiene Data'!F78)),NA())</f>
        <v>#N/A</v>
      </c>
      <c r="BG84" s="96" t="e">
        <f ca="true">+IF(AND(ISNUMBER(OFFSET('Hygiene Data'!$F$7,0,10*ROW('Hygiene Data'!F78))),'Data Summary'!DV84="Yes"),OFFSET('Hygiene Data'!$F$7,0,10*ROW('Hygiene Data'!F78)),NA())</f>
        <v>#N/A</v>
      </c>
      <c r="BH84" s="96" t="e">
        <f ca="true">+IF(AND(ISNUMBER(OFFSET('Hygiene Data'!$F$9,0,10*ROW('Hygiene Data'!F78))),'Data Summary'!DW84="Yes"),OFFSET('Hygiene Data'!$F$9,0,10*ROW('Hygiene Data'!F78)),NA())</f>
        <v>#N/A</v>
      </c>
      <c r="BI84" s="96" t="e">
        <f ca="true">+IF(AND(ISNUMBER(OFFSET('Hygiene Data'!$G$5,0,10*ROW('Hygiene Data'!G78))),'Data Summary'!DX84="Yes"),OFFSET('Hygiene Data'!$G$5,0,10*ROW('Hygiene Data'!G78)),NA())</f>
        <v>#N/A</v>
      </c>
      <c r="BJ84" s="96" t="e">
        <f ca="true">+IF(AND(ISNUMBER(OFFSET('Hygiene Data'!$G$7,0,10*ROW('Hygiene Data'!G78))),'Data Summary'!DY84="Yes"),OFFSET('Hygiene Data'!$G$7,0,10*ROW('Hygiene Data'!G78)),NA())</f>
        <v>#N/A</v>
      </c>
      <c r="BK84" s="96" t="e">
        <f ca="true">+IF(AND(ISNUMBER(OFFSET('Hygiene Data'!$G$9,0,10*ROW('Hygiene Data'!G78))),'Data Summary'!DZ84="Yes"),OFFSET('Hygiene Data'!$G$9,0,10*ROW('Hygiene Data'!G78)),NA())</f>
        <v>#N/A</v>
      </c>
      <c r="BL84" s="96" t="e">
        <f ca="true">+IF(AND(ISNUMBER(OFFSET('Hygiene Data'!$H$5,0,10*ROW('Hygiene Data'!H78))),'Data Summary'!EA84="Yes"),OFFSET('Hygiene Data'!$H$5,0,10*ROW('Hygiene Data'!H78)),NA())</f>
        <v>#N/A</v>
      </c>
      <c r="BM84" s="96" t="e">
        <f ca="true">+IF(AND(ISNUMBER(OFFSET('Hygiene Data'!$H$7,0,10*ROW('Hygiene Data'!H78))),'Data Summary'!EB84="Yes"),OFFSET('Hygiene Data'!$H$7,0,10*ROW('Hygiene Data'!H78)),NA())</f>
        <v>#N/A</v>
      </c>
      <c r="BN84" s="96" t="e">
        <f ca="true">+IF(AND(ISNUMBER(OFFSET('Hygiene Data'!$H$9,0,10*ROW('Hygiene Data'!H78))),'Data Summary'!EC84="Yes"),OFFSET('Hygiene Data'!$H$9,0,10*ROW('Hygiene Data'!H78)),NA())</f>
        <v>#N/A</v>
      </c>
      <c r="BO84" s="96" t="e">
        <f ca="true">+IF(AND(ISNUMBER(OFFSET('Hygiene Data'!$I$5,0,10*ROW('Hygiene Data'!I78))),'Data Summary'!ED84="Yes"),OFFSET('Hygiene Data'!$I$5,0,10*ROW('Hygiene Data'!I78)),NA())</f>
        <v>#N/A</v>
      </c>
      <c r="BP84" s="96" t="e">
        <f ca="true">+IF(AND(ISNUMBER(OFFSET('Hygiene Data'!$I$7,0,10*ROW('Hygiene Data'!I78))),'Data Summary'!EE84="Yes"),OFFSET('Hygiene Data'!$I$7,0,10*ROW('Hygiene Data'!I78)),NA())</f>
        <v>#N/A</v>
      </c>
      <c r="BQ84" s="96" t="e">
        <f ca="true">+IF(AND(ISNUMBER(OFFSET('Hygiene Data'!$I$9,0,10*ROW('Hygiene Data'!I78))),'Data Summary'!EF84="Yes"),OFFSET('Hygiene Data'!$I$9,0,10*ROW('Hygiene Data'!I78)),NA())</f>
        <v>#N/A</v>
      </c>
    </row>
    <row xmlns:x14ac="http://schemas.microsoft.com/office/spreadsheetml/2009/9/ac" r="85" x14ac:dyDescent="0.2">
      <c r="A85" s="331" t="e">
        <f ca="true">+RIGHT('Data Summary'!A85,LEN('Data Summary'!A85)-9)</f>
        <v>#VALUE!</v>
      </c>
      <c r="B85" s="37" t="str">
        <f ca="true">+IF(ISTEXT('Data Summary'!B85),'Data Summary'!B85,"")</f>
        <v/>
      </c>
      <c r="C85" s="330" t="e">
        <f ca="true">+VALUE('Data Summary'!C85)</f>
        <v>#VALUE!</v>
      </c>
      <c r="D85" s="94" t="e">
        <f ca="true">+IF(AND(ISNUMBER(OFFSET('Water Data'!$D$4,0,10*ROW('Water Data'!D79))),'Data Summary'!BS85="Yes"),100-OFFSET('Water Data'!$D$4,0,10*ROW('Water Data'!D79)),NA())</f>
        <v>#N/A</v>
      </c>
      <c r="E85" s="94" t="e">
        <f ca="true">+IF(AND(ISNUMBER(OFFSET('Water Data'!$D$6,0,10*ROW('Water Data'!D79))),'Data Summary'!BT85="Yes"),OFFSET('Water Data'!$D$6,0,10*ROW('Water Data'!D79)),NA())</f>
        <v>#N/A</v>
      </c>
      <c r="F85" s="94" t="e">
        <f ca="true">+IF(AND(ISNUMBER(OFFSET('Water Data'!$D$9,0,10*ROW('Water Data'!D79))),'Data Summary'!BU85="Yes"),OFFSET('Water Data'!$D$9,0,10*ROW('Water Data'!D79)),NA())</f>
        <v>#N/A</v>
      </c>
      <c r="G85" s="94" t="e">
        <f ca="true">+IF(AND(ISNUMBER(OFFSET('Water Data'!$E$4,0,10*ROW('Water Data'!E79))),'Data Summary'!BV85="Yes"),100-OFFSET('Water Data'!$E$4,0,10*ROW('Water Data'!E79)),NA())</f>
        <v>#N/A</v>
      </c>
      <c r="H85" s="94" t="e">
        <f ca="true">+IF(AND(ISNUMBER(OFFSET('Water Data'!$E$6,0,10*ROW('Water Data'!E79))),'Data Summary'!BW85="Yes"),OFFSET('Water Data'!$E$6,0,10*ROW('Water Data'!E79)),NA())</f>
        <v>#N/A</v>
      </c>
      <c r="I85" s="94" t="e">
        <f ca="true">+IF(AND(ISNUMBER(OFFSET('Water Data'!$E$9,0,10*ROW('Water Data'!E79))),'Data Summary'!BX85="Yes"),OFFSET('Water Data'!$E$9,0,10*ROW('Water Data'!E79)),NA())</f>
        <v>#N/A</v>
      </c>
      <c r="J85" s="94" t="e">
        <f ca="true">+IF(AND(ISNUMBER(OFFSET('Water Data'!$F$4,0,10*ROW('Water Data'!F79))),'Data Summary'!BY85="Yes"),100-OFFSET('Water Data'!$F$4,0,10*ROW('Water Data'!F79)),NA())</f>
        <v>#N/A</v>
      </c>
      <c r="K85" s="94" t="e">
        <f ca="true">+IF(AND(ISNUMBER(OFFSET('Water Data'!$F$6,0,10*ROW('Water Data'!F79))),'Data Summary'!BZ85="Yes"),OFFSET('Water Data'!$F$6,0,10*ROW('Water Data'!F79)),NA())</f>
        <v>#N/A</v>
      </c>
      <c r="L85" s="94" t="e">
        <f ca="true">+IF(AND(ISNUMBER(OFFSET('Water Data'!$F$9,0,10*ROW('Water Data'!F79))),'Data Summary'!CA85="Yes"),OFFSET('Water Data'!$F$9,0,10*ROW('Water Data'!F79)),NA())</f>
        <v>#N/A</v>
      </c>
      <c r="M85" s="94" t="e">
        <f ca="true">+IF(AND(ISNUMBER(OFFSET('Water Data'!$G$4,0,10*ROW('Water Data'!G79))),'Data Summary'!CB85="Yes"),100-OFFSET('Water Data'!$G$4,0,10*ROW('Water Data'!G79)),NA())</f>
        <v>#N/A</v>
      </c>
      <c r="N85" s="94" t="e">
        <f ca="true">+IF(AND(ISNUMBER(OFFSET('Water Data'!$G$6,0,10*ROW('Water Data'!G79))),'Data Summary'!CC85="Yes"),OFFSET('Water Data'!$G$6,0,10*ROW('Water Data'!G79)),NA())</f>
        <v>#N/A</v>
      </c>
      <c r="O85" s="94" t="e">
        <f ca="true">+IF(AND(ISNUMBER(OFFSET('Water Data'!$G$9,0,10*ROW('Water Data'!G79))),'Data Summary'!CD85="Yes"),OFFSET('Water Data'!$G$9,0,10*ROW('Water Data'!G79)),NA())</f>
        <v>#N/A</v>
      </c>
      <c r="P85" s="94" t="e">
        <f ca="true">+IF(AND(ISNUMBER(OFFSET('Water Data'!$H$4,0,10*ROW('Water Data'!H79))),'Data Summary'!CE85="Yes"),100-OFFSET('Water Data'!$H$4,0,10*ROW('Water Data'!H79)),NA())</f>
        <v>#N/A</v>
      </c>
      <c r="Q85" s="94" t="e">
        <f ca="true">+IF(AND(ISNUMBER(OFFSET('Water Data'!$H$6,0,10*ROW('Water Data'!H79))),'Data Summary'!CF85="Yes"),OFFSET('Water Data'!$H$6,0,10*ROW('Water Data'!H79)),NA())</f>
        <v>#N/A</v>
      </c>
      <c r="R85" s="94" t="e">
        <f ca="true">+IF(AND(ISNUMBER(OFFSET('Water Data'!$H$9,0,10*ROW('Water Data'!H79))),'Data Summary'!CG85="Yes"),OFFSET('Water Data'!$H$9,0,10*ROW('Water Data'!H79)),NA())</f>
        <v>#N/A</v>
      </c>
      <c r="S85" s="94" t="e">
        <f ca="true">+IF(AND(ISNUMBER(OFFSET('Water Data'!$I$4,0,10*ROW('Water Data'!I79))),'Data Summary'!CH85="Yes"),100-OFFSET('Water Data'!$I$4,0,10*ROW('Water Data'!I79)),NA())</f>
        <v>#N/A</v>
      </c>
      <c r="T85" s="94" t="e">
        <f ca="true">+IF(AND(ISNUMBER(OFFSET('Water Data'!$I$6,0,10*ROW('Water Data'!I79))),'Data Summary'!CI85="Yes"),OFFSET('Water Data'!$I$6,0,10*ROW('Water Data'!I79)),NA())</f>
        <v>#N/A</v>
      </c>
      <c r="U85" s="94" t="e">
        <f ca="true">+IF(AND(ISNUMBER(OFFSET('Water Data'!$I$9,0,10*ROW('Water Data'!I79))),'Data Summary'!CJ85="Yes"),OFFSET('Water Data'!$I$9,0,10*ROW('Water Data'!I79)),NA())</f>
        <v>#N/A</v>
      </c>
      <c r="V85" s="95" t="e">
        <f ca="true">+IF(AND(ISNUMBER(OFFSET('Sanitation Data'!$D$4,0,10*ROW('Sanitation Data'!D79))),'Data Summary'!CK85="Yes"),100-OFFSET('Sanitation Data'!$D$4,0,10*ROW('Sanitation Data'!D79)),NA())</f>
        <v>#N/A</v>
      </c>
      <c r="W85" s="95" t="e">
        <f ca="true">+IF(AND(ISNUMBER(OFFSET('Sanitation Data'!$D$6,0,10*ROW('Sanitation Data'!D79))),'Data Summary'!CL85="Yes"),OFFSET('Sanitation Data'!$D$6,0,10*ROW('Sanitation Data'!D79)),NA())</f>
        <v>#N/A</v>
      </c>
      <c r="X85" s="95" t="e">
        <f ca="true">+IF(AND(ISNUMBER(OFFSET('Sanitation Data'!$D$10,0,10*ROW('Sanitation Data'!D79))),'Data Summary'!CM85="Yes"),OFFSET('Sanitation Data'!$D$10,0,10*ROW('Sanitation Data'!D79)),NA())</f>
        <v>#N/A</v>
      </c>
      <c r="Y85" s="95" t="e">
        <f ca="true">+IF(AND(ISNUMBER(OFFSET('Sanitation Data'!$D$11,0,10*ROW('Sanitation Data'!D79))),'Data Summary'!CN85="Yes"),OFFSET('Sanitation Data'!$D$11,0,10*ROW('Sanitation Data'!D79)),NA())</f>
        <v>#N/A</v>
      </c>
      <c r="Z85" s="95" t="e">
        <f ca="true">+IF(AND(ISNUMBER(OFFSET('Sanitation Data'!$D$12,0,10*ROW('Sanitation Data'!D79))),'Data Summary'!CO85="Yes"),OFFSET('Sanitation Data'!$D$12,0,10*ROW('Sanitation Data'!D79)),NA())</f>
        <v>#N/A</v>
      </c>
      <c r="AA85" s="95" t="e">
        <f ca="true">+IF(AND(ISNUMBER(OFFSET('Sanitation Data'!$E$4,0,10*ROW('Sanitation Data'!E79))),'Data Summary'!CP85="Yes"),100-OFFSET('Sanitation Data'!$E$4,0,10*ROW('Sanitation Data'!E79)),NA())</f>
        <v>#N/A</v>
      </c>
      <c r="AB85" s="95" t="e">
        <f ca="true">+IF(AND(ISNUMBER(OFFSET('Sanitation Data'!$E$6,0,10*ROW('Sanitation Data'!E79))),'Data Summary'!CQ85="Yes"),OFFSET('Sanitation Data'!$E$6,0,10*ROW('Sanitation Data'!E79)),NA())</f>
        <v>#N/A</v>
      </c>
      <c r="AC85" s="95" t="e">
        <f ca="true">+IF(AND(ISNUMBER(OFFSET('Sanitation Data'!$E$10,0,10*ROW('Sanitation Data'!E79))),'Data Summary'!CR85="Yes"),OFFSET('Sanitation Data'!$E$10,0,10*ROW('Sanitation Data'!E79)),NA())</f>
        <v>#N/A</v>
      </c>
      <c r="AD85" s="95" t="e">
        <f ca="true">+IF(AND(ISNUMBER(OFFSET('Sanitation Data'!$E$11,0,10*ROW('Sanitation Data'!E79))),'Data Summary'!CS85="Yes"),OFFSET('Sanitation Data'!$E$11,0,10*ROW('Sanitation Data'!E79)),NA())</f>
        <v>#N/A</v>
      </c>
      <c r="AE85" s="95" t="e">
        <f ca="true">+IF(AND(ISNUMBER(OFFSET('Sanitation Data'!$E$12,0,10*ROW('Sanitation Data'!E79))),'Data Summary'!CT85="Yes"),OFFSET('Sanitation Data'!$E$12,0,10*ROW('Sanitation Data'!E79)),NA())</f>
        <v>#N/A</v>
      </c>
      <c r="AF85" s="95" t="e">
        <f ca="true">+IF(AND(ISNUMBER(OFFSET('Sanitation Data'!$F$4,0,10*ROW('Sanitation Data'!F79))),'Data Summary'!CU85="Yes"),100-OFFSET('Sanitation Data'!$F$4,0,10*ROW('Sanitation Data'!F79)),NA())</f>
        <v>#N/A</v>
      </c>
      <c r="AG85" s="95" t="e">
        <f ca="true">+IF(AND(ISNUMBER(OFFSET('Sanitation Data'!$F$6,0,10*ROW('Sanitation Data'!F79))),'Data Summary'!CV85="Yes"),OFFSET('Sanitation Data'!$F$6,0,10*ROW('Sanitation Data'!F79)),NA())</f>
        <v>#N/A</v>
      </c>
      <c r="AH85" s="95" t="e">
        <f ca="true">+IF(AND(ISNUMBER(OFFSET('Sanitation Data'!$F$10,0,10*ROW('Sanitation Data'!F79))),'Data Summary'!CW85="Yes"),OFFSET('Sanitation Data'!$F$10,0,10*ROW('Sanitation Data'!F79)),NA())</f>
        <v>#N/A</v>
      </c>
      <c r="AI85" s="95" t="e">
        <f ca="true">+IF(AND(ISNUMBER(OFFSET('Sanitation Data'!$F$11,0,10*ROW('Sanitation Data'!F79))),'Data Summary'!CX85="Yes"),OFFSET('Sanitation Data'!$F$11,0,10*ROW('Sanitation Data'!F79)),NA())</f>
        <v>#N/A</v>
      </c>
      <c r="AJ85" s="95" t="e">
        <f ca="true">+IF(AND(ISNUMBER(OFFSET('Sanitation Data'!$F$12,0,10*ROW('Sanitation Data'!F79))),'Data Summary'!CY85="Yes"),OFFSET('Sanitation Data'!$F$12,0,10*ROW('Sanitation Data'!F79)),NA())</f>
        <v>#N/A</v>
      </c>
      <c r="AK85" s="95" t="e">
        <f ca="true">+IF(AND(ISNUMBER(OFFSET('Sanitation Data'!$G$4,0,10*ROW('Sanitation Data'!G79))),'Data Summary'!CZ85="Yes"),100-OFFSET('Sanitation Data'!$G$4,0,10*ROW('Sanitation Data'!G79)),NA())</f>
        <v>#N/A</v>
      </c>
      <c r="AL85" s="95" t="e">
        <f ca="true">+IF(AND(ISNUMBER(OFFSET('Sanitation Data'!$G$6,0,10*ROW('Sanitation Data'!G79))),'Data Summary'!DA85="Yes"),OFFSET('Sanitation Data'!$G$6,0,10*ROW('Sanitation Data'!G79)),NA())</f>
        <v>#N/A</v>
      </c>
      <c r="AM85" s="95" t="e">
        <f ca="true">+IF(AND(ISNUMBER(OFFSET('Sanitation Data'!$G$10,0,10*ROW('Sanitation Data'!G79))),'Data Summary'!DB85="Yes"),OFFSET('Sanitation Data'!$G$10,0,10*ROW('Sanitation Data'!G79)),NA())</f>
        <v>#N/A</v>
      </c>
      <c r="AN85" s="95" t="e">
        <f ca="true">+IF(AND(ISNUMBER(OFFSET('Sanitation Data'!$G$11,0,10*ROW('Sanitation Data'!G79))),'Data Summary'!DC85="Yes"),OFFSET('Sanitation Data'!$G$11,0,10*ROW('Sanitation Data'!G79)),NA())</f>
        <v>#N/A</v>
      </c>
      <c r="AO85" s="95" t="e">
        <f ca="true">+IF(AND(ISNUMBER(OFFSET('Sanitation Data'!$G$12,0,10*ROW('Sanitation Data'!G79))),'Data Summary'!DD85="Yes"),OFFSET('Sanitation Data'!$G$12,0,10*ROW('Sanitation Data'!G79)),NA())</f>
        <v>#N/A</v>
      </c>
      <c r="AP85" s="95" t="e">
        <f ca="true">+IF(AND(ISNUMBER(OFFSET('Sanitation Data'!$H$4,0,10*ROW('Sanitation Data'!H79))),'Data Summary'!DE85="Yes"),100-OFFSET('Sanitation Data'!$H$4,0,10*ROW('Sanitation Data'!H79)),NA())</f>
        <v>#N/A</v>
      </c>
      <c r="AQ85" s="95" t="e">
        <f ca="true">+IF(AND(ISNUMBER(OFFSET('Sanitation Data'!$H$6,0,10*ROW('Sanitation Data'!H79))),'Data Summary'!DF85="Yes"),OFFSET('Sanitation Data'!$H$6,0,10*ROW('Sanitation Data'!H79)),NA())</f>
        <v>#N/A</v>
      </c>
      <c r="AR85" s="95" t="e">
        <f ca="true">+IF(AND(ISNUMBER(OFFSET('Sanitation Data'!$H$10,0,10*ROW('Sanitation Data'!H79))),'Data Summary'!DG85="Yes"),OFFSET('Sanitation Data'!$H$10,0,10*ROW('Sanitation Data'!H79)),NA())</f>
        <v>#N/A</v>
      </c>
      <c r="AS85" s="95" t="e">
        <f ca="true">+IF(AND(ISNUMBER(OFFSET('Sanitation Data'!$H$11,0,10*ROW('Sanitation Data'!H79))),'Data Summary'!DH85="Yes"),OFFSET('Sanitation Data'!$H$11,0,10*ROW('Sanitation Data'!H79)),NA())</f>
        <v>#N/A</v>
      </c>
      <c r="AT85" s="95" t="e">
        <f ca="true">+IF(AND(ISNUMBER(OFFSET('Sanitation Data'!$H$12,0,10*ROW('Sanitation Data'!H79))),'Data Summary'!DI85="Yes"),OFFSET('Sanitation Data'!$H$12,0,10*ROW('Sanitation Data'!H79)),NA())</f>
        <v>#N/A</v>
      </c>
      <c r="AU85" s="95" t="e">
        <f ca="true">+IF(AND(ISNUMBER(OFFSET('Sanitation Data'!$I$4,0,10*ROW('Sanitation Data'!I79))),'Data Summary'!DJ85="Yes"),100-OFFSET('Sanitation Data'!$I$4,0,10*ROW('Sanitation Data'!I79)),NA())</f>
        <v>#N/A</v>
      </c>
      <c r="AV85" s="95" t="e">
        <f ca="true">+IF(AND(ISNUMBER(OFFSET('Sanitation Data'!$I$6,0,10*ROW('Sanitation Data'!I79))),'Data Summary'!DK85="Yes"),OFFSET('Sanitation Data'!$I$6,0,10*ROW('Sanitation Data'!I79)),NA())</f>
        <v>#N/A</v>
      </c>
      <c r="AW85" s="95" t="e">
        <f ca="true">+IF(AND(ISNUMBER(OFFSET('Sanitation Data'!$I$10,0,10*ROW('Sanitation Data'!I79))),'Data Summary'!DL85="Yes"),OFFSET('Sanitation Data'!$I$10,0,10*ROW('Sanitation Data'!I79)),NA())</f>
        <v>#N/A</v>
      </c>
      <c r="AX85" s="95" t="e">
        <f ca="true">+IF(AND(ISNUMBER(OFFSET('Sanitation Data'!$I$11,0,10*ROW('Sanitation Data'!I79))),'Data Summary'!DM85="Yes"),OFFSET('Sanitation Data'!$I$11,0,10*ROW('Sanitation Data'!I79)),NA())</f>
        <v>#N/A</v>
      </c>
      <c r="AY85" s="95" t="e">
        <f ca="true">+IF(AND(ISNUMBER(OFFSET('Sanitation Data'!$I$12,0,10*ROW('Sanitation Data'!I79))),'Data Summary'!DN85="Yes"),OFFSET('Sanitation Data'!$I$12,0,10*ROW('Sanitation Data'!I79)),NA())</f>
        <v>#N/A</v>
      </c>
      <c r="AZ85" s="96" t="e">
        <f ca="true">+IF(AND(ISNUMBER(OFFSET('Hygiene Data'!$D$5,0,10*ROW('Hygiene Data'!D79))),'Data Summary'!DO85="Yes"),OFFSET('Hygiene Data'!$D$5,0,10*ROW('Hygiene Data'!D79)),NA())</f>
        <v>#N/A</v>
      </c>
      <c r="BA85" s="96" t="e">
        <f ca="true">+IF(AND(ISNUMBER(OFFSET('Hygiene Data'!$D$7,0,10*ROW('Hygiene Data'!D79))),'Data Summary'!DP85="Yes"),OFFSET('Hygiene Data'!$D$7,0,10*ROW('Hygiene Data'!D79)),NA())</f>
        <v>#N/A</v>
      </c>
      <c r="BB85" s="96" t="e">
        <f ca="true">+IF(AND(ISNUMBER(OFFSET('Hygiene Data'!$D$9,0,10*ROW('Hygiene Data'!D79))),'Data Summary'!DQ85="Yes"),OFFSET('Hygiene Data'!$D$9,0,10*ROW('Hygiene Data'!D79)),NA())</f>
        <v>#N/A</v>
      </c>
      <c r="BC85" s="96" t="e">
        <f ca="true">+IF(AND(ISNUMBER(OFFSET('Hygiene Data'!$E$5,0,10*ROW('Hygiene Data'!E79))),'Data Summary'!DR85="Yes"),OFFSET('Hygiene Data'!$E$5,0,10*ROW('Hygiene Data'!E79)),NA())</f>
        <v>#N/A</v>
      </c>
      <c r="BD85" s="96" t="e">
        <f ca="true">+IF(AND(ISNUMBER(OFFSET('Hygiene Data'!$E$7,0,10*ROW('Hygiene Data'!E79))),'Data Summary'!DS85="Yes"),OFFSET('Hygiene Data'!$E$7,0,10*ROW('Hygiene Data'!E79)),NA())</f>
        <v>#N/A</v>
      </c>
      <c r="BE85" s="96" t="e">
        <f ca="true">+IF(AND(ISNUMBER(OFFSET('Hygiene Data'!$E$9,0,10*ROW('Hygiene Data'!E79))),'Data Summary'!DT85="Yes"),OFFSET('Hygiene Data'!$E$9,0,10*ROW('Hygiene Data'!E79)),NA())</f>
        <v>#N/A</v>
      </c>
      <c r="BF85" s="96" t="e">
        <f ca="true">+IF(AND(ISNUMBER(OFFSET('Hygiene Data'!$F$5,0,10*ROW('Hygiene Data'!F79))),'Data Summary'!DU85="Yes"),OFFSET('Hygiene Data'!$F$5,0,10*ROW('Hygiene Data'!F79)),NA())</f>
        <v>#N/A</v>
      </c>
      <c r="BG85" s="96" t="e">
        <f ca="true">+IF(AND(ISNUMBER(OFFSET('Hygiene Data'!$F$7,0,10*ROW('Hygiene Data'!F79))),'Data Summary'!DV85="Yes"),OFFSET('Hygiene Data'!$F$7,0,10*ROW('Hygiene Data'!F79)),NA())</f>
        <v>#N/A</v>
      </c>
      <c r="BH85" s="96" t="e">
        <f ca="true">+IF(AND(ISNUMBER(OFFSET('Hygiene Data'!$F$9,0,10*ROW('Hygiene Data'!F79))),'Data Summary'!DW85="Yes"),OFFSET('Hygiene Data'!$F$9,0,10*ROW('Hygiene Data'!F79)),NA())</f>
        <v>#N/A</v>
      </c>
      <c r="BI85" s="96" t="e">
        <f ca="true">+IF(AND(ISNUMBER(OFFSET('Hygiene Data'!$G$5,0,10*ROW('Hygiene Data'!G79))),'Data Summary'!DX85="Yes"),OFFSET('Hygiene Data'!$G$5,0,10*ROW('Hygiene Data'!G79)),NA())</f>
        <v>#N/A</v>
      </c>
      <c r="BJ85" s="96" t="e">
        <f ca="true">+IF(AND(ISNUMBER(OFFSET('Hygiene Data'!$G$7,0,10*ROW('Hygiene Data'!G79))),'Data Summary'!DY85="Yes"),OFFSET('Hygiene Data'!$G$7,0,10*ROW('Hygiene Data'!G79)),NA())</f>
        <v>#N/A</v>
      </c>
      <c r="BK85" s="96" t="e">
        <f ca="true">+IF(AND(ISNUMBER(OFFSET('Hygiene Data'!$G$9,0,10*ROW('Hygiene Data'!G79))),'Data Summary'!DZ85="Yes"),OFFSET('Hygiene Data'!$G$9,0,10*ROW('Hygiene Data'!G79)),NA())</f>
        <v>#N/A</v>
      </c>
      <c r="BL85" s="96" t="e">
        <f ca="true">+IF(AND(ISNUMBER(OFFSET('Hygiene Data'!$H$5,0,10*ROW('Hygiene Data'!H79))),'Data Summary'!EA85="Yes"),OFFSET('Hygiene Data'!$H$5,0,10*ROW('Hygiene Data'!H79)),NA())</f>
        <v>#N/A</v>
      </c>
      <c r="BM85" s="96" t="e">
        <f ca="true">+IF(AND(ISNUMBER(OFFSET('Hygiene Data'!$H$7,0,10*ROW('Hygiene Data'!H79))),'Data Summary'!EB85="Yes"),OFFSET('Hygiene Data'!$H$7,0,10*ROW('Hygiene Data'!H79)),NA())</f>
        <v>#N/A</v>
      </c>
      <c r="BN85" s="96" t="e">
        <f ca="true">+IF(AND(ISNUMBER(OFFSET('Hygiene Data'!$H$9,0,10*ROW('Hygiene Data'!H79))),'Data Summary'!EC85="Yes"),OFFSET('Hygiene Data'!$H$9,0,10*ROW('Hygiene Data'!H79)),NA())</f>
        <v>#N/A</v>
      </c>
      <c r="BO85" s="96" t="e">
        <f ca="true">+IF(AND(ISNUMBER(OFFSET('Hygiene Data'!$I$5,0,10*ROW('Hygiene Data'!I79))),'Data Summary'!ED85="Yes"),OFFSET('Hygiene Data'!$I$5,0,10*ROW('Hygiene Data'!I79)),NA())</f>
        <v>#N/A</v>
      </c>
      <c r="BP85" s="96" t="e">
        <f ca="true">+IF(AND(ISNUMBER(OFFSET('Hygiene Data'!$I$7,0,10*ROW('Hygiene Data'!I79))),'Data Summary'!EE85="Yes"),OFFSET('Hygiene Data'!$I$7,0,10*ROW('Hygiene Data'!I79)),NA())</f>
        <v>#N/A</v>
      </c>
      <c r="BQ85" s="96" t="e">
        <f ca="true">+IF(AND(ISNUMBER(OFFSET('Hygiene Data'!$I$9,0,10*ROW('Hygiene Data'!I79))),'Data Summary'!EF85="Yes"),OFFSET('Hygiene Data'!$I$9,0,10*ROW('Hygiene Data'!I79)),NA())</f>
        <v>#N/A</v>
      </c>
    </row>
    <row xmlns:x14ac="http://schemas.microsoft.com/office/spreadsheetml/2009/9/ac" r="86" x14ac:dyDescent="0.2">
      <c r="A86" s="331" t="e">
        <f ca="true">+RIGHT('Data Summary'!A86,LEN('Data Summary'!A86)-9)</f>
        <v>#VALUE!</v>
      </c>
      <c r="B86" s="37" t="str">
        <f ca="true">+IF(ISTEXT('Data Summary'!B86),'Data Summary'!B86,"")</f>
        <v/>
      </c>
      <c r="C86" s="330" t="e">
        <f ca="true">+VALUE('Data Summary'!C86)</f>
        <v>#VALUE!</v>
      </c>
      <c r="D86" s="94" t="e">
        <f ca="true">+IF(AND(ISNUMBER(OFFSET('Water Data'!$D$4,0,10*ROW('Water Data'!D80))),'Data Summary'!BS86="Yes"),100-OFFSET('Water Data'!$D$4,0,10*ROW('Water Data'!D80)),NA())</f>
        <v>#N/A</v>
      </c>
      <c r="E86" s="94" t="e">
        <f ca="true">+IF(AND(ISNUMBER(OFFSET('Water Data'!$D$6,0,10*ROW('Water Data'!D80))),'Data Summary'!BT86="Yes"),OFFSET('Water Data'!$D$6,0,10*ROW('Water Data'!D80)),NA())</f>
        <v>#N/A</v>
      </c>
      <c r="F86" s="94" t="e">
        <f ca="true">+IF(AND(ISNUMBER(OFFSET('Water Data'!$D$9,0,10*ROW('Water Data'!D80))),'Data Summary'!BU86="Yes"),OFFSET('Water Data'!$D$9,0,10*ROW('Water Data'!D80)),NA())</f>
        <v>#N/A</v>
      </c>
      <c r="G86" s="94" t="e">
        <f ca="true">+IF(AND(ISNUMBER(OFFSET('Water Data'!$E$4,0,10*ROW('Water Data'!E80))),'Data Summary'!BV86="Yes"),100-OFFSET('Water Data'!$E$4,0,10*ROW('Water Data'!E80)),NA())</f>
        <v>#N/A</v>
      </c>
      <c r="H86" s="94" t="e">
        <f ca="true">+IF(AND(ISNUMBER(OFFSET('Water Data'!$E$6,0,10*ROW('Water Data'!E80))),'Data Summary'!BW86="Yes"),OFFSET('Water Data'!$E$6,0,10*ROW('Water Data'!E80)),NA())</f>
        <v>#N/A</v>
      </c>
      <c r="I86" s="94" t="e">
        <f ca="true">+IF(AND(ISNUMBER(OFFSET('Water Data'!$E$9,0,10*ROW('Water Data'!E80))),'Data Summary'!BX86="Yes"),OFFSET('Water Data'!$E$9,0,10*ROW('Water Data'!E80)),NA())</f>
        <v>#N/A</v>
      </c>
      <c r="J86" s="94" t="e">
        <f ca="true">+IF(AND(ISNUMBER(OFFSET('Water Data'!$F$4,0,10*ROW('Water Data'!F80))),'Data Summary'!BY86="Yes"),100-OFFSET('Water Data'!$F$4,0,10*ROW('Water Data'!F80)),NA())</f>
        <v>#N/A</v>
      </c>
      <c r="K86" s="94" t="e">
        <f ca="true">+IF(AND(ISNUMBER(OFFSET('Water Data'!$F$6,0,10*ROW('Water Data'!F80))),'Data Summary'!BZ86="Yes"),OFFSET('Water Data'!$F$6,0,10*ROW('Water Data'!F80)),NA())</f>
        <v>#N/A</v>
      </c>
      <c r="L86" s="94" t="e">
        <f ca="true">+IF(AND(ISNUMBER(OFFSET('Water Data'!$F$9,0,10*ROW('Water Data'!F80))),'Data Summary'!CA86="Yes"),OFFSET('Water Data'!$F$9,0,10*ROW('Water Data'!F80)),NA())</f>
        <v>#N/A</v>
      </c>
      <c r="M86" s="94" t="e">
        <f ca="true">+IF(AND(ISNUMBER(OFFSET('Water Data'!$G$4,0,10*ROW('Water Data'!G80))),'Data Summary'!CB86="Yes"),100-OFFSET('Water Data'!$G$4,0,10*ROW('Water Data'!G80)),NA())</f>
        <v>#N/A</v>
      </c>
      <c r="N86" s="94" t="e">
        <f ca="true">+IF(AND(ISNUMBER(OFFSET('Water Data'!$G$6,0,10*ROW('Water Data'!G80))),'Data Summary'!CC86="Yes"),OFFSET('Water Data'!$G$6,0,10*ROW('Water Data'!G80)),NA())</f>
        <v>#N/A</v>
      </c>
      <c r="O86" s="94" t="e">
        <f ca="true">+IF(AND(ISNUMBER(OFFSET('Water Data'!$G$9,0,10*ROW('Water Data'!G80))),'Data Summary'!CD86="Yes"),OFFSET('Water Data'!$G$9,0,10*ROW('Water Data'!G80)),NA())</f>
        <v>#N/A</v>
      </c>
      <c r="P86" s="94" t="e">
        <f ca="true">+IF(AND(ISNUMBER(OFFSET('Water Data'!$H$4,0,10*ROW('Water Data'!H80))),'Data Summary'!CE86="Yes"),100-OFFSET('Water Data'!$H$4,0,10*ROW('Water Data'!H80)),NA())</f>
        <v>#N/A</v>
      </c>
      <c r="Q86" s="94" t="e">
        <f ca="true">+IF(AND(ISNUMBER(OFFSET('Water Data'!$H$6,0,10*ROW('Water Data'!H80))),'Data Summary'!CF86="Yes"),OFFSET('Water Data'!$H$6,0,10*ROW('Water Data'!H80)),NA())</f>
        <v>#N/A</v>
      </c>
      <c r="R86" s="94" t="e">
        <f ca="true">+IF(AND(ISNUMBER(OFFSET('Water Data'!$H$9,0,10*ROW('Water Data'!H80))),'Data Summary'!CG86="Yes"),OFFSET('Water Data'!$H$9,0,10*ROW('Water Data'!H80)),NA())</f>
        <v>#N/A</v>
      </c>
      <c r="S86" s="94" t="e">
        <f ca="true">+IF(AND(ISNUMBER(OFFSET('Water Data'!$I$4,0,10*ROW('Water Data'!I80))),'Data Summary'!CH86="Yes"),100-OFFSET('Water Data'!$I$4,0,10*ROW('Water Data'!I80)),NA())</f>
        <v>#N/A</v>
      </c>
      <c r="T86" s="94" t="e">
        <f ca="true">+IF(AND(ISNUMBER(OFFSET('Water Data'!$I$6,0,10*ROW('Water Data'!I80))),'Data Summary'!CI86="Yes"),OFFSET('Water Data'!$I$6,0,10*ROW('Water Data'!I80)),NA())</f>
        <v>#N/A</v>
      </c>
      <c r="U86" s="94" t="e">
        <f ca="true">+IF(AND(ISNUMBER(OFFSET('Water Data'!$I$9,0,10*ROW('Water Data'!I80))),'Data Summary'!CJ86="Yes"),OFFSET('Water Data'!$I$9,0,10*ROW('Water Data'!I80)),NA())</f>
        <v>#N/A</v>
      </c>
      <c r="V86" s="95" t="e">
        <f ca="true">+IF(AND(ISNUMBER(OFFSET('Sanitation Data'!$D$4,0,10*ROW('Sanitation Data'!D80))),'Data Summary'!CK86="Yes"),100-OFFSET('Sanitation Data'!$D$4,0,10*ROW('Sanitation Data'!D80)),NA())</f>
        <v>#N/A</v>
      </c>
      <c r="W86" s="95" t="e">
        <f ca="true">+IF(AND(ISNUMBER(OFFSET('Sanitation Data'!$D$6,0,10*ROW('Sanitation Data'!D80))),'Data Summary'!CL86="Yes"),OFFSET('Sanitation Data'!$D$6,0,10*ROW('Sanitation Data'!D80)),NA())</f>
        <v>#N/A</v>
      </c>
      <c r="X86" s="95" t="e">
        <f ca="true">+IF(AND(ISNUMBER(OFFSET('Sanitation Data'!$D$10,0,10*ROW('Sanitation Data'!D80))),'Data Summary'!CM86="Yes"),OFFSET('Sanitation Data'!$D$10,0,10*ROW('Sanitation Data'!D80)),NA())</f>
        <v>#N/A</v>
      </c>
      <c r="Y86" s="95" t="e">
        <f ca="true">+IF(AND(ISNUMBER(OFFSET('Sanitation Data'!$D$11,0,10*ROW('Sanitation Data'!D80))),'Data Summary'!CN86="Yes"),OFFSET('Sanitation Data'!$D$11,0,10*ROW('Sanitation Data'!D80)),NA())</f>
        <v>#N/A</v>
      </c>
      <c r="Z86" s="95" t="e">
        <f ca="true">+IF(AND(ISNUMBER(OFFSET('Sanitation Data'!$D$12,0,10*ROW('Sanitation Data'!D80))),'Data Summary'!CO86="Yes"),OFFSET('Sanitation Data'!$D$12,0,10*ROW('Sanitation Data'!D80)),NA())</f>
        <v>#N/A</v>
      </c>
      <c r="AA86" s="95" t="e">
        <f ca="true">+IF(AND(ISNUMBER(OFFSET('Sanitation Data'!$E$4,0,10*ROW('Sanitation Data'!E80))),'Data Summary'!CP86="Yes"),100-OFFSET('Sanitation Data'!$E$4,0,10*ROW('Sanitation Data'!E80)),NA())</f>
        <v>#N/A</v>
      </c>
      <c r="AB86" s="95" t="e">
        <f ca="true">+IF(AND(ISNUMBER(OFFSET('Sanitation Data'!$E$6,0,10*ROW('Sanitation Data'!E80))),'Data Summary'!CQ86="Yes"),OFFSET('Sanitation Data'!$E$6,0,10*ROW('Sanitation Data'!E80)),NA())</f>
        <v>#N/A</v>
      </c>
      <c r="AC86" s="95" t="e">
        <f ca="true">+IF(AND(ISNUMBER(OFFSET('Sanitation Data'!$E$10,0,10*ROW('Sanitation Data'!E80))),'Data Summary'!CR86="Yes"),OFFSET('Sanitation Data'!$E$10,0,10*ROW('Sanitation Data'!E80)),NA())</f>
        <v>#N/A</v>
      </c>
      <c r="AD86" s="95" t="e">
        <f ca="true">+IF(AND(ISNUMBER(OFFSET('Sanitation Data'!$E$11,0,10*ROW('Sanitation Data'!E80))),'Data Summary'!CS86="Yes"),OFFSET('Sanitation Data'!$E$11,0,10*ROW('Sanitation Data'!E80)),NA())</f>
        <v>#N/A</v>
      </c>
      <c r="AE86" s="95" t="e">
        <f ca="true">+IF(AND(ISNUMBER(OFFSET('Sanitation Data'!$E$12,0,10*ROW('Sanitation Data'!E80))),'Data Summary'!CT86="Yes"),OFFSET('Sanitation Data'!$E$12,0,10*ROW('Sanitation Data'!E80)),NA())</f>
        <v>#N/A</v>
      </c>
      <c r="AF86" s="95" t="e">
        <f ca="true">+IF(AND(ISNUMBER(OFFSET('Sanitation Data'!$F$4,0,10*ROW('Sanitation Data'!F80))),'Data Summary'!CU86="Yes"),100-OFFSET('Sanitation Data'!$F$4,0,10*ROW('Sanitation Data'!F80)),NA())</f>
        <v>#N/A</v>
      </c>
      <c r="AG86" s="95" t="e">
        <f ca="true">+IF(AND(ISNUMBER(OFFSET('Sanitation Data'!$F$6,0,10*ROW('Sanitation Data'!F80))),'Data Summary'!CV86="Yes"),OFFSET('Sanitation Data'!$F$6,0,10*ROW('Sanitation Data'!F80)),NA())</f>
        <v>#N/A</v>
      </c>
      <c r="AH86" s="95" t="e">
        <f ca="true">+IF(AND(ISNUMBER(OFFSET('Sanitation Data'!$F$10,0,10*ROW('Sanitation Data'!F80))),'Data Summary'!CW86="Yes"),OFFSET('Sanitation Data'!$F$10,0,10*ROW('Sanitation Data'!F80)),NA())</f>
        <v>#N/A</v>
      </c>
      <c r="AI86" s="95" t="e">
        <f ca="true">+IF(AND(ISNUMBER(OFFSET('Sanitation Data'!$F$11,0,10*ROW('Sanitation Data'!F80))),'Data Summary'!CX86="Yes"),OFFSET('Sanitation Data'!$F$11,0,10*ROW('Sanitation Data'!F80)),NA())</f>
        <v>#N/A</v>
      </c>
      <c r="AJ86" s="95" t="e">
        <f ca="true">+IF(AND(ISNUMBER(OFFSET('Sanitation Data'!$F$12,0,10*ROW('Sanitation Data'!F80))),'Data Summary'!CY86="Yes"),OFFSET('Sanitation Data'!$F$12,0,10*ROW('Sanitation Data'!F80)),NA())</f>
        <v>#N/A</v>
      </c>
      <c r="AK86" s="95" t="e">
        <f ca="true">+IF(AND(ISNUMBER(OFFSET('Sanitation Data'!$G$4,0,10*ROW('Sanitation Data'!G80))),'Data Summary'!CZ86="Yes"),100-OFFSET('Sanitation Data'!$G$4,0,10*ROW('Sanitation Data'!G80)),NA())</f>
        <v>#N/A</v>
      </c>
      <c r="AL86" s="95" t="e">
        <f ca="true">+IF(AND(ISNUMBER(OFFSET('Sanitation Data'!$G$6,0,10*ROW('Sanitation Data'!G80))),'Data Summary'!DA86="Yes"),OFFSET('Sanitation Data'!$G$6,0,10*ROW('Sanitation Data'!G80)),NA())</f>
        <v>#N/A</v>
      </c>
      <c r="AM86" s="95" t="e">
        <f ca="true">+IF(AND(ISNUMBER(OFFSET('Sanitation Data'!$G$10,0,10*ROW('Sanitation Data'!G80))),'Data Summary'!DB86="Yes"),OFFSET('Sanitation Data'!$G$10,0,10*ROW('Sanitation Data'!G80)),NA())</f>
        <v>#N/A</v>
      </c>
      <c r="AN86" s="95" t="e">
        <f ca="true">+IF(AND(ISNUMBER(OFFSET('Sanitation Data'!$G$11,0,10*ROW('Sanitation Data'!G80))),'Data Summary'!DC86="Yes"),OFFSET('Sanitation Data'!$G$11,0,10*ROW('Sanitation Data'!G80)),NA())</f>
        <v>#N/A</v>
      </c>
      <c r="AO86" s="95" t="e">
        <f ca="true">+IF(AND(ISNUMBER(OFFSET('Sanitation Data'!$G$12,0,10*ROW('Sanitation Data'!G80))),'Data Summary'!DD86="Yes"),OFFSET('Sanitation Data'!$G$12,0,10*ROW('Sanitation Data'!G80)),NA())</f>
        <v>#N/A</v>
      </c>
      <c r="AP86" s="95" t="e">
        <f ca="true">+IF(AND(ISNUMBER(OFFSET('Sanitation Data'!$H$4,0,10*ROW('Sanitation Data'!H80))),'Data Summary'!DE86="Yes"),100-OFFSET('Sanitation Data'!$H$4,0,10*ROW('Sanitation Data'!H80)),NA())</f>
        <v>#N/A</v>
      </c>
      <c r="AQ86" s="95" t="e">
        <f ca="true">+IF(AND(ISNUMBER(OFFSET('Sanitation Data'!$H$6,0,10*ROW('Sanitation Data'!H80))),'Data Summary'!DF86="Yes"),OFFSET('Sanitation Data'!$H$6,0,10*ROW('Sanitation Data'!H80)),NA())</f>
        <v>#N/A</v>
      </c>
      <c r="AR86" s="95" t="e">
        <f ca="true">+IF(AND(ISNUMBER(OFFSET('Sanitation Data'!$H$10,0,10*ROW('Sanitation Data'!H80))),'Data Summary'!DG86="Yes"),OFFSET('Sanitation Data'!$H$10,0,10*ROW('Sanitation Data'!H80)),NA())</f>
        <v>#N/A</v>
      </c>
      <c r="AS86" s="95" t="e">
        <f ca="true">+IF(AND(ISNUMBER(OFFSET('Sanitation Data'!$H$11,0,10*ROW('Sanitation Data'!H80))),'Data Summary'!DH86="Yes"),OFFSET('Sanitation Data'!$H$11,0,10*ROW('Sanitation Data'!H80)),NA())</f>
        <v>#N/A</v>
      </c>
      <c r="AT86" s="95" t="e">
        <f ca="true">+IF(AND(ISNUMBER(OFFSET('Sanitation Data'!$H$12,0,10*ROW('Sanitation Data'!H80))),'Data Summary'!DI86="Yes"),OFFSET('Sanitation Data'!$H$12,0,10*ROW('Sanitation Data'!H80)),NA())</f>
        <v>#N/A</v>
      </c>
      <c r="AU86" s="95" t="e">
        <f ca="true">+IF(AND(ISNUMBER(OFFSET('Sanitation Data'!$I$4,0,10*ROW('Sanitation Data'!I80))),'Data Summary'!DJ86="Yes"),100-OFFSET('Sanitation Data'!$I$4,0,10*ROW('Sanitation Data'!I80)),NA())</f>
        <v>#N/A</v>
      </c>
      <c r="AV86" s="95" t="e">
        <f ca="true">+IF(AND(ISNUMBER(OFFSET('Sanitation Data'!$I$6,0,10*ROW('Sanitation Data'!I80))),'Data Summary'!DK86="Yes"),OFFSET('Sanitation Data'!$I$6,0,10*ROW('Sanitation Data'!I80)),NA())</f>
        <v>#N/A</v>
      </c>
      <c r="AW86" s="95" t="e">
        <f ca="true">+IF(AND(ISNUMBER(OFFSET('Sanitation Data'!$I$10,0,10*ROW('Sanitation Data'!I80))),'Data Summary'!DL86="Yes"),OFFSET('Sanitation Data'!$I$10,0,10*ROW('Sanitation Data'!I80)),NA())</f>
        <v>#N/A</v>
      </c>
      <c r="AX86" s="95" t="e">
        <f ca="true">+IF(AND(ISNUMBER(OFFSET('Sanitation Data'!$I$11,0,10*ROW('Sanitation Data'!I80))),'Data Summary'!DM86="Yes"),OFFSET('Sanitation Data'!$I$11,0,10*ROW('Sanitation Data'!I80)),NA())</f>
        <v>#N/A</v>
      </c>
      <c r="AY86" s="95" t="e">
        <f ca="true">+IF(AND(ISNUMBER(OFFSET('Sanitation Data'!$I$12,0,10*ROW('Sanitation Data'!I80))),'Data Summary'!DN86="Yes"),OFFSET('Sanitation Data'!$I$12,0,10*ROW('Sanitation Data'!I80)),NA())</f>
        <v>#N/A</v>
      </c>
      <c r="AZ86" s="96" t="e">
        <f ca="true">+IF(AND(ISNUMBER(OFFSET('Hygiene Data'!$D$5,0,10*ROW('Hygiene Data'!D80))),'Data Summary'!DO86="Yes"),OFFSET('Hygiene Data'!$D$5,0,10*ROW('Hygiene Data'!D80)),NA())</f>
        <v>#N/A</v>
      </c>
      <c r="BA86" s="96" t="e">
        <f ca="true">+IF(AND(ISNUMBER(OFFSET('Hygiene Data'!$D$7,0,10*ROW('Hygiene Data'!D80))),'Data Summary'!DP86="Yes"),OFFSET('Hygiene Data'!$D$7,0,10*ROW('Hygiene Data'!D80)),NA())</f>
        <v>#N/A</v>
      </c>
      <c r="BB86" s="96" t="e">
        <f ca="true">+IF(AND(ISNUMBER(OFFSET('Hygiene Data'!$D$9,0,10*ROW('Hygiene Data'!D80))),'Data Summary'!DQ86="Yes"),OFFSET('Hygiene Data'!$D$9,0,10*ROW('Hygiene Data'!D80)),NA())</f>
        <v>#N/A</v>
      </c>
      <c r="BC86" s="96" t="e">
        <f ca="true">+IF(AND(ISNUMBER(OFFSET('Hygiene Data'!$E$5,0,10*ROW('Hygiene Data'!E80))),'Data Summary'!DR86="Yes"),OFFSET('Hygiene Data'!$E$5,0,10*ROW('Hygiene Data'!E80)),NA())</f>
        <v>#N/A</v>
      </c>
      <c r="BD86" s="96" t="e">
        <f ca="true">+IF(AND(ISNUMBER(OFFSET('Hygiene Data'!$E$7,0,10*ROW('Hygiene Data'!E80))),'Data Summary'!DS86="Yes"),OFFSET('Hygiene Data'!$E$7,0,10*ROW('Hygiene Data'!E80)),NA())</f>
        <v>#N/A</v>
      </c>
      <c r="BE86" s="96" t="e">
        <f ca="true">+IF(AND(ISNUMBER(OFFSET('Hygiene Data'!$E$9,0,10*ROW('Hygiene Data'!E80))),'Data Summary'!DT86="Yes"),OFFSET('Hygiene Data'!$E$9,0,10*ROW('Hygiene Data'!E80)),NA())</f>
        <v>#N/A</v>
      </c>
      <c r="BF86" s="96" t="e">
        <f ca="true">+IF(AND(ISNUMBER(OFFSET('Hygiene Data'!$F$5,0,10*ROW('Hygiene Data'!F80))),'Data Summary'!DU86="Yes"),OFFSET('Hygiene Data'!$F$5,0,10*ROW('Hygiene Data'!F80)),NA())</f>
        <v>#N/A</v>
      </c>
      <c r="BG86" s="96" t="e">
        <f ca="true">+IF(AND(ISNUMBER(OFFSET('Hygiene Data'!$F$7,0,10*ROW('Hygiene Data'!F80))),'Data Summary'!DV86="Yes"),OFFSET('Hygiene Data'!$F$7,0,10*ROW('Hygiene Data'!F80)),NA())</f>
        <v>#N/A</v>
      </c>
      <c r="BH86" s="96" t="e">
        <f ca="true">+IF(AND(ISNUMBER(OFFSET('Hygiene Data'!$F$9,0,10*ROW('Hygiene Data'!F80))),'Data Summary'!DW86="Yes"),OFFSET('Hygiene Data'!$F$9,0,10*ROW('Hygiene Data'!F80)),NA())</f>
        <v>#N/A</v>
      </c>
      <c r="BI86" s="96" t="e">
        <f ca="true">+IF(AND(ISNUMBER(OFFSET('Hygiene Data'!$G$5,0,10*ROW('Hygiene Data'!G80))),'Data Summary'!DX86="Yes"),OFFSET('Hygiene Data'!$G$5,0,10*ROW('Hygiene Data'!G80)),NA())</f>
        <v>#N/A</v>
      </c>
      <c r="BJ86" s="96" t="e">
        <f ca="true">+IF(AND(ISNUMBER(OFFSET('Hygiene Data'!$G$7,0,10*ROW('Hygiene Data'!G80))),'Data Summary'!DY86="Yes"),OFFSET('Hygiene Data'!$G$7,0,10*ROW('Hygiene Data'!G80)),NA())</f>
        <v>#N/A</v>
      </c>
      <c r="BK86" s="96" t="e">
        <f ca="true">+IF(AND(ISNUMBER(OFFSET('Hygiene Data'!$G$9,0,10*ROW('Hygiene Data'!G80))),'Data Summary'!DZ86="Yes"),OFFSET('Hygiene Data'!$G$9,0,10*ROW('Hygiene Data'!G80)),NA())</f>
        <v>#N/A</v>
      </c>
      <c r="BL86" s="96" t="e">
        <f ca="true">+IF(AND(ISNUMBER(OFFSET('Hygiene Data'!$H$5,0,10*ROW('Hygiene Data'!H80))),'Data Summary'!EA86="Yes"),OFFSET('Hygiene Data'!$H$5,0,10*ROW('Hygiene Data'!H80)),NA())</f>
        <v>#N/A</v>
      </c>
      <c r="BM86" s="96" t="e">
        <f ca="true">+IF(AND(ISNUMBER(OFFSET('Hygiene Data'!$H$7,0,10*ROW('Hygiene Data'!H80))),'Data Summary'!EB86="Yes"),OFFSET('Hygiene Data'!$H$7,0,10*ROW('Hygiene Data'!H80)),NA())</f>
        <v>#N/A</v>
      </c>
      <c r="BN86" s="96" t="e">
        <f ca="true">+IF(AND(ISNUMBER(OFFSET('Hygiene Data'!$H$9,0,10*ROW('Hygiene Data'!H80))),'Data Summary'!EC86="Yes"),OFFSET('Hygiene Data'!$H$9,0,10*ROW('Hygiene Data'!H80)),NA())</f>
        <v>#N/A</v>
      </c>
      <c r="BO86" s="96" t="e">
        <f ca="true">+IF(AND(ISNUMBER(OFFSET('Hygiene Data'!$I$5,0,10*ROW('Hygiene Data'!I80))),'Data Summary'!ED86="Yes"),OFFSET('Hygiene Data'!$I$5,0,10*ROW('Hygiene Data'!I80)),NA())</f>
        <v>#N/A</v>
      </c>
      <c r="BP86" s="96" t="e">
        <f ca="true">+IF(AND(ISNUMBER(OFFSET('Hygiene Data'!$I$7,0,10*ROW('Hygiene Data'!I80))),'Data Summary'!EE86="Yes"),OFFSET('Hygiene Data'!$I$7,0,10*ROW('Hygiene Data'!I80)),NA())</f>
        <v>#N/A</v>
      </c>
      <c r="BQ86" s="96" t="e">
        <f ca="true">+IF(AND(ISNUMBER(OFFSET('Hygiene Data'!$I$9,0,10*ROW('Hygiene Data'!I80))),'Data Summary'!EF86="Yes"),OFFSET('Hygiene Data'!$I$9,0,10*ROW('Hygiene Data'!I80)),NA())</f>
        <v>#N/A</v>
      </c>
    </row>
    <row xmlns:x14ac="http://schemas.microsoft.com/office/spreadsheetml/2009/9/ac" r="87" x14ac:dyDescent="0.2">
      <c r="A87" s="331" t="e">
        <f ca="true">+RIGHT('Data Summary'!A87,LEN('Data Summary'!A87)-9)</f>
        <v>#VALUE!</v>
      </c>
      <c r="B87" s="37" t="str">
        <f ca="true">+IF(ISTEXT('Data Summary'!B87),'Data Summary'!B87,"")</f>
        <v/>
      </c>
      <c r="C87" s="330" t="e">
        <f ca="true">+VALUE('Data Summary'!C87)</f>
        <v>#VALUE!</v>
      </c>
      <c r="D87" s="94" t="e">
        <f ca="true">+IF(AND(ISNUMBER(OFFSET('Water Data'!$D$4,0,10*ROW('Water Data'!D81))),'Data Summary'!BS87="Yes"),100-OFFSET('Water Data'!$D$4,0,10*ROW('Water Data'!D81)),NA())</f>
        <v>#N/A</v>
      </c>
      <c r="E87" s="94" t="e">
        <f ca="true">+IF(AND(ISNUMBER(OFFSET('Water Data'!$D$6,0,10*ROW('Water Data'!D81))),'Data Summary'!BT87="Yes"),OFFSET('Water Data'!$D$6,0,10*ROW('Water Data'!D81)),NA())</f>
        <v>#N/A</v>
      </c>
      <c r="F87" s="94" t="e">
        <f ca="true">+IF(AND(ISNUMBER(OFFSET('Water Data'!$D$9,0,10*ROW('Water Data'!D81))),'Data Summary'!BU87="Yes"),OFFSET('Water Data'!$D$9,0,10*ROW('Water Data'!D81)),NA())</f>
        <v>#N/A</v>
      </c>
      <c r="G87" s="94" t="e">
        <f ca="true">+IF(AND(ISNUMBER(OFFSET('Water Data'!$E$4,0,10*ROW('Water Data'!E81))),'Data Summary'!BV87="Yes"),100-OFFSET('Water Data'!$E$4,0,10*ROW('Water Data'!E81)),NA())</f>
        <v>#N/A</v>
      </c>
      <c r="H87" s="94" t="e">
        <f ca="true">+IF(AND(ISNUMBER(OFFSET('Water Data'!$E$6,0,10*ROW('Water Data'!E81))),'Data Summary'!BW87="Yes"),OFFSET('Water Data'!$E$6,0,10*ROW('Water Data'!E81)),NA())</f>
        <v>#N/A</v>
      </c>
      <c r="I87" s="94" t="e">
        <f ca="true">+IF(AND(ISNUMBER(OFFSET('Water Data'!$E$9,0,10*ROW('Water Data'!E81))),'Data Summary'!BX87="Yes"),OFFSET('Water Data'!$E$9,0,10*ROW('Water Data'!E81)),NA())</f>
        <v>#N/A</v>
      </c>
      <c r="J87" s="94" t="e">
        <f ca="true">+IF(AND(ISNUMBER(OFFSET('Water Data'!$F$4,0,10*ROW('Water Data'!F81))),'Data Summary'!BY87="Yes"),100-OFFSET('Water Data'!$F$4,0,10*ROW('Water Data'!F81)),NA())</f>
        <v>#N/A</v>
      </c>
      <c r="K87" s="94" t="e">
        <f ca="true">+IF(AND(ISNUMBER(OFFSET('Water Data'!$F$6,0,10*ROW('Water Data'!F81))),'Data Summary'!BZ87="Yes"),OFFSET('Water Data'!$F$6,0,10*ROW('Water Data'!F81)),NA())</f>
        <v>#N/A</v>
      </c>
      <c r="L87" s="94" t="e">
        <f ca="true">+IF(AND(ISNUMBER(OFFSET('Water Data'!$F$9,0,10*ROW('Water Data'!F81))),'Data Summary'!CA87="Yes"),OFFSET('Water Data'!$F$9,0,10*ROW('Water Data'!F81)),NA())</f>
        <v>#N/A</v>
      </c>
      <c r="M87" s="94" t="e">
        <f ca="true">+IF(AND(ISNUMBER(OFFSET('Water Data'!$G$4,0,10*ROW('Water Data'!G81))),'Data Summary'!CB87="Yes"),100-OFFSET('Water Data'!$G$4,0,10*ROW('Water Data'!G81)),NA())</f>
        <v>#N/A</v>
      </c>
      <c r="N87" s="94" t="e">
        <f ca="true">+IF(AND(ISNUMBER(OFFSET('Water Data'!$G$6,0,10*ROW('Water Data'!G81))),'Data Summary'!CC87="Yes"),OFFSET('Water Data'!$G$6,0,10*ROW('Water Data'!G81)),NA())</f>
        <v>#N/A</v>
      </c>
      <c r="O87" s="94" t="e">
        <f ca="true">+IF(AND(ISNUMBER(OFFSET('Water Data'!$G$9,0,10*ROW('Water Data'!G81))),'Data Summary'!CD87="Yes"),OFFSET('Water Data'!$G$9,0,10*ROW('Water Data'!G81)),NA())</f>
        <v>#N/A</v>
      </c>
      <c r="P87" s="94" t="e">
        <f ca="true">+IF(AND(ISNUMBER(OFFSET('Water Data'!$H$4,0,10*ROW('Water Data'!H81))),'Data Summary'!CE87="Yes"),100-OFFSET('Water Data'!$H$4,0,10*ROW('Water Data'!H81)),NA())</f>
        <v>#N/A</v>
      </c>
      <c r="Q87" s="94" t="e">
        <f ca="true">+IF(AND(ISNUMBER(OFFSET('Water Data'!$H$6,0,10*ROW('Water Data'!H81))),'Data Summary'!CF87="Yes"),OFFSET('Water Data'!$H$6,0,10*ROW('Water Data'!H81)),NA())</f>
        <v>#N/A</v>
      </c>
      <c r="R87" s="94" t="e">
        <f ca="true">+IF(AND(ISNUMBER(OFFSET('Water Data'!$H$9,0,10*ROW('Water Data'!H81))),'Data Summary'!CG87="Yes"),OFFSET('Water Data'!$H$9,0,10*ROW('Water Data'!H81)),NA())</f>
        <v>#N/A</v>
      </c>
      <c r="S87" s="94" t="e">
        <f ca="true">+IF(AND(ISNUMBER(OFFSET('Water Data'!$I$4,0,10*ROW('Water Data'!I81))),'Data Summary'!CH87="Yes"),100-OFFSET('Water Data'!$I$4,0,10*ROW('Water Data'!I81)),NA())</f>
        <v>#N/A</v>
      </c>
      <c r="T87" s="94" t="e">
        <f ca="true">+IF(AND(ISNUMBER(OFFSET('Water Data'!$I$6,0,10*ROW('Water Data'!I81))),'Data Summary'!CI87="Yes"),OFFSET('Water Data'!$I$6,0,10*ROW('Water Data'!I81)),NA())</f>
        <v>#N/A</v>
      </c>
      <c r="U87" s="94" t="e">
        <f ca="true">+IF(AND(ISNUMBER(OFFSET('Water Data'!$I$9,0,10*ROW('Water Data'!I81))),'Data Summary'!CJ87="Yes"),OFFSET('Water Data'!$I$9,0,10*ROW('Water Data'!I81)),NA())</f>
        <v>#N/A</v>
      </c>
      <c r="V87" s="95" t="e">
        <f ca="true">+IF(AND(ISNUMBER(OFFSET('Sanitation Data'!$D$4,0,10*ROW('Sanitation Data'!D81))),'Data Summary'!CK87="Yes"),100-OFFSET('Sanitation Data'!$D$4,0,10*ROW('Sanitation Data'!D81)),NA())</f>
        <v>#N/A</v>
      </c>
      <c r="W87" s="95" t="e">
        <f ca="true">+IF(AND(ISNUMBER(OFFSET('Sanitation Data'!$D$6,0,10*ROW('Sanitation Data'!D81))),'Data Summary'!CL87="Yes"),OFFSET('Sanitation Data'!$D$6,0,10*ROW('Sanitation Data'!D81)),NA())</f>
        <v>#N/A</v>
      </c>
      <c r="X87" s="95" t="e">
        <f ca="true">+IF(AND(ISNUMBER(OFFSET('Sanitation Data'!$D$10,0,10*ROW('Sanitation Data'!D81))),'Data Summary'!CM87="Yes"),OFFSET('Sanitation Data'!$D$10,0,10*ROW('Sanitation Data'!D81)),NA())</f>
        <v>#N/A</v>
      </c>
      <c r="Y87" s="95" t="e">
        <f ca="true">+IF(AND(ISNUMBER(OFFSET('Sanitation Data'!$D$11,0,10*ROW('Sanitation Data'!D81))),'Data Summary'!CN87="Yes"),OFFSET('Sanitation Data'!$D$11,0,10*ROW('Sanitation Data'!D81)),NA())</f>
        <v>#N/A</v>
      </c>
      <c r="Z87" s="95" t="e">
        <f ca="true">+IF(AND(ISNUMBER(OFFSET('Sanitation Data'!$D$12,0,10*ROW('Sanitation Data'!D81))),'Data Summary'!CO87="Yes"),OFFSET('Sanitation Data'!$D$12,0,10*ROW('Sanitation Data'!D81)),NA())</f>
        <v>#N/A</v>
      </c>
      <c r="AA87" s="95" t="e">
        <f ca="true">+IF(AND(ISNUMBER(OFFSET('Sanitation Data'!$E$4,0,10*ROW('Sanitation Data'!E81))),'Data Summary'!CP87="Yes"),100-OFFSET('Sanitation Data'!$E$4,0,10*ROW('Sanitation Data'!E81)),NA())</f>
        <v>#N/A</v>
      </c>
      <c r="AB87" s="95" t="e">
        <f ca="true">+IF(AND(ISNUMBER(OFFSET('Sanitation Data'!$E$6,0,10*ROW('Sanitation Data'!E81))),'Data Summary'!CQ87="Yes"),OFFSET('Sanitation Data'!$E$6,0,10*ROW('Sanitation Data'!E81)),NA())</f>
        <v>#N/A</v>
      </c>
      <c r="AC87" s="95" t="e">
        <f ca="true">+IF(AND(ISNUMBER(OFFSET('Sanitation Data'!$E$10,0,10*ROW('Sanitation Data'!E81))),'Data Summary'!CR87="Yes"),OFFSET('Sanitation Data'!$E$10,0,10*ROW('Sanitation Data'!E81)),NA())</f>
        <v>#N/A</v>
      </c>
      <c r="AD87" s="95" t="e">
        <f ca="true">+IF(AND(ISNUMBER(OFFSET('Sanitation Data'!$E$11,0,10*ROW('Sanitation Data'!E81))),'Data Summary'!CS87="Yes"),OFFSET('Sanitation Data'!$E$11,0,10*ROW('Sanitation Data'!E81)),NA())</f>
        <v>#N/A</v>
      </c>
      <c r="AE87" s="95" t="e">
        <f ca="true">+IF(AND(ISNUMBER(OFFSET('Sanitation Data'!$E$12,0,10*ROW('Sanitation Data'!E81))),'Data Summary'!CT87="Yes"),OFFSET('Sanitation Data'!$E$12,0,10*ROW('Sanitation Data'!E81)),NA())</f>
        <v>#N/A</v>
      </c>
      <c r="AF87" s="95" t="e">
        <f ca="true">+IF(AND(ISNUMBER(OFFSET('Sanitation Data'!$F$4,0,10*ROW('Sanitation Data'!F81))),'Data Summary'!CU87="Yes"),100-OFFSET('Sanitation Data'!$F$4,0,10*ROW('Sanitation Data'!F81)),NA())</f>
        <v>#N/A</v>
      </c>
      <c r="AG87" s="95" t="e">
        <f ca="true">+IF(AND(ISNUMBER(OFFSET('Sanitation Data'!$F$6,0,10*ROW('Sanitation Data'!F81))),'Data Summary'!CV87="Yes"),OFFSET('Sanitation Data'!$F$6,0,10*ROW('Sanitation Data'!F81)),NA())</f>
        <v>#N/A</v>
      </c>
      <c r="AH87" s="95" t="e">
        <f ca="true">+IF(AND(ISNUMBER(OFFSET('Sanitation Data'!$F$10,0,10*ROW('Sanitation Data'!F81))),'Data Summary'!CW87="Yes"),OFFSET('Sanitation Data'!$F$10,0,10*ROW('Sanitation Data'!F81)),NA())</f>
        <v>#N/A</v>
      </c>
      <c r="AI87" s="95" t="e">
        <f ca="true">+IF(AND(ISNUMBER(OFFSET('Sanitation Data'!$F$11,0,10*ROW('Sanitation Data'!F81))),'Data Summary'!CX87="Yes"),OFFSET('Sanitation Data'!$F$11,0,10*ROW('Sanitation Data'!F81)),NA())</f>
        <v>#N/A</v>
      </c>
      <c r="AJ87" s="95" t="e">
        <f ca="true">+IF(AND(ISNUMBER(OFFSET('Sanitation Data'!$F$12,0,10*ROW('Sanitation Data'!F81))),'Data Summary'!CY87="Yes"),OFFSET('Sanitation Data'!$F$12,0,10*ROW('Sanitation Data'!F81)),NA())</f>
        <v>#N/A</v>
      </c>
      <c r="AK87" s="95" t="e">
        <f ca="true">+IF(AND(ISNUMBER(OFFSET('Sanitation Data'!$G$4,0,10*ROW('Sanitation Data'!G81))),'Data Summary'!CZ87="Yes"),100-OFFSET('Sanitation Data'!$G$4,0,10*ROW('Sanitation Data'!G81)),NA())</f>
        <v>#N/A</v>
      </c>
      <c r="AL87" s="95" t="e">
        <f ca="true">+IF(AND(ISNUMBER(OFFSET('Sanitation Data'!$G$6,0,10*ROW('Sanitation Data'!G81))),'Data Summary'!DA87="Yes"),OFFSET('Sanitation Data'!$G$6,0,10*ROW('Sanitation Data'!G81)),NA())</f>
        <v>#N/A</v>
      </c>
      <c r="AM87" s="95" t="e">
        <f ca="true">+IF(AND(ISNUMBER(OFFSET('Sanitation Data'!$G$10,0,10*ROW('Sanitation Data'!G81))),'Data Summary'!DB87="Yes"),OFFSET('Sanitation Data'!$G$10,0,10*ROW('Sanitation Data'!G81)),NA())</f>
        <v>#N/A</v>
      </c>
      <c r="AN87" s="95" t="e">
        <f ca="true">+IF(AND(ISNUMBER(OFFSET('Sanitation Data'!$G$11,0,10*ROW('Sanitation Data'!G81))),'Data Summary'!DC87="Yes"),OFFSET('Sanitation Data'!$G$11,0,10*ROW('Sanitation Data'!G81)),NA())</f>
        <v>#N/A</v>
      </c>
      <c r="AO87" s="95" t="e">
        <f ca="true">+IF(AND(ISNUMBER(OFFSET('Sanitation Data'!$G$12,0,10*ROW('Sanitation Data'!G81))),'Data Summary'!DD87="Yes"),OFFSET('Sanitation Data'!$G$12,0,10*ROW('Sanitation Data'!G81)),NA())</f>
        <v>#N/A</v>
      </c>
      <c r="AP87" s="95" t="e">
        <f ca="true">+IF(AND(ISNUMBER(OFFSET('Sanitation Data'!$H$4,0,10*ROW('Sanitation Data'!H81))),'Data Summary'!DE87="Yes"),100-OFFSET('Sanitation Data'!$H$4,0,10*ROW('Sanitation Data'!H81)),NA())</f>
        <v>#N/A</v>
      </c>
      <c r="AQ87" s="95" t="e">
        <f ca="true">+IF(AND(ISNUMBER(OFFSET('Sanitation Data'!$H$6,0,10*ROW('Sanitation Data'!H81))),'Data Summary'!DF87="Yes"),OFFSET('Sanitation Data'!$H$6,0,10*ROW('Sanitation Data'!H81)),NA())</f>
        <v>#N/A</v>
      </c>
      <c r="AR87" s="95" t="e">
        <f ca="true">+IF(AND(ISNUMBER(OFFSET('Sanitation Data'!$H$10,0,10*ROW('Sanitation Data'!H81))),'Data Summary'!DG87="Yes"),OFFSET('Sanitation Data'!$H$10,0,10*ROW('Sanitation Data'!H81)),NA())</f>
        <v>#N/A</v>
      </c>
      <c r="AS87" s="95" t="e">
        <f ca="true">+IF(AND(ISNUMBER(OFFSET('Sanitation Data'!$H$11,0,10*ROW('Sanitation Data'!H81))),'Data Summary'!DH87="Yes"),OFFSET('Sanitation Data'!$H$11,0,10*ROW('Sanitation Data'!H81)),NA())</f>
        <v>#N/A</v>
      </c>
      <c r="AT87" s="95" t="e">
        <f ca="true">+IF(AND(ISNUMBER(OFFSET('Sanitation Data'!$H$12,0,10*ROW('Sanitation Data'!H81))),'Data Summary'!DI87="Yes"),OFFSET('Sanitation Data'!$H$12,0,10*ROW('Sanitation Data'!H81)),NA())</f>
        <v>#N/A</v>
      </c>
      <c r="AU87" s="95" t="e">
        <f ca="true">+IF(AND(ISNUMBER(OFFSET('Sanitation Data'!$I$4,0,10*ROW('Sanitation Data'!I81))),'Data Summary'!DJ87="Yes"),100-OFFSET('Sanitation Data'!$I$4,0,10*ROW('Sanitation Data'!I81)),NA())</f>
        <v>#N/A</v>
      </c>
      <c r="AV87" s="95" t="e">
        <f ca="true">+IF(AND(ISNUMBER(OFFSET('Sanitation Data'!$I$6,0,10*ROW('Sanitation Data'!I81))),'Data Summary'!DK87="Yes"),OFFSET('Sanitation Data'!$I$6,0,10*ROW('Sanitation Data'!I81)),NA())</f>
        <v>#N/A</v>
      </c>
      <c r="AW87" s="95" t="e">
        <f ca="true">+IF(AND(ISNUMBER(OFFSET('Sanitation Data'!$I$10,0,10*ROW('Sanitation Data'!I81))),'Data Summary'!DL87="Yes"),OFFSET('Sanitation Data'!$I$10,0,10*ROW('Sanitation Data'!I81)),NA())</f>
        <v>#N/A</v>
      </c>
      <c r="AX87" s="95" t="e">
        <f ca="true">+IF(AND(ISNUMBER(OFFSET('Sanitation Data'!$I$11,0,10*ROW('Sanitation Data'!I81))),'Data Summary'!DM87="Yes"),OFFSET('Sanitation Data'!$I$11,0,10*ROW('Sanitation Data'!I81)),NA())</f>
        <v>#N/A</v>
      </c>
      <c r="AY87" s="95" t="e">
        <f ca="true">+IF(AND(ISNUMBER(OFFSET('Sanitation Data'!$I$12,0,10*ROW('Sanitation Data'!I81))),'Data Summary'!DN87="Yes"),OFFSET('Sanitation Data'!$I$12,0,10*ROW('Sanitation Data'!I81)),NA())</f>
        <v>#N/A</v>
      </c>
      <c r="AZ87" s="96" t="e">
        <f ca="true">+IF(AND(ISNUMBER(OFFSET('Hygiene Data'!$D$5,0,10*ROW('Hygiene Data'!D81))),'Data Summary'!DO87="Yes"),OFFSET('Hygiene Data'!$D$5,0,10*ROW('Hygiene Data'!D81)),NA())</f>
        <v>#N/A</v>
      </c>
      <c r="BA87" s="96" t="e">
        <f ca="true">+IF(AND(ISNUMBER(OFFSET('Hygiene Data'!$D$7,0,10*ROW('Hygiene Data'!D81))),'Data Summary'!DP87="Yes"),OFFSET('Hygiene Data'!$D$7,0,10*ROW('Hygiene Data'!D81)),NA())</f>
        <v>#N/A</v>
      </c>
      <c r="BB87" s="96" t="e">
        <f ca="true">+IF(AND(ISNUMBER(OFFSET('Hygiene Data'!$D$9,0,10*ROW('Hygiene Data'!D81))),'Data Summary'!DQ87="Yes"),OFFSET('Hygiene Data'!$D$9,0,10*ROW('Hygiene Data'!D81)),NA())</f>
        <v>#N/A</v>
      </c>
      <c r="BC87" s="96" t="e">
        <f ca="true">+IF(AND(ISNUMBER(OFFSET('Hygiene Data'!$E$5,0,10*ROW('Hygiene Data'!E81))),'Data Summary'!DR87="Yes"),OFFSET('Hygiene Data'!$E$5,0,10*ROW('Hygiene Data'!E81)),NA())</f>
        <v>#N/A</v>
      </c>
      <c r="BD87" s="96" t="e">
        <f ca="true">+IF(AND(ISNUMBER(OFFSET('Hygiene Data'!$E$7,0,10*ROW('Hygiene Data'!E81))),'Data Summary'!DS87="Yes"),OFFSET('Hygiene Data'!$E$7,0,10*ROW('Hygiene Data'!E81)),NA())</f>
        <v>#N/A</v>
      </c>
      <c r="BE87" s="96" t="e">
        <f ca="true">+IF(AND(ISNUMBER(OFFSET('Hygiene Data'!$E$9,0,10*ROW('Hygiene Data'!E81))),'Data Summary'!DT87="Yes"),OFFSET('Hygiene Data'!$E$9,0,10*ROW('Hygiene Data'!E81)),NA())</f>
        <v>#N/A</v>
      </c>
      <c r="BF87" s="96" t="e">
        <f ca="true">+IF(AND(ISNUMBER(OFFSET('Hygiene Data'!$F$5,0,10*ROW('Hygiene Data'!F81))),'Data Summary'!DU87="Yes"),OFFSET('Hygiene Data'!$F$5,0,10*ROW('Hygiene Data'!F81)),NA())</f>
        <v>#N/A</v>
      </c>
      <c r="BG87" s="96" t="e">
        <f ca="true">+IF(AND(ISNUMBER(OFFSET('Hygiene Data'!$F$7,0,10*ROW('Hygiene Data'!F81))),'Data Summary'!DV87="Yes"),OFFSET('Hygiene Data'!$F$7,0,10*ROW('Hygiene Data'!F81)),NA())</f>
        <v>#N/A</v>
      </c>
      <c r="BH87" s="96" t="e">
        <f ca="true">+IF(AND(ISNUMBER(OFFSET('Hygiene Data'!$F$9,0,10*ROW('Hygiene Data'!F81))),'Data Summary'!DW87="Yes"),OFFSET('Hygiene Data'!$F$9,0,10*ROW('Hygiene Data'!F81)),NA())</f>
        <v>#N/A</v>
      </c>
      <c r="BI87" s="96" t="e">
        <f ca="true">+IF(AND(ISNUMBER(OFFSET('Hygiene Data'!$G$5,0,10*ROW('Hygiene Data'!G81))),'Data Summary'!DX87="Yes"),OFFSET('Hygiene Data'!$G$5,0,10*ROW('Hygiene Data'!G81)),NA())</f>
        <v>#N/A</v>
      </c>
      <c r="BJ87" s="96" t="e">
        <f ca="true">+IF(AND(ISNUMBER(OFFSET('Hygiene Data'!$G$7,0,10*ROW('Hygiene Data'!G81))),'Data Summary'!DY87="Yes"),OFFSET('Hygiene Data'!$G$7,0,10*ROW('Hygiene Data'!G81)),NA())</f>
        <v>#N/A</v>
      </c>
      <c r="BK87" s="96" t="e">
        <f ca="true">+IF(AND(ISNUMBER(OFFSET('Hygiene Data'!$G$9,0,10*ROW('Hygiene Data'!G81))),'Data Summary'!DZ87="Yes"),OFFSET('Hygiene Data'!$G$9,0,10*ROW('Hygiene Data'!G81)),NA())</f>
        <v>#N/A</v>
      </c>
      <c r="BL87" s="96" t="e">
        <f ca="true">+IF(AND(ISNUMBER(OFFSET('Hygiene Data'!$H$5,0,10*ROW('Hygiene Data'!H81))),'Data Summary'!EA87="Yes"),OFFSET('Hygiene Data'!$H$5,0,10*ROW('Hygiene Data'!H81)),NA())</f>
        <v>#N/A</v>
      </c>
      <c r="BM87" s="96" t="e">
        <f ca="true">+IF(AND(ISNUMBER(OFFSET('Hygiene Data'!$H$7,0,10*ROW('Hygiene Data'!H81))),'Data Summary'!EB87="Yes"),OFFSET('Hygiene Data'!$H$7,0,10*ROW('Hygiene Data'!H81)),NA())</f>
        <v>#N/A</v>
      </c>
      <c r="BN87" s="96" t="e">
        <f ca="true">+IF(AND(ISNUMBER(OFFSET('Hygiene Data'!$H$9,0,10*ROW('Hygiene Data'!H81))),'Data Summary'!EC87="Yes"),OFFSET('Hygiene Data'!$H$9,0,10*ROW('Hygiene Data'!H81)),NA())</f>
        <v>#N/A</v>
      </c>
      <c r="BO87" s="96" t="e">
        <f ca="true">+IF(AND(ISNUMBER(OFFSET('Hygiene Data'!$I$5,0,10*ROW('Hygiene Data'!I81))),'Data Summary'!ED87="Yes"),OFFSET('Hygiene Data'!$I$5,0,10*ROW('Hygiene Data'!I81)),NA())</f>
        <v>#N/A</v>
      </c>
      <c r="BP87" s="96" t="e">
        <f ca="true">+IF(AND(ISNUMBER(OFFSET('Hygiene Data'!$I$7,0,10*ROW('Hygiene Data'!I81))),'Data Summary'!EE87="Yes"),OFFSET('Hygiene Data'!$I$7,0,10*ROW('Hygiene Data'!I81)),NA())</f>
        <v>#N/A</v>
      </c>
      <c r="BQ87" s="96" t="e">
        <f ca="true">+IF(AND(ISNUMBER(OFFSET('Hygiene Data'!$I$9,0,10*ROW('Hygiene Data'!I81))),'Data Summary'!EF87="Yes"),OFFSET('Hygiene Data'!$I$9,0,10*ROW('Hygiene Data'!I81)),NA())</f>
        <v>#N/A</v>
      </c>
    </row>
    <row xmlns:x14ac="http://schemas.microsoft.com/office/spreadsheetml/2009/9/ac" r="88" x14ac:dyDescent="0.2">
      <c r="A88" s="331" t="e">
        <f ca="true">+RIGHT('Data Summary'!A88,LEN('Data Summary'!A88)-9)</f>
        <v>#VALUE!</v>
      </c>
      <c r="B88" s="37" t="str">
        <f ca="true">+IF(ISTEXT('Data Summary'!B88),'Data Summary'!B88,"")</f>
        <v/>
      </c>
      <c r="C88" s="330" t="e">
        <f ca="true">+VALUE('Data Summary'!C88)</f>
        <v>#VALUE!</v>
      </c>
      <c r="D88" s="94" t="e">
        <f ca="true">+IF(AND(ISNUMBER(OFFSET('Water Data'!$D$4,0,10*ROW('Water Data'!D82))),'Data Summary'!BS88="Yes"),100-OFFSET('Water Data'!$D$4,0,10*ROW('Water Data'!D82)),NA())</f>
        <v>#N/A</v>
      </c>
      <c r="E88" s="94" t="e">
        <f ca="true">+IF(AND(ISNUMBER(OFFSET('Water Data'!$D$6,0,10*ROW('Water Data'!D82))),'Data Summary'!BT88="Yes"),OFFSET('Water Data'!$D$6,0,10*ROW('Water Data'!D82)),NA())</f>
        <v>#N/A</v>
      </c>
      <c r="F88" s="94" t="e">
        <f ca="true">+IF(AND(ISNUMBER(OFFSET('Water Data'!$D$9,0,10*ROW('Water Data'!D82))),'Data Summary'!BU88="Yes"),OFFSET('Water Data'!$D$9,0,10*ROW('Water Data'!D82)),NA())</f>
        <v>#N/A</v>
      </c>
      <c r="G88" s="94" t="e">
        <f ca="true">+IF(AND(ISNUMBER(OFFSET('Water Data'!$E$4,0,10*ROW('Water Data'!E82))),'Data Summary'!BV88="Yes"),100-OFFSET('Water Data'!$E$4,0,10*ROW('Water Data'!E82)),NA())</f>
        <v>#N/A</v>
      </c>
      <c r="H88" s="94" t="e">
        <f ca="true">+IF(AND(ISNUMBER(OFFSET('Water Data'!$E$6,0,10*ROW('Water Data'!E82))),'Data Summary'!BW88="Yes"),OFFSET('Water Data'!$E$6,0,10*ROW('Water Data'!E82)),NA())</f>
        <v>#N/A</v>
      </c>
      <c r="I88" s="94" t="e">
        <f ca="true">+IF(AND(ISNUMBER(OFFSET('Water Data'!$E$9,0,10*ROW('Water Data'!E82))),'Data Summary'!BX88="Yes"),OFFSET('Water Data'!$E$9,0,10*ROW('Water Data'!E82)),NA())</f>
        <v>#N/A</v>
      </c>
      <c r="J88" s="94" t="e">
        <f ca="true">+IF(AND(ISNUMBER(OFFSET('Water Data'!$F$4,0,10*ROW('Water Data'!F82))),'Data Summary'!BY88="Yes"),100-OFFSET('Water Data'!$F$4,0,10*ROW('Water Data'!F82)),NA())</f>
        <v>#N/A</v>
      </c>
      <c r="K88" s="94" t="e">
        <f ca="true">+IF(AND(ISNUMBER(OFFSET('Water Data'!$F$6,0,10*ROW('Water Data'!F82))),'Data Summary'!BZ88="Yes"),OFFSET('Water Data'!$F$6,0,10*ROW('Water Data'!F82)),NA())</f>
        <v>#N/A</v>
      </c>
      <c r="L88" s="94" t="e">
        <f ca="true">+IF(AND(ISNUMBER(OFFSET('Water Data'!$F$9,0,10*ROW('Water Data'!F82))),'Data Summary'!CA88="Yes"),OFFSET('Water Data'!$F$9,0,10*ROW('Water Data'!F82)),NA())</f>
        <v>#N/A</v>
      </c>
      <c r="M88" s="94" t="e">
        <f ca="true">+IF(AND(ISNUMBER(OFFSET('Water Data'!$G$4,0,10*ROW('Water Data'!G82))),'Data Summary'!CB88="Yes"),100-OFFSET('Water Data'!$G$4,0,10*ROW('Water Data'!G82)),NA())</f>
        <v>#N/A</v>
      </c>
      <c r="N88" s="94" t="e">
        <f ca="true">+IF(AND(ISNUMBER(OFFSET('Water Data'!$G$6,0,10*ROW('Water Data'!G82))),'Data Summary'!CC88="Yes"),OFFSET('Water Data'!$G$6,0,10*ROW('Water Data'!G82)),NA())</f>
        <v>#N/A</v>
      </c>
      <c r="O88" s="94" t="e">
        <f ca="true">+IF(AND(ISNUMBER(OFFSET('Water Data'!$G$9,0,10*ROW('Water Data'!G82))),'Data Summary'!CD88="Yes"),OFFSET('Water Data'!$G$9,0,10*ROW('Water Data'!G82)),NA())</f>
        <v>#N/A</v>
      </c>
      <c r="P88" s="94" t="e">
        <f ca="true">+IF(AND(ISNUMBER(OFFSET('Water Data'!$H$4,0,10*ROW('Water Data'!H82))),'Data Summary'!CE88="Yes"),100-OFFSET('Water Data'!$H$4,0,10*ROW('Water Data'!H82)),NA())</f>
        <v>#N/A</v>
      </c>
      <c r="Q88" s="94" t="e">
        <f ca="true">+IF(AND(ISNUMBER(OFFSET('Water Data'!$H$6,0,10*ROW('Water Data'!H82))),'Data Summary'!CF88="Yes"),OFFSET('Water Data'!$H$6,0,10*ROW('Water Data'!H82)),NA())</f>
        <v>#N/A</v>
      </c>
      <c r="R88" s="94" t="e">
        <f ca="true">+IF(AND(ISNUMBER(OFFSET('Water Data'!$H$9,0,10*ROW('Water Data'!H82))),'Data Summary'!CG88="Yes"),OFFSET('Water Data'!$H$9,0,10*ROW('Water Data'!H82)),NA())</f>
        <v>#N/A</v>
      </c>
      <c r="S88" s="94" t="e">
        <f ca="true">+IF(AND(ISNUMBER(OFFSET('Water Data'!$I$4,0,10*ROW('Water Data'!I82))),'Data Summary'!CH88="Yes"),100-OFFSET('Water Data'!$I$4,0,10*ROW('Water Data'!I82)),NA())</f>
        <v>#N/A</v>
      </c>
      <c r="T88" s="94" t="e">
        <f ca="true">+IF(AND(ISNUMBER(OFFSET('Water Data'!$I$6,0,10*ROW('Water Data'!I82))),'Data Summary'!CI88="Yes"),OFFSET('Water Data'!$I$6,0,10*ROW('Water Data'!I82)),NA())</f>
        <v>#N/A</v>
      </c>
      <c r="U88" s="94" t="e">
        <f ca="true">+IF(AND(ISNUMBER(OFFSET('Water Data'!$I$9,0,10*ROW('Water Data'!I82))),'Data Summary'!CJ88="Yes"),OFFSET('Water Data'!$I$9,0,10*ROW('Water Data'!I82)),NA())</f>
        <v>#N/A</v>
      </c>
      <c r="V88" s="95" t="e">
        <f ca="true">+IF(AND(ISNUMBER(OFFSET('Sanitation Data'!$D$4,0,10*ROW('Sanitation Data'!D82))),'Data Summary'!CK88="Yes"),100-OFFSET('Sanitation Data'!$D$4,0,10*ROW('Sanitation Data'!D82)),NA())</f>
        <v>#N/A</v>
      </c>
      <c r="W88" s="95" t="e">
        <f ca="true">+IF(AND(ISNUMBER(OFFSET('Sanitation Data'!$D$6,0,10*ROW('Sanitation Data'!D82))),'Data Summary'!CL88="Yes"),OFFSET('Sanitation Data'!$D$6,0,10*ROW('Sanitation Data'!D82)),NA())</f>
        <v>#N/A</v>
      </c>
      <c r="X88" s="95" t="e">
        <f ca="true">+IF(AND(ISNUMBER(OFFSET('Sanitation Data'!$D$10,0,10*ROW('Sanitation Data'!D82))),'Data Summary'!CM88="Yes"),OFFSET('Sanitation Data'!$D$10,0,10*ROW('Sanitation Data'!D82)),NA())</f>
        <v>#N/A</v>
      </c>
      <c r="Y88" s="95" t="e">
        <f ca="true">+IF(AND(ISNUMBER(OFFSET('Sanitation Data'!$D$11,0,10*ROW('Sanitation Data'!D82))),'Data Summary'!CN88="Yes"),OFFSET('Sanitation Data'!$D$11,0,10*ROW('Sanitation Data'!D82)),NA())</f>
        <v>#N/A</v>
      </c>
      <c r="Z88" s="95" t="e">
        <f ca="true">+IF(AND(ISNUMBER(OFFSET('Sanitation Data'!$D$12,0,10*ROW('Sanitation Data'!D82))),'Data Summary'!CO88="Yes"),OFFSET('Sanitation Data'!$D$12,0,10*ROW('Sanitation Data'!D82)),NA())</f>
        <v>#N/A</v>
      </c>
      <c r="AA88" s="95" t="e">
        <f ca="true">+IF(AND(ISNUMBER(OFFSET('Sanitation Data'!$E$4,0,10*ROW('Sanitation Data'!E82))),'Data Summary'!CP88="Yes"),100-OFFSET('Sanitation Data'!$E$4,0,10*ROW('Sanitation Data'!E82)),NA())</f>
        <v>#N/A</v>
      </c>
      <c r="AB88" s="95" t="e">
        <f ca="true">+IF(AND(ISNUMBER(OFFSET('Sanitation Data'!$E$6,0,10*ROW('Sanitation Data'!E82))),'Data Summary'!CQ88="Yes"),OFFSET('Sanitation Data'!$E$6,0,10*ROW('Sanitation Data'!E82)),NA())</f>
        <v>#N/A</v>
      </c>
      <c r="AC88" s="95" t="e">
        <f ca="true">+IF(AND(ISNUMBER(OFFSET('Sanitation Data'!$E$10,0,10*ROW('Sanitation Data'!E82))),'Data Summary'!CR88="Yes"),OFFSET('Sanitation Data'!$E$10,0,10*ROW('Sanitation Data'!E82)),NA())</f>
        <v>#N/A</v>
      </c>
      <c r="AD88" s="95" t="e">
        <f ca="true">+IF(AND(ISNUMBER(OFFSET('Sanitation Data'!$E$11,0,10*ROW('Sanitation Data'!E82))),'Data Summary'!CS88="Yes"),OFFSET('Sanitation Data'!$E$11,0,10*ROW('Sanitation Data'!E82)),NA())</f>
        <v>#N/A</v>
      </c>
      <c r="AE88" s="95" t="e">
        <f ca="true">+IF(AND(ISNUMBER(OFFSET('Sanitation Data'!$E$12,0,10*ROW('Sanitation Data'!E82))),'Data Summary'!CT88="Yes"),OFFSET('Sanitation Data'!$E$12,0,10*ROW('Sanitation Data'!E82)),NA())</f>
        <v>#N/A</v>
      </c>
      <c r="AF88" s="95" t="e">
        <f ca="true">+IF(AND(ISNUMBER(OFFSET('Sanitation Data'!$F$4,0,10*ROW('Sanitation Data'!F82))),'Data Summary'!CU88="Yes"),100-OFFSET('Sanitation Data'!$F$4,0,10*ROW('Sanitation Data'!F82)),NA())</f>
        <v>#N/A</v>
      </c>
      <c r="AG88" s="95" t="e">
        <f ca="true">+IF(AND(ISNUMBER(OFFSET('Sanitation Data'!$F$6,0,10*ROW('Sanitation Data'!F82))),'Data Summary'!CV88="Yes"),OFFSET('Sanitation Data'!$F$6,0,10*ROW('Sanitation Data'!F82)),NA())</f>
        <v>#N/A</v>
      </c>
      <c r="AH88" s="95" t="e">
        <f ca="true">+IF(AND(ISNUMBER(OFFSET('Sanitation Data'!$F$10,0,10*ROW('Sanitation Data'!F82))),'Data Summary'!CW88="Yes"),OFFSET('Sanitation Data'!$F$10,0,10*ROW('Sanitation Data'!F82)),NA())</f>
        <v>#N/A</v>
      </c>
      <c r="AI88" s="95" t="e">
        <f ca="true">+IF(AND(ISNUMBER(OFFSET('Sanitation Data'!$F$11,0,10*ROW('Sanitation Data'!F82))),'Data Summary'!CX88="Yes"),OFFSET('Sanitation Data'!$F$11,0,10*ROW('Sanitation Data'!F82)),NA())</f>
        <v>#N/A</v>
      </c>
      <c r="AJ88" s="95" t="e">
        <f ca="true">+IF(AND(ISNUMBER(OFFSET('Sanitation Data'!$F$12,0,10*ROW('Sanitation Data'!F82))),'Data Summary'!CY88="Yes"),OFFSET('Sanitation Data'!$F$12,0,10*ROW('Sanitation Data'!F82)),NA())</f>
        <v>#N/A</v>
      </c>
      <c r="AK88" s="95" t="e">
        <f ca="true">+IF(AND(ISNUMBER(OFFSET('Sanitation Data'!$G$4,0,10*ROW('Sanitation Data'!G82))),'Data Summary'!CZ88="Yes"),100-OFFSET('Sanitation Data'!$G$4,0,10*ROW('Sanitation Data'!G82)),NA())</f>
        <v>#N/A</v>
      </c>
      <c r="AL88" s="95" t="e">
        <f ca="true">+IF(AND(ISNUMBER(OFFSET('Sanitation Data'!$G$6,0,10*ROW('Sanitation Data'!G82))),'Data Summary'!DA88="Yes"),OFFSET('Sanitation Data'!$G$6,0,10*ROW('Sanitation Data'!G82)),NA())</f>
        <v>#N/A</v>
      </c>
      <c r="AM88" s="95" t="e">
        <f ca="true">+IF(AND(ISNUMBER(OFFSET('Sanitation Data'!$G$10,0,10*ROW('Sanitation Data'!G82))),'Data Summary'!DB88="Yes"),OFFSET('Sanitation Data'!$G$10,0,10*ROW('Sanitation Data'!G82)),NA())</f>
        <v>#N/A</v>
      </c>
      <c r="AN88" s="95" t="e">
        <f ca="true">+IF(AND(ISNUMBER(OFFSET('Sanitation Data'!$G$11,0,10*ROW('Sanitation Data'!G82))),'Data Summary'!DC88="Yes"),OFFSET('Sanitation Data'!$G$11,0,10*ROW('Sanitation Data'!G82)),NA())</f>
        <v>#N/A</v>
      </c>
      <c r="AO88" s="95" t="e">
        <f ca="true">+IF(AND(ISNUMBER(OFFSET('Sanitation Data'!$G$12,0,10*ROW('Sanitation Data'!G82))),'Data Summary'!DD88="Yes"),OFFSET('Sanitation Data'!$G$12,0,10*ROW('Sanitation Data'!G82)),NA())</f>
        <v>#N/A</v>
      </c>
      <c r="AP88" s="95" t="e">
        <f ca="true">+IF(AND(ISNUMBER(OFFSET('Sanitation Data'!$H$4,0,10*ROW('Sanitation Data'!H82))),'Data Summary'!DE88="Yes"),100-OFFSET('Sanitation Data'!$H$4,0,10*ROW('Sanitation Data'!H82)),NA())</f>
        <v>#N/A</v>
      </c>
      <c r="AQ88" s="95" t="e">
        <f ca="true">+IF(AND(ISNUMBER(OFFSET('Sanitation Data'!$H$6,0,10*ROW('Sanitation Data'!H82))),'Data Summary'!DF88="Yes"),OFFSET('Sanitation Data'!$H$6,0,10*ROW('Sanitation Data'!H82)),NA())</f>
        <v>#N/A</v>
      </c>
      <c r="AR88" s="95" t="e">
        <f ca="true">+IF(AND(ISNUMBER(OFFSET('Sanitation Data'!$H$10,0,10*ROW('Sanitation Data'!H82))),'Data Summary'!DG88="Yes"),OFFSET('Sanitation Data'!$H$10,0,10*ROW('Sanitation Data'!H82)),NA())</f>
        <v>#N/A</v>
      </c>
      <c r="AS88" s="95" t="e">
        <f ca="true">+IF(AND(ISNUMBER(OFFSET('Sanitation Data'!$H$11,0,10*ROW('Sanitation Data'!H82))),'Data Summary'!DH88="Yes"),OFFSET('Sanitation Data'!$H$11,0,10*ROW('Sanitation Data'!H82)),NA())</f>
        <v>#N/A</v>
      </c>
      <c r="AT88" s="95" t="e">
        <f ca="true">+IF(AND(ISNUMBER(OFFSET('Sanitation Data'!$H$12,0,10*ROW('Sanitation Data'!H82))),'Data Summary'!DI88="Yes"),OFFSET('Sanitation Data'!$H$12,0,10*ROW('Sanitation Data'!H82)),NA())</f>
        <v>#N/A</v>
      </c>
      <c r="AU88" s="95" t="e">
        <f ca="true">+IF(AND(ISNUMBER(OFFSET('Sanitation Data'!$I$4,0,10*ROW('Sanitation Data'!I82))),'Data Summary'!DJ88="Yes"),100-OFFSET('Sanitation Data'!$I$4,0,10*ROW('Sanitation Data'!I82)),NA())</f>
        <v>#N/A</v>
      </c>
      <c r="AV88" s="95" t="e">
        <f ca="true">+IF(AND(ISNUMBER(OFFSET('Sanitation Data'!$I$6,0,10*ROW('Sanitation Data'!I82))),'Data Summary'!DK88="Yes"),OFFSET('Sanitation Data'!$I$6,0,10*ROW('Sanitation Data'!I82)),NA())</f>
        <v>#N/A</v>
      </c>
      <c r="AW88" s="95" t="e">
        <f ca="true">+IF(AND(ISNUMBER(OFFSET('Sanitation Data'!$I$10,0,10*ROW('Sanitation Data'!I82))),'Data Summary'!DL88="Yes"),OFFSET('Sanitation Data'!$I$10,0,10*ROW('Sanitation Data'!I82)),NA())</f>
        <v>#N/A</v>
      </c>
      <c r="AX88" s="95" t="e">
        <f ca="true">+IF(AND(ISNUMBER(OFFSET('Sanitation Data'!$I$11,0,10*ROW('Sanitation Data'!I82))),'Data Summary'!DM88="Yes"),OFFSET('Sanitation Data'!$I$11,0,10*ROW('Sanitation Data'!I82)),NA())</f>
        <v>#N/A</v>
      </c>
      <c r="AY88" s="95" t="e">
        <f ca="true">+IF(AND(ISNUMBER(OFFSET('Sanitation Data'!$I$12,0,10*ROW('Sanitation Data'!I82))),'Data Summary'!DN88="Yes"),OFFSET('Sanitation Data'!$I$12,0,10*ROW('Sanitation Data'!I82)),NA())</f>
        <v>#N/A</v>
      </c>
      <c r="AZ88" s="96" t="e">
        <f ca="true">+IF(AND(ISNUMBER(OFFSET('Hygiene Data'!$D$5,0,10*ROW('Hygiene Data'!D82))),'Data Summary'!DO88="Yes"),OFFSET('Hygiene Data'!$D$5,0,10*ROW('Hygiene Data'!D82)),NA())</f>
        <v>#N/A</v>
      </c>
      <c r="BA88" s="96" t="e">
        <f ca="true">+IF(AND(ISNUMBER(OFFSET('Hygiene Data'!$D$7,0,10*ROW('Hygiene Data'!D82))),'Data Summary'!DP88="Yes"),OFFSET('Hygiene Data'!$D$7,0,10*ROW('Hygiene Data'!D82)),NA())</f>
        <v>#N/A</v>
      </c>
      <c r="BB88" s="96" t="e">
        <f ca="true">+IF(AND(ISNUMBER(OFFSET('Hygiene Data'!$D$9,0,10*ROW('Hygiene Data'!D82))),'Data Summary'!DQ88="Yes"),OFFSET('Hygiene Data'!$D$9,0,10*ROW('Hygiene Data'!D82)),NA())</f>
        <v>#N/A</v>
      </c>
      <c r="BC88" s="96" t="e">
        <f ca="true">+IF(AND(ISNUMBER(OFFSET('Hygiene Data'!$E$5,0,10*ROW('Hygiene Data'!E82))),'Data Summary'!DR88="Yes"),OFFSET('Hygiene Data'!$E$5,0,10*ROW('Hygiene Data'!E82)),NA())</f>
        <v>#N/A</v>
      </c>
      <c r="BD88" s="96" t="e">
        <f ca="true">+IF(AND(ISNUMBER(OFFSET('Hygiene Data'!$E$7,0,10*ROW('Hygiene Data'!E82))),'Data Summary'!DS88="Yes"),OFFSET('Hygiene Data'!$E$7,0,10*ROW('Hygiene Data'!E82)),NA())</f>
        <v>#N/A</v>
      </c>
      <c r="BE88" s="96" t="e">
        <f ca="true">+IF(AND(ISNUMBER(OFFSET('Hygiene Data'!$E$9,0,10*ROW('Hygiene Data'!E82))),'Data Summary'!DT88="Yes"),OFFSET('Hygiene Data'!$E$9,0,10*ROW('Hygiene Data'!E82)),NA())</f>
        <v>#N/A</v>
      </c>
      <c r="BF88" s="96" t="e">
        <f ca="true">+IF(AND(ISNUMBER(OFFSET('Hygiene Data'!$F$5,0,10*ROW('Hygiene Data'!F82))),'Data Summary'!DU88="Yes"),OFFSET('Hygiene Data'!$F$5,0,10*ROW('Hygiene Data'!F82)),NA())</f>
        <v>#N/A</v>
      </c>
      <c r="BG88" s="96" t="e">
        <f ca="true">+IF(AND(ISNUMBER(OFFSET('Hygiene Data'!$F$7,0,10*ROW('Hygiene Data'!F82))),'Data Summary'!DV88="Yes"),OFFSET('Hygiene Data'!$F$7,0,10*ROW('Hygiene Data'!F82)),NA())</f>
        <v>#N/A</v>
      </c>
      <c r="BH88" s="96" t="e">
        <f ca="true">+IF(AND(ISNUMBER(OFFSET('Hygiene Data'!$F$9,0,10*ROW('Hygiene Data'!F82))),'Data Summary'!DW88="Yes"),OFFSET('Hygiene Data'!$F$9,0,10*ROW('Hygiene Data'!F82)),NA())</f>
        <v>#N/A</v>
      </c>
      <c r="BI88" s="96" t="e">
        <f ca="true">+IF(AND(ISNUMBER(OFFSET('Hygiene Data'!$G$5,0,10*ROW('Hygiene Data'!G82))),'Data Summary'!DX88="Yes"),OFFSET('Hygiene Data'!$G$5,0,10*ROW('Hygiene Data'!G82)),NA())</f>
        <v>#N/A</v>
      </c>
      <c r="BJ88" s="96" t="e">
        <f ca="true">+IF(AND(ISNUMBER(OFFSET('Hygiene Data'!$G$7,0,10*ROW('Hygiene Data'!G82))),'Data Summary'!DY88="Yes"),OFFSET('Hygiene Data'!$G$7,0,10*ROW('Hygiene Data'!G82)),NA())</f>
        <v>#N/A</v>
      </c>
      <c r="BK88" s="96" t="e">
        <f ca="true">+IF(AND(ISNUMBER(OFFSET('Hygiene Data'!$G$9,0,10*ROW('Hygiene Data'!G82))),'Data Summary'!DZ88="Yes"),OFFSET('Hygiene Data'!$G$9,0,10*ROW('Hygiene Data'!G82)),NA())</f>
        <v>#N/A</v>
      </c>
      <c r="BL88" s="96" t="e">
        <f ca="true">+IF(AND(ISNUMBER(OFFSET('Hygiene Data'!$H$5,0,10*ROW('Hygiene Data'!H82))),'Data Summary'!EA88="Yes"),OFFSET('Hygiene Data'!$H$5,0,10*ROW('Hygiene Data'!H82)),NA())</f>
        <v>#N/A</v>
      </c>
      <c r="BM88" s="96" t="e">
        <f ca="true">+IF(AND(ISNUMBER(OFFSET('Hygiene Data'!$H$7,0,10*ROW('Hygiene Data'!H82))),'Data Summary'!EB88="Yes"),OFFSET('Hygiene Data'!$H$7,0,10*ROW('Hygiene Data'!H82)),NA())</f>
        <v>#N/A</v>
      </c>
      <c r="BN88" s="96" t="e">
        <f ca="true">+IF(AND(ISNUMBER(OFFSET('Hygiene Data'!$H$9,0,10*ROW('Hygiene Data'!H82))),'Data Summary'!EC88="Yes"),OFFSET('Hygiene Data'!$H$9,0,10*ROW('Hygiene Data'!H82)),NA())</f>
        <v>#N/A</v>
      </c>
      <c r="BO88" s="96" t="e">
        <f ca="true">+IF(AND(ISNUMBER(OFFSET('Hygiene Data'!$I$5,0,10*ROW('Hygiene Data'!I82))),'Data Summary'!ED88="Yes"),OFFSET('Hygiene Data'!$I$5,0,10*ROW('Hygiene Data'!I82)),NA())</f>
        <v>#N/A</v>
      </c>
      <c r="BP88" s="96" t="e">
        <f ca="true">+IF(AND(ISNUMBER(OFFSET('Hygiene Data'!$I$7,0,10*ROW('Hygiene Data'!I82))),'Data Summary'!EE88="Yes"),OFFSET('Hygiene Data'!$I$7,0,10*ROW('Hygiene Data'!I82)),NA())</f>
        <v>#N/A</v>
      </c>
      <c r="BQ88" s="96" t="e">
        <f ca="true">+IF(AND(ISNUMBER(OFFSET('Hygiene Data'!$I$9,0,10*ROW('Hygiene Data'!I82))),'Data Summary'!EF88="Yes"),OFFSET('Hygiene Data'!$I$9,0,10*ROW('Hygiene Data'!I82)),NA())</f>
        <v>#N/A</v>
      </c>
    </row>
    <row xmlns:x14ac="http://schemas.microsoft.com/office/spreadsheetml/2009/9/ac" r="89" x14ac:dyDescent="0.2">
      <c r="A89" s="331" t="e">
        <f ca="true">+RIGHT('Data Summary'!A89,LEN('Data Summary'!A89)-9)</f>
        <v>#VALUE!</v>
      </c>
      <c r="B89" s="37" t="str">
        <f ca="true">+IF(ISTEXT('Data Summary'!B89),'Data Summary'!B89,"")</f>
        <v/>
      </c>
      <c r="C89" s="330" t="e">
        <f ca="true">+VALUE('Data Summary'!C89)</f>
        <v>#VALUE!</v>
      </c>
      <c r="D89" s="94" t="e">
        <f ca="true">+IF(AND(ISNUMBER(OFFSET('Water Data'!$D$4,0,10*ROW('Water Data'!D83))),'Data Summary'!BS89="Yes"),100-OFFSET('Water Data'!$D$4,0,10*ROW('Water Data'!D83)),NA())</f>
        <v>#N/A</v>
      </c>
      <c r="E89" s="94" t="e">
        <f ca="true">+IF(AND(ISNUMBER(OFFSET('Water Data'!$D$6,0,10*ROW('Water Data'!D83))),'Data Summary'!BT89="Yes"),OFFSET('Water Data'!$D$6,0,10*ROW('Water Data'!D83)),NA())</f>
        <v>#N/A</v>
      </c>
      <c r="F89" s="94" t="e">
        <f ca="true">+IF(AND(ISNUMBER(OFFSET('Water Data'!$D$9,0,10*ROW('Water Data'!D83))),'Data Summary'!BU89="Yes"),OFFSET('Water Data'!$D$9,0,10*ROW('Water Data'!D83)),NA())</f>
        <v>#N/A</v>
      </c>
      <c r="G89" s="94" t="e">
        <f ca="true">+IF(AND(ISNUMBER(OFFSET('Water Data'!$E$4,0,10*ROW('Water Data'!E83))),'Data Summary'!BV89="Yes"),100-OFFSET('Water Data'!$E$4,0,10*ROW('Water Data'!E83)),NA())</f>
        <v>#N/A</v>
      </c>
      <c r="H89" s="94" t="e">
        <f ca="true">+IF(AND(ISNUMBER(OFFSET('Water Data'!$E$6,0,10*ROW('Water Data'!E83))),'Data Summary'!BW89="Yes"),OFFSET('Water Data'!$E$6,0,10*ROW('Water Data'!E83)),NA())</f>
        <v>#N/A</v>
      </c>
      <c r="I89" s="94" t="e">
        <f ca="true">+IF(AND(ISNUMBER(OFFSET('Water Data'!$E$9,0,10*ROW('Water Data'!E83))),'Data Summary'!BX89="Yes"),OFFSET('Water Data'!$E$9,0,10*ROW('Water Data'!E83)),NA())</f>
        <v>#N/A</v>
      </c>
      <c r="J89" s="94" t="e">
        <f ca="true">+IF(AND(ISNUMBER(OFFSET('Water Data'!$F$4,0,10*ROW('Water Data'!F83))),'Data Summary'!BY89="Yes"),100-OFFSET('Water Data'!$F$4,0,10*ROW('Water Data'!F83)),NA())</f>
        <v>#N/A</v>
      </c>
      <c r="K89" s="94" t="e">
        <f ca="true">+IF(AND(ISNUMBER(OFFSET('Water Data'!$F$6,0,10*ROW('Water Data'!F83))),'Data Summary'!BZ89="Yes"),OFFSET('Water Data'!$F$6,0,10*ROW('Water Data'!F83)),NA())</f>
        <v>#N/A</v>
      </c>
      <c r="L89" s="94" t="e">
        <f ca="true">+IF(AND(ISNUMBER(OFFSET('Water Data'!$F$9,0,10*ROW('Water Data'!F83))),'Data Summary'!CA89="Yes"),OFFSET('Water Data'!$F$9,0,10*ROW('Water Data'!F83)),NA())</f>
        <v>#N/A</v>
      </c>
      <c r="M89" s="94" t="e">
        <f ca="true">+IF(AND(ISNUMBER(OFFSET('Water Data'!$G$4,0,10*ROW('Water Data'!G83))),'Data Summary'!CB89="Yes"),100-OFFSET('Water Data'!$G$4,0,10*ROW('Water Data'!G83)),NA())</f>
        <v>#N/A</v>
      </c>
      <c r="N89" s="94" t="e">
        <f ca="true">+IF(AND(ISNUMBER(OFFSET('Water Data'!$G$6,0,10*ROW('Water Data'!G83))),'Data Summary'!CC89="Yes"),OFFSET('Water Data'!$G$6,0,10*ROW('Water Data'!G83)),NA())</f>
        <v>#N/A</v>
      </c>
      <c r="O89" s="94" t="e">
        <f ca="true">+IF(AND(ISNUMBER(OFFSET('Water Data'!$G$9,0,10*ROW('Water Data'!G83))),'Data Summary'!CD89="Yes"),OFFSET('Water Data'!$G$9,0,10*ROW('Water Data'!G83)),NA())</f>
        <v>#N/A</v>
      </c>
      <c r="P89" s="94" t="e">
        <f ca="true">+IF(AND(ISNUMBER(OFFSET('Water Data'!$H$4,0,10*ROW('Water Data'!H83))),'Data Summary'!CE89="Yes"),100-OFFSET('Water Data'!$H$4,0,10*ROW('Water Data'!H83)),NA())</f>
        <v>#N/A</v>
      </c>
      <c r="Q89" s="94" t="e">
        <f ca="true">+IF(AND(ISNUMBER(OFFSET('Water Data'!$H$6,0,10*ROW('Water Data'!H83))),'Data Summary'!CF89="Yes"),OFFSET('Water Data'!$H$6,0,10*ROW('Water Data'!H83)),NA())</f>
        <v>#N/A</v>
      </c>
      <c r="R89" s="94" t="e">
        <f ca="true">+IF(AND(ISNUMBER(OFFSET('Water Data'!$H$9,0,10*ROW('Water Data'!H83))),'Data Summary'!CG89="Yes"),OFFSET('Water Data'!$H$9,0,10*ROW('Water Data'!H83)),NA())</f>
        <v>#N/A</v>
      </c>
      <c r="S89" s="94" t="e">
        <f ca="true">+IF(AND(ISNUMBER(OFFSET('Water Data'!$I$4,0,10*ROW('Water Data'!I83))),'Data Summary'!CH89="Yes"),100-OFFSET('Water Data'!$I$4,0,10*ROW('Water Data'!I83)),NA())</f>
        <v>#N/A</v>
      </c>
      <c r="T89" s="94" t="e">
        <f ca="true">+IF(AND(ISNUMBER(OFFSET('Water Data'!$I$6,0,10*ROW('Water Data'!I83))),'Data Summary'!CI89="Yes"),OFFSET('Water Data'!$I$6,0,10*ROW('Water Data'!I83)),NA())</f>
        <v>#N/A</v>
      </c>
      <c r="U89" s="94" t="e">
        <f ca="true">+IF(AND(ISNUMBER(OFFSET('Water Data'!$I$9,0,10*ROW('Water Data'!I83))),'Data Summary'!CJ89="Yes"),OFFSET('Water Data'!$I$9,0,10*ROW('Water Data'!I83)),NA())</f>
        <v>#N/A</v>
      </c>
      <c r="V89" s="95" t="e">
        <f ca="true">+IF(AND(ISNUMBER(OFFSET('Sanitation Data'!$D$4,0,10*ROW('Sanitation Data'!D83))),'Data Summary'!CK89="Yes"),100-OFFSET('Sanitation Data'!$D$4,0,10*ROW('Sanitation Data'!D83)),NA())</f>
        <v>#N/A</v>
      </c>
      <c r="W89" s="95" t="e">
        <f ca="true">+IF(AND(ISNUMBER(OFFSET('Sanitation Data'!$D$6,0,10*ROW('Sanitation Data'!D83))),'Data Summary'!CL89="Yes"),OFFSET('Sanitation Data'!$D$6,0,10*ROW('Sanitation Data'!D83)),NA())</f>
        <v>#N/A</v>
      </c>
      <c r="X89" s="95" t="e">
        <f ca="true">+IF(AND(ISNUMBER(OFFSET('Sanitation Data'!$D$10,0,10*ROW('Sanitation Data'!D83))),'Data Summary'!CM89="Yes"),OFFSET('Sanitation Data'!$D$10,0,10*ROW('Sanitation Data'!D83)),NA())</f>
        <v>#N/A</v>
      </c>
      <c r="Y89" s="95" t="e">
        <f ca="true">+IF(AND(ISNUMBER(OFFSET('Sanitation Data'!$D$11,0,10*ROW('Sanitation Data'!D83))),'Data Summary'!CN89="Yes"),OFFSET('Sanitation Data'!$D$11,0,10*ROW('Sanitation Data'!D83)),NA())</f>
        <v>#N/A</v>
      </c>
      <c r="Z89" s="95" t="e">
        <f ca="true">+IF(AND(ISNUMBER(OFFSET('Sanitation Data'!$D$12,0,10*ROW('Sanitation Data'!D83))),'Data Summary'!CO89="Yes"),OFFSET('Sanitation Data'!$D$12,0,10*ROW('Sanitation Data'!D83)),NA())</f>
        <v>#N/A</v>
      </c>
      <c r="AA89" s="95" t="e">
        <f ca="true">+IF(AND(ISNUMBER(OFFSET('Sanitation Data'!$E$4,0,10*ROW('Sanitation Data'!E83))),'Data Summary'!CP89="Yes"),100-OFFSET('Sanitation Data'!$E$4,0,10*ROW('Sanitation Data'!E83)),NA())</f>
        <v>#N/A</v>
      </c>
      <c r="AB89" s="95" t="e">
        <f ca="true">+IF(AND(ISNUMBER(OFFSET('Sanitation Data'!$E$6,0,10*ROW('Sanitation Data'!E83))),'Data Summary'!CQ89="Yes"),OFFSET('Sanitation Data'!$E$6,0,10*ROW('Sanitation Data'!E83)),NA())</f>
        <v>#N/A</v>
      </c>
      <c r="AC89" s="95" t="e">
        <f ca="true">+IF(AND(ISNUMBER(OFFSET('Sanitation Data'!$E$10,0,10*ROW('Sanitation Data'!E83))),'Data Summary'!CR89="Yes"),OFFSET('Sanitation Data'!$E$10,0,10*ROW('Sanitation Data'!E83)),NA())</f>
        <v>#N/A</v>
      </c>
      <c r="AD89" s="95" t="e">
        <f ca="true">+IF(AND(ISNUMBER(OFFSET('Sanitation Data'!$E$11,0,10*ROW('Sanitation Data'!E83))),'Data Summary'!CS89="Yes"),OFFSET('Sanitation Data'!$E$11,0,10*ROW('Sanitation Data'!E83)),NA())</f>
        <v>#N/A</v>
      </c>
      <c r="AE89" s="95" t="e">
        <f ca="true">+IF(AND(ISNUMBER(OFFSET('Sanitation Data'!$E$12,0,10*ROW('Sanitation Data'!E83))),'Data Summary'!CT89="Yes"),OFFSET('Sanitation Data'!$E$12,0,10*ROW('Sanitation Data'!E83)),NA())</f>
        <v>#N/A</v>
      </c>
      <c r="AF89" s="95" t="e">
        <f ca="true">+IF(AND(ISNUMBER(OFFSET('Sanitation Data'!$F$4,0,10*ROW('Sanitation Data'!F83))),'Data Summary'!CU89="Yes"),100-OFFSET('Sanitation Data'!$F$4,0,10*ROW('Sanitation Data'!F83)),NA())</f>
        <v>#N/A</v>
      </c>
      <c r="AG89" s="95" t="e">
        <f ca="true">+IF(AND(ISNUMBER(OFFSET('Sanitation Data'!$F$6,0,10*ROW('Sanitation Data'!F83))),'Data Summary'!CV89="Yes"),OFFSET('Sanitation Data'!$F$6,0,10*ROW('Sanitation Data'!F83)),NA())</f>
        <v>#N/A</v>
      </c>
      <c r="AH89" s="95" t="e">
        <f ca="true">+IF(AND(ISNUMBER(OFFSET('Sanitation Data'!$F$10,0,10*ROW('Sanitation Data'!F83))),'Data Summary'!CW89="Yes"),OFFSET('Sanitation Data'!$F$10,0,10*ROW('Sanitation Data'!F83)),NA())</f>
        <v>#N/A</v>
      </c>
      <c r="AI89" s="95" t="e">
        <f ca="true">+IF(AND(ISNUMBER(OFFSET('Sanitation Data'!$F$11,0,10*ROW('Sanitation Data'!F83))),'Data Summary'!CX89="Yes"),OFFSET('Sanitation Data'!$F$11,0,10*ROW('Sanitation Data'!F83)),NA())</f>
        <v>#N/A</v>
      </c>
      <c r="AJ89" s="95" t="e">
        <f ca="true">+IF(AND(ISNUMBER(OFFSET('Sanitation Data'!$F$12,0,10*ROW('Sanitation Data'!F83))),'Data Summary'!CY89="Yes"),OFFSET('Sanitation Data'!$F$12,0,10*ROW('Sanitation Data'!F83)),NA())</f>
        <v>#N/A</v>
      </c>
      <c r="AK89" s="95" t="e">
        <f ca="true">+IF(AND(ISNUMBER(OFFSET('Sanitation Data'!$G$4,0,10*ROW('Sanitation Data'!G83))),'Data Summary'!CZ89="Yes"),100-OFFSET('Sanitation Data'!$G$4,0,10*ROW('Sanitation Data'!G83)),NA())</f>
        <v>#N/A</v>
      </c>
      <c r="AL89" s="95" t="e">
        <f ca="true">+IF(AND(ISNUMBER(OFFSET('Sanitation Data'!$G$6,0,10*ROW('Sanitation Data'!G83))),'Data Summary'!DA89="Yes"),OFFSET('Sanitation Data'!$G$6,0,10*ROW('Sanitation Data'!G83)),NA())</f>
        <v>#N/A</v>
      </c>
      <c r="AM89" s="95" t="e">
        <f ca="true">+IF(AND(ISNUMBER(OFFSET('Sanitation Data'!$G$10,0,10*ROW('Sanitation Data'!G83))),'Data Summary'!DB89="Yes"),OFFSET('Sanitation Data'!$G$10,0,10*ROW('Sanitation Data'!G83)),NA())</f>
        <v>#N/A</v>
      </c>
      <c r="AN89" s="95" t="e">
        <f ca="true">+IF(AND(ISNUMBER(OFFSET('Sanitation Data'!$G$11,0,10*ROW('Sanitation Data'!G83))),'Data Summary'!DC89="Yes"),OFFSET('Sanitation Data'!$G$11,0,10*ROW('Sanitation Data'!G83)),NA())</f>
        <v>#N/A</v>
      </c>
      <c r="AO89" s="95" t="e">
        <f ca="true">+IF(AND(ISNUMBER(OFFSET('Sanitation Data'!$G$12,0,10*ROW('Sanitation Data'!G83))),'Data Summary'!DD89="Yes"),OFFSET('Sanitation Data'!$G$12,0,10*ROW('Sanitation Data'!G83)),NA())</f>
        <v>#N/A</v>
      </c>
      <c r="AP89" s="95" t="e">
        <f ca="true">+IF(AND(ISNUMBER(OFFSET('Sanitation Data'!$H$4,0,10*ROW('Sanitation Data'!H83))),'Data Summary'!DE89="Yes"),100-OFFSET('Sanitation Data'!$H$4,0,10*ROW('Sanitation Data'!H83)),NA())</f>
        <v>#N/A</v>
      </c>
      <c r="AQ89" s="95" t="e">
        <f ca="true">+IF(AND(ISNUMBER(OFFSET('Sanitation Data'!$H$6,0,10*ROW('Sanitation Data'!H83))),'Data Summary'!DF89="Yes"),OFFSET('Sanitation Data'!$H$6,0,10*ROW('Sanitation Data'!H83)),NA())</f>
        <v>#N/A</v>
      </c>
      <c r="AR89" s="95" t="e">
        <f ca="true">+IF(AND(ISNUMBER(OFFSET('Sanitation Data'!$H$10,0,10*ROW('Sanitation Data'!H83))),'Data Summary'!DG89="Yes"),OFFSET('Sanitation Data'!$H$10,0,10*ROW('Sanitation Data'!H83)),NA())</f>
        <v>#N/A</v>
      </c>
      <c r="AS89" s="95" t="e">
        <f ca="true">+IF(AND(ISNUMBER(OFFSET('Sanitation Data'!$H$11,0,10*ROW('Sanitation Data'!H83))),'Data Summary'!DH89="Yes"),OFFSET('Sanitation Data'!$H$11,0,10*ROW('Sanitation Data'!H83)),NA())</f>
        <v>#N/A</v>
      </c>
      <c r="AT89" s="95" t="e">
        <f ca="true">+IF(AND(ISNUMBER(OFFSET('Sanitation Data'!$H$12,0,10*ROW('Sanitation Data'!H83))),'Data Summary'!DI89="Yes"),OFFSET('Sanitation Data'!$H$12,0,10*ROW('Sanitation Data'!H83)),NA())</f>
        <v>#N/A</v>
      </c>
      <c r="AU89" s="95" t="e">
        <f ca="true">+IF(AND(ISNUMBER(OFFSET('Sanitation Data'!$I$4,0,10*ROW('Sanitation Data'!I83))),'Data Summary'!DJ89="Yes"),100-OFFSET('Sanitation Data'!$I$4,0,10*ROW('Sanitation Data'!I83)),NA())</f>
        <v>#N/A</v>
      </c>
      <c r="AV89" s="95" t="e">
        <f ca="true">+IF(AND(ISNUMBER(OFFSET('Sanitation Data'!$I$6,0,10*ROW('Sanitation Data'!I83))),'Data Summary'!DK89="Yes"),OFFSET('Sanitation Data'!$I$6,0,10*ROW('Sanitation Data'!I83)),NA())</f>
        <v>#N/A</v>
      </c>
      <c r="AW89" s="95" t="e">
        <f ca="true">+IF(AND(ISNUMBER(OFFSET('Sanitation Data'!$I$10,0,10*ROW('Sanitation Data'!I83))),'Data Summary'!DL89="Yes"),OFFSET('Sanitation Data'!$I$10,0,10*ROW('Sanitation Data'!I83)),NA())</f>
        <v>#N/A</v>
      </c>
      <c r="AX89" s="95" t="e">
        <f ca="true">+IF(AND(ISNUMBER(OFFSET('Sanitation Data'!$I$11,0,10*ROW('Sanitation Data'!I83))),'Data Summary'!DM89="Yes"),OFFSET('Sanitation Data'!$I$11,0,10*ROW('Sanitation Data'!I83)),NA())</f>
        <v>#N/A</v>
      </c>
      <c r="AY89" s="95" t="e">
        <f ca="true">+IF(AND(ISNUMBER(OFFSET('Sanitation Data'!$I$12,0,10*ROW('Sanitation Data'!I83))),'Data Summary'!DN89="Yes"),OFFSET('Sanitation Data'!$I$12,0,10*ROW('Sanitation Data'!I83)),NA())</f>
        <v>#N/A</v>
      </c>
      <c r="AZ89" s="96" t="e">
        <f ca="true">+IF(AND(ISNUMBER(OFFSET('Hygiene Data'!$D$5,0,10*ROW('Hygiene Data'!D83))),'Data Summary'!DO89="Yes"),OFFSET('Hygiene Data'!$D$5,0,10*ROW('Hygiene Data'!D83)),NA())</f>
        <v>#N/A</v>
      </c>
      <c r="BA89" s="96" t="e">
        <f ca="true">+IF(AND(ISNUMBER(OFFSET('Hygiene Data'!$D$7,0,10*ROW('Hygiene Data'!D83))),'Data Summary'!DP89="Yes"),OFFSET('Hygiene Data'!$D$7,0,10*ROW('Hygiene Data'!D83)),NA())</f>
        <v>#N/A</v>
      </c>
      <c r="BB89" s="96" t="e">
        <f ca="true">+IF(AND(ISNUMBER(OFFSET('Hygiene Data'!$D$9,0,10*ROW('Hygiene Data'!D83))),'Data Summary'!DQ89="Yes"),OFFSET('Hygiene Data'!$D$9,0,10*ROW('Hygiene Data'!D83)),NA())</f>
        <v>#N/A</v>
      </c>
      <c r="BC89" s="96" t="e">
        <f ca="true">+IF(AND(ISNUMBER(OFFSET('Hygiene Data'!$E$5,0,10*ROW('Hygiene Data'!E83))),'Data Summary'!DR89="Yes"),OFFSET('Hygiene Data'!$E$5,0,10*ROW('Hygiene Data'!E83)),NA())</f>
        <v>#N/A</v>
      </c>
      <c r="BD89" s="96" t="e">
        <f ca="true">+IF(AND(ISNUMBER(OFFSET('Hygiene Data'!$E$7,0,10*ROW('Hygiene Data'!E83))),'Data Summary'!DS89="Yes"),OFFSET('Hygiene Data'!$E$7,0,10*ROW('Hygiene Data'!E83)),NA())</f>
        <v>#N/A</v>
      </c>
      <c r="BE89" s="96" t="e">
        <f ca="true">+IF(AND(ISNUMBER(OFFSET('Hygiene Data'!$E$9,0,10*ROW('Hygiene Data'!E83))),'Data Summary'!DT89="Yes"),OFFSET('Hygiene Data'!$E$9,0,10*ROW('Hygiene Data'!E83)),NA())</f>
        <v>#N/A</v>
      </c>
      <c r="BF89" s="96" t="e">
        <f ca="true">+IF(AND(ISNUMBER(OFFSET('Hygiene Data'!$F$5,0,10*ROW('Hygiene Data'!F83))),'Data Summary'!DU89="Yes"),OFFSET('Hygiene Data'!$F$5,0,10*ROW('Hygiene Data'!F83)),NA())</f>
        <v>#N/A</v>
      </c>
      <c r="BG89" s="96" t="e">
        <f ca="true">+IF(AND(ISNUMBER(OFFSET('Hygiene Data'!$F$7,0,10*ROW('Hygiene Data'!F83))),'Data Summary'!DV89="Yes"),OFFSET('Hygiene Data'!$F$7,0,10*ROW('Hygiene Data'!F83)),NA())</f>
        <v>#N/A</v>
      </c>
      <c r="BH89" s="96" t="e">
        <f ca="true">+IF(AND(ISNUMBER(OFFSET('Hygiene Data'!$F$9,0,10*ROW('Hygiene Data'!F83))),'Data Summary'!DW89="Yes"),OFFSET('Hygiene Data'!$F$9,0,10*ROW('Hygiene Data'!F83)),NA())</f>
        <v>#N/A</v>
      </c>
      <c r="BI89" s="96" t="e">
        <f ca="true">+IF(AND(ISNUMBER(OFFSET('Hygiene Data'!$G$5,0,10*ROW('Hygiene Data'!G83))),'Data Summary'!DX89="Yes"),OFFSET('Hygiene Data'!$G$5,0,10*ROW('Hygiene Data'!G83)),NA())</f>
        <v>#N/A</v>
      </c>
      <c r="BJ89" s="96" t="e">
        <f ca="true">+IF(AND(ISNUMBER(OFFSET('Hygiene Data'!$G$7,0,10*ROW('Hygiene Data'!G83))),'Data Summary'!DY89="Yes"),OFFSET('Hygiene Data'!$G$7,0,10*ROW('Hygiene Data'!G83)),NA())</f>
        <v>#N/A</v>
      </c>
      <c r="BK89" s="96" t="e">
        <f ca="true">+IF(AND(ISNUMBER(OFFSET('Hygiene Data'!$G$9,0,10*ROW('Hygiene Data'!G83))),'Data Summary'!DZ89="Yes"),OFFSET('Hygiene Data'!$G$9,0,10*ROW('Hygiene Data'!G83)),NA())</f>
        <v>#N/A</v>
      </c>
      <c r="BL89" s="96" t="e">
        <f ca="true">+IF(AND(ISNUMBER(OFFSET('Hygiene Data'!$H$5,0,10*ROW('Hygiene Data'!H83))),'Data Summary'!EA89="Yes"),OFFSET('Hygiene Data'!$H$5,0,10*ROW('Hygiene Data'!H83)),NA())</f>
        <v>#N/A</v>
      </c>
      <c r="BM89" s="96" t="e">
        <f ca="true">+IF(AND(ISNUMBER(OFFSET('Hygiene Data'!$H$7,0,10*ROW('Hygiene Data'!H83))),'Data Summary'!EB89="Yes"),OFFSET('Hygiene Data'!$H$7,0,10*ROW('Hygiene Data'!H83)),NA())</f>
        <v>#N/A</v>
      </c>
      <c r="BN89" s="96" t="e">
        <f ca="true">+IF(AND(ISNUMBER(OFFSET('Hygiene Data'!$H$9,0,10*ROW('Hygiene Data'!H83))),'Data Summary'!EC89="Yes"),OFFSET('Hygiene Data'!$H$9,0,10*ROW('Hygiene Data'!H83)),NA())</f>
        <v>#N/A</v>
      </c>
      <c r="BO89" s="96" t="e">
        <f ca="true">+IF(AND(ISNUMBER(OFFSET('Hygiene Data'!$I$5,0,10*ROW('Hygiene Data'!I83))),'Data Summary'!ED89="Yes"),OFFSET('Hygiene Data'!$I$5,0,10*ROW('Hygiene Data'!I83)),NA())</f>
        <v>#N/A</v>
      </c>
      <c r="BP89" s="96" t="e">
        <f ca="true">+IF(AND(ISNUMBER(OFFSET('Hygiene Data'!$I$7,0,10*ROW('Hygiene Data'!I83))),'Data Summary'!EE89="Yes"),OFFSET('Hygiene Data'!$I$7,0,10*ROW('Hygiene Data'!I83)),NA())</f>
        <v>#N/A</v>
      </c>
      <c r="BQ89" s="96" t="e">
        <f ca="true">+IF(AND(ISNUMBER(OFFSET('Hygiene Data'!$I$9,0,10*ROW('Hygiene Data'!I83))),'Data Summary'!EF89="Yes"),OFFSET('Hygiene Data'!$I$9,0,10*ROW('Hygiene Data'!I83)),NA())</f>
        <v>#N/A</v>
      </c>
    </row>
    <row xmlns:x14ac="http://schemas.microsoft.com/office/spreadsheetml/2009/9/ac" r="90" x14ac:dyDescent="0.2">
      <c r="A90" s="331" t="e">
        <f ca="true">+RIGHT('Data Summary'!A90,LEN('Data Summary'!A90)-9)</f>
        <v>#VALUE!</v>
      </c>
      <c r="B90" s="37" t="str">
        <f ca="true">+IF(ISTEXT('Data Summary'!B90),'Data Summary'!B90,"")</f>
        <v/>
      </c>
      <c r="C90" s="330" t="e">
        <f ca="true">+VALUE('Data Summary'!C90)</f>
        <v>#VALUE!</v>
      </c>
      <c r="D90" s="94" t="e">
        <f ca="true">+IF(AND(ISNUMBER(OFFSET('Water Data'!$D$4,0,10*ROW('Water Data'!D84))),'Data Summary'!BS90="Yes"),100-OFFSET('Water Data'!$D$4,0,10*ROW('Water Data'!D84)),NA())</f>
        <v>#N/A</v>
      </c>
      <c r="E90" s="94" t="e">
        <f ca="true">+IF(AND(ISNUMBER(OFFSET('Water Data'!$D$6,0,10*ROW('Water Data'!D84))),'Data Summary'!BT90="Yes"),OFFSET('Water Data'!$D$6,0,10*ROW('Water Data'!D84)),NA())</f>
        <v>#N/A</v>
      </c>
      <c r="F90" s="94" t="e">
        <f ca="true">+IF(AND(ISNUMBER(OFFSET('Water Data'!$D$9,0,10*ROW('Water Data'!D84))),'Data Summary'!BU90="Yes"),OFFSET('Water Data'!$D$9,0,10*ROW('Water Data'!D84)),NA())</f>
        <v>#N/A</v>
      </c>
      <c r="G90" s="94" t="e">
        <f ca="true">+IF(AND(ISNUMBER(OFFSET('Water Data'!$E$4,0,10*ROW('Water Data'!E84))),'Data Summary'!BV90="Yes"),100-OFFSET('Water Data'!$E$4,0,10*ROW('Water Data'!E84)),NA())</f>
        <v>#N/A</v>
      </c>
      <c r="H90" s="94" t="e">
        <f ca="true">+IF(AND(ISNUMBER(OFFSET('Water Data'!$E$6,0,10*ROW('Water Data'!E84))),'Data Summary'!BW90="Yes"),OFFSET('Water Data'!$E$6,0,10*ROW('Water Data'!E84)),NA())</f>
        <v>#N/A</v>
      </c>
      <c r="I90" s="94" t="e">
        <f ca="true">+IF(AND(ISNUMBER(OFFSET('Water Data'!$E$9,0,10*ROW('Water Data'!E84))),'Data Summary'!BX90="Yes"),OFFSET('Water Data'!$E$9,0,10*ROW('Water Data'!E84)),NA())</f>
        <v>#N/A</v>
      </c>
      <c r="J90" s="94" t="e">
        <f ca="true">+IF(AND(ISNUMBER(OFFSET('Water Data'!$F$4,0,10*ROW('Water Data'!F84))),'Data Summary'!BY90="Yes"),100-OFFSET('Water Data'!$F$4,0,10*ROW('Water Data'!F84)),NA())</f>
        <v>#N/A</v>
      </c>
      <c r="K90" s="94" t="e">
        <f ca="true">+IF(AND(ISNUMBER(OFFSET('Water Data'!$F$6,0,10*ROW('Water Data'!F84))),'Data Summary'!BZ90="Yes"),OFFSET('Water Data'!$F$6,0,10*ROW('Water Data'!F84)),NA())</f>
        <v>#N/A</v>
      </c>
      <c r="L90" s="94" t="e">
        <f ca="true">+IF(AND(ISNUMBER(OFFSET('Water Data'!$F$9,0,10*ROW('Water Data'!F84))),'Data Summary'!CA90="Yes"),OFFSET('Water Data'!$F$9,0,10*ROW('Water Data'!F84)),NA())</f>
        <v>#N/A</v>
      </c>
      <c r="M90" s="94" t="e">
        <f ca="true">+IF(AND(ISNUMBER(OFFSET('Water Data'!$G$4,0,10*ROW('Water Data'!G84))),'Data Summary'!CB90="Yes"),100-OFFSET('Water Data'!$G$4,0,10*ROW('Water Data'!G84)),NA())</f>
        <v>#N/A</v>
      </c>
      <c r="N90" s="94" t="e">
        <f ca="true">+IF(AND(ISNUMBER(OFFSET('Water Data'!$G$6,0,10*ROW('Water Data'!G84))),'Data Summary'!CC90="Yes"),OFFSET('Water Data'!$G$6,0,10*ROW('Water Data'!G84)),NA())</f>
        <v>#N/A</v>
      </c>
      <c r="O90" s="94" t="e">
        <f ca="true">+IF(AND(ISNUMBER(OFFSET('Water Data'!$G$9,0,10*ROW('Water Data'!G84))),'Data Summary'!CD90="Yes"),OFFSET('Water Data'!$G$9,0,10*ROW('Water Data'!G84)),NA())</f>
        <v>#N/A</v>
      </c>
      <c r="P90" s="94" t="e">
        <f ca="true">+IF(AND(ISNUMBER(OFFSET('Water Data'!$H$4,0,10*ROW('Water Data'!H84))),'Data Summary'!CE90="Yes"),100-OFFSET('Water Data'!$H$4,0,10*ROW('Water Data'!H84)),NA())</f>
        <v>#N/A</v>
      </c>
      <c r="Q90" s="94" t="e">
        <f ca="true">+IF(AND(ISNUMBER(OFFSET('Water Data'!$H$6,0,10*ROW('Water Data'!H84))),'Data Summary'!CF90="Yes"),OFFSET('Water Data'!$H$6,0,10*ROW('Water Data'!H84)),NA())</f>
        <v>#N/A</v>
      </c>
      <c r="R90" s="94" t="e">
        <f ca="true">+IF(AND(ISNUMBER(OFFSET('Water Data'!$H$9,0,10*ROW('Water Data'!H84))),'Data Summary'!CG90="Yes"),OFFSET('Water Data'!$H$9,0,10*ROW('Water Data'!H84)),NA())</f>
        <v>#N/A</v>
      </c>
      <c r="S90" s="94" t="e">
        <f ca="true">+IF(AND(ISNUMBER(OFFSET('Water Data'!$I$4,0,10*ROW('Water Data'!I84))),'Data Summary'!CH90="Yes"),100-OFFSET('Water Data'!$I$4,0,10*ROW('Water Data'!I84)),NA())</f>
        <v>#N/A</v>
      </c>
      <c r="T90" s="94" t="e">
        <f ca="true">+IF(AND(ISNUMBER(OFFSET('Water Data'!$I$6,0,10*ROW('Water Data'!I84))),'Data Summary'!CI90="Yes"),OFFSET('Water Data'!$I$6,0,10*ROW('Water Data'!I84)),NA())</f>
        <v>#N/A</v>
      </c>
      <c r="U90" s="94" t="e">
        <f ca="true">+IF(AND(ISNUMBER(OFFSET('Water Data'!$I$9,0,10*ROW('Water Data'!I84))),'Data Summary'!CJ90="Yes"),OFFSET('Water Data'!$I$9,0,10*ROW('Water Data'!I84)),NA())</f>
        <v>#N/A</v>
      </c>
      <c r="V90" s="95" t="e">
        <f ca="true">+IF(AND(ISNUMBER(OFFSET('Sanitation Data'!$D$4,0,10*ROW('Sanitation Data'!D84))),'Data Summary'!CK90="Yes"),100-OFFSET('Sanitation Data'!$D$4,0,10*ROW('Sanitation Data'!D84)),NA())</f>
        <v>#N/A</v>
      </c>
      <c r="W90" s="95" t="e">
        <f ca="true">+IF(AND(ISNUMBER(OFFSET('Sanitation Data'!$D$6,0,10*ROW('Sanitation Data'!D84))),'Data Summary'!CL90="Yes"),OFFSET('Sanitation Data'!$D$6,0,10*ROW('Sanitation Data'!D84)),NA())</f>
        <v>#N/A</v>
      </c>
      <c r="X90" s="95" t="e">
        <f ca="true">+IF(AND(ISNUMBER(OFFSET('Sanitation Data'!$D$10,0,10*ROW('Sanitation Data'!D84))),'Data Summary'!CM90="Yes"),OFFSET('Sanitation Data'!$D$10,0,10*ROW('Sanitation Data'!D84)),NA())</f>
        <v>#N/A</v>
      </c>
      <c r="Y90" s="95" t="e">
        <f ca="true">+IF(AND(ISNUMBER(OFFSET('Sanitation Data'!$D$11,0,10*ROW('Sanitation Data'!D84))),'Data Summary'!CN90="Yes"),OFFSET('Sanitation Data'!$D$11,0,10*ROW('Sanitation Data'!D84)),NA())</f>
        <v>#N/A</v>
      </c>
      <c r="Z90" s="95" t="e">
        <f ca="true">+IF(AND(ISNUMBER(OFFSET('Sanitation Data'!$D$12,0,10*ROW('Sanitation Data'!D84))),'Data Summary'!CO90="Yes"),OFFSET('Sanitation Data'!$D$12,0,10*ROW('Sanitation Data'!D84)),NA())</f>
        <v>#N/A</v>
      </c>
      <c r="AA90" s="95" t="e">
        <f ca="true">+IF(AND(ISNUMBER(OFFSET('Sanitation Data'!$E$4,0,10*ROW('Sanitation Data'!E84))),'Data Summary'!CP90="Yes"),100-OFFSET('Sanitation Data'!$E$4,0,10*ROW('Sanitation Data'!E84)),NA())</f>
        <v>#N/A</v>
      </c>
      <c r="AB90" s="95" t="e">
        <f ca="true">+IF(AND(ISNUMBER(OFFSET('Sanitation Data'!$E$6,0,10*ROW('Sanitation Data'!E84))),'Data Summary'!CQ90="Yes"),OFFSET('Sanitation Data'!$E$6,0,10*ROW('Sanitation Data'!E84)),NA())</f>
        <v>#N/A</v>
      </c>
      <c r="AC90" s="95" t="e">
        <f ca="true">+IF(AND(ISNUMBER(OFFSET('Sanitation Data'!$E$10,0,10*ROW('Sanitation Data'!E84))),'Data Summary'!CR90="Yes"),OFFSET('Sanitation Data'!$E$10,0,10*ROW('Sanitation Data'!E84)),NA())</f>
        <v>#N/A</v>
      </c>
      <c r="AD90" s="95" t="e">
        <f ca="true">+IF(AND(ISNUMBER(OFFSET('Sanitation Data'!$E$11,0,10*ROW('Sanitation Data'!E84))),'Data Summary'!CS90="Yes"),OFFSET('Sanitation Data'!$E$11,0,10*ROW('Sanitation Data'!E84)),NA())</f>
        <v>#N/A</v>
      </c>
      <c r="AE90" s="95" t="e">
        <f ca="true">+IF(AND(ISNUMBER(OFFSET('Sanitation Data'!$E$12,0,10*ROW('Sanitation Data'!E84))),'Data Summary'!CT90="Yes"),OFFSET('Sanitation Data'!$E$12,0,10*ROW('Sanitation Data'!E84)),NA())</f>
        <v>#N/A</v>
      </c>
      <c r="AF90" s="95" t="e">
        <f ca="true">+IF(AND(ISNUMBER(OFFSET('Sanitation Data'!$F$4,0,10*ROW('Sanitation Data'!F84))),'Data Summary'!CU90="Yes"),100-OFFSET('Sanitation Data'!$F$4,0,10*ROW('Sanitation Data'!F84)),NA())</f>
        <v>#N/A</v>
      </c>
      <c r="AG90" s="95" t="e">
        <f ca="true">+IF(AND(ISNUMBER(OFFSET('Sanitation Data'!$F$6,0,10*ROW('Sanitation Data'!F84))),'Data Summary'!CV90="Yes"),OFFSET('Sanitation Data'!$F$6,0,10*ROW('Sanitation Data'!F84)),NA())</f>
        <v>#N/A</v>
      </c>
      <c r="AH90" s="95" t="e">
        <f ca="true">+IF(AND(ISNUMBER(OFFSET('Sanitation Data'!$F$10,0,10*ROW('Sanitation Data'!F84))),'Data Summary'!CW90="Yes"),OFFSET('Sanitation Data'!$F$10,0,10*ROW('Sanitation Data'!F84)),NA())</f>
        <v>#N/A</v>
      </c>
      <c r="AI90" s="95" t="e">
        <f ca="true">+IF(AND(ISNUMBER(OFFSET('Sanitation Data'!$F$11,0,10*ROW('Sanitation Data'!F84))),'Data Summary'!CX90="Yes"),OFFSET('Sanitation Data'!$F$11,0,10*ROW('Sanitation Data'!F84)),NA())</f>
        <v>#N/A</v>
      </c>
      <c r="AJ90" s="95" t="e">
        <f ca="true">+IF(AND(ISNUMBER(OFFSET('Sanitation Data'!$F$12,0,10*ROW('Sanitation Data'!F84))),'Data Summary'!CY90="Yes"),OFFSET('Sanitation Data'!$F$12,0,10*ROW('Sanitation Data'!F84)),NA())</f>
        <v>#N/A</v>
      </c>
      <c r="AK90" s="95" t="e">
        <f ca="true">+IF(AND(ISNUMBER(OFFSET('Sanitation Data'!$G$4,0,10*ROW('Sanitation Data'!G84))),'Data Summary'!CZ90="Yes"),100-OFFSET('Sanitation Data'!$G$4,0,10*ROW('Sanitation Data'!G84)),NA())</f>
        <v>#N/A</v>
      </c>
      <c r="AL90" s="95" t="e">
        <f ca="true">+IF(AND(ISNUMBER(OFFSET('Sanitation Data'!$G$6,0,10*ROW('Sanitation Data'!G84))),'Data Summary'!DA90="Yes"),OFFSET('Sanitation Data'!$G$6,0,10*ROW('Sanitation Data'!G84)),NA())</f>
        <v>#N/A</v>
      </c>
      <c r="AM90" s="95" t="e">
        <f ca="true">+IF(AND(ISNUMBER(OFFSET('Sanitation Data'!$G$10,0,10*ROW('Sanitation Data'!G84))),'Data Summary'!DB90="Yes"),OFFSET('Sanitation Data'!$G$10,0,10*ROW('Sanitation Data'!G84)),NA())</f>
        <v>#N/A</v>
      </c>
      <c r="AN90" s="95" t="e">
        <f ca="true">+IF(AND(ISNUMBER(OFFSET('Sanitation Data'!$G$11,0,10*ROW('Sanitation Data'!G84))),'Data Summary'!DC90="Yes"),OFFSET('Sanitation Data'!$G$11,0,10*ROW('Sanitation Data'!G84)),NA())</f>
        <v>#N/A</v>
      </c>
      <c r="AO90" s="95" t="e">
        <f ca="true">+IF(AND(ISNUMBER(OFFSET('Sanitation Data'!$G$12,0,10*ROW('Sanitation Data'!G84))),'Data Summary'!DD90="Yes"),OFFSET('Sanitation Data'!$G$12,0,10*ROW('Sanitation Data'!G84)),NA())</f>
        <v>#N/A</v>
      </c>
      <c r="AP90" s="95" t="e">
        <f ca="true">+IF(AND(ISNUMBER(OFFSET('Sanitation Data'!$H$4,0,10*ROW('Sanitation Data'!H84))),'Data Summary'!DE90="Yes"),100-OFFSET('Sanitation Data'!$H$4,0,10*ROW('Sanitation Data'!H84)),NA())</f>
        <v>#N/A</v>
      </c>
      <c r="AQ90" s="95" t="e">
        <f ca="true">+IF(AND(ISNUMBER(OFFSET('Sanitation Data'!$H$6,0,10*ROW('Sanitation Data'!H84))),'Data Summary'!DF90="Yes"),OFFSET('Sanitation Data'!$H$6,0,10*ROW('Sanitation Data'!H84)),NA())</f>
        <v>#N/A</v>
      </c>
      <c r="AR90" s="95" t="e">
        <f ca="true">+IF(AND(ISNUMBER(OFFSET('Sanitation Data'!$H$10,0,10*ROW('Sanitation Data'!H84))),'Data Summary'!DG90="Yes"),OFFSET('Sanitation Data'!$H$10,0,10*ROW('Sanitation Data'!H84)),NA())</f>
        <v>#N/A</v>
      </c>
      <c r="AS90" s="95" t="e">
        <f ca="true">+IF(AND(ISNUMBER(OFFSET('Sanitation Data'!$H$11,0,10*ROW('Sanitation Data'!H84))),'Data Summary'!DH90="Yes"),OFFSET('Sanitation Data'!$H$11,0,10*ROW('Sanitation Data'!H84)),NA())</f>
        <v>#N/A</v>
      </c>
      <c r="AT90" s="95" t="e">
        <f ca="true">+IF(AND(ISNUMBER(OFFSET('Sanitation Data'!$H$12,0,10*ROW('Sanitation Data'!H84))),'Data Summary'!DI90="Yes"),OFFSET('Sanitation Data'!$H$12,0,10*ROW('Sanitation Data'!H84)),NA())</f>
        <v>#N/A</v>
      </c>
      <c r="AU90" s="95" t="e">
        <f ca="true">+IF(AND(ISNUMBER(OFFSET('Sanitation Data'!$I$4,0,10*ROW('Sanitation Data'!I84))),'Data Summary'!DJ90="Yes"),100-OFFSET('Sanitation Data'!$I$4,0,10*ROW('Sanitation Data'!I84)),NA())</f>
        <v>#N/A</v>
      </c>
      <c r="AV90" s="95" t="e">
        <f ca="true">+IF(AND(ISNUMBER(OFFSET('Sanitation Data'!$I$6,0,10*ROW('Sanitation Data'!I84))),'Data Summary'!DK90="Yes"),OFFSET('Sanitation Data'!$I$6,0,10*ROW('Sanitation Data'!I84)),NA())</f>
        <v>#N/A</v>
      </c>
      <c r="AW90" s="95" t="e">
        <f ca="true">+IF(AND(ISNUMBER(OFFSET('Sanitation Data'!$I$10,0,10*ROW('Sanitation Data'!I84))),'Data Summary'!DL90="Yes"),OFFSET('Sanitation Data'!$I$10,0,10*ROW('Sanitation Data'!I84)),NA())</f>
        <v>#N/A</v>
      </c>
      <c r="AX90" s="95" t="e">
        <f ca="true">+IF(AND(ISNUMBER(OFFSET('Sanitation Data'!$I$11,0,10*ROW('Sanitation Data'!I84))),'Data Summary'!DM90="Yes"),OFFSET('Sanitation Data'!$I$11,0,10*ROW('Sanitation Data'!I84)),NA())</f>
        <v>#N/A</v>
      </c>
      <c r="AY90" s="95" t="e">
        <f ca="true">+IF(AND(ISNUMBER(OFFSET('Sanitation Data'!$I$12,0,10*ROW('Sanitation Data'!I84))),'Data Summary'!DN90="Yes"),OFFSET('Sanitation Data'!$I$12,0,10*ROW('Sanitation Data'!I84)),NA())</f>
        <v>#N/A</v>
      </c>
      <c r="AZ90" s="96" t="e">
        <f ca="true">+IF(AND(ISNUMBER(OFFSET('Hygiene Data'!$D$5,0,10*ROW('Hygiene Data'!D84))),'Data Summary'!DO90="Yes"),OFFSET('Hygiene Data'!$D$5,0,10*ROW('Hygiene Data'!D84)),NA())</f>
        <v>#N/A</v>
      </c>
      <c r="BA90" s="96" t="e">
        <f ca="true">+IF(AND(ISNUMBER(OFFSET('Hygiene Data'!$D$7,0,10*ROW('Hygiene Data'!D84))),'Data Summary'!DP90="Yes"),OFFSET('Hygiene Data'!$D$7,0,10*ROW('Hygiene Data'!D84)),NA())</f>
        <v>#N/A</v>
      </c>
      <c r="BB90" s="96" t="e">
        <f ca="true">+IF(AND(ISNUMBER(OFFSET('Hygiene Data'!$D$9,0,10*ROW('Hygiene Data'!D84))),'Data Summary'!DQ90="Yes"),OFFSET('Hygiene Data'!$D$9,0,10*ROW('Hygiene Data'!D84)),NA())</f>
        <v>#N/A</v>
      </c>
      <c r="BC90" s="96" t="e">
        <f ca="true">+IF(AND(ISNUMBER(OFFSET('Hygiene Data'!$E$5,0,10*ROW('Hygiene Data'!E84))),'Data Summary'!DR90="Yes"),OFFSET('Hygiene Data'!$E$5,0,10*ROW('Hygiene Data'!E84)),NA())</f>
        <v>#N/A</v>
      </c>
      <c r="BD90" s="96" t="e">
        <f ca="true">+IF(AND(ISNUMBER(OFFSET('Hygiene Data'!$E$7,0,10*ROW('Hygiene Data'!E84))),'Data Summary'!DS90="Yes"),OFFSET('Hygiene Data'!$E$7,0,10*ROW('Hygiene Data'!E84)),NA())</f>
        <v>#N/A</v>
      </c>
      <c r="BE90" s="96" t="e">
        <f ca="true">+IF(AND(ISNUMBER(OFFSET('Hygiene Data'!$E$9,0,10*ROW('Hygiene Data'!E84))),'Data Summary'!DT90="Yes"),OFFSET('Hygiene Data'!$E$9,0,10*ROW('Hygiene Data'!E84)),NA())</f>
        <v>#N/A</v>
      </c>
      <c r="BF90" s="96" t="e">
        <f ca="true">+IF(AND(ISNUMBER(OFFSET('Hygiene Data'!$F$5,0,10*ROW('Hygiene Data'!F84))),'Data Summary'!DU90="Yes"),OFFSET('Hygiene Data'!$F$5,0,10*ROW('Hygiene Data'!F84)),NA())</f>
        <v>#N/A</v>
      </c>
      <c r="BG90" s="96" t="e">
        <f ca="true">+IF(AND(ISNUMBER(OFFSET('Hygiene Data'!$F$7,0,10*ROW('Hygiene Data'!F84))),'Data Summary'!DV90="Yes"),OFFSET('Hygiene Data'!$F$7,0,10*ROW('Hygiene Data'!F84)),NA())</f>
        <v>#N/A</v>
      </c>
      <c r="BH90" s="96" t="e">
        <f ca="true">+IF(AND(ISNUMBER(OFFSET('Hygiene Data'!$F$9,0,10*ROW('Hygiene Data'!F84))),'Data Summary'!DW90="Yes"),OFFSET('Hygiene Data'!$F$9,0,10*ROW('Hygiene Data'!F84)),NA())</f>
        <v>#N/A</v>
      </c>
      <c r="BI90" s="96" t="e">
        <f ca="true">+IF(AND(ISNUMBER(OFFSET('Hygiene Data'!$G$5,0,10*ROW('Hygiene Data'!G84))),'Data Summary'!DX90="Yes"),OFFSET('Hygiene Data'!$G$5,0,10*ROW('Hygiene Data'!G84)),NA())</f>
        <v>#N/A</v>
      </c>
      <c r="BJ90" s="96" t="e">
        <f ca="true">+IF(AND(ISNUMBER(OFFSET('Hygiene Data'!$G$7,0,10*ROW('Hygiene Data'!G84))),'Data Summary'!DY90="Yes"),OFFSET('Hygiene Data'!$G$7,0,10*ROW('Hygiene Data'!G84)),NA())</f>
        <v>#N/A</v>
      </c>
      <c r="BK90" s="96" t="e">
        <f ca="true">+IF(AND(ISNUMBER(OFFSET('Hygiene Data'!$G$9,0,10*ROW('Hygiene Data'!G84))),'Data Summary'!DZ90="Yes"),OFFSET('Hygiene Data'!$G$9,0,10*ROW('Hygiene Data'!G84)),NA())</f>
        <v>#N/A</v>
      </c>
      <c r="BL90" s="96" t="e">
        <f ca="true">+IF(AND(ISNUMBER(OFFSET('Hygiene Data'!$H$5,0,10*ROW('Hygiene Data'!H84))),'Data Summary'!EA90="Yes"),OFFSET('Hygiene Data'!$H$5,0,10*ROW('Hygiene Data'!H84)),NA())</f>
        <v>#N/A</v>
      </c>
      <c r="BM90" s="96" t="e">
        <f ca="true">+IF(AND(ISNUMBER(OFFSET('Hygiene Data'!$H$7,0,10*ROW('Hygiene Data'!H84))),'Data Summary'!EB90="Yes"),OFFSET('Hygiene Data'!$H$7,0,10*ROW('Hygiene Data'!H84)),NA())</f>
        <v>#N/A</v>
      </c>
      <c r="BN90" s="96" t="e">
        <f ca="true">+IF(AND(ISNUMBER(OFFSET('Hygiene Data'!$H$9,0,10*ROW('Hygiene Data'!H84))),'Data Summary'!EC90="Yes"),OFFSET('Hygiene Data'!$H$9,0,10*ROW('Hygiene Data'!H84)),NA())</f>
        <v>#N/A</v>
      </c>
      <c r="BO90" s="96" t="e">
        <f ca="true">+IF(AND(ISNUMBER(OFFSET('Hygiene Data'!$I$5,0,10*ROW('Hygiene Data'!I84))),'Data Summary'!ED90="Yes"),OFFSET('Hygiene Data'!$I$5,0,10*ROW('Hygiene Data'!I84)),NA())</f>
        <v>#N/A</v>
      </c>
      <c r="BP90" s="96" t="e">
        <f ca="true">+IF(AND(ISNUMBER(OFFSET('Hygiene Data'!$I$7,0,10*ROW('Hygiene Data'!I84))),'Data Summary'!EE90="Yes"),OFFSET('Hygiene Data'!$I$7,0,10*ROW('Hygiene Data'!I84)),NA())</f>
        <v>#N/A</v>
      </c>
      <c r="BQ90" s="96" t="e">
        <f ca="true">+IF(AND(ISNUMBER(OFFSET('Hygiene Data'!$I$9,0,10*ROW('Hygiene Data'!I84))),'Data Summary'!EF90="Yes"),OFFSET('Hygiene Data'!$I$9,0,10*ROW('Hygiene Data'!I84)),NA())</f>
        <v>#N/A</v>
      </c>
    </row>
    <row xmlns:x14ac="http://schemas.microsoft.com/office/spreadsheetml/2009/9/ac" r="91" x14ac:dyDescent="0.2">
      <c r="A91" s="331" t="e">
        <f ca="true">+RIGHT('Data Summary'!A91,LEN('Data Summary'!A91)-9)</f>
        <v>#VALUE!</v>
      </c>
      <c r="B91" s="37" t="str">
        <f ca="true">+IF(ISTEXT('Data Summary'!B91),'Data Summary'!B91,"")</f>
        <v/>
      </c>
      <c r="C91" s="330" t="e">
        <f ca="true">+VALUE('Data Summary'!C91)</f>
        <v>#VALUE!</v>
      </c>
      <c r="D91" s="94" t="e">
        <f ca="true">+IF(AND(ISNUMBER(OFFSET('Water Data'!$D$4,0,10*ROW('Water Data'!D85))),'Data Summary'!BS91="Yes"),100-OFFSET('Water Data'!$D$4,0,10*ROW('Water Data'!D85)),NA())</f>
        <v>#N/A</v>
      </c>
      <c r="E91" s="94" t="e">
        <f ca="true">+IF(AND(ISNUMBER(OFFSET('Water Data'!$D$6,0,10*ROW('Water Data'!D85))),'Data Summary'!BT91="Yes"),OFFSET('Water Data'!$D$6,0,10*ROW('Water Data'!D85)),NA())</f>
        <v>#N/A</v>
      </c>
      <c r="F91" s="94" t="e">
        <f ca="true">+IF(AND(ISNUMBER(OFFSET('Water Data'!$D$9,0,10*ROW('Water Data'!D85))),'Data Summary'!BU91="Yes"),OFFSET('Water Data'!$D$9,0,10*ROW('Water Data'!D85)),NA())</f>
        <v>#N/A</v>
      </c>
      <c r="G91" s="94" t="e">
        <f ca="true">+IF(AND(ISNUMBER(OFFSET('Water Data'!$E$4,0,10*ROW('Water Data'!E85))),'Data Summary'!BV91="Yes"),100-OFFSET('Water Data'!$E$4,0,10*ROW('Water Data'!E85)),NA())</f>
        <v>#N/A</v>
      </c>
      <c r="H91" s="94" t="e">
        <f ca="true">+IF(AND(ISNUMBER(OFFSET('Water Data'!$E$6,0,10*ROW('Water Data'!E85))),'Data Summary'!BW91="Yes"),OFFSET('Water Data'!$E$6,0,10*ROW('Water Data'!E85)),NA())</f>
        <v>#N/A</v>
      </c>
      <c r="I91" s="94" t="e">
        <f ca="true">+IF(AND(ISNUMBER(OFFSET('Water Data'!$E$9,0,10*ROW('Water Data'!E85))),'Data Summary'!BX91="Yes"),OFFSET('Water Data'!$E$9,0,10*ROW('Water Data'!E85)),NA())</f>
        <v>#N/A</v>
      </c>
      <c r="J91" s="94" t="e">
        <f ca="true">+IF(AND(ISNUMBER(OFFSET('Water Data'!$F$4,0,10*ROW('Water Data'!F85))),'Data Summary'!BY91="Yes"),100-OFFSET('Water Data'!$F$4,0,10*ROW('Water Data'!F85)),NA())</f>
        <v>#N/A</v>
      </c>
      <c r="K91" s="94" t="e">
        <f ca="true">+IF(AND(ISNUMBER(OFFSET('Water Data'!$F$6,0,10*ROW('Water Data'!F85))),'Data Summary'!BZ91="Yes"),OFFSET('Water Data'!$F$6,0,10*ROW('Water Data'!F85)),NA())</f>
        <v>#N/A</v>
      </c>
      <c r="L91" s="94" t="e">
        <f ca="true">+IF(AND(ISNUMBER(OFFSET('Water Data'!$F$9,0,10*ROW('Water Data'!F85))),'Data Summary'!CA91="Yes"),OFFSET('Water Data'!$F$9,0,10*ROW('Water Data'!F85)),NA())</f>
        <v>#N/A</v>
      </c>
      <c r="M91" s="94" t="e">
        <f ca="true">+IF(AND(ISNUMBER(OFFSET('Water Data'!$G$4,0,10*ROW('Water Data'!G85))),'Data Summary'!CB91="Yes"),100-OFFSET('Water Data'!$G$4,0,10*ROW('Water Data'!G85)),NA())</f>
        <v>#N/A</v>
      </c>
      <c r="N91" s="94" t="e">
        <f ca="true">+IF(AND(ISNUMBER(OFFSET('Water Data'!$G$6,0,10*ROW('Water Data'!G85))),'Data Summary'!CC91="Yes"),OFFSET('Water Data'!$G$6,0,10*ROW('Water Data'!G85)),NA())</f>
        <v>#N/A</v>
      </c>
      <c r="O91" s="94" t="e">
        <f ca="true">+IF(AND(ISNUMBER(OFFSET('Water Data'!$G$9,0,10*ROW('Water Data'!G85))),'Data Summary'!CD91="Yes"),OFFSET('Water Data'!$G$9,0,10*ROW('Water Data'!G85)),NA())</f>
        <v>#N/A</v>
      </c>
      <c r="P91" s="94" t="e">
        <f ca="true">+IF(AND(ISNUMBER(OFFSET('Water Data'!$H$4,0,10*ROW('Water Data'!H85))),'Data Summary'!CE91="Yes"),100-OFFSET('Water Data'!$H$4,0,10*ROW('Water Data'!H85)),NA())</f>
        <v>#N/A</v>
      </c>
      <c r="Q91" s="94" t="e">
        <f ca="true">+IF(AND(ISNUMBER(OFFSET('Water Data'!$H$6,0,10*ROW('Water Data'!H85))),'Data Summary'!CF91="Yes"),OFFSET('Water Data'!$H$6,0,10*ROW('Water Data'!H85)),NA())</f>
        <v>#N/A</v>
      </c>
      <c r="R91" s="94" t="e">
        <f ca="true">+IF(AND(ISNUMBER(OFFSET('Water Data'!$H$9,0,10*ROW('Water Data'!H85))),'Data Summary'!CG91="Yes"),OFFSET('Water Data'!$H$9,0,10*ROW('Water Data'!H85)),NA())</f>
        <v>#N/A</v>
      </c>
      <c r="S91" s="94" t="e">
        <f ca="true">+IF(AND(ISNUMBER(OFFSET('Water Data'!$I$4,0,10*ROW('Water Data'!I85))),'Data Summary'!CH91="Yes"),100-OFFSET('Water Data'!$I$4,0,10*ROW('Water Data'!I85)),NA())</f>
        <v>#N/A</v>
      </c>
      <c r="T91" s="94" t="e">
        <f ca="true">+IF(AND(ISNUMBER(OFFSET('Water Data'!$I$6,0,10*ROW('Water Data'!I85))),'Data Summary'!CI91="Yes"),OFFSET('Water Data'!$I$6,0,10*ROW('Water Data'!I85)),NA())</f>
        <v>#N/A</v>
      </c>
      <c r="U91" s="94" t="e">
        <f ca="true">+IF(AND(ISNUMBER(OFFSET('Water Data'!$I$9,0,10*ROW('Water Data'!I85))),'Data Summary'!CJ91="Yes"),OFFSET('Water Data'!$I$9,0,10*ROW('Water Data'!I85)),NA())</f>
        <v>#N/A</v>
      </c>
      <c r="V91" s="95" t="e">
        <f ca="true">+IF(AND(ISNUMBER(OFFSET('Sanitation Data'!$D$4,0,10*ROW('Sanitation Data'!D85))),'Data Summary'!CK91="Yes"),100-OFFSET('Sanitation Data'!$D$4,0,10*ROW('Sanitation Data'!D85)),NA())</f>
        <v>#N/A</v>
      </c>
      <c r="W91" s="95" t="e">
        <f ca="true">+IF(AND(ISNUMBER(OFFSET('Sanitation Data'!$D$6,0,10*ROW('Sanitation Data'!D85))),'Data Summary'!CL91="Yes"),OFFSET('Sanitation Data'!$D$6,0,10*ROW('Sanitation Data'!D85)),NA())</f>
        <v>#N/A</v>
      </c>
      <c r="X91" s="95" t="e">
        <f ca="true">+IF(AND(ISNUMBER(OFFSET('Sanitation Data'!$D$10,0,10*ROW('Sanitation Data'!D85))),'Data Summary'!CM91="Yes"),OFFSET('Sanitation Data'!$D$10,0,10*ROW('Sanitation Data'!D85)),NA())</f>
        <v>#N/A</v>
      </c>
      <c r="Y91" s="95" t="e">
        <f ca="true">+IF(AND(ISNUMBER(OFFSET('Sanitation Data'!$D$11,0,10*ROW('Sanitation Data'!D85))),'Data Summary'!CN91="Yes"),OFFSET('Sanitation Data'!$D$11,0,10*ROW('Sanitation Data'!D85)),NA())</f>
        <v>#N/A</v>
      </c>
      <c r="Z91" s="95" t="e">
        <f ca="true">+IF(AND(ISNUMBER(OFFSET('Sanitation Data'!$D$12,0,10*ROW('Sanitation Data'!D85))),'Data Summary'!CO91="Yes"),OFFSET('Sanitation Data'!$D$12,0,10*ROW('Sanitation Data'!D85)),NA())</f>
        <v>#N/A</v>
      </c>
      <c r="AA91" s="95" t="e">
        <f ca="true">+IF(AND(ISNUMBER(OFFSET('Sanitation Data'!$E$4,0,10*ROW('Sanitation Data'!E85))),'Data Summary'!CP91="Yes"),100-OFFSET('Sanitation Data'!$E$4,0,10*ROW('Sanitation Data'!E85)),NA())</f>
        <v>#N/A</v>
      </c>
      <c r="AB91" s="95" t="e">
        <f ca="true">+IF(AND(ISNUMBER(OFFSET('Sanitation Data'!$E$6,0,10*ROW('Sanitation Data'!E85))),'Data Summary'!CQ91="Yes"),OFFSET('Sanitation Data'!$E$6,0,10*ROW('Sanitation Data'!E85)),NA())</f>
        <v>#N/A</v>
      </c>
      <c r="AC91" s="95" t="e">
        <f ca="true">+IF(AND(ISNUMBER(OFFSET('Sanitation Data'!$E$10,0,10*ROW('Sanitation Data'!E85))),'Data Summary'!CR91="Yes"),OFFSET('Sanitation Data'!$E$10,0,10*ROW('Sanitation Data'!E85)),NA())</f>
        <v>#N/A</v>
      </c>
      <c r="AD91" s="95" t="e">
        <f ca="true">+IF(AND(ISNUMBER(OFFSET('Sanitation Data'!$E$11,0,10*ROW('Sanitation Data'!E85))),'Data Summary'!CS91="Yes"),OFFSET('Sanitation Data'!$E$11,0,10*ROW('Sanitation Data'!E85)),NA())</f>
        <v>#N/A</v>
      </c>
      <c r="AE91" s="95" t="e">
        <f ca="true">+IF(AND(ISNUMBER(OFFSET('Sanitation Data'!$E$12,0,10*ROW('Sanitation Data'!E85))),'Data Summary'!CT91="Yes"),OFFSET('Sanitation Data'!$E$12,0,10*ROW('Sanitation Data'!E85)),NA())</f>
        <v>#N/A</v>
      </c>
      <c r="AF91" s="95" t="e">
        <f ca="true">+IF(AND(ISNUMBER(OFFSET('Sanitation Data'!$F$4,0,10*ROW('Sanitation Data'!F85))),'Data Summary'!CU91="Yes"),100-OFFSET('Sanitation Data'!$F$4,0,10*ROW('Sanitation Data'!F85)),NA())</f>
        <v>#N/A</v>
      </c>
      <c r="AG91" s="95" t="e">
        <f ca="true">+IF(AND(ISNUMBER(OFFSET('Sanitation Data'!$F$6,0,10*ROW('Sanitation Data'!F85))),'Data Summary'!CV91="Yes"),OFFSET('Sanitation Data'!$F$6,0,10*ROW('Sanitation Data'!F85)),NA())</f>
        <v>#N/A</v>
      </c>
      <c r="AH91" s="95" t="e">
        <f ca="true">+IF(AND(ISNUMBER(OFFSET('Sanitation Data'!$F$10,0,10*ROW('Sanitation Data'!F85))),'Data Summary'!CW91="Yes"),OFFSET('Sanitation Data'!$F$10,0,10*ROW('Sanitation Data'!F85)),NA())</f>
        <v>#N/A</v>
      </c>
      <c r="AI91" s="95" t="e">
        <f ca="true">+IF(AND(ISNUMBER(OFFSET('Sanitation Data'!$F$11,0,10*ROW('Sanitation Data'!F85))),'Data Summary'!CX91="Yes"),OFFSET('Sanitation Data'!$F$11,0,10*ROW('Sanitation Data'!F85)),NA())</f>
        <v>#N/A</v>
      </c>
      <c r="AJ91" s="95" t="e">
        <f ca="true">+IF(AND(ISNUMBER(OFFSET('Sanitation Data'!$F$12,0,10*ROW('Sanitation Data'!F85))),'Data Summary'!CY91="Yes"),OFFSET('Sanitation Data'!$F$12,0,10*ROW('Sanitation Data'!F85)),NA())</f>
        <v>#N/A</v>
      </c>
      <c r="AK91" s="95" t="e">
        <f ca="true">+IF(AND(ISNUMBER(OFFSET('Sanitation Data'!$G$4,0,10*ROW('Sanitation Data'!G85))),'Data Summary'!CZ91="Yes"),100-OFFSET('Sanitation Data'!$G$4,0,10*ROW('Sanitation Data'!G85)),NA())</f>
        <v>#N/A</v>
      </c>
      <c r="AL91" s="95" t="e">
        <f ca="true">+IF(AND(ISNUMBER(OFFSET('Sanitation Data'!$G$6,0,10*ROW('Sanitation Data'!G85))),'Data Summary'!DA91="Yes"),OFFSET('Sanitation Data'!$G$6,0,10*ROW('Sanitation Data'!G85)),NA())</f>
        <v>#N/A</v>
      </c>
      <c r="AM91" s="95" t="e">
        <f ca="true">+IF(AND(ISNUMBER(OFFSET('Sanitation Data'!$G$10,0,10*ROW('Sanitation Data'!G85))),'Data Summary'!DB91="Yes"),OFFSET('Sanitation Data'!$G$10,0,10*ROW('Sanitation Data'!G85)),NA())</f>
        <v>#N/A</v>
      </c>
      <c r="AN91" s="95" t="e">
        <f ca="true">+IF(AND(ISNUMBER(OFFSET('Sanitation Data'!$G$11,0,10*ROW('Sanitation Data'!G85))),'Data Summary'!DC91="Yes"),OFFSET('Sanitation Data'!$G$11,0,10*ROW('Sanitation Data'!G85)),NA())</f>
        <v>#N/A</v>
      </c>
      <c r="AO91" s="95" t="e">
        <f ca="true">+IF(AND(ISNUMBER(OFFSET('Sanitation Data'!$G$12,0,10*ROW('Sanitation Data'!G85))),'Data Summary'!DD91="Yes"),OFFSET('Sanitation Data'!$G$12,0,10*ROW('Sanitation Data'!G85)),NA())</f>
        <v>#N/A</v>
      </c>
      <c r="AP91" s="95" t="e">
        <f ca="true">+IF(AND(ISNUMBER(OFFSET('Sanitation Data'!$H$4,0,10*ROW('Sanitation Data'!H85))),'Data Summary'!DE91="Yes"),100-OFFSET('Sanitation Data'!$H$4,0,10*ROW('Sanitation Data'!H85)),NA())</f>
        <v>#N/A</v>
      </c>
      <c r="AQ91" s="95" t="e">
        <f ca="true">+IF(AND(ISNUMBER(OFFSET('Sanitation Data'!$H$6,0,10*ROW('Sanitation Data'!H85))),'Data Summary'!DF91="Yes"),OFFSET('Sanitation Data'!$H$6,0,10*ROW('Sanitation Data'!H85)),NA())</f>
        <v>#N/A</v>
      </c>
      <c r="AR91" s="95" t="e">
        <f ca="true">+IF(AND(ISNUMBER(OFFSET('Sanitation Data'!$H$10,0,10*ROW('Sanitation Data'!H85))),'Data Summary'!DG91="Yes"),OFFSET('Sanitation Data'!$H$10,0,10*ROW('Sanitation Data'!H85)),NA())</f>
        <v>#N/A</v>
      </c>
      <c r="AS91" s="95" t="e">
        <f ca="true">+IF(AND(ISNUMBER(OFFSET('Sanitation Data'!$H$11,0,10*ROW('Sanitation Data'!H85))),'Data Summary'!DH91="Yes"),OFFSET('Sanitation Data'!$H$11,0,10*ROW('Sanitation Data'!H85)),NA())</f>
        <v>#N/A</v>
      </c>
      <c r="AT91" s="95" t="e">
        <f ca="true">+IF(AND(ISNUMBER(OFFSET('Sanitation Data'!$H$12,0,10*ROW('Sanitation Data'!H85))),'Data Summary'!DI91="Yes"),OFFSET('Sanitation Data'!$H$12,0,10*ROW('Sanitation Data'!H85)),NA())</f>
        <v>#N/A</v>
      </c>
      <c r="AU91" s="95" t="e">
        <f ca="true">+IF(AND(ISNUMBER(OFFSET('Sanitation Data'!$I$4,0,10*ROW('Sanitation Data'!I85))),'Data Summary'!DJ91="Yes"),100-OFFSET('Sanitation Data'!$I$4,0,10*ROW('Sanitation Data'!I85)),NA())</f>
        <v>#N/A</v>
      </c>
      <c r="AV91" s="95" t="e">
        <f ca="true">+IF(AND(ISNUMBER(OFFSET('Sanitation Data'!$I$6,0,10*ROW('Sanitation Data'!I85))),'Data Summary'!DK91="Yes"),OFFSET('Sanitation Data'!$I$6,0,10*ROW('Sanitation Data'!I85)),NA())</f>
        <v>#N/A</v>
      </c>
      <c r="AW91" s="95" t="e">
        <f ca="true">+IF(AND(ISNUMBER(OFFSET('Sanitation Data'!$I$10,0,10*ROW('Sanitation Data'!I85))),'Data Summary'!DL91="Yes"),OFFSET('Sanitation Data'!$I$10,0,10*ROW('Sanitation Data'!I85)),NA())</f>
        <v>#N/A</v>
      </c>
      <c r="AX91" s="95" t="e">
        <f ca="true">+IF(AND(ISNUMBER(OFFSET('Sanitation Data'!$I$11,0,10*ROW('Sanitation Data'!I85))),'Data Summary'!DM91="Yes"),OFFSET('Sanitation Data'!$I$11,0,10*ROW('Sanitation Data'!I85)),NA())</f>
        <v>#N/A</v>
      </c>
      <c r="AY91" s="95" t="e">
        <f ca="true">+IF(AND(ISNUMBER(OFFSET('Sanitation Data'!$I$12,0,10*ROW('Sanitation Data'!I85))),'Data Summary'!DN91="Yes"),OFFSET('Sanitation Data'!$I$12,0,10*ROW('Sanitation Data'!I85)),NA())</f>
        <v>#N/A</v>
      </c>
      <c r="AZ91" s="96" t="e">
        <f ca="true">+IF(AND(ISNUMBER(OFFSET('Hygiene Data'!$D$5,0,10*ROW('Hygiene Data'!D85))),'Data Summary'!DO91="Yes"),OFFSET('Hygiene Data'!$D$5,0,10*ROW('Hygiene Data'!D85)),NA())</f>
        <v>#N/A</v>
      </c>
      <c r="BA91" s="96" t="e">
        <f ca="true">+IF(AND(ISNUMBER(OFFSET('Hygiene Data'!$D$7,0,10*ROW('Hygiene Data'!D85))),'Data Summary'!DP91="Yes"),OFFSET('Hygiene Data'!$D$7,0,10*ROW('Hygiene Data'!D85)),NA())</f>
        <v>#N/A</v>
      </c>
      <c r="BB91" s="96" t="e">
        <f ca="true">+IF(AND(ISNUMBER(OFFSET('Hygiene Data'!$D$9,0,10*ROW('Hygiene Data'!D85))),'Data Summary'!DQ91="Yes"),OFFSET('Hygiene Data'!$D$9,0,10*ROW('Hygiene Data'!D85)),NA())</f>
        <v>#N/A</v>
      </c>
      <c r="BC91" s="96" t="e">
        <f ca="true">+IF(AND(ISNUMBER(OFFSET('Hygiene Data'!$E$5,0,10*ROW('Hygiene Data'!E85))),'Data Summary'!DR91="Yes"),OFFSET('Hygiene Data'!$E$5,0,10*ROW('Hygiene Data'!E85)),NA())</f>
        <v>#N/A</v>
      </c>
      <c r="BD91" s="96" t="e">
        <f ca="true">+IF(AND(ISNUMBER(OFFSET('Hygiene Data'!$E$7,0,10*ROW('Hygiene Data'!E85))),'Data Summary'!DS91="Yes"),OFFSET('Hygiene Data'!$E$7,0,10*ROW('Hygiene Data'!E85)),NA())</f>
        <v>#N/A</v>
      </c>
      <c r="BE91" s="96" t="e">
        <f ca="true">+IF(AND(ISNUMBER(OFFSET('Hygiene Data'!$E$9,0,10*ROW('Hygiene Data'!E85))),'Data Summary'!DT91="Yes"),OFFSET('Hygiene Data'!$E$9,0,10*ROW('Hygiene Data'!E85)),NA())</f>
        <v>#N/A</v>
      </c>
      <c r="BF91" s="96" t="e">
        <f ca="true">+IF(AND(ISNUMBER(OFFSET('Hygiene Data'!$F$5,0,10*ROW('Hygiene Data'!F85))),'Data Summary'!DU91="Yes"),OFFSET('Hygiene Data'!$F$5,0,10*ROW('Hygiene Data'!F85)),NA())</f>
        <v>#N/A</v>
      </c>
      <c r="BG91" s="96" t="e">
        <f ca="true">+IF(AND(ISNUMBER(OFFSET('Hygiene Data'!$F$7,0,10*ROW('Hygiene Data'!F85))),'Data Summary'!DV91="Yes"),OFFSET('Hygiene Data'!$F$7,0,10*ROW('Hygiene Data'!F85)),NA())</f>
        <v>#N/A</v>
      </c>
      <c r="BH91" s="96" t="e">
        <f ca="true">+IF(AND(ISNUMBER(OFFSET('Hygiene Data'!$F$9,0,10*ROW('Hygiene Data'!F85))),'Data Summary'!DW91="Yes"),OFFSET('Hygiene Data'!$F$9,0,10*ROW('Hygiene Data'!F85)),NA())</f>
        <v>#N/A</v>
      </c>
      <c r="BI91" s="96" t="e">
        <f ca="true">+IF(AND(ISNUMBER(OFFSET('Hygiene Data'!$G$5,0,10*ROW('Hygiene Data'!G85))),'Data Summary'!DX91="Yes"),OFFSET('Hygiene Data'!$G$5,0,10*ROW('Hygiene Data'!G85)),NA())</f>
        <v>#N/A</v>
      </c>
      <c r="BJ91" s="96" t="e">
        <f ca="true">+IF(AND(ISNUMBER(OFFSET('Hygiene Data'!$G$7,0,10*ROW('Hygiene Data'!G85))),'Data Summary'!DY91="Yes"),OFFSET('Hygiene Data'!$G$7,0,10*ROW('Hygiene Data'!G85)),NA())</f>
        <v>#N/A</v>
      </c>
      <c r="BK91" s="96" t="e">
        <f ca="true">+IF(AND(ISNUMBER(OFFSET('Hygiene Data'!$G$9,0,10*ROW('Hygiene Data'!G85))),'Data Summary'!DZ91="Yes"),OFFSET('Hygiene Data'!$G$9,0,10*ROW('Hygiene Data'!G85)),NA())</f>
        <v>#N/A</v>
      </c>
      <c r="BL91" s="96" t="e">
        <f ca="true">+IF(AND(ISNUMBER(OFFSET('Hygiene Data'!$H$5,0,10*ROW('Hygiene Data'!H85))),'Data Summary'!EA91="Yes"),OFFSET('Hygiene Data'!$H$5,0,10*ROW('Hygiene Data'!H85)),NA())</f>
        <v>#N/A</v>
      </c>
      <c r="BM91" s="96" t="e">
        <f ca="true">+IF(AND(ISNUMBER(OFFSET('Hygiene Data'!$H$7,0,10*ROW('Hygiene Data'!H85))),'Data Summary'!EB91="Yes"),OFFSET('Hygiene Data'!$H$7,0,10*ROW('Hygiene Data'!H85)),NA())</f>
        <v>#N/A</v>
      </c>
      <c r="BN91" s="96" t="e">
        <f ca="true">+IF(AND(ISNUMBER(OFFSET('Hygiene Data'!$H$9,0,10*ROW('Hygiene Data'!H85))),'Data Summary'!EC91="Yes"),OFFSET('Hygiene Data'!$H$9,0,10*ROW('Hygiene Data'!H85)),NA())</f>
        <v>#N/A</v>
      </c>
      <c r="BO91" s="96" t="e">
        <f ca="true">+IF(AND(ISNUMBER(OFFSET('Hygiene Data'!$I$5,0,10*ROW('Hygiene Data'!I85))),'Data Summary'!ED91="Yes"),OFFSET('Hygiene Data'!$I$5,0,10*ROW('Hygiene Data'!I85)),NA())</f>
        <v>#N/A</v>
      </c>
      <c r="BP91" s="96" t="e">
        <f ca="true">+IF(AND(ISNUMBER(OFFSET('Hygiene Data'!$I$7,0,10*ROW('Hygiene Data'!I85))),'Data Summary'!EE91="Yes"),OFFSET('Hygiene Data'!$I$7,0,10*ROW('Hygiene Data'!I85)),NA())</f>
        <v>#N/A</v>
      </c>
      <c r="BQ91" s="96" t="e">
        <f ca="true">+IF(AND(ISNUMBER(OFFSET('Hygiene Data'!$I$9,0,10*ROW('Hygiene Data'!I85))),'Data Summary'!EF91="Yes"),OFFSET('Hygiene Data'!$I$9,0,10*ROW('Hygiene Data'!I85)),NA())</f>
        <v>#N/A</v>
      </c>
    </row>
    <row xmlns:x14ac="http://schemas.microsoft.com/office/spreadsheetml/2009/9/ac" r="92" x14ac:dyDescent="0.2">
      <c r="A92" s="331" t="e">
        <f ca="true">+RIGHT('Data Summary'!A92,LEN('Data Summary'!A92)-9)</f>
        <v>#VALUE!</v>
      </c>
      <c r="B92" s="37" t="str">
        <f ca="true">+IF(ISTEXT('Data Summary'!B92),'Data Summary'!B92,"")</f>
        <v/>
      </c>
      <c r="C92" s="330" t="e">
        <f ca="true">+VALUE('Data Summary'!C92)</f>
        <v>#VALUE!</v>
      </c>
      <c r="D92" s="94" t="e">
        <f ca="true">+IF(AND(ISNUMBER(OFFSET('Water Data'!$D$4,0,10*ROW('Water Data'!D86))),'Data Summary'!BS92="Yes"),100-OFFSET('Water Data'!$D$4,0,10*ROW('Water Data'!D86)),NA())</f>
        <v>#N/A</v>
      </c>
      <c r="E92" s="94" t="e">
        <f ca="true">+IF(AND(ISNUMBER(OFFSET('Water Data'!$D$6,0,10*ROW('Water Data'!D86))),'Data Summary'!BT92="Yes"),OFFSET('Water Data'!$D$6,0,10*ROW('Water Data'!D86)),NA())</f>
        <v>#N/A</v>
      </c>
      <c r="F92" s="94" t="e">
        <f ca="true">+IF(AND(ISNUMBER(OFFSET('Water Data'!$D$9,0,10*ROW('Water Data'!D86))),'Data Summary'!BU92="Yes"),OFFSET('Water Data'!$D$9,0,10*ROW('Water Data'!D86)),NA())</f>
        <v>#N/A</v>
      </c>
      <c r="G92" s="94" t="e">
        <f ca="true">+IF(AND(ISNUMBER(OFFSET('Water Data'!$E$4,0,10*ROW('Water Data'!E86))),'Data Summary'!BV92="Yes"),100-OFFSET('Water Data'!$E$4,0,10*ROW('Water Data'!E86)),NA())</f>
        <v>#N/A</v>
      </c>
      <c r="H92" s="94" t="e">
        <f ca="true">+IF(AND(ISNUMBER(OFFSET('Water Data'!$E$6,0,10*ROW('Water Data'!E86))),'Data Summary'!BW92="Yes"),OFFSET('Water Data'!$E$6,0,10*ROW('Water Data'!E86)),NA())</f>
        <v>#N/A</v>
      </c>
      <c r="I92" s="94" t="e">
        <f ca="true">+IF(AND(ISNUMBER(OFFSET('Water Data'!$E$9,0,10*ROW('Water Data'!E86))),'Data Summary'!BX92="Yes"),OFFSET('Water Data'!$E$9,0,10*ROW('Water Data'!E86)),NA())</f>
        <v>#N/A</v>
      </c>
      <c r="J92" s="94" t="e">
        <f ca="true">+IF(AND(ISNUMBER(OFFSET('Water Data'!$F$4,0,10*ROW('Water Data'!F86))),'Data Summary'!BY92="Yes"),100-OFFSET('Water Data'!$F$4,0,10*ROW('Water Data'!F86)),NA())</f>
        <v>#N/A</v>
      </c>
      <c r="K92" s="94" t="e">
        <f ca="true">+IF(AND(ISNUMBER(OFFSET('Water Data'!$F$6,0,10*ROW('Water Data'!F86))),'Data Summary'!BZ92="Yes"),OFFSET('Water Data'!$F$6,0,10*ROW('Water Data'!F86)),NA())</f>
        <v>#N/A</v>
      </c>
      <c r="L92" s="94" t="e">
        <f ca="true">+IF(AND(ISNUMBER(OFFSET('Water Data'!$F$9,0,10*ROW('Water Data'!F86))),'Data Summary'!CA92="Yes"),OFFSET('Water Data'!$F$9,0,10*ROW('Water Data'!F86)),NA())</f>
        <v>#N/A</v>
      </c>
      <c r="M92" s="94" t="e">
        <f ca="true">+IF(AND(ISNUMBER(OFFSET('Water Data'!$G$4,0,10*ROW('Water Data'!G86))),'Data Summary'!CB92="Yes"),100-OFFSET('Water Data'!$G$4,0,10*ROW('Water Data'!G86)),NA())</f>
        <v>#N/A</v>
      </c>
      <c r="N92" s="94" t="e">
        <f ca="true">+IF(AND(ISNUMBER(OFFSET('Water Data'!$G$6,0,10*ROW('Water Data'!G86))),'Data Summary'!CC92="Yes"),OFFSET('Water Data'!$G$6,0,10*ROW('Water Data'!G86)),NA())</f>
        <v>#N/A</v>
      </c>
      <c r="O92" s="94" t="e">
        <f ca="true">+IF(AND(ISNUMBER(OFFSET('Water Data'!$G$9,0,10*ROW('Water Data'!G86))),'Data Summary'!CD92="Yes"),OFFSET('Water Data'!$G$9,0,10*ROW('Water Data'!G86)),NA())</f>
        <v>#N/A</v>
      </c>
      <c r="P92" s="94" t="e">
        <f ca="true">+IF(AND(ISNUMBER(OFFSET('Water Data'!$H$4,0,10*ROW('Water Data'!H86))),'Data Summary'!CE92="Yes"),100-OFFSET('Water Data'!$H$4,0,10*ROW('Water Data'!H86)),NA())</f>
        <v>#N/A</v>
      </c>
      <c r="Q92" s="94" t="e">
        <f ca="true">+IF(AND(ISNUMBER(OFFSET('Water Data'!$H$6,0,10*ROW('Water Data'!H86))),'Data Summary'!CF92="Yes"),OFFSET('Water Data'!$H$6,0,10*ROW('Water Data'!H86)),NA())</f>
        <v>#N/A</v>
      </c>
      <c r="R92" s="94" t="e">
        <f ca="true">+IF(AND(ISNUMBER(OFFSET('Water Data'!$H$9,0,10*ROW('Water Data'!H86))),'Data Summary'!CG92="Yes"),OFFSET('Water Data'!$H$9,0,10*ROW('Water Data'!H86)),NA())</f>
        <v>#N/A</v>
      </c>
      <c r="S92" s="94" t="e">
        <f ca="true">+IF(AND(ISNUMBER(OFFSET('Water Data'!$I$4,0,10*ROW('Water Data'!I86))),'Data Summary'!CH92="Yes"),100-OFFSET('Water Data'!$I$4,0,10*ROW('Water Data'!I86)),NA())</f>
        <v>#N/A</v>
      </c>
      <c r="T92" s="94" t="e">
        <f ca="true">+IF(AND(ISNUMBER(OFFSET('Water Data'!$I$6,0,10*ROW('Water Data'!I86))),'Data Summary'!CI92="Yes"),OFFSET('Water Data'!$I$6,0,10*ROW('Water Data'!I86)),NA())</f>
        <v>#N/A</v>
      </c>
      <c r="U92" s="94" t="e">
        <f ca="true">+IF(AND(ISNUMBER(OFFSET('Water Data'!$I$9,0,10*ROW('Water Data'!I86))),'Data Summary'!CJ92="Yes"),OFFSET('Water Data'!$I$9,0,10*ROW('Water Data'!I86)),NA())</f>
        <v>#N/A</v>
      </c>
      <c r="V92" s="95" t="e">
        <f ca="true">+IF(AND(ISNUMBER(OFFSET('Sanitation Data'!$D$4,0,10*ROW('Sanitation Data'!D86))),'Data Summary'!CK92="Yes"),100-OFFSET('Sanitation Data'!$D$4,0,10*ROW('Sanitation Data'!D86)),NA())</f>
        <v>#N/A</v>
      </c>
      <c r="W92" s="95" t="e">
        <f ca="true">+IF(AND(ISNUMBER(OFFSET('Sanitation Data'!$D$6,0,10*ROW('Sanitation Data'!D86))),'Data Summary'!CL92="Yes"),OFFSET('Sanitation Data'!$D$6,0,10*ROW('Sanitation Data'!D86)),NA())</f>
        <v>#N/A</v>
      </c>
      <c r="X92" s="95" t="e">
        <f ca="true">+IF(AND(ISNUMBER(OFFSET('Sanitation Data'!$D$10,0,10*ROW('Sanitation Data'!D86))),'Data Summary'!CM92="Yes"),OFFSET('Sanitation Data'!$D$10,0,10*ROW('Sanitation Data'!D86)),NA())</f>
        <v>#N/A</v>
      </c>
      <c r="Y92" s="95" t="e">
        <f ca="true">+IF(AND(ISNUMBER(OFFSET('Sanitation Data'!$D$11,0,10*ROW('Sanitation Data'!D86))),'Data Summary'!CN92="Yes"),OFFSET('Sanitation Data'!$D$11,0,10*ROW('Sanitation Data'!D86)),NA())</f>
        <v>#N/A</v>
      </c>
      <c r="Z92" s="95" t="e">
        <f ca="true">+IF(AND(ISNUMBER(OFFSET('Sanitation Data'!$D$12,0,10*ROW('Sanitation Data'!D86))),'Data Summary'!CO92="Yes"),OFFSET('Sanitation Data'!$D$12,0,10*ROW('Sanitation Data'!D86)),NA())</f>
        <v>#N/A</v>
      </c>
      <c r="AA92" s="95" t="e">
        <f ca="true">+IF(AND(ISNUMBER(OFFSET('Sanitation Data'!$E$4,0,10*ROW('Sanitation Data'!E86))),'Data Summary'!CP92="Yes"),100-OFFSET('Sanitation Data'!$E$4,0,10*ROW('Sanitation Data'!E86)),NA())</f>
        <v>#N/A</v>
      </c>
      <c r="AB92" s="95" t="e">
        <f ca="true">+IF(AND(ISNUMBER(OFFSET('Sanitation Data'!$E$6,0,10*ROW('Sanitation Data'!E86))),'Data Summary'!CQ92="Yes"),OFFSET('Sanitation Data'!$E$6,0,10*ROW('Sanitation Data'!E86)),NA())</f>
        <v>#N/A</v>
      </c>
      <c r="AC92" s="95" t="e">
        <f ca="true">+IF(AND(ISNUMBER(OFFSET('Sanitation Data'!$E$10,0,10*ROW('Sanitation Data'!E86))),'Data Summary'!CR92="Yes"),OFFSET('Sanitation Data'!$E$10,0,10*ROW('Sanitation Data'!E86)),NA())</f>
        <v>#N/A</v>
      </c>
      <c r="AD92" s="95" t="e">
        <f ca="true">+IF(AND(ISNUMBER(OFFSET('Sanitation Data'!$E$11,0,10*ROW('Sanitation Data'!E86))),'Data Summary'!CS92="Yes"),OFFSET('Sanitation Data'!$E$11,0,10*ROW('Sanitation Data'!E86)),NA())</f>
        <v>#N/A</v>
      </c>
      <c r="AE92" s="95" t="e">
        <f ca="true">+IF(AND(ISNUMBER(OFFSET('Sanitation Data'!$E$12,0,10*ROW('Sanitation Data'!E86))),'Data Summary'!CT92="Yes"),OFFSET('Sanitation Data'!$E$12,0,10*ROW('Sanitation Data'!E86)),NA())</f>
        <v>#N/A</v>
      </c>
      <c r="AF92" s="95" t="e">
        <f ca="true">+IF(AND(ISNUMBER(OFFSET('Sanitation Data'!$F$4,0,10*ROW('Sanitation Data'!F86))),'Data Summary'!CU92="Yes"),100-OFFSET('Sanitation Data'!$F$4,0,10*ROW('Sanitation Data'!F86)),NA())</f>
        <v>#N/A</v>
      </c>
      <c r="AG92" s="95" t="e">
        <f ca="true">+IF(AND(ISNUMBER(OFFSET('Sanitation Data'!$F$6,0,10*ROW('Sanitation Data'!F86))),'Data Summary'!CV92="Yes"),OFFSET('Sanitation Data'!$F$6,0,10*ROW('Sanitation Data'!F86)),NA())</f>
        <v>#N/A</v>
      </c>
      <c r="AH92" s="95" t="e">
        <f ca="true">+IF(AND(ISNUMBER(OFFSET('Sanitation Data'!$F$10,0,10*ROW('Sanitation Data'!F86))),'Data Summary'!CW92="Yes"),OFFSET('Sanitation Data'!$F$10,0,10*ROW('Sanitation Data'!F86)),NA())</f>
        <v>#N/A</v>
      </c>
      <c r="AI92" s="95" t="e">
        <f ca="true">+IF(AND(ISNUMBER(OFFSET('Sanitation Data'!$F$11,0,10*ROW('Sanitation Data'!F86))),'Data Summary'!CX92="Yes"),OFFSET('Sanitation Data'!$F$11,0,10*ROW('Sanitation Data'!F86)),NA())</f>
        <v>#N/A</v>
      </c>
      <c r="AJ92" s="95" t="e">
        <f ca="true">+IF(AND(ISNUMBER(OFFSET('Sanitation Data'!$F$12,0,10*ROW('Sanitation Data'!F86))),'Data Summary'!CY92="Yes"),OFFSET('Sanitation Data'!$F$12,0,10*ROW('Sanitation Data'!F86)),NA())</f>
        <v>#N/A</v>
      </c>
      <c r="AK92" s="95" t="e">
        <f ca="true">+IF(AND(ISNUMBER(OFFSET('Sanitation Data'!$G$4,0,10*ROW('Sanitation Data'!G86))),'Data Summary'!CZ92="Yes"),100-OFFSET('Sanitation Data'!$G$4,0,10*ROW('Sanitation Data'!G86)),NA())</f>
        <v>#N/A</v>
      </c>
      <c r="AL92" s="95" t="e">
        <f ca="true">+IF(AND(ISNUMBER(OFFSET('Sanitation Data'!$G$6,0,10*ROW('Sanitation Data'!G86))),'Data Summary'!DA92="Yes"),OFFSET('Sanitation Data'!$G$6,0,10*ROW('Sanitation Data'!G86)),NA())</f>
        <v>#N/A</v>
      </c>
      <c r="AM92" s="95" t="e">
        <f ca="true">+IF(AND(ISNUMBER(OFFSET('Sanitation Data'!$G$10,0,10*ROW('Sanitation Data'!G86))),'Data Summary'!DB92="Yes"),OFFSET('Sanitation Data'!$G$10,0,10*ROW('Sanitation Data'!G86)),NA())</f>
        <v>#N/A</v>
      </c>
      <c r="AN92" s="95" t="e">
        <f ca="true">+IF(AND(ISNUMBER(OFFSET('Sanitation Data'!$G$11,0,10*ROW('Sanitation Data'!G86))),'Data Summary'!DC92="Yes"),OFFSET('Sanitation Data'!$G$11,0,10*ROW('Sanitation Data'!G86)),NA())</f>
        <v>#N/A</v>
      </c>
      <c r="AO92" s="95" t="e">
        <f ca="true">+IF(AND(ISNUMBER(OFFSET('Sanitation Data'!$G$12,0,10*ROW('Sanitation Data'!G86))),'Data Summary'!DD92="Yes"),OFFSET('Sanitation Data'!$G$12,0,10*ROW('Sanitation Data'!G86)),NA())</f>
        <v>#N/A</v>
      </c>
      <c r="AP92" s="95" t="e">
        <f ca="true">+IF(AND(ISNUMBER(OFFSET('Sanitation Data'!$H$4,0,10*ROW('Sanitation Data'!H86))),'Data Summary'!DE92="Yes"),100-OFFSET('Sanitation Data'!$H$4,0,10*ROW('Sanitation Data'!H86)),NA())</f>
        <v>#N/A</v>
      </c>
      <c r="AQ92" s="95" t="e">
        <f ca="true">+IF(AND(ISNUMBER(OFFSET('Sanitation Data'!$H$6,0,10*ROW('Sanitation Data'!H86))),'Data Summary'!DF92="Yes"),OFFSET('Sanitation Data'!$H$6,0,10*ROW('Sanitation Data'!H86)),NA())</f>
        <v>#N/A</v>
      </c>
      <c r="AR92" s="95" t="e">
        <f ca="true">+IF(AND(ISNUMBER(OFFSET('Sanitation Data'!$H$10,0,10*ROW('Sanitation Data'!H86))),'Data Summary'!DG92="Yes"),OFFSET('Sanitation Data'!$H$10,0,10*ROW('Sanitation Data'!H86)),NA())</f>
        <v>#N/A</v>
      </c>
      <c r="AS92" s="95" t="e">
        <f ca="true">+IF(AND(ISNUMBER(OFFSET('Sanitation Data'!$H$11,0,10*ROW('Sanitation Data'!H86))),'Data Summary'!DH92="Yes"),OFFSET('Sanitation Data'!$H$11,0,10*ROW('Sanitation Data'!H86)),NA())</f>
        <v>#N/A</v>
      </c>
      <c r="AT92" s="95" t="e">
        <f ca="true">+IF(AND(ISNUMBER(OFFSET('Sanitation Data'!$H$12,0,10*ROW('Sanitation Data'!H86))),'Data Summary'!DI92="Yes"),OFFSET('Sanitation Data'!$H$12,0,10*ROW('Sanitation Data'!H86)),NA())</f>
        <v>#N/A</v>
      </c>
      <c r="AU92" s="95" t="e">
        <f ca="true">+IF(AND(ISNUMBER(OFFSET('Sanitation Data'!$I$4,0,10*ROW('Sanitation Data'!I86))),'Data Summary'!DJ92="Yes"),100-OFFSET('Sanitation Data'!$I$4,0,10*ROW('Sanitation Data'!I86)),NA())</f>
        <v>#N/A</v>
      </c>
      <c r="AV92" s="95" t="e">
        <f ca="true">+IF(AND(ISNUMBER(OFFSET('Sanitation Data'!$I$6,0,10*ROW('Sanitation Data'!I86))),'Data Summary'!DK92="Yes"),OFFSET('Sanitation Data'!$I$6,0,10*ROW('Sanitation Data'!I86)),NA())</f>
        <v>#N/A</v>
      </c>
      <c r="AW92" s="95" t="e">
        <f ca="true">+IF(AND(ISNUMBER(OFFSET('Sanitation Data'!$I$10,0,10*ROW('Sanitation Data'!I86))),'Data Summary'!DL92="Yes"),OFFSET('Sanitation Data'!$I$10,0,10*ROW('Sanitation Data'!I86)),NA())</f>
        <v>#N/A</v>
      </c>
      <c r="AX92" s="95" t="e">
        <f ca="true">+IF(AND(ISNUMBER(OFFSET('Sanitation Data'!$I$11,0,10*ROW('Sanitation Data'!I86))),'Data Summary'!DM92="Yes"),OFFSET('Sanitation Data'!$I$11,0,10*ROW('Sanitation Data'!I86)),NA())</f>
        <v>#N/A</v>
      </c>
      <c r="AY92" s="95" t="e">
        <f ca="true">+IF(AND(ISNUMBER(OFFSET('Sanitation Data'!$I$12,0,10*ROW('Sanitation Data'!I86))),'Data Summary'!DN92="Yes"),OFFSET('Sanitation Data'!$I$12,0,10*ROW('Sanitation Data'!I86)),NA())</f>
        <v>#N/A</v>
      </c>
      <c r="AZ92" s="96" t="e">
        <f ca="true">+IF(AND(ISNUMBER(OFFSET('Hygiene Data'!$D$5,0,10*ROW('Hygiene Data'!D86))),'Data Summary'!DO92="Yes"),OFFSET('Hygiene Data'!$D$5,0,10*ROW('Hygiene Data'!D86)),NA())</f>
        <v>#N/A</v>
      </c>
      <c r="BA92" s="96" t="e">
        <f ca="true">+IF(AND(ISNUMBER(OFFSET('Hygiene Data'!$D$7,0,10*ROW('Hygiene Data'!D86))),'Data Summary'!DP92="Yes"),OFFSET('Hygiene Data'!$D$7,0,10*ROW('Hygiene Data'!D86)),NA())</f>
        <v>#N/A</v>
      </c>
      <c r="BB92" s="96" t="e">
        <f ca="true">+IF(AND(ISNUMBER(OFFSET('Hygiene Data'!$D$9,0,10*ROW('Hygiene Data'!D86))),'Data Summary'!DQ92="Yes"),OFFSET('Hygiene Data'!$D$9,0,10*ROW('Hygiene Data'!D86)),NA())</f>
        <v>#N/A</v>
      </c>
      <c r="BC92" s="96" t="e">
        <f ca="true">+IF(AND(ISNUMBER(OFFSET('Hygiene Data'!$E$5,0,10*ROW('Hygiene Data'!E86))),'Data Summary'!DR92="Yes"),OFFSET('Hygiene Data'!$E$5,0,10*ROW('Hygiene Data'!E86)),NA())</f>
        <v>#N/A</v>
      </c>
      <c r="BD92" s="96" t="e">
        <f ca="true">+IF(AND(ISNUMBER(OFFSET('Hygiene Data'!$E$7,0,10*ROW('Hygiene Data'!E86))),'Data Summary'!DS92="Yes"),OFFSET('Hygiene Data'!$E$7,0,10*ROW('Hygiene Data'!E86)),NA())</f>
        <v>#N/A</v>
      </c>
      <c r="BE92" s="96" t="e">
        <f ca="true">+IF(AND(ISNUMBER(OFFSET('Hygiene Data'!$E$9,0,10*ROW('Hygiene Data'!E86))),'Data Summary'!DT92="Yes"),OFFSET('Hygiene Data'!$E$9,0,10*ROW('Hygiene Data'!E86)),NA())</f>
        <v>#N/A</v>
      </c>
      <c r="BF92" s="96" t="e">
        <f ca="true">+IF(AND(ISNUMBER(OFFSET('Hygiene Data'!$F$5,0,10*ROW('Hygiene Data'!F86))),'Data Summary'!DU92="Yes"),OFFSET('Hygiene Data'!$F$5,0,10*ROW('Hygiene Data'!F86)),NA())</f>
        <v>#N/A</v>
      </c>
      <c r="BG92" s="96" t="e">
        <f ca="true">+IF(AND(ISNUMBER(OFFSET('Hygiene Data'!$F$7,0,10*ROW('Hygiene Data'!F86))),'Data Summary'!DV92="Yes"),OFFSET('Hygiene Data'!$F$7,0,10*ROW('Hygiene Data'!F86)),NA())</f>
        <v>#N/A</v>
      </c>
      <c r="BH92" s="96" t="e">
        <f ca="true">+IF(AND(ISNUMBER(OFFSET('Hygiene Data'!$F$9,0,10*ROW('Hygiene Data'!F86))),'Data Summary'!DW92="Yes"),OFFSET('Hygiene Data'!$F$9,0,10*ROW('Hygiene Data'!F86)),NA())</f>
        <v>#N/A</v>
      </c>
      <c r="BI92" s="96" t="e">
        <f ca="true">+IF(AND(ISNUMBER(OFFSET('Hygiene Data'!$G$5,0,10*ROW('Hygiene Data'!G86))),'Data Summary'!DX92="Yes"),OFFSET('Hygiene Data'!$G$5,0,10*ROW('Hygiene Data'!G86)),NA())</f>
        <v>#N/A</v>
      </c>
      <c r="BJ92" s="96" t="e">
        <f ca="true">+IF(AND(ISNUMBER(OFFSET('Hygiene Data'!$G$7,0,10*ROW('Hygiene Data'!G86))),'Data Summary'!DY92="Yes"),OFFSET('Hygiene Data'!$G$7,0,10*ROW('Hygiene Data'!G86)),NA())</f>
        <v>#N/A</v>
      </c>
      <c r="BK92" s="96" t="e">
        <f ca="true">+IF(AND(ISNUMBER(OFFSET('Hygiene Data'!$G$9,0,10*ROW('Hygiene Data'!G86))),'Data Summary'!DZ92="Yes"),OFFSET('Hygiene Data'!$G$9,0,10*ROW('Hygiene Data'!G86)),NA())</f>
        <v>#N/A</v>
      </c>
      <c r="BL92" s="96" t="e">
        <f ca="true">+IF(AND(ISNUMBER(OFFSET('Hygiene Data'!$H$5,0,10*ROW('Hygiene Data'!H86))),'Data Summary'!EA92="Yes"),OFFSET('Hygiene Data'!$H$5,0,10*ROW('Hygiene Data'!H86)),NA())</f>
        <v>#N/A</v>
      </c>
      <c r="BM92" s="96" t="e">
        <f ca="true">+IF(AND(ISNUMBER(OFFSET('Hygiene Data'!$H$7,0,10*ROW('Hygiene Data'!H86))),'Data Summary'!EB92="Yes"),OFFSET('Hygiene Data'!$H$7,0,10*ROW('Hygiene Data'!H86)),NA())</f>
        <v>#N/A</v>
      </c>
      <c r="BN92" s="96" t="e">
        <f ca="true">+IF(AND(ISNUMBER(OFFSET('Hygiene Data'!$H$9,0,10*ROW('Hygiene Data'!H86))),'Data Summary'!EC92="Yes"),OFFSET('Hygiene Data'!$H$9,0,10*ROW('Hygiene Data'!H86)),NA())</f>
        <v>#N/A</v>
      </c>
      <c r="BO92" s="96" t="e">
        <f ca="true">+IF(AND(ISNUMBER(OFFSET('Hygiene Data'!$I$5,0,10*ROW('Hygiene Data'!I86))),'Data Summary'!ED92="Yes"),OFFSET('Hygiene Data'!$I$5,0,10*ROW('Hygiene Data'!I86)),NA())</f>
        <v>#N/A</v>
      </c>
      <c r="BP92" s="96" t="e">
        <f ca="true">+IF(AND(ISNUMBER(OFFSET('Hygiene Data'!$I$7,0,10*ROW('Hygiene Data'!I86))),'Data Summary'!EE92="Yes"),OFFSET('Hygiene Data'!$I$7,0,10*ROW('Hygiene Data'!I86)),NA())</f>
        <v>#N/A</v>
      </c>
      <c r="BQ92" s="96" t="e">
        <f ca="true">+IF(AND(ISNUMBER(OFFSET('Hygiene Data'!$I$9,0,10*ROW('Hygiene Data'!I86))),'Data Summary'!EF92="Yes"),OFFSET('Hygiene Data'!$I$9,0,10*ROW('Hygiene Data'!I86)),NA())</f>
        <v>#N/A</v>
      </c>
    </row>
    <row xmlns:x14ac="http://schemas.microsoft.com/office/spreadsheetml/2009/9/ac" r="93" x14ac:dyDescent="0.2">
      <c r="A93" s="331" t="e">
        <f ca="true">+RIGHT('Data Summary'!A93,LEN('Data Summary'!A93)-9)</f>
        <v>#VALUE!</v>
      </c>
      <c r="B93" s="37" t="str">
        <f ca="true">+IF(ISTEXT('Data Summary'!B93),'Data Summary'!B93,"")</f>
        <v/>
      </c>
      <c r="C93" s="330" t="e">
        <f ca="true">+VALUE('Data Summary'!C93)</f>
        <v>#VALUE!</v>
      </c>
      <c r="D93" s="94" t="e">
        <f ca="true">+IF(AND(ISNUMBER(OFFSET('Water Data'!$D$4,0,10*ROW('Water Data'!D87))),'Data Summary'!BS93="Yes"),100-OFFSET('Water Data'!$D$4,0,10*ROW('Water Data'!D87)),NA())</f>
        <v>#N/A</v>
      </c>
      <c r="E93" s="94" t="e">
        <f ca="true">+IF(AND(ISNUMBER(OFFSET('Water Data'!$D$6,0,10*ROW('Water Data'!D87))),'Data Summary'!BT93="Yes"),OFFSET('Water Data'!$D$6,0,10*ROW('Water Data'!D87)),NA())</f>
        <v>#N/A</v>
      </c>
      <c r="F93" s="94" t="e">
        <f ca="true">+IF(AND(ISNUMBER(OFFSET('Water Data'!$D$9,0,10*ROW('Water Data'!D87))),'Data Summary'!BU93="Yes"),OFFSET('Water Data'!$D$9,0,10*ROW('Water Data'!D87)),NA())</f>
        <v>#N/A</v>
      </c>
      <c r="G93" s="94" t="e">
        <f ca="true">+IF(AND(ISNUMBER(OFFSET('Water Data'!$E$4,0,10*ROW('Water Data'!E87))),'Data Summary'!BV93="Yes"),100-OFFSET('Water Data'!$E$4,0,10*ROW('Water Data'!E87)),NA())</f>
        <v>#N/A</v>
      </c>
      <c r="H93" s="94" t="e">
        <f ca="true">+IF(AND(ISNUMBER(OFFSET('Water Data'!$E$6,0,10*ROW('Water Data'!E87))),'Data Summary'!BW93="Yes"),OFFSET('Water Data'!$E$6,0,10*ROW('Water Data'!E87)),NA())</f>
        <v>#N/A</v>
      </c>
      <c r="I93" s="94" t="e">
        <f ca="true">+IF(AND(ISNUMBER(OFFSET('Water Data'!$E$9,0,10*ROW('Water Data'!E87))),'Data Summary'!BX93="Yes"),OFFSET('Water Data'!$E$9,0,10*ROW('Water Data'!E87)),NA())</f>
        <v>#N/A</v>
      </c>
      <c r="J93" s="94" t="e">
        <f ca="true">+IF(AND(ISNUMBER(OFFSET('Water Data'!$F$4,0,10*ROW('Water Data'!F87))),'Data Summary'!BY93="Yes"),100-OFFSET('Water Data'!$F$4,0,10*ROW('Water Data'!F87)),NA())</f>
        <v>#N/A</v>
      </c>
      <c r="K93" s="94" t="e">
        <f ca="true">+IF(AND(ISNUMBER(OFFSET('Water Data'!$F$6,0,10*ROW('Water Data'!F87))),'Data Summary'!BZ93="Yes"),OFFSET('Water Data'!$F$6,0,10*ROW('Water Data'!F87)),NA())</f>
        <v>#N/A</v>
      </c>
      <c r="L93" s="94" t="e">
        <f ca="true">+IF(AND(ISNUMBER(OFFSET('Water Data'!$F$9,0,10*ROW('Water Data'!F87))),'Data Summary'!CA93="Yes"),OFFSET('Water Data'!$F$9,0,10*ROW('Water Data'!F87)),NA())</f>
        <v>#N/A</v>
      </c>
      <c r="M93" s="94" t="e">
        <f ca="true">+IF(AND(ISNUMBER(OFFSET('Water Data'!$G$4,0,10*ROW('Water Data'!G87))),'Data Summary'!CB93="Yes"),100-OFFSET('Water Data'!$G$4,0,10*ROW('Water Data'!G87)),NA())</f>
        <v>#N/A</v>
      </c>
      <c r="N93" s="94" t="e">
        <f ca="true">+IF(AND(ISNUMBER(OFFSET('Water Data'!$G$6,0,10*ROW('Water Data'!G87))),'Data Summary'!CC93="Yes"),OFFSET('Water Data'!$G$6,0,10*ROW('Water Data'!G87)),NA())</f>
        <v>#N/A</v>
      </c>
      <c r="O93" s="94" t="e">
        <f ca="true">+IF(AND(ISNUMBER(OFFSET('Water Data'!$G$9,0,10*ROW('Water Data'!G87))),'Data Summary'!CD93="Yes"),OFFSET('Water Data'!$G$9,0,10*ROW('Water Data'!G87)),NA())</f>
        <v>#N/A</v>
      </c>
      <c r="P93" s="94" t="e">
        <f ca="true">+IF(AND(ISNUMBER(OFFSET('Water Data'!$H$4,0,10*ROW('Water Data'!H87))),'Data Summary'!CE93="Yes"),100-OFFSET('Water Data'!$H$4,0,10*ROW('Water Data'!H87)),NA())</f>
        <v>#N/A</v>
      </c>
      <c r="Q93" s="94" t="e">
        <f ca="true">+IF(AND(ISNUMBER(OFFSET('Water Data'!$H$6,0,10*ROW('Water Data'!H87))),'Data Summary'!CF93="Yes"),OFFSET('Water Data'!$H$6,0,10*ROW('Water Data'!H87)),NA())</f>
        <v>#N/A</v>
      </c>
      <c r="R93" s="94" t="e">
        <f ca="true">+IF(AND(ISNUMBER(OFFSET('Water Data'!$H$9,0,10*ROW('Water Data'!H87))),'Data Summary'!CG93="Yes"),OFFSET('Water Data'!$H$9,0,10*ROW('Water Data'!H87)),NA())</f>
        <v>#N/A</v>
      </c>
      <c r="S93" s="94" t="e">
        <f ca="true">+IF(AND(ISNUMBER(OFFSET('Water Data'!$I$4,0,10*ROW('Water Data'!I87))),'Data Summary'!CH93="Yes"),100-OFFSET('Water Data'!$I$4,0,10*ROW('Water Data'!I87)),NA())</f>
        <v>#N/A</v>
      </c>
      <c r="T93" s="94" t="e">
        <f ca="true">+IF(AND(ISNUMBER(OFFSET('Water Data'!$I$6,0,10*ROW('Water Data'!I87))),'Data Summary'!CI93="Yes"),OFFSET('Water Data'!$I$6,0,10*ROW('Water Data'!I87)),NA())</f>
        <v>#N/A</v>
      </c>
      <c r="U93" s="94" t="e">
        <f ca="true">+IF(AND(ISNUMBER(OFFSET('Water Data'!$I$9,0,10*ROW('Water Data'!I87))),'Data Summary'!CJ93="Yes"),OFFSET('Water Data'!$I$9,0,10*ROW('Water Data'!I87)),NA())</f>
        <v>#N/A</v>
      </c>
      <c r="V93" s="95" t="e">
        <f ca="true">+IF(AND(ISNUMBER(OFFSET('Sanitation Data'!$D$4,0,10*ROW('Sanitation Data'!D87))),'Data Summary'!CK93="Yes"),100-OFFSET('Sanitation Data'!$D$4,0,10*ROW('Sanitation Data'!D87)),NA())</f>
        <v>#N/A</v>
      </c>
      <c r="W93" s="95" t="e">
        <f ca="true">+IF(AND(ISNUMBER(OFFSET('Sanitation Data'!$D$6,0,10*ROW('Sanitation Data'!D87))),'Data Summary'!CL93="Yes"),OFFSET('Sanitation Data'!$D$6,0,10*ROW('Sanitation Data'!D87)),NA())</f>
        <v>#N/A</v>
      </c>
      <c r="X93" s="95" t="e">
        <f ca="true">+IF(AND(ISNUMBER(OFFSET('Sanitation Data'!$D$10,0,10*ROW('Sanitation Data'!D87))),'Data Summary'!CM93="Yes"),OFFSET('Sanitation Data'!$D$10,0,10*ROW('Sanitation Data'!D87)),NA())</f>
        <v>#N/A</v>
      </c>
      <c r="Y93" s="95" t="e">
        <f ca="true">+IF(AND(ISNUMBER(OFFSET('Sanitation Data'!$D$11,0,10*ROW('Sanitation Data'!D87))),'Data Summary'!CN93="Yes"),OFFSET('Sanitation Data'!$D$11,0,10*ROW('Sanitation Data'!D87)),NA())</f>
        <v>#N/A</v>
      </c>
      <c r="Z93" s="95" t="e">
        <f ca="true">+IF(AND(ISNUMBER(OFFSET('Sanitation Data'!$D$12,0,10*ROW('Sanitation Data'!D87))),'Data Summary'!CO93="Yes"),OFFSET('Sanitation Data'!$D$12,0,10*ROW('Sanitation Data'!D87)),NA())</f>
        <v>#N/A</v>
      </c>
      <c r="AA93" s="95" t="e">
        <f ca="true">+IF(AND(ISNUMBER(OFFSET('Sanitation Data'!$E$4,0,10*ROW('Sanitation Data'!E87))),'Data Summary'!CP93="Yes"),100-OFFSET('Sanitation Data'!$E$4,0,10*ROW('Sanitation Data'!E87)),NA())</f>
        <v>#N/A</v>
      </c>
      <c r="AB93" s="95" t="e">
        <f ca="true">+IF(AND(ISNUMBER(OFFSET('Sanitation Data'!$E$6,0,10*ROW('Sanitation Data'!E87))),'Data Summary'!CQ93="Yes"),OFFSET('Sanitation Data'!$E$6,0,10*ROW('Sanitation Data'!E87)),NA())</f>
        <v>#N/A</v>
      </c>
      <c r="AC93" s="95" t="e">
        <f ca="true">+IF(AND(ISNUMBER(OFFSET('Sanitation Data'!$E$10,0,10*ROW('Sanitation Data'!E87))),'Data Summary'!CR93="Yes"),OFFSET('Sanitation Data'!$E$10,0,10*ROW('Sanitation Data'!E87)),NA())</f>
        <v>#N/A</v>
      </c>
      <c r="AD93" s="95" t="e">
        <f ca="true">+IF(AND(ISNUMBER(OFFSET('Sanitation Data'!$E$11,0,10*ROW('Sanitation Data'!E87))),'Data Summary'!CS93="Yes"),OFFSET('Sanitation Data'!$E$11,0,10*ROW('Sanitation Data'!E87)),NA())</f>
        <v>#N/A</v>
      </c>
      <c r="AE93" s="95" t="e">
        <f ca="true">+IF(AND(ISNUMBER(OFFSET('Sanitation Data'!$E$12,0,10*ROW('Sanitation Data'!E87))),'Data Summary'!CT93="Yes"),OFFSET('Sanitation Data'!$E$12,0,10*ROW('Sanitation Data'!E87)),NA())</f>
        <v>#N/A</v>
      </c>
      <c r="AF93" s="95" t="e">
        <f ca="true">+IF(AND(ISNUMBER(OFFSET('Sanitation Data'!$F$4,0,10*ROW('Sanitation Data'!F87))),'Data Summary'!CU93="Yes"),100-OFFSET('Sanitation Data'!$F$4,0,10*ROW('Sanitation Data'!F87)),NA())</f>
        <v>#N/A</v>
      </c>
      <c r="AG93" s="95" t="e">
        <f ca="true">+IF(AND(ISNUMBER(OFFSET('Sanitation Data'!$F$6,0,10*ROW('Sanitation Data'!F87))),'Data Summary'!CV93="Yes"),OFFSET('Sanitation Data'!$F$6,0,10*ROW('Sanitation Data'!F87)),NA())</f>
        <v>#N/A</v>
      </c>
      <c r="AH93" s="95" t="e">
        <f ca="true">+IF(AND(ISNUMBER(OFFSET('Sanitation Data'!$F$10,0,10*ROW('Sanitation Data'!F87))),'Data Summary'!CW93="Yes"),OFFSET('Sanitation Data'!$F$10,0,10*ROW('Sanitation Data'!F87)),NA())</f>
        <v>#N/A</v>
      </c>
      <c r="AI93" s="95" t="e">
        <f ca="true">+IF(AND(ISNUMBER(OFFSET('Sanitation Data'!$F$11,0,10*ROW('Sanitation Data'!F87))),'Data Summary'!CX93="Yes"),OFFSET('Sanitation Data'!$F$11,0,10*ROW('Sanitation Data'!F87)),NA())</f>
        <v>#N/A</v>
      </c>
      <c r="AJ93" s="95" t="e">
        <f ca="true">+IF(AND(ISNUMBER(OFFSET('Sanitation Data'!$F$12,0,10*ROW('Sanitation Data'!F87))),'Data Summary'!CY93="Yes"),OFFSET('Sanitation Data'!$F$12,0,10*ROW('Sanitation Data'!F87)),NA())</f>
        <v>#N/A</v>
      </c>
      <c r="AK93" s="95" t="e">
        <f ca="true">+IF(AND(ISNUMBER(OFFSET('Sanitation Data'!$G$4,0,10*ROW('Sanitation Data'!G87))),'Data Summary'!CZ93="Yes"),100-OFFSET('Sanitation Data'!$G$4,0,10*ROW('Sanitation Data'!G87)),NA())</f>
        <v>#N/A</v>
      </c>
      <c r="AL93" s="95" t="e">
        <f ca="true">+IF(AND(ISNUMBER(OFFSET('Sanitation Data'!$G$6,0,10*ROW('Sanitation Data'!G87))),'Data Summary'!DA93="Yes"),OFFSET('Sanitation Data'!$G$6,0,10*ROW('Sanitation Data'!G87)),NA())</f>
        <v>#N/A</v>
      </c>
      <c r="AM93" s="95" t="e">
        <f ca="true">+IF(AND(ISNUMBER(OFFSET('Sanitation Data'!$G$10,0,10*ROW('Sanitation Data'!G87))),'Data Summary'!DB93="Yes"),OFFSET('Sanitation Data'!$G$10,0,10*ROW('Sanitation Data'!G87)),NA())</f>
        <v>#N/A</v>
      </c>
      <c r="AN93" s="95" t="e">
        <f ca="true">+IF(AND(ISNUMBER(OFFSET('Sanitation Data'!$G$11,0,10*ROW('Sanitation Data'!G87))),'Data Summary'!DC93="Yes"),OFFSET('Sanitation Data'!$G$11,0,10*ROW('Sanitation Data'!G87)),NA())</f>
        <v>#N/A</v>
      </c>
      <c r="AO93" s="95" t="e">
        <f ca="true">+IF(AND(ISNUMBER(OFFSET('Sanitation Data'!$G$12,0,10*ROW('Sanitation Data'!G87))),'Data Summary'!DD93="Yes"),OFFSET('Sanitation Data'!$G$12,0,10*ROW('Sanitation Data'!G87)),NA())</f>
        <v>#N/A</v>
      </c>
      <c r="AP93" s="95" t="e">
        <f ca="true">+IF(AND(ISNUMBER(OFFSET('Sanitation Data'!$H$4,0,10*ROW('Sanitation Data'!H87))),'Data Summary'!DE93="Yes"),100-OFFSET('Sanitation Data'!$H$4,0,10*ROW('Sanitation Data'!H87)),NA())</f>
        <v>#N/A</v>
      </c>
      <c r="AQ93" s="95" t="e">
        <f ca="true">+IF(AND(ISNUMBER(OFFSET('Sanitation Data'!$H$6,0,10*ROW('Sanitation Data'!H87))),'Data Summary'!DF93="Yes"),OFFSET('Sanitation Data'!$H$6,0,10*ROW('Sanitation Data'!H87)),NA())</f>
        <v>#N/A</v>
      </c>
      <c r="AR93" s="95" t="e">
        <f ca="true">+IF(AND(ISNUMBER(OFFSET('Sanitation Data'!$H$10,0,10*ROW('Sanitation Data'!H87))),'Data Summary'!DG93="Yes"),OFFSET('Sanitation Data'!$H$10,0,10*ROW('Sanitation Data'!H87)),NA())</f>
        <v>#N/A</v>
      </c>
      <c r="AS93" s="95" t="e">
        <f ca="true">+IF(AND(ISNUMBER(OFFSET('Sanitation Data'!$H$11,0,10*ROW('Sanitation Data'!H87))),'Data Summary'!DH93="Yes"),OFFSET('Sanitation Data'!$H$11,0,10*ROW('Sanitation Data'!H87)),NA())</f>
        <v>#N/A</v>
      </c>
      <c r="AT93" s="95" t="e">
        <f ca="true">+IF(AND(ISNUMBER(OFFSET('Sanitation Data'!$H$12,0,10*ROW('Sanitation Data'!H87))),'Data Summary'!DI93="Yes"),OFFSET('Sanitation Data'!$H$12,0,10*ROW('Sanitation Data'!H87)),NA())</f>
        <v>#N/A</v>
      </c>
      <c r="AU93" s="95" t="e">
        <f ca="true">+IF(AND(ISNUMBER(OFFSET('Sanitation Data'!$I$4,0,10*ROW('Sanitation Data'!I87))),'Data Summary'!DJ93="Yes"),100-OFFSET('Sanitation Data'!$I$4,0,10*ROW('Sanitation Data'!I87)),NA())</f>
        <v>#N/A</v>
      </c>
      <c r="AV93" s="95" t="e">
        <f ca="true">+IF(AND(ISNUMBER(OFFSET('Sanitation Data'!$I$6,0,10*ROW('Sanitation Data'!I87))),'Data Summary'!DK93="Yes"),OFFSET('Sanitation Data'!$I$6,0,10*ROW('Sanitation Data'!I87)),NA())</f>
        <v>#N/A</v>
      </c>
      <c r="AW93" s="95" t="e">
        <f ca="true">+IF(AND(ISNUMBER(OFFSET('Sanitation Data'!$I$10,0,10*ROW('Sanitation Data'!I87))),'Data Summary'!DL93="Yes"),OFFSET('Sanitation Data'!$I$10,0,10*ROW('Sanitation Data'!I87)),NA())</f>
        <v>#N/A</v>
      </c>
      <c r="AX93" s="95" t="e">
        <f ca="true">+IF(AND(ISNUMBER(OFFSET('Sanitation Data'!$I$11,0,10*ROW('Sanitation Data'!I87))),'Data Summary'!DM93="Yes"),OFFSET('Sanitation Data'!$I$11,0,10*ROW('Sanitation Data'!I87)),NA())</f>
        <v>#N/A</v>
      </c>
      <c r="AY93" s="95" t="e">
        <f ca="true">+IF(AND(ISNUMBER(OFFSET('Sanitation Data'!$I$12,0,10*ROW('Sanitation Data'!I87))),'Data Summary'!DN93="Yes"),OFFSET('Sanitation Data'!$I$12,0,10*ROW('Sanitation Data'!I87)),NA())</f>
        <v>#N/A</v>
      </c>
      <c r="AZ93" s="96" t="e">
        <f ca="true">+IF(AND(ISNUMBER(OFFSET('Hygiene Data'!$D$5,0,10*ROW('Hygiene Data'!D87))),'Data Summary'!DO93="Yes"),OFFSET('Hygiene Data'!$D$5,0,10*ROW('Hygiene Data'!D87)),NA())</f>
        <v>#N/A</v>
      </c>
      <c r="BA93" s="96" t="e">
        <f ca="true">+IF(AND(ISNUMBER(OFFSET('Hygiene Data'!$D$7,0,10*ROW('Hygiene Data'!D87))),'Data Summary'!DP93="Yes"),OFFSET('Hygiene Data'!$D$7,0,10*ROW('Hygiene Data'!D87)),NA())</f>
        <v>#N/A</v>
      </c>
      <c r="BB93" s="96" t="e">
        <f ca="true">+IF(AND(ISNUMBER(OFFSET('Hygiene Data'!$D$9,0,10*ROW('Hygiene Data'!D87))),'Data Summary'!DQ93="Yes"),OFFSET('Hygiene Data'!$D$9,0,10*ROW('Hygiene Data'!D87)),NA())</f>
        <v>#N/A</v>
      </c>
      <c r="BC93" s="96" t="e">
        <f ca="true">+IF(AND(ISNUMBER(OFFSET('Hygiene Data'!$E$5,0,10*ROW('Hygiene Data'!E87))),'Data Summary'!DR93="Yes"),OFFSET('Hygiene Data'!$E$5,0,10*ROW('Hygiene Data'!E87)),NA())</f>
        <v>#N/A</v>
      </c>
      <c r="BD93" s="96" t="e">
        <f ca="true">+IF(AND(ISNUMBER(OFFSET('Hygiene Data'!$E$7,0,10*ROW('Hygiene Data'!E87))),'Data Summary'!DS93="Yes"),OFFSET('Hygiene Data'!$E$7,0,10*ROW('Hygiene Data'!E87)),NA())</f>
        <v>#N/A</v>
      </c>
      <c r="BE93" s="96" t="e">
        <f ca="true">+IF(AND(ISNUMBER(OFFSET('Hygiene Data'!$E$9,0,10*ROW('Hygiene Data'!E87))),'Data Summary'!DT93="Yes"),OFFSET('Hygiene Data'!$E$9,0,10*ROW('Hygiene Data'!E87)),NA())</f>
        <v>#N/A</v>
      </c>
      <c r="BF93" s="96" t="e">
        <f ca="true">+IF(AND(ISNUMBER(OFFSET('Hygiene Data'!$F$5,0,10*ROW('Hygiene Data'!F87))),'Data Summary'!DU93="Yes"),OFFSET('Hygiene Data'!$F$5,0,10*ROW('Hygiene Data'!F87)),NA())</f>
        <v>#N/A</v>
      </c>
      <c r="BG93" s="96" t="e">
        <f ca="true">+IF(AND(ISNUMBER(OFFSET('Hygiene Data'!$F$7,0,10*ROW('Hygiene Data'!F87))),'Data Summary'!DV93="Yes"),OFFSET('Hygiene Data'!$F$7,0,10*ROW('Hygiene Data'!F87)),NA())</f>
        <v>#N/A</v>
      </c>
      <c r="BH93" s="96" t="e">
        <f ca="true">+IF(AND(ISNUMBER(OFFSET('Hygiene Data'!$F$9,0,10*ROW('Hygiene Data'!F87))),'Data Summary'!DW93="Yes"),OFFSET('Hygiene Data'!$F$9,0,10*ROW('Hygiene Data'!F87)),NA())</f>
        <v>#N/A</v>
      </c>
      <c r="BI93" s="96" t="e">
        <f ca="true">+IF(AND(ISNUMBER(OFFSET('Hygiene Data'!$G$5,0,10*ROW('Hygiene Data'!G87))),'Data Summary'!DX93="Yes"),OFFSET('Hygiene Data'!$G$5,0,10*ROW('Hygiene Data'!G87)),NA())</f>
        <v>#N/A</v>
      </c>
      <c r="BJ93" s="96" t="e">
        <f ca="true">+IF(AND(ISNUMBER(OFFSET('Hygiene Data'!$G$7,0,10*ROW('Hygiene Data'!G87))),'Data Summary'!DY93="Yes"),OFFSET('Hygiene Data'!$G$7,0,10*ROW('Hygiene Data'!G87)),NA())</f>
        <v>#N/A</v>
      </c>
      <c r="BK93" s="96" t="e">
        <f ca="true">+IF(AND(ISNUMBER(OFFSET('Hygiene Data'!$G$9,0,10*ROW('Hygiene Data'!G87))),'Data Summary'!DZ93="Yes"),OFFSET('Hygiene Data'!$G$9,0,10*ROW('Hygiene Data'!G87)),NA())</f>
        <v>#N/A</v>
      </c>
      <c r="BL93" s="96" t="e">
        <f ca="true">+IF(AND(ISNUMBER(OFFSET('Hygiene Data'!$H$5,0,10*ROW('Hygiene Data'!H87))),'Data Summary'!EA93="Yes"),OFFSET('Hygiene Data'!$H$5,0,10*ROW('Hygiene Data'!H87)),NA())</f>
        <v>#N/A</v>
      </c>
      <c r="BM93" s="96" t="e">
        <f ca="true">+IF(AND(ISNUMBER(OFFSET('Hygiene Data'!$H$7,0,10*ROW('Hygiene Data'!H87))),'Data Summary'!EB93="Yes"),OFFSET('Hygiene Data'!$H$7,0,10*ROW('Hygiene Data'!H87)),NA())</f>
        <v>#N/A</v>
      </c>
      <c r="BN93" s="96" t="e">
        <f ca="true">+IF(AND(ISNUMBER(OFFSET('Hygiene Data'!$H$9,0,10*ROW('Hygiene Data'!H87))),'Data Summary'!EC93="Yes"),OFFSET('Hygiene Data'!$H$9,0,10*ROW('Hygiene Data'!H87)),NA())</f>
        <v>#N/A</v>
      </c>
      <c r="BO93" s="96" t="e">
        <f ca="true">+IF(AND(ISNUMBER(OFFSET('Hygiene Data'!$I$5,0,10*ROW('Hygiene Data'!I87))),'Data Summary'!ED93="Yes"),OFFSET('Hygiene Data'!$I$5,0,10*ROW('Hygiene Data'!I87)),NA())</f>
        <v>#N/A</v>
      </c>
      <c r="BP93" s="96" t="e">
        <f ca="true">+IF(AND(ISNUMBER(OFFSET('Hygiene Data'!$I$7,0,10*ROW('Hygiene Data'!I87))),'Data Summary'!EE93="Yes"),OFFSET('Hygiene Data'!$I$7,0,10*ROW('Hygiene Data'!I87)),NA())</f>
        <v>#N/A</v>
      </c>
      <c r="BQ93" s="96" t="e">
        <f ca="true">+IF(AND(ISNUMBER(OFFSET('Hygiene Data'!$I$9,0,10*ROW('Hygiene Data'!I87))),'Data Summary'!EF93="Yes"),OFFSET('Hygiene Data'!$I$9,0,10*ROW('Hygiene Data'!I87)),NA())</f>
        <v>#N/A</v>
      </c>
    </row>
    <row xmlns:x14ac="http://schemas.microsoft.com/office/spreadsheetml/2009/9/ac" r="94" x14ac:dyDescent="0.2">
      <c r="A94" s="331" t="e">
        <f ca="true">+RIGHT('Data Summary'!A94,LEN('Data Summary'!A94)-9)</f>
        <v>#VALUE!</v>
      </c>
      <c r="B94" s="37" t="str">
        <f ca="true">+IF(ISTEXT('Data Summary'!B94),'Data Summary'!B94,"")</f>
        <v/>
      </c>
      <c r="C94" s="330" t="e">
        <f ca="true">+VALUE('Data Summary'!C94)</f>
        <v>#VALUE!</v>
      </c>
      <c r="D94" s="94" t="e">
        <f ca="true">+IF(AND(ISNUMBER(OFFSET('Water Data'!$D$4,0,10*ROW('Water Data'!D88))),'Data Summary'!BS94="Yes"),100-OFFSET('Water Data'!$D$4,0,10*ROW('Water Data'!D88)),NA())</f>
        <v>#N/A</v>
      </c>
      <c r="E94" s="94" t="e">
        <f ca="true">+IF(AND(ISNUMBER(OFFSET('Water Data'!$D$6,0,10*ROW('Water Data'!D88))),'Data Summary'!BT94="Yes"),OFFSET('Water Data'!$D$6,0,10*ROW('Water Data'!D88)),NA())</f>
        <v>#N/A</v>
      </c>
      <c r="F94" s="94" t="e">
        <f ca="true">+IF(AND(ISNUMBER(OFFSET('Water Data'!$D$9,0,10*ROW('Water Data'!D88))),'Data Summary'!BU94="Yes"),OFFSET('Water Data'!$D$9,0,10*ROW('Water Data'!D88)),NA())</f>
        <v>#N/A</v>
      </c>
      <c r="G94" s="94" t="e">
        <f ca="true">+IF(AND(ISNUMBER(OFFSET('Water Data'!$E$4,0,10*ROW('Water Data'!E88))),'Data Summary'!BV94="Yes"),100-OFFSET('Water Data'!$E$4,0,10*ROW('Water Data'!E88)),NA())</f>
        <v>#N/A</v>
      </c>
      <c r="H94" s="94" t="e">
        <f ca="true">+IF(AND(ISNUMBER(OFFSET('Water Data'!$E$6,0,10*ROW('Water Data'!E88))),'Data Summary'!BW94="Yes"),OFFSET('Water Data'!$E$6,0,10*ROW('Water Data'!E88)),NA())</f>
        <v>#N/A</v>
      </c>
      <c r="I94" s="94" t="e">
        <f ca="true">+IF(AND(ISNUMBER(OFFSET('Water Data'!$E$9,0,10*ROW('Water Data'!E88))),'Data Summary'!BX94="Yes"),OFFSET('Water Data'!$E$9,0,10*ROW('Water Data'!E88)),NA())</f>
        <v>#N/A</v>
      </c>
      <c r="J94" s="94" t="e">
        <f ca="true">+IF(AND(ISNUMBER(OFFSET('Water Data'!$F$4,0,10*ROW('Water Data'!F88))),'Data Summary'!BY94="Yes"),100-OFFSET('Water Data'!$F$4,0,10*ROW('Water Data'!F88)),NA())</f>
        <v>#N/A</v>
      </c>
      <c r="K94" s="94" t="e">
        <f ca="true">+IF(AND(ISNUMBER(OFFSET('Water Data'!$F$6,0,10*ROW('Water Data'!F88))),'Data Summary'!BZ94="Yes"),OFFSET('Water Data'!$F$6,0,10*ROW('Water Data'!F88)),NA())</f>
        <v>#N/A</v>
      </c>
      <c r="L94" s="94" t="e">
        <f ca="true">+IF(AND(ISNUMBER(OFFSET('Water Data'!$F$9,0,10*ROW('Water Data'!F88))),'Data Summary'!CA94="Yes"),OFFSET('Water Data'!$F$9,0,10*ROW('Water Data'!F88)),NA())</f>
        <v>#N/A</v>
      </c>
      <c r="M94" s="94" t="e">
        <f ca="true">+IF(AND(ISNUMBER(OFFSET('Water Data'!$G$4,0,10*ROW('Water Data'!G88))),'Data Summary'!CB94="Yes"),100-OFFSET('Water Data'!$G$4,0,10*ROW('Water Data'!G88)),NA())</f>
        <v>#N/A</v>
      </c>
      <c r="N94" s="94" t="e">
        <f ca="true">+IF(AND(ISNUMBER(OFFSET('Water Data'!$G$6,0,10*ROW('Water Data'!G88))),'Data Summary'!CC94="Yes"),OFFSET('Water Data'!$G$6,0,10*ROW('Water Data'!G88)),NA())</f>
        <v>#N/A</v>
      </c>
      <c r="O94" s="94" t="e">
        <f ca="true">+IF(AND(ISNUMBER(OFFSET('Water Data'!$G$9,0,10*ROW('Water Data'!G88))),'Data Summary'!CD94="Yes"),OFFSET('Water Data'!$G$9,0,10*ROW('Water Data'!G88)),NA())</f>
        <v>#N/A</v>
      </c>
      <c r="P94" s="94" t="e">
        <f ca="true">+IF(AND(ISNUMBER(OFFSET('Water Data'!$H$4,0,10*ROW('Water Data'!H88))),'Data Summary'!CE94="Yes"),100-OFFSET('Water Data'!$H$4,0,10*ROW('Water Data'!H88)),NA())</f>
        <v>#N/A</v>
      </c>
      <c r="Q94" s="94" t="e">
        <f ca="true">+IF(AND(ISNUMBER(OFFSET('Water Data'!$H$6,0,10*ROW('Water Data'!H88))),'Data Summary'!CF94="Yes"),OFFSET('Water Data'!$H$6,0,10*ROW('Water Data'!H88)),NA())</f>
        <v>#N/A</v>
      </c>
      <c r="R94" s="94" t="e">
        <f ca="true">+IF(AND(ISNUMBER(OFFSET('Water Data'!$H$9,0,10*ROW('Water Data'!H88))),'Data Summary'!CG94="Yes"),OFFSET('Water Data'!$H$9,0,10*ROW('Water Data'!H88)),NA())</f>
        <v>#N/A</v>
      </c>
      <c r="S94" s="94" t="e">
        <f ca="true">+IF(AND(ISNUMBER(OFFSET('Water Data'!$I$4,0,10*ROW('Water Data'!I88))),'Data Summary'!CH94="Yes"),100-OFFSET('Water Data'!$I$4,0,10*ROW('Water Data'!I88)),NA())</f>
        <v>#N/A</v>
      </c>
      <c r="T94" s="94" t="e">
        <f ca="true">+IF(AND(ISNUMBER(OFFSET('Water Data'!$I$6,0,10*ROW('Water Data'!I88))),'Data Summary'!CI94="Yes"),OFFSET('Water Data'!$I$6,0,10*ROW('Water Data'!I88)),NA())</f>
        <v>#N/A</v>
      </c>
      <c r="U94" s="94" t="e">
        <f ca="true">+IF(AND(ISNUMBER(OFFSET('Water Data'!$I$9,0,10*ROW('Water Data'!I88))),'Data Summary'!CJ94="Yes"),OFFSET('Water Data'!$I$9,0,10*ROW('Water Data'!I88)),NA())</f>
        <v>#N/A</v>
      </c>
      <c r="V94" s="95" t="e">
        <f ca="true">+IF(AND(ISNUMBER(OFFSET('Sanitation Data'!$D$4,0,10*ROW('Sanitation Data'!D88))),'Data Summary'!CK94="Yes"),100-OFFSET('Sanitation Data'!$D$4,0,10*ROW('Sanitation Data'!D88)),NA())</f>
        <v>#N/A</v>
      </c>
      <c r="W94" s="95" t="e">
        <f ca="true">+IF(AND(ISNUMBER(OFFSET('Sanitation Data'!$D$6,0,10*ROW('Sanitation Data'!D88))),'Data Summary'!CL94="Yes"),OFFSET('Sanitation Data'!$D$6,0,10*ROW('Sanitation Data'!D88)),NA())</f>
        <v>#N/A</v>
      </c>
      <c r="X94" s="95" t="e">
        <f ca="true">+IF(AND(ISNUMBER(OFFSET('Sanitation Data'!$D$10,0,10*ROW('Sanitation Data'!D88))),'Data Summary'!CM94="Yes"),OFFSET('Sanitation Data'!$D$10,0,10*ROW('Sanitation Data'!D88)),NA())</f>
        <v>#N/A</v>
      </c>
      <c r="Y94" s="95" t="e">
        <f ca="true">+IF(AND(ISNUMBER(OFFSET('Sanitation Data'!$D$11,0,10*ROW('Sanitation Data'!D88))),'Data Summary'!CN94="Yes"),OFFSET('Sanitation Data'!$D$11,0,10*ROW('Sanitation Data'!D88)),NA())</f>
        <v>#N/A</v>
      </c>
      <c r="Z94" s="95" t="e">
        <f ca="true">+IF(AND(ISNUMBER(OFFSET('Sanitation Data'!$D$12,0,10*ROW('Sanitation Data'!D88))),'Data Summary'!CO94="Yes"),OFFSET('Sanitation Data'!$D$12,0,10*ROW('Sanitation Data'!D88)),NA())</f>
        <v>#N/A</v>
      </c>
      <c r="AA94" s="95" t="e">
        <f ca="true">+IF(AND(ISNUMBER(OFFSET('Sanitation Data'!$E$4,0,10*ROW('Sanitation Data'!E88))),'Data Summary'!CP94="Yes"),100-OFFSET('Sanitation Data'!$E$4,0,10*ROW('Sanitation Data'!E88)),NA())</f>
        <v>#N/A</v>
      </c>
      <c r="AB94" s="95" t="e">
        <f ca="true">+IF(AND(ISNUMBER(OFFSET('Sanitation Data'!$E$6,0,10*ROW('Sanitation Data'!E88))),'Data Summary'!CQ94="Yes"),OFFSET('Sanitation Data'!$E$6,0,10*ROW('Sanitation Data'!E88)),NA())</f>
        <v>#N/A</v>
      </c>
      <c r="AC94" s="95" t="e">
        <f ca="true">+IF(AND(ISNUMBER(OFFSET('Sanitation Data'!$E$10,0,10*ROW('Sanitation Data'!E88))),'Data Summary'!CR94="Yes"),OFFSET('Sanitation Data'!$E$10,0,10*ROW('Sanitation Data'!E88)),NA())</f>
        <v>#N/A</v>
      </c>
      <c r="AD94" s="95" t="e">
        <f ca="true">+IF(AND(ISNUMBER(OFFSET('Sanitation Data'!$E$11,0,10*ROW('Sanitation Data'!E88))),'Data Summary'!CS94="Yes"),OFFSET('Sanitation Data'!$E$11,0,10*ROW('Sanitation Data'!E88)),NA())</f>
        <v>#N/A</v>
      </c>
      <c r="AE94" s="95" t="e">
        <f ca="true">+IF(AND(ISNUMBER(OFFSET('Sanitation Data'!$E$12,0,10*ROW('Sanitation Data'!E88))),'Data Summary'!CT94="Yes"),OFFSET('Sanitation Data'!$E$12,0,10*ROW('Sanitation Data'!E88)),NA())</f>
        <v>#N/A</v>
      </c>
      <c r="AF94" s="95" t="e">
        <f ca="true">+IF(AND(ISNUMBER(OFFSET('Sanitation Data'!$F$4,0,10*ROW('Sanitation Data'!F88))),'Data Summary'!CU94="Yes"),100-OFFSET('Sanitation Data'!$F$4,0,10*ROW('Sanitation Data'!F88)),NA())</f>
        <v>#N/A</v>
      </c>
      <c r="AG94" s="95" t="e">
        <f ca="true">+IF(AND(ISNUMBER(OFFSET('Sanitation Data'!$F$6,0,10*ROW('Sanitation Data'!F88))),'Data Summary'!CV94="Yes"),OFFSET('Sanitation Data'!$F$6,0,10*ROW('Sanitation Data'!F88)),NA())</f>
        <v>#N/A</v>
      </c>
      <c r="AH94" s="95" t="e">
        <f ca="true">+IF(AND(ISNUMBER(OFFSET('Sanitation Data'!$F$10,0,10*ROW('Sanitation Data'!F88))),'Data Summary'!CW94="Yes"),OFFSET('Sanitation Data'!$F$10,0,10*ROW('Sanitation Data'!F88)),NA())</f>
        <v>#N/A</v>
      </c>
      <c r="AI94" s="95" t="e">
        <f ca="true">+IF(AND(ISNUMBER(OFFSET('Sanitation Data'!$F$11,0,10*ROW('Sanitation Data'!F88))),'Data Summary'!CX94="Yes"),OFFSET('Sanitation Data'!$F$11,0,10*ROW('Sanitation Data'!F88)),NA())</f>
        <v>#N/A</v>
      </c>
      <c r="AJ94" s="95" t="e">
        <f ca="true">+IF(AND(ISNUMBER(OFFSET('Sanitation Data'!$F$12,0,10*ROW('Sanitation Data'!F88))),'Data Summary'!CY94="Yes"),OFFSET('Sanitation Data'!$F$12,0,10*ROW('Sanitation Data'!F88)),NA())</f>
        <v>#N/A</v>
      </c>
      <c r="AK94" s="95" t="e">
        <f ca="true">+IF(AND(ISNUMBER(OFFSET('Sanitation Data'!$G$4,0,10*ROW('Sanitation Data'!G88))),'Data Summary'!CZ94="Yes"),100-OFFSET('Sanitation Data'!$G$4,0,10*ROW('Sanitation Data'!G88)),NA())</f>
        <v>#N/A</v>
      </c>
      <c r="AL94" s="95" t="e">
        <f ca="true">+IF(AND(ISNUMBER(OFFSET('Sanitation Data'!$G$6,0,10*ROW('Sanitation Data'!G88))),'Data Summary'!DA94="Yes"),OFFSET('Sanitation Data'!$G$6,0,10*ROW('Sanitation Data'!G88)),NA())</f>
        <v>#N/A</v>
      </c>
      <c r="AM94" s="95" t="e">
        <f ca="true">+IF(AND(ISNUMBER(OFFSET('Sanitation Data'!$G$10,0,10*ROW('Sanitation Data'!G88))),'Data Summary'!DB94="Yes"),OFFSET('Sanitation Data'!$G$10,0,10*ROW('Sanitation Data'!G88)),NA())</f>
        <v>#N/A</v>
      </c>
      <c r="AN94" s="95" t="e">
        <f ca="true">+IF(AND(ISNUMBER(OFFSET('Sanitation Data'!$G$11,0,10*ROW('Sanitation Data'!G88))),'Data Summary'!DC94="Yes"),OFFSET('Sanitation Data'!$G$11,0,10*ROW('Sanitation Data'!G88)),NA())</f>
        <v>#N/A</v>
      </c>
      <c r="AO94" s="95" t="e">
        <f ca="true">+IF(AND(ISNUMBER(OFFSET('Sanitation Data'!$G$12,0,10*ROW('Sanitation Data'!G88))),'Data Summary'!DD94="Yes"),OFFSET('Sanitation Data'!$G$12,0,10*ROW('Sanitation Data'!G88)),NA())</f>
        <v>#N/A</v>
      </c>
      <c r="AP94" s="95" t="e">
        <f ca="true">+IF(AND(ISNUMBER(OFFSET('Sanitation Data'!$H$4,0,10*ROW('Sanitation Data'!H88))),'Data Summary'!DE94="Yes"),100-OFFSET('Sanitation Data'!$H$4,0,10*ROW('Sanitation Data'!H88)),NA())</f>
        <v>#N/A</v>
      </c>
      <c r="AQ94" s="95" t="e">
        <f ca="true">+IF(AND(ISNUMBER(OFFSET('Sanitation Data'!$H$6,0,10*ROW('Sanitation Data'!H88))),'Data Summary'!DF94="Yes"),OFFSET('Sanitation Data'!$H$6,0,10*ROW('Sanitation Data'!H88)),NA())</f>
        <v>#N/A</v>
      </c>
      <c r="AR94" s="95" t="e">
        <f ca="true">+IF(AND(ISNUMBER(OFFSET('Sanitation Data'!$H$10,0,10*ROW('Sanitation Data'!H88))),'Data Summary'!DG94="Yes"),OFFSET('Sanitation Data'!$H$10,0,10*ROW('Sanitation Data'!H88)),NA())</f>
        <v>#N/A</v>
      </c>
      <c r="AS94" s="95" t="e">
        <f ca="true">+IF(AND(ISNUMBER(OFFSET('Sanitation Data'!$H$11,0,10*ROW('Sanitation Data'!H88))),'Data Summary'!DH94="Yes"),OFFSET('Sanitation Data'!$H$11,0,10*ROW('Sanitation Data'!H88)),NA())</f>
        <v>#N/A</v>
      </c>
      <c r="AT94" s="95" t="e">
        <f ca="true">+IF(AND(ISNUMBER(OFFSET('Sanitation Data'!$H$12,0,10*ROW('Sanitation Data'!H88))),'Data Summary'!DI94="Yes"),OFFSET('Sanitation Data'!$H$12,0,10*ROW('Sanitation Data'!H88)),NA())</f>
        <v>#N/A</v>
      </c>
      <c r="AU94" s="95" t="e">
        <f ca="true">+IF(AND(ISNUMBER(OFFSET('Sanitation Data'!$I$4,0,10*ROW('Sanitation Data'!I88))),'Data Summary'!DJ94="Yes"),100-OFFSET('Sanitation Data'!$I$4,0,10*ROW('Sanitation Data'!I88)),NA())</f>
        <v>#N/A</v>
      </c>
      <c r="AV94" s="95" t="e">
        <f ca="true">+IF(AND(ISNUMBER(OFFSET('Sanitation Data'!$I$6,0,10*ROW('Sanitation Data'!I88))),'Data Summary'!DK94="Yes"),OFFSET('Sanitation Data'!$I$6,0,10*ROW('Sanitation Data'!I88)),NA())</f>
        <v>#N/A</v>
      </c>
      <c r="AW94" s="95" t="e">
        <f ca="true">+IF(AND(ISNUMBER(OFFSET('Sanitation Data'!$I$10,0,10*ROW('Sanitation Data'!I88))),'Data Summary'!DL94="Yes"),OFFSET('Sanitation Data'!$I$10,0,10*ROW('Sanitation Data'!I88)),NA())</f>
        <v>#N/A</v>
      </c>
      <c r="AX94" s="95" t="e">
        <f ca="true">+IF(AND(ISNUMBER(OFFSET('Sanitation Data'!$I$11,0,10*ROW('Sanitation Data'!I88))),'Data Summary'!DM94="Yes"),OFFSET('Sanitation Data'!$I$11,0,10*ROW('Sanitation Data'!I88)),NA())</f>
        <v>#N/A</v>
      </c>
      <c r="AY94" s="95" t="e">
        <f ca="true">+IF(AND(ISNUMBER(OFFSET('Sanitation Data'!$I$12,0,10*ROW('Sanitation Data'!I88))),'Data Summary'!DN94="Yes"),OFFSET('Sanitation Data'!$I$12,0,10*ROW('Sanitation Data'!I88)),NA())</f>
        <v>#N/A</v>
      </c>
      <c r="AZ94" s="96" t="e">
        <f ca="true">+IF(AND(ISNUMBER(OFFSET('Hygiene Data'!$D$5,0,10*ROW('Hygiene Data'!D88))),'Data Summary'!DO94="Yes"),OFFSET('Hygiene Data'!$D$5,0,10*ROW('Hygiene Data'!D88)),NA())</f>
        <v>#N/A</v>
      </c>
      <c r="BA94" s="96" t="e">
        <f ca="true">+IF(AND(ISNUMBER(OFFSET('Hygiene Data'!$D$7,0,10*ROW('Hygiene Data'!D88))),'Data Summary'!DP94="Yes"),OFFSET('Hygiene Data'!$D$7,0,10*ROW('Hygiene Data'!D88)),NA())</f>
        <v>#N/A</v>
      </c>
      <c r="BB94" s="96" t="e">
        <f ca="true">+IF(AND(ISNUMBER(OFFSET('Hygiene Data'!$D$9,0,10*ROW('Hygiene Data'!D88))),'Data Summary'!DQ94="Yes"),OFFSET('Hygiene Data'!$D$9,0,10*ROW('Hygiene Data'!D88)),NA())</f>
        <v>#N/A</v>
      </c>
      <c r="BC94" s="96" t="e">
        <f ca="true">+IF(AND(ISNUMBER(OFFSET('Hygiene Data'!$E$5,0,10*ROW('Hygiene Data'!E88))),'Data Summary'!DR94="Yes"),OFFSET('Hygiene Data'!$E$5,0,10*ROW('Hygiene Data'!E88)),NA())</f>
        <v>#N/A</v>
      </c>
      <c r="BD94" s="96" t="e">
        <f ca="true">+IF(AND(ISNUMBER(OFFSET('Hygiene Data'!$E$7,0,10*ROW('Hygiene Data'!E88))),'Data Summary'!DS94="Yes"),OFFSET('Hygiene Data'!$E$7,0,10*ROW('Hygiene Data'!E88)),NA())</f>
        <v>#N/A</v>
      </c>
      <c r="BE94" s="96" t="e">
        <f ca="true">+IF(AND(ISNUMBER(OFFSET('Hygiene Data'!$E$9,0,10*ROW('Hygiene Data'!E88))),'Data Summary'!DT94="Yes"),OFFSET('Hygiene Data'!$E$9,0,10*ROW('Hygiene Data'!E88)),NA())</f>
        <v>#N/A</v>
      </c>
      <c r="BF94" s="96" t="e">
        <f ca="true">+IF(AND(ISNUMBER(OFFSET('Hygiene Data'!$F$5,0,10*ROW('Hygiene Data'!F88))),'Data Summary'!DU94="Yes"),OFFSET('Hygiene Data'!$F$5,0,10*ROW('Hygiene Data'!F88)),NA())</f>
        <v>#N/A</v>
      </c>
      <c r="BG94" s="96" t="e">
        <f ca="true">+IF(AND(ISNUMBER(OFFSET('Hygiene Data'!$F$7,0,10*ROW('Hygiene Data'!F88))),'Data Summary'!DV94="Yes"),OFFSET('Hygiene Data'!$F$7,0,10*ROW('Hygiene Data'!F88)),NA())</f>
        <v>#N/A</v>
      </c>
      <c r="BH94" s="96" t="e">
        <f ca="true">+IF(AND(ISNUMBER(OFFSET('Hygiene Data'!$F$9,0,10*ROW('Hygiene Data'!F88))),'Data Summary'!DW94="Yes"),OFFSET('Hygiene Data'!$F$9,0,10*ROW('Hygiene Data'!F88)),NA())</f>
        <v>#N/A</v>
      </c>
      <c r="BI94" s="96" t="e">
        <f ca="true">+IF(AND(ISNUMBER(OFFSET('Hygiene Data'!$G$5,0,10*ROW('Hygiene Data'!G88))),'Data Summary'!DX94="Yes"),OFFSET('Hygiene Data'!$G$5,0,10*ROW('Hygiene Data'!G88)),NA())</f>
        <v>#N/A</v>
      </c>
      <c r="BJ94" s="96" t="e">
        <f ca="true">+IF(AND(ISNUMBER(OFFSET('Hygiene Data'!$G$7,0,10*ROW('Hygiene Data'!G88))),'Data Summary'!DY94="Yes"),OFFSET('Hygiene Data'!$G$7,0,10*ROW('Hygiene Data'!G88)),NA())</f>
        <v>#N/A</v>
      </c>
      <c r="BK94" s="96" t="e">
        <f ca="true">+IF(AND(ISNUMBER(OFFSET('Hygiene Data'!$G$9,0,10*ROW('Hygiene Data'!G88))),'Data Summary'!DZ94="Yes"),OFFSET('Hygiene Data'!$G$9,0,10*ROW('Hygiene Data'!G88)),NA())</f>
        <v>#N/A</v>
      </c>
      <c r="BL94" s="96" t="e">
        <f ca="true">+IF(AND(ISNUMBER(OFFSET('Hygiene Data'!$H$5,0,10*ROW('Hygiene Data'!H88))),'Data Summary'!EA94="Yes"),OFFSET('Hygiene Data'!$H$5,0,10*ROW('Hygiene Data'!H88)),NA())</f>
        <v>#N/A</v>
      </c>
      <c r="BM94" s="96" t="e">
        <f ca="true">+IF(AND(ISNUMBER(OFFSET('Hygiene Data'!$H$7,0,10*ROW('Hygiene Data'!H88))),'Data Summary'!EB94="Yes"),OFFSET('Hygiene Data'!$H$7,0,10*ROW('Hygiene Data'!H88)),NA())</f>
        <v>#N/A</v>
      </c>
      <c r="BN94" s="96" t="e">
        <f ca="true">+IF(AND(ISNUMBER(OFFSET('Hygiene Data'!$H$9,0,10*ROW('Hygiene Data'!H88))),'Data Summary'!EC94="Yes"),OFFSET('Hygiene Data'!$H$9,0,10*ROW('Hygiene Data'!H88)),NA())</f>
        <v>#N/A</v>
      </c>
      <c r="BO94" s="96" t="e">
        <f ca="true">+IF(AND(ISNUMBER(OFFSET('Hygiene Data'!$I$5,0,10*ROW('Hygiene Data'!I88))),'Data Summary'!ED94="Yes"),OFFSET('Hygiene Data'!$I$5,0,10*ROW('Hygiene Data'!I88)),NA())</f>
        <v>#N/A</v>
      </c>
      <c r="BP94" s="96" t="e">
        <f ca="true">+IF(AND(ISNUMBER(OFFSET('Hygiene Data'!$I$7,0,10*ROW('Hygiene Data'!I88))),'Data Summary'!EE94="Yes"),OFFSET('Hygiene Data'!$I$7,0,10*ROW('Hygiene Data'!I88)),NA())</f>
        <v>#N/A</v>
      </c>
      <c r="BQ94" s="96" t="e">
        <f ca="true">+IF(AND(ISNUMBER(OFFSET('Hygiene Data'!$I$9,0,10*ROW('Hygiene Data'!I88))),'Data Summary'!EF94="Yes"),OFFSET('Hygiene Data'!$I$9,0,10*ROW('Hygiene Data'!I88)),NA())</f>
        <v>#N/A</v>
      </c>
    </row>
    <row xmlns:x14ac="http://schemas.microsoft.com/office/spreadsheetml/2009/9/ac" r="95" x14ac:dyDescent="0.2">
      <c r="A95" s="331" t="e">
        <f ca="true">+RIGHT('Data Summary'!A95,LEN('Data Summary'!A95)-9)</f>
        <v>#VALUE!</v>
      </c>
      <c r="B95" s="37" t="str">
        <f ca="true">+IF(ISTEXT('Data Summary'!B95),'Data Summary'!B95,"")</f>
        <v/>
      </c>
      <c r="C95" s="330" t="e">
        <f ca="true">+VALUE('Data Summary'!C95)</f>
        <v>#VALUE!</v>
      </c>
      <c r="D95" s="94" t="e">
        <f ca="true">+IF(AND(ISNUMBER(OFFSET('Water Data'!$D$4,0,10*ROW('Water Data'!D89))),'Data Summary'!BS95="Yes"),100-OFFSET('Water Data'!$D$4,0,10*ROW('Water Data'!D89)),NA())</f>
        <v>#N/A</v>
      </c>
      <c r="E95" s="94" t="e">
        <f ca="true">+IF(AND(ISNUMBER(OFFSET('Water Data'!$D$6,0,10*ROW('Water Data'!D89))),'Data Summary'!BT95="Yes"),OFFSET('Water Data'!$D$6,0,10*ROW('Water Data'!D89)),NA())</f>
        <v>#N/A</v>
      </c>
      <c r="F95" s="94" t="e">
        <f ca="true">+IF(AND(ISNUMBER(OFFSET('Water Data'!$D$9,0,10*ROW('Water Data'!D89))),'Data Summary'!BU95="Yes"),OFFSET('Water Data'!$D$9,0,10*ROW('Water Data'!D89)),NA())</f>
        <v>#N/A</v>
      </c>
      <c r="G95" s="94" t="e">
        <f ca="true">+IF(AND(ISNUMBER(OFFSET('Water Data'!$E$4,0,10*ROW('Water Data'!E89))),'Data Summary'!BV95="Yes"),100-OFFSET('Water Data'!$E$4,0,10*ROW('Water Data'!E89)),NA())</f>
        <v>#N/A</v>
      </c>
      <c r="H95" s="94" t="e">
        <f ca="true">+IF(AND(ISNUMBER(OFFSET('Water Data'!$E$6,0,10*ROW('Water Data'!E89))),'Data Summary'!BW95="Yes"),OFFSET('Water Data'!$E$6,0,10*ROW('Water Data'!E89)),NA())</f>
        <v>#N/A</v>
      </c>
      <c r="I95" s="94" t="e">
        <f ca="true">+IF(AND(ISNUMBER(OFFSET('Water Data'!$E$9,0,10*ROW('Water Data'!E89))),'Data Summary'!BX95="Yes"),OFFSET('Water Data'!$E$9,0,10*ROW('Water Data'!E89)),NA())</f>
        <v>#N/A</v>
      </c>
      <c r="J95" s="94" t="e">
        <f ca="true">+IF(AND(ISNUMBER(OFFSET('Water Data'!$F$4,0,10*ROW('Water Data'!F89))),'Data Summary'!BY95="Yes"),100-OFFSET('Water Data'!$F$4,0,10*ROW('Water Data'!F89)),NA())</f>
        <v>#N/A</v>
      </c>
      <c r="K95" s="94" t="e">
        <f ca="true">+IF(AND(ISNUMBER(OFFSET('Water Data'!$F$6,0,10*ROW('Water Data'!F89))),'Data Summary'!BZ95="Yes"),OFFSET('Water Data'!$F$6,0,10*ROW('Water Data'!F89)),NA())</f>
        <v>#N/A</v>
      </c>
      <c r="L95" s="94" t="e">
        <f ca="true">+IF(AND(ISNUMBER(OFFSET('Water Data'!$F$9,0,10*ROW('Water Data'!F89))),'Data Summary'!CA95="Yes"),OFFSET('Water Data'!$F$9,0,10*ROW('Water Data'!F89)),NA())</f>
        <v>#N/A</v>
      </c>
      <c r="M95" s="94" t="e">
        <f ca="true">+IF(AND(ISNUMBER(OFFSET('Water Data'!$G$4,0,10*ROW('Water Data'!G89))),'Data Summary'!CB95="Yes"),100-OFFSET('Water Data'!$G$4,0,10*ROW('Water Data'!G89)),NA())</f>
        <v>#N/A</v>
      </c>
      <c r="N95" s="94" t="e">
        <f ca="true">+IF(AND(ISNUMBER(OFFSET('Water Data'!$G$6,0,10*ROW('Water Data'!G89))),'Data Summary'!CC95="Yes"),OFFSET('Water Data'!$G$6,0,10*ROW('Water Data'!G89)),NA())</f>
        <v>#N/A</v>
      </c>
      <c r="O95" s="94" t="e">
        <f ca="true">+IF(AND(ISNUMBER(OFFSET('Water Data'!$G$9,0,10*ROW('Water Data'!G89))),'Data Summary'!CD95="Yes"),OFFSET('Water Data'!$G$9,0,10*ROW('Water Data'!G89)),NA())</f>
        <v>#N/A</v>
      </c>
      <c r="P95" s="94" t="e">
        <f ca="true">+IF(AND(ISNUMBER(OFFSET('Water Data'!$H$4,0,10*ROW('Water Data'!H89))),'Data Summary'!CE95="Yes"),100-OFFSET('Water Data'!$H$4,0,10*ROW('Water Data'!H89)),NA())</f>
        <v>#N/A</v>
      </c>
      <c r="Q95" s="94" t="e">
        <f ca="true">+IF(AND(ISNUMBER(OFFSET('Water Data'!$H$6,0,10*ROW('Water Data'!H89))),'Data Summary'!CF95="Yes"),OFFSET('Water Data'!$H$6,0,10*ROW('Water Data'!H89)),NA())</f>
        <v>#N/A</v>
      </c>
      <c r="R95" s="94" t="e">
        <f ca="true">+IF(AND(ISNUMBER(OFFSET('Water Data'!$H$9,0,10*ROW('Water Data'!H89))),'Data Summary'!CG95="Yes"),OFFSET('Water Data'!$H$9,0,10*ROW('Water Data'!H89)),NA())</f>
        <v>#N/A</v>
      </c>
      <c r="S95" s="94" t="e">
        <f ca="true">+IF(AND(ISNUMBER(OFFSET('Water Data'!$I$4,0,10*ROW('Water Data'!I89))),'Data Summary'!CH95="Yes"),100-OFFSET('Water Data'!$I$4,0,10*ROW('Water Data'!I89)),NA())</f>
        <v>#N/A</v>
      </c>
      <c r="T95" s="94" t="e">
        <f ca="true">+IF(AND(ISNUMBER(OFFSET('Water Data'!$I$6,0,10*ROW('Water Data'!I89))),'Data Summary'!CI95="Yes"),OFFSET('Water Data'!$I$6,0,10*ROW('Water Data'!I89)),NA())</f>
        <v>#N/A</v>
      </c>
      <c r="U95" s="94" t="e">
        <f ca="true">+IF(AND(ISNUMBER(OFFSET('Water Data'!$I$9,0,10*ROW('Water Data'!I89))),'Data Summary'!CJ95="Yes"),OFFSET('Water Data'!$I$9,0,10*ROW('Water Data'!I89)),NA())</f>
        <v>#N/A</v>
      </c>
      <c r="V95" s="95" t="e">
        <f ca="true">+IF(AND(ISNUMBER(OFFSET('Sanitation Data'!$D$4,0,10*ROW('Sanitation Data'!D89))),'Data Summary'!CK95="Yes"),100-OFFSET('Sanitation Data'!$D$4,0,10*ROW('Sanitation Data'!D89)),NA())</f>
        <v>#N/A</v>
      </c>
      <c r="W95" s="95" t="e">
        <f ca="true">+IF(AND(ISNUMBER(OFFSET('Sanitation Data'!$D$6,0,10*ROW('Sanitation Data'!D89))),'Data Summary'!CL95="Yes"),OFFSET('Sanitation Data'!$D$6,0,10*ROW('Sanitation Data'!D89)),NA())</f>
        <v>#N/A</v>
      </c>
      <c r="X95" s="95" t="e">
        <f ca="true">+IF(AND(ISNUMBER(OFFSET('Sanitation Data'!$D$10,0,10*ROW('Sanitation Data'!D89))),'Data Summary'!CM95="Yes"),OFFSET('Sanitation Data'!$D$10,0,10*ROW('Sanitation Data'!D89)),NA())</f>
        <v>#N/A</v>
      </c>
      <c r="Y95" s="95" t="e">
        <f ca="true">+IF(AND(ISNUMBER(OFFSET('Sanitation Data'!$D$11,0,10*ROW('Sanitation Data'!D89))),'Data Summary'!CN95="Yes"),OFFSET('Sanitation Data'!$D$11,0,10*ROW('Sanitation Data'!D89)),NA())</f>
        <v>#N/A</v>
      </c>
      <c r="Z95" s="95" t="e">
        <f ca="true">+IF(AND(ISNUMBER(OFFSET('Sanitation Data'!$D$12,0,10*ROW('Sanitation Data'!D89))),'Data Summary'!CO95="Yes"),OFFSET('Sanitation Data'!$D$12,0,10*ROW('Sanitation Data'!D89)),NA())</f>
        <v>#N/A</v>
      </c>
      <c r="AA95" s="95" t="e">
        <f ca="true">+IF(AND(ISNUMBER(OFFSET('Sanitation Data'!$E$4,0,10*ROW('Sanitation Data'!E89))),'Data Summary'!CP95="Yes"),100-OFFSET('Sanitation Data'!$E$4,0,10*ROW('Sanitation Data'!E89)),NA())</f>
        <v>#N/A</v>
      </c>
      <c r="AB95" s="95" t="e">
        <f ca="true">+IF(AND(ISNUMBER(OFFSET('Sanitation Data'!$E$6,0,10*ROW('Sanitation Data'!E89))),'Data Summary'!CQ95="Yes"),OFFSET('Sanitation Data'!$E$6,0,10*ROW('Sanitation Data'!E89)),NA())</f>
        <v>#N/A</v>
      </c>
      <c r="AC95" s="95" t="e">
        <f ca="true">+IF(AND(ISNUMBER(OFFSET('Sanitation Data'!$E$10,0,10*ROW('Sanitation Data'!E89))),'Data Summary'!CR95="Yes"),OFFSET('Sanitation Data'!$E$10,0,10*ROW('Sanitation Data'!E89)),NA())</f>
        <v>#N/A</v>
      </c>
      <c r="AD95" s="95" t="e">
        <f ca="true">+IF(AND(ISNUMBER(OFFSET('Sanitation Data'!$E$11,0,10*ROW('Sanitation Data'!E89))),'Data Summary'!CS95="Yes"),OFFSET('Sanitation Data'!$E$11,0,10*ROW('Sanitation Data'!E89)),NA())</f>
        <v>#N/A</v>
      </c>
      <c r="AE95" s="95" t="e">
        <f ca="true">+IF(AND(ISNUMBER(OFFSET('Sanitation Data'!$E$12,0,10*ROW('Sanitation Data'!E89))),'Data Summary'!CT95="Yes"),OFFSET('Sanitation Data'!$E$12,0,10*ROW('Sanitation Data'!E89)),NA())</f>
        <v>#N/A</v>
      </c>
      <c r="AF95" s="95" t="e">
        <f ca="true">+IF(AND(ISNUMBER(OFFSET('Sanitation Data'!$F$4,0,10*ROW('Sanitation Data'!F89))),'Data Summary'!CU95="Yes"),100-OFFSET('Sanitation Data'!$F$4,0,10*ROW('Sanitation Data'!F89)),NA())</f>
        <v>#N/A</v>
      </c>
      <c r="AG95" s="95" t="e">
        <f ca="true">+IF(AND(ISNUMBER(OFFSET('Sanitation Data'!$F$6,0,10*ROW('Sanitation Data'!F89))),'Data Summary'!CV95="Yes"),OFFSET('Sanitation Data'!$F$6,0,10*ROW('Sanitation Data'!F89)),NA())</f>
        <v>#N/A</v>
      </c>
      <c r="AH95" s="95" t="e">
        <f ca="true">+IF(AND(ISNUMBER(OFFSET('Sanitation Data'!$F$10,0,10*ROW('Sanitation Data'!F89))),'Data Summary'!CW95="Yes"),OFFSET('Sanitation Data'!$F$10,0,10*ROW('Sanitation Data'!F89)),NA())</f>
        <v>#N/A</v>
      </c>
      <c r="AI95" s="95" t="e">
        <f ca="true">+IF(AND(ISNUMBER(OFFSET('Sanitation Data'!$F$11,0,10*ROW('Sanitation Data'!F89))),'Data Summary'!CX95="Yes"),OFFSET('Sanitation Data'!$F$11,0,10*ROW('Sanitation Data'!F89)),NA())</f>
        <v>#N/A</v>
      </c>
      <c r="AJ95" s="95" t="e">
        <f ca="true">+IF(AND(ISNUMBER(OFFSET('Sanitation Data'!$F$12,0,10*ROW('Sanitation Data'!F89))),'Data Summary'!CY95="Yes"),OFFSET('Sanitation Data'!$F$12,0,10*ROW('Sanitation Data'!F89)),NA())</f>
        <v>#N/A</v>
      </c>
      <c r="AK95" s="95" t="e">
        <f ca="true">+IF(AND(ISNUMBER(OFFSET('Sanitation Data'!$G$4,0,10*ROW('Sanitation Data'!G89))),'Data Summary'!CZ95="Yes"),100-OFFSET('Sanitation Data'!$G$4,0,10*ROW('Sanitation Data'!G89)),NA())</f>
        <v>#N/A</v>
      </c>
      <c r="AL95" s="95" t="e">
        <f ca="true">+IF(AND(ISNUMBER(OFFSET('Sanitation Data'!$G$6,0,10*ROW('Sanitation Data'!G89))),'Data Summary'!DA95="Yes"),OFFSET('Sanitation Data'!$G$6,0,10*ROW('Sanitation Data'!G89)),NA())</f>
        <v>#N/A</v>
      </c>
      <c r="AM95" s="95" t="e">
        <f ca="true">+IF(AND(ISNUMBER(OFFSET('Sanitation Data'!$G$10,0,10*ROW('Sanitation Data'!G89))),'Data Summary'!DB95="Yes"),OFFSET('Sanitation Data'!$G$10,0,10*ROW('Sanitation Data'!G89)),NA())</f>
        <v>#N/A</v>
      </c>
      <c r="AN95" s="95" t="e">
        <f ca="true">+IF(AND(ISNUMBER(OFFSET('Sanitation Data'!$G$11,0,10*ROW('Sanitation Data'!G89))),'Data Summary'!DC95="Yes"),OFFSET('Sanitation Data'!$G$11,0,10*ROW('Sanitation Data'!G89)),NA())</f>
        <v>#N/A</v>
      </c>
      <c r="AO95" s="95" t="e">
        <f ca="true">+IF(AND(ISNUMBER(OFFSET('Sanitation Data'!$G$12,0,10*ROW('Sanitation Data'!G89))),'Data Summary'!DD95="Yes"),OFFSET('Sanitation Data'!$G$12,0,10*ROW('Sanitation Data'!G89)),NA())</f>
        <v>#N/A</v>
      </c>
      <c r="AP95" s="95" t="e">
        <f ca="true">+IF(AND(ISNUMBER(OFFSET('Sanitation Data'!$H$4,0,10*ROW('Sanitation Data'!H89))),'Data Summary'!DE95="Yes"),100-OFFSET('Sanitation Data'!$H$4,0,10*ROW('Sanitation Data'!H89)),NA())</f>
        <v>#N/A</v>
      </c>
      <c r="AQ95" s="95" t="e">
        <f ca="true">+IF(AND(ISNUMBER(OFFSET('Sanitation Data'!$H$6,0,10*ROW('Sanitation Data'!H89))),'Data Summary'!DF95="Yes"),OFFSET('Sanitation Data'!$H$6,0,10*ROW('Sanitation Data'!H89)),NA())</f>
        <v>#N/A</v>
      </c>
      <c r="AR95" s="95" t="e">
        <f ca="true">+IF(AND(ISNUMBER(OFFSET('Sanitation Data'!$H$10,0,10*ROW('Sanitation Data'!H89))),'Data Summary'!DG95="Yes"),OFFSET('Sanitation Data'!$H$10,0,10*ROW('Sanitation Data'!H89)),NA())</f>
        <v>#N/A</v>
      </c>
      <c r="AS95" s="95" t="e">
        <f ca="true">+IF(AND(ISNUMBER(OFFSET('Sanitation Data'!$H$11,0,10*ROW('Sanitation Data'!H89))),'Data Summary'!DH95="Yes"),OFFSET('Sanitation Data'!$H$11,0,10*ROW('Sanitation Data'!H89)),NA())</f>
        <v>#N/A</v>
      </c>
      <c r="AT95" s="95" t="e">
        <f ca="true">+IF(AND(ISNUMBER(OFFSET('Sanitation Data'!$H$12,0,10*ROW('Sanitation Data'!H89))),'Data Summary'!DI95="Yes"),OFFSET('Sanitation Data'!$H$12,0,10*ROW('Sanitation Data'!H89)),NA())</f>
        <v>#N/A</v>
      </c>
      <c r="AU95" s="95" t="e">
        <f ca="true">+IF(AND(ISNUMBER(OFFSET('Sanitation Data'!$I$4,0,10*ROW('Sanitation Data'!I89))),'Data Summary'!DJ95="Yes"),100-OFFSET('Sanitation Data'!$I$4,0,10*ROW('Sanitation Data'!I89)),NA())</f>
        <v>#N/A</v>
      </c>
      <c r="AV95" s="95" t="e">
        <f ca="true">+IF(AND(ISNUMBER(OFFSET('Sanitation Data'!$I$6,0,10*ROW('Sanitation Data'!I89))),'Data Summary'!DK95="Yes"),OFFSET('Sanitation Data'!$I$6,0,10*ROW('Sanitation Data'!I89)),NA())</f>
        <v>#N/A</v>
      </c>
      <c r="AW95" s="95" t="e">
        <f ca="true">+IF(AND(ISNUMBER(OFFSET('Sanitation Data'!$I$10,0,10*ROW('Sanitation Data'!I89))),'Data Summary'!DL95="Yes"),OFFSET('Sanitation Data'!$I$10,0,10*ROW('Sanitation Data'!I89)),NA())</f>
        <v>#N/A</v>
      </c>
      <c r="AX95" s="95" t="e">
        <f ca="true">+IF(AND(ISNUMBER(OFFSET('Sanitation Data'!$I$11,0,10*ROW('Sanitation Data'!I89))),'Data Summary'!DM95="Yes"),OFFSET('Sanitation Data'!$I$11,0,10*ROW('Sanitation Data'!I89)),NA())</f>
        <v>#N/A</v>
      </c>
      <c r="AY95" s="95" t="e">
        <f ca="true">+IF(AND(ISNUMBER(OFFSET('Sanitation Data'!$I$12,0,10*ROW('Sanitation Data'!I89))),'Data Summary'!DN95="Yes"),OFFSET('Sanitation Data'!$I$12,0,10*ROW('Sanitation Data'!I89)),NA())</f>
        <v>#N/A</v>
      </c>
      <c r="AZ95" s="96" t="e">
        <f ca="true">+IF(AND(ISNUMBER(OFFSET('Hygiene Data'!$D$5,0,10*ROW('Hygiene Data'!D89))),'Data Summary'!DO95="Yes"),OFFSET('Hygiene Data'!$D$5,0,10*ROW('Hygiene Data'!D89)),NA())</f>
        <v>#N/A</v>
      </c>
      <c r="BA95" s="96" t="e">
        <f ca="true">+IF(AND(ISNUMBER(OFFSET('Hygiene Data'!$D$7,0,10*ROW('Hygiene Data'!D89))),'Data Summary'!DP95="Yes"),OFFSET('Hygiene Data'!$D$7,0,10*ROW('Hygiene Data'!D89)),NA())</f>
        <v>#N/A</v>
      </c>
      <c r="BB95" s="96" t="e">
        <f ca="true">+IF(AND(ISNUMBER(OFFSET('Hygiene Data'!$D$9,0,10*ROW('Hygiene Data'!D89))),'Data Summary'!DQ95="Yes"),OFFSET('Hygiene Data'!$D$9,0,10*ROW('Hygiene Data'!D89)),NA())</f>
        <v>#N/A</v>
      </c>
      <c r="BC95" s="96" t="e">
        <f ca="true">+IF(AND(ISNUMBER(OFFSET('Hygiene Data'!$E$5,0,10*ROW('Hygiene Data'!E89))),'Data Summary'!DR95="Yes"),OFFSET('Hygiene Data'!$E$5,0,10*ROW('Hygiene Data'!E89)),NA())</f>
        <v>#N/A</v>
      </c>
      <c r="BD95" s="96" t="e">
        <f ca="true">+IF(AND(ISNUMBER(OFFSET('Hygiene Data'!$E$7,0,10*ROW('Hygiene Data'!E89))),'Data Summary'!DS95="Yes"),OFFSET('Hygiene Data'!$E$7,0,10*ROW('Hygiene Data'!E89)),NA())</f>
        <v>#N/A</v>
      </c>
      <c r="BE95" s="96" t="e">
        <f ca="true">+IF(AND(ISNUMBER(OFFSET('Hygiene Data'!$E$9,0,10*ROW('Hygiene Data'!E89))),'Data Summary'!DT95="Yes"),OFFSET('Hygiene Data'!$E$9,0,10*ROW('Hygiene Data'!E89)),NA())</f>
        <v>#N/A</v>
      </c>
      <c r="BF95" s="96" t="e">
        <f ca="true">+IF(AND(ISNUMBER(OFFSET('Hygiene Data'!$F$5,0,10*ROW('Hygiene Data'!F89))),'Data Summary'!DU95="Yes"),OFFSET('Hygiene Data'!$F$5,0,10*ROW('Hygiene Data'!F89)),NA())</f>
        <v>#N/A</v>
      </c>
      <c r="BG95" s="96" t="e">
        <f ca="true">+IF(AND(ISNUMBER(OFFSET('Hygiene Data'!$F$7,0,10*ROW('Hygiene Data'!F89))),'Data Summary'!DV95="Yes"),OFFSET('Hygiene Data'!$F$7,0,10*ROW('Hygiene Data'!F89)),NA())</f>
        <v>#N/A</v>
      </c>
      <c r="BH95" s="96" t="e">
        <f ca="true">+IF(AND(ISNUMBER(OFFSET('Hygiene Data'!$F$9,0,10*ROW('Hygiene Data'!F89))),'Data Summary'!DW95="Yes"),OFFSET('Hygiene Data'!$F$9,0,10*ROW('Hygiene Data'!F89)),NA())</f>
        <v>#N/A</v>
      </c>
      <c r="BI95" s="96" t="e">
        <f ca="true">+IF(AND(ISNUMBER(OFFSET('Hygiene Data'!$G$5,0,10*ROW('Hygiene Data'!G89))),'Data Summary'!DX95="Yes"),OFFSET('Hygiene Data'!$G$5,0,10*ROW('Hygiene Data'!G89)),NA())</f>
        <v>#N/A</v>
      </c>
      <c r="BJ95" s="96" t="e">
        <f ca="true">+IF(AND(ISNUMBER(OFFSET('Hygiene Data'!$G$7,0,10*ROW('Hygiene Data'!G89))),'Data Summary'!DY95="Yes"),OFFSET('Hygiene Data'!$G$7,0,10*ROW('Hygiene Data'!G89)),NA())</f>
        <v>#N/A</v>
      </c>
      <c r="BK95" s="96" t="e">
        <f ca="true">+IF(AND(ISNUMBER(OFFSET('Hygiene Data'!$G$9,0,10*ROW('Hygiene Data'!G89))),'Data Summary'!DZ95="Yes"),OFFSET('Hygiene Data'!$G$9,0,10*ROW('Hygiene Data'!G89)),NA())</f>
        <v>#N/A</v>
      </c>
      <c r="BL95" s="96" t="e">
        <f ca="true">+IF(AND(ISNUMBER(OFFSET('Hygiene Data'!$H$5,0,10*ROW('Hygiene Data'!H89))),'Data Summary'!EA95="Yes"),OFFSET('Hygiene Data'!$H$5,0,10*ROW('Hygiene Data'!H89)),NA())</f>
        <v>#N/A</v>
      </c>
      <c r="BM95" s="96" t="e">
        <f ca="true">+IF(AND(ISNUMBER(OFFSET('Hygiene Data'!$H$7,0,10*ROW('Hygiene Data'!H89))),'Data Summary'!EB95="Yes"),OFFSET('Hygiene Data'!$H$7,0,10*ROW('Hygiene Data'!H89)),NA())</f>
        <v>#N/A</v>
      </c>
      <c r="BN95" s="96" t="e">
        <f ca="true">+IF(AND(ISNUMBER(OFFSET('Hygiene Data'!$H$9,0,10*ROW('Hygiene Data'!H89))),'Data Summary'!EC95="Yes"),OFFSET('Hygiene Data'!$H$9,0,10*ROW('Hygiene Data'!H89)),NA())</f>
        <v>#N/A</v>
      </c>
      <c r="BO95" s="96" t="e">
        <f ca="true">+IF(AND(ISNUMBER(OFFSET('Hygiene Data'!$I$5,0,10*ROW('Hygiene Data'!I89))),'Data Summary'!ED95="Yes"),OFFSET('Hygiene Data'!$I$5,0,10*ROW('Hygiene Data'!I89)),NA())</f>
        <v>#N/A</v>
      </c>
      <c r="BP95" s="96" t="e">
        <f ca="true">+IF(AND(ISNUMBER(OFFSET('Hygiene Data'!$I$7,0,10*ROW('Hygiene Data'!I89))),'Data Summary'!EE95="Yes"),OFFSET('Hygiene Data'!$I$7,0,10*ROW('Hygiene Data'!I89)),NA())</f>
        <v>#N/A</v>
      </c>
      <c r="BQ95" s="96" t="e">
        <f ca="true">+IF(AND(ISNUMBER(OFFSET('Hygiene Data'!$I$9,0,10*ROW('Hygiene Data'!I89))),'Data Summary'!EF95="Yes"),OFFSET('Hygiene Data'!$I$9,0,10*ROW('Hygiene Data'!I89)),NA())</f>
        <v>#N/A</v>
      </c>
    </row>
    <row xmlns:x14ac="http://schemas.microsoft.com/office/spreadsheetml/2009/9/ac" r="96" x14ac:dyDescent="0.2">
      <c r="A96" s="331" t="e">
        <f ca="true">+RIGHT('Data Summary'!A96,LEN('Data Summary'!A96)-9)</f>
        <v>#VALUE!</v>
      </c>
      <c r="B96" s="37" t="str">
        <f ca="true">+IF(ISTEXT('Data Summary'!B96),'Data Summary'!B96,"")</f>
        <v/>
      </c>
      <c r="C96" s="330" t="e">
        <f ca="true">+VALUE('Data Summary'!C96)</f>
        <v>#VALUE!</v>
      </c>
      <c r="D96" s="94" t="e">
        <f ca="true">+IF(AND(ISNUMBER(OFFSET('Water Data'!$D$4,0,10*ROW('Water Data'!D90))),'Data Summary'!BS96="Yes"),100-OFFSET('Water Data'!$D$4,0,10*ROW('Water Data'!D90)),NA())</f>
        <v>#N/A</v>
      </c>
      <c r="E96" s="94" t="e">
        <f ca="true">+IF(AND(ISNUMBER(OFFSET('Water Data'!$D$6,0,10*ROW('Water Data'!D90))),'Data Summary'!BT96="Yes"),OFFSET('Water Data'!$D$6,0,10*ROW('Water Data'!D90)),NA())</f>
        <v>#N/A</v>
      </c>
      <c r="F96" s="94" t="e">
        <f ca="true">+IF(AND(ISNUMBER(OFFSET('Water Data'!$D$9,0,10*ROW('Water Data'!D90))),'Data Summary'!BU96="Yes"),OFFSET('Water Data'!$D$9,0,10*ROW('Water Data'!D90)),NA())</f>
        <v>#N/A</v>
      </c>
      <c r="G96" s="94" t="e">
        <f ca="true">+IF(AND(ISNUMBER(OFFSET('Water Data'!$E$4,0,10*ROW('Water Data'!E90))),'Data Summary'!BV96="Yes"),100-OFFSET('Water Data'!$E$4,0,10*ROW('Water Data'!E90)),NA())</f>
        <v>#N/A</v>
      </c>
      <c r="H96" s="94" t="e">
        <f ca="true">+IF(AND(ISNUMBER(OFFSET('Water Data'!$E$6,0,10*ROW('Water Data'!E90))),'Data Summary'!BW96="Yes"),OFFSET('Water Data'!$E$6,0,10*ROW('Water Data'!E90)),NA())</f>
        <v>#N/A</v>
      </c>
      <c r="I96" s="94" t="e">
        <f ca="true">+IF(AND(ISNUMBER(OFFSET('Water Data'!$E$9,0,10*ROW('Water Data'!E90))),'Data Summary'!BX96="Yes"),OFFSET('Water Data'!$E$9,0,10*ROW('Water Data'!E90)),NA())</f>
        <v>#N/A</v>
      </c>
      <c r="J96" s="94" t="e">
        <f ca="true">+IF(AND(ISNUMBER(OFFSET('Water Data'!$F$4,0,10*ROW('Water Data'!F90))),'Data Summary'!BY96="Yes"),100-OFFSET('Water Data'!$F$4,0,10*ROW('Water Data'!F90)),NA())</f>
        <v>#N/A</v>
      </c>
      <c r="K96" s="94" t="e">
        <f ca="true">+IF(AND(ISNUMBER(OFFSET('Water Data'!$F$6,0,10*ROW('Water Data'!F90))),'Data Summary'!BZ96="Yes"),OFFSET('Water Data'!$F$6,0,10*ROW('Water Data'!F90)),NA())</f>
        <v>#N/A</v>
      </c>
      <c r="L96" s="94" t="e">
        <f ca="true">+IF(AND(ISNUMBER(OFFSET('Water Data'!$F$9,0,10*ROW('Water Data'!F90))),'Data Summary'!CA96="Yes"),OFFSET('Water Data'!$F$9,0,10*ROW('Water Data'!F90)),NA())</f>
        <v>#N/A</v>
      </c>
      <c r="M96" s="94" t="e">
        <f ca="true">+IF(AND(ISNUMBER(OFFSET('Water Data'!$G$4,0,10*ROW('Water Data'!G90))),'Data Summary'!CB96="Yes"),100-OFFSET('Water Data'!$G$4,0,10*ROW('Water Data'!G90)),NA())</f>
        <v>#N/A</v>
      </c>
      <c r="N96" s="94" t="e">
        <f ca="true">+IF(AND(ISNUMBER(OFFSET('Water Data'!$G$6,0,10*ROW('Water Data'!G90))),'Data Summary'!CC96="Yes"),OFFSET('Water Data'!$G$6,0,10*ROW('Water Data'!G90)),NA())</f>
        <v>#N/A</v>
      </c>
      <c r="O96" s="94" t="e">
        <f ca="true">+IF(AND(ISNUMBER(OFFSET('Water Data'!$G$9,0,10*ROW('Water Data'!G90))),'Data Summary'!CD96="Yes"),OFFSET('Water Data'!$G$9,0,10*ROW('Water Data'!G90)),NA())</f>
        <v>#N/A</v>
      </c>
      <c r="P96" s="94" t="e">
        <f ca="true">+IF(AND(ISNUMBER(OFFSET('Water Data'!$H$4,0,10*ROW('Water Data'!H90))),'Data Summary'!CE96="Yes"),100-OFFSET('Water Data'!$H$4,0,10*ROW('Water Data'!H90)),NA())</f>
        <v>#N/A</v>
      </c>
      <c r="Q96" s="94" t="e">
        <f ca="true">+IF(AND(ISNUMBER(OFFSET('Water Data'!$H$6,0,10*ROW('Water Data'!H90))),'Data Summary'!CF96="Yes"),OFFSET('Water Data'!$H$6,0,10*ROW('Water Data'!H90)),NA())</f>
        <v>#N/A</v>
      </c>
      <c r="R96" s="94" t="e">
        <f ca="true">+IF(AND(ISNUMBER(OFFSET('Water Data'!$H$9,0,10*ROW('Water Data'!H90))),'Data Summary'!CG96="Yes"),OFFSET('Water Data'!$H$9,0,10*ROW('Water Data'!H90)),NA())</f>
        <v>#N/A</v>
      </c>
      <c r="S96" s="94" t="e">
        <f ca="true">+IF(AND(ISNUMBER(OFFSET('Water Data'!$I$4,0,10*ROW('Water Data'!I90))),'Data Summary'!CH96="Yes"),100-OFFSET('Water Data'!$I$4,0,10*ROW('Water Data'!I90)),NA())</f>
        <v>#N/A</v>
      </c>
      <c r="T96" s="94" t="e">
        <f ca="true">+IF(AND(ISNUMBER(OFFSET('Water Data'!$I$6,0,10*ROW('Water Data'!I90))),'Data Summary'!CI96="Yes"),OFFSET('Water Data'!$I$6,0,10*ROW('Water Data'!I90)),NA())</f>
        <v>#N/A</v>
      </c>
      <c r="U96" s="94" t="e">
        <f ca="true">+IF(AND(ISNUMBER(OFFSET('Water Data'!$I$9,0,10*ROW('Water Data'!I90))),'Data Summary'!CJ96="Yes"),OFFSET('Water Data'!$I$9,0,10*ROW('Water Data'!I90)),NA())</f>
        <v>#N/A</v>
      </c>
      <c r="V96" s="95" t="e">
        <f ca="true">+IF(AND(ISNUMBER(OFFSET('Sanitation Data'!$D$4,0,10*ROW('Sanitation Data'!D90))),'Data Summary'!CK96="Yes"),100-OFFSET('Sanitation Data'!$D$4,0,10*ROW('Sanitation Data'!D90)),NA())</f>
        <v>#N/A</v>
      </c>
      <c r="W96" s="95" t="e">
        <f ca="true">+IF(AND(ISNUMBER(OFFSET('Sanitation Data'!$D$6,0,10*ROW('Sanitation Data'!D90))),'Data Summary'!CL96="Yes"),OFFSET('Sanitation Data'!$D$6,0,10*ROW('Sanitation Data'!D90)),NA())</f>
        <v>#N/A</v>
      </c>
      <c r="X96" s="95" t="e">
        <f ca="true">+IF(AND(ISNUMBER(OFFSET('Sanitation Data'!$D$10,0,10*ROW('Sanitation Data'!D90))),'Data Summary'!CM96="Yes"),OFFSET('Sanitation Data'!$D$10,0,10*ROW('Sanitation Data'!D90)),NA())</f>
        <v>#N/A</v>
      </c>
      <c r="Y96" s="95" t="e">
        <f ca="true">+IF(AND(ISNUMBER(OFFSET('Sanitation Data'!$D$11,0,10*ROW('Sanitation Data'!D90))),'Data Summary'!CN96="Yes"),OFFSET('Sanitation Data'!$D$11,0,10*ROW('Sanitation Data'!D90)),NA())</f>
        <v>#N/A</v>
      </c>
      <c r="Z96" s="95" t="e">
        <f ca="true">+IF(AND(ISNUMBER(OFFSET('Sanitation Data'!$D$12,0,10*ROW('Sanitation Data'!D90))),'Data Summary'!CO96="Yes"),OFFSET('Sanitation Data'!$D$12,0,10*ROW('Sanitation Data'!D90)),NA())</f>
        <v>#N/A</v>
      </c>
      <c r="AA96" s="95" t="e">
        <f ca="true">+IF(AND(ISNUMBER(OFFSET('Sanitation Data'!$E$4,0,10*ROW('Sanitation Data'!E90))),'Data Summary'!CP96="Yes"),100-OFFSET('Sanitation Data'!$E$4,0,10*ROW('Sanitation Data'!E90)),NA())</f>
        <v>#N/A</v>
      </c>
      <c r="AB96" s="95" t="e">
        <f ca="true">+IF(AND(ISNUMBER(OFFSET('Sanitation Data'!$E$6,0,10*ROW('Sanitation Data'!E90))),'Data Summary'!CQ96="Yes"),OFFSET('Sanitation Data'!$E$6,0,10*ROW('Sanitation Data'!E90)),NA())</f>
        <v>#N/A</v>
      </c>
      <c r="AC96" s="95" t="e">
        <f ca="true">+IF(AND(ISNUMBER(OFFSET('Sanitation Data'!$E$10,0,10*ROW('Sanitation Data'!E90))),'Data Summary'!CR96="Yes"),OFFSET('Sanitation Data'!$E$10,0,10*ROW('Sanitation Data'!E90)),NA())</f>
        <v>#N/A</v>
      </c>
      <c r="AD96" s="95" t="e">
        <f ca="true">+IF(AND(ISNUMBER(OFFSET('Sanitation Data'!$E$11,0,10*ROW('Sanitation Data'!E90))),'Data Summary'!CS96="Yes"),OFFSET('Sanitation Data'!$E$11,0,10*ROW('Sanitation Data'!E90)),NA())</f>
        <v>#N/A</v>
      </c>
      <c r="AE96" s="95" t="e">
        <f ca="true">+IF(AND(ISNUMBER(OFFSET('Sanitation Data'!$E$12,0,10*ROW('Sanitation Data'!E90))),'Data Summary'!CT96="Yes"),OFFSET('Sanitation Data'!$E$12,0,10*ROW('Sanitation Data'!E90)),NA())</f>
        <v>#N/A</v>
      </c>
      <c r="AF96" s="95" t="e">
        <f ca="true">+IF(AND(ISNUMBER(OFFSET('Sanitation Data'!$F$4,0,10*ROW('Sanitation Data'!F90))),'Data Summary'!CU96="Yes"),100-OFFSET('Sanitation Data'!$F$4,0,10*ROW('Sanitation Data'!F90)),NA())</f>
        <v>#N/A</v>
      </c>
      <c r="AG96" s="95" t="e">
        <f ca="true">+IF(AND(ISNUMBER(OFFSET('Sanitation Data'!$F$6,0,10*ROW('Sanitation Data'!F90))),'Data Summary'!CV96="Yes"),OFFSET('Sanitation Data'!$F$6,0,10*ROW('Sanitation Data'!F90)),NA())</f>
        <v>#N/A</v>
      </c>
      <c r="AH96" s="95" t="e">
        <f ca="true">+IF(AND(ISNUMBER(OFFSET('Sanitation Data'!$F$10,0,10*ROW('Sanitation Data'!F90))),'Data Summary'!CW96="Yes"),OFFSET('Sanitation Data'!$F$10,0,10*ROW('Sanitation Data'!F90)),NA())</f>
        <v>#N/A</v>
      </c>
      <c r="AI96" s="95" t="e">
        <f ca="true">+IF(AND(ISNUMBER(OFFSET('Sanitation Data'!$F$11,0,10*ROW('Sanitation Data'!F90))),'Data Summary'!CX96="Yes"),OFFSET('Sanitation Data'!$F$11,0,10*ROW('Sanitation Data'!F90)),NA())</f>
        <v>#N/A</v>
      </c>
      <c r="AJ96" s="95" t="e">
        <f ca="true">+IF(AND(ISNUMBER(OFFSET('Sanitation Data'!$F$12,0,10*ROW('Sanitation Data'!F90))),'Data Summary'!CY96="Yes"),OFFSET('Sanitation Data'!$F$12,0,10*ROW('Sanitation Data'!F90)),NA())</f>
        <v>#N/A</v>
      </c>
      <c r="AK96" s="95" t="e">
        <f ca="true">+IF(AND(ISNUMBER(OFFSET('Sanitation Data'!$G$4,0,10*ROW('Sanitation Data'!G90))),'Data Summary'!CZ96="Yes"),100-OFFSET('Sanitation Data'!$G$4,0,10*ROW('Sanitation Data'!G90)),NA())</f>
        <v>#N/A</v>
      </c>
      <c r="AL96" s="95" t="e">
        <f ca="true">+IF(AND(ISNUMBER(OFFSET('Sanitation Data'!$G$6,0,10*ROW('Sanitation Data'!G90))),'Data Summary'!DA96="Yes"),OFFSET('Sanitation Data'!$G$6,0,10*ROW('Sanitation Data'!G90)),NA())</f>
        <v>#N/A</v>
      </c>
      <c r="AM96" s="95" t="e">
        <f ca="true">+IF(AND(ISNUMBER(OFFSET('Sanitation Data'!$G$10,0,10*ROW('Sanitation Data'!G90))),'Data Summary'!DB96="Yes"),OFFSET('Sanitation Data'!$G$10,0,10*ROW('Sanitation Data'!G90)),NA())</f>
        <v>#N/A</v>
      </c>
      <c r="AN96" s="95" t="e">
        <f ca="true">+IF(AND(ISNUMBER(OFFSET('Sanitation Data'!$G$11,0,10*ROW('Sanitation Data'!G90))),'Data Summary'!DC96="Yes"),OFFSET('Sanitation Data'!$G$11,0,10*ROW('Sanitation Data'!G90)),NA())</f>
        <v>#N/A</v>
      </c>
      <c r="AO96" s="95" t="e">
        <f ca="true">+IF(AND(ISNUMBER(OFFSET('Sanitation Data'!$G$12,0,10*ROW('Sanitation Data'!G90))),'Data Summary'!DD96="Yes"),OFFSET('Sanitation Data'!$G$12,0,10*ROW('Sanitation Data'!G90)),NA())</f>
        <v>#N/A</v>
      </c>
      <c r="AP96" s="95" t="e">
        <f ca="true">+IF(AND(ISNUMBER(OFFSET('Sanitation Data'!$H$4,0,10*ROW('Sanitation Data'!H90))),'Data Summary'!DE96="Yes"),100-OFFSET('Sanitation Data'!$H$4,0,10*ROW('Sanitation Data'!H90)),NA())</f>
        <v>#N/A</v>
      </c>
      <c r="AQ96" s="95" t="e">
        <f ca="true">+IF(AND(ISNUMBER(OFFSET('Sanitation Data'!$H$6,0,10*ROW('Sanitation Data'!H90))),'Data Summary'!DF96="Yes"),OFFSET('Sanitation Data'!$H$6,0,10*ROW('Sanitation Data'!H90)),NA())</f>
        <v>#N/A</v>
      </c>
      <c r="AR96" s="95" t="e">
        <f ca="true">+IF(AND(ISNUMBER(OFFSET('Sanitation Data'!$H$10,0,10*ROW('Sanitation Data'!H90))),'Data Summary'!DG96="Yes"),OFFSET('Sanitation Data'!$H$10,0,10*ROW('Sanitation Data'!H90)),NA())</f>
        <v>#N/A</v>
      </c>
      <c r="AS96" s="95" t="e">
        <f ca="true">+IF(AND(ISNUMBER(OFFSET('Sanitation Data'!$H$11,0,10*ROW('Sanitation Data'!H90))),'Data Summary'!DH96="Yes"),OFFSET('Sanitation Data'!$H$11,0,10*ROW('Sanitation Data'!H90)),NA())</f>
        <v>#N/A</v>
      </c>
      <c r="AT96" s="95" t="e">
        <f ca="true">+IF(AND(ISNUMBER(OFFSET('Sanitation Data'!$H$12,0,10*ROW('Sanitation Data'!H90))),'Data Summary'!DI96="Yes"),OFFSET('Sanitation Data'!$H$12,0,10*ROW('Sanitation Data'!H90)),NA())</f>
        <v>#N/A</v>
      </c>
      <c r="AU96" s="95" t="e">
        <f ca="true">+IF(AND(ISNUMBER(OFFSET('Sanitation Data'!$I$4,0,10*ROW('Sanitation Data'!I90))),'Data Summary'!DJ96="Yes"),100-OFFSET('Sanitation Data'!$I$4,0,10*ROW('Sanitation Data'!I90)),NA())</f>
        <v>#N/A</v>
      </c>
      <c r="AV96" s="95" t="e">
        <f ca="true">+IF(AND(ISNUMBER(OFFSET('Sanitation Data'!$I$6,0,10*ROW('Sanitation Data'!I90))),'Data Summary'!DK96="Yes"),OFFSET('Sanitation Data'!$I$6,0,10*ROW('Sanitation Data'!I90)),NA())</f>
        <v>#N/A</v>
      </c>
      <c r="AW96" s="95" t="e">
        <f ca="true">+IF(AND(ISNUMBER(OFFSET('Sanitation Data'!$I$10,0,10*ROW('Sanitation Data'!I90))),'Data Summary'!DL96="Yes"),OFFSET('Sanitation Data'!$I$10,0,10*ROW('Sanitation Data'!I90)),NA())</f>
        <v>#N/A</v>
      </c>
      <c r="AX96" s="95" t="e">
        <f ca="true">+IF(AND(ISNUMBER(OFFSET('Sanitation Data'!$I$11,0,10*ROW('Sanitation Data'!I90))),'Data Summary'!DM96="Yes"),OFFSET('Sanitation Data'!$I$11,0,10*ROW('Sanitation Data'!I90)),NA())</f>
        <v>#N/A</v>
      </c>
      <c r="AY96" s="95" t="e">
        <f ca="true">+IF(AND(ISNUMBER(OFFSET('Sanitation Data'!$I$12,0,10*ROW('Sanitation Data'!I90))),'Data Summary'!DN96="Yes"),OFFSET('Sanitation Data'!$I$12,0,10*ROW('Sanitation Data'!I90)),NA())</f>
        <v>#N/A</v>
      </c>
      <c r="AZ96" s="96" t="e">
        <f ca="true">+IF(AND(ISNUMBER(OFFSET('Hygiene Data'!$D$5,0,10*ROW('Hygiene Data'!D90))),'Data Summary'!DO96="Yes"),OFFSET('Hygiene Data'!$D$5,0,10*ROW('Hygiene Data'!D90)),NA())</f>
        <v>#N/A</v>
      </c>
      <c r="BA96" s="96" t="e">
        <f ca="true">+IF(AND(ISNUMBER(OFFSET('Hygiene Data'!$D$7,0,10*ROW('Hygiene Data'!D90))),'Data Summary'!DP96="Yes"),OFFSET('Hygiene Data'!$D$7,0,10*ROW('Hygiene Data'!D90)),NA())</f>
        <v>#N/A</v>
      </c>
      <c r="BB96" s="96" t="e">
        <f ca="true">+IF(AND(ISNUMBER(OFFSET('Hygiene Data'!$D$9,0,10*ROW('Hygiene Data'!D90))),'Data Summary'!DQ96="Yes"),OFFSET('Hygiene Data'!$D$9,0,10*ROW('Hygiene Data'!D90)),NA())</f>
        <v>#N/A</v>
      </c>
      <c r="BC96" s="96" t="e">
        <f ca="true">+IF(AND(ISNUMBER(OFFSET('Hygiene Data'!$E$5,0,10*ROW('Hygiene Data'!E90))),'Data Summary'!DR96="Yes"),OFFSET('Hygiene Data'!$E$5,0,10*ROW('Hygiene Data'!E90)),NA())</f>
        <v>#N/A</v>
      </c>
      <c r="BD96" s="96" t="e">
        <f ca="true">+IF(AND(ISNUMBER(OFFSET('Hygiene Data'!$E$7,0,10*ROW('Hygiene Data'!E90))),'Data Summary'!DS96="Yes"),OFFSET('Hygiene Data'!$E$7,0,10*ROW('Hygiene Data'!E90)),NA())</f>
        <v>#N/A</v>
      </c>
      <c r="BE96" s="96" t="e">
        <f ca="true">+IF(AND(ISNUMBER(OFFSET('Hygiene Data'!$E$9,0,10*ROW('Hygiene Data'!E90))),'Data Summary'!DT96="Yes"),OFFSET('Hygiene Data'!$E$9,0,10*ROW('Hygiene Data'!E90)),NA())</f>
        <v>#N/A</v>
      </c>
      <c r="BF96" s="96" t="e">
        <f ca="true">+IF(AND(ISNUMBER(OFFSET('Hygiene Data'!$F$5,0,10*ROW('Hygiene Data'!F90))),'Data Summary'!DU96="Yes"),OFFSET('Hygiene Data'!$F$5,0,10*ROW('Hygiene Data'!F90)),NA())</f>
        <v>#N/A</v>
      </c>
      <c r="BG96" s="96" t="e">
        <f ca="true">+IF(AND(ISNUMBER(OFFSET('Hygiene Data'!$F$7,0,10*ROW('Hygiene Data'!F90))),'Data Summary'!DV96="Yes"),OFFSET('Hygiene Data'!$F$7,0,10*ROW('Hygiene Data'!F90)),NA())</f>
        <v>#N/A</v>
      </c>
      <c r="BH96" s="96" t="e">
        <f ca="true">+IF(AND(ISNUMBER(OFFSET('Hygiene Data'!$F$9,0,10*ROW('Hygiene Data'!F90))),'Data Summary'!DW96="Yes"),OFFSET('Hygiene Data'!$F$9,0,10*ROW('Hygiene Data'!F90)),NA())</f>
        <v>#N/A</v>
      </c>
      <c r="BI96" s="96" t="e">
        <f ca="true">+IF(AND(ISNUMBER(OFFSET('Hygiene Data'!$G$5,0,10*ROW('Hygiene Data'!G90))),'Data Summary'!DX96="Yes"),OFFSET('Hygiene Data'!$G$5,0,10*ROW('Hygiene Data'!G90)),NA())</f>
        <v>#N/A</v>
      </c>
      <c r="BJ96" s="96" t="e">
        <f ca="true">+IF(AND(ISNUMBER(OFFSET('Hygiene Data'!$G$7,0,10*ROW('Hygiene Data'!G90))),'Data Summary'!DY96="Yes"),OFFSET('Hygiene Data'!$G$7,0,10*ROW('Hygiene Data'!G90)),NA())</f>
        <v>#N/A</v>
      </c>
      <c r="BK96" s="96" t="e">
        <f ca="true">+IF(AND(ISNUMBER(OFFSET('Hygiene Data'!$G$9,0,10*ROW('Hygiene Data'!G90))),'Data Summary'!DZ96="Yes"),OFFSET('Hygiene Data'!$G$9,0,10*ROW('Hygiene Data'!G90)),NA())</f>
        <v>#N/A</v>
      </c>
      <c r="BL96" s="96" t="e">
        <f ca="true">+IF(AND(ISNUMBER(OFFSET('Hygiene Data'!$H$5,0,10*ROW('Hygiene Data'!H90))),'Data Summary'!EA96="Yes"),OFFSET('Hygiene Data'!$H$5,0,10*ROW('Hygiene Data'!H90)),NA())</f>
        <v>#N/A</v>
      </c>
      <c r="BM96" s="96" t="e">
        <f ca="true">+IF(AND(ISNUMBER(OFFSET('Hygiene Data'!$H$7,0,10*ROW('Hygiene Data'!H90))),'Data Summary'!EB96="Yes"),OFFSET('Hygiene Data'!$H$7,0,10*ROW('Hygiene Data'!H90)),NA())</f>
        <v>#N/A</v>
      </c>
      <c r="BN96" s="96" t="e">
        <f ca="true">+IF(AND(ISNUMBER(OFFSET('Hygiene Data'!$H$9,0,10*ROW('Hygiene Data'!H90))),'Data Summary'!EC96="Yes"),OFFSET('Hygiene Data'!$H$9,0,10*ROW('Hygiene Data'!H90)),NA())</f>
        <v>#N/A</v>
      </c>
      <c r="BO96" s="96" t="e">
        <f ca="true">+IF(AND(ISNUMBER(OFFSET('Hygiene Data'!$I$5,0,10*ROW('Hygiene Data'!I90))),'Data Summary'!ED96="Yes"),OFFSET('Hygiene Data'!$I$5,0,10*ROW('Hygiene Data'!I90)),NA())</f>
        <v>#N/A</v>
      </c>
      <c r="BP96" s="96" t="e">
        <f ca="true">+IF(AND(ISNUMBER(OFFSET('Hygiene Data'!$I$7,0,10*ROW('Hygiene Data'!I90))),'Data Summary'!EE96="Yes"),OFFSET('Hygiene Data'!$I$7,0,10*ROW('Hygiene Data'!I90)),NA())</f>
        <v>#N/A</v>
      </c>
      <c r="BQ96" s="96" t="e">
        <f ca="true">+IF(AND(ISNUMBER(OFFSET('Hygiene Data'!$I$9,0,10*ROW('Hygiene Data'!I90))),'Data Summary'!EF96="Yes"),OFFSET('Hygiene Data'!$I$9,0,10*ROW('Hygiene Data'!I90)),NA())</f>
        <v>#N/A</v>
      </c>
    </row>
    <row xmlns:x14ac="http://schemas.microsoft.com/office/spreadsheetml/2009/9/ac" r="97" x14ac:dyDescent="0.2">
      <c r="A97" s="331" t="e">
        <f ca="true">+RIGHT('Data Summary'!A97,LEN('Data Summary'!A97)-9)</f>
        <v>#VALUE!</v>
      </c>
      <c r="B97" s="37" t="str">
        <f ca="true">+IF(ISTEXT('Data Summary'!B97),'Data Summary'!B97,"")</f>
        <v/>
      </c>
      <c r="C97" s="330" t="e">
        <f ca="true">+VALUE('Data Summary'!C97)</f>
        <v>#VALUE!</v>
      </c>
      <c r="D97" s="94" t="e">
        <f ca="true">+IF(AND(ISNUMBER(OFFSET('Water Data'!$D$4,0,10*ROW('Water Data'!D91))),'Data Summary'!BS97="Yes"),100-OFFSET('Water Data'!$D$4,0,10*ROW('Water Data'!D91)),NA())</f>
        <v>#N/A</v>
      </c>
      <c r="E97" s="94" t="e">
        <f ca="true">+IF(AND(ISNUMBER(OFFSET('Water Data'!$D$6,0,10*ROW('Water Data'!D91))),'Data Summary'!BT97="Yes"),OFFSET('Water Data'!$D$6,0,10*ROW('Water Data'!D91)),NA())</f>
        <v>#N/A</v>
      </c>
      <c r="F97" s="94" t="e">
        <f ca="true">+IF(AND(ISNUMBER(OFFSET('Water Data'!$D$9,0,10*ROW('Water Data'!D91))),'Data Summary'!BU97="Yes"),OFFSET('Water Data'!$D$9,0,10*ROW('Water Data'!D91)),NA())</f>
        <v>#N/A</v>
      </c>
      <c r="G97" s="94" t="e">
        <f ca="true">+IF(AND(ISNUMBER(OFFSET('Water Data'!$E$4,0,10*ROW('Water Data'!E91))),'Data Summary'!BV97="Yes"),100-OFFSET('Water Data'!$E$4,0,10*ROW('Water Data'!E91)),NA())</f>
        <v>#N/A</v>
      </c>
      <c r="H97" s="94" t="e">
        <f ca="true">+IF(AND(ISNUMBER(OFFSET('Water Data'!$E$6,0,10*ROW('Water Data'!E91))),'Data Summary'!BW97="Yes"),OFFSET('Water Data'!$E$6,0,10*ROW('Water Data'!E91)),NA())</f>
        <v>#N/A</v>
      </c>
      <c r="I97" s="94" t="e">
        <f ca="true">+IF(AND(ISNUMBER(OFFSET('Water Data'!$E$9,0,10*ROW('Water Data'!E91))),'Data Summary'!BX97="Yes"),OFFSET('Water Data'!$E$9,0,10*ROW('Water Data'!E91)),NA())</f>
        <v>#N/A</v>
      </c>
      <c r="J97" s="94" t="e">
        <f ca="true">+IF(AND(ISNUMBER(OFFSET('Water Data'!$F$4,0,10*ROW('Water Data'!F91))),'Data Summary'!BY97="Yes"),100-OFFSET('Water Data'!$F$4,0,10*ROW('Water Data'!F91)),NA())</f>
        <v>#N/A</v>
      </c>
      <c r="K97" s="94" t="e">
        <f ca="true">+IF(AND(ISNUMBER(OFFSET('Water Data'!$F$6,0,10*ROW('Water Data'!F91))),'Data Summary'!BZ97="Yes"),OFFSET('Water Data'!$F$6,0,10*ROW('Water Data'!F91)),NA())</f>
        <v>#N/A</v>
      </c>
      <c r="L97" s="94" t="e">
        <f ca="true">+IF(AND(ISNUMBER(OFFSET('Water Data'!$F$9,0,10*ROW('Water Data'!F91))),'Data Summary'!CA97="Yes"),OFFSET('Water Data'!$F$9,0,10*ROW('Water Data'!F91)),NA())</f>
        <v>#N/A</v>
      </c>
      <c r="M97" s="94" t="e">
        <f ca="true">+IF(AND(ISNUMBER(OFFSET('Water Data'!$G$4,0,10*ROW('Water Data'!G91))),'Data Summary'!CB97="Yes"),100-OFFSET('Water Data'!$G$4,0,10*ROW('Water Data'!G91)),NA())</f>
        <v>#N/A</v>
      </c>
      <c r="N97" s="94" t="e">
        <f ca="true">+IF(AND(ISNUMBER(OFFSET('Water Data'!$G$6,0,10*ROW('Water Data'!G91))),'Data Summary'!CC97="Yes"),OFFSET('Water Data'!$G$6,0,10*ROW('Water Data'!G91)),NA())</f>
        <v>#N/A</v>
      </c>
      <c r="O97" s="94" t="e">
        <f ca="true">+IF(AND(ISNUMBER(OFFSET('Water Data'!$G$9,0,10*ROW('Water Data'!G91))),'Data Summary'!CD97="Yes"),OFFSET('Water Data'!$G$9,0,10*ROW('Water Data'!G91)),NA())</f>
        <v>#N/A</v>
      </c>
      <c r="P97" s="94" t="e">
        <f ca="true">+IF(AND(ISNUMBER(OFFSET('Water Data'!$H$4,0,10*ROW('Water Data'!H91))),'Data Summary'!CE97="Yes"),100-OFFSET('Water Data'!$H$4,0,10*ROW('Water Data'!H91)),NA())</f>
        <v>#N/A</v>
      </c>
      <c r="Q97" s="94" t="e">
        <f ca="true">+IF(AND(ISNUMBER(OFFSET('Water Data'!$H$6,0,10*ROW('Water Data'!H91))),'Data Summary'!CF97="Yes"),OFFSET('Water Data'!$H$6,0,10*ROW('Water Data'!H91)),NA())</f>
        <v>#N/A</v>
      </c>
      <c r="R97" s="94" t="e">
        <f ca="true">+IF(AND(ISNUMBER(OFFSET('Water Data'!$H$9,0,10*ROW('Water Data'!H91))),'Data Summary'!CG97="Yes"),OFFSET('Water Data'!$H$9,0,10*ROW('Water Data'!H91)),NA())</f>
        <v>#N/A</v>
      </c>
      <c r="S97" s="94" t="e">
        <f ca="true">+IF(AND(ISNUMBER(OFFSET('Water Data'!$I$4,0,10*ROW('Water Data'!I91))),'Data Summary'!CH97="Yes"),100-OFFSET('Water Data'!$I$4,0,10*ROW('Water Data'!I91)),NA())</f>
        <v>#N/A</v>
      </c>
      <c r="T97" s="94" t="e">
        <f ca="true">+IF(AND(ISNUMBER(OFFSET('Water Data'!$I$6,0,10*ROW('Water Data'!I91))),'Data Summary'!CI97="Yes"),OFFSET('Water Data'!$I$6,0,10*ROW('Water Data'!I91)),NA())</f>
        <v>#N/A</v>
      </c>
      <c r="U97" s="94" t="e">
        <f ca="true">+IF(AND(ISNUMBER(OFFSET('Water Data'!$I$9,0,10*ROW('Water Data'!I91))),'Data Summary'!CJ97="Yes"),OFFSET('Water Data'!$I$9,0,10*ROW('Water Data'!I91)),NA())</f>
        <v>#N/A</v>
      </c>
      <c r="V97" s="95" t="e">
        <f ca="true">+IF(AND(ISNUMBER(OFFSET('Sanitation Data'!$D$4,0,10*ROW('Sanitation Data'!D91))),'Data Summary'!CK97="Yes"),100-OFFSET('Sanitation Data'!$D$4,0,10*ROW('Sanitation Data'!D91)),NA())</f>
        <v>#N/A</v>
      </c>
      <c r="W97" s="95" t="e">
        <f ca="true">+IF(AND(ISNUMBER(OFFSET('Sanitation Data'!$D$6,0,10*ROW('Sanitation Data'!D91))),'Data Summary'!CL97="Yes"),OFFSET('Sanitation Data'!$D$6,0,10*ROW('Sanitation Data'!D91)),NA())</f>
        <v>#N/A</v>
      </c>
      <c r="X97" s="95" t="e">
        <f ca="true">+IF(AND(ISNUMBER(OFFSET('Sanitation Data'!$D$10,0,10*ROW('Sanitation Data'!D91))),'Data Summary'!CM97="Yes"),OFFSET('Sanitation Data'!$D$10,0,10*ROW('Sanitation Data'!D91)),NA())</f>
        <v>#N/A</v>
      </c>
      <c r="Y97" s="95" t="e">
        <f ca="true">+IF(AND(ISNUMBER(OFFSET('Sanitation Data'!$D$11,0,10*ROW('Sanitation Data'!D91))),'Data Summary'!CN97="Yes"),OFFSET('Sanitation Data'!$D$11,0,10*ROW('Sanitation Data'!D91)),NA())</f>
        <v>#N/A</v>
      </c>
      <c r="Z97" s="95" t="e">
        <f ca="true">+IF(AND(ISNUMBER(OFFSET('Sanitation Data'!$D$12,0,10*ROW('Sanitation Data'!D91))),'Data Summary'!CO97="Yes"),OFFSET('Sanitation Data'!$D$12,0,10*ROW('Sanitation Data'!D91)),NA())</f>
        <v>#N/A</v>
      </c>
      <c r="AA97" s="95" t="e">
        <f ca="true">+IF(AND(ISNUMBER(OFFSET('Sanitation Data'!$E$4,0,10*ROW('Sanitation Data'!E91))),'Data Summary'!CP97="Yes"),100-OFFSET('Sanitation Data'!$E$4,0,10*ROW('Sanitation Data'!E91)),NA())</f>
        <v>#N/A</v>
      </c>
      <c r="AB97" s="95" t="e">
        <f ca="true">+IF(AND(ISNUMBER(OFFSET('Sanitation Data'!$E$6,0,10*ROW('Sanitation Data'!E91))),'Data Summary'!CQ97="Yes"),OFFSET('Sanitation Data'!$E$6,0,10*ROW('Sanitation Data'!E91)),NA())</f>
        <v>#N/A</v>
      </c>
      <c r="AC97" s="95" t="e">
        <f ca="true">+IF(AND(ISNUMBER(OFFSET('Sanitation Data'!$E$10,0,10*ROW('Sanitation Data'!E91))),'Data Summary'!CR97="Yes"),OFFSET('Sanitation Data'!$E$10,0,10*ROW('Sanitation Data'!E91)),NA())</f>
        <v>#N/A</v>
      </c>
      <c r="AD97" s="95" t="e">
        <f ca="true">+IF(AND(ISNUMBER(OFFSET('Sanitation Data'!$E$11,0,10*ROW('Sanitation Data'!E91))),'Data Summary'!CS97="Yes"),OFFSET('Sanitation Data'!$E$11,0,10*ROW('Sanitation Data'!E91)),NA())</f>
        <v>#N/A</v>
      </c>
      <c r="AE97" s="95" t="e">
        <f ca="true">+IF(AND(ISNUMBER(OFFSET('Sanitation Data'!$E$12,0,10*ROW('Sanitation Data'!E91))),'Data Summary'!CT97="Yes"),OFFSET('Sanitation Data'!$E$12,0,10*ROW('Sanitation Data'!E91)),NA())</f>
        <v>#N/A</v>
      </c>
      <c r="AF97" s="95" t="e">
        <f ca="true">+IF(AND(ISNUMBER(OFFSET('Sanitation Data'!$F$4,0,10*ROW('Sanitation Data'!F91))),'Data Summary'!CU97="Yes"),100-OFFSET('Sanitation Data'!$F$4,0,10*ROW('Sanitation Data'!F91)),NA())</f>
        <v>#N/A</v>
      </c>
      <c r="AG97" s="95" t="e">
        <f ca="true">+IF(AND(ISNUMBER(OFFSET('Sanitation Data'!$F$6,0,10*ROW('Sanitation Data'!F91))),'Data Summary'!CV97="Yes"),OFFSET('Sanitation Data'!$F$6,0,10*ROW('Sanitation Data'!F91)),NA())</f>
        <v>#N/A</v>
      </c>
      <c r="AH97" s="95" t="e">
        <f ca="true">+IF(AND(ISNUMBER(OFFSET('Sanitation Data'!$F$10,0,10*ROW('Sanitation Data'!F91))),'Data Summary'!CW97="Yes"),OFFSET('Sanitation Data'!$F$10,0,10*ROW('Sanitation Data'!F91)),NA())</f>
        <v>#N/A</v>
      </c>
      <c r="AI97" s="95" t="e">
        <f ca="true">+IF(AND(ISNUMBER(OFFSET('Sanitation Data'!$F$11,0,10*ROW('Sanitation Data'!F91))),'Data Summary'!CX97="Yes"),OFFSET('Sanitation Data'!$F$11,0,10*ROW('Sanitation Data'!F91)),NA())</f>
        <v>#N/A</v>
      </c>
      <c r="AJ97" s="95" t="e">
        <f ca="true">+IF(AND(ISNUMBER(OFFSET('Sanitation Data'!$F$12,0,10*ROW('Sanitation Data'!F91))),'Data Summary'!CY97="Yes"),OFFSET('Sanitation Data'!$F$12,0,10*ROW('Sanitation Data'!F91)),NA())</f>
        <v>#N/A</v>
      </c>
      <c r="AK97" s="95" t="e">
        <f ca="true">+IF(AND(ISNUMBER(OFFSET('Sanitation Data'!$G$4,0,10*ROW('Sanitation Data'!G91))),'Data Summary'!CZ97="Yes"),100-OFFSET('Sanitation Data'!$G$4,0,10*ROW('Sanitation Data'!G91)),NA())</f>
        <v>#N/A</v>
      </c>
      <c r="AL97" s="95" t="e">
        <f ca="true">+IF(AND(ISNUMBER(OFFSET('Sanitation Data'!$G$6,0,10*ROW('Sanitation Data'!G91))),'Data Summary'!DA97="Yes"),OFFSET('Sanitation Data'!$G$6,0,10*ROW('Sanitation Data'!G91)),NA())</f>
        <v>#N/A</v>
      </c>
      <c r="AM97" s="95" t="e">
        <f ca="true">+IF(AND(ISNUMBER(OFFSET('Sanitation Data'!$G$10,0,10*ROW('Sanitation Data'!G91))),'Data Summary'!DB97="Yes"),OFFSET('Sanitation Data'!$G$10,0,10*ROW('Sanitation Data'!G91)),NA())</f>
        <v>#N/A</v>
      </c>
      <c r="AN97" s="95" t="e">
        <f ca="true">+IF(AND(ISNUMBER(OFFSET('Sanitation Data'!$G$11,0,10*ROW('Sanitation Data'!G91))),'Data Summary'!DC97="Yes"),OFFSET('Sanitation Data'!$G$11,0,10*ROW('Sanitation Data'!G91)),NA())</f>
        <v>#N/A</v>
      </c>
      <c r="AO97" s="95" t="e">
        <f ca="true">+IF(AND(ISNUMBER(OFFSET('Sanitation Data'!$G$12,0,10*ROW('Sanitation Data'!G91))),'Data Summary'!DD97="Yes"),OFFSET('Sanitation Data'!$G$12,0,10*ROW('Sanitation Data'!G91)),NA())</f>
        <v>#N/A</v>
      </c>
      <c r="AP97" s="95" t="e">
        <f ca="true">+IF(AND(ISNUMBER(OFFSET('Sanitation Data'!$H$4,0,10*ROW('Sanitation Data'!H91))),'Data Summary'!DE97="Yes"),100-OFFSET('Sanitation Data'!$H$4,0,10*ROW('Sanitation Data'!H91)),NA())</f>
        <v>#N/A</v>
      </c>
      <c r="AQ97" s="95" t="e">
        <f ca="true">+IF(AND(ISNUMBER(OFFSET('Sanitation Data'!$H$6,0,10*ROW('Sanitation Data'!H91))),'Data Summary'!DF97="Yes"),OFFSET('Sanitation Data'!$H$6,0,10*ROW('Sanitation Data'!H91)),NA())</f>
        <v>#N/A</v>
      </c>
      <c r="AR97" s="95" t="e">
        <f ca="true">+IF(AND(ISNUMBER(OFFSET('Sanitation Data'!$H$10,0,10*ROW('Sanitation Data'!H91))),'Data Summary'!DG97="Yes"),OFFSET('Sanitation Data'!$H$10,0,10*ROW('Sanitation Data'!H91)),NA())</f>
        <v>#N/A</v>
      </c>
      <c r="AS97" s="95" t="e">
        <f ca="true">+IF(AND(ISNUMBER(OFFSET('Sanitation Data'!$H$11,0,10*ROW('Sanitation Data'!H91))),'Data Summary'!DH97="Yes"),OFFSET('Sanitation Data'!$H$11,0,10*ROW('Sanitation Data'!H91)),NA())</f>
        <v>#N/A</v>
      </c>
      <c r="AT97" s="95" t="e">
        <f ca="true">+IF(AND(ISNUMBER(OFFSET('Sanitation Data'!$H$12,0,10*ROW('Sanitation Data'!H91))),'Data Summary'!DI97="Yes"),OFFSET('Sanitation Data'!$H$12,0,10*ROW('Sanitation Data'!H91)),NA())</f>
        <v>#N/A</v>
      </c>
      <c r="AU97" s="95" t="e">
        <f ca="true">+IF(AND(ISNUMBER(OFFSET('Sanitation Data'!$I$4,0,10*ROW('Sanitation Data'!I91))),'Data Summary'!DJ97="Yes"),100-OFFSET('Sanitation Data'!$I$4,0,10*ROW('Sanitation Data'!I91)),NA())</f>
        <v>#N/A</v>
      </c>
      <c r="AV97" s="95" t="e">
        <f ca="true">+IF(AND(ISNUMBER(OFFSET('Sanitation Data'!$I$6,0,10*ROW('Sanitation Data'!I91))),'Data Summary'!DK97="Yes"),OFFSET('Sanitation Data'!$I$6,0,10*ROW('Sanitation Data'!I91)),NA())</f>
        <v>#N/A</v>
      </c>
      <c r="AW97" s="95" t="e">
        <f ca="true">+IF(AND(ISNUMBER(OFFSET('Sanitation Data'!$I$10,0,10*ROW('Sanitation Data'!I91))),'Data Summary'!DL97="Yes"),OFFSET('Sanitation Data'!$I$10,0,10*ROW('Sanitation Data'!I91)),NA())</f>
        <v>#N/A</v>
      </c>
      <c r="AX97" s="95" t="e">
        <f ca="true">+IF(AND(ISNUMBER(OFFSET('Sanitation Data'!$I$11,0,10*ROW('Sanitation Data'!I91))),'Data Summary'!DM97="Yes"),OFFSET('Sanitation Data'!$I$11,0,10*ROW('Sanitation Data'!I91)),NA())</f>
        <v>#N/A</v>
      </c>
      <c r="AY97" s="95" t="e">
        <f ca="true">+IF(AND(ISNUMBER(OFFSET('Sanitation Data'!$I$12,0,10*ROW('Sanitation Data'!I91))),'Data Summary'!DN97="Yes"),OFFSET('Sanitation Data'!$I$12,0,10*ROW('Sanitation Data'!I91)),NA())</f>
        <v>#N/A</v>
      </c>
      <c r="AZ97" s="96" t="e">
        <f ca="true">+IF(AND(ISNUMBER(OFFSET('Hygiene Data'!$D$5,0,10*ROW('Hygiene Data'!D91))),'Data Summary'!DO97="Yes"),OFFSET('Hygiene Data'!$D$5,0,10*ROW('Hygiene Data'!D91)),NA())</f>
        <v>#N/A</v>
      </c>
      <c r="BA97" s="96" t="e">
        <f ca="true">+IF(AND(ISNUMBER(OFFSET('Hygiene Data'!$D$7,0,10*ROW('Hygiene Data'!D91))),'Data Summary'!DP97="Yes"),OFFSET('Hygiene Data'!$D$7,0,10*ROW('Hygiene Data'!D91)),NA())</f>
        <v>#N/A</v>
      </c>
      <c r="BB97" s="96" t="e">
        <f ca="true">+IF(AND(ISNUMBER(OFFSET('Hygiene Data'!$D$9,0,10*ROW('Hygiene Data'!D91))),'Data Summary'!DQ97="Yes"),OFFSET('Hygiene Data'!$D$9,0,10*ROW('Hygiene Data'!D91)),NA())</f>
        <v>#N/A</v>
      </c>
      <c r="BC97" s="96" t="e">
        <f ca="true">+IF(AND(ISNUMBER(OFFSET('Hygiene Data'!$E$5,0,10*ROW('Hygiene Data'!E91))),'Data Summary'!DR97="Yes"),OFFSET('Hygiene Data'!$E$5,0,10*ROW('Hygiene Data'!E91)),NA())</f>
        <v>#N/A</v>
      </c>
      <c r="BD97" s="96" t="e">
        <f ca="true">+IF(AND(ISNUMBER(OFFSET('Hygiene Data'!$E$7,0,10*ROW('Hygiene Data'!E91))),'Data Summary'!DS97="Yes"),OFFSET('Hygiene Data'!$E$7,0,10*ROW('Hygiene Data'!E91)),NA())</f>
        <v>#N/A</v>
      </c>
      <c r="BE97" s="96" t="e">
        <f ca="true">+IF(AND(ISNUMBER(OFFSET('Hygiene Data'!$E$9,0,10*ROW('Hygiene Data'!E91))),'Data Summary'!DT97="Yes"),OFFSET('Hygiene Data'!$E$9,0,10*ROW('Hygiene Data'!E91)),NA())</f>
        <v>#N/A</v>
      </c>
      <c r="BF97" s="96" t="e">
        <f ca="true">+IF(AND(ISNUMBER(OFFSET('Hygiene Data'!$F$5,0,10*ROW('Hygiene Data'!F91))),'Data Summary'!DU97="Yes"),OFFSET('Hygiene Data'!$F$5,0,10*ROW('Hygiene Data'!F91)),NA())</f>
        <v>#N/A</v>
      </c>
      <c r="BG97" s="96" t="e">
        <f ca="true">+IF(AND(ISNUMBER(OFFSET('Hygiene Data'!$F$7,0,10*ROW('Hygiene Data'!F91))),'Data Summary'!DV97="Yes"),OFFSET('Hygiene Data'!$F$7,0,10*ROW('Hygiene Data'!F91)),NA())</f>
        <v>#N/A</v>
      </c>
      <c r="BH97" s="96" t="e">
        <f ca="true">+IF(AND(ISNUMBER(OFFSET('Hygiene Data'!$F$9,0,10*ROW('Hygiene Data'!F91))),'Data Summary'!DW97="Yes"),OFFSET('Hygiene Data'!$F$9,0,10*ROW('Hygiene Data'!F91)),NA())</f>
        <v>#N/A</v>
      </c>
      <c r="BI97" s="96" t="e">
        <f ca="true">+IF(AND(ISNUMBER(OFFSET('Hygiene Data'!$G$5,0,10*ROW('Hygiene Data'!G91))),'Data Summary'!DX97="Yes"),OFFSET('Hygiene Data'!$G$5,0,10*ROW('Hygiene Data'!G91)),NA())</f>
        <v>#N/A</v>
      </c>
      <c r="BJ97" s="96" t="e">
        <f ca="true">+IF(AND(ISNUMBER(OFFSET('Hygiene Data'!$G$7,0,10*ROW('Hygiene Data'!G91))),'Data Summary'!DY97="Yes"),OFFSET('Hygiene Data'!$G$7,0,10*ROW('Hygiene Data'!G91)),NA())</f>
        <v>#N/A</v>
      </c>
      <c r="BK97" s="96" t="e">
        <f ca="true">+IF(AND(ISNUMBER(OFFSET('Hygiene Data'!$G$9,0,10*ROW('Hygiene Data'!G91))),'Data Summary'!DZ97="Yes"),OFFSET('Hygiene Data'!$G$9,0,10*ROW('Hygiene Data'!G91)),NA())</f>
        <v>#N/A</v>
      </c>
      <c r="BL97" s="96" t="e">
        <f ca="true">+IF(AND(ISNUMBER(OFFSET('Hygiene Data'!$H$5,0,10*ROW('Hygiene Data'!H91))),'Data Summary'!EA97="Yes"),OFFSET('Hygiene Data'!$H$5,0,10*ROW('Hygiene Data'!H91)),NA())</f>
        <v>#N/A</v>
      </c>
      <c r="BM97" s="96" t="e">
        <f ca="true">+IF(AND(ISNUMBER(OFFSET('Hygiene Data'!$H$7,0,10*ROW('Hygiene Data'!H91))),'Data Summary'!EB97="Yes"),OFFSET('Hygiene Data'!$H$7,0,10*ROW('Hygiene Data'!H91)),NA())</f>
        <v>#N/A</v>
      </c>
      <c r="BN97" s="96" t="e">
        <f ca="true">+IF(AND(ISNUMBER(OFFSET('Hygiene Data'!$H$9,0,10*ROW('Hygiene Data'!H91))),'Data Summary'!EC97="Yes"),OFFSET('Hygiene Data'!$H$9,0,10*ROW('Hygiene Data'!H91)),NA())</f>
        <v>#N/A</v>
      </c>
      <c r="BO97" s="96" t="e">
        <f ca="true">+IF(AND(ISNUMBER(OFFSET('Hygiene Data'!$I$5,0,10*ROW('Hygiene Data'!I91))),'Data Summary'!ED97="Yes"),OFFSET('Hygiene Data'!$I$5,0,10*ROW('Hygiene Data'!I91)),NA())</f>
        <v>#N/A</v>
      </c>
      <c r="BP97" s="96" t="e">
        <f ca="true">+IF(AND(ISNUMBER(OFFSET('Hygiene Data'!$I$7,0,10*ROW('Hygiene Data'!I91))),'Data Summary'!EE97="Yes"),OFFSET('Hygiene Data'!$I$7,0,10*ROW('Hygiene Data'!I91)),NA())</f>
        <v>#N/A</v>
      </c>
      <c r="BQ97" s="96" t="e">
        <f ca="true">+IF(AND(ISNUMBER(OFFSET('Hygiene Data'!$I$9,0,10*ROW('Hygiene Data'!I91))),'Data Summary'!EF97="Yes"),OFFSET('Hygiene Data'!$I$9,0,10*ROW('Hygiene Data'!I91)),NA())</f>
        <v>#N/A</v>
      </c>
    </row>
    <row xmlns:x14ac="http://schemas.microsoft.com/office/spreadsheetml/2009/9/ac" r="98" x14ac:dyDescent="0.2">
      <c r="A98" s="331" t="e">
        <f ca="true">+RIGHT('Data Summary'!A98,LEN('Data Summary'!A98)-9)</f>
        <v>#VALUE!</v>
      </c>
      <c r="B98" s="37" t="str">
        <f ca="true">+IF(ISTEXT('Data Summary'!B98),'Data Summary'!B98,"")</f>
        <v/>
      </c>
      <c r="C98" s="330" t="e">
        <f ca="true">+VALUE('Data Summary'!C98)</f>
        <v>#VALUE!</v>
      </c>
      <c r="D98" s="94" t="e">
        <f ca="true">+IF(AND(ISNUMBER(OFFSET('Water Data'!$D$4,0,10*ROW('Water Data'!D92))),'Data Summary'!BS98="Yes"),100-OFFSET('Water Data'!$D$4,0,10*ROW('Water Data'!D92)),NA())</f>
        <v>#N/A</v>
      </c>
      <c r="E98" s="94" t="e">
        <f ca="true">+IF(AND(ISNUMBER(OFFSET('Water Data'!$D$6,0,10*ROW('Water Data'!D92))),'Data Summary'!BT98="Yes"),OFFSET('Water Data'!$D$6,0,10*ROW('Water Data'!D92)),NA())</f>
        <v>#N/A</v>
      </c>
      <c r="F98" s="94" t="e">
        <f ca="true">+IF(AND(ISNUMBER(OFFSET('Water Data'!$D$9,0,10*ROW('Water Data'!D92))),'Data Summary'!BU98="Yes"),OFFSET('Water Data'!$D$9,0,10*ROW('Water Data'!D92)),NA())</f>
        <v>#N/A</v>
      </c>
      <c r="G98" s="94" t="e">
        <f ca="true">+IF(AND(ISNUMBER(OFFSET('Water Data'!$E$4,0,10*ROW('Water Data'!E92))),'Data Summary'!BV98="Yes"),100-OFFSET('Water Data'!$E$4,0,10*ROW('Water Data'!E92)),NA())</f>
        <v>#N/A</v>
      </c>
      <c r="H98" s="94" t="e">
        <f ca="true">+IF(AND(ISNUMBER(OFFSET('Water Data'!$E$6,0,10*ROW('Water Data'!E92))),'Data Summary'!BW98="Yes"),OFFSET('Water Data'!$E$6,0,10*ROW('Water Data'!E92)),NA())</f>
        <v>#N/A</v>
      </c>
      <c r="I98" s="94" t="e">
        <f ca="true">+IF(AND(ISNUMBER(OFFSET('Water Data'!$E$9,0,10*ROW('Water Data'!E92))),'Data Summary'!BX98="Yes"),OFFSET('Water Data'!$E$9,0,10*ROW('Water Data'!E92)),NA())</f>
        <v>#N/A</v>
      </c>
      <c r="J98" s="94" t="e">
        <f ca="true">+IF(AND(ISNUMBER(OFFSET('Water Data'!$F$4,0,10*ROW('Water Data'!F92))),'Data Summary'!BY98="Yes"),100-OFFSET('Water Data'!$F$4,0,10*ROW('Water Data'!F92)),NA())</f>
        <v>#N/A</v>
      </c>
      <c r="K98" s="94" t="e">
        <f ca="true">+IF(AND(ISNUMBER(OFFSET('Water Data'!$F$6,0,10*ROW('Water Data'!F92))),'Data Summary'!BZ98="Yes"),OFFSET('Water Data'!$F$6,0,10*ROW('Water Data'!F92)),NA())</f>
        <v>#N/A</v>
      </c>
      <c r="L98" s="94" t="e">
        <f ca="true">+IF(AND(ISNUMBER(OFFSET('Water Data'!$F$9,0,10*ROW('Water Data'!F92))),'Data Summary'!CA98="Yes"),OFFSET('Water Data'!$F$9,0,10*ROW('Water Data'!F92)),NA())</f>
        <v>#N/A</v>
      </c>
      <c r="M98" s="94" t="e">
        <f ca="true">+IF(AND(ISNUMBER(OFFSET('Water Data'!$G$4,0,10*ROW('Water Data'!G92))),'Data Summary'!CB98="Yes"),100-OFFSET('Water Data'!$G$4,0,10*ROW('Water Data'!G92)),NA())</f>
        <v>#N/A</v>
      </c>
      <c r="N98" s="94" t="e">
        <f ca="true">+IF(AND(ISNUMBER(OFFSET('Water Data'!$G$6,0,10*ROW('Water Data'!G92))),'Data Summary'!CC98="Yes"),OFFSET('Water Data'!$G$6,0,10*ROW('Water Data'!G92)),NA())</f>
        <v>#N/A</v>
      </c>
      <c r="O98" s="94" t="e">
        <f ca="true">+IF(AND(ISNUMBER(OFFSET('Water Data'!$G$9,0,10*ROW('Water Data'!G92))),'Data Summary'!CD98="Yes"),OFFSET('Water Data'!$G$9,0,10*ROW('Water Data'!G92)),NA())</f>
        <v>#N/A</v>
      </c>
      <c r="P98" s="94" t="e">
        <f ca="true">+IF(AND(ISNUMBER(OFFSET('Water Data'!$H$4,0,10*ROW('Water Data'!H92))),'Data Summary'!CE98="Yes"),100-OFFSET('Water Data'!$H$4,0,10*ROW('Water Data'!H92)),NA())</f>
        <v>#N/A</v>
      </c>
      <c r="Q98" s="94" t="e">
        <f ca="true">+IF(AND(ISNUMBER(OFFSET('Water Data'!$H$6,0,10*ROW('Water Data'!H92))),'Data Summary'!CF98="Yes"),OFFSET('Water Data'!$H$6,0,10*ROW('Water Data'!H92)),NA())</f>
        <v>#N/A</v>
      </c>
      <c r="R98" s="94" t="e">
        <f ca="true">+IF(AND(ISNUMBER(OFFSET('Water Data'!$H$9,0,10*ROW('Water Data'!H92))),'Data Summary'!CG98="Yes"),OFFSET('Water Data'!$H$9,0,10*ROW('Water Data'!H92)),NA())</f>
        <v>#N/A</v>
      </c>
      <c r="S98" s="94" t="e">
        <f ca="true">+IF(AND(ISNUMBER(OFFSET('Water Data'!$I$4,0,10*ROW('Water Data'!I92))),'Data Summary'!CH98="Yes"),100-OFFSET('Water Data'!$I$4,0,10*ROW('Water Data'!I92)),NA())</f>
        <v>#N/A</v>
      </c>
      <c r="T98" s="94" t="e">
        <f ca="true">+IF(AND(ISNUMBER(OFFSET('Water Data'!$I$6,0,10*ROW('Water Data'!I92))),'Data Summary'!CI98="Yes"),OFFSET('Water Data'!$I$6,0,10*ROW('Water Data'!I92)),NA())</f>
        <v>#N/A</v>
      </c>
      <c r="U98" s="94" t="e">
        <f ca="true">+IF(AND(ISNUMBER(OFFSET('Water Data'!$I$9,0,10*ROW('Water Data'!I92))),'Data Summary'!CJ98="Yes"),OFFSET('Water Data'!$I$9,0,10*ROW('Water Data'!I92)),NA())</f>
        <v>#N/A</v>
      </c>
      <c r="V98" s="95" t="e">
        <f ca="true">+IF(AND(ISNUMBER(OFFSET('Sanitation Data'!$D$4,0,10*ROW('Sanitation Data'!D92))),'Data Summary'!CK98="Yes"),100-OFFSET('Sanitation Data'!$D$4,0,10*ROW('Sanitation Data'!D92)),NA())</f>
        <v>#N/A</v>
      </c>
      <c r="W98" s="95" t="e">
        <f ca="true">+IF(AND(ISNUMBER(OFFSET('Sanitation Data'!$D$6,0,10*ROW('Sanitation Data'!D92))),'Data Summary'!CL98="Yes"),OFFSET('Sanitation Data'!$D$6,0,10*ROW('Sanitation Data'!D92)),NA())</f>
        <v>#N/A</v>
      </c>
      <c r="X98" s="95" t="e">
        <f ca="true">+IF(AND(ISNUMBER(OFFSET('Sanitation Data'!$D$10,0,10*ROW('Sanitation Data'!D92))),'Data Summary'!CM98="Yes"),OFFSET('Sanitation Data'!$D$10,0,10*ROW('Sanitation Data'!D92)),NA())</f>
        <v>#N/A</v>
      </c>
      <c r="Y98" s="95" t="e">
        <f ca="true">+IF(AND(ISNUMBER(OFFSET('Sanitation Data'!$D$11,0,10*ROW('Sanitation Data'!D92))),'Data Summary'!CN98="Yes"),OFFSET('Sanitation Data'!$D$11,0,10*ROW('Sanitation Data'!D92)),NA())</f>
        <v>#N/A</v>
      </c>
      <c r="Z98" s="95" t="e">
        <f ca="true">+IF(AND(ISNUMBER(OFFSET('Sanitation Data'!$D$12,0,10*ROW('Sanitation Data'!D92))),'Data Summary'!CO98="Yes"),OFFSET('Sanitation Data'!$D$12,0,10*ROW('Sanitation Data'!D92)),NA())</f>
        <v>#N/A</v>
      </c>
      <c r="AA98" s="95" t="e">
        <f ca="true">+IF(AND(ISNUMBER(OFFSET('Sanitation Data'!$E$4,0,10*ROW('Sanitation Data'!E92))),'Data Summary'!CP98="Yes"),100-OFFSET('Sanitation Data'!$E$4,0,10*ROW('Sanitation Data'!E92)),NA())</f>
        <v>#N/A</v>
      </c>
      <c r="AB98" s="95" t="e">
        <f ca="true">+IF(AND(ISNUMBER(OFFSET('Sanitation Data'!$E$6,0,10*ROW('Sanitation Data'!E92))),'Data Summary'!CQ98="Yes"),OFFSET('Sanitation Data'!$E$6,0,10*ROW('Sanitation Data'!E92)),NA())</f>
        <v>#N/A</v>
      </c>
      <c r="AC98" s="95" t="e">
        <f ca="true">+IF(AND(ISNUMBER(OFFSET('Sanitation Data'!$E$10,0,10*ROW('Sanitation Data'!E92))),'Data Summary'!CR98="Yes"),OFFSET('Sanitation Data'!$E$10,0,10*ROW('Sanitation Data'!E92)),NA())</f>
        <v>#N/A</v>
      </c>
      <c r="AD98" s="95" t="e">
        <f ca="true">+IF(AND(ISNUMBER(OFFSET('Sanitation Data'!$E$11,0,10*ROW('Sanitation Data'!E92))),'Data Summary'!CS98="Yes"),OFFSET('Sanitation Data'!$E$11,0,10*ROW('Sanitation Data'!E92)),NA())</f>
        <v>#N/A</v>
      </c>
      <c r="AE98" s="95" t="e">
        <f ca="true">+IF(AND(ISNUMBER(OFFSET('Sanitation Data'!$E$12,0,10*ROW('Sanitation Data'!E92))),'Data Summary'!CT98="Yes"),OFFSET('Sanitation Data'!$E$12,0,10*ROW('Sanitation Data'!E92)),NA())</f>
        <v>#N/A</v>
      </c>
      <c r="AF98" s="95" t="e">
        <f ca="true">+IF(AND(ISNUMBER(OFFSET('Sanitation Data'!$F$4,0,10*ROW('Sanitation Data'!F92))),'Data Summary'!CU98="Yes"),100-OFFSET('Sanitation Data'!$F$4,0,10*ROW('Sanitation Data'!F92)),NA())</f>
        <v>#N/A</v>
      </c>
      <c r="AG98" s="95" t="e">
        <f ca="true">+IF(AND(ISNUMBER(OFFSET('Sanitation Data'!$F$6,0,10*ROW('Sanitation Data'!F92))),'Data Summary'!CV98="Yes"),OFFSET('Sanitation Data'!$F$6,0,10*ROW('Sanitation Data'!F92)),NA())</f>
        <v>#N/A</v>
      </c>
      <c r="AH98" s="95" t="e">
        <f ca="true">+IF(AND(ISNUMBER(OFFSET('Sanitation Data'!$F$10,0,10*ROW('Sanitation Data'!F92))),'Data Summary'!CW98="Yes"),OFFSET('Sanitation Data'!$F$10,0,10*ROW('Sanitation Data'!F92)),NA())</f>
        <v>#N/A</v>
      </c>
      <c r="AI98" s="95" t="e">
        <f ca="true">+IF(AND(ISNUMBER(OFFSET('Sanitation Data'!$F$11,0,10*ROW('Sanitation Data'!F92))),'Data Summary'!CX98="Yes"),OFFSET('Sanitation Data'!$F$11,0,10*ROW('Sanitation Data'!F92)),NA())</f>
        <v>#N/A</v>
      </c>
      <c r="AJ98" s="95" t="e">
        <f ca="true">+IF(AND(ISNUMBER(OFFSET('Sanitation Data'!$F$12,0,10*ROW('Sanitation Data'!F92))),'Data Summary'!CY98="Yes"),OFFSET('Sanitation Data'!$F$12,0,10*ROW('Sanitation Data'!F92)),NA())</f>
        <v>#N/A</v>
      </c>
      <c r="AK98" s="95" t="e">
        <f ca="true">+IF(AND(ISNUMBER(OFFSET('Sanitation Data'!$G$4,0,10*ROW('Sanitation Data'!G92))),'Data Summary'!CZ98="Yes"),100-OFFSET('Sanitation Data'!$G$4,0,10*ROW('Sanitation Data'!G92)),NA())</f>
        <v>#N/A</v>
      </c>
      <c r="AL98" s="95" t="e">
        <f ca="true">+IF(AND(ISNUMBER(OFFSET('Sanitation Data'!$G$6,0,10*ROW('Sanitation Data'!G92))),'Data Summary'!DA98="Yes"),OFFSET('Sanitation Data'!$G$6,0,10*ROW('Sanitation Data'!G92)),NA())</f>
        <v>#N/A</v>
      </c>
      <c r="AM98" s="95" t="e">
        <f ca="true">+IF(AND(ISNUMBER(OFFSET('Sanitation Data'!$G$10,0,10*ROW('Sanitation Data'!G92))),'Data Summary'!DB98="Yes"),OFFSET('Sanitation Data'!$G$10,0,10*ROW('Sanitation Data'!G92)),NA())</f>
        <v>#N/A</v>
      </c>
      <c r="AN98" s="95" t="e">
        <f ca="true">+IF(AND(ISNUMBER(OFFSET('Sanitation Data'!$G$11,0,10*ROW('Sanitation Data'!G92))),'Data Summary'!DC98="Yes"),OFFSET('Sanitation Data'!$G$11,0,10*ROW('Sanitation Data'!G92)),NA())</f>
        <v>#N/A</v>
      </c>
      <c r="AO98" s="95" t="e">
        <f ca="true">+IF(AND(ISNUMBER(OFFSET('Sanitation Data'!$G$12,0,10*ROW('Sanitation Data'!G92))),'Data Summary'!DD98="Yes"),OFFSET('Sanitation Data'!$G$12,0,10*ROW('Sanitation Data'!G92)),NA())</f>
        <v>#N/A</v>
      </c>
      <c r="AP98" s="95" t="e">
        <f ca="true">+IF(AND(ISNUMBER(OFFSET('Sanitation Data'!$H$4,0,10*ROW('Sanitation Data'!H92))),'Data Summary'!DE98="Yes"),100-OFFSET('Sanitation Data'!$H$4,0,10*ROW('Sanitation Data'!H92)),NA())</f>
        <v>#N/A</v>
      </c>
      <c r="AQ98" s="95" t="e">
        <f ca="true">+IF(AND(ISNUMBER(OFFSET('Sanitation Data'!$H$6,0,10*ROW('Sanitation Data'!H92))),'Data Summary'!DF98="Yes"),OFFSET('Sanitation Data'!$H$6,0,10*ROW('Sanitation Data'!H92)),NA())</f>
        <v>#N/A</v>
      </c>
      <c r="AR98" s="95" t="e">
        <f ca="true">+IF(AND(ISNUMBER(OFFSET('Sanitation Data'!$H$10,0,10*ROW('Sanitation Data'!H92))),'Data Summary'!DG98="Yes"),OFFSET('Sanitation Data'!$H$10,0,10*ROW('Sanitation Data'!H92)),NA())</f>
        <v>#N/A</v>
      </c>
      <c r="AS98" s="95" t="e">
        <f ca="true">+IF(AND(ISNUMBER(OFFSET('Sanitation Data'!$H$11,0,10*ROW('Sanitation Data'!H92))),'Data Summary'!DH98="Yes"),OFFSET('Sanitation Data'!$H$11,0,10*ROW('Sanitation Data'!H92)),NA())</f>
        <v>#N/A</v>
      </c>
      <c r="AT98" s="95" t="e">
        <f ca="true">+IF(AND(ISNUMBER(OFFSET('Sanitation Data'!$H$12,0,10*ROW('Sanitation Data'!H92))),'Data Summary'!DI98="Yes"),OFFSET('Sanitation Data'!$H$12,0,10*ROW('Sanitation Data'!H92)),NA())</f>
        <v>#N/A</v>
      </c>
      <c r="AU98" s="95" t="e">
        <f ca="true">+IF(AND(ISNUMBER(OFFSET('Sanitation Data'!$I$4,0,10*ROW('Sanitation Data'!I92))),'Data Summary'!DJ98="Yes"),100-OFFSET('Sanitation Data'!$I$4,0,10*ROW('Sanitation Data'!I92)),NA())</f>
        <v>#N/A</v>
      </c>
      <c r="AV98" s="95" t="e">
        <f ca="true">+IF(AND(ISNUMBER(OFFSET('Sanitation Data'!$I$6,0,10*ROW('Sanitation Data'!I92))),'Data Summary'!DK98="Yes"),OFFSET('Sanitation Data'!$I$6,0,10*ROW('Sanitation Data'!I92)),NA())</f>
        <v>#N/A</v>
      </c>
      <c r="AW98" s="95" t="e">
        <f ca="true">+IF(AND(ISNUMBER(OFFSET('Sanitation Data'!$I$10,0,10*ROW('Sanitation Data'!I92))),'Data Summary'!DL98="Yes"),OFFSET('Sanitation Data'!$I$10,0,10*ROW('Sanitation Data'!I92)),NA())</f>
        <v>#N/A</v>
      </c>
      <c r="AX98" s="95" t="e">
        <f ca="true">+IF(AND(ISNUMBER(OFFSET('Sanitation Data'!$I$11,0,10*ROW('Sanitation Data'!I92))),'Data Summary'!DM98="Yes"),OFFSET('Sanitation Data'!$I$11,0,10*ROW('Sanitation Data'!I92)),NA())</f>
        <v>#N/A</v>
      </c>
      <c r="AY98" s="95" t="e">
        <f ca="true">+IF(AND(ISNUMBER(OFFSET('Sanitation Data'!$I$12,0,10*ROW('Sanitation Data'!I92))),'Data Summary'!DN98="Yes"),OFFSET('Sanitation Data'!$I$12,0,10*ROW('Sanitation Data'!I92)),NA())</f>
        <v>#N/A</v>
      </c>
      <c r="AZ98" s="96" t="e">
        <f ca="true">+IF(AND(ISNUMBER(OFFSET('Hygiene Data'!$D$5,0,10*ROW('Hygiene Data'!D92))),'Data Summary'!DO98="Yes"),OFFSET('Hygiene Data'!$D$5,0,10*ROW('Hygiene Data'!D92)),NA())</f>
        <v>#N/A</v>
      </c>
      <c r="BA98" s="96" t="e">
        <f ca="true">+IF(AND(ISNUMBER(OFFSET('Hygiene Data'!$D$7,0,10*ROW('Hygiene Data'!D92))),'Data Summary'!DP98="Yes"),OFFSET('Hygiene Data'!$D$7,0,10*ROW('Hygiene Data'!D92)),NA())</f>
        <v>#N/A</v>
      </c>
      <c r="BB98" s="96" t="e">
        <f ca="true">+IF(AND(ISNUMBER(OFFSET('Hygiene Data'!$D$9,0,10*ROW('Hygiene Data'!D92))),'Data Summary'!DQ98="Yes"),OFFSET('Hygiene Data'!$D$9,0,10*ROW('Hygiene Data'!D92)),NA())</f>
        <v>#N/A</v>
      </c>
      <c r="BC98" s="96" t="e">
        <f ca="true">+IF(AND(ISNUMBER(OFFSET('Hygiene Data'!$E$5,0,10*ROW('Hygiene Data'!E92))),'Data Summary'!DR98="Yes"),OFFSET('Hygiene Data'!$E$5,0,10*ROW('Hygiene Data'!E92)),NA())</f>
        <v>#N/A</v>
      </c>
      <c r="BD98" s="96" t="e">
        <f ca="true">+IF(AND(ISNUMBER(OFFSET('Hygiene Data'!$E$7,0,10*ROW('Hygiene Data'!E92))),'Data Summary'!DS98="Yes"),OFFSET('Hygiene Data'!$E$7,0,10*ROW('Hygiene Data'!E92)),NA())</f>
        <v>#N/A</v>
      </c>
      <c r="BE98" s="96" t="e">
        <f ca="true">+IF(AND(ISNUMBER(OFFSET('Hygiene Data'!$E$9,0,10*ROW('Hygiene Data'!E92))),'Data Summary'!DT98="Yes"),OFFSET('Hygiene Data'!$E$9,0,10*ROW('Hygiene Data'!E92)),NA())</f>
        <v>#N/A</v>
      </c>
      <c r="BF98" s="96" t="e">
        <f ca="true">+IF(AND(ISNUMBER(OFFSET('Hygiene Data'!$F$5,0,10*ROW('Hygiene Data'!F92))),'Data Summary'!DU98="Yes"),OFFSET('Hygiene Data'!$F$5,0,10*ROW('Hygiene Data'!F92)),NA())</f>
        <v>#N/A</v>
      </c>
      <c r="BG98" s="96" t="e">
        <f ca="true">+IF(AND(ISNUMBER(OFFSET('Hygiene Data'!$F$7,0,10*ROW('Hygiene Data'!F92))),'Data Summary'!DV98="Yes"),OFFSET('Hygiene Data'!$F$7,0,10*ROW('Hygiene Data'!F92)),NA())</f>
        <v>#N/A</v>
      </c>
      <c r="BH98" s="96" t="e">
        <f ca="true">+IF(AND(ISNUMBER(OFFSET('Hygiene Data'!$F$9,0,10*ROW('Hygiene Data'!F92))),'Data Summary'!DW98="Yes"),OFFSET('Hygiene Data'!$F$9,0,10*ROW('Hygiene Data'!F92)),NA())</f>
        <v>#N/A</v>
      </c>
      <c r="BI98" s="96" t="e">
        <f ca="true">+IF(AND(ISNUMBER(OFFSET('Hygiene Data'!$G$5,0,10*ROW('Hygiene Data'!G92))),'Data Summary'!DX98="Yes"),OFFSET('Hygiene Data'!$G$5,0,10*ROW('Hygiene Data'!G92)),NA())</f>
        <v>#N/A</v>
      </c>
      <c r="BJ98" s="96" t="e">
        <f ca="true">+IF(AND(ISNUMBER(OFFSET('Hygiene Data'!$G$7,0,10*ROW('Hygiene Data'!G92))),'Data Summary'!DY98="Yes"),OFFSET('Hygiene Data'!$G$7,0,10*ROW('Hygiene Data'!G92)),NA())</f>
        <v>#N/A</v>
      </c>
      <c r="BK98" s="96" t="e">
        <f ca="true">+IF(AND(ISNUMBER(OFFSET('Hygiene Data'!$G$9,0,10*ROW('Hygiene Data'!G92))),'Data Summary'!DZ98="Yes"),OFFSET('Hygiene Data'!$G$9,0,10*ROW('Hygiene Data'!G92)),NA())</f>
        <v>#N/A</v>
      </c>
      <c r="BL98" s="96" t="e">
        <f ca="true">+IF(AND(ISNUMBER(OFFSET('Hygiene Data'!$H$5,0,10*ROW('Hygiene Data'!H92))),'Data Summary'!EA98="Yes"),OFFSET('Hygiene Data'!$H$5,0,10*ROW('Hygiene Data'!H92)),NA())</f>
        <v>#N/A</v>
      </c>
      <c r="BM98" s="96" t="e">
        <f ca="true">+IF(AND(ISNUMBER(OFFSET('Hygiene Data'!$H$7,0,10*ROW('Hygiene Data'!H92))),'Data Summary'!EB98="Yes"),OFFSET('Hygiene Data'!$H$7,0,10*ROW('Hygiene Data'!H92)),NA())</f>
        <v>#N/A</v>
      </c>
      <c r="BN98" s="96" t="e">
        <f ca="true">+IF(AND(ISNUMBER(OFFSET('Hygiene Data'!$H$9,0,10*ROW('Hygiene Data'!H92))),'Data Summary'!EC98="Yes"),OFFSET('Hygiene Data'!$H$9,0,10*ROW('Hygiene Data'!H92)),NA())</f>
        <v>#N/A</v>
      </c>
      <c r="BO98" s="96" t="e">
        <f ca="true">+IF(AND(ISNUMBER(OFFSET('Hygiene Data'!$I$5,0,10*ROW('Hygiene Data'!I92))),'Data Summary'!ED98="Yes"),OFFSET('Hygiene Data'!$I$5,0,10*ROW('Hygiene Data'!I92)),NA())</f>
        <v>#N/A</v>
      </c>
      <c r="BP98" s="96" t="e">
        <f ca="true">+IF(AND(ISNUMBER(OFFSET('Hygiene Data'!$I$7,0,10*ROW('Hygiene Data'!I92))),'Data Summary'!EE98="Yes"),OFFSET('Hygiene Data'!$I$7,0,10*ROW('Hygiene Data'!I92)),NA())</f>
        <v>#N/A</v>
      </c>
      <c r="BQ98" s="96" t="e">
        <f ca="true">+IF(AND(ISNUMBER(OFFSET('Hygiene Data'!$I$9,0,10*ROW('Hygiene Data'!I92))),'Data Summary'!EF98="Yes"),OFFSET('Hygiene Data'!$I$9,0,10*ROW('Hygiene Data'!I92)),NA())</f>
        <v>#N/A</v>
      </c>
    </row>
    <row xmlns:x14ac="http://schemas.microsoft.com/office/spreadsheetml/2009/9/ac" r="99" x14ac:dyDescent="0.2">
      <c r="A99" s="331" t="e">
        <f ca="true">+RIGHT('Data Summary'!A99,LEN('Data Summary'!A99)-9)</f>
        <v>#VALUE!</v>
      </c>
      <c r="B99" s="37" t="str">
        <f ca="true">+IF(ISTEXT('Data Summary'!B99),'Data Summary'!B99,"")</f>
        <v/>
      </c>
      <c r="C99" s="330" t="e">
        <f ca="true">+VALUE('Data Summary'!C99)</f>
        <v>#VALUE!</v>
      </c>
      <c r="D99" s="94" t="e">
        <f ca="true">+IF(AND(ISNUMBER(OFFSET('Water Data'!$D$4,0,10*ROW('Water Data'!D93))),'Data Summary'!BS99="Yes"),100-OFFSET('Water Data'!$D$4,0,10*ROW('Water Data'!D93)),NA())</f>
        <v>#N/A</v>
      </c>
      <c r="E99" s="94" t="e">
        <f ca="true">+IF(AND(ISNUMBER(OFFSET('Water Data'!$D$6,0,10*ROW('Water Data'!D93))),'Data Summary'!BT99="Yes"),OFFSET('Water Data'!$D$6,0,10*ROW('Water Data'!D93)),NA())</f>
        <v>#N/A</v>
      </c>
      <c r="F99" s="94" t="e">
        <f ca="true">+IF(AND(ISNUMBER(OFFSET('Water Data'!$D$9,0,10*ROW('Water Data'!D93))),'Data Summary'!BU99="Yes"),OFFSET('Water Data'!$D$9,0,10*ROW('Water Data'!D93)),NA())</f>
        <v>#N/A</v>
      </c>
      <c r="G99" s="94" t="e">
        <f ca="true">+IF(AND(ISNUMBER(OFFSET('Water Data'!$E$4,0,10*ROW('Water Data'!E93))),'Data Summary'!BV99="Yes"),100-OFFSET('Water Data'!$E$4,0,10*ROW('Water Data'!E93)),NA())</f>
        <v>#N/A</v>
      </c>
      <c r="H99" s="94" t="e">
        <f ca="true">+IF(AND(ISNUMBER(OFFSET('Water Data'!$E$6,0,10*ROW('Water Data'!E93))),'Data Summary'!BW99="Yes"),OFFSET('Water Data'!$E$6,0,10*ROW('Water Data'!E93)),NA())</f>
        <v>#N/A</v>
      </c>
      <c r="I99" s="94" t="e">
        <f ca="true">+IF(AND(ISNUMBER(OFFSET('Water Data'!$E$9,0,10*ROW('Water Data'!E93))),'Data Summary'!BX99="Yes"),OFFSET('Water Data'!$E$9,0,10*ROW('Water Data'!E93)),NA())</f>
        <v>#N/A</v>
      </c>
      <c r="J99" s="94" t="e">
        <f ca="true">+IF(AND(ISNUMBER(OFFSET('Water Data'!$F$4,0,10*ROW('Water Data'!F93))),'Data Summary'!BY99="Yes"),100-OFFSET('Water Data'!$F$4,0,10*ROW('Water Data'!F93)),NA())</f>
        <v>#N/A</v>
      </c>
      <c r="K99" s="94" t="e">
        <f ca="true">+IF(AND(ISNUMBER(OFFSET('Water Data'!$F$6,0,10*ROW('Water Data'!F93))),'Data Summary'!BZ99="Yes"),OFFSET('Water Data'!$F$6,0,10*ROW('Water Data'!F93)),NA())</f>
        <v>#N/A</v>
      </c>
      <c r="L99" s="94" t="e">
        <f ca="true">+IF(AND(ISNUMBER(OFFSET('Water Data'!$F$9,0,10*ROW('Water Data'!F93))),'Data Summary'!CA99="Yes"),OFFSET('Water Data'!$F$9,0,10*ROW('Water Data'!F93)),NA())</f>
        <v>#N/A</v>
      </c>
      <c r="M99" s="94" t="e">
        <f ca="true">+IF(AND(ISNUMBER(OFFSET('Water Data'!$G$4,0,10*ROW('Water Data'!G93))),'Data Summary'!CB99="Yes"),100-OFFSET('Water Data'!$G$4,0,10*ROW('Water Data'!G93)),NA())</f>
        <v>#N/A</v>
      </c>
      <c r="N99" s="94" t="e">
        <f ca="true">+IF(AND(ISNUMBER(OFFSET('Water Data'!$G$6,0,10*ROW('Water Data'!G93))),'Data Summary'!CC99="Yes"),OFFSET('Water Data'!$G$6,0,10*ROW('Water Data'!G93)),NA())</f>
        <v>#N/A</v>
      </c>
      <c r="O99" s="94" t="e">
        <f ca="true">+IF(AND(ISNUMBER(OFFSET('Water Data'!$G$9,0,10*ROW('Water Data'!G93))),'Data Summary'!CD99="Yes"),OFFSET('Water Data'!$G$9,0,10*ROW('Water Data'!G93)),NA())</f>
        <v>#N/A</v>
      </c>
      <c r="P99" s="94" t="e">
        <f ca="true">+IF(AND(ISNUMBER(OFFSET('Water Data'!$H$4,0,10*ROW('Water Data'!H93))),'Data Summary'!CE99="Yes"),100-OFFSET('Water Data'!$H$4,0,10*ROW('Water Data'!H93)),NA())</f>
        <v>#N/A</v>
      </c>
      <c r="Q99" s="94" t="e">
        <f ca="true">+IF(AND(ISNUMBER(OFFSET('Water Data'!$H$6,0,10*ROW('Water Data'!H93))),'Data Summary'!CF99="Yes"),OFFSET('Water Data'!$H$6,0,10*ROW('Water Data'!H93)),NA())</f>
        <v>#N/A</v>
      </c>
      <c r="R99" s="94" t="e">
        <f ca="true">+IF(AND(ISNUMBER(OFFSET('Water Data'!$H$9,0,10*ROW('Water Data'!H93))),'Data Summary'!CG99="Yes"),OFFSET('Water Data'!$H$9,0,10*ROW('Water Data'!H93)),NA())</f>
        <v>#N/A</v>
      </c>
      <c r="S99" s="94" t="e">
        <f ca="true">+IF(AND(ISNUMBER(OFFSET('Water Data'!$I$4,0,10*ROW('Water Data'!I93))),'Data Summary'!CH99="Yes"),100-OFFSET('Water Data'!$I$4,0,10*ROW('Water Data'!I93)),NA())</f>
        <v>#N/A</v>
      </c>
      <c r="T99" s="94" t="e">
        <f ca="true">+IF(AND(ISNUMBER(OFFSET('Water Data'!$I$6,0,10*ROW('Water Data'!I93))),'Data Summary'!CI99="Yes"),OFFSET('Water Data'!$I$6,0,10*ROW('Water Data'!I93)),NA())</f>
        <v>#N/A</v>
      </c>
      <c r="U99" s="94" t="e">
        <f ca="true">+IF(AND(ISNUMBER(OFFSET('Water Data'!$I$9,0,10*ROW('Water Data'!I93))),'Data Summary'!CJ99="Yes"),OFFSET('Water Data'!$I$9,0,10*ROW('Water Data'!I93)),NA())</f>
        <v>#N/A</v>
      </c>
      <c r="V99" s="95" t="e">
        <f ca="true">+IF(AND(ISNUMBER(OFFSET('Sanitation Data'!$D$4,0,10*ROW('Sanitation Data'!D93))),'Data Summary'!CK99="Yes"),100-OFFSET('Sanitation Data'!$D$4,0,10*ROW('Sanitation Data'!D93)),NA())</f>
        <v>#N/A</v>
      </c>
      <c r="W99" s="95" t="e">
        <f ca="true">+IF(AND(ISNUMBER(OFFSET('Sanitation Data'!$D$6,0,10*ROW('Sanitation Data'!D93))),'Data Summary'!CL99="Yes"),OFFSET('Sanitation Data'!$D$6,0,10*ROW('Sanitation Data'!D93)),NA())</f>
        <v>#N/A</v>
      </c>
      <c r="X99" s="95" t="e">
        <f ca="true">+IF(AND(ISNUMBER(OFFSET('Sanitation Data'!$D$10,0,10*ROW('Sanitation Data'!D93))),'Data Summary'!CM99="Yes"),OFFSET('Sanitation Data'!$D$10,0,10*ROW('Sanitation Data'!D93)),NA())</f>
        <v>#N/A</v>
      </c>
      <c r="Y99" s="95" t="e">
        <f ca="true">+IF(AND(ISNUMBER(OFFSET('Sanitation Data'!$D$11,0,10*ROW('Sanitation Data'!D93))),'Data Summary'!CN99="Yes"),OFFSET('Sanitation Data'!$D$11,0,10*ROW('Sanitation Data'!D93)),NA())</f>
        <v>#N/A</v>
      </c>
      <c r="Z99" s="95" t="e">
        <f ca="true">+IF(AND(ISNUMBER(OFFSET('Sanitation Data'!$D$12,0,10*ROW('Sanitation Data'!D93))),'Data Summary'!CO99="Yes"),OFFSET('Sanitation Data'!$D$12,0,10*ROW('Sanitation Data'!D93)),NA())</f>
        <v>#N/A</v>
      </c>
      <c r="AA99" s="95" t="e">
        <f ca="true">+IF(AND(ISNUMBER(OFFSET('Sanitation Data'!$E$4,0,10*ROW('Sanitation Data'!E93))),'Data Summary'!CP99="Yes"),100-OFFSET('Sanitation Data'!$E$4,0,10*ROW('Sanitation Data'!E93)),NA())</f>
        <v>#N/A</v>
      </c>
      <c r="AB99" s="95" t="e">
        <f ca="true">+IF(AND(ISNUMBER(OFFSET('Sanitation Data'!$E$6,0,10*ROW('Sanitation Data'!E93))),'Data Summary'!CQ99="Yes"),OFFSET('Sanitation Data'!$E$6,0,10*ROW('Sanitation Data'!E93)),NA())</f>
        <v>#N/A</v>
      </c>
      <c r="AC99" s="95" t="e">
        <f ca="true">+IF(AND(ISNUMBER(OFFSET('Sanitation Data'!$E$10,0,10*ROW('Sanitation Data'!E93))),'Data Summary'!CR99="Yes"),OFFSET('Sanitation Data'!$E$10,0,10*ROW('Sanitation Data'!E93)),NA())</f>
        <v>#N/A</v>
      </c>
      <c r="AD99" s="95" t="e">
        <f ca="true">+IF(AND(ISNUMBER(OFFSET('Sanitation Data'!$E$11,0,10*ROW('Sanitation Data'!E93))),'Data Summary'!CS99="Yes"),OFFSET('Sanitation Data'!$E$11,0,10*ROW('Sanitation Data'!E93)),NA())</f>
        <v>#N/A</v>
      </c>
      <c r="AE99" s="95" t="e">
        <f ca="true">+IF(AND(ISNUMBER(OFFSET('Sanitation Data'!$E$12,0,10*ROW('Sanitation Data'!E93))),'Data Summary'!CT99="Yes"),OFFSET('Sanitation Data'!$E$12,0,10*ROW('Sanitation Data'!E93)),NA())</f>
        <v>#N/A</v>
      </c>
      <c r="AF99" s="95" t="e">
        <f ca="true">+IF(AND(ISNUMBER(OFFSET('Sanitation Data'!$F$4,0,10*ROW('Sanitation Data'!F93))),'Data Summary'!CU99="Yes"),100-OFFSET('Sanitation Data'!$F$4,0,10*ROW('Sanitation Data'!F93)),NA())</f>
        <v>#N/A</v>
      </c>
      <c r="AG99" s="95" t="e">
        <f ca="true">+IF(AND(ISNUMBER(OFFSET('Sanitation Data'!$F$6,0,10*ROW('Sanitation Data'!F93))),'Data Summary'!CV99="Yes"),OFFSET('Sanitation Data'!$F$6,0,10*ROW('Sanitation Data'!F93)),NA())</f>
        <v>#N/A</v>
      </c>
      <c r="AH99" s="95" t="e">
        <f ca="true">+IF(AND(ISNUMBER(OFFSET('Sanitation Data'!$F$10,0,10*ROW('Sanitation Data'!F93))),'Data Summary'!CW99="Yes"),OFFSET('Sanitation Data'!$F$10,0,10*ROW('Sanitation Data'!F93)),NA())</f>
        <v>#N/A</v>
      </c>
      <c r="AI99" s="95" t="e">
        <f ca="true">+IF(AND(ISNUMBER(OFFSET('Sanitation Data'!$F$11,0,10*ROW('Sanitation Data'!F93))),'Data Summary'!CX99="Yes"),OFFSET('Sanitation Data'!$F$11,0,10*ROW('Sanitation Data'!F93)),NA())</f>
        <v>#N/A</v>
      </c>
      <c r="AJ99" s="95" t="e">
        <f ca="true">+IF(AND(ISNUMBER(OFFSET('Sanitation Data'!$F$12,0,10*ROW('Sanitation Data'!F93))),'Data Summary'!CY99="Yes"),OFFSET('Sanitation Data'!$F$12,0,10*ROW('Sanitation Data'!F93)),NA())</f>
        <v>#N/A</v>
      </c>
      <c r="AK99" s="95" t="e">
        <f ca="true">+IF(AND(ISNUMBER(OFFSET('Sanitation Data'!$G$4,0,10*ROW('Sanitation Data'!G93))),'Data Summary'!CZ99="Yes"),100-OFFSET('Sanitation Data'!$G$4,0,10*ROW('Sanitation Data'!G93)),NA())</f>
        <v>#N/A</v>
      </c>
      <c r="AL99" s="95" t="e">
        <f ca="true">+IF(AND(ISNUMBER(OFFSET('Sanitation Data'!$G$6,0,10*ROW('Sanitation Data'!G93))),'Data Summary'!DA99="Yes"),OFFSET('Sanitation Data'!$G$6,0,10*ROW('Sanitation Data'!G93)),NA())</f>
        <v>#N/A</v>
      </c>
      <c r="AM99" s="95" t="e">
        <f ca="true">+IF(AND(ISNUMBER(OFFSET('Sanitation Data'!$G$10,0,10*ROW('Sanitation Data'!G93))),'Data Summary'!DB99="Yes"),OFFSET('Sanitation Data'!$G$10,0,10*ROW('Sanitation Data'!G93)),NA())</f>
        <v>#N/A</v>
      </c>
      <c r="AN99" s="95" t="e">
        <f ca="true">+IF(AND(ISNUMBER(OFFSET('Sanitation Data'!$G$11,0,10*ROW('Sanitation Data'!G93))),'Data Summary'!DC99="Yes"),OFFSET('Sanitation Data'!$G$11,0,10*ROW('Sanitation Data'!G93)),NA())</f>
        <v>#N/A</v>
      </c>
      <c r="AO99" s="95" t="e">
        <f ca="true">+IF(AND(ISNUMBER(OFFSET('Sanitation Data'!$G$12,0,10*ROW('Sanitation Data'!G93))),'Data Summary'!DD99="Yes"),OFFSET('Sanitation Data'!$G$12,0,10*ROW('Sanitation Data'!G93)),NA())</f>
        <v>#N/A</v>
      </c>
      <c r="AP99" s="95" t="e">
        <f ca="true">+IF(AND(ISNUMBER(OFFSET('Sanitation Data'!$H$4,0,10*ROW('Sanitation Data'!H93))),'Data Summary'!DE99="Yes"),100-OFFSET('Sanitation Data'!$H$4,0,10*ROW('Sanitation Data'!H93)),NA())</f>
        <v>#N/A</v>
      </c>
      <c r="AQ99" s="95" t="e">
        <f ca="true">+IF(AND(ISNUMBER(OFFSET('Sanitation Data'!$H$6,0,10*ROW('Sanitation Data'!H93))),'Data Summary'!DF99="Yes"),OFFSET('Sanitation Data'!$H$6,0,10*ROW('Sanitation Data'!H93)),NA())</f>
        <v>#N/A</v>
      </c>
      <c r="AR99" s="95" t="e">
        <f ca="true">+IF(AND(ISNUMBER(OFFSET('Sanitation Data'!$H$10,0,10*ROW('Sanitation Data'!H93))),'Data Summary'!DG99="Yes"),OFFSET('Sanitation Data'!$H$10,0,10*ROW('Sanitation Data'!H93)),NA())</f>
        <v>#N/A</v>
      </c>
      <c r="AS99" s="95" t="e">
        <f ca="true">+IF(AND(ISNUMBER(OFFSET('Sanitation Data'!$H$11,0,10*ROW('Sanitation Data'!H93))),'Data Summary'!DH99="Yes"),OFFSET('Sanitation Data'!$H$11,0,10*ROW('Sanitation Data'!H93)),NA())</f>
        <v>#N/A</v>
      </c>
      <c r="AT99" s="95" t="e">
        <f ca="true">+IF(AND(ISNUMBER(OFFSET('Sanitation Data'!$H$12,0,10*ROW('Sanitation Data'!H93))),'Data Summary'!DI99="Yes"),OFFSET('Sanitation Data'!$H$12,0,10*ROW('Sanitation Data'!H93)),NA())</f>
        <v>#N/A</v>
      </c>
      <c r="AU99" s="95" t="e">
        <f ca="true">+IF(AND(ISNUMBER(OFFSET('Sanitation Data'!$I$4,0,10*ROW('Sanitation Data'!I93))),'Data Summary'!DJ99="Yes"),100-OFFSET('Sanitation Data'!$I$4,0,10*ROW('Sanitation Data'!I93)),NA())</f>
        <v>#N/A</v>
      </c>
      <c r="AV99" s="95" t="e">
        <f ca="true">+IF(AND(ISNUMBER(OFFSET('Sanitation Data'!$I$6,0,10*ROW('Sanitation Data'!I93))),'Data Summary'!DK99="Yes"),OFFSET('Sanitation Data'!$I$6,0,10*ROW('Sanitation Data'!I93)),NA())</f>
        <v>#N/A</v>
      </c>
      <c r="AW99" s="95" t="e">
        <f ca="true">+IF(AND(ISNUMBER(OFFSET('Sanitation Data'!$I$10,0,10*ROW('Sanitation Data'!I93))),'Data Summary'!DL99="Yes"),OFFSET('Sanitation Data'!$I$10,0,10*ROW('Sanitation Data'!I93)),NA())</f>
        <v>#N/A</v>
      </c>
      <c r="AX99" s="95" t="e">
        <f ca="true">+IF(AND(ISNUMBER(OFFSET('Sanitation Data'!$I$11,0,10*ROW('Sanitation Data'!I93))),'Data Summary'!DM99="Yes"),OFFSET('Sanitation Data'!$I$11,0,10*ROW('Sanitation Data'!I93)),NA())</f>
        <v>#N/A</v>
      </c>
      <c r="AY99" s="95" t="e">
        <f ca="true">+IF(AND(ISNUMBER(OFFSET('Sanitation Data'!$I$12,0,10*ROW('Sanitation Data'!I93))),'Data Summary'!DN99="Yes"),OFFSET('Sanitation Data'!$I$12,0,10*ROW('Sanitation Data'!I93)),NA())</f>
        <v>#N/A</v>
      </c>
      <c r="AZ99" s="96" t="e">
        <f ca="true">+IF(AND(ISNUMBER(OFFSET('Hygiene Data'!$D$5,0,10*ROW('Hygiene Data'!D93))),'Data Summary'!DO99="Yes"),OFFSET('Hygiene Data'!$D$5,0,10*ROW('Hygiene Data'!D93)),NA())</f>
        <v>#N/A</v>
      </c>
      <c r="BA99" s="96" t="e">
        <f ca="true">+IF(AND(ISNUMBER(OFFSET('Hygiene Data'!$D$7,0,10*ROW('Hygiene Data'!D93))),'Data Summary'!DP99="Yes"),OFFSET('Hygiene Data'!$D$7,0,10*ROW('Hygiene Data'!D93)),NA())</f>
        <v>#N/A</v>
      </c>
      <c r="BB99" s="96" t="e">
        <f ca="true">+IF(AND(ISNUMBER(OFFSET('Hygiene Data'!$D$9,0,10*ROW('Hygiene Data'!D93))),'Data Summary'!DQ99="Yes"),OFFSET('Hygiene Data'!$D$9,0,10*ROW('Hygiene Data'!D93)),NA())</f>
        <v>#N/A</v>
      </c>
      <c r="BC99" s="96" t="e">
        <f ca="true">+IF(AND(ISNUMBER(OFFSET('Hygiene Data'!$E$5,0,10*ROW('Hygiene Data'!E93))),'Data Summary'!DR99="Yes"),OFFSET('Hygiene Data'!$E$5,0,10*ROW('Hygiene Data'!E93)),NA())</f>
        <v>#N/A</v>
      </c>
      <c r="BD99" s="96" t="e">
        <f ca="true">+IF(AND(ISNUMBER(OFFSET('Hygiene Data'!$E$7,0,10*ROW('Hygiene Data'!E93))),'Data Summary'!DS99="Yes"),OFFSET('Hygiene Data'!$E$7,0,10*ROW('Hygiene Data'!E93)),NA())</f>
        <v>#N/A</v>
      </c>
      <c r="BE99" s="96" t="e">
        <f ca="true">+IF(AND(ISNUMBER(OFFSET('Hygiene Data'!$E$9,0,10*ROW('Hygiene Data'!E93))),'Data Summary'!DT99="Yes"),OFFSET('Hygiene Data'!$E$9,0,10*ROW('Hygiene Data'!E93)),NA())</f>
        <v>#N/A</v>
      </c>
      <c r="BF99" s="96" t="e">
        <f ca="true">+IF(AND(ISNUMBER(OFFSET('Hygiene Data'!$F$5,0,10*ROW('Hygiene Data'!F93))),'Data Summary'!DU99="Yes"),OFFSET('Hygiene Data'!$F$5,0,10*ROW('Hygiene Data'!F93)),NA())</f>
        <v>#N/A</v>
      </c>
      <c r="BG99" s="96" t="e">
        <f ca="true">+IF(AND(ISNUMBER(OFFSET('Hygiene Data'!$F$7,0,10*ROW('Hygiene Data'!F93))),'Data Summary'!DV99="Yes"),OFFSET('Hygiene Data'!$F$7,0,10*ROW('Hygiene Data'!F93)),NA())</f>
        <v>#N/A</v>
      </c>
      <c r="BH99" s="96" t="e">
        <f ca="true">+IF(AND(ISNUMBER(OFFSET('Hygiene Data'!$F$9,0,10*ROW('Hygiene Data'!F93))),'Data Summary'!DW99="Yes"),OFFSET('Hygiene Data'!$F$9,0,10*ROW('Hygiene Data'!F93)),NA())</f>
        <v>#N/A</v>
      </c>
      <c r="BI99" s="96" t="e">
        <f ca="true">+IF(AND(ISNUMBER(OFFSET('Hygiene Data'!$G$5,0,10*ROW('Hygiene Data'!G93))),'Data Summary'!DX99="Yes"),OFFSET('Hygiene Data'!$G$5,0,10*ROW('Hygiene Data'!G93)),NA())</f>
        <v>#N/A</v>
      </c>
      <c r="BJ99" s="96" t="e">
        <f ca="true">+IF(AND(ISNUMBER(OFFSET('Hygiene Data'!$G$7,0,10*ROW('Hygiene Data'!G93))),'Data Summary'!DY99="Yes"),OFFSET('Hygiene Data'!$G$7,0,10*ROW('Hygiene Data'!G93)),NA())</f>
        <v>#N/A</v>
      </c>
      <c r="BK99" s="96" t="e">
        <f ca="true">+IF(AND(ISNUMBER(OFFSET('Hygiene Data'!$G$9,0,10*ROW('Hygiene Data'!G93))),'Data Summary'!DZ99="Yes"),OFFSET('Hygiene Data'!$G$9,0,10*ROW('Hygiene Data'!G93)),NA())</f>
        <v>#N/A</v>
      </c>
      <c r="BL99" s="96" t="e">
        <f ca="true">+IF(AND(ISNUMBER(OFFSET('Hygiene Data'!$H$5,0,10*ROW('Hygiene Data'!H93))),'Data Summary'!EA99="Yes"),OFFSET('Hygiene Data'!$H$5,0,10*ROW('Hygiene Data'!H93)),NA())</f>
        <v>#N/A</v>
      </c>
      <c r="BM99" s="96" t="e">
        <f ca="true">+IF(AND(ISNUMBER(OFFSET('Hygiene Data'!$H$7,0,10*ROW('Hygiene Data'!H93))),'Data Summary'!EB99="Yes"),OFFSET('Hygiene Data'!$H$7,0,10*ROW('Hygiene Data'!H93)),NA())</f>
        <v>#N/A</v>
      </c>
      <c r="BN99" s="96" t="e">
        <f ca="true">+IF(AND(ISNUMBER(OFFSET('Hygiene Data'!$H$9,0,10*ROW('Hygiene Data'!H93))),'Data Summary'!EC99="Yes"),OFFSET('Hygiene Data'!$H$9,0,10*ROW('Hygiene Data'!H93)),NA())</f>
        <v>#N/A</v>
      </c>
      <c r="BO99" s="96" t="e">
        <f ca="true">+IF(AND(ISNUMBER(OFFSET('Hygiene Data'!$I$5,0,10*ROW('Hygiene Data'!I93))),'Data Summary'!ED99="Yes"),OFFSET('Hygiene Data'!$I$5,0,10*ROW('Hygiene Data'!I93)),NA())</f>
        <v>#N/A</v>
      </c>
      <c r="BP99" s="96" t="e">
        <f ca="true">+IF(AND(ISNUMBER(OFFSET('Hygiene Data'!$I$7,0,10*ROW('Hygiene Data'!I93))),'Data Summary'!EE99="Yes"),OFFSET('Hygiene Data'!$I$7,0,10*ROW('Hygiene Data'!I93)),NA())</f>
        <v>#N/A</v>
      </c>
      <c r="BQ99" s="96" t="e">
        <f ca="true">+IF(AND(ISNUMBER(OFFSET('Hygiene Data'!$I$9,0,10*ROW('Hygiene Data'!I93))),'Data Summary'!EF99="Yes"),OFFSET('Hygiene Data'!$I$9,0,10*ROW('Hygiene Data'!I93)),NA())</f>
        <v>#N/A</v>
      </c>
    </row>
    <row xmlns:x14ac="http://schemas.microsoft.com/office/spreadsheetml/2009/9/ac" r="100" x14ac:dyDescent="0.2">
      <c r="A100" s="331" t="e">
        <f ca="true">+RIGHT('Data Summary'!A100,LEN('Data Summary'!A100)-9)</f>
        <v>#VALUE!</v>
      </c>
      <c r="B100" s="37" t="str">
        <f ca="true">+IF(ISTEXT('Data Summary'!B100),'Data Summary'!B100,"")</f>
        <v/>
      </c>
      <c r="C100" s="330" t="e">
        <f ca="true">+VALUE('Data Summary'!C100)</f>
        <v>#VALUE!</v>
      </c>
      <c r="D100" s="94" t="e">
        <f ca="true">+IF(AND(ISNUMBER(OFFSET('Water Data'!$D$4,0,10*ROW('Water Data'!D94))),'Data Summary'!BS100="Yes"),100-OFFSET('Water Data'!$D$4,0,10*ROW('Water Data'!D94)),NA())</f>
        <v>#N/A</v>
      </c>
      <c r="E100" s="94" t="e">
        <f ca="true">+IF(AND(ISNUMBER(OFFSET('Water Data'!$D$6,0,10*ROW('Water Data'!D94))),'Data Summary'!BT100="Yes"),OFFSET('Water Data'!$D$6,0,10*ROW('Water Data'!D94)),NA())</f>
        <v>#N/A</v>
      </c>
      <c r="F100" s="94" t="e">
        <f ca="true">+IF(AND(ISNUMBER(OFFSET('Water Data'!$D$9,0,10*ROW('Water Data'!D94))),'Data Summary'!BU100="Yes"),OFFSET('Water Data'!$D$9,0,10*ROW('Water Data'!D94)),NA())</f>
        <v>#N/A</v>
      </c>
      <c r="G100" s="94" t="e">
        <f ca="true">+IF(AND(ISNUMBER(OFFSET('Water Data'!$E$4,0,10*ROW('Water Data'!E94))),'Data Summary'!BV100="Yes"),100-OFFSET('Water Data'!$E$4,0,10*ROW('Water Data'!E94)),NA())</f>
        <v>#N/A</v>
      </c>
      <c r="H100" s="94" t="e">
        <f ca="true">+IF(AND(ISNUMBER(OFFSET('Water Data'!$E$6,0,10*ROW('Water Data'!E94))),'Data Summary'!BW100="Yes"),OFFSET('Water Data'!$E$6,0,10*ROW('Water Data'!E94)),NA())</f>
        <v>#N/A</v>
      </c>
      <c r="I100" s="94" t="e">
        <f ca="true">+IF(AND(ISNUMBER(OFFSET('Water Data'!$E$9,0,10*ROW('Water Data'!E94))),'Data Summary'!BX100="Yes"),OFFSET('Water Data'!$E$9,0,10*ROW('Water Data'!E94)),NA())</f>
        <v>#N/A</v>
      </c>
      <c r="J100" s="94" t="e">
        <f ca="true">+IF(AND(ISNUMBER(OFFSET('Water Data'!$F$4,0,10*ROW('Water Data'!F94))),'Data Summary'!BY100="Yes"),100-OFFSET('Water Data'!$F$4,0,10*ROW('Water Data'!F94)),NA())</f>
        <v>#N/A</v>
      </c>
      <c r="K100" s="94" t="e">
        <f ca="true">+IF(AND(ISNUMBER(OFFSET('Water Data'!$F$6,0,10*ROW('Water Data'!F94))),'Data Summary'!BZ100="Yes"),OFFSET('Water Data'!$F$6,0,10*ROW('Water Data'!F94)),NA())</f>
        <v>#N/A</v>
      </c>
      <c r="L100" s="94" t="e">
        <f ca="true">+IF(AND(ISNUMBER(OFFSET('Water Data'!$F$9,0,10*ROW('Water Data'!F94))),'Data Summary'!CA100="Yes"),OFFSET('Water Data'!$F$9,0,10*ROW('Water Data'!F94)),NA())</f>
        <v>#N/A</v>
      </c>
      <c r="M100" s="94" t="e">
        <f ca="true">+IF(AND(ISNUMBER(OFFSET('Water Data'!$G$4,0,10*ROW('Water Data'!G94))),'Data Summary'!CB100="Yes"),100-OFFSET('Water Data'!$G$4,0,10*ROW('Water Data'!G94)),NA())</f>
        <v>#N/A</v>
      </c>
      <c r="N100" s="94" t="e">
        <f ca="true">+IF(AND(ISNUMBER(OFFSET('Water Data'!$G$6,0,10*ROW('Water Data'!G94))),'Data Summary'!CC100="Yes"),OFFSET('Water Data'!$G$6,0,10*ROW('Water Data'!G94)),NA())</f>
        <v>#N/A</v>
      </c>
      <c r="O100" s="94" t="e">
        <f ca="true">+IF(AND(ISNUMBER(OFFSET('Water Data'!$G$9,0,10*ROW('Water Data'!G94))),'Data Summary'!CD100="Yes"),OFFSET('Water Data'!$G$9,0,10*ROW('Water Data'!G94)),NA())</f>
        <v>#N/A</v>
      </c>
      <c r="P100" s="94" t="e">
        <f ca="true">+IF(AND(ISNUMBER(OFFSET('Water Data'!$H$4,0,10*ROW('Water Data'!H94))),'Data Summary'!CE100="Yes"),100-OFFSET('Water Data'!$H$4,0,10*ROW('Water Data'!H94)),NA())</f>
        <v>#N/A</v>
      </c>
      <c r="Q100" s="94" t="e">
        <f ca="true">+IF(AND(ISNUMBER(OFFSET('Water Data'!$H$6,0,10*ROW('Water Data'!H94))),'Data Summary'!CF100="Yes"),OFFSET('Water Data'!$H$6,0,10*ROW('Water Data'!H94)),NA())</f>
        <v>#N/A</v>
      </c>
      <c r="R100" s="94" t="e">
        <f ca="true">+IF(AND(ISNUMBER(OFFSET('Water Data'!$H$9,0,10*ROW('Water Data'!H94))),'Data Summary'!CG100="Yes"),OFFSET('Water Data'!$H$9,0,10*ROW('Water Data'!H94)),NA())</f>
        <v>#N/A</v>
      </c>
      <c r="S100" s="94" t="e">
        <f ca="true">+IF(AND(ISNUMBER(OFFSET('Water Data'!$I$4,0,10*ROW('Water Data'!I94))),'Data Summary'!CH100="Yes"),100-OFFSET('Water Data'!$I$4,0,10*ROW('Water Data'!I94)),NA())</f>
        <v>#N/A</v>
      </c>
      <c r="T100" s="94" t="e">
        <f ca="true">+IF(AND(ISNUMBER(OFFSET('Water Data'!$I$6,0,10*ROW('Water Data'!I94))),'Data Summary'!CI100="Yes"),OFFSET('Water Data'!$I$6,0,10*ROW('Water Data'!I94)),NA())</f>
        <v>#N/A</v>
      </c>
      <c r="U100" s="94" t="e">
        <f ca="true">+IF(AND(ISNUMBER(OFFSET('Water Data'!$I$9,0,10*ROW('Water Data'!I94))),'Data Summary'!CJ100="Yes"),OFFSET('Water Data'!$I$9,0,10*ROW('Water Data'!I94)),NA())</f>
        <v>#N/A</v>
      </c>
      <c r="V100" s="95" t="e">
        <f ca="true">+IF(AND(ISNUMBER(OFFSET('Sanitation Data'!$D$4,0,10*ROW('Sanitation Data'!D94))),'Data Summary'!CK100="Yes"),100-OFFSET('Sanitation Data'!$D$4,0,10*ROW('Sanitation Data'!D94)),NA())</f>
        <v>#N/A</v>
      </c>
      <c r="W100" s="95" t="e">
        <f ca="true">+IF(AND(ISNUMBER(OFFSET('Sanitation Data'!$D$6,0,10*ROW('Sanitation Data'!D94))),'Data Summary'!CL100="Yes"),OFFSET('Sanitation Data'!$D$6,0,10*ROW('Sanitation Data'!D94)),NA())</f>
        <v>#N/A</v>
      </c>
      <c r="X100" s="95" t="e">
        <f ca="true">+IF(AND(ISNUMBER(OFFSET('Sanitation Data'!$D$10,0,10*ROW('Sanitation Data'!D94))),'Data Summary'!CM100="Yes"),OFFSET('Sanitation Data'!$D$10,0,10*ROW('Sanitation Data'!D94)),NA())</f>
        <v>#N/A</v>
      </c>
      <c r="Y100" s="95" t="e">
        <f ca="true">+IF(AND(ISNUMBER(OFFSET('Sanitation Data'!$D$11,0,10*ROW('Sanitation Data'!D94))),'Data Summary'!CN100="Yes"),OFFSET('Sanitation Data'!$D$11,0,10*ROW('Sanitation Data'!D94)),NA())</f>
        <v>#N/A</v>
      </c>
      <c r="Z100" s="95" t="e">
        <f ca="true">+IF(AND(ISNUMBER(OFFSET('Sanitation Data'!$D$12,0,10*ROW('Sanitation Data'!D94))),'Data Summary'!CO100="Yes"),OFFSET('Sanitation Data'!$D$12,0,10*ROW('Sanitation Data'!D94)),NA())</f>
        <v>#N/A</v>
      </c>
      <c r="AA100" s="95" t="e">
        <f ca="true">+IF(AND(ISNUMBER(OFFSET('Sanitation Data'!$E$4,0,10*ROW('Sanitation Data'!E94))),'Data Summary'!CP100="Yes"),100-OFFSET('Sanitation Data'!$E$4,0,10*ROW('Sanitation Data'!E94)),NA())</f>
        <v>#N/A</v>
      </c>
      <c r="AB100" s="95" t="e">
        <f ca="true">+IF(AND(ISNUMBER(OFFSET('Sanitation Data'!$E$6,0,10*ROW('Sanitation Data'!E94))),'Data Summary'!CQ100="Yes"),OFFSET('Sanitation Data'!$E$6,0,10*ROW('Sanitation Data'!E94)),NA())</f>
        <v>#N/A</v>
      </c>
      <c r="AC100" s="95" t="e">
        <f ca="true">+IF(AND(ISNUMBER(OFFSET('Sanitation Data'!$E$10,0,10*ROW('Sanitation Data'!E94))),'Data Summary'!CR100="Yes"),OFFSET('Sanitation Data'!$E$10,0,10*ROW('Sanitation Data'!E94)),NA())</f>
        <v>#N/A</v>
      </c>
      <c r="AD100" s="95" t="e">
        <f ca="true">+IF(AND(ISNUMBER(OFFSET('Sanitation Data'!$E$11,0,10*ROW('Sanitation Data'!E94))),'Data Summary'!CS100="Yes"),OFFSET('Sanitation Data'!$E$11,0,10*ROW('Sanitation Data'!E94)),NA())</f>
        <v>#N/A</v>
      </c>
      <c r="AE100" s="95" t="e">
        <f ca="true">+IF(AND(ISNUMBER(OFFSET('Sanitation Data'!$E$12,0,10*ROW('Sanitation Data'!E94))),'Data Summary'!CT100="Yes"),OFFSET('Sanitation Data'!$E$12,0,10*ROW('Sanitation Data'!E94)),NA())</f>
        <v>#N/A</v>
      </c>
      <c r="AF100" s="95" t="e">
        <f ca="true">+IF(AND(ISNUMBER(OFFSET('Sanitation Data'!$F$4,0,10*ROW('Sanitation Data'!F94))),'Data Summary'!CU100="Yes"),100-OFFSET('Sanitation Data'!$F$4,0,10*ROW('Sanitation Data'!F94)),NA())</f>
        <v>#N/A</v>
      </c>
      <c r="AG100" s="95" t="e">
        <f ca="true">+IF(AND(ISNUMBER(OFFSET('Sanitation Data'!$F$6,0,10*ROW('Sanitation Data'!F94))),'Data Summary'!CV100="Yes"),OFFSET('Sanitation Data'!$F$6,0,10*ROW('Sanitation Data'!F94)),NA())</f>
        <v>#N/A</v>
      </c>
      <c r="AH100" s="95" t="e">
        <f ca="true">+IF(AND(ISNUMBER(OFFSET('Sanitation Data'!$F$10,0,10*ROW('Sanitation Data'!F94))),'Data Summary'!CW100="Yes"),OFFSET('Sanitation Data'!$F$10,0,10*ROW('Sanitation Data'!F94)),NA())</f>
        <v>#N/A</v>
      </c>
      <c r="AI100" s="95" t="e">
        <f ca="true">+IF(AND(ISNUMBER(OFFSET('Sanitation Data'!$F$11,0,10*ROW('Sanitation Data'!F94))),'Data Summary'!CX100="Yes"),OFFSET('Sanitation Data'!$F$11,0,10*ROW('Sanitation Data'!F94)),NA())</f>
        <v>#N/A</v>
      </c>
      <c r="AJ100" s="95" t="e">
        <f ca="true">+IF(AND(ISNUMBER(OFFSET('Sanitation Data'!$F$12,0,10*ROW('Sanitation Data'!F94))),'Data Summary'!CY100="Yes"),OFFSET('Sanitation Data'!$F$12,0,10*ROW('Sanitation Data'!F94)),NA())</f>
        <v>#N/A</v>
      </c>
      <c r="AK100" s="95" t="e">
        <f ca="true">+IF(AND(ISNUMBER(OFFSET('Sanitation Data'!$G$4,0,10*ROW('Sanitation Data'!G94))),'Data Summary'!CZ100="Yes"),100-OFFSET('Sanitation Data'!$G$4,0,10*ROW('Sanitation Data'!G94)),NA())</f>
        <v>#N/A</v>
      </c>
      <c r="AL100" s="95" t="e">
        <f ca="true">+IF(AND(ISNUMBER(OFFSET('Sanitation Data'!$G$6,0,10*ROW('Sanitation Data'!G94))),'Data Summary'!DA100="Yes"),OFFSET('Sanitation Data'!$G$6,0,10*ROW('Sanitation Data'!G94)),NA())</f>
        <v>#N/A</v>
      </c>
      <c r="AM100" s="95" t="e">
        <f ca="true">+IF(AND(ISNUMBER(OFFSET('Sanitation Data'!$G$10,0,10*ROW('Sanitation Data'!G94))),'Data Summary'!DB100="Yes"),OFFSET('Sanitation Data'!$G$10,0,10*ROW('Sanitation Data'!G94)),NA())</f>
        <v>#N/A</v>
      </c>
      <c r="AN100" s="95" t="e">
        <f ca="true">+IF(AND(ISNUMBER(OFFSET('Sanitation Data'!$G$11,0,10*ROW('Sanitation Data'!G94))),'Data Summary'!DC100="Yes"),OFFSET('Sanitation Data'!$G$11,0,10*ROW('Sanitation Data'!G94)),NA())</f>
        <v>#N/A</v>
      </c>
      <c r="AO100" s="95" t="e">
        <f ca="true">+IF(AND(ISNUMBER(OFFSET('Sanitation Data'!$G$12,0,10*ROW('Sanitation Data'!G94))),'Data Summary'!DD100="Yes"),OFFSET('Sanitation Data'!$G$12,0,10*ROW('Sanitation Data'!G94)),NA())</f>
        <v>#N/A</v>
      </c>
      <c r="AP100" s="95" t="e">
        <f ca="true">+IF(AND(ISNUMBER(OFFSET('Sanitation Data'!$H$4,0,10*ROW('Sanitation Data'!H94))),'Data Summary'!DE100="Yes"),100-OFFSET('Sanitation Data'!$H$4,0,10*ROW('Sanitation Data'!H94)),NA())</f>
        <v>#N/A</v>
      </c>
      <c r="AQ100" s="95" t="e">
        <f ca="true">+IF(AND(ISNUMBER(OFFSET('Sanitation Data'!$H$6,0,10*ROW('Sanitation Data'!H94))),'Data Summary'!DF100="Yes"),OFFSET('Sanitation Data'!$H$6,0,10*ROW('Sanitation Data'!H94)),NA())</f>
        <v>#N/A</v>
      </c>
      <c r="AR100" s="95" t="e">
        <f ca="true">+IF(AND(ISNUMBER(OFFSET('Sanitation Data'!$H$10,0,10*ROW('Sanitation Data'!H94))),'Data Summary'!DG100="Yes"),OFFSET('Sanitation Data'!$H$10,0,10*ROW('Sanitation Data'!H94)),NA())</f>
        <v>#N/A</v>
      </c>
      <c r="AS100" s="95" t="e">
        <f ca="true">+IF(AND(ISNUMBER(OFFSET('Sanitation Data'!$H$11,0,10*ROW('Sanitation Data'!H94))),'Data Summary'!DH100="Yes"),OFFSET('Sanitation Data'!$H$11,0,10*ROW('Sanitation Data'!H94)),NA())</f>
        <v>#N/A</v>
      </c>
      <c r="AT100" s="95" t="e">
        <f ca="true">+IF(AND(ISNUMBER(OFFSET('Sanitation Data'!$H$12,0,10*ROW('Sanitation Data'!H94))),'Data Summary'!DI100="Yes"),OFFSET('Sanitation Data'!$H$12,0,10*ROW('Sanitation Data'!H94)),NA())</f>
        <v>#N/A</v>
      </c>
      <c r="AU100" s="95" t="e">
        <f ca="true">+IF(AND(ISNUMBER(OFFSET('Sanitation Data'!$I$4,0,10*ROW('Sanitation Data'!I94))),'Data Summary'!DJ100="Yes"),100-OFFSET('Sanitation Data'!$I$4,0,10*ROW('Sanitation Data'!I94)),NA())</f>
        <v>#N/A</v>
      </c>
      <c r="AV100" s="95" t="e">
        <f ca="true">+IF(AND(ISNUMBER(OFFSET('Sanitation Data'!$I$6,0,10*ROW('Sanitation Data'!I94))),'Data Summary'!DK100="Yes"),OFFSET('Sanitation Data'!$I$6,0,10*ROW('Sanitation Data'!I94)),NA())</f>
        <v>#N/A</v>
      </c>
      <c r="AW100" s="95" t="e">
        <f ca="true">+IF(AND(ISNUMBER(OFFSET('Sanitation Data'!$I$10,0,10*ROW('Sanitation Data'!I94))),'Data Summary'!DL100="Yes"),OFFSET('Sanitation Data'!$I$10,0,10*ROW('Sanitation Data'!I94)),NA())</f>
        <v>#N/A</v>
      </c>
      <c r="AX100" s="95" t="e">
        <f ca="true">+IF(AND(ISNUMBER(OFFSET('Sanitation Data'!$I$11,0,10*ROW('Sanitation Data'!I94))),'Data Summary'!DM100="Yes"),OFFSET('Sanitation Data'!$I$11,0,10*ROW('Sanitation Data'!I94)),NA())</f>
        <v>#N/A</v>
      </c>
      <c r="AY100" s="95" t="e">
        <f ca="true">+IF(AND(ISNUMBER(OFFSET('Sanitation Data'!$I$12,0,10*ROW('Sanitation Data'!I94))),'Data Summary'!DN100="Yes"),OFFSET('Sanitation Data'!$I$12,0,10*ROW('Sanitation Data'!I94)),NA())</f>
        <v>#N/A</v>
      </c>
      <c r="AZ100" s="96" t="e">
        <f ca="true">+IF(AND(ISNUMBER(OFFSET('Hygiene Data'!$D$5,0,10*ROW('Hygiene Data'!D94))),'Data Summary'!DO100="Yes"),OFFSET('Hygiene Data'!$D$5,0,10*ROW('Hygiene Data'!D94)),NA())</f>
        <v>#N/A</v>
      </c>
      <c r="BA100" s="96" t="e">
        <f ca="true">+IF(AND(ISNUMBER(OFFSET('Hygiene Data'!$D$7,0,10*ROW('Hygiene Data'!D94))),'Data Summary'!DP100="Yes"),OFFSET('Hygiene Data'!$D$7,0,10*ROW('Hygiene Data'!D94)),NA())</f>
        <v>#N/A</v>
      </c>
      <c r="BB100" s="96" t="e">
        <f ca="true">+IF(AND(ISNUMBER(OFFSET('Hygiene Data'!$D$9,0,10*ROW('Hygiene Data'!D94))),'Data Summary'!DQ100="Yes"),OFFSET('Hygiene Data'!$D$9,0,10*ROW('Hygiene Data'!D94)),NA())</f>
        <v>#N/A</v>
      </c>
      <c r="BC100" s="96" t="e">
        <f ca="true">+IF(AND(ISNUMBER(OFFSET('Hygiene Data'!$E$5,0,10*ROW('Hygiene Data'!E94))),'Data Summary'!DR100="Yes"),OFFSET('Hygiene Data'!$E$5,0,10*ROW('Hygiene Data'!E94)),NA())</f>
        <v>#N/A</v>
      </c>
      <c r="BD100" s="96" t="e">
        <f ca="true">+IF(AND(ISNUMBER(OFFSET('Hygiene Data'!$E$7,0,10*ROW('Hygiene Data'!E94))),'Data Summary'!DS100="Yes"),OFFSET('Hygiene Data'!$E$7,0,10*ROW('Hygiene Data'!E94)),NA())</f>
        <v>#N/A</v>
      </c>
      <c r="BE100" s="96" t="e">
        <f ca="true">+IF(AND(ISNUMBER(OFFSET('Hygiene Data'!$E$9,0,10*ROW('Hygiene Data'!E94))),'Data Summary'!DT100="Yes"),OFFSET('Hygiene Data'!$E$9,0,10*ROW('Hygiene Data'!E94)),NA())</f>
        <v>#N/A</v>
      </c>
      <c r="BF100" s="96" t="e">
        <f ca="true">+IF(AND(ISNUMBER(OFFSET('Hygiene Data'!$F$5,0,10*ROW('Hygiene Data'!F94))),'Data Summary'!DU100="Yes"),OFFSET('Hygiene Data'!$F$5,0,10*ROW('Hygiene Data'!F94)),NA())</f>
        <v>#N/A</v>
      </c>
      <c r="BG100" s="96" t="e">
        <f ca="true">+IF(AND(ISNUMBER(OFFSET('Hygiene Data'!$F$7,0,10*ROW('Hygiene Data'!F94))),'Data Summary'!DV100="Yes"),OFFSET('Hygiene Data'!$F$7,0,10*ROW('Hygiene Data'!F94)),NA())</f>
        <v>#N/A</v>
      </c>
      <c r="BH100" s="96" t="e">
        <f ca="true">+IF(AND(ISNUMBER(OFFSET('Hygiene Data'!$F$9,0,10*ROW('Hygiene Data'!F94))),'Data Summary'!DW100="Yes"),OFFSET('Hygiene Data'!$F$9,0,10*ROW('Hygiene Data'!F94)),NA())</f>
        <v>#N/A</v>
      </c>
      <c r="BI100" s="96" t="e">
        <f ca="true">+IF(AND(ISNUMBER(OFFSET('Hygiene Data'!$G$5,0,10*ROW('Hygiene Data'!G94))),'Data Summary'!DX100="Yes"),OFFSET('Hygiene Data'!$G$5,0,10*ROW('Hygiene Data'!G94)),NA())</f>
        <v>#N/A</v>
      </c>
      <c r="BJ100" s="96" t="e">
        <f ca="true">+IF(AND(ISNUMBER(OFFSET('Hygiene Data'!$G$7,0,10*ROW('Hygiene Data'!G94))),'Data Summary'!DY100="Yes"),OFFSET('Hygiene Data'!$G$7,0,10*ROW('Hygiene Data'!G94)),NA())</f>
        <v>#N/A</v>
      </c>
      <c r="BK100" s="96" t="e">
        <f ca="true">+IF(AND(ISNUMBER(OFFSET('Hygiene Data'!$G$9,0,10*ROW('Hygiene Data'!G94))),'Data Summary'!DZ100="Yes"),OFFSET('Hygiene Data'!$G$9,0,10*ROW('Hygiene Data'!G94)),NA())</f>
        <v>#N/A</v>
      </c>
      <c r="BL100" s="96" t="e">
        <f ca="true">+IF(AND(ISNUMBER(OFFSET('Hygiene Data'!$H$5,0,10*ROW('Hygiene Data'!H94))),'Data Summary'!EA100="Yes"),OFFSET('Hygiene Data'!$H$5,0,10*ROW('Hygiene Data'!H94)),NA())</f>
        <v>#N/A</v>
      </c>
      <c r="BM100" s="96" t="e">
        <f ca="true">+IF(AND(ISNUMBER(OFFSET('Hygiene Data'!$H$7,0,10*ROW('Hygiene Data'!H94))),'Data Summary'!EB100="Yes"),OFFSET('Hygiene Data'!$H$7,0,10*ROW('Hygiene Data'!H94)),NA())</f>
        <v>#N/A</v>
      </c>
      <c r="BN100" s="96" t="e">
        <f ca="true">+IF(AND(ISNUMBER(OFFSET('Hygiene Data'!$H$9,0,10*ROW('Hygiene Data'!H94))),'Data Summary'!EC100="Yes"),OFFSET('Hygiene Data'!$H$9,0,10*ROW('Hygiene Data'!H94)),NA())</f>
        <v>#N/A</v>
      </c>
      <c r="BO100" s="96" t="e">
        <f ca="true">+IF(AND(ISNUMBER(OFFSET('Hygiene Data'!$I$5,0,10*ROW('Hygiene Data'!I94))),'Data Summary'!ED100="Yes"),OFFSET('Hygiene Data'!$I$5,0,10*ROW('Hygiene Data'!I94)),NA())</f>
        <v>#N/A</v>
      </c>
      <c r="BP100" s="96" t="e">
        <f ca="true">+IF(AND(ISNUMBER(OFFSET('Hygiene Data'!$I$7,0,10*ROW('Hygiene Data'!I94))),'Data Summary'!EE100="Yes"),OFFSET('Hygiene Data'!$I$7,0,10*ROW('Hygiene Data'!I94)),NA())</f>
        <v>#N/A</v>
      </c>
      <c r="BQ100" s="96" t="e">
        <f ca="true">+IF(AND(ISNUMBER(OFFSET('Hygiene Data'!$I$9,0,10*ROW('Hygiene Data'!I94))),'Data Summary'!EF100="Yes"),OFFSET('Hygiene Data'!$I$9,0,10*ROW('Hygiene Data'!I94)),NA())</f>
        <v>#N/A</v>
      </c>
    </row>
    <row xmlns:x14ac="http://schemas.microsoft.com/office/spreadsheetml/2009/9/ac" r="101" x14ac:dyDescent="0.2">
      <c r="A101" s="331" t="e">
        <f ca="true">+RIGHT('Data Summary'!A101,LEN('Data Summary'!A101)-9)</f>
        <v>#VALUE!</v>
      </c>
      <c r="B101" s="37" t="str">
        <f ca="true">+IF(ISTEXT('Data Summary'!B101),'Data Summary'!B101,"")</f>
        <v/>
      </c>
      <c r="C101" s="330" t="e">
        <f ca="true">+VALUE('Data Summary'!C101)</f>
        <v>#VALUE!</v>
      </c>
      <c r="D101" s="94" t="e">
        <f ca="true">+IF(AND(ISNUMBER(OFFSET('Water Data'!$D$4,0,10*ROW('Water Data'!D95))),'Data Summary'!BS101="Yes"),100-OFFSET('Water Data'!$D$4,0,10*ROW('Water Data'!D95)),NA())</f>
        <v>#N/A</v>
      </c>
      <c r="E101" s="94" t="e">
        <f ca="true">+IF(AND(ISNUMBER(OFFSET('Water Data'!$D$6,0,10*ROW('Water Data'!D95))),'Data Summary'!BT101="Yes"),OFFSET('Water Data'!$D$6,0,10*ROW('Water Data'!D95)),NA())</f>
        <v>#N/A</v>
      </c>
      <c r="F101" s="94" t="e">
        <f ca="true">+IF(AND(ISNUMBER(OFFSET('Water Data'!$D$9,0,10*ROW('Water Data'!D95))),'Data Summary'!BU101="Yes"),OFFSET('Water Data'!$D$9,0,10*ROW('Water Data'!D95)),NA())</f>
        <v>#N/A</v>
      </c>
      <c r="G101" s="94" t="e">
        <f ca="true">+IF(AND(ISNUMBER(OFFSET('Water Data'!$E$4,0,10*ROW('Water Data'!E95))),'Data Summary'!BV101="Yes"),100-OFFSET('Water Data'!$E$4,0,10*ROW('Water Data'!E95)),NA())</f>
        <v>#N/A</v>
      </c>
      <c r="H101" s="94" t="e">
        <f ca="true">+IF(AND(ISNUMBER(OFFSET('Water Data'!$E$6,0,10*ROW('Water Data'!E95))),'Data Summary'!BW101="Yes"),OFFSET('Water Data'!$E$6,0,10*ROW('Water Data'!E95)),NA())</f>
        <v>#N/A</v>
      </c>
      <c r="I101" s="94" t="e">
        <f ca="true">+IF(AND(ISNUMBER(OFFSET('Water Data'!$E$9,0,10*ROW('Water Data'!E95))),'Data Summary'!BX101="Yes"),OFFSET('Water Data'!$E$9,0,10*ROW('Water Data'!E95)),NA())</f>
        <v>#N/A</v>
      </c>
      <c r="J101" s="94" t="e">
        <f ca="true">+IF(AND(ISNUMBER(OFFSET('Water Data'!$F$4,0,10*ROW('Water Data'!F95))),'Data Summary'!BY101="Yes"),100-OFFSET('Water Data'!$F$4,0,10*ROW('Water Data'!F95)),NA())</f>
        <v>#N/A</v>
      </c>
      <c r="K101" s="94" t="e">
        <f ca="true">+IF(AND(ISNUMBER(OFFSET('Water Data'!$F$6,0,10*ROW('Water Data'!F95))),'Data Summary'!BZ101="Yes"),OFFSET('Water Data'!$F$6,0,10*ROW('Water Data'!F95)),NA())</f>
        <v>#N/A</v>
      </c>
      <c r="L101" s="94" t="e">
        <f ca="true">+IF(AND(ISNUMBER(OFFSET('Water Data'!$F$9,0,10*ROW('Water Data'!F95))),'Data Summary'!CA101="Yes"),OFFSET('Water Data'!$F$9,0,10*ROW('Water Data'!F95)),NA())</f>
        <v>#N/A</v>
      </c>
      <c r="M101" s="94" t="e">
        <f ca="true">+IF(AND(ISNUMBER(OFFSET('Water Data'!$G$4,0,10*ROW('Water Data'!G95))),'Data Summary'!CB101="Yes"),100-OFFSET('Water Data'!$G$4,0,10*ROW('Water Data'!G95)),NA())</f>
        <v>#N/A</v>
      </c>
      <c r="N101" s="94" t="e">
        <f ca="true">+IF(AND(ISNUMBER(OFFSET('Water Data'!$G$6,0,10*ROW('Water Data'!G95))),'Data Summary'!CC101="Yes"),OFFSET('Water Data'!$G$6,0,10*ROW('Water Data'!G95)),NA())</f>
        <v>#N/A</v>
      </c>
      <c r="O101" s="94" t="e">
        <f ca="true">+IF(AND(ISNUMBER(OFFSET('Water Data'!$G$9,0,10*ROW('Water Data'!G95))),'Data Summary'!CD101="Yes"),OFFSET('Water Data'!$G$9,0,10*ROW('Water Data'!G95)),NA())</f>
        <v>#N/A</v>
      </c>
      <c r="P101" s="94" t="e">
        <f ca="true">+IF(AND(ISNUMBER(OFFSET('Water Data'!$H$4,0,10*ROW('Water Data'!H95))),'Data Summary'!CE101="Yes"),100-OFFSET('Water Data'!$H$4,0,10*ROW('Water Data'!H95)),NA())</f>
        <v>#N/A</v>
      </c>
      <c r="Q101" s="94" t="e">
        <f ca="true">+IF(AND(ISNUMBER(OFFSET('Water Data'!$H$6,0,10*ROW('Water Data'!H95))),'Data Summary'!CF101="Yes"),OFFSET('Water Data'!$H$6,0,10*ROW('Water Data'!H95)),NA())</f>
        <v>#N/A</v>
      </c>
      <c r="R101" s="94" t="e">
        <f ca="true">+IF(AND(ISNUMBER(OFFSET('Water Data'!$H$9,0,10*ROW('Water Data'!H95))),'Data Summary'!CG101="Yes"),OFFSET('Water Data'!$H$9,0,10*ROW('Water Data'!H95)),NA())</f>
        <v>#N/A</v>
      </c>
      <c r="S101" s="94" t="e">
        <f ca="true">+IF(AND(ISNUMBER(OFFSET('Water Data'!$I$4,0,10*ROW('Water Data'!I95))),'Data Summary'!CH101="Yes"),100-OFFSET('Water Data'!$I$4,0,10*ROW('Water Data'!I95)),NA())</f>
        <v>#N/A</v>
      </c>
      <c r="T101" s="94" t="e">
        <f ca="true">+IF(AND(ISNUMBER(OFFSET('Water Data'!$I$6,0,10*ROW('Water Data'!I95))),'Data Summary'!CI101="Yes"),OFFSET('Water Data'!$I$6,0,10*ROW('Water Data'!I95)),NA())</f>
        <v>#N/A</v>
      </c>
      <c r="U101" s="94" t="e">
        <f ca="true">+IF(AND(ISNUMBER(OFFSET('Water Data'!$I$9,0,10*ROW('Water Data'!I95))),'Data Summary'!CJ101="Yes"),OFFSET('Water Data'!$I$9,0,10*ROW('Water Data'!I95)),NA())</f>
        <v>#N/A</v>
      </c>
      <c r="V101" s="95" t="e">
        <f ca="true">+IF(AND(ISNUMBER(OFFSET('Sanitation Data'!$D$4,0,10*ROW('Sanitation Data'!D95))),'Data Summary'!CK101="Yes"),100-OFFSET('Sanitation Data'!$D$4,0,10*ROW('Sanitation Data'!D95)),NA())</f>
        <v>#N/A</v>
      </c>
      <c r="W101" s="95" t="e">
        <f ca="true">+IF(AND(ISNUMBER(OFFSET('Sanitation Data'!$D$6,0,10*ROW('Sanitation Data'!D95))),'Data Summary'!CL101="Yes"),OFFSET('Sanitation Data'!$D$6,0,10*ROW('Sanitation Data'!D95)),NA())</f>
        <v>#N/A</v>
      </c>
      <c r="X101" s="95" t="e">
        <f ca="true">+IF(AND(ISNUMBER(OFFSET('Sanitation Data'!$D$10,0,10*ROW('Sanitation Data'!D95))),'Data Summary'!CM101="Yes"),OFFSET('Sanitation Data'!$D$10,0,10*ROW('Sanitation Data'!D95)),NA())</f>
        <v>#N/A</v>
      </c>
      <c r="Y101" s="95" t="e">
        <f ca="true">+IF(AND(ISNUMBER(OFFSET('Sanitation Data'!$D$11,0,10*ROW('Sanitation Data'!D95))),'Data Summary'!CN101="Yes"),OFFSET('Sanitation Data'!$D$11,0,10*ROW('Sanitation Data'!D95)),NA())</f>
        <v>#N/A</v>
      </c>
      <c r="Z101" s="95" t="e">
        <f ca="true">+IF(AND(ISNUMBER(OFFSET('Sanitation Data'!$D$12,0,10*ROW('Sanitation Data'!D95))),'Data Summary'!CO101="Yes"),OFFSET('Sanitation Data'!$D$12,0,10*ROW('Sanitation Data'!D95)),NA())</f>
        <v>#N/A</v>
      </c>
      <c r="AA101" s="95" t="e">
        <f ca="true">+IF(AND(ISNUMBER(OFFSET('Sanitation Data'!$E$4,0,10*ROW('Sanitation Data'!E95))),'Data Summary'!CP101="Yes"),100-OFFSET('Sanitation Data'!$E$4,0,10*ROW('Sanitation Data'!E95)),NA())</f>
        <v>#N/A</v>
      </c>
      <c r="AB101" s="95" t="e">
        <f ca="true">+IF(AND(ISNUMBER(OFFSET('Sanitation Data'!$E$6,0,10*ROW('Sanitation Data'!E95))),'Data Summary'!CQ101="Yes"),OFFSET('Sanitation Data'!$E$6,0,10*ROW('Sanitation Data'!E95)),NA())</f>
        <v>#N/A</v>
      </c>
      <c r="AC101" s="95" t="e">
        <f ca="true">+IF(AND(ISNUMBER(OFFSET('Sanitation Data'!$E$10,0,10*ROW('Sanitation Data'!E95))),'Data Summary'!CR101="Yes"),OFFSET('Sanitation Data'!$E$10,0,10*ROW('Sanitation Data'!E95)),NA())</f>
        <v>#N/A</v>
      </c>
      <c r="AD101" s="95" t="e">
        <f ca="true">+IF(AND(ISNUMBER(OFFSET('Sanitation Data'!$E$11,0,10*ROW('Sanitation Data'!E95))),'Data Summary'!CS101="Yes"),OFFSET('Sanitation Data'!$E$11,0,10*ROW('Sanitation Data'!E95)),NA())</f>
        <v>#N/A</v>
      </c>
      <c r="AE101" s="95" t="e">
        <f ca="true">+IF(AND(ISNUMBER(OFFSET('Sanitation Data'!$E$12,0,10*ROW('Sanitation Data'!E95))),'Data Summary'!CT101="Yes"),OFFSET('Sanitation Data'!$E$12,0,10*ROW('Sanitation Data'!E95)),NA())</f>
        <v>#N/A</v>
      </c>
      <c r="AF101" s="95" t="e">
        <f ca="true">+IF(AND(ISNUMBER(OFFSET('Sanitation Data'!$F$4,0,10*ROW('Sanitation Data'!F95))),'Data Summary'!CU101="Yes"),100-OFFSET('Sanitation Data'!$F$4,0,10*ROW('Sanitation Data'!F95)),NA())</f>
        <v>#N/A</v>
      </c>
      <c r="AG101" s="95" t="e">
        <f ca="true">+IF(AND(ISNUMBER(OFFSET('Sanitation Data'!$F$6,0,10*ROW('Sanitation Data'!F95))),'Data Summary'!CV101="Yes"),OFFSET('Sanitation Data'!$F$6,0,10*ROW('Sanitation Data'!F95)),NA())</f>
        <v>#N/A</v>
      </c>
      <c r="AH101" s="95" t="e">
        <f ca="true">+IF(AND(ISNUMBER(OFFSET('Sanitation Data'!$F$10,0,10*ROW('Sanitation Data'!F95))),'Data Summary'!CW101="Yes"),OFFSET('Sanitation Data'!$F$10,0,10*ROW('Sanitation Data'!F95)),NA())</f>
        <v>#N/A</v>
      </c>
      <c r="AI101" s="95" t="e">
        <f ca="true">+IF(AND(ISNUMBER(OFFSET('Sanitation Data'!$F$11,0,10*ROW('Sanitation Data'!F95))),'Data Summary'!CX101="Yes"),OFFSET('Sanitation Data'!$F$11,0,10*ROW('Sanitation Data'!F95)),NA())</f>
        <v>#N/A</v>
      </c>
      <c r="AJ101" s="95" t="e">
        <f ca="true">+IF(AND(ISNUMBER(OFFSET('Sanitation Data'!$F$12,0,10*ROW('Sanitation Data'!F95))),'Data Summary'!CY101="Yes"),OFFSET('Sanitation Data'!$F$12,0,10*ROW('Sanitation Data'!F95)),NA())</f>
        <v>#N/A</v>
      </c>
      <c r="AK101" s="95" t="e">
        <f ca="true">+IF(AND(ISNUMBER(OFFSET('Sanitation Data'!$G$4,0,10*ROW('Sanitation Data'!G95))),'Data Summary'!CZ101="Yes"),100-OFFSET('Sanitation Data'!$G$4,0,10*ROW('Sanitation Data'!G95)),NA())</f>
        <v>#N/A</v>
      </c>
      <c r="AL101" s="95" t="e">
        <f ca="true">+IF(AND(ISNUMBER(OFFSET('Sanitation Data'!$G$6,0,10*ROW('Sanitation Data'!G95))),'Data Summary'!DA101="Yes"),OFFSET('Sanitation Data'!$G$6,0,10*ROW('Sanitation Data'!G95)),NA())</f>
        <v>#N/A</v>
      </c>
      <c r="AM101" s="95" t="e">
        <f ca="true">+IF(AND(ISNUMBER(OFFSET('Sanitation Data'!$G$10,0,10*ROW('Sanitation Data'!G95))),'Data Summary'!DB101="Yes"),OFFSET('Sanitation Data'!$G$10,0,10*ROW('Sanitation Data'!G95)),NA())</f>
        <v>#N/A</v>
      </c>
      <c r="AN101" s="95" t="e">
        <f ca="true">+IF(AND(ISNUMBER(OFFSET('Sanitation Data'!$G$11,0,10*ROW('Sanitation Data'!G95))),'Data Summary'!DC101="Yes"),OFFSET('Sanitation Data'!$G$11,0,10*ROW('Sanitation Data'!G95)),NA())</f>
        <v>#N/A</v>
      </c>
      <c r="AO101" s="95" t="e">
        <f ca="true">+IF(AND(ISNUMBER(OFFSET('Sanitation Data'!$G$12,0,10*ROW('Sanitation Data'!G95))),'Data Summary'!DD101="Yes"),OFFSET('Sanitation Data'!$G$12,0,10*ROW('Sanitation Data'!G95)),NA())</f>
        <v>#N/A</v>
      </c>
      <c r="AP101" s="95" t="e">
        <f ca="true">+IF(AND(ISNUMBER(OFFSET('Sanitation Data'!$H$4,0,10*ROW('Sanitation Data'!H95))),'Data Summary'!DE101="Yes"),100-OFFSET('Sanitation Data'!$H$4,0,10*ROW('Sanitation Data'!H95)),NA())</f>
        <v>#N/A</v>
      </c>
      <c r="AQ101" s="95" t="e">
        <f ca="true">+IF(AND(ISNUMBER(OFFSET('Sanitation Data'!$H$6,0,10*ROW('Sanitation Data'!H95))),'Data Summary'!DF101="Yes"),OFFSET('Sanitation Data'!$H$6,0,10*ROW('Sanitation Data'!H95)),NA())</f>
        <v>#N/A</v>
      </c>
      <c r="AR101" s="95" t="e">
        <f ca="true">+IF(AND(ISNUMBER(OFFSET('Sanitation Data'!$H$10,0,10*ROW('Sanitation Data'!H95))),'Data Summary'!DG101="Yes"),OFFSET('Sanitation Data'!$H$10,0,10*ROW('Sanitation Data'!H95)),NA())</f>
        <v>#N/A</v>
      </c>
      <c r="AS101" s="95" t="e">
        <f ca="true">+IF(AND(ISNUMBER(OFFSET('Sanitation Data'!$H$11,0,10*ROW('Sanitation Data'!H95))),'Data Summary'!DH101="Yes"),OFFSET('Sanitation Data'!$H$11,0,10*ROW('Sanitation Data'!H95)),NA())</f>
        <v>#N/A</v>
      </c>
      <c r="AT101" s="95" t="e">
        <f ca="true">+IF(AND(ISNUMBER(OFFSET('Sanitation Data'!$H$12,0,10*ROW('Sanitation Data'!H95))),'Data Summary'!DI101="Yes"),OFFSET('Sanitation Data'!$H$12,0,10*ROW('Sanitation Data'!H95)),NA())</f>
        <v>#N/A</v>
      </c>
      <c r="AU101" s="95" t="e">
        <f ca="true">+IF(AND(ISNUMBER(OFFSET('Sanitation Data'!$I$4,0,10*ROW('Sanitation Data'!I95))),'Data Summary'!DJ101="Yes"),100-OFFSET('Sanitation Data'!$I$4,0,10*ROW('Sanitation Data'!I95)),NA())</f>
        <v>#N/A</v>
      </c>
      <c r="AV101" s="95" t="e">
        <f ca="true">+IF(AND(ISNUMBER(OFFSET('Sanitation Data'!$I$6,0,10*ROW('Sanitation Data'!I95))),'Data Summary'!DK101="Yes"),OFFSET('Sanitation Data'!$I$6,0,10*ROW('Sanitation Data'!I95)),NA())</f>
        <v>#N/A</v>
      </c>
      <c r="AW101" s="95" t="e">
        <f ca="true">+IF(AND(ISNUMBER(OFFSET('Sanitation Data'!$I$10,0,10*ROW('Sanitation Data'!I95))),'Data Summary'!DL101="Yes"),OFFSET('Sanitation Data'!$I$10,0,10*ROW('Sanitation Data'!I95)),NA())</f>
        <v>#N/A</v>
      </c>
      <c r="AX101" s="95" t="e">
        <f ca="true">+IF(AND(ISNUMBER(OFFSET('Sanitation Data'!$I$11,0,10*ROW('Sanitation Data'!I95))),'Data Summary'!DM101="Yes"),OFFSET('Sanitation Data'!$I$11,0,10*ROW('Sanitation Data'!I95)),NA())</f>
        <v>#N/A</v>
      </c>
      <c r="AY101" s="95" t="e">
        <f ca="true">+IF(AND(ISNUMBER(OFFSET('Sanitation Data'!$I$12,0,10*ROW('Sanitation Data'!I95))),'Data Summary'!DN101="Yes"),OFFSET('Sanitation Data'!$I$12,0,10*ROW('Sanitation Data'!I95)),NA())</f>
        <v>#N/A</v>
      </c>
      <c r="AZ101" s="96" t="e">
        <f ca="true">+IF(AND(ISNUMBER(OFFSET('Hygiene Data'!$D$5,0,10*ROW('Hygiene Data'!D95))),'Data Summary'!DO101="Yes"),OFFSET('Hygiene Data'!$D$5,0,10*ROW('Hygiene Data'!D95)),NA())</f>
        <v>#N/A</v>
      </c>
      <c r="BA101" s="96" t="e">
        <f ca="true">+IF(AND(ISNUMBER(OFFSET('Hygiene Data'!$D$7,0,10*ROW('Hygiene Data'!D95))),'Data Summary'!DP101="Yes"),OFFSET('Hygiene Data'!$D$7,0,10*ROW('Hygiene Data'!D95)),NA())</f>
        <v>#N/A</v>
      </c>
      <c r="BB101" s="96" t="e">
        <f ca="true">+IF(AND(ISNUMBER(OFFSET('Hygiene Data'!$D$9,0,10*ROW('Hygiene Data'!D95))),'Data Summary'!DQ101="Yes"),OFFSET('Hygiene Data'!$D$9,0,10*ROW('Hygiene Data'!D95)),NA())</f>
        <v>#N/A</v>
      </c>
      <c r="BC101" s="96" t="e">
        <f ca="true">+IF(AND(ISNUMBER(OFFSET('Hygiene Data'!$E$5,0,10*ROW('Hygiene Data'!E95))),'Data Summary'!DR101="Yes"),OFFSET('Hygiene Data'!$E$5,0,10*ROW('Hygiene Data'!E95)),NA())</f>
        <v>#N/A</v>
      </c>
      <c r="BD101" s="96" t="e">
        <f ca="true">+IF(AND(ISNUMBER(OFFSET('Hygiene Data'!$E$7,0,10*ROW('Hygiene Data'!E95))),'Data Summary'!DS101="Yes"),OFFSET('Hygiene Data'!$E$7,0,10*ROW('Hygiene Data'!E95)),NA())</f>
        <v>#N/A</v>
      </c>
      <c r="BE101" s="96" t="e">
        <f ca="true">+IF(AND(ISNUMBER(OFFSET('Hygiene Data'!$E$9,0,10*ROW('Hygiene Data'!E95))),'Data Summary'!DT101="Yes"),OFFSET('Hygiene Data'!$E$9,0,10*ROW('Hygiene Data'!E95)),NA())</f>
        <v>#N/A</v>
      </c>
      <c r="BF101" s="96" t="e">
        <f ca="true">+IF(AND(ISNUMBER(OFFSET('Hygiene Data'!$F$5,0,10*ROW('Hygiene Data'!F95))),'Data Summary'!DU101="Yes"),OFFSET('Hygiene Data'!$F$5,0,10*ROW('Hygiene Data'!F95)),NA())</f>
        <v>#N/A</v>
      </c>
      <c r="BG101" s="96" t="e">
        <f ca="true">+IF(AND(ISNUMBER(OFFSET('Hygiene Data'!$F$7,0,10*ROW('Hygiene Data'!F95))),'Data Summary'!DV101="Yes"),OFFSET('Hygiene Data'!$F$7,0,10*ROW('Hygiene Data'!F95)),NA())</f>
        <v>#N/A</v>
      </c>
      <c r="BH101" s="96" t="e">
        <f ca="true">+IF(AND(ISNUMBER(OFFSET('Hygiene Data'!$F$9,0,10*ROW('Hygiene Data'!F95))),'Data Summary'!DW101="Yes"),OFFSET('Hygiene Data'!$F$9,0,10*ROW('Hygiene Data'!F95)),NA())</f>
        <v>#N/A</v>
      </c>
      <c r="BI101" s="96" t="e">
        <f ca="true">+IF(AND(ISNUMBER(OFFSET('Hygiene Data'!$G$5,0,10*ROW('Hygiene Data'!G95))),'Data Summary'!DX101="Yes"),OFFSET('Hygiene Data'!$G$5,0,10*ROW('Hygiene Data'!G95)),NA())</f>
        <v>#N/A</v>
      </c>
      <c r="BJ101" s="96" t="e">
        <f ca="true">+IF(AND(ISNUMBER(OFFSET('Hygiene Data'!$G$7,0,10*ROW('Hygiene Data'!G95))),'Data Summary'!DY101="Yes"),OFFSET('Hygiene Data'!$G$7,0,10*ROW('Hygiene Data'!G95)),NA())</f>
        <v>#N/A</v>
      </c>
      <c r="BK101" s="96" t="e">
        <f ca="true">+IF(AND(ISNUMBER(OFFSET('Hygiene Data'!$G$9,0,10*ROW('Hygiene Data'!G95))),'Data Summary'!DZ101="Yes"),OFFSET('Hygiene Data'!$G$9,0,10*ROW('Hygiene Data'!G95)),NA())</f>
        <v>#N/A</v>
      </c>
      <c r="BL101" s="96" t="e">
        <f ca="true">+IF(AND(ISNUMBER(OFFSET('Hygiene Data'!$H$5,0,10*ROW('Hygiene Data'!H95))),'Data Summary'!EA101="Yes"),OFFSET('Hygiene Data'!$H$5,0,10*ROW('Hygiene Data'!H95)),NA())</f>
        <v>#N/A</v>
      </c>
      <c r="BM101" s="96" t="e">
        <f ca="true">+IF(AND(ISNUMBER(OFFSET('Hygiene Data'!$H$7,0,10*ROW('Hygiene Data'!H95))),'Data Summary'!EB101="Yes"),OFFSET('Hygiene Data'!$H$7,0,10*ROW('Hygiene Data'!H95)),NA())</f>
        <v>#N/A</v>
      </c>
      <c r="BN101" s="96" t="e">
        <f ca="true">+IF(AND(ISNUMBER(OFFSET('Hygiene Data'!$H$9,0,10*ROW('Hygiene Data'!H95))),'Data Summary'!EC101="Yes"),OFFSET('Hygiene Data'!$H$9,0,10*ROW('Hygiene Data'!H95)),NA())</f>
        <v>#N/A</v>
      </c>
      <c r="BO101" s="96" t="e">
        <f ca="true">+IF(AND(ISNUMBER(OFFSET('Hygiene Data'!$I$5,0,10*ROW('Hygiene Data'!I95))),'Data Summary'!ED101="Yes"),OFFSET('Hygiene Data'!$I$5,0,10*ROW('Hygiene Data'!I95)),NA())</f>
        <v>#N/A</v>
      </c>
      <c r="BP101" s="96" t="e">
        <f ca="true">+IF(AND(ISNUMBER(OFFSET('Hygiene Data'!$I$7,0,10*ROW('Hygiene Data'!I95))),'Data Summary'!EE101="Yes"),OFFSET('Hygiene Data'!$I$7,0,10*ROW('Hygiene Data'!I95)),NA())</f>
        <v>#N/A</v>
      </c>
      <c r="BQ101" s="96" t="e">
        <f ca="true">+IF(AND(ISNUMBER(OFFSET('Hygiene Data'!$I$9,0,10*ROW('Hygiene Data'!I95))),'Data Summary'!EF101="Yes"),OFFSET('Hygiene Data'!$I$9,0,10*ROW('Hygiene Data'!I95)),NA())</f>
        <v>#N/A</v>
      </c>
    </row>
    <row xmlns:x14ac="http://schemas.microsoft.com/office/spreadsheetml/2009/9/ac" r="102" x14ac:dyDescent="0.2">
      <c r="A102" s="331" t="e">
        <f ca="true">+RIGHT('Data Summary'!A102,LEN('Data Summary'!A102)-9)</f>
        <v>#VALUE!</v>
      </c>
      <c r="B102" s="37" t="str">
        <f ca="true">+IF(ISTEXT('Data Summary'!B102),'Data Summary'!B102,"")</f>
        <v/>
      </c>
      <c r="C102" s="330" t="e">
        <f ca="true">+VALUE('Data Summary'!C102)</f>
        <v>#VALUE!</v>
      </c>
      <c r="D102" s="94" t="e">
        <f ca="true">+IF(AND(ISNUMBER(OFFSET('Water Data'!$D$4,0,10*ROW('Water Data'!D96))),'Data Summary'!BS102="Yes"),100-OFFSET('Water Data'!$D$4,0,10*ROW('Water Data'!D96)),NA())</f>
        <v>#N/A</v>
      </c>
      <c r="E102" s="94" t="e">
        <f ca="true">+IF(AND(ISNUMBER(OFFSET('Water Data'!$D$6,0,10*ROW('Water Data'!D96))),'Data Summary'!BT102="Yes"),OFFSET('Water Data'!$D$6,0,10*ROW('Water Data'!D96)),NA())</f>
        <v>#N/A</v>
      </c>
      <c r="F102" s="94" t="e">
        <f ca="true">+IF(AND(ISNUMBER(OFFSET('Water Data'!$D$9,0,10*ROW('Water Data'!D96))),'Data Summary'!BU102="Yes"),OFFSET('Water Data'!$D$9,0,10*ROW('Water Data'!D96)),NA())</f>
        <v>#N/A</v>
      </c>
      <c r="G102" s="94" t="e">
        <f ca="true">+IF(AND(ISNUMBER(OFFSET('Water Data'!$E$4,0,10*ROW('Water Data'!E96))),'Data Summary'!BV102="Yes"),100-OFFSET('Water Data'!$E$4,0,10*ROW('Water Data'!E96)),NA())</f>
        <v>#N/A</v>
      </c>
      <c r="H102" s="94" t="e">
        <f ca="true">+IF(AND(ISNUMBER(OFFSET('Water Data'!$E$6,0,10*ROW('Water Data'!E96))),'Data Summary'!BW102="Yes"),OFFSET('Water Data'!$E$6,0,10*ROW('Water Data'!E96)),NA())</f>
        <v>#N/A</v>
      </c>
      <c r="I102" s="94" t="e">
        <f ca="true">+IF(AND(ISNUMBER(OFFSET('Water Data'!$E$9,0,10*ROW('Water Data'!E96))),'Data Summary'!BX102="Yes"),OFFSET('Water Data'!$E$9,0,10*ROW('Water Data'!E96)),NA())</f>
        <v>#N/A</v>
      </c>
      <c r="J102" s="94" t="e">
        <f ca="true">+IF(AND(ISNUMBER(OFFSET('Water Data'!$F$4,0,10*ROW('Water Data'!F96))),'Data Summary'!BY102="Yes"),100-OFFSET('Water Data'!$F$4,0,10*ROW('Water Data'!F96)),NA())</f>
        <v>#N/A</v>
      </c>
      <c r="K102" s="94" t="e">
        <f ca="true">+IF(AND(ISNUMBER(OFFSET('Water Data'!$F$6,0,10*ROW('Water Data'!F96))),'Data Summary'!BZ102="Yes"),OFFSET('Water Data'!$F$6,0,10*ROW('Water Data'!F96)),NA())</f>
        <v>#N/A</v>
      </c>
      <c r="L102" s="94" t="e">
        <f ca="true">+IF(AND(ISNUMBER(OFFSET('Water Data'!$F$9,0,10*ROW('Water Data'!F96))),'Data Summary'!CA102="Yes"),OFFSET('Water Data'!$F$9,0,10*ROW('Water Data'!F96)),NA())</f>
        <v>#N/A</v>
      </c>
      <c r="M102" s="94" t="e">
        <f ca="true">+IF(AND(ISNUMBER(OFFSET('Water Data'!$G$4,0,10*ROW('Water Data'!G96))),'Data Summary'!CB102="Yes"),100-OFFSET('Water Data'!$G$4,0,10*ROW('Water Data'!G96)),NA())</f>
        <v>#N/A</v>
      </c>
      <c r="N102" s="94" t="e">
        <f ca="true">+IF(AND(ISNUMBER(OFFSET('Water Data'!$G$6,0,10*ROW('Water Data'!G96))),'Data Summary'!CC102="Yes"),OFFSET('Water Data'!$G$6,0,10*ROW('Water Data'!G96)),NA())</f>
        <v>#N/A</v>
      </c>
      <c r="O102" s="94" t="e">
        <f ca="true">+IF(AND(ISNUMBER(OFFSET('Water Data'!$G$9,0,10*ROW('Water Data'!G96))),'Data Summary'!CD102="Yes"),OFFSET('Water Data'!$G$9,0,10*ROW('Water Data'!G96)),NA())</f>
        <v>#N/A</v>
      </c>
      <c r="P102" s="94" t="e">
        <f ca="true">+IF(AND(ISNUMBER(OFFSET('Water Data'!$H$4,0,10*ROW('Water Data'!H96))),'Data Summary'!CE102="Yes"),100-OFFSET('Water Data'!$H$4,0,10*ROW('Water Data'!H96)),NA())</f>
        <v>#N/A</v>
      </c>
      <c r="Q102" s="94" t="e">
        <f ca="true">+IF(AND(ISNUMBER(OFFSET('Water Data'!$H$6,0,10*ROW('Water Data'!H96))),'Data Summary'!CF102="Yes"),OFFSET('Water Data'!$H$6,0,10*ROW('Water Data'!H96)),NA())</f>
        <v>#N/A</v>
      </c>
      <c r="R102" s="94" t="e">
        <f ca="true">+IF(AND(ISNUMBER(OFFSET('Water Data'!$H$9,0,10*ROW('Water Data'!H96))),'Data Summary'!CG102="Yes"),OFFSET('Water Data'!$H$9,0,10*ROW('Water Data'!H96)),NA())</f>
        <v>#N/A</v>
      </c>
      <c r="S102" s="94" t="e">
        <f ca="true">+IF(AND(ISNUMBER(OFFSET('Water Data'!$I$4,0,10*ROW('Water Data'!I96))),'Data Summary'!CH102="Yes"),100-OFFSET('Water Data'!$I$4,0,10*ROW('Water Data'!I96)),NA())</f>
        <v>#N/A</v>
      </c>
      <c r="T102" s="94" t="e">
        <f ca="true">+IF(AND(ISNUMBER(OFFSET('Water Data'!$I$6,0,10*ROW('Water Data'!I96))),'Data Summary'!CI102="Yes"),OFFSET('Water Data'!$I$6,0,10*ROW('Water Data'!I96)),NA())</f>
        <v>#N/A</v>
      </c>
      <c r="U102" s="94" t="e">
        <f ca="true">+IF(AND(ISNUMBER(OFFSET('Water Data'!$I$9,0,10*ROW('Water Data'!I96))),'Data Summary'!CJ102="Yes"),OFFSET('Water Data'!$I$9,0,10*ROW('Water Data'!I96)),NA())</f>
        <v>#N/A</v>
      </c>
      <c r="V102" s="95" t="e">
        <f ca="true">+IF(AND(ISNUMBER(OFFSET('Sanitation Data'!$D$4,0,10*ROW('Sanitation Data'!D96))),'Data Summary'!CK102="Yes"),100-OFFSET('Sanitation Data'!$D$4,0,10*ROW('Sanitation Data'!D96)),NA())</f>
        <v>#N/A</v>
      </c>
      <c r="W102" s="95" t="e">
        <f ca="true">+IF(AND(ISNUMBER(OFFSET('Sanitation Data'!$D$6,0,10*ROW('Sanitation Data'!D96))),'Data Summary'!CL102="Yes"),OFFSET('Sanitation Data'!$D$6,0,10*ROW('Sanitation Data'!D96)),NA())</f>
        <v>#N/A</v>
      </c>
      <c r="X102" s="95" t="e">
        <f ca="true">+IF(AND(ISNUMBER(OFFSET('Sanitation Data'!$D$10,0,10*ROW('Sanitation Data'!D96))),'Data Summary'!CM102="Yes"),OFFSET('Sanitation Data'!$D$10,0,10*ROW('Sanitation Data'!D96)),NA())</f>
        <v>#N/A</v>
      </c>
      <c r="Y102" s="95" t="e">
        <f ca="true">+IF(AND(ISNUMBER(OFFSET('Sanitation Data'!$D$11,0,10*ROW('Sanitation Data'!D96))),'Data Summary'!CN102="Yes"),OFFSET('Sanitation Data'!$D$11,0,10*ROW('Sanitation Data'!D96)),NA())</f>
        <v>#N/A</v>
      </c>
      <c r="Z102" s="95" t="e">
        <f ca="true">+IF(AND(ISNUMBER(OFFSET('Sanitation Data'!$D$12,0,10*ROW('Sanitation Data'!D96))),'Data Summary'!CO102="Yes"),OFFSET('Sanitation Data'!$D$12,0,10*ROW('Sanitation Data'!D96)),NA())</f>
        <v>#N/A</v>
      </c>
      <c r="AA102" s="95" t="e">
        <f ca="true">+IF(AND(ISNUMBER(OFFSET('Sanitation Data'!$E$4,0,10*ROW('Sanitation Data'!E96))),'Data Summary'!CP102="Yes"),100-OFFSET('Sanitation Data'!$E$4,0,10*ROW('Sanitation Data'!E96)),NA())</f>
        <v>#N/A</v>
      </c>
      <c r="AB102" s="95" t="e">
        <f ca="true">+IF(AND(ISNUMBER(OFFSET('Sanitation Data'!$E$6,0,10*ROW('Sanitation Data'!E96))),'Data Summary'!CQ102="Yes"),OFFSET('Sanitation Data'!$E$6,0,10*ROW('Sanitation Data'!E96)),NA())</f>
        <v>#N/A</v>
      </c>
      <c r="AC102" s="95" t="e">
        <f ca="true">+IF(AND(ISNUMBER(OFFSET('Sanitation Data'!$E$10,0,10*ROW('Sanitation Data'!E96))),'Data Summary'!CR102="Yes"),OFFSET('Sanitation Data'!$E$10,0,10*ROW('Sanitation Data'!E96)),NA())</f>
        <v>#N/A</v>
      </c>
      <c r="AD102" s="95" t="e">
        <f ca="true">+IF(AND(ISNUMBER(OFFSET('Sanitation Data'!$E$11,0,10*ROW('Sanitation Data'!E96))),'Data Summary'!CS102="Yes"),OFFSET('Sanitation Data'!$E$11,0,10*ROW('Sanitation Data'!E96)),NA())</f>
        <v>#N/A</v>
      </c>
      <c r="AE102" s="95" t="e">
        <f ca="true">+IF(AND(ISNUMBER(OFFSET('Sanitation Data'!$E$12,0,10*ROW('Sanitation Data'!E96))),'Data Summary'!CT102="Yes"),OFFSET('Sanitation Data'!$E$12,0,10*ROW('Sanitation Data'!E96)),NA())</f>
        <v>#N/A</v>
      </c>
      <c r="AF102" s="95" t="e">
        <f ca="true">+IF(AND(ISNUMBER(OFFSET('Sanitation Data'!$F$4,0,10*ROW('Sanitation Data'!F96))),'Data Summary'!CU102="Yes"),100-OFFSET('Sanitation Data'!$F$4,0,10*ROW('Sanitation Data'!F96)),NA())</f>
        <v>#N/A</v>
      </c>
      <c r="AG102" s="95" t="e">
        <f ca="true">+IF(AND(ISNUMBER(OFFSET('Sanitation Data'!$F$6,0,10*ROW('Sanitation Data'!F96))),'Data Summary'!CV102="Yes"),OFFSET('Sanitation Data'!$F$6,0,10*ROW('Sanitation Data'!F96)),NA())</f>
        <v>#N/A</v>
      </c>
      <c r="AH102" s="95" t="e">
        <f ca="true">+IF(AND(ISNUMBER(OFFSET('Sanitation Data'!$F$10,0,10*ROW('Sanitation Data'!F96))),'Data Summary'!CW102="Yes"),OFFSET('Sanitation Data'!$F$10,0,10*ROW('Sanitation Data'!F96)),NA())</f>
        <v>#N/A</v>
      </c>
      <c r="AI102" s="95" t="e">
        <f ca="true">+IF(AND(ISNUMBER(OFFSET('Sanitation Data'!$F$11,0,10*ROW('Sanitation Data'!F96))),'Data Summary'!CX102="Yes"),OFFSET('Sanitation Data'!$F$11,0,10*ROW('Sanitation Data'!F96)),NA())</f>
        <v>#N/A</v>
      </c>
      <c r="AJ102" s="95" t="e">
        <f ca="true">+IF(AND(ISNUMBER(OFFSET('Sanitation Data'!$F$12,0,10*ROW('Sanitation Data'!F96))),'Data Summary'!CY102="Yes"),OFFSET('Sanitation Data'!$F$12,0,10*ROW('Sanitation Data'!F96)),NA())</f>
        <v>#N/A</v>
      </c>
      <c r="AK102" s="95" t="e">
        <f ca="true">+IF(AND(ISNUMBER(OFFSET('Sanitation Data'!$G$4,0,10*ROW('Sanitation Data'!G96))),'Data Summary'!CZ102="Yes"),100-OFFSET('Sanitation Data'!$G$4,0,10*ROW('Sanitation Data'!G96)),NA())</f>
        <v>#N/A</v>
      </c>
      <c r="AL102" s="95" t="e">
        <f ca="true">+IF(AND(ISNUMBER(OFFSET('Sanitation Data'!$G$6,0,10*ROW('Sanitation Data'!G96))),'Data Summary'!DA102="Yes"),OFFSET('Sanitation Data'!$G$6,0,10*ROW('Sanitation Data'!G96)),NA())</f>
        <v>#N/A</v>
      </c>
      <c r="AM102" s="95" t="e">
        <f ca="true">+IF(AND(ISNUMBER(OFFSET('Sanitation Data'!$G$10,0,10*ROW('Sanitation Data'!G96))),'Data Summary'!DB102="Yes"),OFFSET('Sanitation Data'!$G$10,0,10*ROW('Sanitation Data'!G96)),NA())</f>
        <v>#N/A</v>
      </c>
      <c r="AN102" s="95" t="e">
        <f ca="true">+IF(AND(ISNUMBER(OFFSET('Sanitation Data'!$G$11,0,10*ROW('Sanitation Data'!G96))),'Data Summary'!DC102="Yes"),OFFSET('Sanitation Data'!$G$11,0,10*ROW('Sanitation Data'!G96)),NA())</f>
        <v>#N/A</v>
      </c>
      <c r="AO102" s="95" t="e">
        <f ca="true">+IF(AND(ISNUMBER(OFFSET('Sanitation Data'!$G$12,0,10*ROW('Sanitation Data'!G96))),'Data Summary'!DD102="Yes"),OFFSET('Sanitation Data'!$G$12,0,10*ROW('Sanitation Data'!G96)),NA())</f>
        <v>#N/A</v>
      </c>
      <c r="AP102" s="95" t="e">
        <f ca="true">+IF(AND(ISNUMBER(OFFSET('Sanitation Data'!$H$4,0,10*ROW('Sanitation Data'!H96))),'Data Summary'!DE102="Yes"),100-OFFSET('Sanitation Data'!$H$4,0,10*ROW('Sanitation Data'!H96)),NA())</f>
        <v>#N/A</v>
      </c>
      <c r="AQ102" s="95" t="e">
        <f ca="true">+IF(AND(ISNUMBER(OFFSET('Sanitation Data'!$H$6,0,10*ROW('Sanitation Data'!H96))),'Data Summary'!DF102="Yes"),OFFSET('Sanitation Data'!$H$6,0,10*ROW('Sanitation Data'!H96)),NA())</f>
        <v>#N/A</v>
      </c>
      <c r="AR102" s="95" t="e">
        <f ca="true">+IF(AND(ISNUMBER(OFFSET('Sanitation Data'!$H$10,0,10*ROW('Sanitation Data'!H96))),'Data Summary'!DG102="Yes"),OFFSET('Sanitation Data'!$H$10,0,10*ROW('Sanitation Data'!H96)),NA())</f>
        <v>#N/A</v>
      </c>
      <c r="AS102" s="95" t="e">
        <f ca="true">+IF(AND(ISNUMBER(OFFSET('Sanitation Data'!$H$11,0,10*ROW('Sanitation Data'!H96))),'Data Summary'!DH102="Yes"),OFFSET('Sanitation Data'!$H$11,0,10*ROW('Sanitation Data'!H96)),NA())</f>
        <v>#N/A</v>
      </c>
      <c r="AT102" s="95" t="e">
        <f ca="true">+IF(AND(ISNUMBER(OFFSET('Sanitation Data'!$H$12,0,10*ROW('Sanitation Data'!H96))),'Data Summary'!DI102="Yes"),OFFSET('Sanitation Data'!$H$12,0,10*ROW('Sanitation Data'!H96)),NA())</f>
        <v>#N/A</v>
      </c>
      <c r="AU102" s="95" t="e">
        <f ca="true">+IF(AND(ISNUMBER(OFFSET('Sanitation Data'!$I$4,0,10*ROW('Sanitation Data'!I96))),'Data Summary'!DJ102="Yes"),100-OFFSET('Sanitation Data'!$I$4,0,10*ROW('Sanitation Data'!I96)),NA())</f>
        <v>#N/A</v>
      </c>
      <c r="AV102" s="95" t="e">
        <f ca="true">+IF(AND(ISNUMBER(OFFSET('Sanitation Data'!$I$6,0,10*ROW('Sanitation Data'!I96))),'Data Summary'!DK102="Yes"),OFFSET('Sanitation Data'!$I$6,0,10*ROW('Sanitation Data'!I96)),NA())</f>
        <v>#N/A</v>
      </c>
      <c r="AW102" s="95" t="e">
        <f ca="true">+IF(AND(ISNUMBER(OFFSET('Sanitation Data'!$I$10,0,10*ROW('Sanitation Data'!I96))),'Data Summary'!DL102="Yes"),OFFSET('Sanitation Data'!$I$10,0,10*ROW('Sanitation Data'!I96)),NA())</f>
        <v>#N/A</v>
      </c>
      <c r="AX102" s="95" t="e">
        <f ca="true">+IF(AND(ISNUMBER(OFFSET('Sanitation Data'!$I$11,0,10*ROW('Sanitation Data'!I96))),'Data Summary'!DM102="Yes"),OFFSET('Sanitation Data'!$I$11,0,10*ROW('Sanitation Data'!I96)),NA())</f>
        <v>#N/A</v>
      </c>
      <c r="AY102" s="95" t="e">
        <f ca="true">+IF(AND(ISNUMBER(OFFSET('Sanitation Data'!$I$12,0,10*ROW('Sanitation Data'!I96))),'Data Summary'!DN102="Yes"),OFFSET('Sanitation Data'!$I$12,0,10*ROW('Sanitation Data'!I96)),NA())</f>
        <v>#N/A</v>
      </c>
      <c r="AZ102" s="96" t="e">
        <f ca="true">+IF(AND(ISNUMBER(OFFSET('Hygiene Data'!$D$5,0,10*ROW('Hygiene Data'!D96))),'Data Summary'!DO102="Yes"),OFFSET('Hygiene Data'!$D$5,0,10*ROW('Hygiene Data'!D96)),NA())</f>
        <v>#N/A</v>
      </c>
      <c r="BA102" s="96" t="e">
        <f ca="true">+IF(AND(ISNUMBER(OFFSET('Hygiene Data'!$D$7,0,10*ROW('Hygiene Data'!D96))),'Data Summary'!DP102="Yes"),OFFSET('Hygiene Data'!$D$7,0,10*ROW('Hygiene Data'!D96)),NA())</f>
        <v>#N/A</v>
      </c>
      <c r="BB102" s="96" t="e">
        <f ca="true">+IF(AND(ISNUMBER(OFFSET('Hygiene Data'!$D$9,0,10*ROW('Hygiene Data'!D96))),'Data Summary'!DQ102="Yes"),OFFSET('Hygiene Data'!$D$9,0,10*ROW('Hygiene Data'!D96)),NA())</f>
        <v>#N/A</v>
      </c>
      <c r="BC102" s="96" t="e">
        <f ca="true">+IF(AND(ISNUMBER(OFFSET('Hygiene Data'!$E$5,0,10*ROW('Hygiene Data'!E96))),'Data Summary'!DR102="Yes"),OFFSET('Hygiene Data'!$E$5,0,10*ROW('Hygiene Data'!E96)),NA())</f>
        <v>#N/A</v>
      </c>
      <c r="BD102" s="96" t="e">
        <f ca="true">+IF(AND(ISNUMBER(OFFSET('Hygiene Data'!$E$7,0,10*ROW('Hygiene Data'!E96))),'Data Summary'!DS102="Yes"),OFFSET('Hygiene Data'!$E$7,0,10*ROW('Hygiene Data'!E96)),NA())</f>
        <v>#N/A</v>
      </c>
      <c r="BE102" s="96" t="e">
        <f ca="true">+IF(AND(ISNUMBER(OFFSET('Hygiene Data'!$E$9,0,10*ROW('Hygiene Data'!E96))),'Data Summary'!DT102="Yes"),OFFSET('Hygiene Data'!$E$9,0,10*ROW('Hygiene Data'!E96)),NA())</f>
        <v>#N/A</v>
      </c>
      <c r="BF102" s="96" t="e">
        <f ca="true">+IF(AND(ISNUMBER(OFFSET('Hygiene Data'!$F$5,0,10*ROW('Hygiene Data'!F96))),'Data Summary'!DU102="Yes"),OFFSET('Hygiene Data'!$F$5,0,10*ROW('Hygiene Data'!F96)),NA())</f>
        <v>#N/A</v>
      </c>
      <c r="BG102" s="96" t="e">
        <f ca="true">+IF(AND(ISNUMBER(OFFSET('Hygiene Data'!$F$7,0,10*ROW('Hygiene Data'!F96))),'Data Summary'!DV102="Yes"),OFFSET('Hygiene Data'!$F$7,0,10*ROW('Hygiene Data'!F96)),NA())</f>
        <v>#N/A</v>
      </c>
      <c r="BH102" s="96" t="e">
        <f ca="true">+IF(AND(ISNUMBER(OFFSET('Hygiene Data'!$F$9,0,10*ROW('Hygiene Data'!F96))),'Data Summary'!DW102="Yes"),OFFSET('Hygiene Data'!$F$9,0,10*ROW('Hygiene Data'!F96)),NA())</f>
        <v>#N/A</v>
      </c>
      <c r="BI102" s="96" t="e">
        <f ca="true">+IF(AND(ISNUMBER(OFFSET('Hygiene Data'!$G$5,0,10*ROW('Hygiene Data'!G96))),'Data Summary'!DX102="Yes"),OFFSET('Hygiene Data'!$G$5,0,10*ROW('Hygiene Data'!G96)),NA())</f>
        <v>#N/A</v>
      </c>
      <c r="BJ102" s="96" t="e">
        <f ca="true">+IF(AND(ISNUMBER(OFFSET('Hygiene Data'!$G$7,0,10*ROW('Hygiene Data'!G96))),'Data Summary'!DY102="Yes"),OFFSET('Hygiene Data'!$G$7,0,10*ROW('Hygiene Data'!G96)),NA())</f>
        <v>#N/A</v>
      </c>
      <c r="BK102" s="96" t="e">
        <f ca="true">+IF(AND(ISNUMBER(OFFSET('Hygiene Data'!$G$9,0,10*ROW('Hygiene Data'!G96))),'Data Summary'!DZ102="Yes"),OFFSET('Hygiene Data'!$G$9,0,10*ROW('Hygiene Data'!G96)),NA())</f>
        <v>#N/A</v>
      </c>
      <c r="BL102" s="96" t="e">
        <f ca="true">+IF(AND(ISNUMBER(OFFSET('Hygiene Data'!$H$5,0,10*ROW('Hygiene Data'!H96))),'Data Summary'!EA102="Yes"),OFFSET('Hygiene Data'!$H$5,0,10*ROW('Hygiene Data'!H96)),NA())</f>
        <v>#N/A</v>
      </c>
      <c r="BM102" s="96" t="e">
        <f ca="true">+IF(AND(ISNUMBER(OFFSET('Hygiene Data'!$H$7,0,10*ROW('Hygiene Data'!H96))),'Data Summary'!EB102="Yes"),OFFSET('Hygiene Data'!$H$7,0,10*ROW('Hygiene Data'!H96)),NA())</f>
        <v>#N/A</v>
      </c>
      <c r="BN102" s="96" t="e">
        <f ca="true">+IF(AND(ISNUMBER(OFFSET('Hygiene Data'!$H$9,0,10*ROW('Hygiene Data'!H96))),'Data Summary'!EC102="Yes"),OFFSET('Hygiene Data'!$H$9,0,10*ROW('Hygiene Data'!H96)),NA())</f>
        <v>#N/A</v>
      </c>
      <c r="BO102" s="96" t="e">
        <f ca="true">+IF(AND(ISNUMBER(OFFSET('Hygiene Data'!$I$5,0,10*ROW('Hygiene Data'!I96))),'Data Summary'!ED102="Yes"),OFFSET('Hygiene Data'!$I$5,0,10*ROW('Hygiene Data'!I96)),NA())</f>
        <v>#N/A</v>
      </c>
      <c r="BP102" s="96" t="e">
        <f ca="true">+IF(AND(ISNUMBER(OFFSET('Hygiene Data'!$I$7,0,10*ROW('Hygiene Data'!I96))),'Data Summary'!EE102="Yes"),OFFSET('Hygiene Data'!$I$7,0,10*ROW('Hygiene Data'!I96)),NA())</f>
        <v>#N/A</v>
      </c>
      <c r="BQ102" s="96" t="e">
        <f ca="true">+IF(AND(ISNUMBER(OFFSET('Hygiene Data'!$I$9,0,10*ROW('Hygiene Data'!I96))),'Data Summary'!EF102="Yes"),OFFSET('Hygiene Data'!$I$9,0,10*ROW('Hygiene Data'!I96)),NA())</f>
        <v>#N/A</v>
      </c>
    </row>
    <row xmlns:x14ac="http://schemas.microsoft.com/office/spreadsheetml/2009/9/ac" r="103" x14ac:dyDescent="0.2">
      <c r="A103" s="331" t="e">
        <f ca="true">+RIGHT('Data Summary'!A103,LEN('Data Summary'!A103)-9)</f>
        <v>#VALUE!</v>
      </c>
      <c r="B103" s="37" t="str">
        <f ca="true">+IF(ISTEXT('Data Summary'!B103),'Data Summary'!B103,"")</f>
        <v/>
      </c>
      <c r="C103" s="330" t="e">
        <f ca="true">+VALUE('Data Summary'!C103)</f>
        <v>#VALUE!</v>
      </c>
      <c r="D103" s="94" t="e">
        <f ca="true">+IF(AND(ISNUMBER(OFFSET('Water Data'!$D$4,0,10*ROW('Water Data'!D97))),'Data Summary'!BS103="Yes"),100-OFFSET('Water Data'!$D$4,0,10*ROW('Water Data'!D97)),NA())</f>
        <v>#N/A</v>
      </c>
      <c r="E103" s="94" t="e">
        <f ca="true">+IF(AND(ISNUMBER(OFFSET('Water Data'!$D$6,0,10*ROW('Water Data'!D97))),'Data Summary'!BT103="Yes"),OFFSET('Water Data'!$D$6,0,10*ROW('Water Data'!D97)),NA())</f>
        <v>#N/A</v>
      </c>
      <c r="F103" s="94" t="e">
        <f ca="true">+IF(AND(ISNUMBER(OFFSET('Water Data'!$D$9,0,10*ROW('Water Data'!D97))),'Data Summary'!BU103="Yes"),OFFSET('Water Data'!$D$9,0,10*ROW('Water Data'!D97)),NA())</f>
        <v>#N/A</v>
      </c>
      <c r="G103" s="94" t="e">
        <f ca="true">+IF(AND(ISNUMBER(OFFSET('Water Data'!$E$4,0,10*ROW('Water Data'!E97))),'Data Summary'!BV103="Yes"),100-OFFSET('Water Data'!$E$4,0,10*ROW('Water Data'!E97)),NA())</f>
        <v>#N/A</v>
      </c>
      <c r="H103" s="94" t="e">
        <f ca="true">+IF(AND(ISNUMBER(OFFSET('Water Data'!$E$6,0,10*ROW('Water Data'!E97))),'Data Summary'!BW103="Yes"),OFFSET('Water Data'!$E$6,0,10*ROW('Water Data'!E97)),NA())</f>
        <v>#N/A</v>
      </c>
      <c r="I103" s="94" t="e">
        <f ca="true">+IF(AND(ISNUMBER(OFFSET('Water Data'!$E$9,0,10*ROW('Water Data'!E97))),'Data Summary'!BX103="Yes"),OFFSET('Water Data'!$E$9,0,10*ROW('Water Data'!E97)),NA())</f>
        <v>#N/A</v>
      </c>
      <c r="J103" s="94" t="e">
        <f ca="true">+IF(AND(ISNUMBER(OFFSET('Water Data'!$F$4,0,10*ROW('Water Data'!F97))),'Data Summary'!BY103="Yes"),100-OFFSET('Water Data'!$F$4,0,10*ROW('Water Data'!F97)),NA())</f>
        <v>#N/A</v>
      </c>
      <c r="K103" s="94" t="e">
        <f ca="true">+IF(AND(ISNUMBER(OFFSET('Water Data'!$F$6,0,10*ROW('Water Data'!F97))),'Data Summary'!BZ103="Yes"),OFFSET('Water Data'!$F$6,0,10*ROW('Water Data'!F97)),NA())</f>
        <v>#N/A</v>
      </c>
      <c r="L103" s="94" t="e">
        <f ca="true">+IF(AND(ISNUMBER(OFFSET('Water Data'!$F$9,0,10*ROW('Water Data'!F97))),'Data Summary'!CA103="Yes"),OFFSET('Water Data'!$F$9,0,10*ROW('Water Data'!F97)),NA())</f>
        <v>#N/A</v>
      </c>
      <c r="M103" s="94" t="e">
        <f ca="true">+IF(AND(ISNUMBER(OFFSET('Water Data'!$G$4,0,10*ROW('Water Data'!G97))),'Data Summary'!CB103="Yes"),100-OFFSET('Water Data'!$G$4,0,10*ROW('Water Data'!G97)),NA())</f>
        <v>#N/A</v>
      </c>
      <c r="N103" s="94" t="e">
        <f ca="true">+IF(AND(ISNUMBER(OFFSET('Water Data'!$G$6,0,10*ROW('Water Data'!G97))),'Data Summary'!CC103="Yes"),OFFSET('Water Data'!$G$6,0,10*ROW('Water Data'!G97)),NA())</f>
        <v>#N/A</v>
      </c>
      <c r="O103" s="94" t="e">
        <f ca="true">+IF(AND(ISNUMBER(OFFSET('Water Data'!$G$9,0,10*ROW('Water Data'!G97))),'Data Summary'!CD103="Yes"),OFFSET('Water Data'!$G$9,0,10*ROW('Water Data'!G97)),NA())</f>
        <v>#N/A</v>
      </c>
      <c r="P103" s="94" t="e">
        <f ca="true">+IF(AND(ISNUMBER(OFFSET('Water Data'!$H$4,0,10*ROW('Water Data'!H97))),'Data Summary'!CE103="Yes"),100-OFFSET('Water Data'!$H$4,0,10*ROW('Water Data'!H97)),NA())</f>
        <v>#N/A</v>
      </c>
      <c r="Q103" s="94" t="e">
        <f ca="true">+IF(AND(ISNUMBER(OFFSET('Water Data'!$H$6,0,10*ROW('Water Data'!H97))),'Data Summary'!CF103="Yes"),OFFSET('Water Data'!$H$6,0,10*ROW('Water Data'!H97)),NA())</f>
        <v>#N/A</v>
      </c>
      <c r="R103" s="94" t="e">
        <f ca="true">+IF(AND(ISNUMBER(OFFSET('Water Data'!$H$9,0,10*ROW('Water Data'!H97))),'Data Summary'!CG103="Yes"),OFFSET('Water Data'!$H$9,0,10*ROW('Water Data'!H97)),NA())</f>
        <v>#N/A</v>
      </c>
      <c r="S103" s="94" t="e">
        <f ca="true">+IF(AND(ISNUMBER(OFFSET('Water Data'!$I$4,0,10*ROW('Water Data'!I97))),'Data Summary'!CH103="Yes"),100-OFFSET('Water Data'!$I$4,0,10*ROW('Water Data'!I97)),NA())</f>
        <v>#N/A</v>
      </c>
      <c r="T103" s="94" t="e">
        <f ca="true">+IF(AND(ISNUMBER(OFFSET('Water Data'!$I$6,0,10*ROW('Water Data'!I97))),'Data Summary'!CI103="Yes"),OFFSET('Water Data'!$I$6,0,10*ROW('Water Data'!I97)),NA())</f>
        <v>#N/A</v>
      </c>
      <c r="U103" s="94" t="e">
        <f ca="true">+IF(AND(ISNUMBER(OFFSET('Water Data'!$I$9,0,10*ROW('Water Data'!I97))),'Data Summary'!CJ103="Yes"),OFFSET('Water Data'!$I$9,0,10*ROW('Water Data'!I97)),NA())</f>
        <v>#N/A</v>
      </c>
      <c r="V103" s="95" t="e">
        <f ca="true">+IF(AND(ISNUMBER(OFFSET('Sanitation Data'!$D$4,0,10*ROW('Sanitation Data'!D97))),'Data Summary'!CK103="Yes"),100-OFFSET('Sanitation Data'!$D$4,0,10*ROW('Sanitation Data'!D97)),NA())</f>
        <v>#N/A</v>
      </c>
      <c r="W103" s="95" t="e">
        <f ca="true">+IF(AND(ISNUMBER(OFFSET('Sanitation Data'!$D$6,0,10*ROW('Sanitation Data'!D97))),'Data Summary'!CL103="Yes"),OFFSET('Sanitation Data'!$D$6,0,10*ROW('Sanitation Data'!D97)),NA())</f>
        <v>#N/A</v>
      </c>
      <c r="X103" s="95" t="e">
        <f ca="true">+IF(AND(ISNUMBER(OFFSET('Sanitation Data'!$D$10,0,10*ROW('Sanitation Data'!D97))),'Data Summary'!CM103="Yes"),OFFSET('Sanitation Data'!$D$10,0,10*ROW('Sanitation Data'!D97)),NA())</f>
        <v>#N/A</v>
      </c>
      <c r="Y103" s="95" t="e">
        <f ca="true">+IF(AND(ISNUMBER(OFFSET('Sanitation Data'!$D$11,0,10*ROW('Sanitation Data'!D97))),'Data Summary'!CN103="Yes"),OFFSET('Sanitation Data'!$D$11,0,10*ROW('Sanitation Data'!D97)),NA())</f>
        <v>#N/A</v>
      </c>
      <c r="Z103" s="95" t="e">
        <f ca="true">+IF(AND(ISNUMBER(OFFSET('Sanitation Data'!$D$12,0,10*ROW('Sanitation Data'!D97))),'Data Summary'!CO103="Yes"),OFFSET('Sanitation Data'!$D$12,0,10*ROW('Sanitation Data'!D97)),NA())</f>
        <v>#N/A</v>
      </c>
      <c r="AA103" s="95" t="e">
        <f ca="true">+IF(AND(ISNUMBER(OFFSET('Sanitation Data'!$E$4,0,10*ROW('Sanitation Data'!E97))),'Data Summary'!CP103="Yes"),100-OFFSET('Sanitation Data'!$E$4,0,10*ROW('Sanitation Data'!E97)),NA())</f>
        <v>#N/A</v>
      </c>
      <c r="AB103" s="95" t="e">
        <f ca="true">+IF(AND(ISNUMBER(OFFSET('Sanitation Data'!$E$6,0,10*ROW('Sanitation Data'!E97))),'Data Summary'!CQ103="Yes"),OFFSET('Sanitation Data'!$E$6,0,10*ROW('Sanitation Data'!E97)),NA())</f>
        <v>#N/A</v>
      </c>
      <c r="AC103" s="95" t="e">
        <f ca="true">+IF(AND(ISNUMBER(OFFSET('Sanitation Data'!$E$10,0,10*ROW('Sanitation Data'!E97))),'Data Summary'!CR103="Yes"),OFFSET('Sanitation Data'!$E$10,0,10*ROW('Sanitation Data'!E97)),NA())</f>
        <v>#N/A</v>
      </c>
      <c r="AD103" s="95" t="e">
        <f ca="true">+IF(AND(ISNUMBER(OFFSET('Sanitation Data'!$E$11,0,10*ROW('Sanitation Data'!E97))),'Data Summary'!CS103="Yes"),OFFSET('Sanitation Data'!$E$11,0,10*ROW('Sanitation Data'!E97)),NA())</f>
        <v>#N/A</v>
      </c>
      <c r="AE103" s="95" t="e">
        <f ca="true">+IF(AND(ISNUMBER(OFFSET('Sanitation Data'!$E$12,0,10*ROW('Sanitation Data'!E97))),'Data Summary'!CT103="Yes"),OFFSET('Sanitation Data'!$E$12,0,10*ROW('Sanitation Data'!E97)),NA())</f>
        <v>#N/A</v>
      </c>
      <c r="AF103" s="95" t="e">
        <f ca="true">+IF(AND(ISNUMBER(OFFSET('Sanitation Data'!$F$4,0,10*ROW('Sanitation Data'!F97))),'Data Summary'!CU103="Yes"),100-OFFSET('Sanitation Data'!$F$4,0,10*ROW('Sanitation Data'!F97)),NA())</f>
        <v>#N/A</v>
      </c>
      <c r="AG103" s="95" t="e">
        <f ca="true">+IF(AND(ISNUMBER(OFFSET('Sanitation Data'!$F$6,0,10*ROW('Sanitation Data'!F97))),'Data Summary'!CV103="Yes"),OFFSET('Sanitation Data'!$F$6,0,10*ROW('Sanitation Data'!F97)),NA())</f>
        <v>#N/A</v>
      </c>
      <c r="AH103" s="95" t="e">
        <f ca="true">+IF(AND(ISNUMBER(OFFSET('Sanitation Data'!$F$10,0,10*ROW('Sanitation Data'!F97))),'Data Summary'!CW103="Yes"),OFFSET('Sanitation Data'!$F$10,0,10*ROW('Sanitation Data'!F97)),NA())</f>
        <v>#N/A</v>
      </c>
      <c r="AI103" s="95" t="e">
        <f ca="true">+IF(AND(ISNUMBER(OFFSET('Sanitation Data'!$F$11,0,10*ROW('Sanitation Data'!F97))),'Data Summary'!CX103="Yes"),OFFSET('Sanitation Data'!$F$11,0,10*ROW('Sanitation Data'!F97)),NA())</f>
        <v>#N/A</v>
      </c>
      <c r="AJ103" s="95" t="e">
        <f ca="true">+IF(AND(ISNUMBER(OFFSET('Sanitation Data'!$F$12,0,10*ROW('Sanitation Data'!F97))),'Data Summary'!CY103="Yes"),OFFSET('Sanitation Data'!$F$12,0,10*ROW('Sanitation Data'!F97)),NA())</f>
        <v>#N/A</v>
      </c>
      <c r="AK103" s="95" t="e">
        <f ca="true">+IF(AND(ISNUMBER(OFFSET('Sanitation Data'!$G$4,0,10*ROW('Sanitation Data'!G97))),'Data Summary'!CZ103="Yes"),100-OFFSET('Sanitation Data'!$G$4,0,10*ROW('Sanitation Data'!G97)),NA())</f>
        <v>#N/A</v>
      </c>
      <c r="AL103" s="95" t="e">
        <f ca="true">+IF(AND(ISNUMBER(OFFSET('Sanitation Data'!$G$6,0,10*ROW('Sanitation Data'!G97))),'Data Summary'!DA103="Yes"),OFFSET('Sanitation Data'!$G$6,0,10*ROW('Sanitation Data'!G97)),NA())</f>
        <v>#N/A</v>
      </c>
      <c r="AM103" s="95" t="e">
        <f ca="true">+IF(AND(ISNUMBER(OFFSET('Sanitation Data'!$G$10,0,10*ROW('Sanitation Data'!G97))),'Data Summary'!DB103="Yes"),OFFSET('Sanitation Data'!$G$10,0,10*ROW('Sanitation Data'!G97)),NA())</f>
        <v>#N/A</v>
      </c>
      <c r="AN103" s="95" t="e">
        <f ca="true">+IF(AND(ISNUMBER(OFFSET('Sanitation Data'!$G$11,0,10*ROW('Sanitation Data'!G97))),'Data Summary'!DC103="Yes"),OFFSET('Sanitation Data'!$G$11,0,10*ROW('Sanitation Data'!G97)),NA())</f>
        <v>#N/A</v>
      </c>
      <c r="AO103" s="95" t="e">
        <f ca="true">+IF(AND(ISNUMBER(OFFSET('Sanitation Data'!$G$12,0,10*ROW('Sanitation Data'!G97))),'Data Summary'!DD103="Yes"),OFFSET('Sanitation Data'!$G$12,0,10*ROW('Sanitation Data'!G97)),NA())</f>
        <v>#N/A</v>
      </c>
      <c r="AP103" s="95" t="e">
        <f ca="true">+IF(AND(ISNUMBER(OFFSET('Sanitation Data'!$H$4,0,10*ROW('Sanitation Data'!H97))),'Data Summary'!DE103="Yes"),100-OFFSET('Sanitation Data'!$H$4,0,10*ROW('Sanitation Data'!H97)),NA())</f>
        <v>#N/A</v>
      </c>
      <c r="AQ103" s="95" t="e">
        <f ca="true">+IF(AND(ISNUMBER(OFFSET('Sanitation Data'!$H$6,0,10*ROW('Sanitation Data'!H97))),'Data Summary'!DF103="Yes"),OFFSET('Sanitation Data'!$H$6,0,10*ROW('Sanitation Data'!H97)),NA())</f>
        <v>#N/A</v>
      </c>
      <c r="AR103" s="95" t="e">
        <f ca="true">+IF(AND(ISNUMBER(OFFSET('Sanitation Data'!$H$10,0,10*ROW('Sanitation Data'!H97))),'Data Summary'!DG103="Yes"),OFFSET('Sanitation Data'!$H$10,0,10*ROW('Sanitation Data'!H97)),NA())</f>
        <v>#N/A</v>
      </c>
      <c r="AS103" s="95" t="e">
        <f ca="true">+IF(AND(ISNUMBER(OFFSET('Sanitation Data'!$H$11,0,10*ROW('Sanitation Data'!H97))),'Data Summary'!DH103="Yes"),OFFSET('Sanitation Data'!$H$11,0,10*ROW('Sanitation Data'!H97)),NA())</f>
        <v>#N/A</v>
      </c>
      <c r="AT103" s="95" t="e">
        <f ca="true">+IF(AND(ISNUMBER(OFFSET('Sanitation Data'!$H$12,0,10*ROW('Sanitation Data'!H97))),'Data Summary'!DI103="Yes"),OFFSET('Sanitation Data'!$H$12,0,10*ROW('Sanitation Data'!H97)),NA())</f>
        <v>#N/A</v>
      </c>
      <c r="AU103" s="95" t="e">
        <f ca="true">+IF(AND(ISNUMBER(OFFSET('Sanitation Data'!$I$4,0,10*ROW('Sanitation Data'!I97))),'Data Summary'!DJ103="Yes"),100-OFFSET('Sanitation Data'!$I$4,0,10*ROW('Sanitation Data'!I97)),NA())</f>
        <v>#N/A</v>
      </c>
      <c r="AV103" s="95" t="e">
        <f ca="true">+IF(AND(ISNUMBER(OFFSET('Sanitation Data'!$I$6,0,10*ROW('Sanitation Data'!I97))),'Data Summary'!DK103="Yes"),OFFSET('Sanitation Data'!$I$6,0,10*ROW('Sanitation Data'!I97)),NA())</f>
        <v>#N/A</v>
      </c>
      <c r="AW103" s="95" t="e">
        <f ca="true">+IF(AND(ISNUMBER(OFFSET('Sanitation Data'!$I$10,0,10*ROW('Sanitation Data'!I97))),'Data Summary'!DL103="Yes"),OFFSET('Sanitation Data'!$I$10,0,10*ROW('Sanitation Data'!I97)),NA())</f>
        <v>#N/A</v>
      </c>
      <c r="AX103" s="95" t="e">
        <f ca="true">+IF(AND(ISNUMBER(OFFSET('Sanitation Data'!$I$11,0,10*ROW('Sanitation Data'!I97))),'Data Summary'!DM103="Yes"),OFFSET('Sanitation Data'!$I$11,0,10*ROW('Sanitation Data'!I97)),NA())</f>
        <v>#N/A</v>
      </c>
      <c r="AY103" s="95" t="e">
        <f ca="true">+IF(AND(ISNUMBER(OFFSET('Sanitation Data'!$I$12,0,10*ROW('Sanitation Data'!I97))),'Data Summary'!DN103="Yes"),OFFSET('Sanitation Data'!$I$12,0,10*ROW('Sanitation Data'!I97)),NA())</f>
        <v>#N/A</v>
      </c>
      <c r="AZ103" s="96" t="e">
        <f ca="true">+IF(AND(ISNUMBER(OFFSET('Hygiene Data'!$D$5,0,10*ROW('Hygiene Data'!D97))),'Data Summary'!DO103="Yes"),OFFSET('Hygiene Data'!$D$5,0,10*ROW('Hygiene Data'!D97)),NA())</f>
        <v>#N/A</v>
      </c>
      <c r="BA103" s="96" t="e">
        <f ca="true">+IF(AND(ISNUMBER(OFFSET('Hygiene Data'!$D$7,0,10*ROW('Hygiene Data'!D97))),'Data Summary'!DP103="Yes"),OFFSET('Hygiene Data'!$D$7,0,10*ROW('Hygiene Data'!D97)),NA())</f>
        <v>#N/A</v>
      </c>
      <c r="BB103" s="96" t="e">
        <f ca="true">+IF(AND(ISNUMBER(OFFSET('Hygiene Data'!$D$9,0,10*ROW('Hygiene Data'!D97))),'Data Summary'!DQ103="Yes"),OFFSET('Hygiene Data'!$D$9,0,10*ROW('Hygiene Data'!D97)),NA())</f>
        <v>#N/A</v>
      </c>
      <c r="BC103" s="96" t="e">
        <f ca="true">+IF(AND(ISNUMBER(OFFSET('Hygiene Data'!$E$5,0,10*ROW('Hygiene Data'!E97))),'Data Summary'!DR103="Yes"),OFFSET('Hygiene Data'!$E$5,0,10*ROW('Hygiene Data'!E97)),NA())</f>
        <v>#N/A</v>
      </c>
      <c r="BD103" s="96" t="e">
        <f ca="true">+IF(AND(ISNUMBER(OFFSET('Hygiene Data'!$E$7,0,10*ROW('Hygiene Data'!E97))),'Data Summary'!DS103="Yes"),OFFSET('Hygiene Data'!$E$7,0,10*ROW('Hygiene Data'!E97)),NA())</f>
        <v>#N/A</v>
      </c>
      <c r="BE103" s="96" t="e">
        <f ca="true">+IF(AND(ISNUMBER(OFFSET('Hygiene Data'!$E$9,0,10*ROW('Hygiene Data'!E97))),'Data Summary'!DT103="Yes"),OFFSET('Hygiene Data'!$E$9,0,10*ROW('Hygiene Data'!E97)),NA())</f>
        <v>#N/A</v>
      </c>
      <c r="BF103" s="96" t="e">
        <f ca="true">+IF(AND(ISNUMBER(OFFSET('Hygiene Data'!$F$5,0,10*ROW('Hygiene Data'!F97))),'Data Summary'!DU103="Yes"),OFFSET('Hygiene Data'!$F$5,0,10*ROW('Hygiene Data'!F97)),NA())</f>
        <v>#N/A</v>
      </c>
      <c r="BG103" s="96" t="e">
        <f ca="true">+IF(AND(ISNUMBER(OFFSET('Hygiene Data'!$F$7,0,10*ROW('Hygiene Data'!F97))),'Data Summary'!DV103="Yes"),OFFSET('Hygiene Data'!$F$7,0,10*ROW('Hygiene Data'!F97)),NA())</f>
        <v>#N/A</v>
      </c>
      <c r="BH103" s="96" t="e">
        <f ca="true">+IF(AND(ISNUMBER(OFFSET('Hygiene Data'!$F$9,0,10*ROW('Hygiene Data'!F97))),'Data Summary'!DW103="Yes"),OFFSET('Hygiene Data'!$F$9,0,10*ROW('Hygiene Data'!F97)),NA())</f>
        <v>#N/A</v>
      </c>
      <c r="BI103" s="96" t="e">
        <f ca="true">+IF(AND(ISNUMBER(OFFSET('Hygiene Data'!$G$5,0,10*ROW('Hygiene Data'!G97))),'Data Summary'!DX103="Yes"),OFFSET('Hygiene Data'!$G$5,0,10*ROW('Hygiene Data'!G97)),NA())</f>
        <v>#N/A</v>
      </c>
      <c r="BJ103" s="96" t="e">
        <f ca="true">+IF(AND(ISNUMBER(OFFSET('Hygiene Data'!$G$7,0,10*ROW('Hygiene Data'!G97))),'Data Summary'!DY103="Yes"),OFFSET('Hygiene Data'!$G$7,0,10*ROW('Hygiene Data'!G97)),NA())</f>
        <v>#N/A</v>
      </c>
      <c r="BK103" s="96" t="e">
        <f ca="true">+IF(AND(ISNUMBER(OFFSET('Hygiene Data'!$G$9,0,10*ROW('Hygiene Data'!G97))),'Data Summary'!DZ103="Yes"),OFFSET('Hygiene Data'!$G$9,0,10*ROW('Hygiene Data'!G97)),NA())</f>
        <v>#N/A</v>
      </c>
      <c r="BL103" s="96" t="e">
        <f ca="true">+IF(AND(ISNUMBER(OFFSET('Hygiene Data'!$H$5,0,10*ROW('Hygiene Data'!H97))),'Data Summary'!EA103="Yes"),OFFSET('Hygiene Data'!$H$5,0,10*ROW('Hygiene Data'!H97)),NA())</f>
        <v>#N/A</v>
      </c>
      <c r="BM103" s="96" t="e">
        <f ca="true">+IF(AND(ISNUMBER(OFFSET('Hygiene Data'!$H$7,0,10*ROW('Hygiene Data'!H97))),'Data Summary'!EB103="Yes"),OFFSET('Hygiene Data'!$H$7,0,10*ROW('Hygiene Data'!H97)),NA())</f>
        <v>#N/A</v>
      </c>
      <c r="BN103" s="96" t="e">
        <f ca="true">+IF(AND(ISNUMBER(OFFSET('Hygiene Data'!$H$9,0,10*ROW('Hygiene Data'!H97))),'Data Summary'!EC103="Yes"),OFFSET('Hygiene Data'!$H$9,0,10*ROW('Hygiene Data'!H97)),NA())</f>
        <v>#N/A</v>
      </c>
      <c r="BO103" s="96" t="e">
        <f ca="true">+IF(AND(ISNUMBER(OFFSET('Hygiene Data'!$I$5,0,10*ROW('Hygiene Data'!I97))),'Data Summary'!ED103="Yes"),OFFSET('Hygiene Data'!$I$5,0,10*ROW('Hygiene Data'!I97)),NA())</f>
        <v>#N/A</v>
      </c>
      <c r="BP103" s="96" t="e">
        <f ca="true">+IF(AND(ISNUMBER(OFFSET('Hygiene Data'!$I$7,0,10*ROW('Hygiene Data'!I97))),'Data Summary'!EE103="Yes"),OFFSET('Hygiene Data'!$I$7,0,10*ROW('Hygiene Data'!I97)),NA())</f>
        <v>#N/A</v>
      </c>
      <c r="BQ103" s="96" t="e">
        <f ca="true">+IF(AND(ISNUMBER(OFFSET('Hygiene Data'!$I$9,0,10*ROW('Hygiene Data'!I97))),'Data Summary'!EF103="Yes"),OFFSET('Hygiene Data'!$I$9,0,10*ROW('Hygiene Data'!I97)),NA())</f>
        <v>#N/A</v>
      </c>
    </row>
    <row xmlns:x14ac="http://schemas.microsoft.com/office/spreadsheetml/2009/9/ac" r="104" x14ac:dyDescent="0.2">
      <c r="A104" s="331" t="e">
        <f ca="true">+RIGHT('Data Summary'!A104,LEN('Data Summary'!A104)-9)</f>
        <v>#VALUE!</v>
      </c>
      <c r="B104" s="37" t="str">
        <f ca="true">+IF(ISTEXT('Data Summary'!B104),'Data Summary'!B104,"")</f>
        <v/>
      </c>
      <c r="C104" s="330" t="e">
        <f ca="true">+VALUE('Data Summary'!C104)</f>
        <v>#VALUE!</v>
      </c>
      <c r="D104" s="94" t="e">
        <f ca="true">+IF(AND(ISNUMBER(OFFSET('Water Data'!$D$4,0,10*ROW('Water Data'!D98))),'Data Summary'!BS104="Yes"),100-OFFSET('Water Data'!$D$4,0,10*ROW('Water Data'!D98)),NA())</f>
        <v>#N/A</v>
      </c>
      <c r="E104" s="94" t="e">
        <f ca="true">+IF(AND(ISNUMBER(OFFSET('Water Data'!$D$6,0,10*ROW('Water Data'!D98))),'Data Summary'!BT104="Yes"),OFFSET('Water Data'!$D$6,0,10*ROW('Water Data'!D98)),NA())</f>
        <v>#N/A</v>
      </c>
      <c r="F104" s="94" t="e">
        <f ca="true">+IF(AND(ISNUMBER(OFFSET('Water Data'!$D$9,0,10*ROW('Water Data'!D98))),'Data Summary'!BU104="Yes"),OFFSET('Water Data'!$D$9,0,10*ROW('Water Data'!D98)),NA())</f>
        <v>#N/A</v>
      </c>
      <c r="G104" s="94" t="e">
        <f ca="true">+IF(AND(ISNUMBER(OFFSET('Water Data'!$E$4,0,10*ROW('Water Data'!E98))),'Data Summary'!BV104="Yes"),100-OFFSET('Water Data'!$E$4,0,10*ROW('Water Data'!E98)),NA())</f>
        <v>#N/A</v>
      </c>
      <c r="H104" s="94" t="e">
        <f ca="true">+IF(AND(ISNUMBER(OFFSET('Water Data'!$E$6,0,10*ROW('Water Data'!E98))),'Data Summary'!BW104="Yes"),OFFSET('Water Data'!$E$6,0,10*ROW('Water Data'!E98)),NA())</f>
        <v>#N/A</v>
      </c>
      <c r="I104" s="94" t="e">
        <f ca="true">+IF(AND(ISNUMBER(OFFSET('Water Data'!$E$9,0,10*ROW('Water Data'!E98))),'Data Summary'!BX104="Yes"),OFFSET('Water Data'!$E$9,0,10*ROW('Water Data'!E98)),NA())</f>
        <v>#N/A</v>
      </c>
      <c r="J104" s="94" t="e">
        <f ca="true">+IF(AND(ISNUMBER(OFFSET('Water Data'!$F$4,0,10*ROW('Water Data'!F98))),'Data Summary'!BY104="Yes"),100-OFFSET('Water Data'!$F$4,0,10*ROW('Water Data'!F98)),NA())</f>
        <v>#N/A</v>
      </c>
      <c r="K104" s="94" t="e">
        <f ca="true">+IF(AND(ISNUMBER(OFFSET('Water Data'!$F$6,0,10*ROW('Water Data'!F98))),'Data Summary'!BZ104="Yes"),OFFSET('Water Data'!$F$6,0,10*ROW('Water Data'!F98)),NA())</f>
        <v>#N/A</v>
      </c>
      <c r="L104" s="94" t="e">
        <f ca="true">+IF(AND(ISNUMBER(OFFSET('Water Data'!$F$9,0,10*ROW('Water Data'!F98))),'Data Summary'!CA104="Yes"),OFFSET('Water Data'!$F$9,0,10*ROW('Water Data'!F98)),NA())</f>
        <v>#N/A</v>
      </c>
      <c r="M104" s="94" t="e">
        <f ca="true">+IF(AND(ISNUMBER(OFFSET('Water Data'!$G$4,0,10*ROW('Water Data'!G98))),'Data Summary'!CB104="Yes"),100-OFFSET('Water Data'!$G$4,0,10*ROW('Water Data'!G98)),NA())</f>
        <v>#N/A</v>
      </c>
      <c r="N104" s="94" t="e">
        <f ca="true">+IF(AND(ISNUMBER(OFFSET('Water Data'!$G$6,0,10*ROW('Water Data'!G98))),'Data Summary'!CC104="Yes"),OFFSET('Water Data'!$G$6,0,10*ROW('Water Data'!G98)),NA())</f>
        <v>#N/A</v>
      </c>
      <c r="O104" s="94" t="e">
        <f ca="true">+IF(AND(ISNUMBER(OFFSET('Water Data'!$G$9,0,10*ROW('Water Data'!G98))),'Data Summary'!CD104="Yes"),OFFSET('Water Data'!$G$9,0,10*ROW('Water Data'!G98)),NA())</f>
        <v>#N/A</v>
      </c>
      <c r="P104" s="94" t="e">
        <f ca="true">+IF(AND(ISNUMBER(OFFSET('Water Data'!$H$4,0,10*ROW('Water Data'!H98))),'Data Summary'!CE104="Yes"),100-OFFSET('Water Data'!$H$4,0,10*ROW('Water Data'!H98)),NA())</f>
        <v>#N/A</v>
      </c>
      <c r="Q104" s="94" t="e">
        <f ca="true">+IF(AND(ISNUMBER(OFFSET('Water Data'!$H$6,0,10*ROW('Water Data'!H98))),'Data Summary'!CF104="Yes"),OFFSET('Water Data'!$H$6,0,10*ROW('Water Data'!H98)),NA())</f>
        <v>#N/A</v>
      </c>
      <c r="R104" s="94" t="e">
        <f ca="true">+IF(AND(ISNUMBER(OFFSET('Water Data'!$H$9,0,10*ROW('Water Data'!H98))),'Data Summary'!CG104="Yes"),OFFSET('Water Data'!$H$9,0,10*ROW('Water Data'!H98)),NA())</f>
        <v>#N/A</v>
      </c>
      <c r="S104" s="94" t="e">
        <f ca="true">+IF(AND(ISNUMBER(OFFSET('Water Data'!$I$4,0,10*ROW('Water Data'!I98))),'Data Summary'!CH104="Yes"),100-OFFSET('Water Data'!$I$4,0,10*ROW('Water Data'!I98)),NA())</f>
        <v>#N/A</v>
      </c>
      <c r="T104" s="94" t="e">
        <f ca="true">+IF(AND(ISNUMBER(OFFSET('Water Data'!$I$6,0,10*ROW('Water Data'!I98))),'Data Summary'!CI104="Yes"),OFFSET('Water Data'!$I$6,0,10*ROW('Water Data'!I98)),NA())</f>
        <v>#N/A</v>
      </c>
      <c r="U104" s="94" t="e">
        <f ca="true">+IF(AND(ISNUMBER(OFFSET('Water Data'!$I$9,0,10*ROW('Water Data'!I98))),'Data Summary'!CJ104="Yes"),OFFSET('Water Data'!$I$9,0,10*ROW('Water Data'!I98)),NA())</f>
        <v>#N/A</v>
      </c>
      <c r="V104" s="95" t="e">
        <f ca="true">+IF(AND(ISNUMBER(OFFSET('Sanitation Data'!$D$4,0,10*ROW('Sanitation Data'!D98))),'Data Summary'!CK104="Yes"),100-OFFSET('Sanitation Data'!$D$4,0,10*ROW('Sanitation Data'!D98)),NA())</f>
        <v>#N/A</v>
      </c>
      <c r="W104" s="95" t="e">
        <f ca="true">+IF(AND(ISNUMBER(OFFSET('Sanitation Data'!$D$6,0,10*ROW('Sanitation Data'!D98))),'Data Summary'!CL104="Yes"),OFFSET('Sanitation Data'!$D$6,0,10*ROW('Sanitation Data'!D98)),NA())</f>
        <v>#N/A</v>
      </c>
      <c r="X104" s="95" t="e">
        <f ca="true">+IF(AND(ISNUMBER(OFFSET('Sanitation Data'!$D$10,0,10*ROW('Sanitation Data'!D98))),'Data Summary'!CM104="Yes"),OFFSET('Sanitation Data'!$D$10,0,10*ROW('Sanitation Data'!D98)),NA())</f>
        <v>#N/A</v>
      </c>
      <c r="Y104" s="95" t="e">
        <f ca="true">+IF(AND(ISNUMBER(OFFSET('Sanitation Data'!$D$11,0,10*ROW('Sanitation Data'!D98))),'Data Summary'!CN104="Yes"),OFFSET('Sanitation Data'!$D$11,0,10*ROW('Sanitation Data'!D98)),NA())</f>
        <v>#N/A</v>
      </c>
      <c r="Z104" s="95" t="e">
        <f ca="true">+IF(AND(ISNUMBER(OFFSET('Sanitation Data'!$D$12,0,10*ROW('Sanitation Data'!D98))),'Data Summary'!CO104="Yes"),OFFSET('Sanitation Data'!$D$12,0,10*ROW('Sanitation Data'!D98)),NA())</f>
        <v>#N/A</v>
      </c>
      <c r="AA104" s="95" t="e">
        <f ca="true">+IF(AND(ISNUMBER(OFFSET('Sanitation Data'!$E$4,0,10*ROW('Sanitation Data'!E98))),'Data Summary'!CP104="Yes"),100-OFFSET('Sanitation Data'!$E$4,0,10*ROW('Sanitation Data'!E98)),NA())</f>
        <v>#N/A</v>
      </c>
      <c r="AB104" s="95" t="e">
        <f ca="true">+IF(AND(ISNUMBER(OFFSET('Sanitation Data'!$E$6,0,10*ROW('Sanitation Data'!E98))),'Data Summary'!CQ104="Yes"),OFFSET('Sanitation Data'!$E$6,0,10*ROW('Sanitation Data'!E98)),NA())</f>
        <v>#N/A</v>
      </c>
      <c r="AC104" s="95" t="e">
        <f ca="true">+IF(AND(ISNUMBER(OFFSET('Sanitation Data'!$E$10,0,10*ROW('Sanitation Data'!E98))),'Data Summary'!CR104="Yes"),OFFSET('Sanitation Data'!$E$10,0,10*ROW('Sanitation Data'!E98)),NA())</f>
        <v>#N/A</v>
      </c>
      <c r="AD104" s="95" t="e">
        <f ca="true">+IF(AND(ISNUMBER(OFFSET('Sanitation Data'!$E$11,0,10*ROW('Sanitation Data'!E98))),'Data Summary'!CS104="Yes"),OFFSET('Sanitation Data'!$E$11,0,10*ROW('Sanitation Data'!E98)),NA())</f>
        <v>#N/A</v>
      </c>
      <c r="AE104" s="95" t="e">
        <f ca="true">+IF(AND(ISNUMBER(OFFSET('Sanitation Data'!$E$12,0,10*ROW('Sanitation Data'!E98))),'Data Summary'!CT104="Yes"),OFFSET('Sanitation Data'!$E$12,0,10*ROW('Sanitation Data'!E98)),NA())</f>
        <v>#N/A</v>
      </c>
      <c r="AF104" s="95" t="e">
        <f ca="true">+IF(AND(ISNUMBER(OFFSET('Sanitation Data'!$F$4,0,10*ROW('Sanitation Data'!F98))),'Data Summary'!CU104="Yes"),100-OFFSET('Sanitation Data'!$F$4,0,10*ROW('Sanitation Data'!F98)),NA())</f>
        <v>#N/A</v>
      </c>
      <c r="AG104" s="95" t="e">
        <f ca="true">+IF(AND(ISNUMBER(OFFSET('Sanitation Data'!$F$6,0,10*ROW('Sanitation Data'!F98))),'Data Summary'!CV104="Yes"),OFFSET('Sanitation Data'!$F$6,0,10*ROW('Sanitation Data'!F98)),NA())</f>
        <v>#N/A</v>
      </c>
      <c r="AH104" s="95" t="e">
        <f ca="true">+IF(AND(ISNUMBER(OFFSET('Sanitation Data'!$F$10,0,10*ROW('Sanitation Data'!F98))),'Data Summary'!CW104="Yes"),OFFSET('Sanitation Data'!$F$10,0,10*ROW('Sanitation Data'!F98)),NA())</f>
        <v>#N/A</v>
      </c>
      <c r="AI104" s="95" t="e">
        <f ca="true">+IF(AND(ISNUMBER(OFFSET('Sanitation Data'!$F$11,0,10*ROW('Sanitation Data'!F98))),'Data Summary'!CX104="Yes"),OFFSET('Sanitation Data'!$F$11,0,10*ROW('Sanitation Data'!F98)),NA())</f>
        <v>#N/A</v>
      </c>
      <c r="AJ104" s="95" t="e">
        <f ca="true">+IF(AND(ISNUMBER(OFFSET('Sanitation Data'!$F$12,0,10*ROW('Sanitation Data'!F98))),'Data Summary'!CY104="Yes"),OFFSET('Sanitation Data'!$F$12,0,10*ROW('Sanitation Data'!F98)),NA())</f>
        <v>#N/A</v>
      </c>
      <c r="AK104" s="95" t="e">
        <f ca="true">+IF(AND(ISNUMBER(OFFSET('Sanitation Data'!$G$4,0,10*ROW('Sanitation Data'!G98))),'Data Summary'!CZ104="Yes"),100-OFFSET('Sanitation Data'!$G$4,0,10*ROW('Sanitation Data'!G98)),NA())</f>
        <v>#N/A</v>
      </c>
      <c r="AL104" s="95" t="e">
        <f ca="true">+IF(AND(ISNUMBER(OFFSET('Sanitation Data'!$G$6,0,10*ROW('Sanitation Data'!G98))),'Data Summary'!DA104="Yes"),OFFSET('Sanitation Data'!$G$6,0,10*ROW('Sanitation Data'!G98)),NA())</f>
        <v>#N/A</v>
      </c>
      <c r="AM104" s="95" t="e">
        <f ca="true">+IF(AND(ISNUMBER(OFFSET('Sanitation Data'!$G$10,0,10*ROW('Sanitation Data'!G98))),'Data Summary'!DB104="Yes"),OFFSET('Sanitation Data'!$G$10,0,10*ROW('Sanitation Data'!G98)),NA())</f>
        <v>#N/A</v>
      </c>
      <c r="AN104" s="95" t="e">
        <f ca="true">+IF(AND(ISNUMBER(OFFSET('Sanitation Data'!$G$11,0,10*ROW('Sanitation Data'!G98))),'Data Summary'!DC104="Yes"),OFFSET('Sanitation Data'!$G$11,0,10*ROW('Sanitation Data'!G98)),NA())</f>
        <v>#N/A</v>
      </c>
      <c r="AO104" s="95" t="e">
        <f ca="true">+IF(AND(ISNUMBER(OFFSET('Sanitation Data'!$G$12,0,10*ROW('Sanitation Data'!G98))),'Data Summary'!DD104="Yes"),OFFSET('Sanitation Data'!$G$12,0,10*ROW('Sanitation Data'!G98)),NA())</f>
        <v>#N/A</v>
      </c>
      <c r="AP104" s="95" t="e">
        <f ca="true">+IF(AND(ISNUMBER(OFFSET('Sanitation Data'!$H$4,0,10*ROW('Sanitation Data'!H98))),'Data Summary'!DE104="Yes"),100-OFFSET('Sanitation Data'!$H$4,0,10*ROW('Sanitation Data'!H98)),NA())</f>
        <v>#N/A</v>
      </c>
      <c r="AQ104" s="95" t="e">
        <f ca="true">+IF(AND(ISNUMBER(OFFSET('Sanitation Data'!$H$6,0,10*ROW('Sanitation Data'!H98))),'Data Summary'!DF104="Yes"),OFFSET('Sanitation Data'!$H$6,0,10*ROW('Sanitation Data'!H98)),NA())</f>
        <v>#N/A</v>
      </c>
      <c r="AR104" s="95" t="e">
        <f ca="true">+IF(AND(ISNUMBER(OFFSET('Sanitation Data'!$H$10,0,10*ROW('Sanitation Data'!H98))),'Data Summary'!DG104="Yes"),OFFSET('Sanitation Data'!$H$10,0,10*ROW('Sanitation Data'!H98)),NA())</f>
        <v>#N/A</v>
      </c>
      <c r="AS104" s="95" t="e">
        <f ca="true">+IF(AND(ISNUMBER(OFFSET('Sanitation Data'!$H$11,0,10*ROW('Sanitation Data'!H98))),'Data Summary'!DH104="Yes"),OFFSET('Sanitation Data'!$H$11,0,10*ROW('Sanitation Data'!H98)),NA())</f>
        <v>#N/A</v>
      </c>
      <c r="AT104" s="95" t="e">
        <f ca="true">+IF(AND(ISNUMBER(OFFSET('Sanitation Data'!$H$12,0,10*ROW('Sanitation Data'!H98))),'Data Summary'!DI104="Yes"),OFFSET('Sanitation Data'!$H$12,0,10*ROW('Sanitation Data'!H98)),NA())</f>
        <v>#N/A</v>
      </c>
      <c r="AU104" s="95" t="e">
        <f ca="true">+IF(AND(ISNUMBER(OFFSET('Sanitation Data'!$I$4,0,10*ROW('Sanitation Data'!I98))),'Data Summary'!DJ104="Yes"),100-OFFSET('Sanitation Data'!$I$4,0,10*ROW('Sanitation Data'!I98)),NA())</f>
        <v>#N/A</v>
      </c>
      <c r="AV104" s="95" t="e">
        <f ca="true">+IF(AND(ISNUMBER(OFFSET('Sanitation Data'!$I$6,0,10*ROW('Sanitation Data'!I98))),'Data Summary'!DK104="Yes"),OFFSET('Sanitation Data'!$I$6,0,10*ROW('Sanitation Data'!I98)),NA())</f>
        <v>#N/A</v>
      </c>
      <c r="AW104" s="95" t="e">
        <f ca="true">+IF(AND(ISNUMBER(OFFSET('Sanitation Data'!$I$10,0,10*ROW('Sanitation Data'!I98))),'Data Summary'!DL104="Yes"),OFFSET('Sanitation Data'!$I$10,0,10*ROW('Sanitation Data'!I98)),NA())</f>
        <v>#N/A</v>
      </c>
      <c r="AX104" s="95" t="e">
        <f ca="true">+IF(AND(ISNUMBER(OFFSET('Sanitation Data'!$I$11,0,10*ROW('Sanitation Data'!I98))),'Data Summary'!DM104="Yes"),OFFSET('Sanitation Data'!$I$11,0,10*ROW('Sanitation Data'!I98)),NA())</f>
        <v>#N/A</v>
      </c>
      <c r="AY104" s="95" t="e">
        <f ca="true">+IF(AND(ISNUMBER(OFFSET('Sanitation Data'!$I$12,0,10*ROW('Sanitation Data'!I98))),'Data Summary'!DN104="Yes"),OFFSET('Sanitation Data'!$I$12,0,10*ROW('Sanitation Data'!I98)),NA())</f>
        <v>#N/A</v>
      </c>
      <c r="AZ104" s="96" t="e">
        <f ca="true">+IF(AND(ISNUMBER(OFFSET('Hygiene Data'!$D$5,0,10*ROW('Hygiene Data'!D98))),'Data Summary'!DO104="Yes"),OFFSET('Hygiene Data'!$D$5,0,10*ROW('Hygiene Data'!D98)),NA())</f>
        <v>#N/A</v>
      </c>
      <c r="BA104" s="96" t="e">
        <f ca="true">+IF(AND(ISNUMBER(OFFSET('Hygiene Data'!$D$7,0,10*ROW('Hygiene Data'!D98))),'Data Summary'!DP104="Yes"),OFFSET('Hygiene Data'!$D$7,0,10*ROW('Hygiene Data'!D98)),NA())</f>
        <v>#N/A</v>
      </c>
      <c r="BB104" s="96" t="e">
        <f ca="true">+IF(AND(ISNUMBER(OFFSET('Hygiene Data'!$D$9,0,10*ROW('Hygiene Data'!D98))),'Data Summary'!DQ104="Yes"),OFFSET('Hygiene Data'!$D$9,0,10*ROW('Hygiene Data'!D98)),NA())</f>
        <v>#N/A</v>
      </c>
      <c r="BC104" s="96" t="e">
        <f ca="true">+IF(AND(ISNUMBER(OFFSET('Hygiene Data'!$E$5,0,10*ROW('Hygiene Data'!E98))),'Data Summary'!DR104="Yes"),OFFSET('Hygiene Data'!$E$5,0,10*ROW('Hygiene Data'!E98)),NA())</f>
        <v>#N/A</v>
      </c>
      <c r="BD104" s="96" t="e">
        <f ca="true">+IF(AND(ISNUMBER(OFFSET('Hygiene Data'!$E$7,0,10*ROW('Hygiene Data'!E98))),'Data Summary'!DS104="Yes"),OFFSET('Hygiene Data'!$E$7,0,10*ROW('Hygiene Data'!E98)),NA())</f>
        <v>#N/A</v>
      </c>
      <c r="BE104" s="96" t="e">
        <f ca="true">+IF(AND(ISNUMBER(OFFSET('Hygiene Data'!$E$9,0,10*ROW('Hygiene Data'!E98))),'Data Summary'!DT104="Yes"),OFFSET('Hygiene Data'!$E$9,0,10*ROW('Hygiene Data'!E98)),NA())</f>
        <v>#N/A</v>
      </c>
      <c r="BF104" s="96" t="e">
        <f ca="true">+IF(AND(ISNUMBER(OFFSET('Hygiene Data'!$F$5,0,10*ROW('Hygiene Data'!F98))),'Data Summary'!DU104="Yes"),OFFSET('Hygiene Data'!$F$5,0,10*ROW('Hygiene Data'!F98)),NA())</f>
        <v>#N/A</v>
      </c>
      <c r="BG104" s="96" t="e">
        <f ca="true">+IF(AND(ISNUMBER(OFFSET('Hygiene Data'!$F$7,0,10*ROW('Hygiene Data'!F98))),'Data Summary'!DV104="Yes"),OFFSET('Hygiene Data'!$F$7,0,10*ROW('Hygiene Data'!F98)),NA())</f>
        <v>#N/A</v>
      </c>
      <c r="BH104" s="96" t="e">
        <f ca="true">+IF(AND(ISNUMBER(OFFSET('Hygiene Data'!$F$9,0,10*ROW('Hygiene Data'!F98))),'Data Summary'!DW104="Yes"),OFFSET('Hygiene Data'!$F$9,0,10*ROW('Hygiene Data'!F98)),NA())</f>
        <v>#N/A</v>
      </c>
      <c r="BI104" s="96" t="e">
        <f ca="true">+IF(AND(ISNUMBER(OFFSET('Hygiene Data'!$G$5,0,10*ROW('Hygiene Data'!G98))),'Data Summary'!DX104="Yes"),OFFSET('Hygiene Data'!$G$5,0,10*ROW('Hygiene Data'!G98)),NA())</f>
        <v>#N/A</v>
      </c>
      <c r="BJ104" s="96" t="e">
        <f ca="true">+IF(AND(ISNUMBER(OFFSET('Hygiene Data'!$G$7,0,10*ROW('Hygiene Data'!G98))),'Data Summary'!DY104="Yes"),OFFSET('Hygiene Data'!$G$7,0,10*ROW('Hygiene Data'!G98)),NA())</f>
        <v>#N/A</v>
      </c>
      <c r="BK104" s="96" t="e">
        <f ca="true">+IF(AND(ISNUMBER(OFFSET('Hygiene Data'!$G$9,0,10*ROW('Hygiene Data'!G98))),'Data Summary'!DZ104="Yes"),OFFSET('Hygiene Data'!$G$9,0,10*ROW('Hygiene Data'!G98)),NA())</f>
        <v>#N/A</v>
      </c>
      <c r="BL104" s="96" t="e">
        <f ca="true">+IF(AND(ISNUMBER(OFFSET('Hygiene Data'!$H$5,0,10*ROW('Hygiene Data'!H98))),'Data Summary'!EA104="Yes"),OFFSET('Hygiene Data'!$H$5,0,10*ROW('Hygiene Data'!H98)),NA())</f>
        <v>#N/A</v>
      </c>
      <c r="BM104" s="96" t="e">
        <f ca="true">+IF(AND(ISNUMBER(OFFSET('Hygiene Data'!$H$7,0,10*ROW('Hygiene Data'!H98))),'Data Summary'!EB104="Yes"),OFFSET('Hygiene Data'!$H$7,0,10*ROW('Hygiene Data'!H98)),NA())</f>
        <v>#N/A</v>
      </c>
      <c r="BN104" s="96" t="e">
        <f ca="true">+IF(AND(ISNUMBER(OFFSET('Hygiene Data'!$H$9,0,10*ROW('Hygiene Data'!H98))),'Data Summary'!EC104="Yes"),OFFSET('Hygiene Data'!$H$9,0,10*ROW('Hygiene Data'!H98)),NA())</f>
        <v>#N/A</v>
      </c>
      <c r="BO104" s="96" t="e">
        <f ca="true">+IF(AND(ISNUMBER(OFFSET('Hygiene Data'!$I$5,0,10*ROW('Hygiene Data'!I98))),'Data Summary'!ED104="Yes"),OFFSET('Hygiene Data'!$I$5,0,10*ROW('Hygiene Data'!I98)),NA())</f>
        <v>#N/A</v>
      </c>
      <c r="BP104" s="96" t="e">
        <f ca="true">+IF(AND(ISNUMBER(OFFSET('Hygiene Data'!$I$7,0,10*ROW('Hygiene Data'!I98))),'Data Summary'!EE104="Yes"),OFFSET('Hygiene Data'!$I$7,0,10*ROW('Hygiene Data'!I98)),NA())</f>
        <v>#N/A</v>
      </c>
      <c r="BQ104" s="96" t="e">
        <f ca="true">+IF(AND(ISNUMBER(OFFSET('Hygiene Data'!$I$9,0,10*ROW('Hygiene Data'!I98))),'Data Summary'!EF104="Yes"),OFFSET('Hygiene Data'!$I$9,0,10*ROW('Hygiene Data'!I98)),NA())</f>
        <v>#N/A</v>
      </c>
    </row>
    <row xmlns:x14ac="http://schemas.microsoft.com/office/spreadsheetml/2009/9/ac" r="105" x14ac:dyDescent="0.2">
      <c r="A105" s="331" t="e">
        <f ca="true">+RIGHT('Data Summary'!A105,LEN('Data Summary'!A105)-9)</f>
        <v>#VALUE!</v>
      </c>
      <c r="B105" s="37" t="str">
        <f ca="true">+IF(ISTEXT('Data Summary'!B105),'Data Summary'!B105,"")</f>
        <v/>
      </c>
      <c r="C105" s="330" t="e">
        <f ca="true">+VALUE('Data Summary'!C105)</f>
        <v>#VALUE!</v>
      </c>
      <c r="D105" s="94" t="e">
        <f ca="true">+IF(AND(ISNUMBER(OFFSET('Water Data'!$D$4,0,10*ROW('Water Data'!D99))),'Data Summary'!BS105="Yes"),100-OFFSET('Water Data'!$D$4,0,10*ROW('Water Data'!D99)),NA())</f>
        <v>#N/A</v>
      </c>
      <c r="E105" s="94" t="e">
        <f ca="true">+IF(AND(ISNUMBER(OFFSET('Water Data'!$D$6,0,10*ROW('Water Data'!D99))),'Data Summary'!BT105="Yes"),OFFSET('Water Data'!$D$6,0,10*ROW('Water Data'!D99)),NA())</f>
        <v>#N/A</v>
      </c>
      <c r="F105" s="94" t="e">
        <f ca="true">+IF(AND(ISNUMBER(OFFSET('Water Data'!$D$9,0,10*ROW('Water Data'!D99))),'Data Summary'!BU105="Yes"),OFFSET('Water Data'!$D$9,0,10*ROW('Water Data'!D99)),NA())</f>
        <v>#N/A</v>
      </c>
      <c r="G105" s="94" t="e">
        <f ca="true">+IF(AND(ISNUMBER(OFFSET('Water Data'!$E$4,0,10*ROW('Water Data'!E99))),'Data Summary'!BV105="Yes"),100-OFFSET('Water Data'!$E$4,0,10*ROW('Water Data'!E99)),NA())</f>
        <v>#N/A</v>
      </c>
      <c r="H105" s="94" t="e">
        <f ca="true">+IF(AND(ISNUMBER(OFFSET('Water Data'!$E$6,0,10*ROW('Water Data'!E99))),'Data Summary'!BW105="Yes"),OFFSET('Water Data'!$E$6,0,10*ROW('Water Data'!E99)),NA())</f>
        <v>#N/A</v>
      </c>
      <c r="I105" s="94" t="e">
        <f ca="true">+IF(AND(ISNUMBER(OFFSET('Water Data'!$E$9,0,10*ROW('Water Data'!E99))),'Data Summary'!BX105="Yes"),OFFSET('Water Data'!$E$9,0,10*ROW('Water Data'!E99)),NA())</f>
        <v>#N/A</v>
      </c>
      <c r="J105" s="94" t="e">
        <f ca="true">+IF(AND(ISNUMBER(OFFSET('Water Data'!$F$4,0,10*ROW('Water Data'!F99))),'Data Summary'!BY105="Yes"),100-OFFSET('Water Data'!$F$4,0,10*ROW('Water Data'!F99)),NA())</f>
        <v>#N/A</v>
      </c>
      <c r="K105" s="94" t="e">
        <f ca="true">+IF(AND(ISNUMBER(OFFSET('Water Data'!$F$6,0,10*ROW('Water Data'!F99))),'Data Summary'!BZ105="Yes"),OFFSET('Water Data'!$F$6,0,10*ROW('Water Data'!F99)),NA())</f>
        <v>#N/A</v>
      </c>
      <c r="L105" s="94" t="e">
        <f ca="true">+IF(AND(ISNUMBER(OFFSET('Water Data'!$F$9,0,10*ROW('Water Data'!F99))),'Data Summary'!CA105="Yes"),OFFSET('Water Data'!$F$9,0,10*ROW('Water Data'!F99)),NA())</f>
        <v>#N/A</v>
      </c>
      <c r="M105" s="94" t="e">
        <f ca="true">+IF(AND(ISNUMBER(OFFSET('Water Data'!$G$4,0,10*ROW('Water Data'!G99))),'Data Summary'!CB105="Yes"),100-OFFSET('Water Data'!$G$4,0,10*ROW('Water Data'!G99)),NA())</f>
        <v>#N/A</v>
      </c>
      <c r="N105" s="94" t="e">
        <f ca="true">+IF(AND(ISNUMBER(OFFSET('Water Data'!$G$6,0,10*ROW('Water Data'!G99))),'Data Summary'!CC105="Yes"),OFFSET('Water Data'!$G$6,0,10*ROW('Water Data'!G99)),NA())</f>
        <v>#N/A</v>
      </c>
      <c r="O105" s="94" t="e">
        <f ca="true">+IF(AND(ISNUMBER(OFFSET('Water Data'!$G$9,0,10*ROW('Water Data'!G99))),'Data Summary'!CD105="Yes"),OFFSET('Water Data'!$G$9,0,10*ROW('Water Data'!G99)),NA())</f>
        <v>#N/A</v>
      </c>
      <c r="P105" s="94" t="e">
        <f ca="true">+IF(AND(ISNUMBER(OFFSET('Water Data'!$H$4,0,10*ROW('Water Data'!H99))),'Data Summary'!CE105="Yes"),100-OFFSET('Water Data'!$H$4,0,10*ROW('Water Data'!H99)),NA())</f>
        <v>#N/A</v>
      </c>
      <c r="Q105" s="94" t="e">
        <f ca="true">+IF(AND(ISNUMBER(OFFSET('Water Data'!$H$6,0,10*ROW('Water Data'!H99))),'Data Summary'!CF105="Yes"),OFFSET('Water Data'!$H$6,0,10*ROW('Water Data'!H99)),NA())</f>
        <v>#N/A</v>
      </c>
      <c r="R105" s="94" t="e">
        <f ca="true">+IF(AND(ISNUMBER(OFFSET('Water Data'!$H$9,0,10*ROW('Water Data'!H99))),'Data Summary'!CG105="Yes"),OFFSET('Water Data'!$H$9,0,10*ROW('Water Data'!H99)),NA())</f>
        <v>#N/A</v>
      </c>
      <c r="S105" s="94" t="e">
        <f ca="true">+IF(AND(ISNUMBER(OFFSET('Water Data'!$I$4,0,10*ROW('Water Data'!I99))),'Data Summary'!CH105="Yes"),100-OFFSET('Water Data'!$I$4,0,10*ROW('Water Data'!I99)),NA())</f>
        <v>#N/A</v>
      </c>
      <c r="T105" s="94" t="e">
        <f ca="true">+IF(AND(ISNUMBER(OFFSET('Water Data'!$I$6,0,10*ROW('Water Data'!I99))),'Data Summary'!CI105="Yes"),OFFSET('Water Data'!$I$6,0,10*ROW('Water Data'!I99)),NA())</f>
        <v>#N/A</v>
      </c>
      <c r="U105" s="94" t="e">
        <f ca="true">+IF(AND(ISNUMBER(OFFSET('Water Data'!$I$9,0,10*ROW('Water Data'!I99))),'Data Summary'!CJ105="Yes"),OFFSET('Water Data'!$I$9,0,10*ROW('Water Data'!I99)),NA())</f>
        <v>#N/A</v>
      </c>
      <c r="V105" s="95" t="e">
        <f ca="true">+IF(AND(ISNUMBER(OFFSET('Sanitation Data'!$D$4,0,10*ROW('Sanitation Data'!D99))),'Data Summary'!CK105="Yes"),100-OFFSET('Sanitation Data'!$D$4,0,10*ROW('Sanitation Data'!D99)),NA())</f>
        <v>#N/A</v>
      </c>
      <c r="W105" s="95" t="e">
        <f ca="true">+IF(AND(ISNUMBER(OFFSET('Sanitation Data'!$D$6,0,10*ROW('Sanitation Data'!D99))),'Data Summary'!CL105="Yes"),OFFSET('Sanitation Data'!$D$6,0,10*ROW('Sanitation Data'!D99)),NA())</f>
        <v>#N/A</v>
      </c>
      <c r="X105" s="95" t="e">
        <f ca="true">+IF(AND(ISNUMBER(OFFSET('Sanitation Data'!$D$10,0,10*ROW('Sanitation Data'!D99))),'Data Summary'!CM105="Yes"),OFFSET('Sanitation Data'!$D$10,0,10*ROW('Sanitation Data'!D99)),NA())</f>
        <v>#N/A</v>
      </c>
      <c r="Y105" s="95" t="e">
        <f ca="true">+IF(AND(ISNUMBER(OFFSET('Sanitation Data'!$D$11,0,10*ROW('Sanitation Data'!D99))),'Data Summary'!CN105="Yes"),OFFSET('Sanitation Data'!$D$11,0,10*ROW('Sanitation Data'!D99)),NA())</f>
        <v>#N/A</v>
      </c>
      <c r="Z105" s="95" t="e">
        <f ca="true">+IF(AND(ISNUMBER(OFFSET('Sanitation Data'!$D$12,0,10*ROW('Sanitation Data'!D99))),'Data Summary'!CO105="Yes"),OFFSET('Sanitation Data'!$D$12,0,10*ROW('Sanitation Data'!D99)),NA())</f>
        <v>#N/A</v>
      </c>
      <c r="AA105" s="95" t="e">
        <f ca="true">+IF(AND(ISNUMBER(OFFSET('Sanitation Data'!$E$4,0,10*ROW('Sanitation Data'!E99))),'Data Summary'!CP105="Yes"),100-OFFSET('Sanitation Data'!$E$4,0,10*ROW('Sanitation Data'!E99)),NA())</f>
        <v>#N/A</v>
      </c>
      <c r="AB105" s="95" t="e">
        <f ca="true">+IF(AND(ISNUMBER(OFFSET('Sanitation Data'!$E$6,0,10*ROW('Sanitation Data'!E99))),'Data Summary'!CQ105="Yes"),OFFSET('Sanitation Data'!$E$6,0,10*ROW('Sanitation Data'!E99)),NA())</f>
        <v>#N/A</v>
      </c>
      <c r="AC105" s="95" t="e">
        <f ca="true">+IF(AND(ISNUMBER(OFFSET('Sanitation Data'!$E$10,0,10*ROW('Sanitation Data'!E99))),'Data Summary'!CR105="Yes"),OFFSET('Sanitation Data'!$E$10,0,10*ROW('Sanitation Data'!E99)),NA())</f>
        <v>#N/A</v>
      </c>
      <c r="AD105" s="95" t="e">
        <f ca="true">+IF(AND(ISNUMBER(OFFSET('Sanitation Data'!$E$11,0,10*ROW('Sanitation Data'!E99))),'Data Summary'!CS105="Yes"),OFFSET('Sanitation Data'!$E$11,0,10*ROW('Sanitation Data'!E99)),NA())</f>
        <v>#N/A</v>
      </c>
      <c r="AE105" s="95" t="e">
        <f ca="true">+IF(AND(ISNUMBER(OFFSET('Sanitation Data'!$E$12,0,10*ROW('Sanitation Data'!E99))),'Data Summary'!CT105="Yes"),OFFSET('Sanitation Data'!$E$12,0,10*ROW('Sanitation Data'!E99)),NA())</f>
        <v>#N/A</v>
      </c>
      <c r="AF105" s="95" t="e">
        <f ca="true">+IF(AND(ISNUMBER(OFFSET('Sanitation Data'!$F$4,0,10*ROW('Sanitation Data'!F99))),'Data Summary'!CU105="Yes"),100-OFFSET('Sanitation Data'!$F$4,0,10*ROW('Sanitation Data'!F99)),NA())</f>
        <v>#N/A</v>
      </c>
      <c r="AG105" s="95" t="e">
        <f ca="true">+IF(AND(ISNUMBER(OFFSET('Sanitation Data'!$F$6,0,10*ROW('Sanitation Data'!F99))),'Data Summary'!CV105="Yes"),OFFSET('Sanitation Data'!$F$6,0,10*ROW('Sanitation Data'!F99)),NA())</f>
        <v>#N/A</v>
      </c>
      <c r="AH105" s="95" t="e">
        <f ca="true">+IF(AND(ISNUMBER(OFFSET('Sanitation Data'!$F$10,0,10*ROW('Sanitation Data'!F99))),'Data Summary'!CW105="Yes"),OFFSET('Sanitation Data'!$F$10,0,10*ROW('Sanitation Data'!F99)),NA())</f>
        <v>#N/A</v>
      </c>
      <c r="AI105" s="95" t="e">
        <f ca="true">+IF(AND(ISNUMBER(OFFSET('Sanitation Data'!$F$11,0,10*ROW('Sanitation Data'!F99))),'Data Summary'!CX105="Yes"),OFFSET('Sanitation Data'!$F$11,0,10*ROW('Sanitation Data'!F99)),NA())</f>
        <v>#N/A</v>
      </c>
      <c r="AJ105" s="95" t="e">
        <f ca="true">+IF(AND(ISNUMBER(OFFSET('Sanitation Data'!$F$12,0,10*ROW('Sanitation Data'!F99))),'Data Summary'!CY105="Yes"),OFFSET('Sanitation Data'!$F$12,0,10*ROW('Sanitation Data'!F99)),NA())</f>
        <v>#N/A</v>
      </c>
      <c r="AK105" s="95" t="e">
        <f ca="true">+IF(AND(ISNUMBER(OFFSET('Sanitation Data'!$G$4,0,10*ROW('Sanitation Data'!G99))),'Data Summary'!CZ105="Yes"),100-OFFSET('Sanitation Data'!$G$4,0,10*ROW('Sanitation Data'!G99)),NA())</f>
        <v>#N/A</v>
      </c>
      <c r="AL105" s="95" t="e">
        <f ca="true">+IF(AND(ISNUMBER(OFFSET('Sanitation Data'!$G$6,0,10*ROW('Sanitation Data'!G99))),'Data Summary'!DA105="Yes"),OFFSET('Sanitation Data'!$G$6,0,10*ROW('Sanitation Data'!G99)),NA())</f>
        <v>#N/A</v>
      </c>
      <c r="AM105" s="95" t="e">
        <f ca="true">+IF(AND(ISNUMBER(OFFSET('Sanitation Data'!$G$10,0,10*ROW('Sanitation Data'!G99))),'Data Summary'!DB105="Yes"),OFFSET('Sanitation Data'!$G$10,0,10*ROW('Sanitation Data'!G99)),NA())</f>
        <v>#N/A</v>
      </c>
      <c r="AN105" s="95" t="e">
        <f ca="true">+IF(AND(ISNUMBER(OFFSET('Sanitation Data'!$G$11,0,10*ROW('Sanitation Data'!G99))),'Data Summary'!DC105="Yes"),OFFSET('Sanitation Data'!$G$11,0,10*ROW('Sanitation Data'!G99)),NA())</f>
        <v>#N/A</v>
      </c>
      <c r="AO105" s="95" t="e">
        <f ca="true">+IF(AND(ISNUMBER(OFFSET('Sanitation Data'!$G$12,0,10*ROW('Sanitation Data'!G99))),'Data Summary'!DD105="Yes"),OFFSET('Sanitation Data'!$G$12,0,10*ROW('Sanitation Data'!G99)),NA())</f>
        <v>#N/A</v>
      </c>
      <c r="AP105" s="95" t="e">
        <f ca="true">+IF(AND(ISNUMBER(OFFSET('Sanitation Data'!$H$4,0,10*ROW('Sanitation Data'!H99))),'Data Summary'!DE105="Yes"),100-OFFSET('Sanitation Data'!$H$4,0,10*ROW('Sanitation Data'!H99)),NA())</f>
        <v>#N/A</v>
      </c>
      <c r="AQ105" s="95" t="e">
        <f ca="true">+IF(AND(ISNUMBER(OFFSET('Sanitation Data'!$H$6,0,10*ROW('Sanitation Data'!H99))),'Data Summary'!DF105="Yes"),OFFSET('Sanitation Data'!$H$6,0,10*ROW('Sanitation Data'!H99)),NA())</f>
        <v>#N/A</v>
      </c>
      <c r="AR105" s="95" t="e">
        <f ca="true">+IF(AND(ISNUMBER(OFFSET('Sanitation Data'!$H$10,0,10*ROW('Sanitation Data'!H99))),'Data Summary'!DG105="Yes"),OFFSET('Sanitation Data'!$H$10,0,10*ROW('Sanitation Data'!H99)),NA())</f>
        <v>#N/A</v>
      </c>
      <c r="AS105" s="95" t="e">
        <f ca="true">+IF(AND(ISNUMBER(OFFSET('Sanitation Data'!$H$11,0,10*ROW('Sanitation Data'!H99))),'Data Summary'!DH105="Yes"),OFFSET('Sanitation Data'!$H$11,0,10*ROW('Sanitation Data'!H99)),NA())</f>
        <v>#N/A</v>
      </c>
      <c r="AT105" s="95" t="e">
        <f ca="true">+IF(AND(ISNUMBER(OFFSET('Sanitation Data'!$H$12,0,10*ROW('Sanitation Data'!H99))),'Data Summary'!DI105="Yes"),OFFSET('Sanitation Data'!$H$12,0,10*ROW('Sanitation Data'!H99)),NA())</f>
        <v>#N/A</v>
      </c>
      <c r="AU105" s="95" t="e">
        <f ca="true">+IF(AND(ISNUMBER(OFFSET('Sanitation Data'!$I$4,0,10*ROW('Sanitation Data'!I99))),'Data Summary'!DJ105="Yes"),100-OFFSET('Sanitation Data'!$I$4,0,10*ROW('Sanitation Data'!I99)),NA())</f>
        <v>#N/A</v>
      </c>
      <c r="AV105" s="95" t="e">
        <f ca="true">+IF(AND(ISNUMBER(OFFSET('Sanitation Data'!$I$6,0,10*ROW('Sanitation Data'!I99))),'Data Summary'!DK105="Yes"),OFFSET('Sanitation Data'!$I$6,0,10*ROW('Sanitation Data'!I99)),NA())</f>
        <v>#N/A</v>
      </c>
      <c r="AW105" s="95" t="e">
        <f ca="true">+IF(AND(ISNUMBER(OFFSET('Sanitation Data'!$I$10,0,10*ROW('Sanitation Data'!I99))),'Data Summary'!DL105="Yes"),OFFSET('Sanitation Data'!$I$10,0,10*ROW('Sanitation Data'!I99)),NA())</f>
        <v>#N/A</v>
      </c>
      <c r="AX105" s="95" t="e">
        <f ca="true">+IF(AND(ISNUMBER(OFFSET('Sanitation Data'!$I$11,0,10*ROW('Sanitation Data'!I99))),'Data Summary'!DM105="Yes"),OFFSET('Sanitation Data'!$I$11,0,10*ROW('Sanitation Data'!I99)),NA())</f>
        <v>#N/A</v>
      </c>
      <c r="AY105" s="95" t="e">
        <f ca="true">+IF(AND(ISNUMBER(OFFSET('Sanitation Data'!$I$12,0,10*ROW('Sanitation Data'!I99))),'Data Summary'!DN105="Yes"),OFFSET('Sanitation Data'!$I$12,0,10*ROW('Sanitation Data'!I99)),NA())</f>
        <v>#N/A</v>
      </c>
      <c r="AZ105" s="96" t="e">
        <f ca="true">+IF(AND(ISNUMBER(OFFSET('Hygiene Data'!$D$5,0,10*ROW('Hygiene Data'!D99))),'Data Summary'!DO105="Yes"),OFFSET('Hygiene Data'!$D$5,0,10*ROW('Hygiene Data'!D99)),NA())</f>
        <v>#N/A</v>
      </c>
      <c r="BA105" s="96" t="e">
        <f ca="true">+IF(AND(ISNUMBER(OFFSET('Hygiene Data'!$D$7,0,10*ROW('Hygiene Data'!D99))),'Data Summary'!DP105="Yes"),OFFSET('Hygiene Data'!$D$7,0,10*ROW('Hygiene Data'!D99)),NA())</f>
        <v>#N/A</v>
      </c>
      <c r="BB105" s="96" t="e">
        <f ca="true">+IF(AND(ISNUMBER(OFFSET('Hygiene Data'!$D$9,0,10*ROW('Hygiene Data'!D99))),'Data Summary'!DQ105="Yes"),OFFSET('Hygiene Data'!$D$9,0,10*ROW('Hygiene Data'!D99)),NA())</f>
        <v>#N/A</v>
      </c>
      <c r="BC105" s="96" t="e">
        <f ca="true">+IF(AND(ISNUMBER(OFFSET('Hygiene Data'!$E$5,0,10*ROW('Hygiene Data'!E99))),'Data Summary'!DR105="Yes"),OFFSET('Hygiene Data'!$E$5,0,10*ROW('Hygiene Data'!E99)),NA())</f>
        <v>#N/A</v>
      </c>
      <c r="BD105" s="96" t="e">
        <f ca="true">+IF(AND(ISNUMBER(OFFSET('Hygiene Data'!$E$7,0,10*ROW('Hygiene Data'!E99))),'Data Summary'!DS105="Yes"),OFFSET('Hygiene Data'!$E$7,0,10*ROW('Hygiene Data'!E99)),NA())</f>
        <v>#N/A</v>
      </c>
      <c r="BE105" s="96" t="e">
        <f ca="true">+IF(AND(ISNUMBER(OFFSET('Hygiene Data'!$E$9,0,10*ROW('Hygiene Data'!E99))),'Data Summary'!DT105="Yes"),OFFSET('Hygiene Data'!$E$9,0,10*ROW('Hygiene Data'!E99)),NA())</f>
        <v>#N/A</v>
      </c>
      <c r="BF105" s="96" t="e">
        <f ca="true">+IF(AND(ISNUMBER(OFFSET('Hygiene Data'!$F$5,0,10*ROW('Hygiene Data'!F99))),'Data Summary'!DU105="Yes"),OFFSET('Hygiene Data'!$F$5,0,10*ROW('Hygiene Data'!F99)),NA())</f>
        <v>#N/A</v>
      </c>
      <c r="BG105" s="96" t="e">
        <f ca="true">+IF(AND(ISNUMBER(OFFSET('Hygiene Data'!$F$7,0,10*ROW('Hygiene Data'!F99))),'Data Summary'!DV105="Yes"),OFFSET('Hygiene Data'!$F$7,0,10*ROW('Hygiene Data'!F99)),NA())</f>
        <v>#N/A</v>
      </c>
      <c r="BH105" s="96" t="e">
        <f ca="true">+IF(AND(ISNUMBER(OFFSET('Hygiene Data'!$F$9,0,10*ROW('Hygiene Data'!F99))),'Data Summary'!DW105="Yes"),OFFSET('Hygiene Data'!$F$9,0,10*ROW('Hygiene Data'!F99)),NA())</f>
        <v>#N/A</v>
      </c>
      <c r="BI105" s="96" t="e">
        <f ca="true">+IF(AND(ISNUMBER(OFFSET('Hygiene Data'!$G$5,0,10*ROW('Hygiene Data'!G99))),'Data Summary'!DX105="Yes"),OFFSET('Hygiene Data'!$G$5,0,10*ROW('Hygiene Data'!G99)),NA())</f>
        <v>#N/A</v>
      </c>
      <c r="BJ105" s="96" t="e">
        <f ca="true">+IF(AND(ISNUMBER(OFFSET('Hygiene Data'!$G$7,0,10*ROW('Hygiene Data'!G99))),'Data Summary'!DY105="Yes"),OFFSET('Hygiene Data'!$G$7,0,10*ROW('Hygiene Data'!G99)),NA())</f>
        <v>#N/A</v>
      </c>
      <c r="BK105" s="96" t="e">
        <f ca="true">+IF(AND(ISNUMBER(OFFSET('Hygiene Data'!$G$9,0,10*ROW('Hygiene Data'!G99))),'Data Summary'!DZ105="Yes"),OFFSET('Hygiene Data'!$G$9,0,10*ROW('Hygiene Data'!G99)),NA())</f>
        <v>#N/A</v>
      </c>
      <c r="BL105" s="96" t="e">
        <f ca="true">+IF(AND(ISNUMBER(OFFSET('Hygiene Data'!$H$5,0,10*ROW('Hygiene Data'!H99))),'Data Summary'!EA105="Yes"),OFFSET('Hygiene Data'!$H$5,0,10*ROW('Hygiene Data'!H99)),NA())</f>
        <v>#N/A</v>
      </c>
      <c r="BM105" s="96" t="e">
        <f ca="true">+IF(AND(ISNUMBER(OFFSET('Hygiene Data'!$H$7,0,10*ROW('Hygiene Data'!H99))),'Data Summary'!EB105="Yes"),OFFSET('Hygiene Data'!$H$7,0,10*ROW('Hygiene Data'!H99)),NA())</f>
        <v>#N/A</v>
      </c>
      <c r="BN105" s="96" t="e">
        <f ca="true">+IF(AND(ISNUMBER(OFFSET('Hygiene Data'!$H$9,0,10*ROW('Hygiene Data'!H99))),'Data Summary'!EC105="Yes"),OFFSET('Hygiene Data'!$H$9,0,10*ROW('Hygiene Data'!H99)),NA())</f>
        <v>#N/A</v>
      </c>
      <c r="BO105" s="96" t="e">
        <f ca="true">+IF(AND(ISNUMBER(OFFSET('Hygiene Data'!$I$5,0,10*ROW('Hygiene Data'!I99))),'Data Summary'!ED105="Yes"),OFFSET('Hygiene Data'!$I$5,0,10*ROW('Hygiene Data'!I99)),NA())</f>
        <v>#N/A</v>
      </c>
      <c r="BP105" s="96" t="e">
        <f ca="true">+IF(AND(ISNUMBER(OFFSET('Hygiene Data'!$I$7,0,10*ROW('Hygiene Data'!I99))),'Data Summary'!EE105="Yes"),OFFSET('Hygiene Data'!$I$7,0,10*ROW('Hygiene Data'!I99)),NA())</f>
        <v>#N/A</v>
      </c>
      <c r="BQ105" s="96" t="e">
        <f ca="true">+IF(AND(ISNUMBER(OFFSET('Hygiene Data'!$I$9,0,10*ROW('Hygiene Data'!I99))),'Data Summary'!EF105="Yes"),OFFSET('Hygiene Data'!$I$9,0,10*ROW('Hygiene Data'!I99)),NA())</f>
        <v>#N/A</v>
      </c>
    </row>
    <row xmlns:x14ac="http://schemas.microsoft.com/office/spreadsheetml/2009/9/ac" r="106" x14ac:dyDescent="0.2">
      <c r="A106" s="331" t="e">
        <f ca="true">+RIGHT('Data Summary'!A106,LEN('Data Summary'!A106)-9)</f>
        <v>#VALUE!</v>
      </c>
      <c r="B106" s="37" t="str">
        <f ca="true">+IF(ISTEXT('Data Summary'!B106),'Data Summary'!B106,"")</f>
        <v/>
      </c>
      <c r="C106" s="330" t="e">
        <f ca="true">+VALUE('Data Summary'!C106)</f>
        <v>#VALUE!</v>
      </c>
      <c r="D106" s="94" t="e">
        <f ca="true">+IF(AND(ISNUMBER(OFFSET('Water Data'!$D$4,0,10*ROW('Water Data'!D100))),'Data Summary'!BS106="Yes"),100-OFFSET('Water Data'!$D$4,0,10*ROW('Water Data'!D100)),NA())</f>
        <v>#N/A</v>
      </c>
      <c r="E106" s="94" t="e">
        <f ca="true">+IF(AND(ISNUMBER(OFFSET('Water Data'!$D$6,0,10*ROW('Water Data'!D100))),'Data Summary'!BT106="Yes"),OFFSET('Water Data'!$D$6,0,10*ROW('Water Data'!D100)),NA())</f>
        <v>#N/A</v>
      </c>
      <c r="F106" s="94" t="e">
        <f ca="true">+IF(AND(ISNUMBER(OFFSET('Water Data'!$D$9,0,10*ROW('Water Data'!D100))),'Data Summary'!BU106="Yes"),OFFSET('Water Data'!$D$9,0,10*ROW('Water Data'!D100)),NA())</f>
        <v>#N/A</v>
      </c>
      <c r="G106" s="94" t="e">
        <f ca="true">+IF(AND(ISNUMBER(OFFSET('Water Data'!$E$4,0,10*ROW('Water Data'!E100))),'Data Summary'!BV106="Yes"),100-OFFSET('Water Data'!$E$4,0,10*ROW('Water Data'!E100)),NA())</f>
        <v>#N/A</v>
      </c>
      <c r="H106" s="94" t="e">
        <f ca="true">+IF(AND(ISNUMBER(OFFSET('Water Data'!$E$6,0,10*ROW('Water Data'!E100))),'Data Summary'!BW106="Yes"),OFFSET('Water Data'!$E$6,0,10*ROW('Water Data'!E100)),NA())</f>
        <v>#N/A</v>
      </c>
      <c r="I106" s="94" t="e">
        <f ca="true">+IF(AND(ISNUMBER(OFFSET('Water Data'!$E$9,0,10*ROW('Water Data'!E100))),'Data Summary'!BX106="Yes"),OFFSET('Water Data'!$E$9,0,10*ROW('Water Data'!E100)),NA())</f>
        <v>#N/A</v>
      </c>
      <c r="J106" s="94" t="e">
        <f ca="true">+IF(AND(ISNUMBER(OFFSET('Water Data'!$F$4,0,10*ROW('Water Data'!F100))),'Data Summary'!BY106="Yes"),100-OFFSET('Water Data'!$F$4,0,10*ROW('Water Data'!F100)),NA())</f>
        <v>#N/A</v>
      </c>
      <c r="K106" s="94" t="e">
        <f ca="true">+IF(AND(ISNUMBER(OFFSET('Water Data'!$F$6,0,10*ROW('Water Data'!F100))),'Data Summary'!BZ106="Yes"),OFFSET('Water Data'!$F$6,0,10*ROW('Water Data'!F100)),NA())</f>
        <v>#N/A</v>
      </c>
      <c r="L106" s="94" t="e">
        <f ca="true">+IF(AND(ISNUMBER(OFFSET('Water Data'!$F$9,0,10*ROW('Water Data'!F100))),'Data Summary'!CA106="Yes"),OFFSET('Water Data'!$F$9,0,10*ROW('Water Data'!F100)),NA())</f>
        <v>#N/A</v>
      </c>
      <c r="M106" s="94" t="e">
        <f ca="true">+IF(AND(ISNUMBER(OFFSET('Water Data'!$G$4,0,10*ROW('Water Data'!G100))),'Data Summary'!CB106="Yes"),100-OFFSET('Water Data'!$G$4,0,10*ROW('Water Data'!G100)),NA())</f>
        <v>#N/A</v>
      </c>
      <c r="N106" s="94" t="e">
        <f ca="true">+IF(AND(ISNUMBER(OFFSET('Water Data'!$G$6,0,10*ROW('Water Data'!G100))),'Data Summary'!CC106="Yes"),OFFSET('Water Data'!$G$6,0,10*ROW('Water Data'!G100)),NA())</f>
        <v>#N/A</v>
      </c>
      <c r="O106" s="94" t="e">
        <f ca="true">+IF(AND(ISNUMBER(OFFSET('Water Data'!$G$9,0,10*ROW('Water Data'!G100))),'Data Summary'!CD106="Yes"),OFFSET('Water Data'!$G$9,0,10*ROW('Water Data'!G100)),NA())</f>
        <v>#N/A</v>
      </c>
      <c r="P106" s="94" t="e">
        <f ca="true">+IF(AND(ISNUMBER(OFFSET('Water Data'!$H$4,0,10*ROW('Water Data'!H100))),'Data Summary'!CE106="Yes"),100-OFFSET('Water Data'!$H$4,0,10*ROW('Water Data'!H100)),NA())</f>
        <v>#N/A</v>
      </c>
      <c r="Q106" s="94" t="e">
        <f ca="true">+IF(AND(ISNUMBER(OFFSET('Water Data'!$H$6,0,10*ROW('Water Data'!H100))),'Data Summary'!CF106="Yes"),OFFSET('Water Data'!$H$6,0,10*ROW('Water Data'!H100)),NA())</f>
        <v>#N/A</v>
      </c>
      <c r="R106" s="94" t="e">
        <f ca="true">+IF(AND(ISNUMBER(OFFSET('Water Data'!$H$9,0,10*ROW('Water Data'!H100))),'Data Summary'!CG106="Yes"),OFFSET('Water Data'!$H$9,0,10*ROW('Water Data'!H100)),NA())</f>
        <v>#N/A</v>
      </c>
      <c r="S106" s="94" t="e">
        <f ca="true">+IF(AND(ISNUMBER(OFFSET('Water Data'!$I$4,0,10*ROW('Water Data'!I100))),'Data Summary'!CH106="Yes"),100-OFFSET('Water Data'!$I$4,0,10*ROW('Water Data'!I100)),NA())</f>
        <v>#N/A</v>
      </c>
      <c r="T106" s="94" t="e">
        <f ca="true">+IF(AND(ISNUMBER(OFFSET('Water Data'!$I$6,0,10*ROW('Water Data'!I100))),'Data Summary'!CI106="Yes"),OFFSET('Water Data'!$I$6,0,10*ROW('Water Data'!I100)),NA())</f>
        <v>#N/A</v>
      </c>
      <c r="U106" s="94" t="e">
        <f ca="true">+IF(AND(ISNUMBER(OFFSET('Water Data'!$I$9,0,10*ROW('Water Data'!I100))),'Data Summary'!CJ106="Yes"),OFFSET('Water Data'!$I$9,0,10*ROW('Water Data'!I100)),NA())</f>
        <v>#N/A</v>
      </c>
      <c r="V106" s="95" t="e">
        <f ca="true">+IF(AND(ISNUMBER(OFFSET('Sanitation Data'!$D$4,0,10*ROW('Sanitation Data'!D100))),'Data Summary'!CK106="Yes"),100-OFFSET('Sanitation Data'!$D$4,0,10*ROW('Sanitation Data'!D100)),NA())</f>
        <v>#N/A</v>
      </c>
      <c r="W106" s="95" t="e">
        <f ca="true">+IF(AND(ISNUMBER(OFFSET('Sanitation Data'!$D$6,0,10*ROW('Sanitation Data'!D100))),'Data Summary'!CL106="Yes"),OFFSET('Sanitation Data'!$D$6,0,10*ROW('Sanitation Data'!D100)),NA())</f>
        <v>#N/A</v>
      </c>
      <c r="X106" s="95" t="e">
        <f ca="true">+IF(AND(ISNUMBER(OFFSET('Sanitation Data'!$D$10,0,10*ROW('Sanitation Data'!D100))),'Data Summary'!CM106="Yes"),OFFSET('Sanitation Data'!$D$10,0,10*ROW('Sanitation Data'!D100)),NA())</f>
        <v>#N/A</v>
      </c>
      <c r="Y106" s="95" t="e">
        <f ca="true">+IF(AND(ISNUMBER(OFFSET('Sanitation Data'!$D$11,0,10*ROW('Sanitation Data'!D100))),'Data Summary'!CN106="Yes"),OFFSET('Sanitation Data'!$D$11,0,10*ROW('Sanitation Data'!D100)),NA())</f>
        <v>#N/A</v>
      </c>
      <c r="Z106" s="95" t="e">
        <f ca="true">+IF(AND(ISNUMBER(OFFSET('Sanitation Data'!$D$12,0,10*ROW('Sanitation Data'!D100))),'Data Summary'!CO106="Yes"),OFFSET('Sanitation Data'!$D$12,0,10*ROW('Sanitation Data'!D100)),NA())</f>
        <v>#N/A</v>
      </c>
      <c r="AA106" s="95" t="e">
        <f ca="true">+IF(AND(ISNUMBER(OFFSET('Sanitation Data'!$E$4,0,10*ROW('Sanitation Data'!E100))),'Data Summary'!CP106="Yes"),100-OFFSET('Sanitation Data'!$E$4,0,10*ROW('Sanitation Data'!E100)),NA())</f>
        <v>#N/A</v>
      </c>
      <c r="AB106" s="95" t="e">
        <f ca="true">+IF(AND(ISNUMBER(OFFSET('Sanitation Data'!$E$6,0,10*ROW('Sanitation Data'!E100))),'Data Summary'!CQ106="Yes"),OFFSET('Sanitation Data'!$E$6,0,10*ROW('Sanitation Data'!E100)),NA())</f>
        <v>#N/A</v>
      </c>
      <c r="AC106" s="95" t="e">
        <f ca="true">+IF(AND(ISNUMBER(OFFSET('Sanitation Data'!$E$10,0,10*ROW('Sanitation Data'!E100))),'Data Summary'!CR106="Yes"),OFFSET('Sanitation Data'!$E$10,0,10*ROW('Sanitation Data'!E100)),NA())</f>
        <v>#N/A</v>
      </c>
      <c r="AD106" s="95" t="e">
        <f ca="true">+IF(AND(ISNUMBER(OFFSET('Sanitation Data'!$E$11,0,10*ROW('Sanitation Data'!E100))),'Data Summary'!CS106="Yes"),OFFSET('Sanitation Data'!$E$11,0,10*ROW('Sanitation Data'!E100)),NA())</f>
        <v>#N/A</v>
      </c>
      <c r="AE106" s="95" t="e">
        <f ca="true">+IF(AND(ISNUMBER(OFFSET('Sanitation Data'!$E$12,0,10*ROW('Sanitation Data'!E100))),'Data Summary'!CT106="Yes"),OFFSET('Sanitation Data'!$E$12,0,10*ROW('Sanitation Data'!E100)),NA())</f>
        <v>#N/A</v>
      </c>
      <c r="AF106" s="95" t="e">
        <f ca="true">+IF(AND(ISNUMBER(OFFSET('Sanitation Data'!$F$4,0,10*ROW('Sanitation Data'!F100))),'Data Summary'!CU106="Yes"),100-OFFSET('Sanitation Data'!$F$4,0,10*ROW('Sanitation Data'!F100)),NA())</f>
        <v>#N/A</v>
      </c>
      <c r="AG106" s="95" t="e">
        <f ca="true">+IF(AND(ISNUMBER(OFFSET('Sanitation Data'!$F$6,0,10*ROW('Sanitation Data'!F100))),'Data Summary'!CV106="Yes"),OFFSET('Sanitation Data'!$F$6,0,10*ROW('Sanitation Data'!F100)),NA())</f>
        <v>#N/A</v>
      </c>
      <c r="AH106" s="95" t="e">
        <f ca="true">+IF(AND(ISNUMBER(OFFSET('Sanitation Data'!$F$10,0,10*ROW('Sanitation Data'!F100))),'Data Summary'!CW106="Yes"),OFFSET('Sanitation Data'!$F$10,0,10*ROW('Sanitation Data'!F100)),NA())</f>
        <v>#N/A</v>
      </c>
      <c r="AI106" s="95" t="e">
        <f ca="true">+IF(AND(ISNUMBER(OFFSET('Sanitation Data'!$F$11,0,10*ROW('Sanitation Data'!F100))),'Data Summary'!CX106="Yes"),OFFSET('Sanitation Data'!$F$11,0,10*ROW('Sanitation Data'!F100)),NA())</f>
        <v>#N/A</v>
      </c>
      <c r="AJ106" s="95" t="e">
        <f ca="true">+IF(AND(ISNUMBER(OFFSET('Sanitation Data'!$F$12,0,10*ROW('Sanitation Data'!F100))),'Data Summary'!CY106="Yes"),OFFSET('Sanitation Data'!$F$12,0,10*ROW('Sanitation Data'!F100)),NA())</f>
        <v>#N/A</v>
      </c>
      <c r="AK106" s="95" t="e">
        <f ca="true">+IF(AND(ISNUMBER(OFFSET('Sanitation Data'!$G$4,0,10*ROW('Sanitation Data'!G100))),'Data Summary'!CZ106="Yes"),100-OFFSET('Sanitation Data'!$G$4,0,10*ROW('Sanitation Data'!G100)),NA())</f>
        <v>#N/A</v>
      </c>
      <c r="AL106" s="95" t="e">
        <f ca="true">+IF(AND(ISNUMBER(OFFSET('Sanitation Data'!$G$6,0,10*ROW('Sanitation Data'!G100))),'Data Summary'!DA106="Yes"),OFFSET('Sanitation Data'!$G$6,0,10*ROW('Sanitation Data'!G100)),NA())</f>
        <v>#N/A</v>
      </c>
      <c r="AM106" s="95" t="e">
        <f ca="true">+IF(AND(ISNUMBER(OFFSET('Sanitation Data'!$G$10,0,10*ROW('Sanitation Data'!G100))),'Data Summary'!DB106="Yes"),OFFSET('Sanitation Data'!$G$10,0,10*ROW('Sanitation Data'!G100)),NA())</f>
        <v>#N/A</v>
      </c>
      <c r="AN106" s="95" t="e">
        <f ca="true">+IF(AND(ISNUMBER(OFFSET('Sanitation Data'!$G$11,0,10*ROW('Sanitation Data'!G100))),'Data Summary'!DC106="Yes"),OFFSET('Sanitation Data'!$G$11,0,10*ROW('Sanitation Data'!G100)),NA())</f>
        <v>#N/A</v>
      </c>
      <c r="AO106" s="95" t="e">
        <f ca="true">+IF(AND(ISNUMBER(OFFSET('Sanitation Data'!$G$12,0,10*ROW('Sanitation Data'!G100))),'Data Summary'!DD106="Yes"),OFFSET('Sanitation Data'!$G$12,0,10*ROW('Sanitation Data'!G100)),NA())</f>
        <v>#N/A</v>
      </c>
      <c r="AP106" s="95" t="e">
        <f ca="true">+IF(AND(ISNUMBER(OFFSET('Sanitation Data'!$H$4,0,10*ROW('Sanitation Data'!H100))),'Data Summary'!DE106="Yes"),100-OFFSET('Sanitation Data'!$H$4,0,10*ROW('Sanitation Data'!H100)),NA())</f>
        <v>#N/A</v>
      </c>
      <c r="AQ106" s="95" t="e">
        <f ca="true">+IF(AND(ISNUMBER(OFFSET('Sanitation Data'!$H$6,0,10*ROW('Sanitation Data'!H100))),'Data Summary'!DF106="Yes"),OFFSET('Sanitation Data'!$H$6,0,10*ROW('Sanitation Data'!H100)),NA())</f>
        <v>#N/A</v>
      </c>
      <c r="AR106" s="95" t="e">
        <f ca="true">+IF(AND(ISNUMBER(OFFSET('Sanitation Data'!$H$10,0,10*ROW('Sanitation Data'!H100))),'Data Summary'!DG106="Yes"),OFFSET('Sanitation Data'!$H$10,0,10*ROW('Sanitation Data'!H100)),NA())</f>
        <v>#N/A</v>
      </c>
      <c r="AS106" s="95" t="e">
        <f ca="true">+IF(AND(ISNUMBER(OFFSET('Sanitation Data'!$H$11,0,10*ROW('Sanitation Data'!H100))),'Data Summary'!DH106="Yes"),OFFSET('Sanitation Data'!$H$11,0,10*ROW('Sanitation Data'!H100)),NA())</f>
        <v>#N/A</v>
      </c>
      <c r="AT106" s="95" t="e">
        <f ca="true">+IF(AND(ISNUMBER(OFFSET('Sanitation Data'!$H$12,0,10*ROW('Sanitation Data'!H100))),'Data Summary'!DI106="Yes"),OFFSET('Sanitation Data'!$H$12,0,10*ROW('Sanitation Data'!H100)),NA())</f>
        <v>#N/A</v>
      </c>
      <c r="AU106" s="95" t="e">
        <f ca="true">+IF(AND(ISNUMBER(OFFSET('Sanitation Data'!$I$4,0,10*ROW('Sanitation Data'!I100))),'Data Summary'!DJ106="Yes"),100-OFFSET('Sanitation Data'!$I$4,0,10*ROW('Sanitation Data'!I100)),NA())</f>
        <v>#N/A</v>
      </c>
      <c r="AV106" s="95" t="e">
        <f ca="true">+IF(AND(ISNUMBER(OFFSET('Sanitation Data'!$I$6,0,10*ROW('Sanitation Data'!I100))),'Data Summary'!DK106="Yes"),OFFSET('Sanitation Data'!$I$6,0,10*ROW('Sanitation Data'!I100)),NA())</f>
        <v>#N/A</v>
      </c>
      <c r="AW106" s="95" t="e">
        <f ca="true">+IF(AND(ISNUMBER(OFFSET('Sanitation Data'!$I$10,0,10*ROW('Sanitation Data'!I100))),'Data Summary'!DL106="Yes"),OFFSET('Sanitation Data'!$I$10,0,10*ROW('Sanitation Data'!I100)),NA())</f>
        <v>#N/A</v>
      </c>
      <c r="AX106" s="95" t="e">
        <f ca="true">+IF(AND(ISNUMBER(OFFSET('Sanitation Data'!$I$11,0,10*ROW('Sanitation Data'!I100))),'Data Summary'!DM106="Yes"),OFFSET('Sanitation Data'!$I$11,0,10*ROW('Sanitation Data'!I100)),NA())</f>
        <v>#N/A</v>
      </c>
      <c r="AY106" s="95" t="e">
        <f ca="true">+IF(AND(ISNUMBER(OFFSET('Sanitation Data'!$I$12,0,10*ROW('Sanitation Data'!I100))),'Data Summary'!DN106="Yes"),OFFSET('Sanitation Data'!$I$12,0,10*ROW('Sanitation Data'!I100)),NA())</f>
        <v>#N/A</v>
      </c>
      <c r="AZ106" s="96" t="e">
        <f ca="true">+IF(AND(ISNUMBER(OFFSET('Hygiene Data'!$D$5,0,10*ROW('Hygiene Data'!D100))),'Data Summary'!DO106="Yes"),OFFSET('Hygiene Data'!$D$5,0,10*ROW('Hygiene Data'!D100)),NA())</f>
        <v>#N/A</v>
      </c>
      <c r="BA106" s="96" t="e">
        <f ca="true">+IF(AND(ISNUMBER(OFFSET('Hygiene Data'!$D$7,0,10*ROW('Hygiene Data'!D100))),'Data Summary'!DP106="Yes"),OFFSET('Hygiene Data'!$D$7,0,10*ROW('Hygiene Data'!D100)),NA())</f>
        <v>#N/A</v>
      </c>
      <c r="BB106" s="96" t="e">
        <f ca="true">+IF(AND(ISNUMBER(OFFSET('Hygiene Data'!$D$9,0,10*ROW('Hygiene Data'!D100))),'Data Summary'!DQ106="Yes"),OFFSET('Hygiene Data'!$D$9,0,10*ROW('Hygiene Data'!D100)),NA())</f>
        <v>#N/A</v>
      </c>
      <c r="BC106" s="96" t="e">
        <f ca="true">+IF(AND(ISNUMBER(OFFSET('Hygiene Data'!$E$5,0,10*ROW('Hygiene Data'!E100))),'Data Summary'!DR106="Yes"),OFFSET('Hygiene Data'!$E$5,0,10*ROW('Hygiene Data'!E100)),NA())</f>
        <v>#N/A</v>
      </c>
      <c r="BD106" s="96" t="e">
        <f ca="true">+IF(AND(ISNUMBER(OFFSET('Hygiene Data'!$E$7,0,10*ROW('Hygiene Data'!E100))),'Data Summary'!DS106="Yes"),OFFSET('Hygiene Data'!$E$7,0,10*ROW('Hygiene Data'!E100)),NA())</f>
        <v>#N/A</v>
      </c>
      <c r="BE106" s="96" t="e">
        <f ca="true">+IF(AND(ISNUMBER(OFFSET('Hygiene Data'!$E$9,0,10*ROW('Hygiene Data'!E100))),'Data Summary'!DT106="Yes"),OFFSET('Hygiene Data'!$E$9,0,10*ROW('Hygiene Data'!E100)),NA())</f>
        <v>#N/A</v>
      </c>
      <c r="BF106" s="96" t="e">
        <f ca="true">+IF(AND(ISNUMBER(OFFSET('Hygiene Data'!$F$5,0,10*ROW('Hygiene Data'!F100))),'Data Summary'!DU106="Yes"),OFFSET('Hygiene Data'!$F$5,0,10*ROW('Hygiene Data'!F100)),NA())</f>
        <v>#N/A</v>
      </c>
      <c r="BG106" s="96" t="e">
        <f ca="true">+IF(AND(ISNUMBER(OFFSET('Hygiene Data'!$F$7,0,10*ROW('Hygiene Data'!F100))),'Data Summary'!DV106="Yes"),OFFSET('Hygiene Data'!$F$7,0,10*ROW('Hygiene Data'!F100)),NA())</f>
        <v>#N/A</v>
      </c>
      <c r="BH106" s="96" t="e">
        <f ca="true">+IF(AND(ISNUMBER(OFFSET('Hygiene Data'!$F$9,0,10*ROW('Hygiene Data'!F100))),'Data Summary'!DW106="Yes"),OFFSET('Hygiene Data'!$F$9,0,10*ROW('Hygiene Data'!F100)),NA())</f>
        <v>#N/A</v>
      </c>
      <c r="BI106" s="96" t="e">
        <f ca="true">+IF(AND(ISNUMBER(OFFSET('Hygiene Data'!$G$5,0,10*ROW('Hygiene Data'!G100))),'Data Summary'!DX106="Yes"),OFFSET('Hygiene Data'!$G$5,0,10*ROW('Hygiene Data'!G100)),NA())</f>
        <v>#N/A</v>
      </c>
      <c r="BJ106" s="96" t="e">
        <f ca="true">+IF(AND(ISNUMBER(OFFSET('Hygiene Data'!$G$7,0,10*ROW('Hygiene Data'!G100))),'Data Summary'!DY106="Yes"),OFFSET('Hygiene Data'!$G$7,0,10*ROW('Hygiene Data'!G100)),NA())</f>
        <v>#N/A</v>
      </c>
      <c r="BK106" s="96" t="e">
        <f ca="true">+IF(AND(ISNUMBER(OFFSET('Hygiene Data'!$G$9,0,10*ROW('Hygiene Data'!G100))),'Data Summary'!DZ106="Yes"),OFFSET('Hygiene Data'!$G$9,0,10*ROW('Hygiene Data'!G100)),NA())</f>
        <v>#N/A</v>
      </c>
      <c r="BL106" s="96" t="e">
        <f ca="true">+IF(AND(ISNUMBER(OFFSET('Hygiene Data'!$H$5,0,10*ROW('Hygiene Data'!H100))),'Data Summary'!EA106="Yes"),OFFSET('Hygiene Data'!$H$5,0,10*ROW('Hygiene Data'!H100)),NA())</f>
        <v>#N/A</v>
      </c>
      <c r="BM106" s="96" t="e">
        <f ca="true">+IF(AND(ISNUMBER(OFFSET('Hygiene Data'!$H$7,0,10*ROW('Hygiene Data'!H100))),'Data Summary'!EB106="Yes"),OFFSET('Hygiene Data'!$H$7,0,10*ROW('Hygiene Data'!H100)),NA())</f>
        <v>#N/A</v>
      </c>
      <c r="BN106" s="96" t="e">
        <f ca="true">+IF(AND(ISNUMBER(OFFSET('Hygiene Data'!$H$9,0,10*ROW('Hygiene Data'!H100))),'Data Summary'!EC106="Yes"),OFFSET('Hygiene Data'!$H$9,0,10*ROW('Hygiene Data'!H100)),NA())</f>
        <v>#N/A</v>
      </c>
      <c r="BO106" s="96" t="e">
        <f ca="true">+IF(AND(ISNUMBER(OFFSET('Hygiene Data'!$I$5,0,10*ROW('Hygiene Data'!I100))),'Data Summary'!ED106="Yes"),OFFSET('Hygiene Data'!$I$5,0,10*ROW('Hygiene Data'!I100)),NA())</f>
        <v>#N/A</v>
      </c>
      <c r="BP106" s="96" t="e">
        <f ca="true">+IF(AND(ISNUMBER(OFFSET('Hygiene Data'!$I$7,0,10*ROW('Hygiene Data'!I100))),'Data Summary'!EE106="Yes"),OFFSET('Hygiene Data'!$I$7,0,10*ROW('Hygiene Data'!I100)),NA())</f>
        <v>#N/A</v>
      </c>
      <c r="BQ106" s="96" t="e">
        <f ca="true">+IF(AND(ISNUMBER(OFFSET('Hygiene Data'!$I$9,0,10*ROW('Hygiene Data'!I100))),'Data Summary'!EF106="Yes"),OFFSET('Hygiene Data'!$I$9,0,10*ROW('Hygiene Data'!I100)),NA())</f>
        <v>#N/A</v>
      </c>
    </row>
    <row xmlns:x14ac="http://schemas.microsoft.com/office/spreadsheetml/2009/9/ac" r="107" x14ac:dyDescent="0.2">
      <c r="A107" s="331" t="e">
        <f ca="true">+RIGHT('Data Summary'!A107,LEN('Data Summary'!A107)-9)</f>
        <v>#VALUE!</v>
      </c>
      <c r="B107" s="37" t="str">
        <f ca="true">+IF(ISTEXT('Data Summary'!B107),'Data Summary'!B107,"")</f>
        <v/>
      </c>
      <c r="C107" s="330" t="e">
        <f ca="true">+VALUE('Data Summary'!C107)</f>
        <v>#VALUE!</v>
      </c>
      <c r="D107" s="94" t="e">
        <f ca="true">+IF(AND(ISNUMBER(OFFSET('Water Data'!$D$4,0,10*ROW('Water Data'!D101))),'Data Summary'!BS107="Yes"),100-OFFSET('Water Data'!$D$4,0,10*ROW('Water Data'!D101)),NA())</f>
        <v>#N/A</v>
      </c>
      <c r="E107" s="94" t="e">
        <f ca="true">+IF(AND(ISNUMBER(OFFSET('Water Data'!$D$6,0,10*ROW('Water Data'!D101))),'Data Summary'!BT107="Yes"),OFFSET('Water Data'!$D$6,0,10*ROW('Water Data'!D101)),NA())</f>
        <v>#N/A</v>
      </c>
      <c r="F107" s="94" t="e">
        <f ca="true">+IF(AND(ISNUMBER(OFFSET('Water Data'!$D$9,0,10*ROW('Water Data'!D101))),'Data Summary'!BU107="Yes"),OFFSET('Water Data'!$D$9,0,10*ROW('Water Data'!D101)),NA())</f>
        <v>#N/A</v>
      </c>
      <c r="G107" s="94" t="e">
        <f ca="true">+IF(AND(ISNUMBER(OFFSET('Water Data'!$E$4,0,10*ROW('Water Data'!E101))),'Data Summary'!BV107="Yes"),100-OFFSET('Water Data'!$E$4,0,10*ROW('Water Data'!E101)),NA())</f>
        <v>#N/A</v>
      </c>
      <c r="H107" s="94" t="e">
        <f ca="true">+IF(AND(ISNUMBER(OFFSET('Water Data'!$E$6,0,10*ROW('Water Data'!E101))),'Data Summary'!BW107="Yes"),OFFSET('Water Data'!$E$6,0,10*ROW('Water Data'!E101)),NA())</f>
        <v>#N/A</v>
      </c>
      <c r="I107" s="94" t="e">
        <f ca="true">+IF(AND(ISNUMBER(OFFSET('Water Data'!$E$9,0,10*ROW('Water Data'!E101))),'Data Summary'!BX107="Yes"),OFFSET('Water Data'!$E$9,0,10*ROW('Water Data'!E101)),NA())</f>
        <v>#N/A</v>
      </c>
      <c r="J107" s="94" t="e">
        <f ca="true">+IF(AND(ISNUMBER(OFFSET('Water Data'!$F$4,0,10*ROW('Water Data'!F101))),'Data Summary'!BY107="Yes"),100-OFFSET('Water Data'!$F$4,0,10*ROW('Water Data'!F101)),NA())</f>
        <v>#N/A</v>
      </c>
      <c r="K107" s="94" t="e">
        <f ca="true">+IF(AND(ISNUMBER(OFFSET('Water Data'!$F$6,0,10*ROW('Water Data'!F101))),'Data Summary'!BZ107="Yes"),OFFSET('Water Data'!$F$6,0,10*ROW('Water Data'!F101)),NA())</f>
        <v>#N/A</v>
      </c>
      <c r="L107" s="94" t="e">
        <f ca="true">+IF(AND(ISNUMBER(OFFSET('Water Data'!$F$9,0,10*ROW('Water Data'!F101))),'Data Summary'!CA107="Yes"),OFFSET('Water Data'!$F$9,0,10*ROW('Water Data'!F101)),NA())</f>
        <v>#N/A</v>
      </c>
      <c r="M107" s="94" t="e">
        <f ca="true">+IF(AND(ISNUMBER(OFFSET('Water Data'!$G$4,0,10*ROW('Water Data'!G101))),'Data Summary'!CB107="Yes"),100-OFFSET('Water Data'!$G$4,0,10*ROW('Water Data'!G101)),NA())</f>
        <v>#N/A</v>
      </c>
      <c r="N107" s="94" t="e">
        <f ca="true">+IF(AND(ISNUMBER(OFFSET('Water Data'!$G$6,0,10*ROW('Water Data'!G101))),'Data Summary'!CC107="Yes"),OFFSET('Water Data'!$G$6,0,10*ROW('Water Data'!G101)),NA())</f>
        <v>#N/A</v>
      </c>
      <c r="O107" s="94" t="e">
        <f ca="true">+IF(AND(ISNUMBER(OFFSET('Water Data'!$G$9,0,10*ROW('Water Data'!G101))),'Data Summary'!CD107="Yes"),OFFSET('Water Data'!$G$9,0,10*ROW('Water Data'!G101)),NA())</f>
        <v>#N/A</v>
      </c>
      <c r="P107" s="94" t="e">
        <f ca="true">+IF(AND(ISNUMBER(OFFSET('Water Data'!$H$4,0,10*ROW('Water Data'!H101))),'Data Summary'!CE107="Yes"),100-OFFSET('Water Data'!$H$4,0,10*ROW('Water Data'!H101)),NA())</f>
        <v>#N/A</v>
      </c>
      <c r="Q107" s="94" t="e">
        <f ca="true">+IF(AND(ISNUMBER(OFFSET('Water Data'!$H$6,0,10*ROW('Water Data'!H101))),'Data Summary'!CF107="Yes"),OFFSET('Water Data'!$H$6,0,10*ROW('Water Data'!H101)),NA())</f>
        <v>#N/A</v>
      </c>
      <c r="R107" s="94" t="e">
        <f ca="true">+IF(AND(ISNUMBER(OFFSET('Water Data'!$H$9,0,10*ROW('Water Data'!H101))),'Data Summary'!CG107="Yes"),OFFSET('Water Data'!$H$9,0,10*ROW('Water Data'!H101)),NA())</f>
        <v>#N/A</v>
      </c>
      <c r="S107" s="94" t="e">
        <f ca="true">+IF(AND(ISNUMBER(OFFSET('Water Data'!$I$4,0,10*ROW('Water Data'!I101))),'Data Summary'!CH107="Yes"),100-OFFSET('Water Data'!$I$4,0,10*ROW('Water Data'!I101)),NA())</f>
        <v>#N/A</v>
      </c>
      <c r="T107" s="94" t="e">
        <f ca="true">+IF(AND(ISNUMBER(OFFSET('Water Data'!$I$6,0,10*ROW('Water Data'!I101))),'Data Summary'!CI107="Yes"),OFFSET('Water Data'!$I$6,0,10*ROW('Water Data'!I101)),NA())</f>
        <v>#N/A</v>
      </c>
      <c r="U107" s="94" t="e">
        <f ca="true">+IF(AND(ISNUMBER(OFFSET('Water Data'!$I$9,0,10*ROW('Water Data'!I101))),'Data Summary'!CJ107="Yes"),OFFSET('Water Data'!$I$9,0,10*ROW('Water Data'!I101)),NA())</f>
        <v>#N/A</v>
      </c>
      <c r="V107" s="95" t="e">
        <f ca="true">+IF(AND(ISNUMBER(OFFSET('Sanitation Data'!$D$4,0,10*ROW('Sanitation Data'!D101))),'Data Summary'!CK107="Yes"),100-OFFSET('Sanitation Data'!$D$4,0,10*ROW('Sanitation Data'!D101)),NA())</f>
        <v>#N/A</v>
      </c>
      <c r="W107" s="95" t="e">
        <f ca="true">+IF(AND(ISNUMBER(OFFSET('Sanitation Data'!$D$6,0,10*ROW('Sanitation Data'!D101))),'Data Summary'!CL107="Yes"),OFFSET('Sanitation Data'!$D$6,0,10*ROW('Sanitation Data'!D101)),NA())</f>
        <v>#N/A</v>
      </c>
      <c r="X107" s="95" t="e">
        <f ca="true">+IF(AND(ISNUMBER(OFFSET('Sanitation Data'!$D$10,0,10*ROW('Sanitation Data'!D101))),'Data Summary'!CM107="Yes"),OFFSET('Sanitation Data'!$D$10,0,10*ROW('Sanitation Data'!D101)),NA())</f>
        <v>#N/A</v>
      </c>
      <c r="Y107" s="95" t="e">
        <f ca="true">+IF(AND(ISNUMBER(OFFSET('Sanitation Data'!$D$11,0,10*ROW('Sanitation Data'!D101))),'Data Summary'!CN107="Yes"),OFFSET('Sanitation Data'!$D$11,0,10*ROW('Sanitation Data'!D101)),NA())</f>
        <v>#N/A</v>
      </c>
      <c r="Z107" s="95" t="e">
        <f ca="true">+IF(AND(ISNUMBER(OFFSET('Sanitation Data'!$D$12,0,10*ROW('Sanitation Data'!D101))),'Data Summary'!CO107="Yes"),OFFSET('Sanitation Data'!$D$12,0,10*ROW('Sanitation Data'!D101)),NA())</f>
        <v>#N/A</v>
      </c>
      <c r="AA107" s="95" t="e">
        <f ca="true">+IF(AND(ISNUMBER(OFFSET('Sanitation Data'!$E$4,0,10*ROW('Sanitation Data'!E101))),'Data Summary'!CP107="Yes"),100-OFFSET('Sanitation Data'!$E$4,0,10*ROW('Sanitation Data'!E101)),NA())</f>
        <v>#N/A</v>
      </c>
      <c r="AB107" s="95" t="e">
        <f ca="true">+IF(AND(ISNUMBER(OFFSET('Sanitation Data'!$E$6,0,10*ROW('Sanitation Data'!E101))),'Data Summary'!CQ107="Yes"),OFFSET('Sanitation Data'!$E$6,0,10*ROW('Sanitation Data'!E101)),NA())</f>
        <v>#N/A</v>
      </c>
      <c r="AC107" s="95" t="e">
        <f ca="true">+IF(AND(ISNUMBER(OFFSET('Sanitation Data'!$E$10,0,10*ROW('Sanitation Data'!E101))),'Data Summary'!CR107="Yes"),OFFSET('Sanitation Data'!$E$10,0,10*ROW('Sanitation Data'!E101)),NA())</f>
        <v>#N/A</v>
      </c>
      <c r="AD107" s="95" t="e">
        <f ca="true">+IF(AND(ISNUMBER(OFFSET('Sanitation Data'!$E$11,0,10*ROW('Sanitation Data'!E101))),'Data Summary'!CS107="Yes"),OFFSET('Sanitation Data'!$E$11,0,10*ROW('Sanitation Data'!E101)),NA())</f>
        <v>#N/A</v>
      </c>
      <c r="AE107" s="95" t="e">
        <f ca="true">+IF(AND(ISNUMBER(OFFSET('Sanitation Data'!$E$12,0,10*ROW('Sanitation Data'!E101))),'Data Summary'!CT107="Yes"),OFFSET('Sanitation Data'!$E$12,0,10*ROW('Sanitation Data'!E101)),NA())</f>
        <v>#N/A</v>
      </c>
      <c r="AF107" s="95" t="e">
        <f ca="true">+IF(AND(ISNUMBER(OFFSET('Sanitation Data'!$F$4,0,10*ROW('Sanitation Data'!F101))),'Data Summary'!CU107="Yes"),100-OFFSET('Sanitation Data'!$F$4,0,10*ROW('Sanitation Data'!F101)),NA())</f>
        <v>#N/A</v>
      </c>
      <c r="AG107" s="95" t="e">
        <f ca="true">+IF(AND(ISNUMBER(OFFSET('Sanitation Data'!$F$6,0,10*ROW('Sanitation Data'!F101))),'Data Summary'!CV107="Yes"),OFFSET('Sanitation Data'!$F$6,0,10*ROW('Sanitation Data'!F101)),NA())</f>
        <v>#N/A</v>
      </c>
      <c r="AH107" s="95" t="e">
        <f ca="true">+IF(AND(ISNUMBER(OFFSET('Sanitation Data'!$F$10,0,10*ROW('Sanitation Data'!F101))),'Data Summary'!CW107="Yes"),OFFSET('Sanitation Data'!$F$10,0,10*ROW('Sanitation Data'!F101)),NA())</f>
        <v>#N/A</v>
      </c>
      <c r="AI107" s="95" t="e">
        <f ca="true">+IF(AND(ISNUMBER(OFFSET('Sanitation Data'!$F$11,0,10*ROW('Sanitation Data'!F101))),'Data Summary'!CX107="Yes"),OFFSET('Sanitation Data'!$F$11,0,10*ROW('Sanitation Data'!F101)),NA())</f>
        <v>#N/A</v>
      </c>
      <c r="AJ107" s="95" t="e">
        <f ca="true">+IF(AND(ISNUMBER(OFFSET('Sanitation Data'!$F$12,0,10*ROW('Sanitation Data'!F101))),'Data Summary'!CY107="Yes"),OFFSET('Sanitation Data'!$F$12,0,10*ROW('Sanitation Data'!F101)),NA())</f>
        <v>#N/A</v>
      </c>
      <c r="AK107" s="95" t="e">
        <f ca="true">+IF(AND(ISNUMBER(OFFSET('Sanitation Data'!$G$4,0,10*ROW('Sanitation Data'!G101))),'Data Summary'!CZ107="Yes"),100-OFFSET('Sanitation Data'!$G$4,0,10*ROW('Sanitation Data'!G101)),NA())</f>
        <v>#N/A</v>
      </c>
      <c r="AL107" s="95" t="e">
        <f ca="true">+IF(AND(ISNUMBER(OFFSET('Sanitation Data'!$G$6,0,10*ROW('Sanitation Data'!G101))),'Data Summary'!DA107="Yes"),OFFSET('Sanitation Data'!$G$6,0,10*ROW('Sanitation Data'!G101)),NA())</f>
        <v>#N/A</v>
      </c>
      <c r="AM107" s="95" t="e">
        <f ca="true">+IF(AND(ISNUMBER(OFFSET('Sanitation Data'!$G$10,0,10*ROW('Sanitation Data'!G101))),'Data Summary'!DB107="Yes"),OFFSET('Sanitation Data'!$G$10,0,10*ROW('Sanitation Data'!G101)),NA())</f>
        <v>#N/A</v>
      </c>
      <c r="AN107" s="95" t="e">
        <f ca="true">+IF(AND(ISNUMBER(OFFSET('Sanitation Data'!$G$11,0,10*ROW('Sanitation Data'!G101))),'Data Summary'!DC107="Yes"),OFFSET('Sanitation Data'!$G$11,0,10*ROW('Sanitation Data'!G101)),NA())</f>
        <v>#N/A</v>
      </c>
      <c r="AO107" s="95" t="e">
        <f ca="true">+IF(AND(ISNUMBER(OFFSET('Sanitation Data'!$G$12,0,10*ROW('Sanitation Data'!G101))),'Data Summary'!DD107="Yes"),OFFSET('Sanitation Data'!$G$12,0,10*ROW('Sanitation Data'!G101)),NA())</f>
        <v>#N/A</v>
      </c>
      <c r="AP107" s="95" t="e">
        <f ca="true">+IF(AND(ISNUMBER(OFFSET('Sanitation Data'!$H$4,0,10*ROW('Sanitation Data'!H101))),'Data Summary'!DE107="Yes"),100-OFFSET('Sanitation Data'!$H$4,0,10*ROW('Sanitation Data'!H101)),NA())</f>
        <v>#N/A</v>
      </c>
      <c r="AQ107" s="95" t="e">
        <f ca="true">+IF(AND(ISNUMBER(OFFSET('Sanitation Data'!$H$6,0,10*ROW('Sanitation Data'!H101))),'Data Summary'!DF107="Yes"),OFFSET('Sanitation Data'!$H$6,0,10*ROW('Sanitation Data'!H101)),NA())</f>
        <v>#N/A</v>
      </c>
      <c r="AR107" s="95" t="e">
        <f ca="true">+IF(AND(ISNUMBER(OFFSET('Sanitation Data'!$H$10,0,10*ROW('Sanitation Data'!H101))),'Data Summary'!DG107="Yes"),OFFSET('Sanitation Data'!$H$10,0,10*ROW('Sanitation Data'!H101)),NA())</f>
        <v>#N/A</v>
      </c>
      <c r="AS107" s="95" t="e">
        <f ca="true">+IF(AND(ISNUMBER(OFFSET('Sanitation Data'!$H$11,0,10*ROW('Sanitation Data'!H101))),'Data Summary'!DH107="Yes"),OFFSET('Sanitation Data'!$H$11,0,10*ROW('Sanitation Data'!H101)),NA())</f>
        <v>#N/A</v>
      </c>
      <c r="AT107" s="95" t="e">
        <f ca="true">+IF(AND(ISNUMBER(OFFSET('Sanitation Data'!$H$12,0,10*ROW('Sanitation Data'!H101))),'Data Summary'!DI107="Yes"),OFFSET('Sanitation Data'!$H$12,0,10*ROW('Sanitation Data'!H101)),NA())</f>
        <v>#N/A</v>
      </c>
      <c r="AU107" s="95" t="e">
        <f ca="true">+IF(AND(ISNUMBER(OFFSET('Sanitation Data'!$I$4,0,10*ROW('Sanitation Data'!I101))),'Data Summary'!DJ107="Yes"),100-OFFSET('Sanitation Data'!$I$4,0,10*ROW('Sanitation Data'!I101)),NA())</f>
        <v>#N/A</v>
      </c>
      <c r="AV107" s="95" t="e">
        <f ca="true">+IF(AND(ISNUMBER(OFFSET('Sanitation Data'!$I$6,0,10*ROW('Sanitation Data'!I101))),'Data Summary'!DK107="Yes"),OFFSET('Sanitation Data'!$I$6,0,10*ROW('Sanitation Data'!I101)),NA())</f>
        <v>#N/A</v>
      </c>
      <c r="AW107" s="95" t="e">
        <f ca="true">+IF(AND(ISNUMBER(OFFSET('Sanitation Data'!$I$10,0,10*ROW('Sanitation Data'!I101))),'Data Summary'!DL107="Yes"),OFFSET('Sanitation Data'!$I$10,0,10*ROW('Sanitation Data'!I101)),NA())</f>
        <v>#N/A</v>
      </c>
      <c r="AX107" s="95" t="e">
        <f ca="true">+IF(AND(ISNUMBER(OFFSET('Sanitation Data'!$I$11,0,10*ROW('Sanitation Data'!I101))),'Data Summary'!DM107="Yes"),OFFSET('Sanitation Data'!$I$11,0,10*ROW('Sanitation Data'!I101)),NA())</f>
        <v>#N/A</v>
      </c>
      <c r="AY107" s="95" t="e">
        <f ca="true">+IF(AND(ISNUMBER(OFFSET('Sanitation Data'!$I$12,0,10*ROW('Sanitation Data'!I101))),'Data Summary'!DN107="Yes"),OFFSET('Sanitation Data'!$I$12,0,10*ROW('Sanitation Data'!I101)),NA())</f>
        <v>#N/A</v>
      </c>
      <c r="AZ107" s="96" t="e">
        <f ca="true">+IF(AND(ISNUMBER(OFFSET('Hygiene Data'!$D$5,0,10*ROW('Hygiene Data'!D101))),'Data Summary'!DO107="Yes"),OFFSET('Hygiene Data'!$D$5,0,10*ROW('Hygiene Data'!D101)),NA())</f>
        <v>#N/A</v>
      </c>
      <c r="BA107" s="96" t="e">
        <f ca="true">+IF(AND(ISNUMBER(OFFSET('Hygiene Data'!$D$7,0,10*ROW('Hygiene Data'!D101))),'Data Summary'!DP107="Yes"),OFFSET('Hygiene Data'!$D$7,0,10*ROW('Hygiene Data'!D101)),NA())</f>
        <v>#N/A</v>
      </c>
      <c r="BB107" s="96" t="e">
        <f ca="true">+IF(AND(ISNUMBER(OFFSET('Hygiene Data'!$D$9,0,10*ROW('Hygiene Data'!D101))),'Data Summary'!DQ107="Yes"),OFFSET('Hygiene Data'!$D$9,0,10*ROW('Hygiene Data'!D101)),NA())</f>
        <v>#N/A</v>
      </c>
      <c r="BC107" s="96" t="e">
        <f ca="true">+IF(AND(ISNUMBER(OFFSET('Hygiene Data'!$E$5,0,10*ROW('Hygiene Data'!E101))),'Data Summary'!DR107="Yes"),OFFSET('Hygiene Data'!$E$5,0,10*ROW('Hygiene Data'!E101)),NA())</f>
        <v>#N/A</v>
      </c>
      <c r="BD107" s="96" t="e">
        <f ca="true">+IF(AND(ISNUMBER(OFFSET('Hygiene Data'!$E$7,0,10*ROW('Hygiene Data'!E101))),'Data Summary'!DS107="Yes"),OFFSET('Hygiene Data'!$E$7,0,10*ROW('Hygiene Data'!E101)),NA())</f>
        <v>#N/A</v>
      </c>
      <c r="BE107" s="96" t="e">
        <f ca="true">+IF(AND(ISNUMBER(OFFSET('Hygiene Data'!$E$9,0,10*ROW('Hygiene Data'!E101))),'Data Summary'!DT107="Yes"),OFFSET('Hygiene Data'!$E$9,0,10*ROW('Hygiene Data'!E101)),NA())</f>
        <v>#N/A</v>
      </c>
      <c r="BF107" s="96" t="e">
        <f ca="true">+IF(AND(ISNUMBER(OFFSET('Hygiene Data'!$F$5,0,10*ROW('Hygiene Data'!F101))),'Data Summary'!DU107="Yes"),OFFSET('Hygiene Data'!$F$5,0,10*ROW('Hygiene Data'!F101)),NA())</f>
        <v>#N/A</v>
      </c>
      <c r="BG107" s="96" t="e">
        <f ca="true">+IF(AND(ISNUMBER(OFFSET('Hygiene Data'!$F$7,0,10*ROW('Hygiene Data'!F101))),'Data Summary'!DV107="Yes"),OFFSET('Hygiene Data'!$F$7,0,10*ROW('Hygiene Data'!F101)),NA())</f>
        <v>#N/A</v>
      </c>
      <c r="BH107" s="96" t="e">
        <f ca="true">+IF(AND(ISNUMBER(OFFSET('Hygiene Data'!$F$9,0,10*ROW('Hygiene Data'!F101))),'Data Summary'!DW107="Yes"),OFFSET('Hygiene Data'!$F$9,0,10*ROW('Hygiene Data'!F101)),NA())</f>
        <v>#N/A</v>
      </c>
      <c r="BI107" s="96" t="e">
        <f ca="true">+IF(AND(ISNUMBER(OFFSET('Hygiene Data'!$G$5,0,10*ROW('Hygiene Data'!G101))),'Data Summary'!DX107="Yes"),OFFSET('Hygiene Data'!$G$5,0,10*ROW('Hygiene Data'!G101)),NA())</f>
        <v>#N/A</v>
      </c>
      <c r="BJ107" s="96" t="e">
        <f ca="true">+IF(AND(ISNUMBER(OFFSET('Hygiene Data'!$G$7,0,10*ROW('Hygiene Data'!G101))),'Data Summary'!DY107="Yes"),OFFSET('Hygiene Data'!$G$7,0,10*ROW('Hygiene Data'!G101)),NA())</f>
        <v>#N/A</v>
      </c>
      <c r="BK107" s="96" t="e">
        <f ca="true">+IF(AND(ISNUMBER(OFFSET('Hygiene Data'!$G$9,0,10*ROW('Hygiene Data'!G101))),'Data Summary'!DZ107="Yes"),OFFSET('Hygiene Data'!$G$9,0,10*ROW('Hygiene Data'!G101)),NA())</f>
        <v>#N/A</v>
      </c>
      <c r="BL107" s="96" t="e">
        <f ca="true">+IF(AND(ISNUMBER(OFFSET('Hygiene Data'!$H$5,0,10*ROW('Hygiene Data'!H101))),'Data Summary'!EA107="Yes"),OFFSET('Hygiene Data'!$H$5,0,10*ROW('Hygiene Data'!H101)),NA())</f>
        <v>#N/A</v>
      </c>
      <c r="BM107" s="96" t="e">
        <f ca="true">+IF(AND(ISNUMBER(OFFSET('Hygiene Data'!$H$7,0,10*ROW('Hygiene Data'!H101))),'Data Summary'!EB107="Yes"),OFFSET('Hygiene Data'!$H$7,0,10*ROW('Hygiene Data'!H101)),NA())</f>
        <v>#N/A</v>
      </c>
      <c r="BN107" s="96" t="e">
        <f ca="true">+IF(AND(ISNUMBER(OFFSET('Hygiene Data'!$H$9,0,10*ROW('Hygiene Data'!H101))),'Data Summary'!EC107="Yes"),OFFSET('Hygiene Data'!$H$9,0,10*ROW('Hygiene Data'!H101)),NA())</f>
        <v>#N/A</v>
      </c>
      <c r="BO107" s="96" t="e">
        <f ca="true">+IF(AND(ISNUMBER(OFFSET('Hygiene Data'!$I$5,0,10*ROW('Hygiene Data'!I101))),'Data Summary'!ED107="Yes"),OFFSET('Hygiene Data'!$I$5,0,10*ROW('Hygiene Data'!I101)),NA())</f>
        <v>#N/A</v>
      </c>
      <c r="BP107" s="96" t="e">
        <f ca="true">+IF(AND(ISNUMBER(OFFSET('Hygiene Data'!$I$7,0,10*ROW('Hygiene Data'!I101))),'Data Summary'!EE107="Yes"),OFFSET('Hygiene Data'!$I$7,0,10*ROW('Hygiene Data'!I101)),NA())</f>
        <v>#N/A</v>
      </c>
      <c r="BQ107" s="96" t="e">
        <f ca="true">+IF(AND(ISNUMBER(OFFSET('Hygiene Data'!$I$9,0,10*ROW('Hygiene Data'!I101))),'Data Summary'!EF107="Yes"),OFFSET('Hygiene Data'!$I$9,0,10*ROW('Hygiene Data'!I101)),NA())</f>
        <v>#N/A</v>
      </c>
    </row>
    <row xmlns:x14ac="http://schemas.microsoft.com/office/spreadsheetml/2009/9/ac" r="108" x14ac:dyDescent="0.2">
      <c r="A108" s="331" t="e">
        <f ca="true">+RIGHT('Data Summary'!A108,LEN('Data Summary'!A108)-9)</f>
        <v>#VALUE!</v>
      </c>
      <c r="B108" s="37" t="str">
        <f ca="true">+IF(ISTEXT('Data Summary'!B108),'Data Summary'!B108,"")</f>
        <v/>
      </c>
      <c r="C108" s="330" t="e">
        <f ca="true">+VALUE('Data Summary'!C108)</f>
        <v>#VALUE!</v>
      </c>
      <c r="D108" s="94" t="e">
        <f ca="true">+IF(AND(ISNUMBER(OFFSET('Water Data'!$D$4,0,10*ROW('Water Data'!D102))),'Data Summary'!BS108="Yes"),100-OFFSET('Water Data'!$D$4,0,10*ROW('Water Data'!D102)),NA())</f>
        <v>#N/A</v>
      </c>
      <c r="E108" s="94" t="e">
        <f ca="true">+IF(AND(ISNUMBER(OFFSET('Water Data'!$D$6,0,10*ROW('Water Data'!D102))),'Data Summary'!BT108="Yes"),OFFSET('Water Data'!$D$6,0,10*ROW('Water Data'!D102)),NA())</f>
        <v>#N/A</v>
      </c>
      <c r="F108" s="94" t="e">
        <f ca="true">+IF(AND(ISNUMBER(OFFSET('Water Data'!$D$9,0,10*ROW('Water Data'!D102))),'Data Summary'!BU108="Yes"),OFFSET('Water Data'!$D$9,0,10*ROW('Water Data'!D102)),NA())</f>
        <v>#N/A</v>
      </c>
      <c r="G108" s="94" t="e">
        <f ca="true">+IF(AND(ISNUMBER(OFFSET('Water Data'!$E$4,0,10*ROW('Water Data'!E102))),'Data Summary'!BV108="Yes"),100-OFFSET('Water Data'!$E$4,0,10*ROW('Water Data'!E102)),NA())</f>
        <v>#N/A</v>
      </c>
      <c r="H108" s="94" t="e">
        <f ca="true">+IF(AND(ISNUMBER(OFFSET('Water Data'!$E$6,0,10*ROW('Water Data'!E102))),'Data Summary'!BW108="Yes"),OFFSET('Water Data'!$E$6,0,10*ROW('Water Data'!E102)),NA())</f>
        <v>#N/A</v>
      </c>
      <c r="I108" s="94" t="e">
        <f ca="true">+IF(AND(ISNUMBER(OFFSET('Water Data'!$E$9,0,10*ROW('Water Data'!E102))),'Data Summary'!BX108="Yes"),OFFSET('Water Data'!$E$9,0,10*ROW('Water Data'!E102)),NA())</f>
        <v>#N/A</v>
      </c>
      <c r="J108" s="94" t="e">
        <f ca="true">+IF(AND(ISNUMBER(OFFSET('Water Data'!$F$4,0,10*ROW('Water Data'!F102))),'Data Summary'!BY108="Yes"),100-OFFSET('Water Data'!$F$4,0,10*ROW('Water Data'!F102)),NA())</f>
        <v>#N/A</v>
      </c>
      <c r="K108" s="94" t="e">
        <f ca="true">+IF(AND(ISNUMBER(OFFSET('Water Data'!$F$6,0,10*ROW('Water Data'!F102))),'Data Summary'!BZ108="Yes"),OFFSET('Water Data'!$F$6,0,10*ROW('Water Data'!F102)),NA())</f>
        <v>#N/A</v>
      </c>
      <c r="L108" s="94" t="e">
        <f ca="true">+IF(AND(ISNUMBER(OFFSET('Water Data'!$F$9,0,10*ROW('Water Data'!F102))),'Data Summary'!CA108="Yes"),OFFSET('Water Data'!$F$9,0,10*ROW('Water Data'!F102)),NA())</f>
        <v>#N/A</v>
      </c>
      <c r="M108" s="94" t="e">
        <f ca="true">+IF(AND(ISNUMBER(OFFSET('Water Data'!$G$4,0,10*ROW('Water Data'!G102))),'Data Summary'!CB108="Yes"),100-OFFSET('Water Data'!$G$4,0,10*ROW('Water Data'!G102)),NA())</f>
        <v>#N/A</v>
      </c>
      <c r="N108" s="94" t="e">
        <f ca="true">+IF(AND(ISNUMBER(OFFSET('Water Data'!$G$6,0,10*ROW('Water Data'!G102))),'Data Summary'!CC108="Yes"),OFFSET('Water Data'!$G$6,0,10*ROW('Water Data'!G102)),NA())</f>
        <v>#N/A</v>
      </c>
      <c r="O108" s="94" t="e">
        <f ca="true">+IF(AND(ISNUMBER(OFFSET('Water Data'!$G$9,0,10*ROW('Water Data'!G102))),'Data Summary'!CD108="Yes"),OFFSET('Water Data'!$G$9,0,10*ROW('Water Data'!G102)),NA())</f>
        <v>#N/A</v>
      </c>
      <c r="P108" s="94" t="e">
        <f ca="true">+IF(AND(ISNUMBER(OFFSET('Water Data'!$H$4,0,10*ROW('Water Data'!H102))),'Data Summary'!CE108="Yes"),100-OFFSET('Water Data'!$H$4,0,10*ROW('Water Data'!H102)),NA())</f>
        <v>#N/A</v>
      </c>
      <c r="Q108" s="94" t="e">
        <f ca="true">+IF(AND(ISNUMBER(OFFSET('Water Data'!$H$6,0,10*ROW('Water Data'!H102))),'Data Summary'!CF108="Yes"),OFFSET('Water Data'!$H$6,0,10*ROW('Water Data'!H102)),NA())</f>
        <v>#N/A</v>
      </c>
      <c r="R108" s="94" t="e">
        <f ca="true">+IF(AND(ISNUMBER(OFFSET('Water Data'!$H$9,0,10*ROW('Water Data'!H102))),'Data Summary'!CG108="Yes"),OFFSET('Water Data'!$H$9,0,10*ROW('Water Data'!H102)),NA())</f>
        <v>#N/A</v>
      </c>
      <c r="S108" s="94" t="e">
        <f ca="true">+IF(AND(ISNUMBER(OFFSET('Water Data'!$I$4,0,10*ROW('Water Data'!I102))),'Data Summary'!CH108="Yes"),100-OFFSET('Water Data'!$I$4,0,10*ROW('Water Data'!I102)),NA())</f>
        <v>#N/A</v>
      </c>
      <c r="T108" s="94" t="e">
        <f ca="true">+IF(AND(ISNUMBER(OFFSET('Water Data'!$I$6,0,10*ROW('Water Data'!I102))),'Data Summary'!CI108="Yes"),OFFSET('Water Data'!$I$6,0,10*ROW('Water Data'!I102)),NA())</f>
        <v>#N/A</v>
      </c>
      <c r="U108" s="94" t="e">
        <f ca="true">+IF(AND(ISNUMBER(OFFSET('Water Data'!$I$9,0,10*ROW('Water Data'!I102))),'Data Summary'!CJ108="Yes"),OFFSET('Water Data'!$I$9,0,10*ROW('Water Data'!I102)),NA())</f>
        <v>#N/A</v>
      </c>
      <c r="V108" s="95" t="e">
        <f ca="true">+IF(AND(ISNUMBER(OFFSET('Sanitation Data'!$D$4,0,10*ROW('Sanitation Data'!D102))),'Data Summary'!CK108="Yes"),100-OFFSET('Sanitation Data'!$D$4,0,10*ROW('Sanitation Data'!D102)),NA())</f>
        <v>#N/A</v>
      </c>
      <c r="W108" s="95" t="e">
        <f ca="true">+IF(AND(ISNUMBER(OFFSET('Sanitation Data'!$D$6,0,10*ROW('Sanitation Data'!D102))),'Data Summary'!CL108="Yes"),OFFSET('Sanitation Data'!$D$6,0,10*ROW('Sanitation Data'!D102)),NA())</f>
        <v>#N/A</v>
      </c>
      <c r="X108" s="95" t="e">
        <f ca="true">+IF(AND(ISNUMBER(OFFSET('Sanitation Data'!$D$10,0,10*ROW('Sanitation Data'!D102))),'Data Summary'!CM108="Yes"),OFFSET('Sanitation Data'!$D$10,0,10*ROW('Sanitation Data'!D102)),NA())</f>
        <v>#N/A</v>
      </c>
      <c r="Y108" s="95" t="e">
        <f ca="true">+IF(AND(ISNUMBER(OFFSET('Sanitation Data'!$D$11,0,10*ROW('Sanitation Data'!D102))),'Data Summary'!CN108="Yes"),OFFSET('Sanitation Data'!$D$11,0,10*ROW('Sanitation Data'!D102)),NA())</f>
        <v>#N/A</v>
      </c>
      <c r="Z108" s="95" t="e">
        <f ca="true">+IF(AND(ISNUMBER(OFFSET('Sanitation Data'!$D$12,0,10*ROW('Sanitation Data'!D102))),'Data Summary'!CO108="Yes"),OFFSET('Sanitation Data'!$D$12,0,10*ROW('Sanitation Data'!D102)),NA())</f>
        <v>#N/A</v>
      </c>
      <c r="AA108" s="95" t="e">
        <f ca="true">+IF(AND(ISNUMBER(OFFSET('Sanitation Data'!$E$4,0,10*ROW('Sanitation Data'!E102))),'Data Summary'!CP108="Yes"),100-OFFSET('Sanitation Data'!$E$4,0,10*ROW('Sanitation Data'!E102)),NA())</f>
        <v>#N/A</v>
      </c>
      <c r="AB108" s="95" t="e">
        <f ca="true">+IF(AND(ISNUMBER(OFFSET('Sanitation Data'!$E$6,0,10*ROW('Sanitation Data'!E102))),'Data Summary'!CQ108="Yes"),OFFSET('Sanitation Data'!$E$6,0,10*ROW('Sanitation Data'!E102)),NA())</f>
        <v>#N/A</v>
      </c>
      <c r="AC108" s="95" t="e">
        <f ca="true">+IF(AND(ISNUMBER(OFFSET('Sanitation Data'!$E$10,0,10*ROW('Sanitation Data'!E102))),'Data Summary'!CR108="Yes"),OFFSET('Sanitation Data'!$E$10,0,10*ROW('Sanitation Data'!E102)),NA())</f>
        <v>#N/A</v>
      </c>
      <c r="AD108" s="95" t="e">
        <f ca="true">+IF(AND(ISNUMBER(OFFSET('Sanitation Data'!$E$11,0,10*ROW('Sanitation Data'!E102))),'Data Summary'!CS108="Yes"),OFFSET('Sanitation Data'!$E$11,0,10*ROW('Sanitation Data'!E102)),NA())</f>
        <v>#N/A</v>
      </c>
      <c r="AE108" s="95" t="e">
        <f ca="true">+IF(AND(ISNUMBER(OFFSET('Sanitation Data'!$E$12,0,10*ROW('Sanitation Data'!E102))),'Data Summary'!CT108="Yes"),OFFSET('Sanitation Data'!$E$12,0,10*ROW('Sanitation Data'!E102)),NA())</f>
        <v>#N/A</v>
      </c>
      <c r="AF108" s="95" t="e">
        <f ca="true">+IF(AND(ISNUMBER(OFFSET('Sanitation Data'!$F$4,0,10*ROW('Sanitation Data'!F102))),'Data Summary'!CU108="Yes"),100-OFFSET('Sanitation Data'!$F$4,0,10*ROW('Sanitation Data'!F102)),NA())</f>
        <v>#N/A</v>
      </c>
      <c r="AG108" s="95" t="e">
        <f ca="true">+IF(AND(ISNUMBER(OFFSET('Sanitation Data'!$F$6,0,10*ROW('Sanitation Data'!F102))),'Data Summary'!CV108="Yes"),OFFSET('Sanitation Data'!$F$6,0,10*ROW('Sanitation Data'!F102)),NA())</f>
        <v>#N/A</v>
      </c>
      <c r="AH108" s="95" t="e">
        <f ca="true">+IF(AND(ISNUMBER(OFFSET('Sanitation Data'!$F$10,0,10*ROW('Sanitation Data'!F102))),'Data Summary'!CW108="Yes"),OFFSET('Sanitation Data'!$F$10,0,10*ROW('Sanitation Data'!F102)),NA())</f>
        <v>#N/A</v>
      </c>
      <c r="AI108" s="95" t="e">
        <f ca="true">+IF(AND(ISNUMBER(OFFSET('Sanitation Data'!$F$11,0,10*ROW('Sanitation Data'!F102))),'Data Summary'!CX108="Yes"),OFFSET('Sanitation Data'!$F$11,0,10*ROW('Sanitation Data'!F102)),NA())</f>
        <v>#N/A</v>
      </c>
      <c r="AJ108" s="95" t="e">
        <f ca="true">+IF(AND(ISNUMBER(OFFSET('Sanitation Data'!$F$12,0,10*ROW('Sanitation Data'!F102))),'Data Summary'!CY108="Yes"),OFFSET('Sanitation Data'!$F$12,0,10*ROW('Sanitation Data'!F102)),NA())</f>
        <v>#N/A</v>
      </c>
      <c r="AK108" s="95" t="e">
        <f ca="true">+IF(AND(ISNUMBER(OFFSET('Sanitation Data'!$G$4,0,10*ROW('Sanitation Data'!G102))),'Data Summary'!CZ108="Yes"),100-OFFSET('Sanitation Data'!$G$4,0,10*ROW('Sanitation Data'!G102)),NA())</f>
        <v>#N/A</v>
      </c>
      <c r="AL108" s="95" t="e">
        <f ca="true">+IF(AND(ISNUMBER(OFFSET('Sanitation Data'!$G$6,0,10*ROW('Sanitation Data'!G102))),'Data Summary'!DA108="Yes"),OFFSET('Sanitation Data'!$G$6,0,10*ROW('Sanitation Data'!G102)),NA())</f>
        <v>#N/A</v>
      </c>
      <c r="AM108" s="95" t="e">
        <f ca="true">+IF(AND(ISNUMBER(OFFSET('Sanitation Data'!$G$10,0,10*ROW('Sanitation Data'!G102))),'Data Summary'!DB108="Yes"),OFFSET('Sanitation Data'!$G$10,0,10*ROW('Sanitation Data'!G102)),NA())</f>
        <v>#N/A</v>
      </c>
      <c r="AN108" s="95" t="e">
        <f ca="true">+IF(AND(ISNUMBER(OFFSET('Sanitation Data'!$G$11,0,10*ROW('Sanitation Data'!G102))),'Data Summary'!DC108="Yes"),OFFSET('Sanitation Data'!$G$11,0,10*ROW('Sanitation Data'!G102)),NA())</f>
        <v>#N/A</v>
      </c>
      <c r="AO108" s="95" t="e">
        <f ca="true">+IF(AND(ISNUMBER(OFFSET('Sanitation Data'!$G$12,0,10*ROW('Sanitation Data'!G102))),'Data Summary'!DD108="Yes"),OFFSET('Sanitation Data'!$G$12,0,10*ROW('Sanitation Data'!G102)),NA())</f>
        <v>#N/A</v>
      </c>
      <c r="AP108" s="95" t="e">
        <f ca="true">+IF(AND(ISNUMBER(OFFSET('Sanitation Data'!$H$4,0,10*ROW('Sanitation Data'!H102))),'Data Summary'!DE108="Yes"),100-OFFSET('Sanitation Data'!$H$4,0,10*ROW('Sanitation Data'!H102)),NA())</f>
        <v>#N/A</v>
      </c>
      <c r="AQ108" s="95" t="e">
        <f ca="true">+IF(AND(ISNUMBER(OFFSET('Sanitation Data'!$H$6,0,10*ROW('Sanitation Data'!H102))),'Data Summary'!DF108="Yes"),OFFSET('Sanitation Data'!$H$6,0,10*ROW('Sanitation Data'!H102)),NA())</f>
        <v>#N/A</v>
      </c>
      <c r="AR108" s="95" t="e">
        <f ca="true">+IF(AND(ISNUMBER(OFFSET('Sanitation Data'!$H$10,0,10*ROW('Sanitation Data'!H102))),'Data Summary'!DG108="Yes"),OFFSET('Sanitation Data'!$H$10,0,10*ROW('Sanitation Data'!H102)),NA())</f>
        <v>#N/A</v>
      </c>
      <c r="AS108" s="95" t="e">
        <f ca="true">+IF(AND(ISNUMBER(OFFSET('Sanitation Data'!$H$11,0,10*ROW('Sanitation Data'!H102))),'Data Summary'!DH108="Yes"),OFFSET('Sanitation Data'!$H$11,0,10*ROW('Sanitation Data'!H102)),NA())</f>
        <v>#N/A</v>
      </c>
      <c r="AT108" s="95" t="e">
        <f ca="true">+IF(AND(ISNUMBER(OFFSET('Sanitation Data'!$H$12,0,10*ROW('Sanitation Data'!H102))),'Data Summary'!DI108="Yes"),OFFSET('Sanitation Data'!$H$12,0,10*ROW('Sanitation Data'!H102)),NA())</f>
        <v>#N/A</v>
      </c>
      <c r="AU108" s="95" t="e">
        <f ca="true">+IF(AND(ISNUMBER(OFFSET('Sanitation Data'!$I$4,0,10*ROW('Sanitation Data'!I102))),'Data Summary'!DJ108="Yes"),100-OFFSET('Sanitation Data'!$I$4,0,10*ROW('Sanitation Data'!I102)),NA())</f>
        <v>#N/A</v>
      </c>
      <c r="AV108" s="95" t="e">
        <f ca="true">+IF(AND(ISNUMBER(OFFSET('Sanitation Data'!$I$6,0,10*ROW('Sanitation Data'!I102))),'Data Summary'!DK108="Yes"),OFFSET('Sanitation Data'!$I$6,0,10*ROW('Sanitation Data'!I102)),NA())</f>
        <v>#N/A</v>
      </c>
      <c r="AW108" s="95" t="e">
        <f ca="true">+IF(AND(ISNUMBER(OFFSET('Sanitation Data'!$I$10,0,10*ROW('Sanitation Data'!I102))),'Data Summary'!DL108="Yes"),OFFSET('Sanitation Data'!$I$10,0,10*ROW('Sanitation Data'!I102)),NA())</f>
        <v>#N/A</v>
      </c>
      <c r="AX108" s="95" t="e">
        <f ca="true">+IF(AND(ISNUMBER(OFFSET('Sanitation Data'!$I$11,0,10*ROW('Sanitation Data'!I102))),'Data Summary'!DM108="Yes"),OFFSET('Sanitation Data'!$I$11,0,10*ROW('Sanitation Data'!I102)),NA())</f>
        <v>#N/A</v>
      </c>
      <c r="AY108" s="95" t="e">
        <f ca="true">+IF(AND(ISNUMBER(OFFSET('Sanitation Data'!$I$12,0,10*ROW('Sanitation Data'!I102))),'Data Summary'!DN108="Yes"),OFFSET('Sanitation Data'!$I$12,0,10*ROW('Sanitation Data'!I102)),NA())</f>
        <v>#N/A</v>
      </c>
      <c r="AZ108" s="96" t="e">
        <f ca="true">+IF(AND(ISNUMBER(OFFSET('Hygiene Data'!$D$5,0,10*ROW('Hygiene Data'!D102))),'Data Summary'!DO108="Yes"),OFFSET('Hygiene Data'!$D$5,0,10*ROW('Hygiene Data'!D102)),NA())</f>
        <v>#N/A</v>
      </c>
      <c r="BA108" s="96" t="e">
        <f ca="true">+IF(AND(ISNUMBER(OFFSET('Hygiene Data'!$D$7,0,10*ROW('Hygiene Data'!D102))),'Data Summary'!DP108="Yes"),OFFSET('Hygiene Data'!$D$7,0,10*ROW('Hygiene Data'!D102)),NA())</f>
        <v>#N/A</v>
      </c>
      <c r="BB108" s="96" t="e">
        <f ca="true">+IF(AND(ISNUMBER(OFFSET('Hygiene Data'!$D$9,0,10*ROW('Hygiene Data'!D102))),'Data Summary'!DQ108="Yes"),OFFSET('Hygiene Data'!$D$9,0,10*ROW('Hygiene Data'!D102)),NA())</f>
        <v>#N/A</v>
      </c>
      <c r="BC108" s="96" t="e">
        <f ca="true">+IF(AND(ISNUMBER(OFFSET('Hygiene Data'!$E$5,0,10*ROW('Hygiene Data'!E102))),'Data Summary'!DR108="Yes"),OFFSET('Hygiene Data'!$E$5,0,10*ROW('Hygiene Data'!E102)),NA())</f>
        <v>#N/A</v>
      </c>
      <c r="BD108" s="96" t="e">
        <f ca="true">+IF(AND(ISNUMBER(OFFSET('Hygiene Data'!$E$7,0,10*ROW('Hygiene Data'!E102))),'Data Summary'!DS108="Yes"),OFFSET('Hygiene Data'!$E$7,0,10*ROW('Hygiene Data'!E102)),NA())</f>
        <v>#N/A</v>
      </c>
      <c r="BE108" s="96" t="e">
        <f ca="true">+IF(AND(ISNUMBER(OFFSET('Hygiene Data'!$E$9,0,10*ROW('Hygiene Data'!E102))),'Data Summary'!DT108="Yes"),OFFSET('Hygiene Data'!$E$9,0,10*ROW('Hygiene Data'!E102)),NA())</f>
        <v>#N/A</v>
      </c>
      <c r="BF108" s="96" t="e">
        <f ca="true">+IF(AND(ISNUMBER(OFFSET('Hygiene Data'!$F$5,0,10*ROW('Hygiene Data'!F102))),'Data Summary'!DU108="Yes"),OFFSET('Hygiene Data'!$F$5,0,10*ROW('Hygiene Data'!F102)),NA())</f>
        <v>#N/A</v>
      </c>
      <c r="BG108" s="96" t="e">
        <f ca="true">+IF(AND(ISNUMBER(OFFSET('Hygiene Data'!$F$7,0,10*ROW('Hygiene Data'!F102))),'Data Summary'!DV108="Yes"),OFFSET('Hygiene Data'!$F$7,0,10*ROW('Hygiene Data'!F102)),NA())</f>
        <v>#N/A</v>
      </c>
      <c r="BH108" s="96" t="e">
        <f ca="true">+IF(AND(ISNUMBER(OFFSET('Hygiene Data'!$F$9,0,10*ROW('Hygiene Data'!F102))),'Data Summary'!DW108="Yes"),OFFSET('Hygiene Data'!$F$9,0,10*ROW('Hygiene Data'!F102)),NA())</f>
        <v>#N/A</v>
      </c>
      <c r="BI108" s="96" t="e">
        <f ca="true">+IF(AND(ISNUMBER(OFFSET('Hygiene Data'!$G$5,0,10*ROW('Hygiene Data'!G102))),'Data Summary'!DX108="Yes"),OFFSET('Hygiene Data'!$G$5,0,10*ROW('Hygiene Data'!G102)),NA())</f>
        <v>#N/A</v>
      </c>
      <c r="BJ108" s="96" t="e">
        <f ca="true">+IF(AND(ISNUMBER(OFFSET('Hygiene Data'!$G$7,0,10*ROW('Hygiene Data'!G102))),'Data Summary'!DY108="Yes"),OFFSET('Hygiene Data'!$G$7,0,10*ROW('Hygiene Data'!G102)),NA())</f>
        <v>#N/A</v>
      </c>
      <c r="BK108" s="96" t="e">
        <f ca="true">+IF(AND(ISNUMBER(OFFSET('Hygiene Data'!$G$9,0,10*ROW('Hygiene Data'!G102))),'Data Summary'!DZ108="Yes"),OFFSET('Hygiene Data'!$G$9,0,10*ROW('Hygiene Data'!G102)),NA())</f>
        <v>#N/A</v>
      </c>
      <c r="BL108" s="96" t="e">
        <f ca="true">+IF(AND(ISNUMBER(OFFSET('Hygiene Data'!$H$5,0,10*ROW('Hygiene Data'!H102))),'Data Summary'!EA108="Yes"),OFFSET('Hygiene Data'!$H$5,0,10*ROW('Hygiene Data'!H102)),NA())</f>
        <v>#N/A</v>
      </c>
      <c r="BM108" s="96" t="e">
        <f ca="true">+IF(AND(ISNUMBER(OFFSET('Hygiene Data'!$H$7,0,10*ROW('Hygiene Data'!H102))),'Data Summary'!EB108="Yes"),OFFSET('Hygiene Data'!$H$7,0,10*ROW('Hygiene Data'!H102)),NA())</f>
        <v>#N/A</v>
      </c>
      <c r="BN108" s="96" t="e">
        <f ca="true">+IF(AND(ISNUMBER(OFFSET('Hygiene Data'!$H$9,0,10*ROW('Hygiene Data'!H102))),'Data Summary'!EC108="Yes"),OFFSET('Hygiene Data'!$H$9,0,10*ROW('Hygiene Data'!H102)),NA())</f>
        <v>#N/A</v>
      </c>
      <c r="BO108" s="96" t="e">
        <f ca="true">+IF(AND(ISNUMBER(OFFSET('Hygiene Data'!$I$5,0,10*ROW('Hygiene Data'!I102))),'Data Summary'!ED108="Yes"),OFFSET('Hygiene Data'!$I$5,0,10*ROW('Hygiene Data'!I102)),NA())</f>
        <v>#N/A</v>
      </c>
      <c r="BP108" s="96" t="e">
        <f ca="true">+IF(AND(ISNUMBER(OFFSET('Hygiene Data'!$I$7,0,10*ROW('Hygiene Data'!I102))),'Data Summary'!EE108="Yes"),OFFSET('Hygiene Data'!$I$7,0,10*ROW('Hygiene Data'!I102)),NA())</f>
        <v>#N/A</v>
      </c>
      <c r="BQ108" s="96" t="e">
        <f ca="true">+IF(AND(ISNUMBER(OFFSET('Hygiene Data'!$I$9,0,10*ROW('Hygiene Data'!I102))),'Data Summary'!EF108="Yes"),OFFSET('Hygiene Data'!$I$9,0,10*ROW('Hygiene Data'!I102)),NA())</f>
        <v>#N/A</v>
      </c>
    </row>
    <row xmlns:x14ac="http://schemas.microsoft.com/office/spreadsheetml/2009/9/ac" r="109" x14ac:dyDescent="0.2">
      <c r="A109" s="331" t="e">
        <f ca="true">+RIGHT('Data Summary'!A109,LEN('Data Summary'!A109)-9)</f>
        <v>#VALUE!</v>
      </c>
      <c r="B109" s="37" t="str">
        <f ca="true">+IF(ISTEXT('Data Summary'!B109),'Data Summary'!B109,"")</f>
        <v/>
      </c>
      <c r="C109" s="330" t="e">
        <f ca="true">+VALUE('Data Summary'!C109)</f>
        <v>#VALUE!</v>
      </c>
      <c r="D109" s="94" t="e">
        <f ca="true">+IF(AND(ISNUMBER(OFFSET('Water Data'!$D$4,0,10*ROW('Water Data'!D103))),'Data Summary'!BS109="Yes"),100-OFFSET('Water Data'!$D$4,0,10*ROW('Water Data'!D103)),NA())</f>
        <v>#N/A</v>
      </c>
      <c r="E109" s="94" t="e">
        <f ca="true">+IF(AND(ISNUMBER(OFFSET('Water Data'!$D$6,0,10*ROW('Water Data'!D103))),'Data Summary'!BT109="Yes"),OFFSET('Water Data'!$D$6,0,10*ROW('Water Data'!D103)),NA())</f>
        <v>#N/A</v>
      </c>
      <c r="F109" s="94" t="e">
        <f ca="true">+IF(AND(ISNUMBER(OFFSET('Water Data'!$D$9,0,10*ROW('Water Data'!D103))),'Data Summary'!BU109="Yes"),OFFSET('Water Data'!$D$9,0,10*ROW('Water Data'!D103)),NA())</f>
        <v>#N/A</v>
      </c>
      <c r="G109" s="94" t="e">
        <f ca="true">+IF(AND(ISNUMBER(OFFSET('Water Data'!$E$4,0,10*ROW('Water Data'!E103))),'Data Summary'!BV109="Yes"),100-OFFSET('Water Data'!$E$4,0,10*ROW('Water Data'!E103)),NA())</f>
        <v>#N/A</v>
      </c>
      <c r="H109" s="94" t="e">
        <f ca="true">+IF(AND(ISNUMBER(OFFSET('Water Data'!$E$6,0,10*ROW('Water Data'!E103))),'Data Summary'!BW109="Yes"),OFFSET('Water Data'!$E$6,0,10*ROW('Water Data'!E103)),NA())</f>
        <v>#N/A</v>
      </c>
      <c r="I109" s="94" t="e">
        <f ca="true">+IF(AND(ISNUMBER(OFFSET('Water Data'!$E$9,0,10*ROW('Water Data'!E103))),'Data Summary'!BX109="Yes"),OFFSET('Water Data'!$E$9,0,10*ROW('Water Data'!E103)),NA())</f>
        <v>#N/A</v>
      </c>
      <c r="J109" s="94" t="e">
        <f ca="true">+IF(AND(ISNUMBER(OFFSET('Water Data'!$F$4,0,10*ROW('Water Data'!F103))),'Data Summary'!BY109="Yes"),100-OFFSET('Water Data'!$F$4,0,10*ROW('Water Data'!F103)),NA())</f>
        <v>#N/A</v>
      </c>
      <c r="K109" s="94" t="e">
        <f ca="true">+IF(AND(ISNUMBER(OFFSET('Water Data'!$F$6,0,10*ROW('Water Data'!F103))),'Data Summary'!BZ109="Yes"),OFFSET('Water Data'!$F$6,0,10*ROW('Water Data'!F103)),NA())</f>
        <v>#N/A</v>
      </c>
      <c r="L109" s="94" t="e">
        <f ca="true">+IF(AND(ISNUMBER(OFFSET('Water Data'!$F$9,0,10*ROW('Water Data'!F103))),'Data Summary'!CA109="Yes"),OFFSET('Water Data'!$F$9,0,10*ROW('Water Data'!F103)),NA())</f>
        <v>#N/A</v>
      </c>
      <c r="M109" s="94" t="e">
        <f ca="true">+IF(AND(ISNUMBER(OFFSET('Water Data'!$G$4,0,10*ROW('Water Data'!G103))),'Data Summary'!CB109="Yes"),100-OFFSET('Water Data'!$G$4,0,10*ROW('Water Data'!G103)),NA())</f>
        <v>#N/A</v>
      </c>
      <c r="N109" s="94" t="e">
        <f ca="true">+IF(AND(ISNUMBER(OFFSET('Water Data'!$G$6,0,10*ROW('Water Data'!G103))),'Data Summary'!CC109="Yes"),OFFSET('Water Data'!$G$6,0,10*ROW('Water Data'!G103)),NA())</f>
        <v>#N/A</v>
      </c>
      <c r="O109" s="94" t="e">
        <f ca="true">+IF(AND(ISNUMBER(OFFSET('Water Data'!$G$9,0,10*ROW('Water Data'!G103))),'Data Summary'!CD109="Yes"),OFFSET('Water Data'!$G$9,0,10*ROW('Water Data'!G103)),NA())</f>
        <v>#N/A</v>
      </c>
      <c r="P109" s="94" t="e">
        <f ca="true">+IF(AND(ISNUMBER(OFFSET('Water Data'!$H$4,0,10*ROW('Water Data'!H103))),'Data Summary'!CE109="Yes"),100-OFFSET('Water Data'!$H$4,0,10*ROW('Water Data'!H103)),NA())</f>
        <v>#N/A</v>
      </c>
      <c r="Q109" s="94" t="e">
        <f ca="true">+IF(AND(ISNUMBER(OFFSET('Water Data'!$H$6,0,10*ROW('Water Data'!H103))),'Data Summary'!CF109="Yes"),OFFSET('Water Data'!$H$6,0,10*ROW('Water Data'!H103)),NA())</f>
        <v>#N/A</v>
      </c>
      <c r="R109" s="94" t="e">
        <f ca="true">+IF(AND(ISNUMBER(OFFSET('Water Data'!$H$9,0,10*ROW('Water Data'!H103))),'Data Summary'!CG109="Yes"),OFFSET('Water Data'!$H$9,0,10*ROW('Water Data'!H103)),NA())</f>
        <v>#N/A</v>
      </c>
      <c r="S109" s="94" t="e">
        <f ca="true">+IF(AND(ISNUMBER(OFFSET('Water Data'!$I$4,0,10*ROW('Water Data'!I103))),'Data Summary'!CH109="Yes"),100-OFFSET('Water Data'!$I$4,0,10*ROW('Water Data'!I103)),NA())</f>
        <v>#N/A</v>
      </c>
      <c r="T109" s="94" t="e">
        <f ca="true">+IF(AND(ISNUMBER(OFFSET('Water Data'!$I$6,0,10*ROW('Water Data'!I103))),'Data Summary'!CI109="Yes"),OFFSET('Water Data'!$I$6,0,10*ROW('Water Data'!I103)),NA())</f>
        <v>#N/A</v>
      </c>
      <c r="U109" s="94" t="e">
        <f ca="true">+IF(AND(ISNUMBER(OFFSET('Water Data'!$I$9,0,10*ROW('Water Data'!I103))),'Data Summary'!CJ109="Yes"),OFFSET('Water Data'!$I$9,0,10*ROW('Water Data'!I103)),NA())</f>
        <v>#N/A</v>
      </c>
      <c r="V109" s="95" t="e">
        <f ca="true">+IF(AND(ISNUMBER(OFFSET('Sanitation Data'!$D$4,0,10*ROW('Sanitation Data'!D103))),'Data Summary'!CK109="Yes"),100-OFFSET('Sanitation Data'!$D$4,0,10*ROW('Sanitation Data'!D103)),NA())</f>
        <v>#N/A</v>
      </c>
      <c r="W109" s="95" t="e">
        <f ca="true">+IF(AND(ISNUMBER(OFFSET('Sanitation Data'!$D$6,0,10*ROW('Sanitation Data'!D103))),'Data Summary'!CL109="Yes"),OFFSET('Sanitation Data'!$D$6,0,10*ROW('Sanitation Data'!D103)),NA())</f>
        <v>#N/A</v>
      </c>
      <c r="X109" s="95" t="e">
        <f ca="true">+IF(AND(ISNUMBER(OFFSET('Sanitation Data'!$D$10,0,10*ROW('Sanitation Data'!D103))),'Data Summary'!CM109="Yes"),OFFSET('Sanitation Data'!$D$10,0,10*ROW('Sanitation Data'!D103)),NA())</f>
        <v>#N/A</v>
      </c>
      <c r="Y109" s="95" t="e">
        <f ca="true">+IF(AND(ISNUMBER(OFFSET('Sanitation Data'!$D$11,0,10*ROW('Sanitation Data'!D103))),'Data Summary'!CN109="Yes"),OFFSET('Sanitation Data'!$D$11,0,10*ROW('Sanitation Data'!D103)),NA())</f>
        <v>#N/A</v>
      </c>
      <c r="Z109" s="95" t="e">
        <f ca="true">+IF(AND(ISNUMBER(OFFSET('Sanitation Data'!$D$12,0,10*ROW('Sanitation Data'!D103))),'Data Summary'!CO109="Yes"),OFFSET('Sanitation Data'!$D$12,0,10*ROW('Sanitation Data'!D103)),NA())</f>
        <v>#N/A</v>
      </c>
      <c r="AA109" s="95" t="e">
        <f ca="true">+IF(AND(ISNUMBER(OFFSET('Sanitation Data'!$E$4,0,10*ROW('Sanitation Data'!E103))),'Data Summary'!CP109="Yes"),100-OFFSET('Sanitation Data'!$E$4,0,10*ROW('Sanitation Data'!E103)),NA())</f>
        <v>#N/A</v>
      </c>
      <c r="AB109" s="95" t="e">
        <f ca="true">+IF(AND(ISNUMBER(OFFSET('Sanitation Data'!$E$6,0,10*ROW('Sanitation Data'!E103))),'Data Summary'!CQ109="Yes"),OFFSET('Sanitation Data'!$E$6,0,10*ROW('Sanitation Data'!E103)),NA())</f>
        <v>#N/A</v>
      </c>
      <c r="AC109" s="95" t="e">
        <f ca="true">+IF(AND(ISNUMBER(OFFSET('Sanitation Data'!$E$10,0,10*ROW('Sanitation Data'!E103))),'Data Summary'!CR109="Yes"),OFFSET('Sanitation Data'!$E$10,0,10*ROW('Sanitation Data'!E103)),NA())</f>
        <v>#N/A</v>
      </c>
      <c r="AD109" s="95" t="e">
        <f ca="true">+IF(AND(ISNUMBER(OFFSET('Sanitation Data'!$E$11,0,10*ROW('Sanitation Data'!E103))),'Data Summary'!CS109="Yes"),OFFSET('Sanitation Data'!$E$11,0,10*ROW('Sanitation Data'!E103)),NA())</f>
        <v>#N/A</v>
      </c>
      <c r="AE109" s="95" t="e">
        <f ca="true">+IF(AND(ISNUMBER(OFFSET('Sanitation Data'!$E$12,0,10*ROW('Sanitation Data'!E103))),'Data Summary'!CT109="Yes"),OFFSET('Sanitation Data'!$E$12,0,10*ROW('Sanitation Data'!E103)),NA())</f>
        <v>#N/A</v>
      </c>
      <c r="AF109" s="95" t="e">
        <f ca="true">+IF(AND(ISNUMBER(OFFSET('Sanitation Data'!$F$4,0,10*ROW('Sanitation Data'!F103))),'Data Summary'!CU109="Yes"),100-OFFSET('Sanitation Data'!$F$4,0,10*ROW('Sanitation Data'!F103)),NA())</f>
        <v>#N/A</v>
      </c>
      <c r="AG109" s="95" t="e">
        <f ca="true">+IF(AND(ISNUMBER(OFFSET('Sanitation Data'!$F$6,0,10*ROW('Sanitation Data'!F103))),'Data Summary'!CV109="Yes"),OFFSET('Sanitation Data'!$F$6,0,10*ROW('Sanitation Data'!F103)),NA())</f>
        <v>#N/A</v>
      </c>
      <c r="AH109" s="95" t="e">
        <f ca="true">+IF(AND(ISNUMBER(OFFSET('Sanitation Data'!$F$10,0,10*ROW('Sanitation Data'!F103))),'Data Summary'!CW109="Yes"),OFFSET('Sanitation Data'!$F$10,0,10*ROW('Sanitation Data'!F103)),NA())</f>
        <v>#N/A</v>
      </c>
      <c r="AI109" s="95" t="e">
        <f ca="true">+IF(AND(ISNUMBER(OFFSET('Sanitation Data'!$F$11,0,10*ROW('Sanitation Data'!F103))),'Data Summary'!CX109="Yes"),OFFSET('Sanitation Data'!$F$11,0,10*ROW('Sanitation Data'!F103)),NA())</f>
        <v>#N/A</v>
      </c>
      <c r="AJ109" s="95" t="e">
        <f ca="true">+IF(AND(ISNUMBER(OFFSET('Sanitation Data'!$F$12,0,10*ROW('Sanitation Data'!F103))),'Data Summary'!CY109="Yes"),OFFSET('Sanitation Data'!$F$12,0,10*ROW('Sanitation Data'!F103)),NA())</f>
        <v>#N/A</v>
      </c>
      <c r="AK109" s="95" t="e">
        <f ca="true">+IF(AND(ISNUMBER(OFFSET('Sanitation Data'!$G$4,0,10*ROW('Sanitation Data'!G103))),'Data Summary'!CZ109="Yes"),100-OFFSET('Sanitation Data'!$G$4,0,10*ROW('Sanitation Data'!G103)),NA())</f>
        <v>#N/A</v>
      </c>
      <c r="AL109" s="95" t="e">
        <f ca="true">+IF(AND(ISNUMBER(OFFSET('Sanitation Data'!$G$6,0,10*ROW('Sanitation Data'!G103))),'Data Summary'!DA109="Yes"),OFFSET('Sanitation Data'!$G$6,0,10*ROW('Sanitation Data'!G103)),NA())</f>
        <v>#N/A</v>
      </c>
      <c r="AM109" s="95" t="e">
        <f ca="true">+IF(AND(ISNUMBER(OFFSET('Sanitation Data'!$G$10,0,10*ROW('Sanitation Data'!G103))),'Data Summary'!DB109="Yes"),OFFSET('Sanitation Data'!$G$10,0,10*ROW('Sanitation Data'!G103)),NA())</f>
        <v>#N/A</v>
      </c>
      <c r="AN109" s="95" t="e">
        <f ca="true">+IF(AND(ISNUMBER(OFFSET('Sanitation Data'!$G$11,0,10*ROW('Sanitation Data'!G103))),'Data Summary'!DC109="Yes"),OFFSET('Sanitation Data'!$G$11,0,10*ROW('Sanitation Data'!G103)),NA())</f>
        <v>#N/A</v>
      </c>
      <c r="AO109" s="95" t="e">
        <f ca="true">+IF(AND(ISNUMBER(OFFSET('Sanitation Data'!$G$12,0,10*ROW('Sanitation Data'!G103))),'Data Summary'!DD109="Yes"),OFFSET('Sanitation Data'!$G$12,0,10*ROW('Sanitation Data'!G103)),NA())</f>
        <v>#N/A</v>
      </c>
      <c r="AP109" s="95" t="e">
        <f ca="true">+IF(AND(ISNUMBER(OFFSET('Sanitation Data'!$H$4,0,10*ROW('Sanitation Data'!H103))),'Data Summary'!DE109="Yes"),100-OFFSET('Sanitation Data'!$H$4,0,10*ROW('Sanitation Data'!H103)),NA())</f>
        <v>#N/A</v>
      </c>
      <c r="AQ109" s="95" t="e">
        <f ca="true">+IF(AND(ISNUMBER(OFFSET('Sanitation Data'!$H$6,0,10*ROW('Sanitation Data'!H103))),'Data Summary'!DF109="Yes"),OFFSET('Sanitation Data'!$H$6,0,10*ROW('Sanitation Data'!H103)),NA())</f>
        <v>#N/A</v>
      </c>
      <c r="AR109" s="95" t="e">
        <f ca="true">+IF(AND(ISNUMBER(OFFSET('Sanitation Data'!$H$10,0,10*ROW('Sanitation Data'!H103))),'Data Summary'!DG109="Yes"),OFFSET('Sanitation Data'!$H$10,0,10*ROW('Sanitation Data'!H103)),NA())</f>
        <v>#N/A</v>
      </c>
      <c r="AS109" s="95" t="e">
        <f ca="true">+IF(AND(ISNUMBER(OFFSET('Sanitation Data'!$H$11,0,10*ROW('Sanitation Data'!H103))),'Data Summary'!DH109="Yes"),OFFSET('Sanitation Data'!$H$11,0,10*ROW('Sanitation Data'!H103)),NA())</f>
        <v>#N/A</v>
      </c>
      <c r="AT109" s="95" t="e">
        <f ca="true">+IF(AND(ISNUMBER(OFFSET('Sanitation Data'!$H$12,0,10*ROW('Sanitation Data'!H103))),'Data Summary'!DI109="Yes"),OFFSET('Sanitation Data'!$H$12,0,10*ROW('Sanitation Data'!H103)),NA())</f>
        <v>#N/A</v>
      </c>
      <c r="AU109" s="95" t="e">
        <f ca="true">+IF(AND(ISNUMBER(OFFSET('Sanitation Data'!$I$4,0,10*ROW('Sanitation Data'!I103))),'Data Summary'!DJ109="Yes"),100-OFFSET('Sanitation Data'!$I$4,0,10*ROW('Sanitation Data'!I103)),NA())</f>
        <v>#N/A</v>
      </c>
      <c r="AV109" s="95" t="e">
        <f ca="true">+IF(AND(ISNUMBER(OFFSET('Sanitation Data'!$I$6,0,10*ROW('Sanitation Data'!I103))),'Data Summary'!DK109="Yes"),OFFSET('Sanitation Data'!$I$6,0,10*ROW('Sanitation Data'!I103)),NA())</f>
        <v>#N/A</v>
      </c>
      <c r="AW109" s="95" t="e">
        <f ca="true">+IF(AND(ISNUMBER(OFFSET('Sanitation Data'!$I$10,0,10*ROW('Sanitation Data'!I103))),'Data Summary'!DL109="Yes"),OFFSET('Sanitation Data'!$I$10,0,10*ROW('Sanitation Data'!I103)),NA())</f>
        <v>#N/A</v>
      </c>
      <c r="AX109" s="95" t="e">
        <f ca="true">+IF(AND(ISNUMBER(OFFSET('Sanitation Data'!$I$11,0,10*ROW('Sanitation Data'!I103))),'Data Summary'!DM109="Yes"),OFFSET('Sanitation Data'!$I$11,0,10*ROW('Sanitation Data'!I103)),NA())</f>
        <v>#N/A</v>
      </c>
      <c r="AY109" s="95" t="e">
        <f ca="true">+IF(AND(ISNUMBER(OFFSET('Sanitation Data'!$I$12,0,10*ROW('Sanitation Data'!I103))),'Data Summary'!DN109="Yes"),OFFSET('Sanitation Data'!$I$12,0,10*ROW('Sanitation Data'!I103)),NA())</f>
        <v>#N/A</v>
      </c>
      <c r="AZ109" s="96" t="e">
        <f ca="true">+IF(AND(ISNUMBER(OFFSET('Hygiene Data'!$D$5,0,10*ROW('Hygiene Data'!D103))),'Data Summary'!DO109="Yes"),OFFSET('Hygiene Data'!$D$5,0,10*ROW('Hygiene Data'!D103)),NA())</f>
        <v>#N/A</v>
      </c>
      <c r="BA109" s="96" t="e">
        <f ca="true">+IF(AND(ISNUMBER(OFFSET('Hygiene Data'!$D$7,0,10*ROW('Hygiene Data'!D103))),'Data Summary'!DP109="Yes"),OFFSET('Hygiene Data'!$D$7,0,10*ROW('Hygiene Data'!D103)),NA())</f>
        <v>#N/A</v>
      </c>
      <c r="BB109" s="96" t="e">
        <f ca="true">+IF(AND(ISNUMBER(OFFSET('Hygiene Data'!$D$9,0,10*ROW('Hygiene Data'!D103))),'Data Summary'!DQ109="Yes"),OFFSET('Hygiene Data'!$D$9,0,10*ROW('Hygiene Data'!D103)),NA())</f>
        <v>#N/A</v>
      </c>
      <c r="BC109" s="96" t="e">
        <f ca="true">+IF(AND(ISNUMBER(OFFSET('Hygiene Data'!$E$5,0,10*ROW('Hygiene Data'!E103))),'Data Summary'!DR109="Yes"),OFFSET('Hygiene Data'!$E$5,0,10*ROW('Hygiene Data'!E103)),NA())</f>
        <v>#N/A</v>
      </c>
      <c r="BD109" s="96" t="e">
        <f ca="true">+IF(AND(ISNUMBER(OFFSET('Hygiene Data'!$E$7,0,10*ROW('Hygiene Data'!E103))),'Data Summary'!DS109="Yes"),OFFSET('Hygiene Data'!$E$7,0,10*ROW('Hygiene Data'!E103)),NA())</f>
        <v>#N/A</v>
      </c>
      <c r="BE109" s="96" t="e">
        <f ca="true">+IF(AND(ISNUMBER(OFFSET('Hygiene Data'!$E$9,0,10*ROW('Hygiene Data'!E103))),'Data Summary'!DT109="Yes"),OFFSET('Hygiene Data'!$E$9,0,10*ROW('Hygiene Data'!E103)),NA())</f>
        <v>#N/A</v>
      </c>
      <c r="BF109" s="96" t="e">
        <f ca="true">+IF(AND(ISNUMBER(OFFSET('Hygiene Data'!$F$5,0,10*ROW('Hygiene Data'!F103))),'Data Summary'!DU109="Yes"),OFFSET('Hygiene Data'!$F$5,0,10*ROW('Hygiene Data'!F103)),NA())</f>
        <v>#N/A</v>
      </c>
      <c r="BG109" s="96" t="e">
        <f ca="true">+IF(AND(ISNUMBER(OFFSET('Hygiene Data'!$F$7,0,10*ROW('Hygiene Data'!F103))),'Data Summary'!DV109="Yes"),OFFSET('Hygiene Data'!$F$7,0,10*ROW('Hygiene Data'!F103)),NA())</f>
        <v>#N/A</v>
      </c>
      <c r="BH109" s="96" t="e">
        <f ca="true">+IF(AND(ISNUMBER(OFFSET('Hygiene Data'!$F$9,0,10*ROW('Hygiene Data'!F103))),'Data Summary'!DW109="Yes"),OFFSET('Hygiene Data'!$F$9,0,10*ROW('Hygiene Data'!F103)),NA())</f>
        <v>#N/A</v>
      </c>
      <c r="BI109" s="96" t="e">
        <f ca="true">+IF(AND(ISNUMBER(OFFSET('Hygiene Data'!$G$5,0,10*ROW('Hygiene Data'!G103))),'Data Summary'!DX109="Yes"),OFFSET('Hygiene Data'!$G$5,0,10*ROW('Hygiene Data'!G103)),NA())</f>
        <v>#N/A</v>
      </c>
      <c r="BJ109" s="96" t="e">
        <f ca="true">+IF(AND(ISNUMBER(OFFSET('Hygiene Data'!$G$7,0,10*ROW('Hygiene Data'!G103))),'Data Summary'!DY109="Yes"),OFFSET('Hygiene Data'!$G$7,0,10*ROW('Hygiene Data'!G103)),NA())</f>
        <v>#N/A</v>
      </c>
      <c r="BK109" s="96" t="e">
        <f ca="true">+IF(AND(ISNUMBER(OFFSET('Hygiene Data'!$G$9,0,10*ROW('Hygiene Data'!G103))),'Data Summary'!DZ109="Yes"),OFFSET('Hygiene Data'!$G$9,0,10*ROW('Hygiene Data'!G103)),NA())</f>
        <v>#N/A</v>
      </c>
      <c r="BL109" s="96" t="e">
        <f ca="true">+IF(AND(ISNUMBER(OFFSET('Hygiene Data'!$H$5,0,10*ROW('Hygiene Data'!H103))),'Data Summary'!EA109="Yes"),OFFSET('Hygiene Data'!$H$5,0,10*ROW('Hygiene Data'!H103)),NA())</f>
        <v>#N/A</v>
      </c>
      <c r="BM109" s="96" t="e">
        <f ca="true">+IF(AND(ISNUMBER(OFFSET('Hygiene Data'!$H$7,0,10*ROW('Hygiene Data'!H103))),'Data Summary'!EB109="Yes"),OFFSET('Hygiene Data'!$H$7,0,10*ROW('Hygiene Data'!H103)),NA())</f>
        <v>#N/A</v>
      </c>
      <c r="BN109" s="96" t="e">
        <f ca="true">+IF(AND(ISNUMBER(OFFSET('Hygiene Data'!$H$9,0,10*ROW('Hygiene Data'!H103))),'Data Summary'!EC109="Yes"),OFFSET('Hygiene Data'!$H$9,0,10*ROW('Hygiene Data'!H103)),NA())</f>
        <v>#N/A</v>
      </c>
      <c r="BO109" s="96" t="e">
        <f ca="true">+IF(AND(ISNUMBER(OFFSET('Hygiene Data'!$I$5,0,10*ROW('Hygiene Data'!I103))),'Data Summary'!ED109="Yes"),OFFSET('Hygiene Data'!$I$5,0,10*ROW('Hygiene Data'!I103)),NA())</f>
        <v>#N/A</v>
      </c>
      <c r="BP109" s="96" t="e">
        <f ca="true">+IF(AND(ISNUMBER(OFFSET('Hygiene Data'!$I$7,0,10*ROW('Hygiene Data'!I103))),'Data Summary'!EE109="Yes"),OFFSET('Hygiene Data'!$I$7,0,10*ROW('Hygiene Data'!I103)),NA())</f>
        <v>#N/A</v>
      </c>
      <c r="BQ109" s="96" t="e">
        <f ca="true">+IF(AND(ISNUMBER(OFFSET('Hygiene Data'!$I$9,0,10*ROW('Hygiene Data'!I103))),'Data Summary'!EF109="Yes"),OFFSET('Hygiene Data'!$I$9,0,10*ROW('Hygiene Data'!I103)),NA())</f>
        <v>#N/A</v>
      </c>
    </row>
    <row xmlns:x14ac="http://schemas.microsoft.com/office/spreadsheetml/2009/9/ac" r="110" x14ac:dyDescent="0.2">
      <c r="A110" s="331" t="e">
        <f ca="true">+RIGHT('Data Summary'!A110,LEN('Data Summary'!A110)-9)</f>
        <v>#VALUE!</v>
      </c>
      <c r="B110" s="37" t="str">
        <f ca="true">+IF(ISTEXT('Data Summary'!B110),'Data Summary'!B110,"")</f>
        <v/>
      </c>
      <c r="C110" s="330" t="e">
        <f ca="true">+VALUE('Data Summary'!C110)</f>
        <v>#VALUE!</v>
      </c>
      <c r="D110" s="94" t="e">
        <f ca="true">+IF(AND(ISNUMBER(OFFSET('Water Data'!$D$4,0,10*ROW('Water Data'!D104))),'Data Summary'!BS110="Yes"),100-OFFSET('Water Data'!$D$4,0,10*ROW('Water Data'!D104)),NA())</f>
        <v>#N/A</v>
      </c>
      <c r="E110" s="94" t="e">
        <f ca="true">+IF(AND(ISNUMBER(OFFSET('Water Data'!$D$6,0,10*ROW('Water Data'!D104))),'Data Summary'!BT110="Yes"),OFFSET('Water Data'!$D$6,0,10*ROW('Water Data'!D104)),NA())</f>
        <v>#N/A</v>
      </c>
      <c r="F110" s="94" t="e">
        <f ca="true">+IF(AND(ISNUMBER(OFFSET('Water Data'!$D$9,0,10*ROW('Water Data'!D104))),'Data Summary'!BU110="Yes"),OFFSET('Water Data'!$D$9,0,10*ROW('Water Data'!D104)),NA())</f>
        <v>#N/A</v>
      </c>
      <c r="G110" s="94" t="e">
        <f ca="true">+IF(AND(ISNUMBER(OFFSET('Water Data'!$E$4,0,10*ROW('Water Data'!E104))),'Data Summary'!BV110="Yes"),100-OFFSET('Water Data'!$E$4,0,10*ROW('Water Data'!E104)),NA())</f>
        <v>#N/A</v>
      </c>
      <c r="H110" s="94" t="e">
        <f ca="true">+IF(AND(ISNUMBER(OFFSET('Water Data'!$E$6,0,10*ROW('Water Data'!E104))),'Data Summary'!BW110="Yes"),OFFSET('Water Data'!$E$6,0,10*ROW('Water Data'!E104)),NA())</f>
        <v>#N/A</v>
      </c>
      <c r="I110" s="94" t="e">
        <f ca="true">+IF(AND(ISNUMBER(OFFSET('Water Data'!$E$9,0,10*ROW('Water Data'!E104))),'Data Summary'!BX110="Yes"),OFFSET('Water Data'!$E$9,0,10*ROW('Water Data'!E104)),NA())</f>
        <v>#N/A</v>
      </c>
      <c r="J110" s="94" t="e">
        <f ca="true">+IF(AND(ISNUMBER(OFFSET('Water Data'!$F$4,0,10*ROW('Water Data'!F104))),'Data Summary'!BY110="Yes"),100-OFFSET('Water Data'!$F$4,0,10*ROW('Water Data'!F104)),NA())</f>
        <v>#N/A</v>
      </c>
      <c r="K110" s="94" t="e">
        <f ca="true">+IF(AND(ISNUMBER(OFFSET('Water Data'!$F$6,0,10*ROW('Water Data'!F104))),'Data Summary'!BZ110="Yes"),OFFSET('Water Data'!$F$6,0,10*ROW('Water Data'!F104)),NA())</f>
        <v>#N/A</v>
      </c>
      <c r="L110" s="94" t="e">
        <f ca="true">+IF(AND(ISNUMBER(OFFSET('Water Data'!$F$9,0,10*ROW('Water Data'!F104))),'Data Summary'!CA110="Yes"),OFFSET('Water Data'!$F$9,0,10*ROW('Water Data'!F104)),NA())</f>
        <v>#N/A</v>
      </c>
      <c r="M110" s="94" t="e">
        <f ca="true">+IF(AND(ISNUMBER(OFFSET('Water Data'!$G$4,0,10*ROW('Water Data'!G104))),'Data Summary'!CB110="Yes"),100-OFFSET('Water Data'!$G$4,0,10*ROW('Water Data'!G104)),NA())</f>
        <v>#N/A</v>
      </c>
      <c r="N110" s="94" t="e">
        <f ca="true">+IF(AND(ISNUMBER(OFFSET('Water Data'!$G$6,0,10*ROW('Water Data'!G104))),'Data Summary'!CC110="Yes"),OFFSET('Water Data'!$G$6,0,10*ROW('Water Data'!G104)),NA())</f>
        <v>#N/A</v>
      </c>
      <c r="O110" s="94" t="e">
        <f ca="true">+IF(AND(ISNUMBER(OFFSET('Water Data'!$G$9,0,10*ROW('Water Data'!G104))),'Data Summary'!CD110="Yes"),OFFSET('Water Data'!$G$9,0,10*ROW('Water Data'!G104)),NA())</f>
        <v>#N/A</v>
      </c>
      <c r="P110" s="94" t="e">
        <f ca="true">+IF(AND(ISNUMBER(OFFSET('Water Data'!$H$4,0,10*ROW('Water Data'!H104))),'Data Summary'!CE110="Yes"),100-OFFSET('Water Data'!$H$4,0,10*ROW('Water Data'!H104)),NA())</f>
        <v>#N/A</v>
      </c>
      <c r="Q110" s="94" t="e">
        <f ca="true">+IF(AND(ISNUMBER(OFFSET('Water Data'!$H$6,0,10*ROW('Water Data'!H104))),'Data Summary'!CF110="Yes"),OFFSET('Water Data'!$H$6,0,10*ROW('Water Data'!H104)),NA())</f>
        <v>#N/A</v>
      </c>
      <c r="R110" s="94" t="e">
        <f ca="true">+IF(AND(ISNUMBER(OFFSET('Water Data'!$H$9,0,10*ROW('Water Data'!H104))),'Data Summary'!CG110="Yes"),OFFSET('Water Data'!$H$9,0,10*ROW('Water Data'!H104)),NA())</f>
        <v>#N/A</v>
      </c>
      <c r="S110" s="94" t="e">
        <f ca="true">+IF(AND(ISNUMBER(OFFSET('Water Data'!$I$4,0,10*ROW('Water Data'!I104))),'Data Summary'!CH110="Yes"),100-OFFSET('Water Data'!$I$4,0,10*ROW('Water Data'!I104)),NA())</f>
        <v>#N/A</v>
      </c>
      <c r="T110" s="94" t="e">
        <f ca="true">+IF(AND(ISNUMBER(OFFSET('Water Data'!$I$6,0,10*ROW('Water Data'!I104))),'Data Summary'!CI110="Yes"),OFFSET('Water Data'!$I$6,0,10*ROW('Water Data'!I104)),NA())</f>
        <v>#N/A</v>
      </c>
      <c r="U110" s="94" t="e">
        <f ca="true">+IF(AND(ISNUMBER(OFFSET('Water Data'!$I$9,0,10*ROW('Water Data'!I104))),'Data Summary'!CJ110="Yes"),OFFSET('Water Data'!$I$9,0,10*ROW('Water Data'!I104)),NA())</f>
        <v>#N/A</v>
      </c>
      <c r="V110" s="95" t="e">
        <f ca="true">+IF(AND(ISNUMBER(OFFSET('Sanitation Data'!$D$4,0,10*ROW('Sanitation Data'!D104))),'Data Summary'!CK110="Yes"),100-OFFSET('Sanitation Data'!$D$4,0,10*ROW('Sanitation Data'!D104)),NA())</f>
        <v>#N/A</v>
      </c>
      <c r="W110" s="95" t="e">
        <f ca="true">+IF(AND(ISNUMBER(OFFSET('Sanitation Data'!$D$6,0,10*ROW('Sanitation Data'!D104))),'Data Summary'!CL110="Yes"),OFFSET('Sanitation Data'!$D$6,0,10*ROW('Sanitation Data'!D104)),NA())</f>
        <v>#N/A</v>
      </c>
      <c r="X110" s="95" t="e">
        <f ca="true">+IF(AND(ISNUMBER(OFFSET('Sanitation Data'!$D$10,0,10*ROW('Sanitation Data'!D104))),'Data Summary'!CM110="Yes"),OFFSET('Sanitation Data'!$D$10,0,10*ROW('Sanitation Data'!D104)),NA())</f>
        <v>#N/A</v>
      </c>
      <c r="Y110" s="95" t="e">
        <f ca="true">+IF(AND(ISNUMBER(OFFSET('Sanitation Data'!$D$11,0,10*ROW('Sanitation Data'!D104))),'Data Summary'!CN110="Yes"),OFFSET('Sanitation Data'!$D$11,0,10*ROW('Sanitation Data'!D104)),NA())</f>
        <v>#N/A</v>
      </c>
      <c r="Z110" s="95" t="e">
        <f ca="true">+IF(AND(ISNUMBER(OFFSET('Sanitation Data'!$D$12,0,10*ROW('Sanitation Data'!D104))),'Data Summary'!CO110="Yes"),OFFSET('Sanitation Data'!$D$12,0,10*ROW('Sanitation Data'!D104)),NA())</f>
        <v>#N/A</v>
      </c>
      <c r="AA110" s="95" t="e">
        <f ca="true">+IF(AND(ISNUMBER(OFFSET('Sanitation Data'!$E$4,0,10*ROW('Sanitation Data'!E104))),'Data Summary'!CP110="Yes"),100-OFFSET('Sanitation Data'!$E$4,0,10*ROW('Sanitation Data'!E104)),NA())</f>
        <v>#N/A</v>
      </c>
      <c r="AB110" s="95" t="e">
        <f ca="true">+IF(AND(ISNUMBER(OFFSET('Sanitation Data'!$E$6,0,10*ROW('Sanitation Data'!E104))),'Data Summary'!CQ110="Yes"),OFFSET('Sanitation Data'!$E$6,0,10*ROW('Sanitation Data'!E104)),NA())</f>
        <v>#N/A</v>
      </c>
      <c r="AC110" s="95" t="e">
        <f ca="true">+IF(AND(ISNUMBER(OFFSET('Sanitation Data'!$E$10,0,10*ROW('Sanitation Data'!E104))),'Data Summary'!CR110="Yes"),OFFSET('Sanitation Data'!$E$10,0,10*ROW('Sanitation Data'!E104)),NA())</f>
        <v>#N/A</v>
      </c>
      <c r="AD110" s="95" t="e">
        <f ca="true">+IF(AND(ISNUMBER(OFFSET('Sanitation Data'!$E$11,0,10*ROW('Sanitation Data'!E104))),'Data Summary'!CS110="Yes"),OFFSET('Sanitation Data'!$E$11,0,10*ROW('Sanitation Data'!E104)),NA())</f>
        <v>#N/A</v>
      </c>
      <c r="AE110" s="95" t="e">
        <f ca="true">+IF(AND(ISNUMBER(OFFSET('Sanitation Data'!$E$12,0,10*ROW('Sanitation Data'!E104))),'Data Summary'!CT110="Yes"),OFFSET('Sanitation Data'!$E$12,0,10*ROW('Sanitation Data'!E104)),NA())</f>
        <v>#N/A</v>
      </c>
      <c r="AF110" s="95" t="e">
        <f ca="true">+IF(AND(ISNUMBER(OFFSET('Sanitation Data'!$F$4,0,10*ROW('Sanitation Data'!F104))),'Data Summary'!CU110="Yes"),100-OFFSET('Sanitation Data'!$F$4,0,10*ROW('Sanitation Data'!F104)),NA())</f>
        <v>#N/A</v>
      </c>
      <c r="AG110" s="95" t="e">
        <f ca="true">+IF(AND(ISNUMBER(OFFSET('Sanitation Data'!$F$6,0,10*ROW('Sanitation Data'!F104))),'Data Summary'!CV110="Yes"),OFFSET('Sanitation Data'!$F$6,0,10*ROW('Sanitation Data'!F104)),NA())</f>
        <v>#N/A</v>
      </c>
      <c r="AH110" s="95" t="e">
        <f ca="true">+IF(AND(ISNUMBER(OFFSET('Sanitation Data'!$F$10,0,10*ROW('Sanitation Data'!F104))),'Data Summary'!CW110="Yes"),OFFSET('Sanitation Data'!$F$10,0,10*ROW('Sanitation Data'!F104)),NA())</f>
        <v>#N/A</v>
      </c>
      <c r="AI110" s="95" t="e">
        <f ca="true">+IF(AND(ISNUMBER(OFFSET('Sanitation Data'!$F$11,0,10*ROW('Sanitation Data'!F104))),'Data Summary'!CX110="Yes"),OFFSET('Sanitation Data'!$F$11,0,10*ROW('Sanitation Data'!F104)),NA())</f>
        <v>#N/A</v>
      </c>
      <c r="AJ110" s="95" t="e">
        <f ca="true">+IF(AND(ISNUMBER(OFFSET('Sanitation Data'!$F$12,0,10*ROW('Sanitation Data'!F104))),'Data Summary'!CY110="Yes"),OFFSET('Sanitation Data'!$F$12,0,10*ROW('Sanitation Data'!F104)),NA())</f>
        <v>#N/A</v>
      </c>
      <c r="AK110" s="95" t="e">
        <f ca="true">+IF(AND(ISNUMBER(OFFSET('Sanitation Data'!$G$4,0,10*ROW('Sanitation Data'!G104))),'Data Summary'!CZ110="Yes"),100-OFFSET('Sanitation Data'!$G$4,0,10*ROW('Sanitation Data'!G104)),NA())</f>
        <v>#N/A</v>
      </c>
      <c r="AL110" s="95" t="e">
        <f ca="true">+IF(AND(ISNUMBER(OFFSET('Sanitation Data'!$G$6,0,10*ROW('Sanitation Data'!G104))),'Data Summary'!DA110="Yes"),OFFSET('Sanitation Data'!$G$6,0,10*ROW('Sanitation Data'!G104)),NA())</f>
        <v>#N/A</v>
      </c>
      <c r="AM110" s="95" t="e">
        <f ca="true">+IF(AND(ISNUMBER(OFFSET('Sanitation Data'!$G$10,0,10*ROW('Sanitation Data'!G104))),'Data Summary'!DB110="Yes"),OFFSET('Sanitation Data'!$G$10,0,10*ROW('Sanitation Data'!G104)),NA())</f>
        <v>#N/A</v>
      </c>
      <c r="AN110" s="95" t="e">
        <f ca="true">+IF(AND(ISNUMBER(OFFSET('Sanitation Data'!$G$11,0,10*ROW('Sanitation Data'!G104))),'Data Summary'!DC110="Yes"),OFFSET('Sanitation Data'!$G$11,0,10*ROW('Sanitation Data'!G104)),NA())</f>
        <v>#N/A</v>
      </c>
      <c r="AO110" s="95" t="e">
        <f ca="true">+IF(AND(ISNUMBER(OFFSET('Sanitation Data'!$G$12,0,10*ROW('Sanitation Data'!G104))),'Data Summary'!DD110="Yes"),OFFSET('Sanitation Data'!$G$12,0,10*ROW('Sanitation Data'!G104)),NA())</f>
        <v>#N/A</v>
      </c>
      <c r="AP110" s="95" t="e">
        <f ca="true">+IF(AND(ISNUMBER(OFFSET('Sanitation Data'!$H$4,0,10*ROW('Sanitation Data'!H104))),'Data Summary'!DE110="Yes"),100-OFFSET('Sanitation Data'!$H$4,0,10*ROW('Sanitation Data'!H104)),NA())</f>
        <v>#N/A</v>
      </c>
      <c r="AQ110" s="95" t="e">
        <f ca="true">+IF(AND(ISNUMBER(OFFSET('Sanitation Data'!$H$6,0,10*ROW('Sanitation Data'!H104))),'Data Summary'!DF110="Yes"),OFFSET('Sanitation Data'!$H$6,0,10*ROW('Sanitation Data'!H104)),NA())</f>
        <v>#N/A</v>
      </c>
      <c r="AR110" s="95" t="e">
        <f ca="true">+IF(AND(ISNUMBER(OFFSET('Sanitation Data'!$H$10,0,10*ROW('Sanitation Data'!H104))),'Data Summary'!DG110="Yes"),OFFSET('Sanitation Data'!$H$10,0,10*ROW('Sanitation Data'!H104)),NA())</f>
        <v>#N/A</v>
      </c>
      <c r="AS110" s="95" t="e">
        <f ca="true">+IF(AND(ISNUMBER(OFFSET('Sanitation Data'!$H$11,0,10*ROW('Sanitation Data'!H104))),'Data Summary'!DH110="Yes"),OFFSET('Sanitation Data'!$H$11,0,10*ROW('Sanitation Data'!H104)),NA())</f>
        <v>#N/A</v>
      </c>
      <c r="AT110" s="95" t="e">
        <f ca="true">+IF(AND(ISNUMBER(OFFSET('Sanitation Data'!$H$12,0,10*ROW('Sanitation Data'!H104))),'Data Summary'!DI110="Yes"),OFFSET('Sanitation Data'!$H$12,0,10*ROW('Sanitation Data'!H104)),NA())</f>
        <v>#N/A</v>
      </c>
      <c r="AU110" s="95" t="e">
        <f ca="true">+IF(AND(ISNUMBER(OFFSET('Sanitation Data'!$I$4,0,10*ROW('Sanitation Data'!I104))),'Data Summary'!DJ110="Yes"),100-OFFSET('Sanitation Data'!$I$4,0,10*ROW('Sanitation Data'!I104)),NA())</f>
        <v>#N/A</v>
      </c>
      <c r="AV110" s="95" t="e">
        <f ca="true">+IF(AND(ISNUMBER(OFFSET('Sanitation Data'!$I$6,0,10*ROW('Sanitation Data'!I104))),'Data Summary'!DK110="Yes"),OFFSET('Sanitation Data'!$I$6,0,10*ROW('Sanitation Data'!I104)),NA())</f>
        <v>#N/A</v>
      </c>
      <c r="AW110" s="95" t="e">
        <f ca="true">+IF(AND(ISNUMBER(OFFSET('Sanitation Data'!$I$10,0,10*ROW('Sanitation Data'!I104))),'Data Summary'!DL110="Yes"),OFFSET('Sanitation Data'!$I$10,0,10*ROW('Sanitation Data'!I104)),NA())</f>
        <v>#N/A</v>
      </c>
      <c r="AX110" s="95" t="e">
        <f ca="true">+IF(AND(ISNUMBER(OFFSET('Sanitation Data'!$I$11,0,10*ROW('Sanitation Data'!I104))),'Data Summary'!DM110="Yes"),OFFSET('Sanitation Data'!$I$11,0,10*ROW('Sanitation Data'!I104)),NA())</f>
        <v>#N/A</v>
      </c>
      <c r="AY110" s="95" t="e">
        <f ca="true">+IF(AND(ISNUMBER(OFFSET('Sanitation Data'!$I$12,0,10*ROW('Sanitation Data'!I104))),'Data Summary'!DN110="Yes"),OFFSET('Sanitation Data'!$I$12,0,10*ROW('Sanitation Data'!I104)),NA())</f>
        <v>#N/A</v>
      </c>
      <c r="AZ110" s="96" t="e">
        <f ca="true">+IF(AND(ISNUMBER(OFFSET('Hygiene Data'!$D$5,0,10*ROW('Hygiene Data'!D104))),'Data Summary'!DO110="Yes"),OFFSET('Hygiene Data'!$D$5,0,10*ROW('Hygiene Data'!D104)),NA())</f>
        <v>#N/A</v>
      </c>
      <c r="BA110" s="96" t="e">
        <f ca="true">+IF(AND(ISNUMBER(OFFSET('Hygiene Data'!$D$7,0,10*ROW('Hygiene Data'!D104))),'Data Summary'!DP110="Yes"),OFFSET('Hygiene Data'!$D$7,0,10*ROW('Hygiene Data'!D104)),NA())</f>
        <v>#N/A</v>
      </c>
      <c r="BB110" s="96" t="e">
        <f ca="true">+IF(AND(ISNUMBER(OFFSET('Hygiene Data'!$D$9,0,10*ROW('Hygiene Data'!D104))),'Data Summary'!DQ110="Yes"),OFFSET('Hygiene Data'!$D$9,0,10*ROW('Hygiene Data'!D104)),NA())</f>
        <v>#N/A</v>
      </c>
      <c r="BC110" s="96" t="e">
        <f ca="true">+IF(AND(ISNUMBER(OFFSET('Hygiene Data'!$E$5,0,10*ROW('Hygiene Data'!E104))),'Data Summary'!DR110="Yes"),OFFSET('Hygiene Data'!$E$5,0,10*ROW('Hygiene Data'!E104)),NA())</f>
        <v>#N/A</v>
      </c>
      <c r="BD110" s="96" t="e">
        <f ca="true">+IF(AND(ISNUMBER(OFFSET('Hygiene Data'!$E$7,0,10*ROW('Hygiene Data'!E104))),'Data Summary'!DS110="Yes"),OFFSET('Hygiene Data'!$E$7,0,10*ROW('Hygiene Data'!E104)),NA())</f>
        <v>#N/A</v>
      </c>
      <c r="BE110" s="96" t="e">
        <f ca="true">+IF(AND(ISNUMBER(OFFSET('Hygiene Data'!$E$9,0,10*ROW('Hygiene Data'!E104))),'Data Summary'!DT110="Yes"),OFFSET('Hygiene Data'!$E$9,0,10*ROW('Hygiene Data'!E104)),NA())</f>
        <v>#N/A</v>
      </c>
      <c r="BF110" s="96" t="e">
        <f ca="true">+IF(AND(ISNUMBER(OFFSET('Hygiene Data'!$F$5,0,10*ROW('Hygiene Data'!F104))),'Data Summary'!DU110="Yes"),OFFSET('Hygiene Data'!$F$5,0,10*ROW('Hygiene Data'!F104)),NA())</f>
        <v>#N/A</v>
      </c>
      <c r="BG110" s="96" t="e">
        <f ca="true">+IF(AND(ISNUMBER(OFFSET('Hygiene Data'!$F$7,0,10*ROW('Hygiene Data'!F104))),'Data Summary'!DV110="Yes"),OFFSET('Hygiene Data'!$F$7,0,10*ROW('Hygiene Data'!F104)),NA())</f>
        <v>#N/A</v>
      </c>
      <c r="BH110" s="96" t="e">
        <f ca="true">+IF(AND(ISNUMBER(OFFSET('Hygiene Data'!$F$9,0,10*ROW('Hygiene Data'!F104))),'Data Summary'!DW110="Yes"),OFFSET('Hygiene Data'!$F$9,0,10*ROW('Hygiene Data'!F104)),NA())</f>
        <v>#N/A</v>
      </c>
      <c r="BI110" s="96" t="e">
        <f ca="true">+IF(AND(ISNUMBER(OFFSET('Hygiene Data'!$G$5,0,10*ROW('Hygiene Data'!G104))),'Data Summary'!DX110="Yes"),OFFSET('Hygiene Data'!$G$5,0,10*ROW('Hygiene Data'!G104)),NA())</f>
        <v>#N/A</v>
      </c>
      <c r="BJ110" s="96" t="e">
        <f ca="true">+IF(AND(ISNUMBER(OFFSET('Hygiene Data'!$G$7,0,10*ROW('Hygiene Data'!G104))),'Data Summary'!DY110="Yes"),OFFSET('Hygiene Data'!$G$7,0,10*ROW('Hygiene Data'!G104)),NA())</f>
        <v>#N/A</v>
      </c>
      <c r="BK110" s="96" t="e">
        <f ca="true">+IF(AND(ISNUMBER(OFFSET('Hygiene Data'!$G$9,0,10*ROW('Hygiene Data'!G104))),'Data Summary'!DZ110="Yes"),OFFSET('Hygiene Data'!$G$9,0,10*ROW('Hygiene Data'!G104)),NA())</f>
        <v>#N/A</v>
      </c>
      <c r="BL110" s="96" t="e">
        <f ca="true">+IF(AND(ISNUMBER(OFFSET('Hygiene Data'!$H$5,0,10*ROW('Hygiene Data'!H104))),'Data Summary'!EA110="Yes"),OFFSET('Hygiene Data'!$H$5,0,10*ROW('Hygiene Data'!H104)),NA())</f>
        <v>#N/A</v>
      </c>
      <c r="BM110" s="96" t="e">
        <f ca="true">+IF(AND(ISNUMBER(OFFSET('Hygiene Data'!$H$7,0,10*ROW('Hygiene Data'!H104))),'Data Summary'!EB110="Yes"),OFFSET('Hygiene Data'!$H$7,0,10*ROW('Hygiene Data'!H104)),NA())</f>
        <v>#N/A</v>
      </c>
      <c r="BN110" s="96" t="e">
        <f ca="true">+IF(AND(ISNUMBER(OFFSET('Hygiene Data'!$H$9,0,10*ROW('Hygiene Data'!H104))),'Data Summary'!EC110="Yes"),OFFSET('Hygiene Data'!$H$9,0,10*ROW('Hygiene Data'!H104)),NA())</f>
        <v>#N/A</v>
      </c>
      <c r="BO110" s="96" t="e">
        <f ca="true">+IF(AND(ISNUMBER(OFFSET('Hygiene Data'!$I$5,0,10*ROW('Hygiene Data'!I104))),'Data Summary'!ED110="Yes"),OFFSET('Hygiene Data'!$I$5,0,10*ROW('Hygiene Data'!I104)),NA())</f>
        <v>#N/A</v>
      </c>
      <c r="BP110" s="96" t="e">
        <f ca="true">+IF(AND(ISNUMBER(OFFSET('Hygiene Data'!$I$7,0,10*ROW('Hygiene Data'!I104))),'Data Summary'!EE110="Yes"),OFFSET('Hygiene Data'!$I$7,0,10*ROW('Hygiene Data'!I104)),NA())</f>
        <v>#N/A</v>
      </c>
      <c r="BQ110" s="96" t="e">
        <f ca="true">+IF(AND(ISNUMBER(OFFSET('Hygiene Data'!$I$9,0,10*ROW('Hygiene Data'!I104))),'Data Summary'!EF110="Yes"),OFFSET('Hygiene Data'!$I$9,0,10*ROW('Hygiene Data'!I104)),NA())</f>
        <v>#N/A</v>
      </c>
    </row>
    <row xmlns:x14ac="http://schemas.microsoft.com/office/spreadsheetml/2009/9/ac" r="111" x14ac:dyDescent="0.2">
      <c r="A111" s="331" t="e">
        <f ca="true">+RIGHT('Data Summary'!A111,LEN('Data Summary'!A111)-9)</f>
        <v>#VALUE!</v>
      </c>
      <c r="B111" s="37" t="str">
        <f ca="true">+IF(ISTEXT('Data Summary'!B111),'Data Summary'!B111,"")</f>
        <v/>
      </c>
      <c r="C111" s="330" t="e">
        <f ca="true">+VALUE('Data Summary'!C111)</f>
        <v>#VALUE!</v>
      </c>
      <c r="D111" s="94" t="e">
        <f ca="true">+IF(AND(ISNUMBER(OFFSET('Water Data'!$D$4,0,10*ROW('Water Data'!D105))),'Data Summary'!BS111="Yes"),100-OFFSET('Water Data'!$D$4,0,10*ROW('Water Data'!D105)),NA())</f>
        <v>#N/A</v>
      </c>
      <c r="E111" s="94" t="e">
        <f ca="true">+IF(AND(ISNUMBER(OFFSET('Water Data'!$D$6,0,10*ROW('Water Data'!D105))),'Data Summary'!BT111="Yes"),OFFSET('Water Data'!$D$6,0,10*ROW('Water Data'!D105)),NA())</f>
        <v>#N/A</v>
      </c>
      <c r="F111" s="94" t="e">
        <f ca="true">+IF(AND(ISNUMBER(OFFSET('Water Data'!$D$9,0,10*ROW('Water Data'!D105))),'Data Summary'!BU111="Yes"),OFFSET('Water Data'!$D$9,0,10*ROW('Water Data'!D105)),NA())</f>
        <v>#N/A</v>
      </c>
      <c r="G111" s="94" t="e">
        <f ca="true">+IF(AND(ISNUMBER(OFFSET('Water Data'!$E$4,0,10*ROW('Water Data'!E105))),'Data Summary'!BV111="Yes"),100-OFFSET('Water Data'!$E$4,0,10*ROW('Water Data'!E105)),NA())</f>
        <v>#N/A</v>
      </c>
      <c r="H111" s="94" t="e">
        <f ca="true">+IF(AND(ISNUMBER(OFFSET('Water Data'!$E$6,0,10*ROW('Water Data'!E105))),'Data Summary'!BW111="Yes"),OFFSET('Water Data'!$E$6,0,10*ROW('Water Data'!E105)),NA())</f>
        <v>#N/A</v>
      </c>
      <c r="I111" s="94" t="e">
        <f ca="true">+IF(AND(ISNUMBER(OFFSET('Water Data'!$E$9,0,10*ROW('Water Data'!E105))),'Data Summary'!BX111="Yes"),OFFSET('Water Data'!$E$9,0,10*ROW('Water Data'!E105)),NA())</f>
        <v>#N/A</v>
      </c>
      <c r="J111" s="94" t="e">
        <f ca="true">+IF(AND(ISNUMBER(OFFSET('Water Data'!$F$4,0,10*ROW('Water Data'!F105))),'Data Summary'!BY111="Yes"),100-OFFSET('Water Data'!$F$4,0,10*ROW('Water Data'!F105)),NA())</f>
        <v>#N/A</v>
      </c>
      <c r="K111" s="94" t="e">
        <f ca="true">+IF(AND(ISNUMBER(OFFSET('Water Data'!$F$6,0,10*ROW('Water Data'!F105))),'Data Summary'!BZ111="Yes"),OFFSET('Water Data'!$F$6,0,10*ROW('Water Data'!F105)),NA())</f>
        <v>#N/A</v>
      </c>
      <c r="L111" s="94" t="e">
        <f ca="true">+IF(AND(ISNUMBER(OFFSET('Water Data'!$F$9,0,10*ROW('Water Data'!F105))),'Data Summary'!CA111="Yes"),OFFSET('Water Data'!$F$9,0,10*ROW('Water Data'!F105)),NA())</f>
        <v>#N/A</v>
      </c>
      <c r="M111" s="94" t="e">
        <f ca="true">+IF(AND(ISNUMBER(OFFSET('Water Data'!$G$4,0,10*ROW('Water Data'!G105))),'Data Summary'!CB111="Yes"),100-OFFSET('Water Data'!$G$4,0,10*ROW('Water Data'!G105)),NA())</f>
        <v>#N/A</v>
      </c>
      <c r="N111" s="94" t="e">
        <f ca="true">+IF(AND(ISNUMBER(OFFSET('Water Data'!$G$6,0,10*ROW('Water Data'!G105))),'Data Summary'!CC111="Yes"),OFFSET('Water Data'!$G$6,0,10*ROW('Water Data'!G105)),NA())</f>
        <v>#N/A</v>
      </c>
      <c r="O111" s="94" t="e">
        <f ca="true">+IF(AND(ISNUMBER(OFFSET('Water Data'!$G$9,0,10*ROW('Water Data'!G105))),'Data Summary'!CD111="Yes"),OFFSET('Water Data'!$G$9,0,10*ROW('Water Data'!G105)),NA())</f>
        <v>#N/A</v>
      </c>
      <c r="P111" s="94" t="e">
        <f ca="true">+IF(AND(ISNUMBER(OFFSET('Water Data'!$H$4,0,10*ROW('Water Data'!H105))),'Data Summary'!CE111="Yes"),100-OFFSET('Water Data'!$H$4,0,10*ROW('Water Data'!H105)),NA())</f>
        <v>#N/A</v>
      </c>
      <c r="Q111" s="94" t="e">
        <f ca="true">+IF(AND(ISNUMBER(OFFSET('Water Data'!$H$6,0,10*ROW('Water Data'!H105))),'Data Summary'!CF111="Yes"),OFFSET('Water Data'!$H$6,0,10*ROW('Water Data'!H105)),NA())</f>
        <v>#N/A</v>
      </c>
      <c r="R111" s="94" t="e">
        <f ca="true">+IF(AND(ISNUMBER(OFFSET('Water Data'!$H$9,0,10*ROW('Water Data'!H105))),'Data Summary'!CG111="Yes"),OFFSET('Water Data'!$H$9,0,10*ROW('Water Data'!H105)),NA())</f>
        <v>#N/A</v>
      </c>
      <c r="S111" s="94" t="e">
        <f ca="true">+IF(AND(ISNUMBER(OFFSET('Water Data'!$I$4,0,10*ROW('Water Data'!I105))),'Data Summary'!CH111="Yes"),100-OFFSET('Water Data'!$I$4,0,10*ROW('Water Data'!I105)),NA())</f>
        <v>#N/A</v>
      </c>
      <c r="T111" s="94" t="e">
        <f ca="true">+IF(AND(ISNUMBER(OFFSET('Water Data'!$I$6,0,10*ROW('Water Data'!I105))),'Data Summary'!CI111="Yes"),OFFSET('Water Data'!$I$6,0,10*ROW('Water Data'!I105)),NA())</f>
        <v>#N/A</v>
      </c>
      <c r="U111" s="94" t="e">
        <f ca="true">+IF(AND(ISNUMBER(OFFSET('Water Data'!$I$9,0,10*ROW('Water Data'!I105))),'Data Summary'!CJ111="Yes"),OFFSET('Water Data'!$I$9,0,10*ROW('Water Data'!I105)),NA())</f>
        <v>#N/A</v>
      </c>
      <c r="V111" s="95" t="e">
        <f ca="true">+IF(AND(ISNUMBER(OFFSET('Sanitation Data'!$D$4,0,10*ROW('Sanitation Data'!D105))),'Data Summary'!CK111="Yes"),100-OFFSET('Sanitation Data'!$D$4,0,10*ROW('Sanitation Data'!D105)),NA())</f>
        <v>#N/A</v>
      </c>
      <c r="W111" s="95" t="e">
        <f ca="true">+IF(AND(ISNUMBER(OFFSET('Sanitation Data'!$D$6,0,10*ROW('Sanitation Data'!D105))),'Data Summary'!CL111="Yes"),OFFSET('Sanitation Data'!$D$6,0,10*ROW('Sanitation Data'!D105)),NA())</f>
        <v>#N/A</v>
      </c>
      <c r="X111" s="95" t="e">
        <f ca="true">+IF(AND(ISNUMBER(OFFSET('Sanitation Data'!$D$10,0,10*ROW('Sanitation Data'!D105))),'Data Summary'!CM111="Yes"),OFFSET('Sanitation Data'!$D$10,0,10*ROW('Sanitation Data'!D105)),NA())</f>
        <v>#N/A</v>
      </c>
      <c r="Y111" s="95" t="e">
        <f ca="true">+IF(AND(ISNUMBER(OFFSET('Sanitation Data'!$D$11,0,10*ROW('Sanitation Data'!D105))),'Data Summary'!CN111="Yes"),OFFSET('Sanitation Data'!$D$11,0,10*ROW('Sanitation Data'!D105)),NA())</f>
        <v>#N/A</v>
      </c>
      <c r="Z111" s="95" t="e">
        <f ca="true">+IF(AND(ISNUMBER(OFFSET('Sanitation Data'!$D$12,0,10*ROW('Sanitation Data'!D105))),'Data Summary'!CO111="Yes"),OFFSET('Sanitation Data'!$D$12,0,10*ROW('Sanitation Data'!D105)),NA())</f>
        <v>#N/A</v>
      </c>
      <c r="AA111" s="95" t="e">
        <f ca="true">+IF(AND(ISNUMBER(OFFSET('Sanitation Data'!$E$4,0,10*ROW('Sanitation Data'!E105))),'Data Summary'!CP111="Yes"),100-OFFSET('Sanitation Data'!$E$4,0,10*ROW('Sanitation Data'!E105)),NA())</f>
        <v>#N/A</v>
      </c>
      <c r="AB111" s="95" t="e">
        <f ca="true">+IF(AND(ISNUMBER(OFFSET('Sanitation Data'!$E$6,0,10*ROW('Sanitation Data'!E105))),'Data Summary'!CQ111="Yes"),OFFSET('Sanitation Data'!$E$6,0,10*ROW('Sanitation Data'!E105)),NA())</f>
        <v>#N/A</v>
      </c>
      <c r="AC111" s="95" t="e">
        <f ca="true">+IF(AND(ISNUMBER(OFFSET('Sanitation Data'!$E$10,0,10*ROW('Sanitation Data'!E105))),'Data Summary'!CR111="Yes"),OFFSET('Sanitation Data'!$E$10,0,10*ROW('Sanitation Data'!E105)),NA())</f>
        <v>#N/A</v>
      </c>
      <c r="AD111" s="95" t="e">
        <f ca="true">+IF(AND(ISNUMBER(OFFSET('Sanitation Data'!$E$11,0,10*ROW('Sanitation Data'!E105))),'Data Summary'!CS111="Yes"),OFFSET('Sanitation Data'!$E$11,0,10*ROW('Sanitation Data'!E105)),NA())</f>
        <v>#N/A</v>
      </c>
      <c r="AE111" s="95" t="e">
        <f ca="true">+IF(AND(ISNUMBER(OFFSET('Sanitation Data'!$E$12,0,10*ROW('Sanitation Data'!E105))),'Data Summary'!CT111="Yes"),OFFSET('Sanitation Data'!$E$12,0,10*ROW('Sanitation Data'!E105)),NA())</f>
        <v>#N/A</v>
      </c>
      <c r="AF111" s="95" t="e">
        <f ca="true">+IF(AND(ISNUMBER(OFFSET('Sanitation Data'!$F$4,0,10*ROW('Sanitation Data'!F105))),'Data Summary'!CU111="Yes"),100-OFFSET('Sanitation Data'!$F$4,0,10*ROW('Sanitation Data'!F105)),NA())</f>
        <v>#N/A</v>
      </c>
      <c r="AG111" s="95" t="e">
        <f ca="true">+IF(AND(ISNUMBER(OFFSET('Sanitation Data'!$F$6,0,10*ROW('Sanitation Data'!F105))),'Data Summary'!CV111="Yes"),OFFSET('Sanitation Data'!$F$6,0,10*ROW('Sanitation Data'!F105)),NA())</f>
        <v>#N/A</v>
      </c>
      <c r="AH111" s="95" t="e">
        <f ca="true">+IF(AND(ISNUMBER(OFFSET('Sanitation Data'!$F$10,0,10*ROW('Sanitation Data'!F105))),'Data Summary'!CW111="Yes"),OFFSET('Sanitation Data'!$F$10,0,10*ROW('Sanitation Data'!F105)),NA())</f>
        <v>#N/A</v>
      </c>
      <c r="AI111" s="95" t="e">
        <f ca="true">+IF(AND(ISNUMBER(OFFSET('Sanitation Data'!$F$11,0,10*ROW('Sanitation Data'!F105))),'Data Summary'!CX111="Yes"),OFFSET('Sanitation Data'!$F$11,0,10*ROW('Sanitation Data'!F105)),NA())</f>
        <v>#N/A</v>
      </c>
      <c r="AJ111" s="95" t="e">
        <f ca="true">+IF(AND(ISNUMBER(OFFSET('Sanitation Data'!$F$12,0,10*ROW('Sanitation Data'!F105))),'Data Summary'!CY111="Yes"),OFFSET('Sanitation Data'!$F$12,0,10*ROW('Sanitation Data'!F105)),NA())</f>
        <v>#N/A</v>
      </c>
      <c r="AK111" s="95" t="e">
        <f ca="true">+IF(AND(ISNUMBER(OFFSET('Sanitation Data'!$G$4,0,10*ROW('Sanitation Data'!G105))),'Data Summary'!CZ111="Yes"),100-OFFSET('Sanitation Data'!$G$4,0,10*ROW('Sanitation Data'!G105)),NA())</f>
        <v>#N/A</v>
      </c>
      <c r="AL111" s="95" t="e">
        <f ca="true">+IF(AND(ISNUMBER(OFFSET('Sanitation Data'!$G$6,0,10*ROW('Sanitation Data'!G105))),'Data Summary'!DA111="Yes"),OFFSET('Sanitation Data'!$G$6,0,10*ROW('Sanitation Data'!G105)),NA())</f>
        <v>#N/A</v>
      </c>
      <c r="AM111" s="95" t="e">
        <f ca="true">+IF(AND(ISNUMBER(OFFSET('Sanitation Data'!$G$10,0,10*ROW('Sanitation Data'!G105))),'Data Summary'!DB111="Yes"),OFFSET('Sanitation Data'!$G$10,0,10*ROW('Sanitation Data'!G105)),NA())</f>
        <v>#N/A</v>
      </c>
      <c r="AN111" s="95" t="e">
        <f ca="true">+IF(AND(ISNUMBER(OFFSET('Sanitation Data'!$G$11,0,10*ROW('Sanitation Data'!G105))),'Data Summary'!DC111="Yes"),OFFSET('Sanitation Data'!$G$11,0,10*ROW('Sanitation Data'!G105)),NA())</f>
        <v>#N/A</v>
      </c>
      <c r="AO111" s="95" t="e">
        <f ca="true">+IF(AND(ISNUMBER(OFFSET('Sanitation Data'!$G$12,0,10*ROW('Sanitation Data'!G105))),'Data Summary'!DD111="Yes"),OFFSET('Sanitation Data'!$G$12,0,10*ROW('Sanitation Data'!G105)),NA())</f>
        <v>#N/A</v>
      </c>
      <c r="AP111" s="95" t="e">
        <f ca="true">+IF(AND(ISNUMBER(OFFSET('Sanitation Data'!$H$4,0,10*ROW('Sanitation Data'!H105))),'Data Summary'!DE111="Yes"),100-OFFSET('Sanitation Data'!$H$4,0,10*ROW('Sanitation Data'!H105)),NA())</f>
        <v>#N/A</v>
      </c>
      <c r="AQ111" s="95" t="e">
        <f ca="true">+IF(AND(ISNUMBER(OFFSET('Sanitation Data'!$H$6,0,10*ROW('Sanitation Data'!H105))),'Data Summary'!DF111="Yes"),OFFSET('Sanitation Data'!$H$6,0,10*ROW('Sanitation Data'!H105)),NA())</f>
        <v>#N/A</v>
      </c>
      <c r="AR111" s="95" t="e">
        <f ca="true">+IF(AND(ISNUMBER(OFFSET('Sanitation Data'!$H$10,0,10*ROW('Sanitation Data'!H105))),'Data Summary'!DG111="Yes"),OFFSET('Sanitation Data'!$H$10,0,10*ROW('Sanitation Data'!H105)),NA())</f>
        <v>#N/A</v>
      </c>
      <c r="AS111" s="95" t="e">
        <f ca="true">+IF(AND(ISNUMBER(OFFSET('Sanitation Data'!$H$11,0,10*ROW('Sanitation Data'!H105))),'Data Summary'!DH111="Yes"),OFFSET('Sanitation Data'!$H$11,0,10*ROW('Sanitation Data'!H105)),NA())</f>
        <v>#N/A</v>
      </c>
      <c r="AT111" s="95" t="e">
        <f ca="true">+IF(AND(ISNUMBER(OFFSET('Sanitation Data'!$H$12,0,10*ROW('Sanitation Data'!H105))),'Data Summary'!DI111="Yes"),OFFSET('Sanitation Data'!$H$12,0,10*ROW('Sanitation Data'!H105)),NA())</f>
        <v>#N/A</v>
      </c>
      <c r="AU111" s="95" t="e">
        <f ca="true">+IF(AND(ISNUMBER(OFFSET('Sanitation Data'!$I$4,0,10*ROW('Sanitation Data'!I105))),'Data Summary'!DJ111="Yes"),100-OFFSET('Sanitation Data'!$I$4,0,10*ROW('Sanitation Data'!I105)),NA())</f>
        <v>#N/A</v>
      </c>
      <c r="AV111" s="95" t="e">
        <f ca="true">+IF(AND(ISNUMBER(OFFSET('Sanitation Data'!$I$6,0,10*ROW('Sanitation Data'!I105))),'Data Summary'!DK111="Yes"),OFFSET('Sanitation Data'!$I$6,0,10*ROW('Sanitation Data'!I105)),NA())</f>
        <v>#N/A</v>
      </c>
      <c r="AW111" s="95" t="e">
        <f ca="true">+IF(AND(ISNUMBER(OFFSET('Sanitation Data'!$I$10,0,10*ROW('Sanitation Data'!I105))),'Data Summary'!DL111="Yes"),OFFSET('Sanitation Data'!$I$10,0,10*ROW('Sanitation Data'!I105)),NA())</f>
        <v>#N/A</v>
      </c>
      <c r="AX111" s="95" t="e">
        <f ca="true">+IF(AND(ISNUMBER(OFFSET('Sanitation Data'!$I$11,0,10*ROW('Sanitation Data'!I105))),'Data Summary'!DM111="Yes"),OFFSET('Sanitation Data'!$I$11,0,10*ROW('Sanitation Data'!I105)),NA())</f>
        <v>#N/A</v>
      </c>
      <c r="AY111" s="95" t="e">
        <f ca="true">+IF(AND(ISNUMBER(OFFSET('Sanitation Data'!$I$12,0,10*ROW('Sanitation Data'!I105))),'Data Summary'!DN111="Yes"),OFFSET('Sanitation Data'!$I$12,0,10*ROW('Sanitation Data'!I105)),NA())</f>
        <v>#N/A</v>
      </c>
      <c r="AZ111" s="96" t="e">
        <f ca="true">+IF(AND(ISNUMBER(OFFSET('Hygiene Data'!$D$5,0,10*ROW('Hygiene Data'!D105))),'Data Summary'!DO111="Yes"),OFFSET('Hygiene Data'!$D$5,0,10*ROW('Hygiene Data'!D105)),NA())</f>
        <v>#N/A</v>
      </c>
      <c r="BA111" s="96" t="e">
        <f ca="true">+IF(AND(ISNUMBER(OFFSET('Hygiene Data'!$D$7,0,10*ROW('Hygiene Data'!D105))),'Data Summary'!DP111="Yes"),OFFSET('Hygiene Data'!$D$7,0,10*ROW('Hygiene Data'!D105)),NA())</f>
        <v>#N/A</v>
      </c>
      <c r="BB111" s="96" t="e">
        <f ca="true">+IF(AND(ISNUMBER(OFFSET('Hygiene Data'!$D$9,0,10*ROW('Hygiene Data'!D105))),'Data Summary'!DQ111="Yes"),OFFSET('Hygiene Data'!$D$9,0,10*ROW('Hygiene Data'!D105)),NA())</f>
        <v>#N/A</v>
      </c>
      <c r="BC111" s="96" t="e">
        <f ca="true">+IF(AND(ISNUMBER(OFFSET('Hygiene Data'!$E$5,0,10*ROW('Hygiene Data'!E105))),'Data Summary'!DR111="Yes"),OFFSET('Hygiene Data'!$E$5,0,10*ROW('Hygiene Data'!E105)),NA())</f>
        <v>#N/A</v>
      </c>
      <c r="BD111" s="96" t="e">
        <f ca="true">+IF(AND(ISNUMBER(OFFSET('Hygiene Data'!$E$7,0,10*ROW('Hygiene Data'!E105))),'Data Summary'!DS111="Yes"),OFFSET('Hygiene Data'!$E$7,0,10*ROW('Hygiene Data'!E105)),NA())</f>
        <v>#N/A</v>
      </c>
      <c r="BE111" s="96" t="e">
        <f ca="true">+IF(AND(ISNUMBER(OFFSET('Hygiene Data'!$E$9,0,10*ROW('Hygiene Data'!E105))),'Data Summary'!DT111="Yes"),OFFSET('Hygiene Data'!$E$9,0,10*ROW('Hygiene Data'!E105)),NA())</f>
        <v>#N/A</v>
      </c>
      <c r="BF111" s="96" t="e">
        <f ca="true">+IF(AND(ISNUMBER(OFFSET('Hygiene Data'!$F$5,0,10*ROW('Hygiene Data'!F105))),'Data Summary'!DU111="Yes"),OFFSET('Hygiene Data'!$F$5,0,10*ROW('Hygiene Data'!F105)),NA())</f>
        <v>#N/A</v>
      </c>
      <c r="BG111" s="96" t="e">
        <f ca="true">+IF(AND(ISNUMBER(OFFSET('Hygiene Data'!$F$7,0,10*ROW('Hygiene Data'!F105))),'Data Summary'!DV111="Yes"),OFFSET('Hygiene Data'!$F$7,0,10*ROW('Hygiene Data'!F105)),NA())</f>
        <v>#N/A</v>
      </c>
      <c r="BH111" s="96" t="e">
        <f ca="true">+IF(AND(ISNUMBER(OFFSET('Hygiene Data'!$F$9,0,10*ROW('Hygiene Data'!F105))),'Data Summary'!DW111="Yes"),OFFSET('Hygiene Data'!$F$9,0,10*ROW('Hygiene Data'!F105)),NA())</f>
        <v>#N/A</v>
      </c>
      <c r="BI111" s="96" t="e">
        <f ca="true">+IF(AND(ISNUMBER(OFFSET('Hygiene Data'!$G$5,0,10*ROW('Hygiene Data'!G105))),'Data Summary'!DX111="Yes"),OFFSET('Hygiene Data'!$G$5,0,10*ROW('Hygiene Data'!G105)),NA())</f>
        <v>#N/A</v>
      </c>
      <c r="BJ111" s="96" t="e">
        <f ca="true">+IF(AND(ISNUMBER(OFFSET('Hygiene Data'!$G$7,0,10*ROW('Hygiene Data'!G105))),'Data Summary'!DY111="Yes"),OFFSET('Hygiene Data'!$G$7,0,10*ROW('Hygiene Data'!G105)),NA())</f>
        <v>#N/A</v>
      </c>
      <c r="BK111" s="96" t="e">
        <f ca="true">+IF(AND(ISNUMBER(OFFSET('Hygiene Data'!$G$9,0,10*ROW('Hygiene Data'!G105))),'Data Summary'!DZ111="Yes"),OFFSET('Hygiene Data'!$G$9,0,10*ROW('Hygiene Data'!G105)),NA())</f>
        <v>#N/A</v>
      </c>
      <c r="BL111" s="96" t="e">
        <f ca="true">+IF(AND(ISNUMBER(OFFSET('Hygiene Data'!$H$5,0,10*ROW('Hygiene Data'!H105))),'Data Summary'!EA111="Yes"),OFFSET('Hygiene Data'!$H$5,0,10*ROW('Hygiene Data'!H105)),NA())</f>
        <v>#N/A</v>
      </c>
      <c r="BM111" s="96" t="e">
        <f ca="true">+IF(AND(ISNUMBER(OFFSET('Hygiene Data'!$H$7,0,10*ROW('Hygiene Data'!H105))),'Data Summary'!EB111="Yes"),OFFSET('Hygiene Data'!$H$7,0,10*ROW('Hygiene Data'!H105)),NA())</f>
        <v>#N/A</v>
      </c>
      <c r="BN111" s="96" t="e">
        <f ca="true">+IF(AND(ISNUMBER(OFFSET('Hygiene Data'!$H$9,0,10*ROW('Hygiene Data'!H105))),'Data Summary'!EC111="Yes"),OFFSET('Hygiene Data'!$H$9,0,10*ROW('Hygiene Data'!H105)),NA())</f>
        <v>#N/A</v>
      </c>
      <c r="BO111" s="96" t="e">
        <f ca="true">+IF(AND(ISNUMBER(OFFSET('Hygiene Data'!$I$5,0,10*ROW('Hygiene Data'!I105))),'Data Summary'!ED111="Yes"),OFFSET('Hygiene Data'!$I$5,0,10*ROW('Hygiene Data'!I105)),NA())</f>
        <v>#N/A</v>
      </c>
      <c r="BP111" s="96" t="e">
        <f ca="true">+IF(AND(ISNUMBER(OFFSET('Hygiene Data'!$I$7,0,10*ROW('Hygiene Data'!I105))),'Data Summary'!EE111="Yes"),OFFSET('Hygiene Data'!$I$7,0,10*ROW('Hygiene Data'!I105)),NA())</f>
        <v>#N/A</v>
      </c>
      <c r="BQ111" s="96" t="e">
        <f ca="true">+IF(AND(ISNUMBER(OFFSET('Hygiene Data'!$I$9,0,10*ROW('Hygiene Data'!I105))),'Data Summary'!EF111="Yes"),OFFSET('Hygiene Data'!$I$9,0,10*ROW('Hygiene Data'!I105)),NA())</f>
        <v>#N/A</v>
      </c>
    </row>
    <row xmlns:x14ac="http://schemas.microsoft.com/office/spreadsheetml/2009/9/ac" r="112" x14ac:dyDescent="0.2">
      <c r="A112" s="331" t="e">
        <f ca="true">+RIGHT('Data Summary'!A112,LEN('Data Summary'!A112)-9)</f>
        <v>#VALUE!</v>
      </c>
      <c r="B112" s="37" t="str">
        <f ca="true">+IF(ISTEXT('Data Summary'!B112),'Data Summary'!B112,"")</f>
        <v/>
      </c>
      <c r="C112" s="330" t="e">
        <f ca="true">+VALUE('Data Summary'!C112)</f>
        <v>#VALUE!</v>
      </c>
      <c r="D112" s="94" t="e">
        <f ca="true">+IF(AND(ISNUMBER(OFFSET('Water Data'!$D$4,0,10*ROW('Water Data'!D106))),'Data Summary'!BS112="Yes"),100-OFFSET('Water Data'!$D$4,0,10*ROW('Water Data'!D106)),NA())</f>
        <v>#N/A</v>
      </c>
      <c r="E112" s="94" t="e">
        <f ca="true">+IF(AND(ISNUMBER(OFFSET('Water Data'!$D$6,0,10*ROW('Water Data'!D106))),'Data Summary'!BT112="Yes"),OFFSET('Water Data'!$D$6,0,10*ROW('Water Data'!D106)),NA())</f>
        <v>#N/A</v>
      </c>
      <c r="F112" s="94" t="e">
        <f ca="true">+IF(AND(ISNUMBER(OFFSET('Water Data'!$D$9,0,10*ROW('Water Data'!D106))),'Data Summary'!BU112="Yes"),OFFSET('Water Data'!$D$9,0,10*ROW('Water Data'!D106)),NA())</f>
        <v>#N/A</v>
      </c>
      <c r="G112" s="94" t="e">
        <f ca="true">+IF(AND(ISNUMBER(OFFSET('Water Data'!$E$4,0,10*ROW('Water Data'!E106))),'Data Summary'!BV112="Yes"),100-OFFSET('Water Data'!$E$4,0,10*ROW('Water Data'!E106)),NA())</f>
        <v>#N/A</v>
      </c>
      <c r="H112" s="94" t="e">
        <f ca="true">+IF(AND(ISNUMBER(OFFSET('Water Data'!$E$6,0,10*ROW('Water Data'!E106))),'Data Summary'!BW112="Yes"),OFFSET('Water Data'!$E$6,0,10*ROW('Water Data'!E106)),NA())</f>
        <v>#N/A</v>
      </c>
      <c r="I112" s="94" t="e">
        <f ca="true">+IF(AND(ISNUMBER(OFFSET('Water Data'!$E$9,0,10*ROW('Water Data'!E106))),'Data Summary'!BX112="Yes"),OFFSET('Water Data'!$E$9,0,10*ROW('Water Data'!E106)),NA())</f>
        <v>#N/A</v>
      </c>
      <c r="J112" s="94" t="e">
        <f ca="true">+IF(AND(ISNUMBER(OFFSET('Water Data'!$F$4,0,10*ROW('Water Data'!F106))),'Data Summary'!BY112="Yes"),100-OFFSET('Water Data'!$F$4,0,10*ROW('Water Data'!F106)),NA())</f>
        <v>#N/A</v>
      </c>
      <c r="K112" s="94" t="e">
        <f ca="true">+IF(AND(ISNUMBER(OFFSET('Water Data'!$F$6,0,10*ROW('Water Data'!F106))),'Data Summary'!BZ112="Yes"),OFFSET('Water Data'!$F$6,0,10*ROW('Water Data'!F106)),NA())</f>
        <v>#N/A</v>
      </c>
      <c r="L112" s="94" t="e">
        <f ca="true">+IF(AND(ISNUMBER(OFFSET('Water Data'!$F$9,0,10*ROW('Water Data'!F106))),'Data Summary'!CA112="Yes"),OFFSET('Water Data'!$F$9,0,10*ROW('Water Data'!F106)),NA())</f>
        <v>#N/A</v>
      </c>
      <c r="M112" s="94" t="e">
        <f ca="true">+IF(AND(ISNUMBER(OFFSET('Water Data'!$G$4,0,10*ROW('Water Data'!G106))),'Data Summary'!CB112="Yes"),100-OFFSET('Water Data'!$G$4,0,10*ROW('Water Data'!G106)),NA())</f>
        <v>#N/A</v>
      </c>
      <c r="N112" s="94" t="e">
        <f ca="true">+IF(AND(ISNUMBER(OFFSET('Water Data'!$G$6,0,10*ROW('Water Data'!G106))),'Data Summary'!CC112="Yes"),OFFSET('Water Data'!$G$6,0,10*ROW('Water Data'!G106)),NA())</f>
        <v>#N/A</v>
      </c>
      <c r="O112" s="94" t="e">
        <f ca="true">+IF(AND(ISNUMBER(OFFSET('Water Data'!$G$9,0,10*ROW('Water Data'!G106))),'Data Summary'!CD112="Yes"),OFFSET('Water Data'!$G$9,0,10*ROW('Water Data'!G106)),NA())</f>
        <v>#N/A</v>
      </c>
      <c r="P112" s="94" t="e">
        <f ca="true">+IF(AND(ISNUMBER(OFFSET('Water Data'!$H$4,0,10*ROW('Water Data'!H106))),'Data Summary'!CE112="Yes"),100-OFFSET('Water Data'!$H$4,0,10*ROW('Water Data'!H106)),NA())</f>
        <v>#N/A</v>
      </c>
      <c r="Q112" s="94" t="e">
        <f ca="true">+IF(AND(ISNUMBER(OFFSET('Water Data'!$H$6,0,10*ROW('Water Data'!H106))),'Data Summary'!CF112="Yes"),OFFSET('Water Data'!$H$6,0,10*ROW('Water Data'!H106)),NA())</f>
        <v>#N/A</v>
      </c>
      <c r="R112" s="94" t="e">
        <f ca="true">+IF(AND(ISNUMBER(OFFSET('Water Data'!$H$9,0,10*ROW('Water Data'!H106))),'Data Summary'!CG112="Yes"),OFFSET('Water Data'!$H$9,0,10*ROW('Water Data'!H106)),NA())</f>
        <v>#N/A</v>
      </c>
      <c r="S112" s="94" t="e">
        <f ca="true">+IF(AND(ISNUMBER(OFFSET('Water Data'!$I$4,0,10*ROW('Water Data'!I106))),'Data Summary'!CH112="Yes"),100-OFFSET('Water Data'!$I$4,0,10*ROW('Water Data'!I106)),NA())</f>
        <v>#N/A</v>
      </c>
      <c r="T112" s="94" t="e">
        <f ca="true">+IF(AND(ISNUMBER(OFFSET('Water Data'!$I$6,0,10*ROW('Water Data'!I106))),'Data Summary'!CI112="Yes"),OFFSET('Water Data'!$I$6,0,10*ROW('Water Data'!I106)),NA())</f>
        <v>#N/A</v>
      </c>
      <c r="U112" s="94" t="e">
        <f ca="true">+IF(AND(ISNUMBER(OFFSET('Water Data'!$I$9,0,10*ROW('Water Data'!I106))),'Data Summary'!CJ112="Yes"),OFFSET('Water Data'!$I$9,0,10*ROW('Water Data'!I106)),NA())</f>
        <v>#N/A</v>
      </c>
      <c r="V112" s="95" t="e">
        <f ca="true">+IF(AND(ISNUMBER(OFFSET('Sanitation Data'!$D$4,0,10*ROW('Sanitation Data'!D106))),'Data Summary'!CK112="Yes"),100-OFFSET('Sanitation Data'!$D$4,0,10*ROW('Sanitation Data'!D106)),NA())</f>
        <v>#N/A</v>
      </c>
      <c r="W112" s="95" t="e">
        <f ca="true">+IF(AND(ISNUMBER(OFFSET('Sanitation Data'!$D$6,0,10*ROW('Sanitation Data'!D106))),'Data Summary'!CL112="Yes"),OFFSET('Sanitation Data'!$D$6,0,10*ROW('Sanitation Data'!D106)),NA())</f>
        <v>#N/A</v>
      </c>
      <c r="X112" s="95" t="e">
        <f ca="true">+IF(AND(ISNUMBER(OFFSET('Sanitation Data'!$D$10,0,10*ROW('Sanitation Data'!D106))),'Data Summary'!CM112="Yes"),OFFSET('Sanitation Data'!$D$10,0,10*ROW('Sanitation Data'!D106)),NA())</f>
        <v>#N/A</v>
      </c>
      <c r="Y112" s="95" t="e">
        <f ca="true">+IF(AND(ISNUMBER(OFFSET('Sanitation Data'!$D$11,0,10*ROW('Sanitation Data'!D106))),'Data Summary'!CN112="Yes"),OFFSET('Sanitation Data'!$D$11,0,10*ROW('Sanitation Data'!D106)),NA())</f>
        <v>#N/A</v>
      </c>
      <c r="Z112" s="95" t="e">
        <f ca="true">+IF(AND(ISNUMBER(OFFSET('Sanitation Data'!$D$12,0,10*ROW('Sanitation Data'!D106))),'Data Summary'!CO112="Yes"),OFFSET('Sanitation Data'!$D$12,0,10*ROW('Sanitation Data'!D106)),NA())</f>
        <v>#N/A</v>
      </c>
      <c r="AA112" s="95" t="e">
        <f ca="true">+IF(AND(ISNUMBER(OFFSET('Sanitation Data'!$E$4,0,10*ROW('Sanitation Data'!E106))),'Data Summary'!CP112="Yes"),100-OFFSET('Sanitation Data'!$E$4,0,10*ROW('Sanitation Data'!E106)),NA())</f>
        <v>#N/A</v>
      </c>
      <c r="AB112" s="95" t="e">
        <f ca="true">+IF(AND(ISNUMBER(OFFSET('Sanitation Data'!$E$6,0,10*ROW('Sanitation Data'!E106))),'Data Summary'!CQ112="Yes"),OFFSET('Sanitation Data'!$E$6,0,10*ROW('Sanitation Data'!E106)),NA())</f>
        <v>#N/A</v>
      </c>
      <c r="AC112" s="95" t="e">
        <f ca="true">+IF(AND(ISNUMBER(OFFSET('Sanitation Data'!$E$10,0,10*ROW('Sanitation Data'!E106))),'Data Summary'!CR112="Yes"),OFFSET('Sanitation Data'!$E$10,0,10*ROW('Sanitation Data'!E106)),NA())</f>
        <v>#N/A</v>
      </c>
      <c r="AD112" s="95" t="e">
        <f ca="true">+IF(AND(ISNUMBER(OFFSET('Sanitation Data'!$E$11,0,10*ROW('Sanitation Data'!E106))),'Data Summary'!CS112="Yes"),OFFSET('Sanitation Data'!$E$11,0,10*ROW('Sanitation Data'!E106)),NA())</f>
        <v>#N/A</v>
      </c>
      <c r="AE112" s="95" t="e">
        <f ca="true">+IF(AND(ISNUMBER(OFFSET('Sanitation Data'!$E$12,0,10*ROW('Sanitation Data'!E106))),'Data Summary'!CT112="Yes"),OFFSET('Sanitation Data'!$E$12,0,10*ROW('Sanitation Data'!E106)),NA())</f>
        <v>#N/A</v>
      </c>
      <c r="AF112" s="95" t="e">
        <f ca="true">+IF(AND(ISNUMBER(OFFSET('Sanitation Data'!$F$4,0,10*ROW('Sanitation Data'!F106))),'Data Summary'!CU112="Yes"),100-OFFSET('Sanitation Data'!$F$4,0,10*ROW('Sanitation Data'!F106)),NA())</f>
        <v>#N/A</v>
      </c>
      <c r="AG112" s="95" t="e">
        <f ca="true">+IF(AND(ISNUMBER(OFFSET('Sanitation Data'!$F$6,0,10*ROW('Sanitation Data'!F106))),'Data Summary'!CV112="Yes"),OFFSET('Sanitation Data'!$F$6,0,10*ROW('Sanitation Data'!F106)),NA())</f>
        <v>#N/A</v>
      </c>
      <c r="AH112" s="95" t="e">
        <f ca="true">+IF(AND(ISNUMBER(OFFSET('Sanitation Data'!$F$10,0,10*ROW('Sanitation Data'!F106))),'Data Summary'!CW112="Yes"),OFFSET('Sanitation Data'!$F$10,0,10*ROW('Sanitation Data'!F106)),NA())</f>
        <v>#N/A</v>
      </c>
      <c r="AI112" s="95" t="e">
        <f ca="true">+IF(AND(ISNUMBER(OFFSET('Sanitation Data'!$F$11,0,10*ROW('Sanitation Data'!F106))),'Data Summary'!CX112="Yes"),OFFSET('Sanitation Data'!$F$11,0,10*ROW('Sanitation Data'!F106)),NA())</f>
        <v>#N/A</v>
      </c>
      <c r="AJ112" s="95" t="e">
        <f ca="true">+IF(AND(ISNUMBER(OFFSET('Sanitation Data'!$F$12,0,10*ROW('Sanitation Data'!F106))),'Data Summary'!CY112="Yes"),OFFSET('Sanitation Data'!$F$12,0,10*ROW('Sanitation Data'!F106)),NA())</f>
        <v>#N/A</v>
      </c>
      <c r="AK112" s="95" t="e">
        <f ca="true">+IF(AND(ISNUMBER(OFFSET('Sanitation Data'!$G$4,0,10*ROW('Sanitation Data'!G106))),'Data Summary'!CZ112="Yes"),100-OFFSET('Sanitation Data'!$G$4,0,10*ROW('Sanitation Data'!G106)),NA())</f>
        <v>#N/A</v>
      </c>
      <c r="AL112" s="95" t="e">
        <f ca="true">+IF(AND(ISNUMBER(OFFSET('Sanitation Data'!$G$6,0,10*ROW('Sanitation Data'!G106))),'Data Summary'!DA112="Yes"),OFFSET('Sanitation Data'!$G$6,0,10*ROW('Sanitation Data'!G106)),NA())</f>
        <v>#N/A</v>
      </c>
      <c r="AM112" s="95" t="e">
        <f ca="true">+IF(AND(ISNUMBER(OFFSET('Sanitation Data'!$G$10,0,10*ROW('Sanitation Data'!G106))),'Data Summary'!DB112="Yes"),OFFSET('Sanitation Data'!$G$10,0,10*ROW('Sanitation Data'!G106)),NA())</f>
        <v>#N/A</v>
      </c>
      <c r="AN112" s="95" t="e">
        <f ca="true">+IF(AND(ISNUMBER(OFFSET('Sanitation Data'!$G$11,0,10*ROW('Sanitation Data'!G106))),'Data Summary'!DC112="Yes"),OFFSET('Sanitation Data'!$G$11,0,10*ROW('Sanitation Data'!G106)),NA())</f>
        <v>#N/A</v>
      </c>
      <c r="AO112" s="95" t="e">
        <f ca="true">+IF(AND(ISNUMBER(OFFSET('Sanitation Data'!$G$12,0,10*ROW('Sanitation Data'!G106))),'Data Summary'!DD112="Yes"),OFFSET('Sanitation Data'!$G$12,0,10*ROW('Sanitation Data'!G106)),NA())</f>
        <v>#N/A</v>
      </c>
      <c r="AP112" s="95" t="e">
        <f ca="true">+IF(AND(ISNUMBER(OFFSET('Sanitation Data'!$H$4,0,10*ROW('Sanitation Data'!H106))),'Data Summary'!DE112="Yes"),100-OFFSET('Sanitation Data'!$H$4,0,10*ROW('Sanitation Data'!H106)),NA())</f>
        <v>#N/A</v>
      </c>
      <c r="AQ112" s="95" t="e">
        <f ca="true">+IF(AND(ISNUMBER(OFFSET('Sanitation Data'!$H$6,0,10*ROW('Sanitation Data'!H106))),'Data Summary'!DF112="Yes"),OFFSET('Sanitation Data'!$H$6,0,10*ROW('Sanitation Data'!H106)),NA())</f>
        <v>#N/A</v>
      </c>
      <c r="AR112" s="95" t="e">
        <f ca="true">+IF(AND(ISNUMBER(OFFSET('Sanitation Data'!$H$10,0,10*ROW('Sanitation Data'!H106))),'Data Summary'!DG112="Yes"),OFFSET('Sanitation Data'!$H$10,0,10*ROW('Sanitation Data'!H106)),NA())</f>
        <v>#N/A</v>
      </c>
      <c r="AS112" s="95" t="e">
        <f ca="true">+IF(AND(ISNUMBER(OFFSET('Sanitation Data'!$H$11,0,10*ROW('Sanitation Data'!H106))),'Data Summary'!DH112="Yes"),OFFSET('Sanitation Data'!$H$11,0,10*ROW('Sanitation Data'!H106)),NA())</f>
        <v>#N/A</v>
      </c>
      <c r="AT112" s="95" t="e">
        <f ca="true">+IF(AND(ISNUMBER(OFFSET('Sanitation Data'!$H$12,0,10*ROW('Sanitation Data'!H106))),'Data Summary'!DI112="Yes"),OFFSET('Sanitation Data'!$H$12,0,10*ROW('Sanitation Data'!H106)),NA())</f>
        <v>#N/A</v>
      </c>
      <c r="AU112" s="95" t="e">
        <f ca="true">+IF(AND(ISNUMBER(OFFSET('Sanitation Data'!$I$4,0,10*ROW('Sanitation Data'!I106))),'Data Summary'!DJ112="Yes"),100-OFFSET('Sanitation Data'!$I$4,0,10*ROW('Sanitation Data'!I106)),NA())</f>
        <v>#N/A</v>
      </c>
      <c r="AV112" s="95" t="e">
        <f ca="true">+IF(AND(ISNUMBER(OFFSET('Sanitation Data'!$I$6,0,10*ROW('Sanitation Data'!I106))),'Data Summary'!DK112="Yes"),OFFSET('Sanitation Data'!$I$6,0,10*ROW('Sanitation Data'!I106)),NA())</f>
        <v>#N/A</v>
      </c>
      <c r="AW112" s="95" t="e">
        <f ca="true">+IF(AND(ISNUMBER(OFFSET('Sanitation Data'!$I$10,0,10*ROW('Sanitation Data'!I106))),'Data Summary'!DL112="Yes"),OFFSET('Sanitation Data'!$I$10,0,10*ROW('Sanitation Data'!I106)),NA())</f>
        <v>#N/A</v>
      </c>
      <c r="AX112" s="95" t="e">
        <f ca="true">+IF(AND(ISNUMBER(OFFSET('Sanitation Data'!$I$11,0,10*ROW('Sanitation Data'!I106))),'Data Summary'!DM112="Yes"),OFFSET('Sanitation Data'!$I$11,0,10*ROW('Sanitation Data'!I106)),NA())</f>
        <v>#N/A</v>
      </c>
      <c r="AY112" s="95" t="e">
        <f ca="true">+IF(AND(ISNUMBER(OFFSET('Sanitation Data'!$I$12,0,10*ROW('Sanitation Data'!I106))),'Data Summary'!DN112="Yes"),OFFSET('Sanitation Data'!$I$12,0,10*ROW('Sanitation Data'!I106)),NA())</f>
        <v>#N/A</v>
      </c>
      <c r="AZ112" s="96" t="e">
        <f ca="true">+IF(AND(ISNUMBER(OFFSET('Hygiene Data'!$D$5,0,10*ROW('Hygiene Data'!D106))),'Data Summary'!DO112="Yes"),OFFSET('Hygiene Data'!$D$5,0,10*ROW('Hygiene Data'!D106)),NA())</f>
        <v>#N/A</v>
      </c>
      <c r="BA112" s="96" t="e">
        <f ca="true">+IF(AND(ISNUMBER(OFFSET('Hygiene Data'!$D$7,0,10*ROW('Hygiene Data'!D106))),'Data Summary'!DP112="Yes"),OFFSET('Hygiene Data'!$D$7,0,10*ROW('Hygiene Data'!D106)),NA())</f>
        <v>#N/A</v>
      </c>
      <c r="BB112" s="96" t="e">
        <f ca="true">+IF(AND(ISNUMBER(OFFSET('Hygiene Data'!$D$9,0,10*ROW('Hygiene Data'!D106))),'Data Summary'!DQ112="Yes"),OFFSET('Hygiene Data'!$D$9,0,10*ROW('Hygiene Data'!D106)),NA())</f>
        <v>#N/A</v>
      </c>
      <c r="BC112" s="96" t="e">
        <f ca="true">+IF(AND(ISNUMBER(OFFSET('Hygiene Data'!$E$5,0,10*ROW('Hygiene Data'!E106))),'Data Summary'!DR112="Yes"),OFFSET('Hygiene Data'!$E$5,0,10*ROW('Hygiene Data'!E106)),NA())</f>
        <v>#N/A</v>
      </c>
      <c r="BD112" s="96" t="e">
        <f ca="true">+IF(AND(ISNUMBER(OFFSET('Hygiene Data'!$E$7,0,10*ROW('Hygiene Data'!E106))),'Data Summary'!DS112="Yes"),OFFSET('Hygiene Data'!$E$7,0,10*ROW('Hygiene Data'!E106)),NA())</f>
        <v>#N/A</v>
      </c>
      <c r="BE112" s="96" t="e">
        <f ca="true">+IF(AND(ISNUMBER(OFFSET('Hygiene Data'!$E$9,0,10*ROW('Hygiene Data'!E106))),'Data Summary'!DT112="Yes"),OFFSET('Hygiene Data'!$E$9,0,10*ROW('Hygiene Data'!E106)),NA())</f>
        <v>#N/A</v>
      </c>
      <c r="BF112" s="96" t="e">
        <f ca="true">+IF(AND(ISNUMBER(OFFSET('Hygiene Data'!$F$5,0,10*ROW('Hygiene Data'!F106))),'Data Summary'!DU112="Yes"),OFFSET('Hygiene Data'!$F$5,0,10*ROW('Hygiene Data'!F106)),NA())</f>
        <v>#N/A</v>
      </c>
      <c r="BG112" s="96" t="e">
        <f ca="true">+IF(AND(ISNUMBER(OFFSET('Hygiene Data'!$F$7,0,10*ROW('Hygiene Data'!F106))),'Data Summary'!DV112="Yes"),OFFSET('Hygiene Data'!$F$7,0,10*ROW('Hygiene Data'!F106)),NA())</f>
        <v>#N/A</v>
      </c>
      <c r="BH112" s="96" t="e">
        <f ca="true">+IF(AND(ISNUMBER(OFFSET('Hygiene Data'!$F$9,0,10*ROW('Hygiene Data'!F106))),'Data Summary'!DW112="Yes"),OFFSET('Hygiene Data'!$F$9,0,10*ROW('Hygiene Data'!F106)),NA())</f>
        <v>#N/A</v>
      </c>
      <c r="BI112" s="96" t="e">
        <f ca="true">+IF(AND(ISNUMBER(OFFSET('Hygiene Data'!$G$5,0,10*ROW('Hygiene Data'!G106))),'Data Summary'!DX112="Yes"),OFFSET('Hygiene Data'!$G$5,0,10*ROW('Hygiene Data'!G106)),NA())</f>
        <v>#N/A</v>
      </c>
      <c r="BJ112" s="96" t="e">
        <f ca="true">+IF(AND(ISNUMBER(OFFSET('Hygiene Data'!$G$7,0,10*ROW('Hygiene Data'!G106))),'Data Summary'!DY112="Yes"),OFFSET('Hygiene Data'!$G$7,0,10*ROW('Hygiene Data'!G106)),NA())</f>
        <v>#N/A</v>
      </c>
      <c r="BK112" s="96" t="e">
        <f ca="true">+IF(AND(ISNUMBER(OFFSET('Hygiene Data'!$G$9,0,10*ROW('Hygiene Data'!G106))),'Data Summary'!DZ112="Yes"),OFFSET('Hygiene Data'!$G$9,0,10*ROW('Hygiene Data'!G106)),NA())</f>
        <v>#N/A</v>
      </c>
      <c r="BL112" s="96" t="e">
        <f ca="true">+IF(AND(ISNUMBER(OFFSET('Hygiene Data'!$H$5,0,10*ROW('Hygiene Data'!H106))),'Data Summary'!EA112="Yes"),OFFSET('Hygiene Data'!$H$5,0,10*ROW('Hygiene Data'!H106)),NA())</f>
        <v>#N/A</v>
      </c>
      <c r="BM112" s="96" t="e">
        <f ca="true">+IF(AND(ISNUMBER(OFFSET('Hygiene Data'!$H$7,0,10*ROW('Hygiene Data'!H106))),'Data Summary'!EB112="Yes"),OFFSET('Hygiene Data'!$H$7,0,10*ROW('Hygiene Data'!H106)),NA())</f>
        <v>#N/A</v>
      </c>
      <c r="BN112" s="96" t="e">
        <f ca="true">+IF(AND(ISNUMBER(OFFSET('Hygiene Data'!$H$9,0,10*ROW('Hygiene Data'!H106))),'Data Summary'!EC112="Yes"),OFFSET('Hygiene Data'!$H$9,0,10*ROW('Hygiene Data'!H106)),NA())</f>
        <v>#N/A</v>
      </c>
      <c r="BO112" s="96" t="e">
        <f ca="true">+IF(AND(ISNUMBER(OFFSET('Hygiene Data'!$I$5,0,10*ROW('Hygiene Data'!I106))),'Data Summary'!ED112="Yes"),OFFSET('Hygiene Data'!$I$5,0,10*ROW('Hygiene Data'!I106)),NA())</f>
        <v>#N/A</v>
      </c>
      <c r="BP112" s="96" t="e">
        <f ca="true">+IF(AND(ISNUMBER(OFFSET('Hygiene Data'!$I$7,0,10*ROW('Hygiene Data'!I106))),'Data Summary'!EE112="Yes"),OFFSET('Hygiene Data'!$I$7,0,10*ROW('Hygiene Data'!I106)),NA())</f>
        <v>#N/A</v>
      </c>
      <c r="BQ112" s="96" t="e">
        <f ca="true">+IF(AND(ISNUMBER(OFFSET('Hygiene Data'!$I$9,0,10*ROW('Hygiene Data'!I106))),'Data Summary'!EF112="Yes"),OFFSET('Hygiene Data'!$I$9,0,10*ROW('Hygiene Data'!I106)),NA())</f>
        <v>#N/A</v>
      </c>
    </row>
    <row xmlns:x14ac="http://schemas.microsoft.com/office/spreadsheetml/2009/9/ac" r="113" x14ac:dyDescent="0.2">
      <c r="A113" s="331" t="e">
        <f ca="true">+RIGHT('Data Summary'!A113,LEN('Data Summary'!A113)-9)</f>
        <v>#VALUE!</v>
      </c>
      <c r="B113" s="37" t="str">
        <f ca="true">+IF(ISTEXT('Data Summary'!B113),'Data Summary'!B113,"")</f>
        <v/>
      </c>
      <c r="C113" s="330" t="e">
        <f ca="true">+VALUE('Data Summary'!C113)</f>
        <v>#VALUE!</v>
      </c>
      <c r="D113" s="94" t="e">
        <f ca="true">+IF(AND(ISNUMBER(OFFSET('Water Data'!$D$4,0,10*ROW('Water Data'!D107))),'Data Summary'!BS113="Yes"),100-OFFSET('Water Data'!$D$4,0,10*ROW('Water Data'!D107)),NA())</f>
        <v>#N/A</v>
      </c>
      <c r="E113" s="94" t="e">
        <f ca="true">+IF(AND(ISNUMBER(OFFSET('Water Data'!$D$6,0,10*ROW('Water Data'!D107))),'Data Summary'!BT113="Yes"),OFFSET('Water Data'!$D$6,0,10*ROW('Water Data'!D107)),NA())</f>
        <v>#N/A</v>
      </c>
      <c r="F113" s="94" t="e">
        <f ca="true">+IF(AND(ISNUMBER(OFFSET('Water Data'!$D$9,0,10*ROW('Water Data'!D107))),'Data Summary'!BU113="Yes"),OFFSET('Water Data'!$D$9,0,10*ROW('Water Data'!D107)),NA())</f>
        <v>#N/A</v>
      </c>
      <c r="G113" s="94" t="e">
        <f ca="true">+IF(AND(ISNUMBER(OFFSET('Water Data'!$E$4,0,10*ROW('Water Data'!E107))),'Data Summary'!BV113="Yes"),100-OFFSET('Water Data'!$E$4,0,10*ROW('Water Data'!E107)),NA())</f>
        <v>#N/A</v>
      </c>
      <c r="H113" s="94" t="e">
        <f ca="true">+IF(AND(ISNUMBER(OFFSET('Water Data'!$E$6,0,10*ROW('Water Data'!E107))),'Data Summary'!BW113="Yes"),OFFSET('Water Data'!$E$6,0,10*ROW('Water Data'!E107)),NA())</f>
        <v>#N/A</v>
      </c>
      <c r="I113" s="94" t="e">
        <f ca="true">+IF(AND(ISNUMBER(OFFSET('Water Data'!$E$9,0,10*ROW('Water Data'!E107))),'Data Summary'!BX113="Yes"),OFFSET('Water Data'!$E$9,0,10*ROW('Water Data'!E107)),NA())</f>
        <v>#N/A</v>
      </c>
      <c r="J113" s="94" t="e">
        <f ca="true">+IF(AND(ISNUMBER(OFFSET('Water Data'!$F$4,0,10*ROW('Water Data'!F107))),'Data Summary'!BY113="Yes"),100-OFFSET('Water Data'!$F$4,0,10*ROW('Water Data'!F107)),NA())</f>
        <v>#N/A</v>
      </c>
      <c r="K113" s="94" t="e">
        <f ca="true">+IF(AND(ISNUMBER(OFFSET('Water Data'!$F$6,0,10*ROW('Water Data'!F107))),'Data Summary'!BZ113="Yes"),OFFSET('Water Data'!$F$6,0,10*ROW('Water Data'!F107)),NA())</f>
        <v>#N/A</v>
      </c>
      <c r="L113" s="94" t="e">
        <f ca="true">+IF(AND(ISNUMBER(OFFSET('Water Data'!$F$9,0,10*ROW('Water Data'!F107))),'Data Summary'!CA113="Yes"),OFFSET('Water Data'!$F$9,0,10*ROW('Water Data'!F107)),NA())</f>
        <v>#N/A</v>
      </c>
      <c r="M113" s="94" t="e">
        <f ca="true">+IF(AND(ISNUMBER(OFFSET('Water Data'!$G$4,0,10*ROW('Water Data'!G107))),'Data Summary'!CB113="Yes"),100-OFFSET('Water Data'!$G$4,0,10*ROW('Water Data'!G107)),NA())</f>
        <v>#N/A</v>
      </c>
      <c r="N113" s="94" t="e">
        <f ca="true">+IF(AND(ISNUMBER(OFFSET('Water Data'!$G$6,0,10*ROW('Water Data'!G107))),'Data Summary'!CC113="Yes"),OFFSET('Water Data'!$G$6,0,10*ROW('Water Data'!G107)),NA())</f>
        <v>#N/A</v>
      </c>
      <c r="O113" s="94" t="e">
        <f ca="true">+IF(AND(ISNUMBER(OFFSET('Water Data'!$G$9,0,10*ROW('Water Data'!G107))),'Data Summary'!CD113="Yes"),OFFSET('Water Data'!$G$9,0,10*ROW('Water Data'!G107)),NA())</f>
        <v>#N/A</v>
      </c>
      <c r="P113" s="94" t="e">
        <f ca="true">+IF(AND(ISNUMBER(OFFSET('Water Data'!$H$4,0,10*ROW('Water Data'!H107))),'Data Summary'!CE113="Yes"),100-OFFSET('Water Data'!$H$4,0,10*ROW('Water Data'!H107)),NA())</f>
        <v>#N/A</v>
      </c>
      <c r="Q113" s="94" t="e">
        <f ca="true">+IF(AND(ISNUMBER(OFFSET('Water Data'!$H$6,0,10*ROW('Water Data'!H107))),'Data Summary'!CF113="Yes"),OFFSET('Water Data'!$H$6,0,10*ROW('Water Data'!H107)),NA())</f>
        <v>#N/A</v>
      </c>
      <c r="R113" s="94" t="e">
        <f ca="true">+IF(AND(ISNUMBER(OFFSET('Water Data'!$H$9,0,10*ROW('Water Data'!H107))),'Data Summary'!CG113="Yes"),OFFSET('Water Data'!$H$9,0,10*ROW('Water Data'!H107)),NA())</f>
        <v>#N/A</v>
      </c>
      <c r="S113" s="94" t="e">
        <f ca="true">+IF(AND(ISNUMBER(OFFSET('Water Data'!$I$4,0,10*ROW('Water Data'!I107))),'Data Summary'!CH113="Yes"),100-OFFSET('Water Data'!$I$4,0,10*ROW('Water Data'!I107)),NA())</f>
        <v>#N/A</v>
      </c>
      <c r="T113" s="94" t="e">
        <f ca="true">+IF(AND(ISNUMBER(OFFSET('Water Data'!$I$6,0,10*ROW('Water Data'!I107))),'Data Summary'!CI113="Yes"),OFFSET('Water Data'!$I$6,0,10*ROW('Water Data'!I107)),NA())</f>
        <v>#N/A</v>
      </c>
      <c r="U113" s="94" t="e">
        <f ca="true">+IF(AND(ISNUMBER(OFFSET('Water Data'!$I$9,0,10*ROW('Water Data'!I107))),'Data Summary'!CJ113="Yes"),OFFSET('Water Data'!$I$9,0,10*ROW('Water Data'!I107)),NA())</f>
        <v>#N/A</v>
      </c>
      <c r="V113" s="95" t="e">
        <f ca="true">+IF(AND(ISNUMBER(OFFSET('Sanitation Data'!$D$4,0,10*ROW('Sanitation Data'!D107))),'Data Summary'!CK113="Yes"),100-OFFSET('Sanitation Data'!$D$4,0,10*ROW('Sanitation Data'!D107)),NA())</f>
        <v>#N/A</v>
      </c>
      <c r="W113" s="95" t="e">
        <f ca="true">+IF(AND(ISNUMBER(OFFSET('Sanitation Data'!$D$6,0,10*ROW('Sanitation Data'!D107))),'Data Summary'!CL113="Yes"),OFFSET('Sanitation Data'!$D$6,0,10*ROW('Sanitation Data'!D107)),NA())</f>
        <v>#N/A</v>
      </c>
      <c r="X113" s="95" t="e">
        <f ca="true">+IF(AND(ISNUMBER(OFFSET('Sanitation Data'!$D$10,0,10*ROW('Sanitation Data'!D107))),'Data Summary'!CM113="Yes"),OFFSET('Sanitation Data'!$D$10,0,10*ROW('Sanitation Data'!D107)),NA())</f>
        <v>#N/A</v>
      </c>
      <c r="Y113" s="95" t="e">
        <f ca="true">+IF(AND(ISNUMBER(OFFSET('Sanitation Data'!$D$11,0,10*ROW('Sanitation Data'!D107))),'Data Summary'!CN113="Yes"),OFFSET('Sanitation Data'!$D$11,0,10*ROW('Sanitation Data'!D107)),NA())</f>
        <v>#N/A</v>
      </c>
      <c r="Z113" s="95" t="e">
        <f ca="true">+IF(AND(ISNUMBER(OFFSET('Sanitation Data'!$D$12,0,10*ROW('Sanitation Data'!D107))),'Data Summary'!CO113="Yes"),OFFSET('Sanitation Data'!$D$12,0,10*ROW('Sanitation Data'!D107)),NA())</f>
        <v>#N/A</v>
      </c>
      <c r="AA113" s="95" t="e">
        <f ca="true">+IF(AND(ISNUMBER(OFFSET('Sanitation Data'!$E$4,0,10*ROW('Sanitation Data'!E107))),'Data Summary'!CP113="Yes"),100-OFFSET('Sanitation Data'!$E$4,0,10*ROW('Sanitation Data'!E107)),NA())</f>
        <v>#N/A</v>
      </c>
      <c r="AB113" s="95" t="e">
        <f ca="true">+IF(AND(ISNUMBER(OFFSET('Sanitation Data'!$E$6,0,10*ROW('Sanitation Data'!E107))),'Data Summary'!CQ113="Yes"),OFFSET('Sanitation Data'!$E$6,0,10*ROW('Sanitation Data'!E107)),NA())</f>
        <v>#N/A</v>
      </c>
      <c r="AC113" s="95" t="e">
        <f ca="true">+IF(AND(ISNUMBER(OFFSET('Sanitation Data'!$E$10,0,10*ROW('Sanitation Data'!E107))),'Data Summary'!CR113="Yes"),OFFSET('Sanitation Data'!$E$10,0,10*ROW('Sanitation Data'!E107)),NA())</f>
        <v>#N/A</v>
      </c>
      <c r="AD113" s="95" t="e">
        <f ca="true">+IF(AND(ISNUMBER(OFFSET('Sanitation Data'!$E$11,0,10*ROW('Sanitation Data'!E107))),'Data Summary'!CS113="Yes"),OFFSET('Sanitation Data'!$E$11,0,10*ROW('Sanitation Data'!E107)),NA())</f>
        <v>#N/A</v>
      </c>
      <c r="AE113" s="95" t="e">
        <f ca="true">+IF(AND(ISNUMBER(OFFSET('Sanitation Data'!$E$12,0,10*ROW('Sanitation Data'!E107))),'Data Summary'!CT113="Yes"),OFFSET('Sanitation Data'!$E$12,0,10*ROW('Sanitation Data'!E107)),NA())</f>
        <v>#N/A</v>
      </c>
      <c r="AF113" s="95" t="e">
        <f ca="true">+IF(AND(ISNUMBER(OFFSET('Sanitation Data'!$F$4,0,10*ROW('Sanitation Data'!F107))),'Data Summary'!CU113="Yes"),100-OFFSET('Sanitation Data'!$F$4,0,10*ROW('Sanitation Data'!F107)),NA())</f>
        <v>#N/A</v>
      </c>
      <c r="AG113" s="95" t="e">
        <f ca="true">+IF(AND(ISNUMBER(OFFSET('Sanitation Data'!$F$6,0,10*ROW('Sanitation Data'!F107))),'Data Summary'!CV113="Yes"),OFFSET('Sanitation Data'!$F$6,0,10*ROW('Sanitation Data'!F107)),NA())</f>
        <v>#N/A</v>
      </c>
      <c r="AH113" s="95" t="e">
        <f ca="true">+IF(AND(ISNUMBER(OFFSET('Sanitation Data'!$F$10,0,10*ROW('Sanitation Data'!F107))),'Data Summary'!CW113="Yes"),OFFSET('Sanitation Data'!$F$10,0,10*ROW('Sanitation Data'!F107)),NA())</f>
        <v>#N/A</v>
      </c>
      <c r="AI113" s="95" t="e">
        <f ca="true">+IF(AND(ISNUMBER(OFFSET('Sanitation Data'!$F$11,0,10*ROW('Sanitation Data'!F107))),'Data Summary'!CX113="Yes"),OFFSET('Sanitation Data'!$F$11,0,10*ROW('Sanitation Data'!F107)),NA())</f>
        <v>#N/A</v>
      </c>
      <c r="AJ113" s="95" t="e">
        <f ca="true">+IF(AND(ISNUMBER(OFFSET('Sanitation Data'!$F$12,0,10*ROW('Sanitation Data'!F107))),'Data Summary'!CY113="Yes"),OFFSET('Sanitation Data'!$F$12,0,10*ROW('Sanitation Data'!F107)),NA())</f>
        <v>#N/A</v>
      </c>
      <c r="AK113" s="95" t="e">
        <f ca="true">+IF(AND(ISNUMBER(OFFSET('Sanitation Data'!$G$4,0,10*ROW('Sanitation Data'!G107))),'Data Summary'!CZ113="Yes"),100-OFFSET('Sanitation Data'!$G$4,0,10*ROW('Sanitation Data'!G107)),NA())</f>
        <v>#N/A</v>
      </c>
      <c r="AL113" s="95" t="e">
        <f ca="true">+IF(AND(ISNUMBER(OFFSET('Sanitation Data'!$G$6,0,10*ROW('Sanitation Data'!G107))),'Data Summary'!DA113="Yes"),OFFSET('Sanitation Data'!$G$6,0,10*ROW('Sanitation Data'!G107)),NA())</f>
        <v>#N/A</v>
      </c>
      <c r="AM113" s="95" t="e">
        <f ca="true">+IF(AND(ISNUMBER(OFFSET('Sanitation Data'!$G$10,0,10*ROW('Sanitation Data'!G107))),'Data Summary'!DB113="Yes"),OFFSET('Sanitation Data'!$G$10,0,10*ROW('Sanitation Data'!G107)),NA())</f>
        <v>#N/A</v>
      </c>
      <c r="AN113" s="95" t="e">
        <f ca="true">+IF(AND(ISNUMBER(OFFSET('Sanitation Data'!$G$11,0,10*ROW('Sanitation Data'!G107))),'Data Summary'!DC113="Yes"),OFFSET('Sanitation Data'!$G$11,0,10*ROW('Sanitation Data'!G107)),NA())</f>
        <v>#N/A</v>
      </c>
      <c r="AO113" s="95" t="e">
        <f ca="true">+IF(AND(ISNUMBER(OFFSET('Sanitation Data'!$G$12,0,10*ROW('Sanitation Data'!G107))),'Data Summary'!DD113="Yes"),OFFSET('Sanitation Data'!$G$12,0,10*ROW('Sanitation Data'!G107)),NA())</f>
        <v>#N/A</v>
      </c>
      <c r="AP113" s="95" t="e">
        <f ca="true">+IF(AND(ISNUMBER(OFFSET('Sanitation Data'!$H$4,0,10*ROW('Sanitation Data'!H107))),'Data Summary'!DE113="Yes"),100-OFFSET('Sanitation Data'!$H$4,0,10*ROW('Sanitation Data'!H107)),NA())</f>
        <v>#N/A</v>
      </c>
      <c r="AQ113" s="95" t="e">
        <f ca="true">+IF(AND(ISNUMBER(OFFSET('Sanitation Data'!$H$6,0,10*ROW('Sanitation Data'!H107))),'Data Summary'!DF113="Yes"),OFFSET('Sanitation Data'!$H$6,0,10*ROW('Sanitation Data'!H107)),NA())</f>
        <v>#N/A</v>
      </c>
      <c r="AR113" s="95" t="e">
        <f ca="true">+IF(AND(ISNUMBER(OFFSET('Sanitation Data'!$H$10,0,10*ROW('Sanitation Data'!H107))),'Data Summary'!DG113="Yes"),OFFSET('Sanitation Data'!$H$10,0,10*ROW('Sanitation Data'!H107)),NA())</f>
        <v>#N/A</v>
      </c>
      <c r="AS113" s="95" t="e">
        <f ca="true">+IF(AND(ISNUMBER(OFFSET('Sanitation Data'!$H$11,0,10*ROW('Sanitation Data'!H107))),'Data Summary'!DH113="Yes"),OFFSET('Sanitation Data'!$H$11,0,10*ROW('Sanitation Data'!H107)),NA())</f>
        <v>#N/A</v>
      </c>
      <c r="AT113" s="95" t="e">
        <f ca="true">+IF(AND(ISNUMBER(OFFSET('Sanitation Data'!$H$12,0,10*ROW('Sanitation Data'!H107))),'Data Summary'!DI113="Yes"),OFFSET('Sanitation Data'!$H$12,0,10*ROW('Sanitation Data'!H107)),NA())</f>
        <v>#N/A</v>
      </c>
      <c r="AU113" s="95" t="e">
        <f ca="true">+IF(AND(ISNUMBER(OFFSET('Sanitation Data'!$I$4,0,10*ROW('Sanitation Data'!I107))),'Data Summary'!DJ113="Yes"),100-OFFSET('Sanitation Data'!$I$4,0,10*ROW('Sanitation Data'!I107)),NA())</f>
        <v>#N/A</v>
      </c>
      <c r="AV113" s="95" t="e">
        <f ca="true">+IF(AND(ISNUMBER(OFFSET('Sanitation Data'!$I$6,0,10*ROW('Sanitation Data'!I107))),'Data Summary'!DK113="Yes"),OFFSET('Sanitation Data'!$I$6,0,10*ROW('Sanitation Data'!I107)),NA())</f>
        <v>#N/A</v>
      </c>
      <c r="AW113" s="95" t="e">
        <f ca="true">+IF(AND(ISNUMBER(OFFSET('Sanitation Data'!$I$10,0,10*ROW('Sanitation Data'!I107))),'Data Summary'!DL113="Yes"),OFFSET('Sanitation Data'!$I$10,0,10*ROW('Sanitation Data'!I107)),NA())</f>
        <v>#N/A</v>
      </c>
      <c r="AX113" s="95" t="e">
        <f ca="true">+IF(AND(ISNUMBER(OFFSET('Sanitation Data'!$I$11,0,10*ROW('Sanitation Data'!I107))),'Data Summary'!DM113="Yes"),OFFSET('Sanitation Data'!$I$11,0,10*ROW('Sanitation Data'!I107)),NA())</f>
        <v>#N/A</v>
      </c>
      <c r="AY113" s="95" t="e">
        <f ca="true">+IF(AND(ISNUMBER(OFFSET('Sanitation Data'!$I$12,0,10*ROW('Sanitation Data'!I107))),'Data Summary'!DN113="Yes"),OFFSET('Sanitation Data'!$I$12,0,10*ROW('Sanitation Data'!I107)),NA())</f>
        <v>#N/A</v>
      </c>
      <c r="AZ113" s="96" t="e">
        <f ca="true">+IF(AND(ISNUMBER(OFFSET('Hygiene Data'!$D$5,0,10*ROW('Hygiene Data'!D107))),'Data Summary'!DO113="Yes"),OFFSET('Hygiene Data'!$D$5,0,10*ROW('Hygiene Data'!D107)),NA())</f>
        <v>#N/A</v>
      </c>
      <c r="BA113" s="96" t="e">
        <f ca="true">+IF(AND(ISNUMBER(OFFSET('Hygiene Data'!$D$7,0,10*ROW('Hygiene Data'!D107))),'Data Summary'!DP113="Yes"),OFFSET('Hygiene Data'!$D$7,0,10*ROW('Hygiene Data'!D107)),NA())</f>
        <v>#N/A</v>
      </c>
      <c r="BB113" s="96" t="e">
        <f ca="true">+IF(AND(ISNUMBER(OFFSET('Hygiene Data'!$D$9,0,10*ROW('Hygiene Data'!D107))),'Data Summary'!DQ113="Yes"),OFFSET('Hygiene Data'!$D$9,0,10*ROW('Hygiene Data'!D107)),NA())</f>
        <v>#N/A</v>
      </c>
      <c r="BC113" s="96" t="e">
        <f ca="true">+IF(AND(ISNUMBER(OFFSET('Hygiene Data'!$E$5,0,10*ROW('Hygiene Data'!E107))),'Data Summary'!DR113="Yes"),OFFSET('Hygiene Data'!$E$5,0,10*ROW('Hygiene Data'!E107)),NA())</f>
        <v>#N/A</v>
      </c>
      <c r="BD113" s="96" t="e">
        <f ca="true">+IF(AND(ISNUMBER(OFFSET('Hygiene Data'!$E$7,0,10*ROW('Hygiene Data'!E107))),'Data Summary'!DS113="Yes"),OFFSET('Hygiene Data'!$E$7,0,10*ROW('Hygiene Data'!E107)),NA())</f>
        <v>#N/A</v>
      </c>
      <c r="BE113" s="96" t="e">
        <f ca="true">+IF(AND(ISNUMBER(OFFSET('Hygiene Data'!$E$9,0,10*ROW('Hygiene Data'!E107))),'Data Summary'!DT113="Yes"),OFFSET('Hygiene Data'!$E$9,0,10*ROW('Hygiene Data'!E107)),NA())</f>
        <v>#N/A</v>
      </c>
      <c r="BF113" s="96" t="e">
        <f ca="true">+IF(AND(ISNUMBER(OFFSET('Hygiene Data'!$F$5,0,10*ROW('Hygiene Data'!F107))),'Data Summary'!DU113="Yes"),OFFSET('Hygiene Data'!$F$5,0,10*ROW('Hygiene Data'!F107)),NA())</f>
        <v>#N/A</v>
      </c>
      <c r="BG113" s="96" t="e">
        <f ca="true">+IF(AND(ISNUMBER(OFFSET('Hygiene Data'!$F$7,0,10*ROW('Hygiene Data'!F107))),'Data Summary'!DV113="Yes"),OFFSET('Hygiene Data'!$F$7,0,10*ROW('Hygiene Data'!F107)),NA())</f>
        <v>#N/A</v>
      </c>
      <c r="BH113" s="96" t="e">
        <f ca="true">+IF(AND(ISNUMBER(OFFSET('Hygiene Data'!$F$9,0,10*ROW('Hygiene Data'!F107))),'Data Summary'!DW113="Yes"),OFFSET('Hygiene Data'!$F$9,0,10*ROW('Hygiene Data'!F107)),NA())</f>
        <v>#N/A</v>
      </c>
      <c r="BI113" s="96" t="e">
        <f ca="true">+IF(AND(ISNUMBER(OFFSET('Hygiene Data'!$G$5,0,10*ROW('Hygiene Data'!G107))),'Data Summary'!DX113="Yes"),OFFSET('Hygiene Data'!$G$5,0,10*ROW('Hygiene Data'!G107)),NA())</f>
        <v>#N/A</v>
      </c>
      <c r="BJ113" s="96" t="e">
        <f ca="true">+IF(AND(ISNUMBER(OFFSET('Hygiene Data'!$G$7,0,10*ROW('Hygiene Data'!G107))),'Data Summary'!DY113="Yes"),OFFSET('Hygiene Data'!$G$7,0,10*ROW('Hygiene Data'!G107)),NA())</f>
        <v>#N/A</v>
      </c>
      <c r="BK113" s="96" t="e">
        <f ca="true">+IF(AND(ISNUMBER(OFFSET('Hygiene Data'!$G$9,0,10*ROW('Hygiene Data'!G107))),'Data Summary'!DZ113="Yes"),OFFSET('Hygiene Data'!$G$9,0,10*ROW('Hygiene Data'!G107)),NA())</f>
        <v>#N/A</v>
      </c>
      <c r="BL113" s="96" t="e">
        <f ca="true">+IF(AND(ISNUMBER(OFFSET('Hygiene Data'!$H$5,0,10*ROW('Hygiene Data'!H107))),'Data Summary'!EA113="Yes"),OFFSET('Hygiene Data'!$H$5,0,10*ROW('Hygiene Data'!H107)),NA())</f>
        <v>#N/A</v>
      </c>
      <c r="BM113" s="96" t="e">
        <f ca="true">+IF(AND(ISNUMBER(OFFSET('Hygiene Data'!$H$7,0,10*ROW('Hygiene Data'!H107))),'Data Summary'!EB113="Yes"),OFFSET('Hygiene Data'!$H$7,0,10*ROW('Hygiene Data'!H107)),NA())</f>
        <v>#N/A</v>
      </c>
      <c r="BN113" s="96" t="e">
        <f ca="true">+IF(AND(ISNUMBER(OFFSET('Hygiene Data'!$H$9,0,10*ROW('Hygiene Data'!H107))),'Data Summary'!EC113="Yes"),OFFSET('Hygiene Data'!$H$9,0,10*ROW('Hygiene Data'!H107)),NA())</f>
        <v>#N/A</v>
      </c>
      <c r="BO113" s="96" t="e">
        <f ca="true">+IF(AND(ISNUMBER(OFFSET('Hygiene Data'!$I$5,0,10*ROW('Hygiene Data'!I107))),'Data Summary'!ED113="Yes"),OFFSET('Hygiene Data'!$I$5,0,10*ROW('Hygiene Data'!I107)),NA())</f>
        <v>#N/A</v>
      </c>
      <c r="BP113" s="96" t="e">
        <f ca="true">+IF(AND(ISNUMBER(OFFSET('Hygiene Data'!$I$7,0,10*ROW('Hygiene Data'!I107))),'Data Summary'!EE113="Yes"),OFFSET('Hygiene Data'!$I$7,0,10*ROW('Hygiene Data'!I107)),NA())</f>
        <v>#N/A</v>
      </c>
      <c r="BQ113" s="96" t="e">
        <f ca="true">+IF(AND(ISNUMBER(OFFSET('Hygiene Data'!$I$9,0,10*ROW('Hygiene Data'!I107))),'Data Summary'!EF113="Yes"),OFFSET('Hygiene Data'!$I$9,0,10*ROW('Hygiene Data'!I107)),NA())</f>
        <v>#N/A</v>
      </c>
    </row>
    <row xmlns:x14ac="http://schemas.microsoft.com/office/spreadsheetml/2009/9/ac" r="114" x14ac:dyDescent="0.2">
      <c r="A114" s="331" t="e">
        <f ca="true">+RIGHT('Data Summary'!A114,LEN('Data Summary'!A114)-9)</f>
        <v>#VALUE!</v>
      </c>
      <c r="B114" s="37" t="str">
        <f ca="true">+IF(ISTEXT('Data Summary'!B114),'Data Summary'!B114,"")</f>
        <v/>
      </c>
      <c r="C114" s="330" t="e">
        <f ca="true">+VALUE('Data Summary'!C114)</f>
        <v>#VALUE!</v>
      </c>
      <c r="D114" s="94" t="e">
        <f ca="true">+IF(AND(ISNUMBER(OFFSET('Water Data'!$D$4,0,10*ROW('Water Data'!D108))),'Data Summary'!BS114="Yes"),100-OFFSET('Water Data'!$D$4,0,10*ROW('Water Data'!D108)),NA())</f>
        <v>#N/A</v>
      </c>
      <c r="E114" s="94" t="e">
        <f ca="true">+IF(AND(ISNUMBER(OFFSET('Water Data'!$D$6,0,10*ROW('Water Data'!D108))),'Data Summary'!BT114="Yes"),OFFSET('Water Data'!$D$6,0,10*ROW('Water Data'!D108)),NA())</f>
        <v>#N/A</v>
      </c>
      <c r="F114" s="94" t="e">
        <f ca="true">+IF(AND(ISNUMBER(OFFSET('Water Data'!$D$9,0,10*ROW('Water Data'!D108))),'Data Summary'!BU114="Yes"),OFFSET('Water Data'!$D$9,0,10*ROW('Water Data'!D108)),NA())</f>
        <v>#N/A</v>
      </c>
      <c r="G114" s="94" t="e">
        <f ca="true">+IF(AND(ISNUMBER(OFFSET('Water Data'!$E$4,0,10*ROW('Water Data'!E108))),'Data Summary'!BV114="Yes"),100-OFFSET('Water Data'!$E$4,0,10*ROW('Water Data'!E108)),NA())</f>
        <v>#N/A</v>
      </c>
      <c r="H114" s="94" t="e">
        <f ca="true">+IF(AND(ISNUMBER(OFFSET('Water Data'!$E$6,0,10*ROW('Water Data'!E108))),'Data Summary'!BW114="Yes"),OFFSET('Water Data'!$E$6,0,10*ROW('Water Data'!E108)),NA())</f>
        <v>#N/A</v>
      </c>
      <c r="I114" s="94" t="e">
        <f ca="true">+IF(AND(ISNUMBER(OFFSET('Water Data'!$E$9,0,10*ROW('Water Data'!E108))),'Data Summary'!BX114="Yes"),OFFSET('Water Data'!$E$9,0,10*ROW('Water Data'!E108)),NA())</f>
        <v>#N/A</v>
      </c>
      <c r="J114" s="94" t="e">
        <f ca="true">+IF(AND(ISNUMBER(OFFSET('Water Data'!$F$4,0,10*ROW('Water Data'!F108))),'Data Summary'!BY114="Yes"),100-OFFSET('Water Data'!$F$4,0,10*ROW('Water Data'!F108)),NA())</f>
        <v>#N/A</v>
      </c>
      <c r="K114" s="94" t="e">
        <f ca="true">+IF(AND(ISNUMBER(OFFSET('Water Data'!$F$6,0,10*ROW('Water Data'!F108))),'Data Summary'!BZ114="Yes"),OFFSET('Water Data'!$F$6,0,10*ROW('Water Data'!F108)),NA())</f>
        <v>#N/A</v>
      </c>
      <c r="L114" s="94" t="e">
        <f ca="true">+IF(AND(ISNUMBER(OFFSET('Water Data'!$F$9,0,10*ROW('Water Data'!F108))),'Data Summary'!CA114="Yes"),OFFSET('Water Data'!$F$9,0,10*ROW('Water Data'!F108)),NA())</f>
        <v>#N/A</v>
      </c>
      <c r="M114" s="94" t="e">
        <f ca="true">+IF(AND(ISNUMBER(OFFSET('Water Data'!$G$4,0,10*ROW('Water Data'!G108))),'Data Summary'!CB114="Yes"),100-OFFSET('Water Data'!$G$4,0,10*ROW('Water Data'!G108)),NA())</f>
        <v>#N/A</v>
      </c>
      <c r="N114" s="94" t="e">
        <f ca="true">+IF(AND(ISNUMBER(OFFSET('Water Data'!$G$6,0,10*ROW('Water Data'!G108))),'Data Summary'!CC114="Yes"),OFFSET('Water Data'!$G$6,0,10*ROW('Water Data'!G108)),NA())</f>
        <v>#N/A</v>
      </c>
      <c r="O114" s="94" t="e">
        <f ca="true">+IF(AND(ISNUMBER(OFFSET('Water Data'!$G$9,0,10*ROW('Water Data'!G108))),'Data Summary'!CD114="Yes"),OFFSET('Water Data'!$G$9,0,10*ROW('Water Data'!G108)),NA())</f>
        <v>#N/A</v>
      </c>
      <c r="P114" s="94" t="e">
        <f ca="true">+IF(AND(ISNUMBER(OFFSET('Water Data'!$H$4,0,10*ROW('Water Data'!H108))),'Data Summary'!CE114="Yes"),100-OFFSET('Water Data'!$H$4,0,10*ROW('Water Data'!H108)),NA())</f>
        <v>#N/A</v>
      </c>
      <c r="Q114" s="94" t="e">
        <f ca="true">+IF(AND(ISNUMBER(OFFSET('Water Data'!$H$6,0,10*ROW('Water Data'!H108))),'Data Summary'!CF114="Yes"),OFFSET('Water Data'!$H$6,0,10*ROW('Water Data'!H108)),NA())</f>
        <v>#N/A</v>
      </c>
      <c r="R114" s="94" t="e">
        <f ca="true">+IF(AND(ISNUMBER(OFFSET('Water Data'!$H$9,0,10*ROW('Water Data'!H108))),'Data Summary'!CG114="Yes"),OFFSET('Water Data'!$H$9,0,10*ROW('Water Data'!H108)),NA())</f>
        <v>#N/A</v>
      </c>
      <c r="S114" s="94" t="e">
        <f ca="true">+IF(AND(ISNUMBER(OFFSET('Water Data'!$I$4,0,10*ROW('Water Data'!I108))),'Data Summary'!CH114="Yes"),100-OFFSET('Water Data'!$I$4,0,10*ROW('Water Data'!I108)),NA())</f>
        <v>#N/A</v>
      </c>
      <c r="T114" s="94" t="e">
        <f ca="true">+IF(AND(ISNUMBER(OFFSET('Water Data'!$I$6,0,10*ROW('Water Data'!I108))),'Data Summary'!CI114="Yes"),OFFSET('Water Data'!$I$6,0,10*ROW('Water Data'!I108)),NA())</f>
        <v>#N/A</v>
      </c>
      <c r="U114" s="94" t="e">
        <f ca="true">+IF(AND(ISNUMBER(OFFSET('Water Data'!$I$9,0,10*ROW('Water Data'!I108))),'Data Summary'!CJ114="Yes"),OFFSET('Water Data'!$I$9,0,10*ROW('Water Data'!I108)),NA())</f>
        <v>#N/A</v>
      </c>
      <c r="V114" s="95" t="e">
        <f ca="true">+IF(AND(ISNUMBER(OFFSET('Sanitation Data'!$D$4,0,10*ROW('Sanitation Data'!D108))),'Data Summary'!CK114="Yes"),100-OFFSET('Sanitation Data'!$D$4,0,10*ROW('Sanitation Data'!D108)),NA())</f>
        <v>#N/A</v>
      </c>
      <c r="W114" s="95" t="e">
        <f ca="true">+IF(AND(ISNUMBER(OFFSET('Sanitation Data'!$D$6,0,10*ROW('Sanitation Data'!D108))),'Data Summary'!CL114="Yes"),OFFSET('Sanitation Data'!$D$6,0,10*ROW('Sanitation Data'!D108)),NA())</f>
        <v>#N/A</v>
      </c>
      <c r="X114" s="95" t="e">
        <f ca="true">+IF(AND(ISNUMBER(OFFSET('Sanitation Data'!$D$10,0,10*ROW('Sanitation Data'!D108))),'Data Summary'!CM114="Yes"),OFFSET('Sanitation Data'!$D$10,0,10*ROW('Sanitation Data'!D108)),NA())</f>
        <v>#N/A</v>
      </c>
      <c r="Y114" s="95" t="e">
        <f ca="true">+IF(AND(ISNUMBER(OFFSET('Sanitation Data'!$D$11,0,10*ROW('Sanitation Data'!D108))),'Data Summary'!CN114="Yes"),OFFSET('Sanitation Data'!$D$11,0,10*ROW('Sanitation Data'!D108)),NA())</f>
        <v>#N/A</v>
      </c>
      <c r="Z114" s="95" t="e">
        <f ca="true">+IF(AND(ISNUMBER(OFFSET('Sanitation Data'!$D$12,0,10*ROW('Sanitation Data'!D108))),'Data Summary'!CO114="Yes"),OFFSET('Sanitation Data'!$D$12,0,10*ROW('Sanitation Data'!D108)),NA())</f>
        <v>#N/A</v>
      </c>
      <c r="AA114" s="95" t="e">
        <f ca="true">+IF(AND(ISNUMBER(OFFSET('Sanitation Data'!$E$4,0,10*ROW('Sanitation Data'!E108))),'Data Summary'!CP114="Yes"),100-OFFSET('Sanitation Data'!$E$4,0,10*ROW('Sanitation Data'!E108)),NA())</f>
        <v>#N/A</v>
      </c>
      <c r="AB114" s="95" t="e">
        <f ca="true">+IF(AND(ISNUMBER(OFFSET('Sanitation Data'!$E$6,0,10*ROW('Sanitation Data'!E108))),'Data Summary'!CQ114="Yes"),OFFSET('Sanitation Data'!$E$6,0,10*ROW('Sanitation Data'!E108)),NA())</f>
        <v>#N/A</v>
      </c>
      <c r="AC114" s="95" t="e">
        <f ca="true">+IF(AND(ISNUMBER(OFFSET('Sanitation Data'!$E$10,0,10*ROW('Sanitation Data'!E108))),'Data Summary'!CR114="Yes"),OFFSET('Sanitation Data'!$E$10,0,10*ROW('Sanitation Data'!E108)),NA())</f>
        <v>#N/A</v>
      </c>
      <c r="AD114" s="95" t="e">
        <f ca="true">+IF(AND(ISNUMBER(OFFSET('Sanitation Data'!$E$11,0,10*ROW('Sanitation Data'!E108))),'Data Summary'!CS114="Yes"),OFFSET('Sanitation Data'!$E$11,0,10*ROW('Sanitation Data'!E108)),NA())</f>
        <v>#N/A</v>
      </c>
      <c r="AE114" s="95" t="e">
        <f ca="true">+IF(AND(ISNUMBER(OFFSET('Sanitation Data'!$E$12,0,10*ROW('Sanitation Data'!E108))),'Data Summary'!CT114="Yes"),OFFSET('Sanitation Data'!$E$12,0,10*ROW('Sanitation Data'!E108)),NA())</f>
        <v>#N/A</v>
      </c>
      <c r="AF114" s="95" t="e">
        <f ca="true">+IF(AND(ISNUMBER(OFFSET('Sanitation Data'!$F$4,0,10*ROW('Sanitation Data'!F108))),'Data Summary'!CU114="Yes"),100-OFFSET('Sanitation Data'!$F$4,0,10*ROW('Sanitation Data'!F108)),NA())</f>
        <v>#N/A</v>
      </c>
      <c r="AG114" s="95" t="e">
        <f ca="true">+IF(AND(ISNUMBER(OFFSET('Sanitation Data'!$F$6,0,10*ROW('Sanitation Data'!F108))),'Data Summary'!CV114="Yes"),OFFSET('Sanitation Data'!$F$6,0,10*ROW('Sanitation Data'!F108)),NA())</f>
        <v>#N/A</v>
      </c>
      <c r="AH114" s="95" t="e">
        <f ca="true">+IF(AND(ISNUMBER(OFFSET('Sanitation Data'!$F$10,0,10*ROW('Sanitation Data'!F108))),'Data Summary'!CW114="Yes"),OFFSET('Sanitation Data'!$F$10,0,10*ROW('Sanitation Data'!F108)),NA())</f>
        <v>#N/A</v>
      </c>
      <c r="AI114" s="95" t="e">
        <f ca="true">+IF(AND(ISNUMBER(OFFSET('Sanitation Data'!$F$11,0,10*ROW('Sanitation Data'!F108))),'Data Summary'!CX114="Yes"),OFFSET('Sanitation Data'!$F$11,0,10*ROW('Sanitation Data'!F108)),NA())</f>
        <v>#N/A</v>
      </c>
      <c r="AJ114" s="95" t="e">
        <f ca="true">+IF(AND(ISNUMBER(OFFSET('Sanitation Data'!$F$12,0,10*ROW('Sanitation Data'!F108))),'Data Summary'!CY114="Yes"),OFFSET('Sanitation Data'!$F$12,0,10*ROW('Sanitation Data'!F108)),NA())</f>
        <v>#N/A</v>
      </c>
      <c r="AK114" s="95" t="e">
        <f ca="true">+IF(AND(ISNUMBER(OFFSET('Sanitation Data'!$G$4,0,10*ROW('Sanitation Data'!G108))),'Data Summary'!CZ114="Yes"),100-OFFSET('Sanitation Data'!$G$4,0,10*ROW('Sanitation Data'!G108)),NA())</f>
        <v>#N/A</v>
      </c>
      <c r="AL114" s="95" t="e">
        <f ca="true">+IF(AND(ISNUMBER(OFFSET('Sanitation Data'!$G$6,0,10*ROW('Sanitation Data'!G108))),'Data Summary'!DA114="Yes"),OFFSET('Sanitation Data'!$G$6,0,10*ROW('Sanitation Data'!G108)),NA())</f>
        <v>#N/A</v>
      </c>
      <c r="AM114" s="95" t="e">
        <f ca="true">+IF(AND(ISNUMBER(OFFSET('Sanitation Data'!$G$10,0,10*ROW('Sanitation Data'!G108))),'Data Summary'!DB114="Yes"),OFFSET('Sanitation Data'!$G$10,0,10*ROW('Sanitation Data'!G108)),NA())</f>
        <v>#N/A</v>
      </c>
      <c r="AN114" s="95" t="e">
        <f ca="true">+IF(AND(ISNUMBER(OFFSET('Sanitation Data'!$G$11,0,10*ROW('Sanitation Data'!G108))),'Data Summary'!DC114="Yes"),OFFSET('Sanitation Data'!$G$11,0,10*ROW('Sanitation Data'!G108)),NA())</f>
        <v>#N/A</v>
      </c>
      <c r="AO114" s="95" t="e">
        <f ca="true">+IF(AND(ISNUMBER(OFFSET('Sanitation Data'!$G$12,0,10*ROW('Sanitation Data'!G108))),'Data Summary'!DD114="Yes"),OFFSET('Sanitation Data'!$G$12,0,10*ROW('Sanitation Data'!G108)),NA())</f>
        <v>#N/A</v>
      </c>
      <c r="AP114" s="95" t="e">
        <f ca="true">+IF(AND(ISNUMBER(OFFSET('Sanitation Data'!$H$4,0,10*ROW('Sanitation Data'!H108))),'Data Summary'!DE114="Yes"),100-OFFSET('Sanitation Data'!$H$4,0,10*ROW('Sanitation Data'!H108)),NA())</f>
        <v>#N/A</v>
      </c>
      <c r="AQ114" s="95" t="e">
        <f ca="true">+IF(AND(ISNUMBER(OFFSET('Sanitation Data'!$H$6,0,10*ROW('Sanitation Data'!H108))),'Data Summary'!DF114="Yes"),OFFSET('Sanitation Data'!$H$6,0,10*ROW('Sanitation Data'!H108)),NA())</f>
        <v>#N/A</v>
      </c>
      <c r="AR114" s="95" t="e">
        <f ca="true">+IF(AND(ISNUMBER(OFFSET('Sanitation Data'!$H$10,0,10*ROW('Sanitation Data'!H108))),'Data Summary'!DG114="Yes"),OFFSET('Sanitation Data'!$H$10,0,10*ROW('Sanitation Data'!H108)),NA())</f>
        <v>#N/A</v>
      </c>
      <c r="AS114" s="95" t="e">
        <f ca="true">+IF(AND(ISNUMBER(OFFSET('Sanitation Data'!$H$11,0,10*ROW('Sanitation Data'!H108))),'Data Summary'!DH114="Yes"),OFFSET('Sanitation Data'!$H$11,0,10*ROW('Sanitation Data'!H108)),NA())</f>
        <v>#N/A</v>
      </c>
      <c r="AT114" s="95" t="e">
        <f ca="true">+IF(AND(ISNUMBER(OFFSET('Sanitation Data'!$H$12,0,10*ROW('Sanitation Data'!H108))),'Data Summary'!DI114="Yes"),OFFSET('Sanitation Data'!$H$12,0,10*ROW('Sanitation Data'!H108)),NA())</f>
        <v>#N/A</v>
      </c>
      <c r="AU114" s="95" t="e">
        <f ca="true">+IF(AND(ISNUMBER(OFFSET('Sanitation Data'!$I$4,0,10*ROW('Sanitation Data'!I108))),'Data Summary'!DJ114="Yes"),100-OFFSET('Sanitation Data'!$I$4,0,10*ROW('Sanitation Data'!I108)),NA())</f>
        <v>#N/A</v>
      </c>
      <c r="AV114" s="95" t="e">
        <f ca="true">+IF(AND(ISNUMBER(OFFSET('Sanitation Data'!$I$6,0,10*ROW('Sanitation Data'!I108))),'Data Summary'!DK114="Yes"),OFFSET('Sanitation Data'!$I$6,0,10*ROW('Sanitation Data'!I108)),NA())</f>
        <v>#N/A</v>
      </c>
      <c r="AW114" s="95" t="e">
        <f ca="true">+IF(AND(ISNUMBER(OFFSET('Sanitation Data'!$I$10,0,10*ROW('Sanitation Data'!I108))),'Data Summary'!DL114="Yes"),OFFSET('Sanitation Data'!$I$10,0,10*ROW('Sanitation Data'!I108)),NA())</f>
        <v>#N/A</v>
      </c>
      <c r="AX114" s="95" t="e">
        <f ca="true">+IF(AND(ISNUMBER(OFFSET('Sanitation Data'!$I$11,0,10*ROW('Sanitation Data'!I108))),'Data Summary'!DM114="Yes"),OFFSET('Sanitation Data'!$I$11,0,10*ROW('Sanitation Data'!I108)),NA())</f>
        <v>#N/A</v>
      </c>
      <c r="AY114" s="95" t="e">
        <f ca="true">+IF(AND(ISNUMBER(OFFSET('Sanitation Data'!$I$12,0,10*ROW('Sanitation Data'!I108))),'Data Summary'!DN114="Yes"),OFFSET('Sanitation Data'!$I$12,0,10*ROW('Sanitation Data'!I108)),NA())</f>
        <v>#N/A</v>
      </c>
      <c r="AZ114" s="96" t="e">
        <f ca="true">+IF(AND(ISNUMBER(OFFSET('Hygiene Data'!$D$5,0,10*ROW('Hygiene Data'!D108))),'Data Summary'!DO114="Yes"),OFFSET('Hygiene Data'!$D$5,0,10*ROW('Hygiene Data'!D108)),NA())</f>
        <v>#N/A</v>
      </c>
      <c r="BA114" s="96" t="e">
        <f ca="true">+IF(AND(ISNUMBER(OFFSET('Hygiene Data'!$D$7,0,10*ROW('Hygiene Data'!D108))),'Data Summary'!DP114="Yes"),OFFSET('Hygiene Data'!$D$7,0,10*ROW('Hygiene Data'!D108)),NA())</f>
        <v>#N/A</v>
      </c>
      <c r="BB114" s="96" t="e">
        <f ca="true">+IF(AND(ISNUMBER(OFFSET('Hygiene Data'!$D$9,0,10*ROW('Hygiene Data'!D108))),'Data Summary'!DQ114="Yes"),OFFSET('Hygiene Data'!$D$9,0,10*ROW('Hygiene Data'!D108)),NA())</f>
        <v>#N/A</v>
      </c>
      <c r="BC114" s="96" t="e">
        <f ca="true">+IF(AND(ISNUMBER(OFFSET('Hygiene Data'!$E$5,0,10*ROW('Hygiene Data'!E108))),'Data Summary'!DR114="Yes"),OFFSET('Hygiene Data'!$E$5,0,10*ROW('Hygiene Data'!E108)),NA())</f>
        <v>#N/A</v>
      </c>
      <c r="BD114" s="96" t="e">
        <f ca="true">+IF(AND(ISNUMBER(OFFSET('Hygiene Data'!$E$7,0,10*ROW('Hygiene Data'!E108))),'Data Summary'!DS114="Yes"),OFFSET('Hygiene Data'!$E$7,0,10*ROW('Hygiene Data'!E108)),NA())</f>
        <v>#N/A</v>
      </c>
      <c r="BE114" s="96" t="e">
        <f ca="true">+IF(AND(ISNUMBER(OFFSET('Hygiene Data'!$E$9,0,10*ROW('Hygiene Data'!E108))),'Data Summary'!DT114="Yes"),OFFSET('Hygiene Data'!$E$9,0,10*ROW('Hygiene Data'!E108)),NA())</f>
        <v>#N/A</v>
      </c>
      <c r="BF114" s="96" t="e">
        <f ca="true">+IF(AND(ISNUMBER(OFFSET('Hygiene Data'!$F$5,0,10*ROW('Hygiene Data'!F108))),'Data Summary'!DU114="Yes"),OFFSET('Hygiene Data'!$F$5,0,10*ROW('Hygiene Data'!F108)),NA())</f>
        <v>#N/A</v>
      </c>
      <c r="BG114" s="96" t="e">
        <f ca="true">+IF(AND(ISNUMBER(OFFSET('Hygiene Data'!$F$7,0,10*ROW('Hygiene Data'!F108))),'Data Summary'!DV114="Yes"),OFFSET('Hygiene Data'!$F$7,0,10*ROW('Hygiene Data'!F108)),NA())</f>
        <v>#N/A</v>
      </c>
      <c r="BH114" s="96" t="e">
        <f ca="true">+IF(AND(ISNUMBER(OFFSET('Hygiene Data'!$F$9,0,10*ROW('Hygiene Data'!F108))),'Data Summary'!DW114="Yes"),OFFSET('Hygiene Data'!$F$9,0,10*ROW('Hygiene Data'!F108)),NA())</f>
        <v>#N/A</v>
      </c>
      <c r="BI114" s="96" t="e">
        <f ca="true">+IF(AND(ISNUMBER(OFFSET('Hygiene Data'!$G$5,0,10*ROW('Hygiene Data'!G108))),'Data Summary'!DX114="Yes"),OFFSET('Hygiene Data'!$G$5,0,10*ROW('Hygiene Data'!G108)),NA())</f>
        <v>#N/A</v>
      </c>
      <c r="BJ114" s="96" t="e">
        <f ca="true">+IF(AND(ISNUMBER(OFFSET('Hygiene Data'!$G$7,0,10*ROW('Hygiene Data'!G108))),'Data Summary'!DY114="Yes"),OFFSET('Hygiene Data'!$G$7,0,10*ROW('Hygiene Data'!G108)),NA())</f>
        <v>#N/A</v>
      </c>
      <c r="BK114" s="96" t="e">
        <f ca="true">+IF(AND(ISNUMBER(OFFSET('Hygiene Data'!$G$9,0,10*ROW('Hygiene Data'!G108))),'Data Summary'!DZ114="Yes"),OFFSET('Hygiene Data'!$G$9,0,10*ROW('Hygiene Data'!G108)),NA())</f>
        <v>#N/A</v>
      </c>
      <c r="BL114" s="96" t="e">
        <f ca="true">+IF(AND(ISNUMBER(OFFSET('Hygiene Data'!$H$5,0,10*ROW('Hygiene Data'!H108))),'Data Summary'!EA114="Yes"),OFFSET('Hygiene Data'!$H$5,0,10*ROW('Hygiene Data'!H108)),NA())</f>
        <v>#N/A</v>
      </c>
      <c r="BM114" s="96" t="e">
        <f ca="true">+IF(AND(ISNUMBER(OFFSET('Hygiene Data'!$H$7,0,10*ROW('Hygiene Data'!H108))),'Data Summary'!EB114="Yes"),OFFSET('Hygiene Data'!$H$7,0,10*ROW('Hygiene Data'!H108)),NA())</f>
        <v>#N/A</v>
      </c>
      <c r="BN114" s="96" t="e">
        <f ca="true">+IF(AND(ISNUMBER(OFFSET('Hygiene Data'!$H$9,0,10*ROW('Hygiene Data'!H108))),'Data Summary'!EC114="Yes"),OFFSET('Hygiene Data'!$H$9,0,10*ROW('Hygiene Data'!H108)),NA())</f>
        <v>#N/A</v>
      </c>
      <c r="BO114" s="96" t="e">
        <f ca="true">+IF(AND(ISNUMBER(OFFSET('Hygiene Data'!$I$5,0,10*ROW('Hygiene Data'!I108))),'Data Summary'!ED114="Yes"),OFFSET('Hygiene Data'!$I$5,0,10*ROW('Hygiene Data'!I108)),NA())</f>
        <v>#N/A</v>
      </c>
      <c r="BP114" s="96" t="e">
        <f ca="true">+IF(AND(ISNUMBER(OFFSET('Hygiene Data'!$I$7,0,10*ROW('Hygiene Data'!I108))),'Data Summary'!EE114="Yes"),OFFSET('Hygiene Data'!$I$7,0,10*ROW('Hygiene Data'!I108)),NA())</f>
        <v>#N/A</v>
      </c>
      <c r="BQ114" s="96" t="e">
        <f ca="true">+IF(AND(ISNUMBER(OFFSET('Hygiene Data'!$I$9,0,10*ROW('Hygiene Data'!I108))),'Data Summary'!EF114="Yes"),OFFSET('Hygiene Data'!$I$9,0,10*ROW('Hygiene Data'!I108)),NA())</f>
        <v>#N/A</v>
      </c>
    </row>
    <row xmlns:x14ac="http://schemas.microsoft.com/office/spreadsheetml/2009/9/ac" r="115" x14ac:dyDescent="0.2">
      <c r="A115" s="331" t="e">
        <f ca="true">+RIGHT('Data Summary'!A115,LEN('Data Summary'!A115)-9)</f>
        <v>#VALUE!</v>
      </c>
      <c r="B115" s="37" t="str">
        <f ca="true">+IF(ISTEXT('Data Summary'!B115),'Data Summary'!B115,"")</f>
        <v/>
      </c>
      <c r="C115" s="330" t="e">
        <f ca="true">+VALUE('Data Summary'!C115)</f>
        <v>#VALUE!</v>
      </c>
      <c r="D115" s="94" t="e">
        <f ca="true">+IF(AND(ISNUMBER(OFFSET('Water Data'!$D$4,0,10*ROW('Water Data'!D109))),'Data Summary'!BS115="Yes"),100-OFFSET('Water Data'!$D$4,0,10*ROW('Water Data'!D109)),NA())</f>
        <v>#N/A</v>
      </c>
      <c r="E115" s="94" t="e">
        <f ca="true">+IF(AND(ISNUMBER(OFFSET('Water Data'!$D$6,0,10*ROW('Water Data'!D109))),'Data Summary'!BT115="Yes"),OFFSET('Water Data'!$D$6,0,10*ROW('Water Data'!D109)),NA())</f>
        <v>#N/A</v>
      </c>
      <c r="F115" s="94" t="e">
        <f ca="true">+IF(AND(ISNUMBER(OFFSET('Water Data'!$D$9,0,10*ROW('Water Data'!D109))),'Data Summary'!BU115="Yes"),OFFSET('Water Data'!$D$9,0,10*ROW('Water Data'!D109)),NA())</f>
        <v>#N/A</v>
      </c>
      <c r="G115" s="94" t="e">
        <f ca="true">+IF(AND(ISNUMBER(OFFSET('Water Data'!$E$4,0,10*ROW('Water Data'!E109))),'Data Summary'!BV115="Yes"),100-OFFSET('Water Data'!$E$4,0,10*ROW('Water Data'!E109)),NA())</f>
        <v>#N/A</v>
      </c>
      <c r="H115" s="94" t="e">
        <f ca="true">+IF(AND(ISNUMBER(OFFSET('Water Data'!$E$6,0,10*ROW('Water Data'!E109))),'Data Summary'!BW115="Yes"),OFFSET('Water Data'!$E$6,0,10*ROW('Water Data'!E109)),NA())</f>
        <v>#N/A</v>
      </c>
      <c r="I115" s="94" t="e">
        <f ca="true">+IF(AND(ISNUMBER(OFFSET('Water Data'!$E$9,0,10*ROW('Water Data'!E109))),'Data Summary'!BX115="Yes"),OFFSET('Water Data'!$E$9,0,10*ROW('Water Data'!E109)),NA())</f>
        <v>#N/A</v>
      </c>
      <c r="J115" s="94" t="e">
        <f ca="true">+IF(AND(ISNUMBER(OFFSET('Water Data'!$F$4,0,10*ROW('Water Data'!F109))),'Data Summary'!BY115="Yes"),100-OFFSET('Water Data'!$F$4,0,10*ROW('Water Data'!F109)),NA())</f>
        <v>#N/A</v>
      </c>
      <c r="K115" s="94" t="e">
        <f ca="true">+IF(AND(ISNUMBER(OFFSET('Water Data'!$F$6,0,10*ROW('Water Data'!F109))),'Data Summary'!BZ115="Yes"),OFFSET('Water Data'!$F$6,0,10*ROW('Water Data'!F109)),NA())</f>
        <v>#N/A</v>
      </c>
      <c r="L115" s="94" t="e">
        <f ca="true">+IF(AND(ISNUMBER(OFFSET('Water Data'!$F$9,0,10*ROW('Water Data'!F109))),'Data Summary'!CA115="Yes"),OFFSET('Water Data'!$F$9,0,10*ROW('Water Data'!F109)),NA())</f>
        <v>#N/A</v>
      </c>
      <c r="M115" s="94" t="e">
        <f ca="true">+IF(AND(ISNUMBER(OFFSET('Water Data'!$G$4,0,10*ROW('Water Data'!G109))),'Data Summary'!CB115="Yes"),100-OFFSET('Water Data'!$G$4,0,10*ROW('Water Data'!G109)),NA())</f>
        <v>#N/A</v>
      </c>
      <c r="N115" s="94" t="e">
        <f ca="true">+IF(AND(ISNUMBER(OFFSET('Water Data'!$G$6,0,10*ROW('Water Data'!G109))),'Data Summary'!CC115="Yes"),OFFSET('Water Data'!$G$6,0,10*ROW('Water Data'!G109)),NA())</f>
        <v>#N/A</v>
      </c>
      <c r="O115" s="94" t="e">
        <f ca="true">+IF(AND(ISNUMBER(OFFSET('Water Data'!$G$9,0,10*ROW('Water Data'!G109))),'Data Summary'!CD115="Yes"),OFFSET('Water Data'!$G$9,0,10*ROW('Water Data'!G109)),NA())</f>
        <v>#N/A</v>
      </c>
      <c r="P115" s="94" t="e">
        <f ca="true">+IF(AND(ISNUMBER(OFFSET('Water Data'!$H$4,0,10*ROW('Water Data'!H109))),'Data Summary'!CE115="Yes"),100-OFFSET('Water Data'!$H$4,0,10*ROW('Water Data'!H109)),NA())</f>
        <v>#N/A</v>
      </c>
      <c r="Q115" s="94" t="e">
        <f ca="true">+IF(AND(ISNUMBER(OFFSET('Water Data'!$H$6,0,10*ROW('Water Data'!H109))),'Data Summary'!CF115="Yes"),OFFSET('Water Data'!$H$6,0,10*ROW('Water Data'!H109)),NA())</f>
        <v>#N/A</v>
      </c>
      <c r="R115" s="94" t="e">
        <f ca="true">+IF(AND(ISNUMBER(OFFSET('Water Data'!$H$9,0,10*ROW('Water Data'!H109))),'Data Summary'!CG115="Yes"),OFFSET('Water Data'!$H$9,0,10*ROW('Water Data'!H109)),NA())</f>
        <v>#N/A</v>
      </c>
      <c r="S115" s="94" t="e">
        <f ca="true">+IF(AND(ISNUMBER(OFFSET('Water Data'!$I$4,0,10*ROW('Water Data'!I109))),'Data Summary'!CH115="Yes"),100-OFFSET('Water Data'!$I$4,0,10*ROW('Water Data'!I109)),NA())</f>
        <v>#N/A</v>
      </c>
      <c r="T115" s="94" t="e">
        <f ca="true">+IF(AND(ISNUMBER(OFFSET('Water Data'!$I$6,0,10*ROW('Water Data'!I109))),'Data Summary'!CI115="Yes"),OFFSET('Water Data'!$I$6,0,10*ROW('Water Data'!I109)),NA())</f>
        <v>#N/A</v>
      </c>
      <c r="U115" s="94" t="e">
        <f ca="true">+IF(AND(ISNUMBER(OFFSET('Water Data'!$I$9,0,10*ROW('Water Data'!I109))),'Data Summary'!CJ115="Yes"),OFFSET('Water Data'!$I$9,0,10*ROW('Water Data'!I109)),NA())</f>
        <v>#N/A</v>
      </c>
      <c r="V115" s="95" t="e">
        <f ca="true">+IF(AND(ISNUMBER(OFFSET('Sanitation Data'!$D$4,0,10*ROW('Sanitation Data'!D109))),'Data Summary'!CK115="Yes"),100-OFFSET('Sanitation Data'!$D$4,0,10*ROW('Sanitation Data'!D109)),NA())</f>
        <v>#N/A</v>
      </c>
      <c r="W115" s="95" t="e">
        <f ca="true">+IF(AND(ISNUMBER(OFFSET('Sanitation Data'!$D$6,0,10*ROW('Sanitation Data'!D109))),'Data Summary'!CL115="Yes"),OFFSET('Sanitation Data'!$D$6,0,10*ROW('Sanitation Data'!D109)),NA())</f>
        <v>#N/A</v>
      </c>
      <c r="X115" s="95" t="e">
        <f ca="true">+IF(AND(ISNUMBER(OFFSET('Sanitation Data'!$D$10,0,10*ROW('Sanitation Data'!D109))),'Data Summary'!CM115="Yes"),OFFSET('Sanitation Data'!$D$10,0,10*ROW('Sanitation Data'!D109)),NA())</f>
        <v>#N/A</v>
      </c>
      <c r="Y115" s="95" t="e">
        <f ca="true">+IF(AND(ISNUMBER(OFFSET('Sanitation Data'!$D$11,0,10*ROW('Sanitation Data'!D109))),'Data Summary'!CN115="Yes"),OFFSET('Sanitation Data'!$D$11,0,10*ROW('Sanitation Data'!D109)),NA())</f>
        <v>#N/A</v>
      </c>
      <c r="Z115" s="95" t="e">
        <f ca="true">+IF(AND(ISNUMBER(OFFSET('Sanitation Data'!$D$12,0,10*ROW('Sanitation Data'!D109))),'Data Summary'!CO115="Yes"),OFFSET('Sanitation Data'!$D$12,0,10*ROW('Sanitation Data'!D109)),NA())</f>
        <v>#N/A</v>
      </c>
      <c r="AA115" s="95" t="e">
        <f ca="true">+IF(AND(ISNUMBER(OFFSET('Sanitation Data'!$E$4,0,10*ROW('Sanitation Data'!E109))),'Data Summary'!CP115="Yes"),100-OFFSET('Sanitation Data'!$E$4,0,10*ROW('Sanitation Data'!E109)),NA())</f>
        <v>#N/A</v>
      </c>
      <c r="AB115" s="95" t="e">
        <f ca="true">+IF(AND(ISNUMBER(OFFSET('Sanitation Data'!$E$6,0,10*ROW('Sanitation Data'!E109))),'Data Summary'!CQ115="Yes"),OFFSET('Sanitation Data'!$E$6,0,10*ROW('Sanitation Data'!E109)),NA())</f>
        <v>#N/A</v>
      </c>
      <c r="AC115" s="95" t="e">
        <f ca="true">+IF(AND(ISNUMBER(OFFSET('Sanitation Data'!$E$10,0,10*ROW('Sanitation Data'!E109))),'Data Summary'!CR115="Yes"),OFFSET('Sanitation Data'!$E$10,0,10*ROW('Sanitation Data'!E109)),NA())</f>
        <v>#N/A</v>
      </c>
      <c r="AD115" s="95" t="e">
        <f ca="true">+IF(AND(ISNUMBER(OFFSET('Sanitation Data'!$E$11,0,10*ROW('Sanitation Data'!E109))),'Data Summary'!CS115="Yes"),OFFSET('Sanitation Data'!$E$11,0,10*ROW('Sanitation Data'!E109)),NA())</f>
        <v>#N/A</v>
      </c>
      <c r="AE115" s="95" t="e">
        <f ca="true">+IF(AND(ISNUMBER(OFFSET('Sanitation Data'!$E$12,0,10*ROW('Sanitation Data'!E109))),'Data Summary'!CT115="Yes"),OFFSET('Sanitation Data'!$E$12,0,10*ROW('Sanitation Data'!E109)),NA())</f>
        <v>#N/A</v>
      </c>
      <c r="AF115" s="95" t="e">
        <f ca="true">+IF(AND(ISNUMBER(OFFSET('Sanitation Data'!$F$4,0,10*ROW('Sanitation Data'!F109))),'Data Summary'!CU115="Yes"),100-OFFSET('Sanitation Data'!$F$4,0,10*ROW('Sanitation Data'!F109)),NA())</f>
        <v>#N/A</v>
      </c>
      <c r="AG115" s="95" t="e">
        <f ca="true">+IF(AND(ISNUMBER(OFFSET('Sanitation Data'!$F$6,0,10*ROW('Sanitation Data'!F109))),'Data Summary'!CV115="Yes"),OFFSET('Sanitation Data'!$F$6,0,10*ROW('Sanitation Data'!F109)),NA())</f>
        <v>#N/A</v>
      </c>
      <c r="AH115" s="95" t="e">
        <f ca="true">+IF(AND(ISNUMBER(OFFSET('Sanitation Data'!$F$10,0,10*ROW('Sanitation Data'!F109))),'Data Summary'!CW115="Yes"),OFFSET('Sanitation Data'!$F$10,0,10*ROW('Sanitation Data'!F109)),NA())</f>
        <v>#N/A</v>
      </c>
      <c r="AI115" s="95" t="e">
        <f ca="true">+IF(AND(ISNUMBER(OFFSET('Sanitation Data'!$F$11,0,10*ROW('Sanitation Data'!F109))),'Data Summary'!CX115="Yes"),OFFSET('Sanitation Data'!$F$11,0,10*ROW('Sanitation Data'!F109)),NA())</f>
        <v>#N/A</v>
      </c>
      <c r="AJ115" s="95" t="e">
        <f ca="true">+IF(AND(ISNUMBER(OFFSET('Sanitation Data'!$F$12,0,10*ROW('Sanitation Data'!F109))),'Data Summary'!CY115="Yes"),OFFSET('Sanitation Data'!$F$12,0,10*ROW('Sanitation Data'!F109)),NA())</f>
        <v>#N/A</v>
      </c>
      <c r="AK115" s="95" t="e">
        <f ca="true">+IF(AND(ISNUMBER(OFFSET('Sanitation Data'!$G$4,0,10*ROW('Sanitation Data'!G109))),'Data Summary'!CZ115="Yes"),100-OFFSET('Sanitation Data'!$G$4,0,10*ROW('Sanitation Data'!G109)),NA())</f>
        <v>#N/A</v>
      </c>
      <c r="AL115" s="95" t="e">
        <f ca="true">+IF(AND(ISNUMBER(OFFSET('Sanitation Data'!$G$6,0,10*ROW('Sanitation Data'!G109))),'Data Summary'!DA115="Yes"),OFFSET('Sanitation Data'!$G$6,0,10*ROW('Sanitation Data'!G109)),NA())</f>
        <v>#N/A</v>
      </c>
      <c r="AM115" s="95" t="e">
        <f ca="true">+IF(AND(ISNUMBER(OFFSET('Sanitation Data'!$G$10,0,10*ROW('Sanitation Data'!G109))),'Data Summary'!DB115="Yes"),OFFSET('Sanitation Data'!$G$10,0,10*ROW('Sanitation Data'!G109)),NA())</f>
        <v>#N/A</v>
      </c>
      <c r="AN115" s="95" t="e">
        <f ca="true">+IF(AND(ISNUMBER(OFFSET('Sanitation Data'!$G$11,0,10*ROW('Sanitation Data'!G109))),'Data Summary'!DC115="Yes"),OFFSET('Sanitation Data'!$G$11,0,10*ROW('Sanitation Data'!G109)),NA())</f>
        <v>#N/A</v>
      </c>
      <c r="AO115" s="95" t="e">
        <f ca="true">+IF(AND(ISNUMBER(OFFSET('Sanitation Data'!$G$12,0,10*ROW('Sanitation Data'!G109))),'Data Summary'!DD115="Yes"),OFFSET('Sanitation Data'!$G$12,0,10*ROW('Sanitation Data'!G109)),NA())</f>
        <v>#N/A</v>
      </c>
      <c r="AP115" s="95" t="e">
        <f ca="true">+IF(AND(ISNUMBER(OFFSET('Sanitation Data'!$H$4,0,10*ROW('Sanitation Data'!H109))),'Data Summary'!DE115="Yes"),100-OFFSET('Sanitation Data'!$H$4,0,10*ROW('Sanitation Data'!H109)),NA())</f>
        <v>#N/A</v>
      </c>
      <c r="AQ115" s="95" t="e">
        <f ca="true">+IF(AND(ISNUMBER(OFFSET('Sanitation Data'!$H$6,0,10*ROW('Sanitation Data'!H109))),'Data Summary'!DF115="Yes"),OFFSET('Sanitation Data'!$H$6,0,10*ROW('Sanitation Data'!H109)),NA())</f>
        <v>#N/A</v>
      </c>
      <c r="AR115" s="95" t="e">
        <f ca="true">+IF(AND(ISNUMBER(OFFSET('Sanitation Data'!$H$10,0,10*ROW('Sanitation Data'!H109))),'Data Summary'!DG115="Yes"),OFFSET('Sanitation Data'!$H$10,0,10*ROW('Sanitation Data'!H109)),NA())</f>
        <v>#N/A</v>
      </c>
      <c r="AS115" s="95" t="e">
        <f ca="true">+IF(AND(ISNUMBER(OFFSET('Sanitation Data'!$H$11,0,10*ROW('Sanitation Data'!H109))),'Data Summary'!DH115="Yes"),OFFSET('Sanitation Data'!$H$11,0,10*ROW('Sanitation Data'!H109)),NA())</f>
        <v>#N/A</v>
      </c>
      <c r="AT115" s="95" t="e">
        <f ca="true">+IF(AND(ISNUMBER(OFFSET('Sanitation Data'!$H$12,0,10*ROW('Sanitation Data'!H109))),'Data Summary'!DI115="Yes"),OFFSET('Sanitation Data'!$H$12,0,10*ROW('Sanitation Data'!H109)),NA())</f>
        <v>#N/A</v>
      </c>
      <c r="AU115" s="95" t="e">
        <f ca="true">+IF(AND(ISNUMBER(OFFSET('Sanitation Data'!$I$4,0,10*ROW('Sanitation Data'!I109))),'Data Summary'!DJ115="Yes"),100-OFFSET('Sanitation Data'!$I$4,0,10*ROW('Sanitation Data'!I109)),NA())</f>
        <v>#N/A</v>
      </c>
      <c r="AV115" s="95" t="e">
        <f ca="true">+IF(AND(ISNUMBER(OFFSET('Sanitation Data'!$I$6,0,10*ROW('Sanitation Data'!I109))),'Data Summary'!DK115="Yes"),OFFSET('Sanitation Data'!$I$6,0,10*ROW('Sanitation Data'!I109)),NA())</f>
        <v>#N/A</v>
      </c>
      <c r="AW115" s="95" t="e">
        <f ca="true">+IF(AND(ISNUMBER(OFFSET('Sanitation Data'!$I$10,0,10*ROW('Sanitation Data'!I109))),'Data Summary'!DL115="Yes"),OFFSET('Sanitation Data'!$I$10,0,10*ROW('Sanitation Data'!I109)),NA())</f>
        <v>#N/A</v>
      </c>
      <c r="AX115" s="95" t="e">
        <f ca="true">+IF(AND(ISNUMBER(OFFSET('Sanitation Data'!$I$11,0,10*ROW('Sanitation Data'!I109))),'Data Summary'!DM115="Yes"),OFFSET('Sanitation Data'!$I$11,0,10*ROW('Sanitation Data'!I109)),NA())</f>
        <v>#N/A</v>
      </c>
      <c r="AY115" s="95" t="e">
        <f ca="true">+IF(AND(ISNUMBER(OFFSET('Sanitation Data'!$I$12,0,10*ROW('Sanitation Data'!I109))),'Data Summary'!DN115="Yes"),OFFSET('Sanitation Data'!$I$12,0,10*ROW('Sanitation Data'!I109)),NA())</f>
        <v>#N/A</v>
      </c>
      <c r="AZ115" s="96" t="e">
        <f ca="true">+IF(AND(ISNUMBER(OFFSET('Hygiene Data'!$D$5,0,10*ROW('Hygiene Data'!D109))),'Data Summary'!DO115="Yes"),OFFSET('Hygiene Data'!$D$5,0,10*ROW('Hygiene Data'!D109)),NA())</f>
        <v>#N/A</v>
      </c>
      <c r="BA115" s="96" t="e">
        <f ca="true">+IF(AND(ISNUMBER(OFFSET('Hygiene Data'!$D$7,0,10*ROW('Hygiene Data'!D109))),'Data Summary'!DP115="Yes"),OFFSET('Hygiene Data'!$D$7,0,10*ROW('Hygiene Data'!D109)),NA())</f>
        <v>#N/A</v>
      </c>
      <c r="BB115" s="96" t="e">
        <f ca="true">+IF(AND(ISNUMBER(OFFSET('Hygiene Data'!$D$9,0,10*ROW('Hygiene Data'!D109))),'Data Summary'!DQ115="Yes"),OFFSET('Hygiene Data'!$D$9,0,10*ROW('Hygiene Data'!D109)),NA())</f>
        <v>#N/A</v>
      </c>
      <c r="BC115" s="96" t="e">
        <f ca="true">+IF(AND(ISNUMBER(OFFSET('Hygiene Data'!$E$5,0,10*ROW('Hygiene Data'!E109))),'Data Summary'!DR115="Yes"),OFFSET('Hygiene Data'!$E$5,0,10*ROW('Hygiene Data'!E109)),NA())</f>
        <v>#N/A</v>
      </c>
      <c r="BD115" s="96" t="e">
        <f ca="true">+IF(AND(ISNUMBER(OFFSET('Hygiene Data'!$E$7,0,10*ROW('Hygiene Data'!E109))),'Data Summary'!DS115="Yes"),OFFSET('Hygiene Data'!$E$7,0,10*ROW('Hygiene Data'!E109)),NA())</f>
        <v>#N/A</v>
      </c>
      <c r="BE115" s="96" t="e">
        <f ca="true">+IF(AND(ISNUMBER(OFFSET('Hygiene Data'!$E$9,0,10*ROW('Hygiene Data'!E109))),'Data Summary'!DT115="Yes"),OFFSET('Hygiene Data'!$E$9,0,10*ROW('Hygiene Data'!E109)),NA())</f>
        <v>#N/A</v>
      </c>
      <c r="BF115" s="96" t="e">
        <f ca="true">+IF(AND(ISNUMBER(OFFSET('Hygiene Data'!$F$5,0,10*ROW('Hygiene Data'!F109))),'Data Summary'!DU115="Yes"),OFFSET('Hygiene Data'!$F$5,0,10*ROW('Hygiene Data'!F109)),NA())</f>
        <v>#N/A</v>
      </c>
      <c r="BG115" s="96" t="e">
        <f ca="true">+IF(AND(ISNUMBER(OFFSET('Hygiene Data'!$F$7,0,10*ROW('Hygiene Data'!F109))),'Data Summary'!DV115="Yes"),OFFSET('Hygiene Data'!$F$7,0,10*ROW('Hygiene Data'!F109)),NA())</f>
        <v>#N/A</v>
      </c>
      <c r="BH115" s="96" t="e">
        <f ca="true">+IF(AND(ISNUMBER(OFFSET('Hygiene Data'!$F$9,0,10*ROW('Hygiene Data'!F109))),'Data Summary'!DW115="Yes"),OFFSET('Hygiene Data'!$F$9,0,10*ROW('Hygiene Data'!F109)),NA())</f>
        <v>#N/A</v>
      </c>
      <c r="BI115" s="96" t="e">
        <f ca="true">+IF(AND(ISNUMBER(OFFSET('Hygiene Data'!$G$5,0,10*ROW('Hygiene Data'!G109))),'Data Summary'!DX115="Yes"),OFFSET('Hygiene Data'!$G$5,0,10*ROW('Hygiene Data'!G109)),NA())</f>
        <v>#N/A</v>
      </c>
      <c r="BJ115" s="96" t="e">
        <f ca="true">+IF(AND(ISNUMBER(OFFSET('Hygiene Data'!$G$7,0,10*ROW('Hygiene Data'!G109))),'Data Summary'!DY115="Yes"),OFFSET('Hygiene Data'!$G$7,0,10*ROW('Hygiene Data'!G109)),NA())</f>
        <v>#N/A</v>
      </c>
      <c r="BK115" s="96" t="e">
        <f ca="true">+IF(AND(ISNUMBER(OFFSET('Hygiene Data'!$G$9,0,10*ROW('Hygiene Data'!G109))),'Data Summary'!DZ115="Yes"),OFFSET('Hygiene Data'!$G$9,0,10*ROW('Hygiene Data'!G109)),NA())</f>
        <v>#N/A</v>
      </c>
      <c r="BL115" s="96" t="e">
        <f ca="true">+IF(AND(ISNUMBER(OFFSET('Hygiene Data'!$H$5,0,10*ROW('Hygiene Data'!H109))),'Data Summary'!EA115="Yes"),OFFSET('Hygiene Data'!$H$5,0,10*ROW('Hygiene Data'!H109)),NA())</f>
        <v>#N/A</v>
      </c>
      <c r="BM115" s="96" t="e">
        <f ca="true">+IF(AND(ISNUMBER(OFFSET('Hygiene Data'!$H$7,0,10*ROW('Hygiene Data'!H109))),'Data Summary'!EB115="Yes"),OFFSET('Hygiene Data'!$H$7,0,10*ROW('Hygiene Data'!H109)),NA())</f>
        <v>#N/A</v>
      </c>
      <c r="BN115" s="96" t="e">
        <f ca="true">+IF(AND(ISNUMBER(OFFSET('Hygiene Data'!$H$9,0,10*ROW('Hygiene Data'!H109))),'Data Summary'!EC115="Yes"),OFFSET('Hygiene Data'!$H$9,0,10*ROW('Hygiene Data'!H109)),NA())</f>
        <v>#N/A</v>
      </c>
      <c r="BO115" s="96" t="e">
        <f ca="true">+IF(AND(ISNUMBER(OFFSET('Hygiene Data'!$I$5,0,10*ROW('Hygiene Data'!I109))),'Data Summary'!ED115="Yes"),OFFSET('Hygiene Data'!$I$5,0,10*ROW('Hygiene Data'!I109)),NA())</f>
        <v>#N/A</v>
      </c>
      <c r="BP115" s="96" t="e">
        <f ca="true">+IF(AND(ISNUMBER(OFFSET('Hygiene Data'!$I$7,0,10*ROW('Hygiene Data'!I109))),'Data Summary'!EE115="Yes"),OFFSET('Hygiene Data'!$I$7,0,10*ROW('Hygiene Data'!I109)),NA())</f>
        <v>#N/A</v>
      </c>
      <c r="BQ115" s="96" t="e">
        <f ca="true">+IF(AND(ISNUMBER(OFFSET('Hygiene Data'!$I$9,0,10*ROW('Hygiene Data'!I109))),'Data Summary'!EF115="Yes"),OFFSET('Hygiene Data'!$I$9,0,10*ROW('Hygiene Data'!I109)),NA())</f>
        <v>#N/A</v>
      </c>
    </row>
    <row xmlns:x14ac="http://schemas.microsoft.com/office/spreadsheetml/2009/9/ac" r="116" x14ac:dyDescent="0.2">
      <c r="A116" s="331" t="e">
        <f ca="true">+RIGHT('Data Summary'!A116,LEN('Data Summary'!A116)-9)</f>
        <v>#VALUE!</v>
      </c>
      <c r="B116" s="37" t="str">
        <f ca="true">+IF(ISTEXT('Data Summary'!B116),'Data Summary'!B116,"")</f>
        <v/>
      </c>
      <c r="C116" s="330" t="e">
        <f ca="true">+VALUE('Data Summary'!C116)</f>
        <v>#VALUE!</v>
      </c>
      <c r="D116" s="94" t="e">
        <f ca="true">+IF(AND(ISNUMBER(OFFSET('Water Data'!$D$4,0,10*ROW('Water Data'!D110))),'Data Summary'!BS116="Yes"),100-OFFSET('Water Data'!$D$4,0,10*ROW('Water Data'!D110)),NA())</f>
        <v>#N/A</v>
      </c>
      <c r="E116" s="94" t="e">
        <f ca="true">+IF(AND(ISNUMBER(OFFSET('Water Data'!$D$6,0,10*ROW('Water Data'!D110))),'Data Summary'!BT116="Yes"),OFFSET('Water Data'!$D$6,0,10*ROW('Water Data'!D110)),NA())</f>
        <v>#N/A</v>
      </c>
      <c r="F116" s="94" t="e">
        <f ca="true">+IF(AND(ISNUMBER(OFFSET('Water Data'!$D$9,0,10*ROW('Water Data'!D110))),'Data Summary'!BU116="Yes"),OFFSET('Water Data'!$D$9,0,10*ROW('Water Data'!D110)),NA())</f>
        <v>#N/A</v>
      </c>
      <c r="G116" s="94" t="e">
        <f ca="true">+IF(AND(ISNUMBER(OFFSET('Water Data'!$E$4,0,10*ROW('Water Data'!E110))),'Data Summary'!BV116="Yes"),100-OFFSET('Water Data'!$E$4,0,10*ROW('Water Data'!E110)),NA())</f>
        <v>#N/A</v>
      </c>
      <c r="H116" s="94" t="e">
        <f ca="true">+IF(AND(ISNUMBER(OFFSET('Water Data'!$E$6,0,10*ROW('Water Data'!E110))),'Data Summary'!BW116="Yes"),OFFSET('Water Data'!$E$6,0,10*ROW('Water Data'!E110)),NA())</f>
        <v>#N/A</v>
      </c>
      <c r="I116" s="94" t="e">
        <f ca="true">+IF(AND(ISNUMBER(OFFSET('Water Data'!$E$9,0,10*ROW('Water Data'!E110))),'Data Summary'!BX116="Yes"),OFFSET('Water Data'!$E$9,0,10*ROW('Water Data'!E110)),NA())</f>
        <v>#N/A</v>
      </c>
      <c r="J116" s="94" t="e">
        <f ca="true">+IF(AND(ISNUMBER(OFFSET('Water Data'!$F$4,0,10*ROW('Water Data'!F110))),'Data Summary'!BY116="Yes"),100-OFFSET('Water Data'!$F$4,0,10*ROW('Water Data'!F110)),NA())</f>
        <v>#N/A</v>
      </c>
      <c r="K116" s="94" t="e">
        <f ca="true">+IF(AND(ISNUMBER(OFFSET('Water Data'!$F$6,0,10*ROW('Water Data'!F110))),'Data Summary'!BZ116="Yes"),OFFSET('Water Data'!$F$6,0,10*ROW('Water Data'!F110)),NA())</f>
        <v>#N/A</v>
      </c>
      <c r="L116" s="94" t="e">
        <f ca="true">+IF(AND(ISNUMBER(OFFSET('Water Data'!$F$9,0,10*ROW('Water Data'!F110))),'Data Summary'!CA116="Yes"),OFFSET('Water Data'!$F$9,0,10*ROW('Water Data'!F110)),NA())</f>
        <v>#N/A</v>
      </c>
      <c r="M116" s="94" t="e">
        <f ca="true">+IF(AND(ISNUMBER(OFFSET('Water Data'!$G$4,0,10*ROW('Water Data'!G110))),'Data Summary'!CB116="Yes"),100-OFFSET('Water Data'!$G$4,0,10*ROW('Water Data'!G110)),NA())</f>
        <v>#N/A</v>
      </c>
      <c r="N116" s="94" t="e">
        <f ca="true">+IF(AND(ISNUMBER(OFFSET('Water Data'!$G$6,0,10*ROW('Water Data'!G110))),'Data Summary'!CC116="Yes"),OFFSET('Water Data'!$G$6,0,10*ROW('Water Data'!G110)),NA())</f>
        <v>#N/A</v>
      </c>
      <c r="O116" s="94" t="e">
        <f ca="true">+IF(AND(ISNUMBER(OFFSET('Water Data'!$G$9,0,10*ROW('Water Data'!G110))),'Data Summary'!CD116="Yes"),OFFSET('Water Data'!$G$9,0,10*ROW('Water Data'!G110)),NA())</f>
        <v>#N/A</v>
      </c>
      <c r="P116" s="94" t="e">
        <f ca="true">+IF(AND(ISNUMBER(OFFSET('Water Data'!$H$4,0,10*ROW('Water Data'!H110))),'Data Summary'!CE116="Yes"),100-OFFSET('Water Data'!$H$4,0,10*ROW('Water Data'!H110)),NA())</f>
        <v>#N/A</v>
      </c>
      <c r="Q116" s="94" t="e">
        <f ca="true">+IF(AND(ISNUMBER(OFFSET('Water Data'!$H$6,0,10*ROW('Water Data'!H110))),'Data Summary'!CF116="Yes"),OFFSET('Water Data'!$H$6,0,10*ROW('Water Data'!H110)),NA())</f>
        <v>#N/A</v>
      </c>
      <c r="R116" s="94" t="e">
        <f ca="true">+IF(AND(ISNUMBER(OFFSET('Water Data'!$H$9,0,10*ROW('Water Data'!H110))),'Data Summary'!CG116="Yes"),OFFSET('Water Data'!$H$9,0,10*ROW('Water Data'!H110)),NA())</f>
        <v>#N/A</v>
      </c>
      <c r="S116" s="94" t="e">
        <f ca="true">+IF(AND(ISNUMBER(OFFSET('Water Data'!$I$4,0,10*ROW('Water Data'!I110))),'Data Summary'!CH116="Yes"),100-OFFSET('Water Data'!$I$4,0,10*ROW('Water Data'!I110)),NA())</f>
        <v>#N/A</v>
      </c>
      <c r="T116" s="94" t="e">
        <f ca="true">+IF(AND(ISNUMBER(OFFSET('Water Data'!$I$6,0,10*ROW('Water Data'!I110))),'Data Summary'!CI116="Yes"),OFFSET('Water Data'!$I$6,0,10*ROW('Water Data'!I110)),NA())</f>
        <v>#N/A</v>
      </c>
      <c r="U116" s="94" t="e">
        <f ca="true">+IF(AND(ISNUMBER(OFFSET('Water Data'!$I$9,0,10*ROW('Water Data'!I110))),'Data Summary'!CJ116="Yes"),OFFSET('Water Data'!$I$9,0,10*ROW('Water Data'!I110)),NA())</f>
        <v>#N/A</v>
      </c>
      <c r="V116" s="95" t="e">
        <f ca="true">+IF(AND(ISNUMBER(OFFSET('Sanitation Data'!$D$4,0,10*ROW('Sanitation Data'!D110))),'Data Summary'!CK116="Yes"),100-OFFSET('Sanitation Data'!$D$4,0,10*ROW('Sanitation Data'!D110)),NA())</f>
        <v>#N/A</v>
      </c>
      <c r="W116" s="95" t="e">
        <f ca="true">+IF(AND(ISNUMBER(OFFSET('Sanitation Data'!$D$6,0,10*ROW('Sanitation Data'!D110))),'Data Summary'!CL116="Yes"),OFFSET('Sanitation Data'!$D$6,0,10*ROW('Sanitation Data'!D110)),NA())</f>
        <v>#N/A</v>
      </c>
      <c r="X116" s="95" t="e">
        <f ca="true">+IF(AND(ISNUMBER(OFFSET('Sanitation Data'!$D$10,0,10*ROW('Sanitation Data'!D110))),'Data Summary'!CM116="Yes"),OFFSET('Sanitation Data'!$D$10,0,10*ROW('Sanitation Data'!D110)),NA())</f>
        <v>#N/A</v>
      </c>
      <c r="Y116" s="95" t="e">
        <f ca="true">+IF(AND(ISNUMBER(OFFSET('Sanitation Data'!$D$11,0,10*ROW('Sanitation Data'!D110))),'Data Summary'!CN116="Yes"),OFFSET('Sanitation Data'!$D$11,0,10*ROW('Sanitation Data'!D110)),NA())</f>
        <v>#N/A</v>
      </c>
      <c r="Z116" s="95" t="e">
        <f ca="true">+IF(AND(ISNUMBER(OFFSET('Sanitation Data'!$D$12,0,10*ROW('Sanitation Data'!D110))),'Data Summary'!CO116="Yes"),OFFSET('Sanitation Data'!$D$12,0,10*ROW('Sanitation Data'!D110)),NA())</f>
        <v>#N/A</v>
      </c>
      <c r="AA116" s="95" t="e">
        <f ca="true">+IF(AND(ISNUMBER(OFFSET('Sanitation Data'!$E$4,0,10*ROW('Sanitation Data'!E110))),'Data Summary'!CP116="Yes"),100-OFFSET('Sanitation Data'!$E$4,0,10*ROW('Sanitation Data'!E110)),NA())</f>
        <v>#N/A</v>
      </c>
      <c r="AB116" s="95" t="e">
        <f ca="true">+IF(AND(ISNUMBER(OFFSET('Sanitation Data'!$E$6,0,10*ROW('Sanitation Data'!E110))),'Data Summary'!CQ116="Yes"),OFFSET('Sanitation Data'!$E$6,0,10*ROW('Sanitation Data'!E110)),NA())</f>
        <v>#N/A</v>
      </c>
      <c r="AC116" s="95" t="e">
        <f ca="true">+IF(AND(ISNUMBER(OFFSET('Sanitation Data'!$E$10,0,10*ROW('Sanitation Data'!E110))),'Data Summary'!CR116="Yes"),OFFSET('Sanitation Data'!$E$10,0,10*ROW('Sanitation Data'!E110)),NA())</f>
        <v>#N/A</v>
      </c>
      <c r="AD116" s="95" t="e">
        <f ca="true">+IF(AND(ISNUMBER(OFFSET('Sanitation Data'!$E$11,0,10*ROW('Sanitation Data'!E110))),'Data Summary'!CS116="Yes"),OFFSET('Sanitation Data'!$E$11,0,10*ROW('Sanitation Data'!E110)),NA())</f>
        <v>#N/A</v>
      </c>
      <c r="AE116" s="95" t="e">
        <f ca="true">+IF(AND(ISNUMBER(OFFSET('Sanitation Data'!$E$12,0,10*ROW('Sanitation Data'!E110))),'Data Summary'!CT116="Yes"),OFFSET('Sanitation Data'!$E$12,0,10*ROW('Sanitation Data'!E110)),NA())</f>
        <v>#N/A</v>
      </c>
      <c r="AF116" s="95" t="e">
        <f ca="true">+IF(AND(ISNUMBER(OFFSET('Sanitation Data'!$F$4,0,10*ROW('Sanitation Data'!F110))),'Data Summary'!CU116="Yes"),100-OFFSET('Sanitation Data'!$F$4,0,10*ROW('Sanitation Data'!F110)),NA())</f>
        <v>#N/A</v>
      </c>
      <c r="AG116" s="95" t="e">
        <f ca="true">+IF(AND(ISNUMBER(OFFSET('Sanitation Data'!$F$6,0,10*ROW('Sanitation Data'!F110))),'Data Summary'!CV116="Yes"),OFFSET('Sanitation Data'!$F$6,0,10*ROW('Sanitation Data'!F110)),NA())</f>
        <v>#N/A</v>
      </c>
      <c r="AH116" s="95" t="e">
        <f ca="true">+IF(AND(ISNUMBER(OFFSET('Sanitation Data'!$F$10,0,10*ROW('Sanitation Data'!F110))),'Data Summary'!CW116="Yes"),OFFSET('Sanitation Data'!$F$10,0,10*ROW('Sanitation Data'!F110)),NA())</f>
        <v>#N/A</v>
      </c>
      <c r="AI116" s="95" t="e">
        <f ca="true">+IF(AND(ISNUMBER(OFFSET('Sanitation Data'!$F$11,0,10*ROW('Sanitation Data'!F110))),'Data Summary'!CX116="Yes"),OFFSET('Sanitation Data'!$F$11,0,10*ROW('Sanitation Data'!F110)),NA())</f>
        <v>#N/A</v>
      </c>
      <c r="AJ116" s="95" t="e">
        <f ca="true">+IF(AND(ISNUMBER(OFFSET('Sanitation Data'!$F$12,0,10*ROW('Sanitation Data'!F110))),'Data Summary'!CY116="Yes"),OFFSET('Sanitation Data'!$F$12,0,10*ROW('Sanitation Data'!F110)),NA())</f>
        <v>#N/A</v>
      </c>
      <c r="AK116" s="95" t="e">
        <f ca="true">+IF(AND(ISNUMBER(OFFSET('Sanitation Data'!$G$4,0,10*ROW('Sanitation Data'!G110))),'Data Summary'!CZ116="Yes"),100-OFFSET('Sanitation Data'!$G$4,0,10*ROW('Sanitation Data'!G110)),NA())</f>
        <v>#N/A</v>
      </c>
      <c r="AL116" s="95" t="e">
        <f ca="true">+IF(AND(ISNUMBER(OFFSET('Sanitation Data'!$G$6,0,10*ROW('Sanitation Data'!G110))),'Data Summary'!DA116="Yes"),OFFSET('Sanitation Data'!$G$6,0,10*ROW('Sanitation Data'!G110)),NA())</f>
        <v>#N/A</v>
      </c>
      <c r="AM116" s="95" t="e">
        <f ca="true">+IF(AND(ISNUMBER(OFFSET('Sanitation Data'!$G$10,0,10*ROW('Sanitation Data'!G110))),'Data Summary'!DB116="Yes"),OFFSET('Sanitation Data'!$G$10,0,10*ROW('Sanitation Data'!G110)),NA())</f>
        <v>#N/A</v>
      </c>
      <c r="AN116" s="95" t="e">
        <f ca="true">+IF(AND(ISNUMBER(OFFSET('Sanitation Data'!$G$11,0,10*ROW('Sanitation Data'!G110))),'Data Summary'!DC116="Yes"),OFFSET('Sanitation Data'!$G$11,0,10*ROW('Sanitation Data'!G110)),NA())</f>
        <v>#N/A</v>
      </c>
      <c r="AO116" s="95" t="e">
        <f ca="true">+IF(AND(ISNUMBER(OFFSET('Sanitation Data'!$G$12,0,10*ROW('Sanitation Data'!G110))),'Data Summary'!DD116="Yes"),OFFSET('Sanitation Data'!$G$12,0,10*ROW('Sanitation Data'!G110)),NA())</f>
        <v>#N/A</v>
      </c>
      <c r="AP116" s="95" t="e">
        <f ca="true">+IF(AND(ISNUMBER(OFFSET('Sanitation Data'!$H$4,0,10*ROW('Sanitation Data'!H110))),'Data Summary'!DE116="Yes"),100-OFFSET('Sanitation Data'!$H$4,0,10*ROW('Sanitation Data'!H110)),NA())</f>
        <v>#N/A</v>
      </c>
      <c r="AQ116" s="95" t="e">
        <f ca="true">+IF(AND(ISNUMBER(OFFSET('Sanitation Data'!$H$6,0,10*ROW('Sanitation Data'!H110))),'Data Summary'!DF116="Yes"),OFFSET('Sanitation Data'!$H$6,0,10*ROW('Sanitation Data'!H110)),NA())</f>
        <v>#N/A</v>
      </c>
      <c r="AR116" s="95" t="e">
        <f ca="true">+IF(AND(ISNUMBER(OFFSET('Sanitation Data'!$H$10,0,10*ROW('Sanitation Data'!H110))),'Data Summary'!DG116="Yes"),OFFSET('Sanitation Data'!$H$10,0,10*ROW('Sanitation Data'!H110)),NA())</f>
        <v>#N/A</v>
      </c>
      <c r="AS116" s="95" t="e">
        <f ca="true">+IF(AND(ISNUMBER(OFFSET('Sanitation Data'!$H$11,0,10*ROW('Sanitation Data'!H110))),'Data Summary'!DH116="Yes"),OFFSET('Sanitation Data'!$H$11,0,10*ROW('Sanitation Data'!H110)),NA())</f>
        <v>#N/A</v>
      </c>
      <c r="AT116" s="95" t="e">
        <f ca="true">+IF(AND(ISNUMBER(OFFSET('Sanitation Data'!$H$12,0,10*ROW('Sanitation Data'!H110))),'Data Summary'!DI116="Yes"),OFFSET('Sanitation Data'!$H$12,0,10*ROW('Sanitation Data'!H110)),NA())</f>
        <v>#N/A</v>
      </c>
      <c r="AU116" s="95" t="e">
        <f ca="true">+IF(AND(ISNUMBER(OFFSET('Sanitation Data'!$I$4,0,10*ROW('Sanitation Data'!I110))),'Data Summary'!DJ116="Yes"),100-OFFSET('Sanitation Data'!$I$4,0,10*ROW('Sanitation Data'!I110)),NA())</f>
        <v>#N/A</v>
      </c>
      <c r="AV116" s="95" t="e">
        <f ca="true">+IF(AND(ISNUMBER(OFFSET('Sanitation Data'!$I$6,0,10*ROW('Sanitation Data'!I110))),'Data Summary'!DK116="Yes"),OFFSET('Sanitation Data'!$I$6,0,10*ROW('Sanitation Data'!I110)),NA())</f>
        <v>#N/A</v>
      </c>
      <c r="AW116" s="95" t="e">
        <f ca="true">+IF(AND(ISNUMBER(OFFSET('Sanitation Data'!$I$10,0,10*ROW('Sanitation Data'!I110))),'Data Summary'!DL116="Yes"),OFFSET('Sanitation Data'!$I$10,0,10*ROW('Sanitation Data'!I110)),NA())</f>
        <v>#N/A</v>
      </c>
      <c r="AX116" s="95" t="e">
        <f ca="true">+IF(AND(ISNUMBER(OFFSET('Sanitation Data'!$I$11,0,10*ROW('Sanitation Data'!I110))),'Data Summary'!DM116="Yes"),OFFSET('Sanitation Data'!$I$11,0,10*ROW('Sanitation Data'!I110)),NA())</f>
        <v>#N/A</v>
      </c>
      <c r="AY116" s="95" t="e">
        <f ca="true">+IF(AND(ISNUMBER(OFFSET('Sanitation Data'!$I$12,0,10*ROW('Sanitation Data'!I110))),'Data Summary'!DN116="Yes"),OFFSET('Sanitation Data'!$I$12,0,10*ROW('Sanitation Data'!I110)),NA())</f>
        <v>#N/A</v>
      </c>
      <c r="AZ116" s="96" t="e">
        <f ca="true">+IF(AND(ISNUMBER(OFFSET('Hygiene Data'!$D$5,0,10*ROW('Hygiene Data'!D110))),'Data Summary'!DO116="Yes"),OFFSET('Hygiene Data'!$D$5,0,10*ROW('Hygiene Data'!D110)),NA())</f>
        <v>#N/A</v>
      </c>
      <c r="BA116" s="96" t="e">
        <f ca="true">+IF(AND(ISNUMBER(OFFSET('Hygiene Data'!$D$7,0,10*ROW('Hygiene Data'!D110))),'Data Summary'!DP116="Yes"),OFFSET('Hygiene Data'!$D$7,0,10*ROW('Hygiene Data'!D110)),NA())</f>
        <v>#N/A</v>
      </c>
      <c r="BB116" s="96" t="e">
        <f ca="true">+IF(AND(ISNUMBER(OFFSET('Hygiene Data'!$D$9,0,10*ROW('Hygiene Data'!D110))),'Data Summary'!DQ116="Yes"),OFFSET('Hygiene Data'!$D$9,0,10*ROW('Hygiene Data'!D110)),NA())</f>
        <v>#N/A</v>
      </c>
      <c r="BC116" s="96" t="e">
        <f ca="true">+IF(AND(ISNUMBER(OFFSET('Hygiene Data'!$E$5,0,10*ROW('Hygiene Data'!E110))),'Data Summary'!DR116="Yes"),OFFSET('Hygiene Data'!$E$5,0,10*ROW('Hygiene Data'!E110)),NA())</f>
        <v>#N/A</v>
      </c>
      <c r="BD116" s="96" t="e">
        <f ca="true">+IF(AND(ISNUMBER(OFFSET('Hygiene Data'!$E$7,0,10*ROW('Hygiene Data'!E110))),'Data Summary'!DS116="Yes"),OFFSET('Hygiene Data'!$E$7,0,10*ROW('Hygiene Data'!E110)),NA())</f>
        <v>#N/A</v>
      </c>
      <c r="BE116" s="96" t="e">
        <f ca="true">+IF(AND(ISNUMBER(OFFSET('Hygiene Data'!$E$9,0,10*ROW('Hygiene Data'!E110))),'Data Summary'!DT116="Yes"),OFFSET('Hygiene Data'!$E$9,0,10*ROW('Hygiene Data'!E110)),NA())</f>
        <v>#N/A</v>
      </c>
      <c r="BF116" s="96" t="e">
        <f ca="true">+IF(AND(ISNUMBER(OFFSET('Hygiene Data'!$F$5,0,10*ROW('Hygiene Data'!F110))),'Data Summary'!DU116="Yes"),OFFSET('Hygiene Data'!$F$5,0,10*ROW('Hygiene Data'!F110)),NA())</f>
        <v>#N/A</v>
      </c>
      <c r="BG116" s="96" t="e">
        <f ca="true">+IF(AND(ISNUMBER(OFFSET('Hygiene Data'!$F$7,0,10*ROW('Hygiene Data'!F110))),'Data Summary'!DV116="Yes"),OFFSET('Hygiene Data'!$F$7,0,10*ROW('Hygiene Data'!F110)),NA())</f>
        <v>#N/A</v>
      </c>
      <c r="BH116" s="96" t="e">
        <f ca="true">+IF(AND(ISNUMBER(OFFSET('Hygiene Data'!$F$9,0,10*ROW('Hygiene Data'!F110))),'Data Summary'!DW116="Yes"),OFFSET('Hygiene Data'!$F$9,0,10*ROW('Hygiene Data'!F110)),NA())</f>
        <v>#N/A</v>
      </c>
      <c r="BI116" s="96" t="e">
        <f ca="true">+IF(AND(ISNUMBER(OFFSET('Hygiene Data'!$G$5,0,10*ROW('Hygiene Data'!G110))),'Data Summary'!DX116="Yes"),OFFSET('Hygiene Data'!$G$5,0,10*ROW('Hygiene Data'!G110)),NA())</f>
        <v>#N/A</v>
      </c>
      <c r="BJ116" s="96" t="e">
        <f ca="true">+IF(AND(ISNUMBER(OFFSET('Hygiene Data'!$G$7,0,10*ROW('Hygiene Data'!G110))),'Data Summary'!DY116="Yes"),OFFSET('Hygiene Data'!$G$7,0,10*ROW('Hygiene Data'!G110)),NA())</f>
        <v>#N/A</v>
      </c>
      <c r="BK116" s="96" t="e">
        <f ca="true">+IF(AND(ISNUMBER(OFFSET('Hygiene Data'!$G$9,0,10*ROW('Hygiene Data'!G110))),'Data Summary'!DZ116="Yes"),OFFSET('Hygiene Data'!$G$9,0,10*ROW('Hygiene Data'!G110)),NA())</f>
        <v>#N/A</v>
      </c>
      <c r="BL116" s="96" t="e">
        <f ca="true">+IF(AND(ISNUMBER(OFFSET('Hygiene Data'!$H$5,0,10*ROW('Hygiene Data'!H110))),'Data Summary'!EA116="Yes"),OFFSET('Hygiene Data'!$H$5,0,10*ROW('Hygiene Data'!H110)),NA())</f>
        <v>#N/A</v>
      </c>
      <c r="BM116" s="96" t="e">
        <f ca="true">+IF(AND(ISNUMBER(OFFSET('Hygiene Data'!$H$7,0,10*ROW('Hygiene Data'!H110))),'Data Summary'!EB116="Yes"),OFFSET('Hygiene Data'!$H$7,0,10*ROW('Hygiene Data'!H110)),NA())</f>
        <v>#N/A</v>
      </c>
      <c r="BN116" s="96" t="e">
        <f ca="true">+IF(AND(ISNUMBER(OFFSET('Hygiene Data'!$H$9,0,10*ROW('Hygiene Data'!H110))),'Data Summary'!EC116="Yes"),OFFSET('Hygiene Data'!$H$9,0,10*ROW('Hygiene Data'!H110)),NA())</f>
        <v>#N/A</v>
      </c>
      <c r="BO116" s="96" t="e">
        <f ca="true">+IF(AND(ISNUMBER(OFFSET('Hygiene Data'!$I$5,0,10*ROW('Hygiene Data'!I110))),'Data Summary'!ED116="Yes"),OFFSET('Hygiene Data'!$I$5,0,10*ROW('Hygiene Data'!I110)),NA())</f>
        <v>#N/A</v>
      </c>
      <c r="BP116" s="96" t="e">
        <f ca="true">+IF(AND(ISNUMBER(OFFSET('Hygiene Data'!$I$7,0,10*ROW('Hygiene Data'!I110))),'Data Summary'!EE116="Yes"),OFFSET('Hygiene Data'!$I$7,0,10*ROW('Hygiene Data'!I110)),NA())</f>
        <v>#N/A</v>
      </c>
      <c r="BQ116" s="96" t="e">
        <f ca="true">+IF(AND(ISNUMBER(OFFSET('Hygiene Data'!$I$9,0,10*ROW('Hygiene Data'!I110))),'Data Summary'!EF116="Yes"),OFFSET('Hygiene Data'!$I$9,0,10*ROW('Hygiene Data'!I110)),NA())</f>
        <v>#N/A</v>
      </c>
    </row>
    <row xmlns:x14ac="http://schemas.microsoft.com/office/spreadsheetml/2009/9/ac" r="117" x14ac:dyDescent="0.2">
      <c r="A117" s="331" t="e">
        <f ca="true">+RIGHT('Data Summary'!A117,LEN('Data Summary'!A117)-9)</f>
        <v>#VALUE!</v>
      </c>
      <c r="B117" s="37" t="str">
        <f ca="true">+IF(ISTEXT('Data Summary'!B117),'Data Summary'!B117,"")</f>
        <v/>
      </c>
      <c r="C117" s="330" t="e">
        <f ca="true">+VALUE('Data Summary'!C117)</f>
        <v>#VALUE!</v>
      </c>
      <c r="D117" s="94" t="e">
        <f ca="true">+IF(AND(ISNUMBER(OFFSET('Water Data'!$D$4,0,10*ROW('Water Data'!D111))),'Data Summary'!BS117="Yes"),100-OFFSET('Water Data'!$D$4,0,10*ROW('Water Data'!D111)),NA())</f>
        <v>#N/A</v>
      </c>
      <c r="E117" s="94" t="e">
        <f ca="true">+IF(AND(ISNUMBER(OFFSET('Water Data'!$D$6,0,10*ROW('Water Data'!D111))),'Data Summary'!BT117="Yes"),OFFSET('Water Data'!$D$6,0,10*ROW('Water Data'!D111)),NA())</f>
        <v>#N/A</v>
      </c>
      <c r="F117" s="94" t="e">
        <f ca="true">+IF(AND(ISNUMBER(OFFSET('Water Data'!$D$9,0,10*ROW('Water Data'!D111))),'Data Summary'!BU117="Yes"),OFFSET('Water Data'!$D$9,0,10*ROW('Water Data'!D111)),NA())</f>
        <v>#N/A</v>
      </c>
      <c r="G117" s="94" t="e">
        <f ca="true">+IF(AND(ISNUMBER(OFFSET('Water Data'!$E$4,0,10*ROW('Water Data'!E111))),'Data Summary'!BV117="Yes"),100-OFFSET('Water Data'!$E$4,0,10*ROW('Water Data'!E111)),NA())</f>
        <v>#N/A</v>
      </c>
      <c r="H117" s="94" t="e">
        <f ca="true">+IF(AND(ISNUMBER(OFFSET('Water Data'!$E$6,0,10*ROW('Water Data'!E111))),'Data Summary'!BW117="Yes"),OFFSET('Water Data'!$E$6,0,10*ROW('Water Data'!E111)),NA())</f>
        <v>#N/A</v>
      </c>
      <c r="I117" s="94" t="e">
        <f ca="true">+IF(AND(ISNUMBER(OFFSET('Water Data'!$E$9,0,10*ROW('Water Data'!E111))),'Data Summary'!BX117="Yes"),OFFSET('Water Data'!$E$9,0,10*ROW('Water Data'!E111)),NA())</f>
        <v>#N/A</v>
      </c>
      <c r="J117" s="94" t="e">
        <f ca="true">+IF(AND(ISNUMBER(OFFSET('Water Data'!$F$4,0,10*ROW('Water Data'!F111))),'Data Summary'!BY117="Yes"),100-OFFSET('Water Data'!$F$4,0,10*ROW('Water Data'!F111)),NA())</f>
        <v>#N/A</v>
      </c>
      <c r="K117" s="94" t="e">
        <f ca="true">+IF(AND(ISNUMBER(OFFSET('Water Data'!$F$6,0,10*ROW('Water Data'!F111))),'Data Summary'!BZ117="Yes"),OFFSET('Water Data'!$F$6,0,10*ROW('Water Data'!F111)),NA())</f>
        <v>#N/A</v>
      </c>
      <c r="L117" s="94" t="e">
        <f ca="true">+IF(AND(ISNUMBER(OFFSET('Water Data'!$F$9,0,10*ROW('Water Data'!F111))),'Data Summary'!CA117="Yes"),OFFSET('Water Data'!$F$9,0,10*ROW('Water Data'!F111)),NA())</f>
        <v>#N/A</v>
      </c>
      <c r="M117" s="94" t="e">
        <f ca="true">+IF(AND(ISNUMBER(OFFSET('Water Data'!$G$4,0,10*ROW('Water Data'!G111))),'Data Summary'!CB117="Yes"),100-OFFSET('Water Data'!$G$4,0,10*ROW('Water Data'!G111)),NA())</f>
        <v>#N/A</v>
      </c>
      <c r="N117" s="94" t="e">
        <f ca="true">+IF(AND(ISNUMBER(OFFSET('Water Data'!$G$6,0,10*ROW('Water Data'!G111))),'Data Summary'!CC117="Yes"),OFFSET('Water Data'!$G$6,0,10*ROW('Water Data'!G111)),NA())</f>
        <v>#N/A</v>
      </c>
      <c r="O117" s="94" t="e">
        <f ca="true">+IF(AND(ISNUMBER(OFFSET('Water Data'!$G$9,0,10*ROW('Water Data'!G111))),'Data Summary'!CD117="Yes"),OFFSET('Water Data'!$G$9,0,10*ROW('Water Data'!G111)),NA())</f>
        <v>#N/A</v>
      </c>
      <c r="P117" s="94" t="e">
        <f ca="true">+IF(AND(ISNUMBER(OFFSET('Water Data'!$H$4,0,10*ROW('Water Data'!H111))),'Data Summary'!CE117="Yes"),100-OFFSET('Water Data'!$H$4,0,10*ROW('Water Data'!H111)),NA())</f>
        <v>#N/A</v>
      </c>
      <c r="Q117" s="94" t="e">
        <f ca="true">+IF(AND(ISNUMBER(OFFSET('Water Data'!$H$6,0,10*ROW('Water Data'!H111))),'Data Summary'!CF117="Yes"),OFFSET('Water Data'!$H$6,0,10*ROW('Water Data'!H111)),NA())</f>
        <v>#N/A</v>
      </c>
      <c r="R117" s="94" t="e">
        <f ca="true">+IF(AND(ISNUMBER(OFFSET('Water Data'!$H$9,0,10*ROW('Water Data'!H111))),'Data Summary'!CG117="Yes"),OFFSET('Water Data'!$H$9,0,10*ROW('Water Data'!H111)),NA())</f>
        <v>#N/A</v>
      </c>
      <c r="S117" s="94" t="e">
        <f ca="true">+IF(AND(ISNUMBER(OFFSET('Water Data'!$I$4,0,10*ROW('Water Data'!I111))),'Data Summary'!CH117="Yes"),100-OFFSET('Water Data'!$I$4,0,10*ROW('Water Data'!I111)),NA())</f>
        <v>#N/A</v>
      </c>
      <c r="T117" s="94" t="e">
        <f ca="true">+IF(AND(ISNUMBER(OFFSET('Water Data'!$I$6,0,10*ROW('Water Data'!I111))),'Data Summary'!CI117="Yes"),OFFSET('Water Data'!$I$6,0,10*ROW('Water Data'!I111)),NA())</f>
        <v>#N/A</v>
      </c>
      <c r="U117" s="94" t="e">
        <f ca="true">+IF(AND(ISNUMBER(OFFSET('Water Data'!$I$9,0,10*ROW('Water Data'!I111))),'Data Summary'!CJ117="Yes"),OFFSET('Water Data'!$I$9,0,10*ROW('Water Data'!I111)),NA())</f>
        <v>#N/A</v>
      </c>
      <c r="V117" s="95" t="e">
        <f ca="true">+IF(AND(ISNUMBER(OFFSET('Sanitation Data'!$D$4,0,10*ROW('Sanitation Data'!D111))),'Data Summary'!CK117="Yes"),100-OFFSET('Sanitation Data'!$D$4,0,10*ROW('Sanitation Data'!D111)),NA())</f>
        <v>#N/A</v>
      </c>
      <c r="W117" s="95" t="e">
        <f ca="true">+IF(AND(ISNUMBER(OFFSET('Sanitation Data'!$D$6,0,10*ROW('Sanitation Data'!D111))),'Data Summary'!CL117="Yes"),OFFSET('Sanitation Data'!$D$6,0,10*ROW('Sanitation Data'!D111)),NA())</f>
        <v>#N/A</v>
      </c>
      <c r="X117" s="95" t="e">
        <f ca="true">+IF(AND(ISNUMBER(OFFSET('Sanitation Data'!$D$10,0,10*ROW('Sanitation Data'!D111))),'Data Summary'!CM117="Yes"),OFFSET('Sanitation Data'!$D$10,0,10*ROW('Sanitation Data'!D111)),NA())</f>
        <v>#N/A</v>
      </c>
      <c r="Y117" s="95" t="e">
        <f ca="true">+IF(AND(ISNUMBER(OFFSET('Sanitation Data'!$D$11,0,10*ROW('Sanitation Data'!D111))),'Data Summary'!CN117="Yes"),OFFSET('Sanitation Data'!$D$11,0,10*ROW('Sanitation Data'!D111)),NA())</f>
        <v>#N/A</v>
      </c>
      <c r="Z117" s="95" t="e">
        <f ca="true">+IF(AND(ISNUMBER(OFFSET('Sanitation Data'!$D$12,0,10*ROW('Sanitation Data'!D111))),'Data Summary'!CO117="Yes"),OFFSET('Sanitation Data'!$D$12,0,10*ROW('Sanitation Data'!D111)),NA())</f>
        <v>#N/A</v>
      </c>
      <c r="AA117" s="95" t="e">
        <f ca="true">+IF(AND(ISNUMBER(OFFSET('Sanitation Data'!$E$4,0,10*ROW('Sanitation Data'!E111))),'Data Summary'!CP117="Yes"),100-OFFSET('Sanitation Data'!$E$4,0,10*ROW('Sanitation Data'!E111)),NA())</f>
        <v>#N/A</v>
      </c>
      <c r="AB117" s="95" t="e">
        <f ca="true">+IF(AND(ISNUMBER(OFFSET('Sanitation Data'!$E$6,0,10*ROW('Sanitation Data'!E111))),'Data Summary'!CQ117="Yes"),OFFSET('Sanitation Data'!$E$6,0,10*ROW('Sanitation Data'!E111)),NA())</f>
        <v>#N/A</v>
      </c>
      <c r="AC117" s="95" t="e">
        <f ca="true">+IF(AND(ISNUMBER(OFFSET('Sanitation Data'!$E$10,0,10*ROW('Sanitation Data'!E111))),'Data Summary'!CR117="Yes"),OFFSET('Sanitation Data'!$E$10,0,10*ROW('Sanitation Data'!E111)),NA())</f>
        <v>#N/A</v>
      </c>
      <c r="AD117" s="95" t="e">
        <f ca="true">+IF(AND(ISNUMBER(OFFSET('Sanitation Data'!$E$11,0,10*ROW('Sanitation Data'!E111))),'Data Summary'!CS117="Yes"),OFFSET('Sanitation Data'!$E$11,0,10*ROW('Sanitation Data'!E111)),NA())</f>
        <v>#N/A</v>
      </c>
      <c r="AE117" s="95" t="e">
        <f ca="true">+IF(AND(ISNUMBER(OFFSET('Sanitation Data'!$E$12,0,10*ROW('Sanitation Data'!E111))),'Data Summary'!CT117="Yes"),OFFSET('Sanitation Data'!$E$12,0,10*ROW('Sanitation Data'!E111)),NA())</f>
        <v>#N/A</v>
      </c>
      <c r="AF117" s="95" t="e">
        <f ca="true">+IF(AND(ISNUMBER(OFFSET('Sanitation Data'!$F$4,0,10*ROW('Sanitation Data'!F111))),'Data Summary'!CU117="Yes"),100-OFFSET('Sanitation Data'!$F$4,0,10*ROW('Sanitation Data'!F111)),NA())</f>
        <v>#N/A</v>
      </c>
      <c r="AG117" s="95" t="e">
        <f ca="true">+IF(AND(ISNUMBER(OFFSET('Sanitation Data'!$F$6,0,10*ROW('Sanitation Data'!F111))),'Data Summary'!CV117="Yes"),OFFSET('Sanitation Data'!$F$6,0,10*ROW('Sanitation Data'!F111)),NA())</f>
        <v>#N/A</v>
      </c>
      <c r="AH117" s="95" t="e">
        <f ca="true">+IF(AND(ISNUMBER(OFFSET('Sanitation Data'!$F$10,0,10*ROW('Sanitation Data'!F111))),'Data Summary'!CW117="Yes"),OFFSET('Sanitation Data'!$F$10,0,10*ROW('Sanitation Data'!F111)),NA())</f>
        <v>#N/A</v>
      </c>
      <c r="AI117" s="95" t="e">
        <f ca="true">+IF(AND(ISNUMBER(OFFSET('Sanitation Data'!$F$11,0,10*ROW('Sanitation Data'!F111))),'Data Summary'!CX117="Yes"),OFFSET('Sanitation Data'!$F$11,0,10*ROW('Sanitation Data'!F111)),NA())</f>
        <v>#N/A</v>
      </c>
      <c r="AJ117" s="95" t="e">
        <f ca="true">+IF(AND(ISNUMBER(OFFSET('Sanitation Data'!$F$12,0,10*ROW('Sanitation Data'!F111))),'Data Summary'!CY117="Yes"),OFFSET('Sanitation Data'!$F$12,0,10*ROW('Sanitation Data'!F111)),NA())</f>
        <v>#N/A</v>
      </c>
      <c r="AK117" s="95" t="e">
        <f ca="true">+IF(AND(ISNUMBER(OFFSET('Sanitation Data'!$G$4,0,10*ROW('Sanitation Data'!G111))),'Data Summary'!CZ117="Yes"),100-OFFSET('Sanitation Data'!$G$4,0,10*ROW('Sanitation Data'!G111)),NA())</f>
        <v>#N/A</v>
      </c>
      <c r="AL117" s="95" t="e">
        <f ca="true">+IF(AND(ISNUMBER(OFFSET('Sanitation Data'!$G$6,0,10*ROW('Sanitation Data'!G111))),'Data Summary'!DA117="Yes"),OFFSET('Sanitation Data'!$G$6,0,10*ROW('Sanitation Data'!G111)),NA())</f>
        <v>#N/A</v>
      </c>
      <c r="AM117" s="95" t="e">
        <f ca="true">+IF(AND(ISNUMBER(OFFSET('Sanitation Data'!$G$10,0,10*ROW('Sanitation Data'!G111))),'Data Summary'!DB117="Yes"),OFFSET('Sanitation Data'!$G$10,0,10*ROW('Sanitation Data'!G111)),NA())</f>
        <v>#N/A</v>
      </c>
      <c r="AN117" s="95" t="e">
        <f ca="true">+IF(AND(ISNUMBER(OFFSET('Sanitation Data'!$G$11,0,10*ROW('Sanitation Data'!G111))),'Data Summary'!DC117="Yes"),OFFSET('Sanitation Data'!$G$11,0,10*ROW('Sanitation Data'!G111)),NA())</f>
        <v>#N/A</v>
      </c>
      <c r="AO117" s="95" t="e">
        <f ca="true">+IF(AND(ISNUMBER(OFFSET('Sanitation Data'!$G$12,0,10*ROW('Sanitation Data'!G111))),'Data Summary'!DD117="Yes"),OFFSET('Sanitation Data'!$G$12,0,10*ROW('Sanitation Data'!G111)),NA())</f>
        <v>#N/A</v>
      </c>
      <c r="AP117" s="95" t="e">
        <f ca="true">+IF(AND(ISNUMBER(OFFSET('Sanitation Data'!$H$4,0,10*ROW('Sanitation Data'!H111))),'Data Summary'!DE117="Yes"),100-OFFSET('Sanitation Data'!$H$4,0,10*ROW('Sanitation Data'!H111)),NA())</f>
        <v>#N/A</v>
      </c>
      <c r="AQ117" s="95" t="e">
        <f ca="true">+IF(AND(ISNUMBER(OFFSET('Sanitation Data'!$H$6,0,10*ROW('Sanitation Data'!H111))),'Data Summary'!DF117="Yes"),OFFSET('Sanitation Data'!$H$6,0,10*ROW('Sanitation Data'!H111)),NA())</f>
        <v>#N/A</v>
      </c>
      <c r="AR117" s="95" t="e">
        <f ca="true">+IF(AND(ISNUMBER(OFFSET('Sanitation Data'!$H$10,0,10*ROW('Sanitation Data'!H111))),'Data Summary'!DG117="Yes"),OFFSET('Sanitation Data'!$H$10,0,10*ROW('Sanitation Data'!H111)),NA())</f>
        <v>#N/A</v>
      </c>
      <c r="AS117" s="95" t="e">
        <f ca="true">+IF(AND(ISNUMBER(OFFSET('Sanitation Data'!$H$11,0,10*ROW('Sanitation Data'!H111))),'Data Summary'!DH117="Yes"),OFFSET('Sanitation Data'!$H$11,0,10*ROW('Sanitation Data'!H111)),NA())</f>
        <v>#N/A</v>
      </c>
      <c r="AT117" s="95" t="e">
        <f ca="true">+IF(AND(ISNUMBER(OFFSET('Sanitation Data'!$H$12,0,10*ROW('Sanitation Data'!H111))),'Data Summary'!DI117="Yes"),OFFSET('Sanitation Data'!$H$12,0,10*ROW('Sanitation Data'!H111)),NA())</f>
        <v>#N/A</v>
      </c>
      <c r="AU117" s="95" t="e">
        <f ca="true">+IF(AND(ISNUMBER(OFFSET('Sanitation Data'!$I$4,0,10*ROW('Sanitation Data'!I111))),'Data Summary'!DJ117="Yes"),100-OFFSET('Sanitation Data'!$I$4,0,10*ROW('Sanitation Data'!I111)),NA())</f>
        <v>#N/A</v>
      </c>
      <c r="AV117" s="95" t="e">
        <f ca="true">+IF(AND(ISNUMBER(OFFSET('Sanitation Data'!$I$6,0,10*ROW('Sanitation Data'!I111))),'Data Summary'!DK117="Yes"),OFFSET('Sanitation Data'!$I$6,0,10*ROW('Sanitation Data'!I111)),NA())</f>
        <v>#N/A</v>
      </c>
      <c r="AW117" s="95" t="e">
        <f ca="true">+IF(AND(ISNUMBER(OFFSET('Sanitation Data'!$I$10,0,10*ROW('Sanitation Data'!I111))),'Data Summary'!DL117="Yes"),OFFSET('Sanitation Data'!$I$10,0,10*ROW('Sanitation Data'!I111)),NA())</f>
        <v>#N/A</v>
      </c>
      <c r="AX117" s="95" t="e">
        <f ca="true">+IF(AND(ISNUMBER(OFFSET('Sanitation Data'!$I$11,0,10*ROW('Sanitation Data'!I111))),'Data Summary'!DM117="Yes"),OFFSET('Sanitation Data'!$I$11,0,10*ROW('Sanitation Data'!I111)),NA())</f>
        <v>#N/A</v>
      </c>
      <c r="AY117" s="95" t="e">
        <f ca="true">+IF(AND(ISNUMBER(OFFSET('Sanitation Data'!$I$12,0,10*ROW('Sanitation Data'!I111))),'Data Summary'!DN117="Yes"),OFFSET('Sanitation Data'!$I$12,0,10*ROW('Sanitation Data'!I111)),NA())</f>
        <v>#N/A</v>
      </c>
      <c r="AZ117" s="96" t="e">
        <f ca="true">+IF(AND(ISNUMBER(OFFSET('Hygiene Data'!$D$5,0,10*ROW('Hygiene Data'!D111))),'Data Summary'!DO117="Yes"),OFFSET('Hygiene Data'!$D$5,0,10*ROW('Hygiene Data'!D111)),NA())</f>
        <v>#N/A</v>
      </c>
      <c r="BA117" s="96" t="e">
        <f ca="true">+IF(AND(ISNUMBER(OFFSET('Hygiene Data'!$D$7,0,10*ROW('Hygiene Data'!D111))),'Data Summary'!DP117="Yes"),OFFSET('Hygiene Data'!$D$7,0,10*ROW('Hygiene Data'!D111)),NA())</f>
        <v>#N/A</v>
      </c>
      <c r="BB117" s="96" t="e">
        <f ca="true">+IF(AND(ISNUMBER(OFFSET('Hygiene Data'!$D$9,0,10*ROW('Hygiene Data'!D111))),'Data Summary'!DQ117="Yes"),OFFSET('Hygiene Data'!$D$9,0,10*ROW('Hygiene Data'!D111)),NA())</f>
        <v>#N/A</v>
      </c>
      <c r="BC117" s="96" t="e">
        <f ca="true">+IF(AND(ISNUMBER(OFFSET('Hygiene Data'!$E$5,0,10*ROW('Hygiene Data'!E111))),'Data Summary'!DR117="Yes"),OFFSET('Hygiene Data'!$E$5,0,10*ROW('Hygiene Data'!E111)),NA())</f>
        <v>#N/A</v>
      </c>
      <c r="BD117" s="96" t="e">
        <f ca="true">+IF(AND(ISNUMBER(OFFSET('Hygiene Data'!$E$7,0,10*ROW('Hygiene Data'!E111))),'Data Summary'!DS117="Yes"),OFFSET('Hygiene Data'!$E$7,0,10*ROW('Hygiene Data'!E111)),NA())</f>
        <v>#N/A</v>
      </c>
      <c r="BE117" s="96" t="e">
        <f ca="true">+IF(AND(ISNUMBER(OFFSET('Hygiene Data'!$E$9,0,10*ROW('Hygiene Data'!E111))),'Data Summary'!DT117="Yes"),OFFSET('Hygiene Data'!$E$9,0,10*ROW('Hygiene Data'!E111)),NA())</f>
        <v>#N/A</v>
      </c>
      <c r="BF117" s="96" t="e">
        <f ca="true">+IF(AND(ISNUMBER(OFFSET('Hygiene Data'!$F$5,0,10*ROW('Hygiene Data'!F111))),'Data Summary'!DU117="Yes"),OFFSET('Hygiene Data'!$F$5,0,10*ROW('Hygiene Data'!F111)),NA())</f>
        <v>#N/A</v>
      </c>
      <c r="BG117" s="96" t="e">
        <f ca="true">+IF(AND(ISNUMBER(OFFSET('Hygiene Data'!$F$7,0,10*ROW('Hygiene Data'!F111))),'Data Summary'!DV117="Yes"),OFFSET('Hygiene Data'!$F$7,0,10*ROW('Hygiene Data'!F111)),NA())</f>
        <v>#N/A</v>
      </c>
      <c r="BH117" s="96" t="e">
        <f ca="true">+IF(AND(ISNUMBER(OFFSET('Hygiene Data'!$F$9,0,10*ROW('Hygiene Data'!F111))),'Data Summary'!DW117="Yes"),OFFSET('Hygiene Data'!$F$9,0,10*ROW('Hygiene Data'!F111)),NA())</f>
        <v>#N/A</v>
      </c>
      <c r="BI117" s="96" t="e">
        <f ca="true">+IF(AND(ISNUMBER(OFFSET('Hygiene Data'!$G$5,0,10*ROW('Hygiene Data'!G111))),'Data Summary'!DX117="Yes"),OFFSET('Hygiene Data'!$G$5,0,10*ROW('Hygiene Data'!G111)),NA())</f>
        <v>#N/A</v>
      </c>
      <c r="BJ117" s="96" t="e">
        <f ca="true">+IF(AND(ISNUMBER(OFFSET('Hygiene Data'!$G$7,0,10*ROW('Hygiene Data'!G111))),'Data Summary'!DY117="Yes"),OFFSET('Hygiene Data'!$G$7,0,10*ROW('Hygiene Data'!G111)),NA())</f>
        <v>#N/A</v>
      </c>
      <c r="BK117" s="96" t="e">
        <f ca="true">+IF(AND(ISNUMBER(OFFSET('Hygiene Data'!$G$9,0,10*ROW('Hygiene Data'!G111))),'Data Summary'!DZ117="Yes"),OFFSET('Hygiene Data'!$G$9,0,10*ROW('Hygiene Data'!G111)),NA())</f>
        <v>#N/A</v>
      </c>
      <c r="BL117" s="96" t="e">
        <f ca="true">+IF(AND(ISNUMBER(OFFSET('Hygiene Data'!$H$5,0,10*ROW('Hygiene Data'!H111))),'Data Summary'!EA117="Yes"),OFFSET('Hygiene Data'!$H$5,0,10*ROW('Hygiene Data'!H111)),NA())</f>
        <v>#N/A</v>
      </c>
      <c r="BM117" s="96" t="e">
        <f ca="true">+IF(AND(ISNUMBER(OFFSET('Hygiene Data'!$H$7,0,10*ROW('Hygiene Data'!H111))),'Data Summary'!EB117="Yes"),OFFSET('Hygiene Data'!$H$7,0,10*ROW('Hygiene Data'!H111)),NA())</f>
        <v>#N/A</v>
      </c>
      <c r="BN117" s="96" t="e">
        <f ca="true">+IF(AND(ISNUMBER(OFFSET('Hygiene Data'!$H$9,0,10*ROW('Hygiene Data'!H111))),'Data Summary'!EC117="Yes"),OFFSET('Hygiene Data'!$H$9,0,10*ROW('Hygiene Data'!H111)),NA())</f>
        <v>#N/A</v>
      </c>
      <c r="BO117" s="96" t="e">
        <f ca="true">+IF(AND(ISNUMBER(OFFSET('Hygiene Data'!$I$5,0,10*ROW('Hygiene Data'!I111))),'Data Summary'!ED117="Yes"),OFFSET('Hygiene Data'!$I$5,0,10*ROW('Hygiene Data'!I111)),NA())</f>
        <v>#N/A</v>
      </c>
      <c r="BP117" s="96" t="e">
        <f ca="true">+IF(AND(ISNUMBER(OFFSET('Hygiene Data'!$I$7,0,10*ROW('Hygiene Data'!I111))),'Data Summary'!EE117="Yes"),OFFSET('Hygiene Data'!$I$7,0,10*ROW('Hygiene Data'!I111)),NA())</f>
        <v>#N/A</v>
      </c>
      <c r="BQ117" s="96" t="e">
        <f ca="true">+IF(AND(ISNUMBER(OFFSET('Hygiene Data'!$I$9,0,10*ROW('Hygiene Data'!I111))),'Data Summary'!EF117="Yes"),OFFSET('Hygiene Data'!$I$9,0,10*ROW('Hygiene Data'!I111)),NA())</f>
        <v>#N/A</v>
      </c>
    </row>
    <row xmlns:x14ac="http://schemas.microsoft.com/office/spreadsheetml/2009/9/ac" r="118" x14ac:dyDescent="0.2">
      <c r="A118" s="331" t="e">
        <f ca="true">+RIGHT('Data Summary'!A118,LEN('Data Summary'!A118)-9)</f>
        <v>#VALUE!</v>
      </c>
      <c r="B118" s="37" t="str">
        <f ca="true">+IF(ISTEXT('Data Summary'!B118),'Data Summary'!B118,"")</f>
        <v/>
      </c>
      <c r="C118" s="330" t="e">
        <f ca="true">+VALUE('Data Summary'!C118)</f>
        <v>#VALUE!</v>
      </c>
      <c r="D118" s="94" t="e">
        <f ca="true">+IF(AND(ISNUMBER(OFFSET('Water Data'!$D$4,0,10*ROW('Water Data'!D112))),'Data Summary'!BS118="Yes"),100-OFFSET('Water Data'!$D$4,0,10*ROW('Water Data'!D112)),NA())</f>
        <v>#N/A</v>
      </c>
      <c r="E118" s="94" t="e">
        <f ca="true">+IF(AND(ISNUMBER(OFFSET('Water Data'!$D$6,0,10*ROW('Water Data'!D112))),'Data Summary'!BT118="Yes"),OFFSET('Water Data'!$D$6,0,10*ROW('Water Data'!D112)),NA())</f>
        <v>#N/A</v>
      </c>
      <c r="F118" s="94" t="e">
        <f ca="true">+IF(AND(ISNUMBER(OFFSET('Water Data'!$D$9,0,10*ROW('Water Data'!D112))),'Data Summary'!BU118="Yes"),OFFSET('Water Data'!$D$9,0,10*ROW('Water Data'!D112)),NA())</f>
        <v>#N/A</v>
      </c>
      <c r="G118" s="94" t="e">
        <f ca="true">+IF(AND(ISNUMBER(OFFSET('Water Data'!$E$4,0,10*ROW('Water Data'!E112))),'Data Summary'!BV118="Yes"),100-OFFSET('Water Data'!$E$4,0,10*ROW('Water Data'!E112)),NA())</f>
        <v>#N/A</v>
      </c>
      <c r="H118" s="94" t="e">
        <f ca="true">+IF(AND(ISNUMBER(OFFSET('Water Data'!$E$6,0,10*ROW('Water Data'!E112))),'Data Summary'!BW118="Yes"),OFFSET('Water Data'!$E$6,0,10*ROW('Water Data'!E112)),NA())</f>
        <v>#N/A</v>
      </c>
      <c r="I118" s="94" t="e">
        <f ca="true">+IF(AND(ISNUMBER(OFFSET('Water Data'!$E$9,0,10*ROW('Water Data'!E112))),'Data Summary'!BX118="Yes"),OFFSET('Water Data'!$E$9,0,10*ROW('Water Data'!E112)),NA())</f>
        <v>#N/A</v>
      </c>
      <c r="J118" s="94" t="e">
        <f ca="true">+IF(AND(ISNUMBER(OFFSET('Water Data'!$F$4,0,10*ROW('Water Data'!F112))),'Data Summary'!BY118="Yes"),100-OFFSET('Water Data'!$F$4,0,10*ROW('Water Data'!F112)),NA())</f>
        <v>#N/A</v>
      </c>
      <c r="K118" s="94" t="e">
        <f ca="true">+IF(AND(ISNUMBER(OFFSET('Water Data'!$F$6,0,10*ROW('Water Data'!F112))),'Data Summary'!BZ118="Yes"),OFFSET('Water Data'!$F$6,0,10*ROW('Water Data'!F112)),NA())</f>
        <v>#N/A</v>
      </c>
      <c r="L118" s="94" t="e">
        <f ca="true">+IF(AND(ISNUMBER(OFFSET('Water Data'!$F$9,0,10*ROW('Water Data'!F112))),'Data Summary'!CA118="Yes"),OFFSET('Water Data'!$F$9,0,10*ROW('Water Data'!F112)),NA())</f>
        <v>#N/A</v>
      </c>
      <c r="M118" s="94" t="e">
        <f ca="true">+IF(AND(ISNUMBER(OFFSET('Water Data'!$G$4,0,10*ROW('Water Data'!G112))),'Data Summary'!CB118="Yes"),100-OFFSET('Water Data'!$G$4,0,10*ROW('Water Data'!G112)),NA())</f>
        <v>#N/A</v>
      </c>
      <c r="N118" s="94" t="e">
        <f ca="true">+IF(AND(ISNUMBER(OFFSET('Water Data'!$G$6,0,10*ROW('Water Data'!G112))),'Data Summary'!CC118="Yes"),OFFSET('Water Data'!$G$6,0,10*ROW('Water Data'!G112)),NA())</f>
        <v>#N/A</v>
      </c>
      <c r="O118" s="94" t="e">
        <f ca="true">+IF(AND(ISNUMBER(OFFSET('Water Data'!$G$9,0,10*ROW('Water Data'!G112))),'Data Summary'!CD118="Yes"),OFFSET('Water Data'!$G$9,0,10*ROW('Water Data'!G112)),NA())</f>
        <v>#N/A</v>
      </c>
      <c r="P118" s="94" t="e">
        <f ca="true">+IF(AND(ISNUMBER(OFFSET('Water Data'!$H$4,0,10*ROW('Water Data'!H112))),'Data Summary'!CE118="Yes"),100-OFFSET('Water Data'!$H$4,0,10*ROW('Water Data'!H112)),NA())</f>
        <v>#N/A</v>
      </c>
      <c r="Q118" s="94" t="e">
        <f ca="true">+IF(AND(ISNUMBER(OFFSET('Water Data'!$H$6,0,10*ROW('Water Data'!H112))),'Data Summary'!CF118="Yes"),OFFSET('Water Data'!$H$6,0,10*ROW('Water Data'!H112)),NA())</f>
        <v>#N/A</v>
      </c>
      <c r="R118" s="94" t="e">
        <f ca="true">+IF(AND(ISNUMBER(OFFSET('Water Data'!$H$9,0,10*ROW('Water Data'!H112))),'Data Summary'!CG118="Yes"),OFFSET('Water Data'!$H$9,0,10*ROW('Water Data'!H112)),NA())</f>
        <v>#N/A</v>
      </c>
      <c r="S118" s="94" t="e">
        <f ca="true">+IF(AND(ISNUMBER(OFFSET('Water Data'!$I$4,0,10*ROW('Water Data'!I112))),'Data Summary'!CH118="Yes"),100-OFFSET('Water Data'!$I$4,0,10*ROW('Water Data'!I112)),NA())</f>
        <v>#N/A</v>
      </c>
      <c r="T118" s="94" t="e">
        <f ca="true">+IF(AND(ISNUMBER(OFFSET('Water Data'!$I$6,0,10*ROW('Water Data'!I112))),'Data Summary'!CI118="Yes"),OFFSET('Water Data'!$I$6,0,10*ROW('Water Data'!I112)),NA())</f>
        <v>#N/A</v>
      </c>
      <c r="U118" s="94" t="e">
        <f ca="true">+IF(AND(ISNUMBER(OFFSET('Water Data'!$I$9,0,10*ROW('Water Data'!I112))),'Data Summary'!CJ118="Yes"),OFFSET('Water Data'!$I$9,0,10*ROW('Water Data'!I112)),NA())</f>
        <v>#N/A</v>
      </c>
      <c r="V118" s="95" t="e">
        <f ca="true">+IF(AND(ISNUMBER(OFFSET('Sanitation Data'!$D$4,0,10*ROW('Sanitation Data'!D112))),'Data Summary'!CK118="Yes"),100-OFFSET('Sanitation Data'!$D$4,0,10*ROW('Sanitation Data'!D112)),NA())</f>
        <v>#N/A</v>
      </c>
      <c r="W118" s="95" t="e">
        <f ca="true">+IF(AND(ISNUMBER(OFFSET('Sanitation Data'!$D$6,0,10*ROW('Sanitation Data'!D112))),'Data Summary'!CL118="Yes"),OFFSET('Sanitation Data'!$D$6,0,10*ROW('Sanitation Data'!D112)),NA())</f>
        <v>#N/A</v>
      </c>
      <c r="X118" s="95" t="e">
        <f ca="true">+IF(AND(ISNUMBER(OFFSET('Sanitation Data'!$D$10,0,10*ROW('Sanitation Data'!D112))),'Data Summary'!CM118="Yes"),OFFSET('Sanitation Data'!$D$10,0,10*ROW('Sanitation Data'!D112)),NA())</f>
        <v>#N/A</v>
      </c>
      <c r="Y118" s="95" t="e">
        <f ca="true">+IF(AND(ISNUMBER(OFFSET('Sanitation Data'!$D$11,0,10*ROW('Sanitation Data'!D112))),'Data Summary'!CN118="Yes"),OFFSET('Sanitation Data'!$D$11,0,10*ROW('Sanitation Data'!D112)),NA())</f>
        <v>#N/A</v>
      </c>
      <c r="Z118" s="95" t="e">
        <f ca="true">+IF(AND(ISNUMBER(OFFSET('Sanitation Data'!$D$12,0,10*ROW('Sanitation Data'!D112))),'Data Summary'!CO118="Yes"),OFFSET('Sanitation Data'!$D$12,0,10*ROW('Sanitation Data'!D112)),NA())</f>
        <v>#N/A</v>
      </c>
      <c r="AA118" s="95" t="e">
        <f ca="true">+IF(AND(ISNUMBER(OFFSET('Sanitation Data'!$E$4,0,10*ROW('Sanitation Data'!E112))),'Data Summary'!CP118="Yes"),100-OFFSET('Sanitation Data'!$E$4,0,10*ROW('Sanitation Data'!E112)),NA())</f>
        <v>#N/A</v>
      </c>
      <c r="AB118" s="95" t="e">
        <f ca="true">+IF(AND(ISNUMBER(OFFSET('Sanitation Data'!$E$6,0,10*ROW('Sanitation Data'!E112))),'Data Summary'!CQ118="Yes"),OFFSET('Sanitation Data'!$E$6,0,10*ROW('Sanitation Data'!E112)),NA())</f>
        <v>#N/A</v>
      </c>
      <c r="AC118" s="95" t="e">
        <f ca="true">+IF(AND(ISNUMBER(OFFSET('Sanitation Data'!$E$10,0,10*ROW('Sanitation Data'!E112))),'Data Summary'!CR118="Yes"),OFFSET('Sanitation Data'!$E$10,0,10*ROW('Sanitation Data'!E112)),NA())</f>
        <v>#N/A</v>
      </c>
      <c r="AD118" s="95" t="e">
        <f ca="true">+IF(AND(ISNUMBER(OFFSET('Sanitation Data'!$E$11,0,10*ROW('Sanitation Data'!E112))),'Data Summary'!CS118="Yes"),OFFSET('Sanitation Data'!$E$11,0,10*ROW('Sanitation Data'!E112)),NA())</f>
        <v>#N/A</v>
      </c>
      <c r="AE118" s="95" t="e">
        <f ca="true">+IF(AND(ISNUMBER(OFFSET('Sanitation Data'!$E$12,0,10*ROW('Sanitation Data'!E112))),'Data Summary'!CT118="Yes"),OFFSET('Sanitation Data'!$E$12,0,10*ROW('Sanitation Data'!E112)),NA())</f>
        <v>#N/A</v>
      </c>
      <c r="AF118" s="95" t="e">
        <f ca="true">+IF(AND(ISNUMBER(OFFSET('Sanitation Data'!$F$4,0,10*ROW('Sanitation Data'!F112))),'Data Summary'!CU118="Yes"),100-OFFSET('Sanitation Data'!$F$4,0,10*ROW('Sanitation Data'!F112)),NA())</f>
        <v>#N/A</v>
      </c>
      <c r="AG118" s="95" t="e">
        <f ca="true">+IF(AND(ISNUMBER(OFFSET('Sanitation Data'!$F$6,0,10*ROW('Sanitation Data'!F112))),'Data Summary'!CV118="Yes"),OFFSET('Sanitation Data'!$F$6,0,10*ROW('Sanitation Data'!F112)),NA())</f>
        <v>#N/A</v>
      </c>
      <c r="AH118" s="95" t="e">
        <f ca="true">+IF(AND(ISNUMBER(OFFSET('Sanitation Data'!$F$10,0,10*ROW('Sanitation Data'!F112))),'Data Summary'!CW118="Yes"),OFFSET('Sanitation Data'!$F$10,0,10*ROW('Sanitation Data'!F112)),NA())</f>
        <v>#N/A</v>
      </c>
      <c r="AI118" s="95" t="e">
        <f ca="true">+IF(AND(ISNUMBER(OFFSET('Sanitation Data'!$F$11,0,10*ROW('Sanitation Data'!F112))),'Data Summary'!CX118="Yes"),OFFSET('Sanitation Data'!$F$11,0,10*ROW('Sanitation Data'!F112)),NA())</f>
        <v>#N/A</v>
      </c>
      <c r="AJ118" s="95" t="e">
        <f ca="true">+IF(AND(ISNUMBER(OFFSET('Sanitation Data'!$F$12,0,10*ROW('Sanitation Data'!F112))),'Data Summary'!CY118="Yes"),OFFSET('Sanitation Data'!$F$12,0,10*ROW('Sanitation Data'!F112)),NA())</f>
        <v>#N/A</v>
      </c>
      <c r="AK118" s="95" t="e">
        <f ca="true">+IF(AND(ISNUMBER(OFFSET('Sanitation Data'!$G$4,0,10*ROW('Sanitation Data'!G112))),'Data Summary'!CZ118="Yes"),100-OFFSET('Sanitation Data'!$G$4,0,10*ROW('Sanitation Data'!G112)),NA())</f>
        <v>#N/A</v>
      </c>
      <c r="AL118" s="95" t="e">
        <f ca="true">+IF(AND(ISNUMBER(OFFSET('Sanitation Data'!$G$6,0,10*ROW('Sanitation Data'!G112))),'Data Summary'!DA118="Yes"),OFFSET('Sanitation Data'!$G$6,0,10*ROW('Sanitation Data'!G112)),NA())</f>
        <v>#N/A</v>
      </c>
      <c r="AM118" s="95" t="e">
        <f ca="true">+IF(AND(ISNUMBER(OFFSET('Sanitation Data'!$G$10,0,10*ROW('Sanitation Data'!G112))),'Data Summary'!DB118="Yes"),OFFSET('Sanitation Data'!$G$10,0,10*ROW('Sanitation Data'!G112)),NA())</f>
        <v>#N/A</v>
      </c>
      <c r="AN118" s="95" t="e">
        <f ca="true">+IF(AND(ISNUMBER(OFFSET('Sanitation Data'!$G$11,0,10*ROW('Sanitation Data'!G112))),'Data Summary'!DC118="Yes"),OFFSET('Sanitation Data'!$G$11,0,10*ROW('Sanitation Data'!G112)),NA())</f>
        <v>#N/A</v>
      </c>
      <c r="AO118" s="95" t="e">
        <f ca="true">+IF(AND(ISNUMBER(OFFSET('Sanitation Data'!$G$12,0,10*ROW('Sanitation Data'!G112))),'Data Summary'!DD118="Yes"),OFFSET('Sanitation Data'!$G$12,0,10*ROW('Sanitation Data'!G112)),NA())</f>
        <v>#N/A</v>
      </c>
      <c r="AP118" s="95" t="e">
        <f ca="true">+IF(AND(ISNUMBER(OFFSET('Sanitation Data'!$H$4,0,10*ROW('Sanitation Data'!H112))),'Data Summary'!DE118="Yes"),100-OFFSET('Sanitation Data'!$H$4,0,10*ROW('Sanitation Data'!H112)),NA())</f>
        <v>#N/A</v>
      </c>
      <c r="AQ118" s="95" t="e">
        <f ca="true">+IF(AND(ISNUMBER(OFFSET('Sanitation Data'!$H$6,0,10*ROW('Sanitation Data'!H112))),'Data Summary'!DF118="Yes"),OFFSET('Sanitation Data'!$H$6,0,10*ROW('Sanitation Data'!H112)),NA())</f>
        <v>#N/A</v>
      </c>
      <c r="AR118" s="95" t="e">
        <f ca="true">+IF(AND(ISNUMBER(OFFSET('Sanitation Data'!$H$10,0,10*ROW('Sanitation Data'!H112))),'Data Summary'!DG118="Yes"),OFFSET('Sanitation Data'!$H$10,0,10*ROW('Sanitation Data'!H112)),NA())</f>
        <v>#N/A</v>
      </c>
      <c r="AS118" s="95" t="e">
        <f ca="true">+IF(AND(ISNUMBER(OFFSET('Sanitation Data'!$H$11,0,10*ROW('Sanitation Data'!H112))),'Data Summary'!DH118="Yes"),OFFSET('Sanitation Data'!$H$11,0,10*ROW('Sanitation Data'!H112)),NA())</f>
        <v>#N/A</v>
      </c>
      <c r="AT118" s="95" t="e">
        <f ca="true">+IF(AND(ISNUMBER(OFFSET('Sanitation Data'!$H$12,0,10*ROW('Sanitation Data'!H112))),'Data Summary'!DI118="Yes"),OFFSET('Sanitation Data'!$H$12,0,10*ROW('Sanitation Data'!H112)),NA())</f>
        <v>#N/A</v>
      </c>
      <c r="AU118" s="95" t="e">
        <f ca="true">+IF(AND(ISNUMBER(OFFSET('Sanitation Data'!$I$4,0,10*ROW('Sanitation Data'!I112))),'Data Summary'!DJ118="Yes"),100-OFFSET('Sanitation Data'!$I$4,0,10*ROW('Sanitation Data'!I112)),NA())</f>
        <v>#N/A</v>
      </c>
      <c r="AV118" s="95" t="e">
        <f ca="true">+IF(AND(ISNUMBER(OFFSET('Sanitation Data'!$I$6,0,10*ROW('Sanitation Data'!I112))),'Data Summary'!DK118="Yes"),OFFSET('Sanitation Data'!$I$6,0,10*ROW('Sanitation Data'!I112)),NA())</f>
        <v>#N/A</v>
      </c>
      <c r="AW118" s="95" t="e">
        <f ca="true">+IF(AND(ISNUMBER(OFFSET('Sanitation Data'!$I$10,0,10*ROW('Sanitation Data'!I112))),'Data Summary'!DL118="Yes"),OFFSET('Sanitation Data'!$I$10,0,10*ROW('Sanitation Data'!I112)),NA())</f>
        <v>#N/A</v>
      </c>
      <c r="AX118" s="95" t="e">
        <f ca="true">+IF(AND(ISNUMBER(OFFSET('Sanitation Data'!$I$11,0,10*ROW('Sanitation Data'!I112))),'Data Summary'!DM118="Yes"),OFFSET('Sanitation Data'!$I$11,0,10*ROW('Sanitation Data'!I112)),NA())</f>
        <v>#N/A</v>
      </c>
      <c r="AY118" s="95" t="e">
        <f ca="true">+IF(AND(ISNUMBER(OFFSET('Sanitation Data'!$I$12,0,10*ROW('Sanitation Data'!I112))),'Data Summary'!DN118="Yes"),OFFSET('Sanitation Data'!$I$12,0,10*ROW('Sanitation Data'!I112)),NA())</f>
        <v>#N/A</v>
      </c>
      <c r="AZ118" s="96" t="e">
        <f ca="true">+IF(AND(ISNUMBER(OFFSET('Hygiene Data'!$D$5,0,10*ROW('Hygiene Data'!D112))),'Data Summary'!DO118="Yes"),OFFSET('Hygiene Data'!$D$5,0,10*ROW('Hygiene Data'!D112)),NA())</f>
        <v>#N/A</v>
      </c>
      <c r="BA118" s="96" t="e">
        <f ca="true">+IF(AND(ISNUMBER(OFFSET('Hygiene Data'!$D$7,0,10*ROW('Hygiene Data'!D112))),'Data Summary'!DP118="Yes"),OFFSET('Hygiene Data'!$D$7,0,10*ROW('Hygiene Data'!D112)),NA())</f>
        <v>#N/A</v>
      </c>
      <c r="BB118" s="96" t="e">
        <f ca="true">+IF(AND(ISNUMBER(OFFSET('Hygiene Data'!$D$9,0,10*ROW('Hygiene Data'!D112))),'Data Summary'!DQ118="Yes"),OFFSET('Hygiene Data'!$D$9,0,10*ROW('Hygiene Data'!D112)),NA())</f>
        <v>#N/A</v>
      </c>
      <c r="BC118" s="96" t="e">
        <f ca="true">+IF(AND(ISNUMBER(OFFSET('Hygiene Data'!$E$5,0,10*ROW('Hygiene Data'!E112))),'Data Summary'!DR118="Yes"),OFFSET('Hygiene Data'!$E$5,0,10*ROW('Hygiene Data'!E112)),NA())</f>
        <v>#N/A</v>
      </c>
      <c r="BD118" s="96" t="e">
        <f ca="true">+IF(AND(ISNUMBER(OFFSET('Hygiene Data'!$E$7,0,10*ROW('Hygiene Data'!E112))),'Data Summary'!DS118="Yes"),OFFSET('Hygiene Data'!$E$7,0,10*ROW('Hygiene Data'!E112)),NA())</f>
        <v>#N/A</v>
      </c>
      <c r="BE118" s="96" t="e">
        <f ca="true">+IF(AND(ISNUMBER(OFFSET('Hygiene Data'!$E$9,0,10*ROW('Hygiene Data'!E112))),'Data Summary'!DT118="Yes"),OFFSET('Hygiene Data'!$E$9,0,10*ROW('Hygiene Data'!E112)),NA())</f>
        <v>#N/A</v>
      </c>
      <c r="BF118" s="96" t="e">
        <f ca="true">+IF(AND(ISNUMBER(OFFSET('Hygiene Data'!$F$5,0,10*ROW('Hygiene Data'!F112))),'Data Summary'!DU118="Yes"),OFFSET('Hygiene Data'!$F$5,0,10*ROW('Hygiene Data'!F112)),NA())</f>
        <v>#N/A</v>
      </c>
      <c r="BG118" s="96" t="e">
        <f ca="true">+IF(AND(ISNUMBER(OFFSET('Hygiene Data'!$F$7,0,10*ROW('Hygiene Data'!F112))),'Data Summary'!DV118="Yes"),OFFSET('Hygiene Data'!$F$7,0,10*ROW('Hygiene Data'!F112)),NA())</f>
        <v>#N/A</v>
      </c>
      <c r="BH118" s="96" t="e">
        <f ca="true">+IF(AND(ISNUMBER(OFFSET('Hygiene Data'!$F$9,0,10*ROW('Hygiene Data'!F112))),'Data Summary'!DW118="Yes"),OFFSET('Hygiene Data'!$F$9,0,10*ROW('Hygiene Data'!F112)),NA())</f>
        <v>#N/A</v>
      </c>
      <c r="BI118" s="96" t="e">
        <f ca="true">+IF(AND(ISNUMBER(OFFSET('Hygiene Data'!$G$5,0,10*ROW('Hygiene Data'!G112))),'Data Summary'!DX118="Yes"),OFFSET('Hygiene Data'!$G$5,0,10*ROW('Hygiene Data'!G112)),NA())</f>
        <v>#N/A</v>
      </c>
      <c r="BJ118" s="96" t="e">
        <f ca="true">+IF(AND(ISNUMBER(OFFSET('Hygiene Data'!$G$7,0,10*ROW('Hygiene Data'!G112))),'Data Summary'!DY118="Yes"),OFFSET('Hygiene Data'!$G$7,0,10*ROW('Hygiene Data'!G112)),NA())</f>
        <v>#N/A</v>
      </c>
      <c r="BK118" s="96" t="e">
        <f ca="true">+IF(AND(ISNUMBER(OFFSET('Hygiene Data'!$G$9,0,10*ROW('Hygiene Data'!G112))),'Data Summary'!DZ118="Yes"),OFFSET('Hygiene Data'!$G$9,0,10*ROW('Hygiene Data'!G112)),NA())</f>
        <v>#N/A</v>
      </c>
      <c r="BL118" s="96" t="e">
        <f ca="true">+IF(AND(ISNUMBER(OFFSET('Hygiene Data'!$H$5,0,10*ROW('Hygiene Data'!H112))),'Data Summary'!EA118="Yes"),OFFSET('Hygiene Data'!$H$5,0,10*ROW('Hygiene Data'!H112)),NA())</f>
        <v>#N/A</v>
      </c>
      <c r="BM118" s="96" t="e">
        <f ca="true">+IF(AND(ISNUMBER(OFFSET('Hygiene Data'!$H$7,0,10*ROW('Hygiene Data'!H112))),'Data Summary'!EB118="Yes"),OFFSET('Hygiene Data'!$H$7,0,10*ROW('Hygiene Data'!H112)),NA())</f>
        <v>#N/A</v>
      </c>
      <c r="BN118" s="96" t="e">
        <f ca="true">+IF(AND(ISNUMBER(OFFSET('Hygiene Data'!$H$9,0,10*ROW('Hygiene Data'!H112))),'Data Summary'!EC118="Yes"),OFFSET('Hygiene Data'!$H$9,0,10*ROW('Hygiene Data'!H112)),NA())</f>
        <v>#N/A</v>
      </c>
      <c r="BO118" s="96" t="e">
        <f ca="true">+IF(AND(ISNUMBER(OFFSET('Hygiene Data'!$I$5,0,10*ROW('Hygiene Data'!I112))),'Data Summary'!ED118="Yes"),OFFSET('Hygiene Data'!$I$5,0,10*ROW('Hygiene Data'!I112)),NA())</f>
        <v>#N/A</v>
      </c>
      <c r="BP118" s="96" t="e">
        <f ca="true">+IF(AND(ISNUMBER(OFFSET('Hygiene Data'!$I$7,0,10*ROW('Hygiene Data'!I112))),'Data Summary'!EE118="Yes"),OFFSET('Hygiene Data'!$I$7,0,10*ROW('Hygiene Data'!I112)),NA())</f>
        <v>#N/A</v>
      </c>
      <c r="BQ118" s="96" t="e">
        <f ca="true">+IF(AND(ISNUMBER(OFFSET('Hygiene Data'!$I$9,0,10*ROW('Hygiene Data'!I112))),'Data Summary'!EF118="Yes"),OFFSET('Hygiene Data'!$I$9,0,10*ROW('Hygiene Data'!I112)),NA())</f>
        <v>#N/A</v>
      </c>
    </row>
    <row xmlns:x14ac="http://schemas.microsoft.com/office/spreadsheetml/2009/9/ac" r="119" x14ac:dyDescent="0.2">
      <c r="A119" s="331" t="e">
        <f ca="true">+RIGHT('Data Summary'!A119,LEN('Data Summary'!A119)-9)</f>
        <v>#VALUE!</v>
      </c>
      <c r="B119" s="37" t="str">
        <f ca="true">+IF(ISTEXT('Data Summary'!B119),'Data Summary'!B119,"")</f>
        <v/>
      </c>
      <c r="C119" s="330" t="e">
        <f ca="true">+VALUE('Data Summary'!C119)</f>
        <v>#VALUE!</v>
      </c>
      <c r="D119" s="94" t="e">
        <f ca="true">+IF(AND(ISNUMBER(OFFSET('Water Data'!$D$4,0,10*ROW('Water Data'!D113))),'Data Summary'!BS119="Yes"),100-OFFSET('Water Data'!$D$4,0,10*ROW('Water Data'!D113)),NA())</f>
        <v>#N/A</v>
      </c>
      <c r="E119" s="94" t="e">
        <f ca="true">+IF(AND(ISNUMBER(OFFSET('Water Data'!$D$6,0,10*ROW('Water Data'!D113))),'Data Summary'!BT119="Yes"),OFFSET('Water Data'!$D$6,0,10*ROW('Water Data'!D113)),NA())</f>
        <v>#N/A</v>
      </c>
      <c r="F119" s="94" t="e">
        <f ca="true">+IF(AND(ISNUMBER(OFFSET('Water Data'!$D$9,0,10*ROW('Water Data'!D113))),'Data Summary'!BU119="Yes"),OFFSET('Water Data'!$D$9,0,10*ROW('Water Data'!D113)),NA())</f>
        <v>#N/A</v>
      </c>
      <c r="G119" s="94" t="e">
        <f ca="true">+IF(AND(ISNUMBER(OFFSET('Water Data'!$E$4,0,10*ROW('Water Data'!E113))),'Data Summary'!BV119="Yes"),100-OFFSET('Water Data'!$E$4,0,10*ROW('Water Data'!E113)),NA())</f>
        <v>#N/A</v>
      </c>
      <c r="H119" s="94" t="e">
        <f ca="true">+IF(AND(ISNUMBER(OFFSET('Water Data'!$E$6,0,10*ROW('Water Data'!E113))),'Data Summary'!BW119="Yes"),OFFSET('Water Data'!$E$6,0,10*ROW('Water Data'!E113)),NA())</f>
        <v>#N/A</v>
      </c>
      <c r="I119" s="94" t="e">
        <f ca="true">+IF(AND(ISNUMBER(OFFSET('Water Data'!$E$9,0,10*ROW('Water Data'!E113))),'Data Summary'!BX119="Yes"),OFFSET('Water Data'!$E$9,0,10*ROW('Water Data'!E113)),NA())</f>
        <v>#N/A</v>
      </c>
      <c r="J119" s="94" t="e">
        <f ca="true">+IF(AND(ISNUMBER(OFFSET('Water Data'!$F$4,0,10*ROW('Water Data'!F113))),'Data Summary'!BY119="Yes"),100-OFFSET('Water Data'!$F$4,0,10*ROW('Water Data'!F113)),NA())</f>
        <v>#N/A</v>
      </c>
      <c r="K119" s="94" t="e">
        <f ca="true">+IF(AND(ISNUMBER(OFFSET('Water Data'!$F$6,0,10*ROW('Water Data'!F113))),'Data Summary'!BZ119="Yes"),OFFSET('Water Data'!$F$6,0,10*ROW('Water Data'!F113)),NA())</f>
        <v>#N/A</v>
      </c>
      <c r="L119" s="94" t="e">
        <f ca="true">+IF(AND(ISNUMBER(OFFSET('Water Data'!$F$9,0,10*ROW('Water Data'!F113))),'Data Summary'!CA119="Yes"),OFFSET('Water Data'!$F$9,0,10*ROW('Water Data'!F113)),NA())</f>
        <v>#N/A</v>
      </c>
      <c r="M119" s="94" t="e">
        <f ca="true">+IF(AND(ISNUMBER(OFFSET('Water Data'!$G$4,0,10*ROW('Water Data'!G113))),'Data Summary'!CB119="Yes"),100-OFFSET('Water Data'!$G$4,0,10*ROW('Water Data'!G113)),NA())</f>
        <v>#N/A</v>
      </c>
      <c r="N119" s="94" t="e">
        <f ca="true">+IF(AND(ISNUMBER(OFFSET('Water Data'!$G$6,0,10*ROW('Water Data'!G113))),'Data Summary'!CC119="Yes"),OFFSET('Water Data'!$G$6,0,10*ROW('Water Data'!G113)),NA())</f>
        <v>#N/A</v>
      </c>
      <c r="O119" s="94" t="e">
        <f ca="true">+IF(AND(ISNUMBER(OFFSET('Water Data'!$G$9,0,10*ROW('Water Data'!G113))),'Data Summary'!CD119="Yes"),OFFSET('Water Data'!$G$9,0,10*ROW('Water Data'!G113)),NA())</f>
        <v>#N/A</v>
      </c>
      <c r="P119" s="94" t="e">
        <f ca="true">+IF(AND(ISNUMBER(OFFSET('Water Data'!$H$4,0,10*ROW('Water Data'!H113))),'Data Summary'!CE119="Yes"),100-OFFSET('Water Data'!$H$4,0,10*ROW('Water Data'!H113)),NA())</f>
        <v>#N/A</v>
      </c>
      <c r="Q119" s="94" t="e">
        <f ca="true">+IF(AND(ISNUMBER(OFFSET('Water Data'!$H$6,0,10*ROW('Water Data'!H113))),'Data Summary'!CF119="Yes"),OFFSET('Water Data'!$H$6,0,10*ROW('Water Data'!H113)),NA())</f>
        <v>#N/A</v>
      </c>
      <c r="R119" s="94" t="e">
        <f ca="true">+IF(AND(ISNUMBER(OFFSET('Water Data'!$H$9,0,10*ROW('Water Data'!H113))),'Data Summary'!CG119="Yes"),OFFSET('Water Data'!$H$9,0,10*ROW('Water Data'!H113)),NA())</f>
        <v>#N/A</v>
      </c>
      <c r="S119" s="94" t="e">
        <f ca="true">+IF(AND(ISNUMBER(OFFSET('Water Data'!$I$4,0,10*ROW('Water Data'!I113))),'Data Summary'!CH119="Yes"),100-OFFSET('Water Data'!$I$4,0,10*ROW('Water Data'!I113)),NA())</f>
        <v>#N/A</v>
      </c>
      <c r="T119" s="94" t="e">
        <f ca="true">+IF(AND(ISNUMBER(OFFSET('Water Data'!$I$6,0,10*ROW('Water Data'!I113))),'Data Summary'!CI119="Yes"),OFFSET('Water Data'!$I$6,0,10*ROW('Water Data'!I113)),NA())</f>
        <v>#N/A</v>
      </c>
      <c r="U119" s="94" t="e">
        <f ca="true">+IF(AND(ISNUMBER(OFFSET('Water Data'!$I$9,0,10*ROW('Water Data'!I113))),'Data Summary'!CJ119="Yes"),OFFSET('Water Data'!$I$9,0,10*ROW('Water Data'!I113)),NA())</f>
        <v>#N/A</v>
      </c>
      <c r="V119" s="95" t="e">
        <f ca="true">+IF(AND(ISNUMBER(OFFSET('Sanitation Data'!$D$4,0,10*ROW('Sanitation Data'!D113))),'Data Summary'!CK119="Yes"),100-OFFSET('Sanitation Data'!$D$4,0,10*ROW('Sanitation Data'!D113)),NA())</f>
        <v>#N/A</v>
      </c>
      <c r="W119" s="95" t="e">
        <f ca="true">+IF(AND(ISNUMBER(OFFSET('Sanitation Data'!$D$6,0,10*ROW('Sanitation Data'!D113))),'Data Summary'!CL119="Yes"),OFFSET('Sanitation Data'!$D$6,0,10*ROW('Sanitation Data'!D113)),NA())</f>
        <v>#N/A</v>
      </c>
      <c r="X119" s="95" t="e">
        <f ca="true">+IF(AND(ISNUMBER(OFFSET('Sanitation Data'!$D$10,0,10*ROW('Sanitation Data'!D113))),'Data Summary'!CM119="Yes"),OFFSET('Sanitation Data'!$D$10,0,10*ROW('Sanitation Data'!D113)),NA())</f>
        <v>#N/A</v>
      </c>
      <c r="Y119" s="95" t="e">
        <f ca="true">+IF(AND(ISNUMBER(OFFSET('Sanitation Data'!$D$11,0,10*ROW('Sanitation Data'!D113))),'Data Summary'!CN119="Yes"),OFFSET('Sanitation Data'!$D$11,0,10*ROW('Sanitation Data'!D113)),NA())</f>
        <v>#N/A</v>
      </c>
      <c r="Z119" s="95" t="e">
        <f ca="true">+IF(AND(ISNUMBER(OFFSET('Sanitation Data'!$D$12,0,10*ROW('Sanitation Data'!D113))),'Data Summary'!CO119="Yes"),OFFSET('Sanitation Data'!$D$12,0,10*ROW('Sanitation Data'!D113)),NA())</f>
        <v>#N/A</v>
      </c>
      <c r="AA119" s="95" t="e">
        <f ca="true">+IF(AND(ISNUMBER(OFFSET('Sanitation Data'!$E$4,0,10*ROW('Sanitation Data'!E113))),'Data Summary'!CP119="Yes"),100-OFFSET('Sanitation Data'!$E$4,0,10*ROW('Sanitation Data'!E113)),NA())</f>
        <v>#N/A</v>
      </c>
      <c r="AB119" s="95" t="e">
        <f ca="true">+IF(AND(ISNUMBER(OFFSET('Sanitation Data'!$E$6,0,10*ROW('Sanitation Data'!E113))),'Data Summary'!CQ119="Yes"),OFFSET('Sanitation Data'!$E$6,0,10*ROW('Sanitation Data'!E113)),NA())</f>
        <v>#N/A</v>
      </c>
      <c r="AC119" s="95" t="e">
        <f ca="true">+IF(AND(ISNUMBER(OFFSET('Sanitation Data'!$E$10,0,10*ROW('Sanitation Data'!E113))),'Data Summary'!CR119="Yes"),OFFSET('Sanitation Data'!$E$10,0,10*ROW('Sanitation Data'!E113)),NA())</f>
        <v>#N/A</v>
      </c>
      <c r="AD119" s="95" t="e">
        <f ca="true">+IF(AND(ISNUMBER(OFFSET('Sanitation Data'!$E$11,0,10*ROW('Sanitation Data'!E113))),'Data Summary'!CS119="Yes"),OFFSET('Sanitation Data'!$E$11,0,10*ROW('Sanitation Data'!E113)),NA())</f>
        <v>#N/A</v>
      </c>
      <c r="AE119" s="95" t="e">
        <f ca="true">+IF(AND(ISNUMBER(OFFSET('Sanitation Data'!$E$12,0,10*ROW('Sanitation Data'!E113))),'Data Summary'!CT119="Yes"),OFFSET('Sanitation Data'!$E$12,0,10*ROW('Sanitation Data'!E113)),NA())</f>
        <v>#N/A</v>
      </c>
      <c r="AF119" s="95" t="e">
        <f ca="true">+IF(AND(ISNUMBER(OFFSET('Sanitation Data'!$F$4,0,10*ROW('Sanitation Data'!F113))),'Data Summary'!CU119="Yes"),100-OFFSET('Sanitation Data'!$F$4,0,10*ROW('Sanitation Data'!F113)),NA())</f>
        <v>#N/A</v>
      </c>
      <c r="AG119" s="95" t="e">
        <f ca="true">+IF(AND(ISNUMBER(OFFSET('Sanitation Data'!$F$6,0,10*ROW('Sanitation Data'!F113))),'Data Summary'!CV119="Yes"),OFFSET('Sanitation Data'!$F$6,0,10*ROW('Sanitation Data'!F113)),NA())</f>
        <v>#N/A</v>
      </c>
      <c r="AH119" s="95" t="e">
        <f ca="true">+IF(AND(ISNUMBER(OFFSET('Sanitation Data'!$F$10,0,10*ROW('Sanitation Data'!F113))),'Data Summary'!CW119="Yes"),OFFSET('Sanitation Data'!$F$10,0,10*ROW('Sanitation Data'!F113)),NA())</f>
        <v>#N/A</v>
      </c>
      <c r="AI119" s="95" t="e">
        <f ca="true">+IF(AND(ISNUMBER(OFFSET('Sanitation Data'!$F$11,0,10*ROW('Sanitation Data'!F113))),'Data Summary'!CX119="Yes"),OFFSET('Sanitation Data'!$F$11,0,10*ROW('Sanitation Data'!F113)),NA())</f>
        <v>#N/A</v>
      </c>
      <c r="AJ119" s="95" t="e">
        <f ca="true">+IF(AND(ISNUMBER(OFFSET('Sanitation Data'!$F$12,0,10*ROW('Sanitation Data'!F113))),'Data Summary'!CY119="Yes"),OFFSET('Sanitation Data'!$F$12,0,10*ROW('Sanitation Data'!F113)),NA())</f>
        <v>#N/A</v>
      </c>
      <c r="AK119" s="95" t="e">
        <f ca="true">+IF(AND(ISNUMBER(OFFSET('Sanitation Data'!$G$4,0,10*ROW('Sanitation Data'!G113))),'Data Summary'!CZ119="Yes"),100-OFFSET('Sanitation Data'!$G$4,0,10*ROW('Sanitation Data'!G113)),NA())</f>
        <v>#N/A</v>
      </c>
      <c r="AL119" s="95" t="e">
        <f ca="true">+IF(AND(ISNUMBER(OFFSET('Sanitation Data'!$G$6,0,10*ROW('Sanitation Data'!G113))),'Data Summary'!DA119="Yes"),OFFSET('Sanitation Data'!$G$6,0,10*ROW('Sanitation Data'!G113)),NA())</f>
        <v>#N/A</v>
      </c>
      <c r="AM119" s="95" t="e">
        <f ca="true">+IF(AND(ISNUMBER(OFFSET('Sanitation Data'!$G$10,0,10*ROW('Sanitation Data'!G113))),'Data Summary'!DB119="Yes"),OFFSET('Sanitation Data'!$G$10,0,10*ROW('Sanitation Data'!G113)),NA())</f>
        <v>#N/A</v>
      </c>
      <c r="AN119" s="95" t="e">
        <f ca="true">+IF(AND(ISNUMBER(OFFSET('Sanitation Data'!$G$11,0,10*ROW('Sanitation Data'!G113))),'Data Summary'!DC119="Yes"),OFFSET('Sanitation Data'!$G$11,0,10*ROW('Sanitation Data'!G113)),NA())</f>
        <v>#N/A</v>
      </c>
      <c r="AO119" s="95" t="e">
        <f ca="true">+IF(AND(ISNUMBER(OFFSET('Sanitation Data'!$G$12,0,10*ROW('Sanitation Data'!G113))),'Data Summary'!DD119="Yes"),OFFSET('Sanitation Data'!$G$12,0,10*ROW('Sanitation Data'!G113)),NA())</f>
        <v>#N/A</v>
      </c>
      <c r="AP119" s="95" t="e">
        <f ca="true">+IF(AND(ISNUMBER(OFFSET('Sanitation Data'!$H$4,0,10*ROW('Sanitation Data'!H113))),'Data Summary'!DE119="Yes"),100-OFFSET('Sanitation Data'!$H$4,0,10*ROW('Sanitation Data'!H113)),NA())</f>
        <v>#N/A</v>
      </c>
      <c r="AQ119" s="95" t="e">
        <f ca="true">+IF(AND(ISNUMBER(OFFSET('Sanitation Data'!$H$6,0,10*ROW('Sanitation Data'!H113))),'Data Summary'!DF119="Yes"),OFFSET('Sanitation Data'!$H$6,0,10*ROW('Sanitation Data'!H113)),NA())</f>
        <v>#N/A</v>
      </c>
      <c r="AR119" s="95" t="e">
        <f ca="true">+IF(AND(ISNUMBER(OFFSET('Sanitation Data'!$H$10,0,10*ROW('Sanitation Data'!H113))),'Data Summary'!DG119="Yes"),OFFSET('Sanitation Data'!$H$10,0,10*ROW('Sanitation Data'!H113)),NA())</f>
        <v>#N/A</v>
      </c>
      <c r="AS119" s="95" t="e">
        <f ca="true">+IF(AND(ISNUMBER(OFFSET('Sanitation Data'!$H$11,0,10*ROW('Sanitation Data'!H113))),'Data Summary'!DH119="Yes"),OFFSET('Sanitation Data'!$H$11,0,10*ROW('Sanitation Data'!H113)),NA())</f>
        <v>#N/A</v>
      </c>
      <c r="AT119" s="95" t="e">
        <f ca="true">+IF(AND(ISNUMBER(OFFSET('Sanitation Data'!$H$12,0,10*ROW('Sanitation Data'!H113))),'Data Summary'!DI119="Yes"),OFFSET('Sanitation Data'!$H$12,0,10*ROW('Sanitation Data'!H113)),NA())</f>
        <v>#N/A</v>
      </c>
      <c r="AU119" s="95" t="e">
        <f ca="true">+IF(AND(ISNUMBER(OFFSET('Sanitation Data'!$I$4,0,10*ROW('Sanitation Data'!I113))),'Data Summary'!DJ119="Yes"),100-OFFSET('Sanitation Data'!$I$4,0,10*ROW('Sanitation Data'!I113)),NA())</f>
        <v>#N/A</v>
      </c>
      <c r="AV119" s="95" t="e">
        <f ca="true">+IF(AND(ISNUMBER(OFFSET('Sanitation Data'!$I$6,0,10*ROW('Sanitation Data'!I113))),'Data Summary'!DK119="Yes"),OFFSET('Sanitation Data'!$I$6,0,10*ROW('Sanitation Data'!I113)),NA())</f>
        <v>#N/A</v>
      </c>
      <c r="AW119" s="95" t="e">
        <f ca="true">+IF(AND(ISNUMBER(OFFSET('Sanitation Data'!$I$10,0,10*ROW('Sanitation Data'!I113))),'Data Summary'!DL119="Yes"),OFFSET('Sanitation Data'!$I$10,0,10*ROW('Sanitation Data'!I113)),NA())</f>
        <v>#N/A</v>
      </c>
      <c r="AX119" s="95" t="e">
        <f ca="true">+IF(AND(ISNUMBER(OFFSET('Sanitation Data'!$I$11,0,10*ROW('Sanitation Data'!I113))),'Data Summary'!DM119="Yes"),OFFSET('Sanitation Data'!$I$11,0,10*ROW('Sanitation Data'!I113)),NA())</f>
        <v>#N/A</v>
      </c>
      <c r="AY119" s="95" t="e">
        <f ca="true">+IF(AND(ISNUMBER(OFFSET('Sanitation Data'!$I$12,0,10*ROW('Sanitation Data'!I113))),'Data Summary'!DN119="Yes"),OFFSET('Sanitation Data'!$I$12,0,10*ROW('Sanitation Data'!I113)),NA())</f>
        <v>#N/A</v>
      </c>
      <c r="AZ119" s="96" t="e">
        <f ca="true">+IF(AND(ISNUMBER(OFFSET('Hygiene Data'!$D$5,0,10*ROW('Hygiene Data'!D113))),'Data Summary'!DO119="Yes"),OFFSET('Hygiene Data'!$D$5,0,10*ROW('Hygiene Data'!D113)),NA())</f>
        <v>#N/A</v>
      </c>
      <c r="BA119" s="96" t="e">
        <f ca="true">+IF(AND(ISNUMBER(OFFSET('Hygiene Data'!$D$7,0,10*ROW('Hygiene Data'!D113))),'Data Summary'!DP119="Yes"),OFFSET('Hygiene Data'!$D$7,0,10*ROW('Hygiene Data'!D113)),NA())</f>
        <v>#N/A</v>
      </c>
      <c r="BB119" s="96" t="e">
        <f ca="true">+IF(AND(ISNUMBER(OFFSET('Hygiene Data'!$D$9,0,10*ROW('Hygiene Data'!D113))),'Data Summary'!DQ119="Yes"),OFFSET('Hygiene Data'!$D$9,0,10*ROW('Hygiene Data'!D113)),NA())</f>
        <v>#N/A</v>
      </c>
      <c r="BC119" s="96" t="e">
        <f ca="true">+IF(AND(ISNUMBER(OFFSET('Hygiene Data'!$E$5,0,10*ROW('Hygiene Data'!E113))),'Data Summary'!DR119="Yes"),OFFSET('Hygiene Data'!$E$5,0,10*ROW('Hygiene Data'!E113)),NA())</f>
        <v>#N/A</v>
      </c>
      <c r="BD119" s="96" t="e">
        <f ca="true">+IF(AND(ISNUMBER(OFFSET('Hygiene Data'!$E$7,0,10*ROW('Hygiene Data'!E113))),'Data Summary'!DS119="Yes"),OFFSET('Hygiene Data'!$E$7,0,10*ROW('Hygiene Data'!E113)),NA())</f>
        <v>#N/A</v>
      </c>
      <c r="BE119" s="96" t="e">
        <f ca="true">+IF(AND(ISNUMBER(OFFSET('Hygiene Data'!$E$9,0,10*ROW('Hygiene Data'!E113))),'Data Summary'!DT119="Yes"),OFFSET('Hygiene Data'!$E$9,0,10*ROW('Hygiene Data'!E113)),NA())</f>
        <v>#N/A</v>
      </c>
      <c r="BF119" s="96" t="e">
        <f ca="true">+IF(AND(ISNUMBER(OFFSET('Hygiene Data'!$F$5,0,10*ROW('Hygiene Data'!F113))),'Data Summary'!DU119="Yes"),OFFSET('Hygiene Data'!$F$5,0,10*ROW('Hygiene Data'!F113)),NA())</f>
        <v>#N/A</v>
      </c>
      <c r="BG119" s="96" t="e">
        <f ca="true">+IF(AND(ISNUMBER(OFFSET('Hygiene Data'!$F$7,0,10*ROW('Hygiene Data'!F113))),'Data Summary'!DV119="Yes"),OFFSET('Hygiene Data'!$F$7,0,10*ROW('Hygiene Data'!F113)),NA())</f>
        <v>#N/A</v>
      </c>
      <c r="BH119" s="96" t="e">
        <f ca="true">+IF(AND(ISNUMBER(OFFSET('Hygiene Data'!$F$9,0,10*ROW('Hygiene Data'!F113))),'Data Summary'!DW119="Yes"),OFFSET('Hygiene Data'!$F$9,0,10*ROW('Hygiene Data'!F113)),NA())</f>
        <v>#N/A</v>
      </c>
      <c r="BI119" s="96" t="e">
        <f ca="true">+IF(AND(ISNUMBER(OFFSET('Hygiene Data'!$G$5,0,10*ROW('Hygiene Data'!G113))),'Data Summary'!DX119="Yes"),OFFSET('Hygiene Data'!$G$5,0,10*ROW('Hygiene Data'!G113)),NA())</f>
        <v>#N/A</v>
      </c>
      <c r="BJ119" s="96" t="e">
        <f ca="true">+IF(AND(ISNUMBER(OFFSET('Hygiene Data'!$G$7,0,10*ROW('Hygiene Data'!G113))),'Data Summary'!DY119="Yes"),OFFSET('Hygiene Data'!$G$7,0,10*ROW('Hygiene Data'!G113)),NA())</f>
        <v>#N/A</v>
      </c>
      <c r="BK119" s="96" t="e">
        <f ca="true">+IF(AND(ISNUMBER(OFFSET('Hygiene Data'!$G$9,0,10*ROW('Hygiene Data'!G113))),'Data Summary'!DZ119="Yes"),OFFSET('Hygiene Data'!$G$9,0,10*ROW('Hygiene Data'!G113)),NA())</f>
        <v>#N/A</v>
      </c>
      <c r="BL119" s="96" t="e">
        <f ca="true">+IF(AND(ISNUMBER(OFFSET('Hygiene Data'!$H$5,0,10*ROW('Hygiene Data'!H113))),'Data Summary'!EA119="Yes"),OFFSET('Hygiene Data'!$H$5,0,10*ROW('Hygiene Data'!H113)),NA())</f>
        <v>#N/A</v>
      </c>
      <c r="BM119" s="96" t="e">
        <f ca="true">+IF(AND(ISNUMBER(OFFSET('Hygiene Data'!$H$7,0,10*ROW('Hygiene Data'!H113))),'Data Summary'!EB119="Yes"),OFFSET('Hygiene Data'!$H$7,0,10*ROW('Hygiene Data'!H113)),NA())</f>
        <v>#N/A</v>
      </c>
      <c r="BN119" s="96" t="e">
        <f ca="true">+IF(AND(ISNUMBER(OFFSET('Hygiene Data'!$H$9,0,10*ROW('Hygiene Data'!H113))),'Data Summary'!EC119="Yes"),OFFSET('Hygiene Data'!$H$9,0,10*ROW('Hygiene Data'!H113)),NA())</f>
        <v>#N/A</v>
      </c>
      <c r="BO119" s="96" t="e">
        <f ca="true">+IF(AND(ISNUMBER(OFFSET('Hygiene Data'!$I$5,0,10*ROW('Hygiene Data'!I113))),'Data Summary'!ED119="Yes"),OFFSET('Hygiene Data'!$I$5,0,10*ROW('Hygiene Data'!I113)),NA())</f>
        <v>#N/A</v>
      </c>
      <c r="BP119" s="96" t="e">
        <f ca="true">+IF(AND(ISNUMBER(OFFSET('Hygiene Data'!$I$7,0,10*ROW('Hygiene Data'!I113))),'Data Summary'!EE119="Yes"),OFFSET('Hygiene Data'!$I$7,0,10*ROW('Hygiene Data'!I113)),NA())</f>
        <v>#N/A</v>
      </c>
      <c r="BQ119" s="96" t="e">
        <f ca="true">+IF(AND(ISNUMBER(OFFSET('Hygiene Data'!$I$9,0,10*ROW('Hygiene Data'!I113))),'Data Summary'!EF119="Yes"),OFFSET('Hygiene Data'!$I$9,0,10*ROW('Hygiene Data'!I113)),NA())</f>
        <v>#N/A</v>
      </c>
    </row>
    <row xmlns:x14ac="http://schemas.microsoft.com/office/spreadsheetml/2009/9/ac" r="120" x14ac:dyDescent="0.2">
      <c r="A120" s="331" t="e">
        <f ca="true">+RIGHT('Data Summary'!A120,LEN('Data Summary'!A120)-9)</f>
        <v>#VALUE!</v>
      </c>
      <c r="B120" s="37" t="str">
        <f ca="true">+IF(ISTEXT('Data Summary'!B120),'Data Summary'!B120,"")</f>
        <v/>
      </c>
      <c r="C120" s="330" t="e">
        <f ca="true">+VALUE('Data Summary'!C120)</f>
        <v>#VALUE!</v>
      </c>
      <c r="D120" s="94" t="e">
        <f ca="true">+IF(AND(ISNUMBER(OFFSET('Water Data'!$D$4,0,10*ROW('Water Data'!D114))),'Data Summary'!BS120="Yes"),100-OFFSET('Water Data'!$D$4,0,10*ROW('Water Data'!D114)),NA())</f>
        <v>#N/A</v>
      </c>
      <c r="E120" s="94" t="e">
        <f ca="true">+IF(AND(ISNUMBER(OFFSET('Water Data'!$D$6,0,10*ROW('Water Data'!D114))),'Data Summary'!BT120="Yes"),OFFSET('Water Data'!$D$6,0,10*ROW('Water Data'!D114)),NA())</f>
        <v>#N/A</v>
      </c>
      <c r="F120" s="94" t="e">
        <f ca="true">+IF(AND(ISNUMBER(OFFSET('Water Data'!$D$9,0,10*ROW('Water Data'!D114))),'Data Summary'!BU120="Yes"),OFFSET('Water Data'!$D$9,0,10*ROW('Water Data'!D114)),NA())</f>
        <v>#N/A</v>
      </c>
      <c r="G120" s="94" t="e">
        <f ca="true">+IF(AND(ISNUMBER(OFFSET('Water Data'!$E$4,0,10*ROW('Water Data'!E114))),'Data Summary'!BV120="Yes"),100-OFFSET('Water Data'!$E$4,0,10*ROW('Water Data'!E114)),NA())</f>
        <v>#N/A</v>
      </c>
      <c r="H120" s="94" t="e">
        <f ca="true">+IF(AND(ISNUMBER(OFFSET('Water Data'!$E$6,0,10*ROW('Water Data'!E114))),'Data Summary'!BW120="Yes"),OFFSET('Water Data'!$E$6,0,10*ROW('Water Data'!E114)),NA())</f>
        <v>#N/A</v>
      </c>
      <c r="I120" s="94" t="e">
        <f ca="true">+IF(AND(ISNUMBER(OFFSET('Water Data'!$E$9,0,10*ROW('Water Data'!E114))),'Data Summary'!BX120="Yes"),OFFSET('Water Data'!$E$9,0,10*ROW('Water Data'!E114)),NA())</f>
        <v>#N/A</v>
      </c>
      <c r="J120" s="94" t="e">
        <f ca="true">+IF(AND(ISNUMBER(OFFSET('Water Data'!$F$4,0,10*ROW('Water Data'!F114))),'Data Summary'!BY120="Yes"),100-OFFSET('Water Data'!$F$4,0,10*ROW('Water Data'!F114)),NA())</f>
        <v>#N/A</v>
      </c>
      <c r="K120" s="94" t="e">
        <f ca="true">+IF(AND(ISNUMBER(OFFSET('Water Data'!$F$6,0,10*ROW('Water Data'!F114))),'Data Summary'!BZ120="Yes"),OFFSET('Water Data'!$F$6,0,10*ROW('Water Data'!F114)),NA())</f>
        <v>#N/A</v>
      </c>
      <c r="L120" s="94" t="e">
        <f ca="true">+IF(AND(ISNUMBER(OFFSET('Water Data'!$F$9,0,10*ROW('Water Data'!F114))),'Data Summary'!CA120="Yes"),OFFSET('Water Data'!$F$9,0,10*ROW('Water Data'!F114)),NA())</f>
        <v>#N/A</v>
      </c>
      <c r="M120" s="94" t="e">
        <f ca="true">+IF(AND(ISNUMBER(OFFSET('Water Data'!$G$4,0,10*ROW('Water Data'!G114))),'Data Summary'!CB120="Yes"),100-OFFSET('Water Data'!$G$4,0,10*ROW('Water Data'!G114)),NA())</f>
        <v>#N/A</v>
      </c>
      <c r="N120" s="94" t="e">
        <f ca="true">+IF(AND(ISNUMBER(OFFSET('Water Data'!$G$6,0,10*ROW('Water Data'!G114))),'Data Summary'!CC120="Yes"),OFFSET('Water Data'!$G$6,0,10*ROW('Water Data'!G114)),NA())</f>
        <v>#N/A</v>
      </c>
      <c r="O120" s="94" t="e">
        <f ca="true">+IF(AND(ISNUMBER(OFFSET('Water Data'!$G$9,0,10*ROW('Water Data'!G114))),'Data Summary'!CD120="Yes"),OFFSET('Water Data'!$G$9,0,10*ROW('Water Data'!G114)),NA())</f>
        <v>#N/A</v>
      </c>
      <c r="P120" s="94" t="e">
        <f ca="true">+IF(AND(ISNUMBER(OFFSET('Water Data'!$H$4,0,10*ROW('Water Data'!H114))),'Data Summary'!CE120="Yes"),100-OFFSET('Water Data'!$H$4,0,10*ROW('Water Data'!H114)),NA())</f>
        <v>#N/A</v>
      </c>
      <c r="Q120" s="94" t="e">
        <f ca="true">+IF(AND(ISNUMBER(OFFSET('Water Data'!$H$6,0,10*ROW('Water Data'!H114))),'Data Summary'!CF120="Yes"),OFFSET('Water Data'!$H$6,0,10*ROW('Water Data'!H114)),NA())</f>
        <v>#N/A</v>
      </c>
      <c r="R120" s="94" t="e">
        <f ca="true">+IF(AND(ISNUMBER(OFFSET('Water Data'!$H$9,0,10*ROW('Water Data'!H114))),'Data Summary'!CG120="Yes"),OFFSET('Water Data'!$H$9,0,10*ROW('Water Data'!H114)),NA())</f>
        <v>#N/A</v>
      </c>
      <c r="S120" s="94" t="e">
        <f ca="true">+IF(AND(ISNUMBER(OFFSET('Water Data'!$I$4,0,10*ROW('Water Data'!I114))),'Data Summary'!CH120="Yes"),100-OFFSET('Water Data'!$I$4,0,10*ROW('Water Data'!I114)),NA())</f>
        <v>#N/A</v>
      </c>
      <c r="T120" s="94" t="e">
        <f ca="true">+IF(AND(ISNUMBER(OFFSET('Water Data'!$I$6,0,10*ROW('Water Data'!I114))),'Data Summary'!CI120="Yes"),OFFSET('Water Data'!$I$6,0,10*ROW('Water Data'!I114)),NA())</f>
        <v>#N/A</v>
      </c>
      <c r="U120" s="94" t="e">
        <f ca="true">+IF(AND(ISNUMBER(OFFSET('Water Data'!$I$9,0,10*ROW('Water Data'!I114))),'Data Summary'!CJ120="Yes"),OFFSET('Water Data'!$I$9,0,10*ROW('Water Data'!I114)),NA())</f>
        <v>#N/A</v>
      </c>
      <c r="V120" s="95" t="e">
        <f ca="true">+IF(AND(ISNUMBER(OFFSET('Sanitation Data'!$D$4,0,10*ROW('Sanitation Data'!D114))),'Data Summary'!CK120="Yes"),100-OFFSET('Sanitation Data'!$D$4,0,10*ROW('Sanitation Data'!D114)),NA())</f>
        <v>#N/A</v>
      </c>
      <c r="W120" s="95" t="e">
        <f ca="true">+IF(AND(ISNUMBER(OFFSET('Sanitation Data'!$D$6,0,10*ROW('Sanitation Data'!D114))),'Data Summary'!CL120="Yes"),OFFSET('Sanitation Data'!$D$6,0,10*ROW('Sanitation Data'!D114)),NA())</f>
        <v>#N/A</v>
      </c>
      <c r="X120" s="95" t="e">
        <f ca="true">+IF(AND(ISNUMBER(OFFSET('Sanitation Data'!$D$10,0,10*ROW('Sanitation Data'!D114))),'Data Summary'!CM120="Yes"),OFFSET('Sanitation Data'!$D$10,0,10*ROW('Sanitation Data'!D114)),NA())</f>
        <v>#N/A</v>
      </c>
      <c r="Y120" s="95" t="e">
        <f ca="true">+IF(AND(ISNUMBER(OFFSET('Sanitation Data'!$D$11,0,10*ROW('Sanitation Data'!D114))),'Data Summary'!CN120="Yes"),OFFSET('Sanitation Data'!$D$11,0,10*ROW('Sanitation Data'!D114)),NA())</f>
        <v>#N/A</v>
      </c>
      <c r="Z120" s="95" t="e">
        <f ca="true">+IF(AND(ISNUMBER(OFFSET('Sanitation Data'!$D$12,0,10*ROW('Sanitation Data'!D114))),'Data Summary'!CO120="Yes"),OFFSET('Sanitation Data'!$D$12,0,10*ROW('Sanitation Data'!D114)),NA())</f>
        <v>#N/A</v>
      </c>
      <c r="AA120" s="95" t="e">
        <f ca="true">+IF(AND(ISNUMBER(OFFSET('Sanitation Data'!$E$4,0,10*ROW('Sanitation Data'!E114))),'Data Summary'!CP120="Yes"),100-OFFSET('Sanitation Data'!$E$4,0,10*ROW('Sanitation Data'!E114)),NA())</f>
        <v>#N/A</v>
      </c>
      <c r="AB120" s="95" t="e">
        <f ca="true">+IF(AND(ISNUMBER(OFFSET('Sanitation Data'!$E$6,0,10*ROW('Sanitation Data'!E114))),'Data Summary'!CQ120="Yes"),OFFSET('Sanitation Data'!$E$6,0,10*ROW('Sanitation Data'!E114)),NA())</f>
        <v>#N/A</v>
      </c>
      <c r="AC120" s="95" t="e">
        <f ca="true">+IF(AND(ISNUMBER(OFFSET('Sanitation Data'!$E$10,0,10*ROW('Sanitation Data'!E114))),'Data Summary'!CR120="Yes"),OFFSET('Sanitation Data'!$E$10,0,10*ROW('Sanitation Data'!E114)),NA())</f>
        <v>#N/A</v>
      </c>
      <c r="AD120" s="95" t="e">
        <f ca="true">+IF(AND(ISNUMBER(OFFSET('Sanitation Data'!$E$11,0,10*ROW('Sanitation Data'!E114))),'Data Summary'!CS120="Yes"),OFFSET('Sanitation Data'!$E$11,0,10*ROW('Sanitation Data'!E114)),NA())</f>
        <v>#N/A</v>
      </c>
      <c r="AE120" s="95" t="e">
        <f ca="true">+IF(AND(ISNUMBER(OFFSET('Sanitation Data'!$E$12,0,10*ROW('Sanitation Data'!E114))),'Data Summary'!CT120="Yes"),OFFSET('Sanitation Data'!$E$12,0,10*ROW('Sanitation Data'!E114)),NA())</f>
        <v>#N/A</v>
      </c>
      <c r="AF120" s="95" t="e">
        <f ca="true">+IF(AND(ISNUMBER(OFFSET('Sanitation Data'!$F$4,0,10*ROW('Sanitation Data'!F114))),'Data Summary'!CU120="Yes"),100-OFFSET('Sanitation Data'!$F$4,0,10*ROW('Sanitation Data'!F114)),NA())</f>
        <v>#N/A</v>
      </c>
      <c r="AG120" s="95" t="e">
        <f ca="true">+IF(AND(ISNUMBER(OFFSET('Sanitation Data'!$F$6,0,10*ROW('Sanitation Data'!F114))),'Data Summary'!CV120="Yes"),OFFSET('Sanitation Data'!$F$6,0,10*ROW('Sanitation Data'!F114)),NA())</f>
        <v>#N/A</v>
      </c>
      <c r="AH120" s="95" t="e">
        <f ca="true">+IF(AND(ISNUMBER(OFFSET('Sanitation Data'!$F$10,0,10*ROW('Sanitation Data'!F114))),'Data Summary'!CW120="Yes"),OFFSET('Sanitation Data'!$F$10,0,10*ROW('Sanitation Data'!F114)),NA())</f>
        <v>#N/A</v>
      </c>
      <c r="AI120" s="95" t="e">
        <f ca="true">+IF(AND(ISNUMBER(OFFSET('Sanitation Data'!$F$11,0,10*ROW('Sanitation Data'!F114))),'Data Summary'!CX120="Yes"),OFFSET('Sanitation Data'!$F$11,0,10*ROW('Sanitation Data'!F114)),NA())</f>
        <v>#N/A</v>
      </c>
      <c r="AJ120" s="95" t="e">
        <f ca="true">+IF(AND(ISNUMBER(OFFSET('Sanitation Data'!$F$12,0,10*ROW('Sanitation Data'!F114))),'Data Summary'!CY120="Yes"),OFFSET('Sanitation Data'!$F$12,0,10*ROW('Sanitation Data'!F114)),NA())</f>
        <v>#N/A</v>
      </c>
      <c r="AK120" s="95" t="e">
        <f ca="true">+IF(AND(ISNUMBER(OFFSET('Sanitation Data'!$G$4,0,10*ROW('Sanitation Data'!G114))),'Data Summary'!CZ120="Yes"),100-OFFSET('Sanitation Data'!$G$4,0,10*ROW('Sanitation Data'!G114)),NA())</f>
        <v>#N/A</v>
      </c>
      <c r="AL120" s="95" t="e">
        <f ca="true">+IF(AND(ISNUMBER(OFFSET('Sanitation Data'!$G$6,0,10*ROW('Sanitation Data'!G114))),'Data Summary'!DA120="Yes"),OFFSET('Sanitation Data'!$G$6,0,10*ROW('Sanitation Data'!G114)),NA())</f>
        <v>#N/A</v>
      </c>
      <c r="AM120" s="95" t="e">
        <f ca="true">+IF(AND(ISNUMBER(OFFSET('Sanitation Data'!$G$10,0,10*ROW('Sanitation Data'!G114))),'Data Summary'!DB120="Yes"),OFFSET('Sanitation Data'!$G$10,0,10*ROW('Sanitation Data'!G114)),NA())</f>
        <v>#N/A</v>
      </c>
      <c r="AN120" s="95" t="e">
        <f ca="true">+IF(AND(ISNUMBER(OFFSET('Sanitation Data'!$G$11,0,10*ROW('Sanitation Data'!G114))),'Data Summary'!DC120="Yes"),OFFSET('Sanitation Data'!$G$11,0,10*ROW('Sanitation Data'!G114)),NA())</f>
        <v>#N/A</v>
      </c>
      <c r="AO120" s="95" t="e">
        <f ca="true">+IF(AND(ISNUMBER(OFFSET('Sanitation Data'!$G$12,0,10*ROW('Sanitation Data'!G114))),'Data Summary'!DD120="Yes"),OFFSET('Sanitation Data'!$G$12,0,10*ROW('Sanitation Data'!G114)),NA())</f>
        <v>#N/A</v>
      </c>
      <c r="AP120" s="95" t="e">
        <f ca="true">+IF(AND(ISNUMBER(OFFSET('Sanitation Data'!$H$4,0,10*ROW('Sanitation Data'!H114))),'Data Summary'!DE120="Yes"),100-OFFSET('Sanitation Data'!$H$4,0,10*ROW('Sanitation Data'!H114)),NA())</f>
        <v>#N/A</v>
      </c>
      <c r="AQ120" s="95" t="e">
        <f ca="true">+IF(AND(ISNUMBER(OFFSET('Sanitation Data'!$H$6,0,10*ROW('Sanitation Data'!H114))),'Data Summary'!DF120="Yes"),OFFSET('Sanitation Data'!$H$6,0,10*ROW('Sanitation Data'!H114)),NA())</f>
        <v>#N/A</v>
      </c>
      <c r="AR120" s="95" t="e">
        <f ca="true">+IF(AND(ISNUMBER(OFFSET('Sanitation Data'!$H$10,0,10*ROW('Sanitation Data'!H114))),'Data Summary'!DG120="Yes"),OFFSET('Sanitation Data'!$H$10,0,10*ROW('Sanitation Data'!H114)),NA())</f>
        <v>#N/A</v>
      </c>
      <c r="AS120" s="95" t="e">
        <f ca="true">+IF(AND(ISNUMBER(OFFSET('Sanitation Data'!$H$11,0,10*ROW('Sanitation Data'!H114))),'Data Summary'!DH120="Yes"),OFFSET('Sanitation Data'!$H$11,0,10*ROW('Sanitation Data'!H114)),NA())</f>
        <v>#N/A</v>
      </c>
      <c r="AT120" s="95" t="e">
        <f ca="true">+IF(AND(ISNUMBER(OFFSET('Sanitation Data'!$H$12,0,10*ROW('Sanitation Data'!H114))),'Data Summary'!DI120="Yes"),OFFSET('Sanitation Data'!$H$12,0,10*ROW('Sanitation Data'!H114)),NA())</f>
        <v>#N/A</v>
      </c>
      <c r="AU120" s="95" t="e">
        <f ca="true">+IF(AND(ISNUMBER(OFFSET('Sanitation Data'!$I$4,0,10*ROW('Sanitation Data'!I114))),'Data Summary'!DJ120="Yes"),100-OFFSET('Sanitation Data'!$I$4,0,10*ROW('Sanitation Data'!I114)),NA())</f>
        <v>#N/A</v>
      </c>
      <c r="AV120" s="95" t="e">
        <f ca="true">+IF(AND(ISNUMBER(OFFSET('Sanitation Data'!$I$6,0,10*ROW('Sanitation Data'!I114))),'Data Summary'!DK120="Yes"),OFFSET('Sanitation Data'!$I$6,0,10*ROW('Sanitation Data'!I114)),NA())</f>
        <v>#N/A</v>
      </c>
      <c r="AW120" s="95" t="e">
        <f ca="true">+IF(AND(ISNUMBER(OFFSET('Sanitation Data'!$I$10,0,10*ROW('Sanitation Data'!I114))),'Data Summary'!DL120="Yes"),OFFSET('Sanitation Data'!$I$10,0,10*ROW('Sanitation Data'!I114)),NA())</f>
        <v>#N/A</v>
      </c>
      <c r="AX120" s="95" t="e">
        <f ca="true">+IF(AND(ISNUMBER(OFFSET('Sanitation Data'!$I$11,0,10*ROW('Sanitation Data'!I114))),'Data Summary'!DM120="Yes"),OFFSET('Sanitation Data'!$I$11,0,10*ROW('Sanitation Data'!I114)),NA())</f>
        <v>#N/A</v>
      </c>
      <c r="AY120" s="95" t="e">
        <f ca="true">+IF(AND(ISNUMBER(OFFSET('Sanitation Data'!$I$12,0,10*ROW('Sanitation Data'!I114))),'Data Summary'!DN120="Yes"),OFFSET('Sanitation Data'!$I$12,0,10*ROW('Sanitation Data'!I114)),NA())</f>
        <v>#N/A</v>
      </c>
      <c r="AZ120" s="96" t="e">
        <f ca="true">+IF(AND(ISNUMBER(OFFSET('Hygiene Data'!$D$5,0,10*ROW('Hygiene Data'!D114))),'Data Summary'!DO120="Yes"),OFFSET('Hygiene Data'!$D$5,0,10*ROW('Hygiene Data'!D114)),NA())</f>
        <v>#N/A</v>
      </c>
      <c r="BA120" s="96" t="e">
        <f ca="true">+IF(AND(ISNUMBER(OFFSET('Hygiene Data'!$D$7,0,10*ROW('Hygiene Data'!D114))),'Data Summary'!DP120="Yes"),OFFSET('Hygiene Data'!$D$7,0,10*ROW('Hygiene Data'!D114)),NA())</f>
        <v>#N/A</v>
      </c>
      <c r="BB120" s="96" t="e">
        <f ca="true">+IF(AND(ISNUMBER(OFFSET('Hygiene Data'!$D$9,0,10*ROW('Hygiene Data'!D114))),'Data Summary'!DQ120="Yes"),OFFSET('Hygiene Data'!$D$9,0,10*ROW('Hygiene Data'!D114)),NA())</f>
        <v>#N/A</v>
      </c>
      <c r="BC120" s="96" t="e">
        <f ca="true">+IF(AND(ISNUMBER(OFFSET('Hygiene Data'!$E$5,0,10*ROW('Hygiene Data'!E114))),'Data Summary'!DR120="Yes"),OFFSET('Hygiene Data'!$E$5,0,10*ROW('Hygiene Data'!E114)),NA())</f>
        <v>#N/A</v>
      </c>
      <c r="BD120" s="96" t="e">
        <f ca="true">+IF(AND(ISNUMBER(OFFSET('Hygiene Data'!$E$7,0,10*ROW('Hygiene Data'!E114))),'Data Summary'!DS120="Yes"),OFFSET('Hygiene Data'!$E$7,0,10*ROW('Hygiene Data'!E114)),NA())</f>
        <v>#N/A</v>
      </c>
      <c r="BE120" s="96" t="e">
        <f ca="true">+IF(AND(ISNUMBER(OFFSET('Hygiene Data'!$E$9,0,10*ROW('Hygiene Data'!E114))),'Data Summary'!DT120="Yes"),OFFSET('Hygiene Data'!$E$9,0,10*ROW('Hygiene Data'!E114)),NA())</f>
        <v>#N/A</v>
      </c>
      <c r="BF120" s="96" t="e">
        <f ca="true">+IF(AND(ISNUMBER(OFFSET('Hygiene Data'!$F$5,0,10*ROW('Hygiene Data'!F114))),'Data Summary'!DU120="Yes"),OFFSET('Hygiene Data'!$F$5,0,10*ROW('Hygiene Data'!F114)),NA())</f>
        <v>#N/A</v>
      </c>
      <c r="BG120" s="96" t="e">
        <f ca="true">+IF(AND(ISNUMBER(OFFSET('Hygiene Data'!$F$7,0,10*ROW('Hygiene Data'!F114))),'Data Summary'!DV120="Yes"),OFFSET('Hygiene Data'!$F$7,0,10*ROW('Hygiene Data'!F114)),NA())</f>
        <v>#N/A</v>
      </c>
      <c r="BH120" s="96" t="e">
        <f ca="true">+IF(AND(ISNUMBER(OFFSET('Hygiene Data'!$F$9,0,10*ROW('Hygiene Data'!F114))),'Data Summary'!DW120="Yes"),OFFSET('Hygiene Data'!$F$9,0,10*ROW('Hygiene Data'!F114)),NA())</f>
        <v>#N/A</v>
      </c>
      <c r="BI120" s="96" t="e">
        <f ca="true">+IF(AND(ISNUMBER(OFFSET('Hygiene Data'!$G$5,0,10*ROW('Hygiene Data'!G114))),'Data Summary'!DX120="Yes"),OFFSET('Hygiene Data'!$G$5,0,10*ROW('Hygiene Data'!G114)),NA())</f>
        <v>#N/A</v>
      </c>
      <c r="BJ120" s="96" t="e">
        <f ca="true">+IF(AND(ISNUMBER(OFFSET('Hygiene Data'!$G$7,0,10*ROW('Hygiene Data'!G114))),'Data Summary'!DY120="Yes"),OFFSET('Hygiene Data'!$G$7,0,10*ROW('Hygiene Data'!G114)),NA())</f>
        <v>#N/A</v>
      </c>
      <c r="BK120" s="96" t="e">
        <f ca="true">+IF(AND(ISNUMBER(OFFSET('Hygiene Data'!$G$9,0,10*ROW('Hygiene Data'!G114))),'Data Summary'!DZ120="Yes"),OFFSET('Hygiene Data'!$G$9,0,10*ROW('Hygiene Data'!G114)),NA())</f>
        <v>#N/A</v>
      </c>
      <c r="BL120" s="96" t="e">
        <f ca="true">+IF(AND(ISNUMBER(OFFSET('Hygiene Data'!$H$5,0,10*ROW('Hygiene Data'!H114))),'Data Summary'!EA120="Yes"),OFFSET('Hygiene Data'!$H$5,0,10*ROW('Hygiene Data'!H114)),NA())</f>
        <v>#N/A</v>
      </c>
      <c r="BM120" s="96" t="e">
        <f ca="true">+IF(AND(ISNUMBER(OFFSET('Hygiene Data'!$H$7,0,10*ROW('Hygiene Data'!H114))),'Data Summary'!EB120="Yes"),OFFSET('Hygiene Data'!$H$7,0,10*ROW('Hygiene Data'!H114)),NA())</f>
        <v>#N/A</v>
      </c>
      <c r="BN120" s="96" t="e">
        <f ca="true">+IF(AND(ISNUMBER(OFFSET('Hygiene Data'!$H$9,0,10*ROW('Hygiene Data'!H114))),'Data Summary'!EC120="Yes"),OFFSET('Hygiene Data'!$H$9,0,10*ROW('Hygiene Data'!H114)),NA())</f>
        <v>#N/A</v>
      </c>
      <c r="BO120" s="96" t="e">
        <f ca="true">+IF(AND(ISNUMBER(OFFSET('Hygiene Data'!$I$5,0,10*ROW('Hygiene Data'!I114))),'Data Summary'!ED120="Yes"),OFFSET('Hygiene Data'!$I$5,0,10*ROW('Hygiene Data'!I114)),NA())</f>
        <v>#N/A</v>
      </c>
      <c r="BP120" s="96" t="e">
        <f ca="true">+IF(AND(ISNUMBER(OFFSET('Hygiene Data'!$I$7,0,10*ROW('Hygiene Data'!I114))),'Data Summary'!EE120="Yes"),OFFSET('Hygiene Data'!$I$7,0,10*ROW('Hygiene Data'!I114)),NA())</f>
        <v>#N/A</v>
      </c>
      <c r="BQ120" s="96" t="e">
        <f ca="true">+IF(AND(ISNUMBER(OFFSET('Hygiene Data'!$I$9,0,10*ROW('Hygiene Data'!I114))),'Data Summary'!EF120="Yes"),OFFSET('Hygiene Data'!$I$9,0,10*ROW('Hygiene Data'!I114)),NA())</f>
        <v>#N/A</v>
      </c>
    </row>
    <row xmlns:x14ac="http://schemas.microsoft.com/office/spreadsheetml/2009/9/ac" r="121" x14ac:dyDescent="0.2">
      <c r="A121" s="331" t="e">
        <f ca="true">+RIGHT('Data Summary'!A121,LEN('Data Summary'!A121)-9)</f>
        <v>#VALUE!</v>
      </c>
      <c r="B121" s="37" t="str">
        <f ca="true">+IF(ISTEXT('Data Summary'!B121),'Data Summary'!B121,"")</f>
        <v/>
      </c>
      <c r="C121" s="330" t="e">
        <f ca="true">+VALUE('Data Summary'!C121)</f>
        <v>#VALUE!</v>
      </c>
      <c r="D121" s="94" t="e">
        <f ca="true">+IF(AND(ISNUMBER(OFFSET('Water Data'!$D$4,0,10*ROW('Water Data'!D115))),'Data Summary'!BS121="Yes"),100-OFFSET('Water Data'!$D$4,0,10*ROW('Water Data'!D115)),NA())</f>
        <v>#N/A</v>
      </c>
      <c r="E121" s="94" t="e">
        <f ca="true">+IF(AND(ISNUMBER(OFFSET('Water Data'!$D$6,0,10*ROW('Water Data'!D115))),'Data Summary'!BT121="Yes"),OFFSET('Water Data'!$D$6,0,10*ROW('Water Data'!D115)),NA())</f>
        <v>#N/A</v>
      </c>
      <c r="F121" s="94" t="e">
        <f ca="true">+IF(AND(ISNUMBER(OFFSET('Water Data'!$D$9,0,10*ROW('Water Data'!D115))),'Data Summary'!BU121="Yes"),OFFSET('Water Data'!$D$9,0,10*ROW('Water Data'!D115)),NA())</f>
        <v>#N/A</v>
      </c>
      <c r="G121" s="94" t="e">
        <f ca="true">+IF(AND(ISNUMBER(OFFSET('Water Data'!$E$4,0,10*ROW('Water Data'!E115))),'Data Summary'!BV121="Yes"),100-OFFSET('Water Data'!$E$4,0,10*ROW('Water Data'!E115)),NA())</f>
        <v>#N/A</v>
      </c>
      <c r="H121" s="94" t="e">
        <f ca="true">+IF(AND(ISNUMBER(OFFSET('Water Data'!$E$6,0,10*ROW('Water Data'!E115))),'Data Summary'!BW121="Yes"),OFFSET('Water Data'!$E$6,0,10*ROW('Water Data'!E115)),NA())</f>
        <v>#N/A</v>
      </c>
      <c r="I121" s="94" t="e">
        <f ca="true">+IF(AND(ISNUMBER(OFFSET('Water Data'!$E$9,0,10*ROW('Water Data'!E115))),'Data Summary'!BX121="Yes"),OFFSET('Water Data'!$E$9,0,10*ROW('Water Data'!E115)),NA())</f>
        <v>#N/A</v>
      </c>
      <c r="J121" s="94" t="e">
        <f ca="true">+IF(AND(ISNUMBER(OFFSET('Water Data'!$F$4,0,10*ROW('Water Data'!F115))),'Data Summary'!BY121="Yes"),100-OFFSET('Water Data'!$F$4,0,10*ROW('Water Data'!F115)),NA())</f>
        <v>#N/A</v>
      </c>
      <c r="K121" s="94" t="e">
        <f ca="true">+IF(AND(ISNUMBER(OFFSET('Water Data'!$F$6,0,10*ROW('Water Data'!F115))),'Data Summary'!BZ121="Yes"),OFFSET('Water Data'!$F$6,0,10*ROW('Water Data'!F115)),NA())</f>
        <v>#N/A</v>
      </c>
      <c r="L121" s="94" t="e">
        <f ca="true">+IF(AND(ISNUMBER(OFFSET('Water Data'!$F$9,0,10*ROW('Water Data'!F115))),'Data Summary'!CA121="Yes"),OFFSET('Water Data'!$F$9,0,10*ROW('Water Data'!F115)),NA())</f>
        <v>#N/A</v>
      </c>
      <c r="M121" s="94" t="e">
        <f ca="true">+IF(AND(ISNUMBER(OFFSET('Water Data'!$G$4,0,10*ROW('Water Data'!G115))),'Data Summary'!CB121="Yes"),100-OFFSET('Water Data'!$G$4,0,10*ROW('Water Data'!G115)),NA())</f>
        <v>#N/A</v>
      </c>
      <c r="N121" s="94" t="e">
        <f ca="true">+IF(AND(ISNUMBER(OFFSET('Water Data'!$G$6,0,10*ROW('Water Data'!G115))),'Data Summary'!CC121="Yes"),OFFSET('Water Data'!$G$6,0,10*ROW('Water Data'!G115)),NA())</f>
        <v>#N/A</v>
      </c>
      <c r="O121" s="94" t="e">
        <f ca="true">+IF(AND(ISNUMBER(OFFSET('Water Data'!$G$9,0,10*ROW('Water Data'!G115))),'Data Summary'!CD121="Yes"),OFFSET('Water Data'!$G$9,0,10*ROW('Water Data'!G115)),NA())</f>
        <v>#N/A</v>
      </c>
      <c r="P121" s="94" t="e">
        <f ca="true">+IF(AND(ISNUMBER(OFFSET('Water Data'!$H$4,0,10*ROW('Water Data'!H115))),'Data Summary'!CE121="Yes"),100-OFFSET('Water Data'!$H$4,0,10*ROW('Water Data'!H115)),NA())</f>
        <v>#N/A</v>
      </c>
      <c r="Q121" s="94" t="e">
        <f ca="true">+IF(AND(ISNUMBER(OFFSET('Water Data'!$H$6,0,10*ROW('Water Data'!H115))),'Data Summary'!CF121="Yes"),OFFSET('Water Data'!$H$6,0,10*ROW('Water Data'!H115)),NA())</f>
        <v>#N/A</v>
      </c>
      <c r="R121" s="94" t="e">
        <f ca="true">+IF(AND(ISNUMBER(OFFSET('Water Data'!$H$9,0,10*ROW('Water Data'!H115))),'Data Summary'!CG121="Yes"),OFFSET('Water Data'!$H$9,0,10*ROW('Water Data'!H115)),NA())</f>
        <v>#N/A</v>
      </c>
      <c r="S121" s="94" t="e">
        <f ca="true">+IF(AND(ISNUMBER(OFFSET('Water Data'!$I$4,0,10*ROW('Water Data'!I115))),'Data Summary'!CH121="Yes"),100-OFFSET('Water Data'!$I$4,0,10*ROW('Water Data'!I115)),NA())</f>
        <v>#N/A</v>
      </c>
      <c r="T121" s="94" t="e">
        <f ca="true">+IF(AND(ISNUMBER(OFFSET('Water Data'!$I$6,0,10*ROW('Water Data'!I115))),'Data Summary'!CI121="Yes"),OFFSET('Water Data'!$I$6,0,10*ROW('Water Data'!I115)),NA())</f>
        <v>#N/A</v>
      </c>
      <c r="U121" s="94" t="e">
        <f ca="true">+IF(AND(ISNUMBER(OFFSET('Water Data'!$I$9,0,10*ROW('Water Data'!I115))),'Data Summary'!CJ121="Yes"),OFFSET('Water Data'!$I$9,0,10*ROW('Water Data'!I115)),NA())</f>
        <v>#N/A</v>
      </c>
      <c r="V121" s="95" t="e">
        <f ca="true">+IF(AND(ISNUMBER(OFFSET('Sanitation Data'!$D$4,0,10*ROW('Sanitation Data'!D115))),'Data Summary'!CK121="Yes"),100-OFFSET('Sanitation Data'!$D$4,0,10*ROW('Sanitation Data'!D115)),NA())</f>
        <v>#N/A</v>
      </c>
      <c r="W121" s="95" t="e">
        <f ca="true">+IF(AND(ISNUMBER(OFFSET('Sanitation Data'!$D$6,0,10*ROW('Sanitation Data'!D115))),'Data Summary'!CL121="Yes"),OFFSET('Sanitation Data'!$D$6,0,10*ROW('Sanitation Data'!D115)),NA())</f>
        <v>#N/A</v>
      </c>
      <c r="X121" s="95" t="e">
        <f ca="true">+IF(AND(ISNUMBER(OFFSET('Sanitation Data'!$D$10,0,10*ROW('Sanitation Data'!D115))),'Data Summary'!CM121="Yes"),OFFSET('Sanitation Data'!$D$10,0,10*ROW('Sanitation Data'!D115)),NA())</f>
        <v>#N/A</v>
      </c>
      <c r="Y121" s="95" t="e">
        <f ca="true">+IF(AND(ISNUMBER(OFFSET('Sanitation Data'!$D$11,0,10*ROW('Sanitation Data'!D115))),'Data Summary'!CN121="Yes"),OFFSET('Sanitation Data'!$D$11,0,10*ROW('Sanitation Data'!D115)),NA())</f>
        <v>#N/A</v>
      </c>
      <c r="Z121" s="95" t="e">
        <f ca="true">+IF(AND(ISNUMBER(OFFSET('Sanitation Data'!$D$12,0,10*ROW('Sanitation Data'!D115))),'Data Summary'!CO121="Yes"),OFFSET('Sanitation Data'!$D$12,0,10*ROW('Sanitation Data'!D115)),NA())</f>
        <v>#N/A</v>
      </c>
      <c r="AA121" s="95" t="e">
        <f ca="true">+IF(AND(ISNUMBER(OFFSET('Sanitation Data'!$E$4,0,10*ROW('Sanitation Data'!E115))),'Data Summary'!CP121="Yes"),100-OFFSET('Sanitation Data'!$E$4,0,10*ROW('Sanitation Data'!E115)),NA())</f>
        <v>#N/A</v>
      </c>
      <c r="AB121" s="95" t="e">
        <f ca="true">+IF(AND(ISNUMBER(OFFSET('Sanitation Data'!$E$6,0,10*ROW('Sanitation Data'!E115))),'Data Summary'!CQ121="Yes"),OFFSET('Sanitation Data'!$E$6,0,10*ROW('Sanitation Data'!E115)),NA())</f>
        <v>#N/A</v>
      </c>
      <c r="AC121" s="95" t="e">
        <f ca="true">+IF(AND(ISNUMBER(OFFSET('Sanitation Data'!$E$10,0,10*ROW('Sanitation Data'!E115))),'Data Summary'!CR121="Yes"),OFFSET('Sanitation Data'!$E$10,0,10*ROW('Sanitation Data'!E115)),NA())</f>
        <v>#N/A</v>
      </c>
      <c r="AD121" s="95" t="e">
        <f ca="true">+IF(AND(ISNUMBER(OFFSET('Sanitation Data'!$E$11,0,10*ROW('Sanitation Data'!E115))),'Data Summary'!CS121="Yes"),OFFSET('Sanitation Data'!$E$11,0,10*ROW('Sanitation Data'!E115)),NA())</f>
        <v>#N/A</v>
      </c>
      <c r="AE121" s="95" t="e">
        <f ca="true">+IF(AND(ISNUMBER(OFFSET('Sanitation Data'!$E$12,0,10*ROW('Sanitation Data'!E115))),'Data Summary'!CT121="Yes"),OFFSET('Sanitation Data'!$E$12,0,10*ROW('Sanitation Data'!E115)),NA())</f>
        <v>#N/A</v>
      </c>
      <c r="AF121" s="95" t="e">
        <f ca="true">+IF(AND(ISNUMBER(OFFSET('Sanitation Data'!$F$4,0,10*ROW('Sanitation Data'!F115))),'Data Summary'!CU121="Yes"),100-OFFSET('Sanitation Data'!$F$4,0,10*ROW('Sanitation Data'!F115)),NA())</f>
        <v>#N/A</v>
      </c>
      <c r="AG121" s="95" t="e">
        <f ca="true">+IF(AND(ISNUMBER(OFFSET('Sanitation Data'!$F$6,0,10*ROW('Sanitation Data'!F115))),'Data Summary'!CV121="Yes"),OFFSET('Sanitation Data'!$F$6,0,10*ROW('Sanitation Data'!F115)),NA())</f>
        <v>#N/A</v>
      </c>
      <c r="AH121" s="95" t="e">
        <f ca="true">+IF(AND(ISNUMBER(OFFSET('Sanitation Data'!$F$10,0,10*ROW('Sanitation Data'!F115))),'Data Summary'!CW121="Yes"),OFFSET('Sanitation Data'!$F$10,0,10*ROW('Sanitation Data'!F115)),NA())</f>
        <v>#N/A</v>
      </c>
      <c r="AI121" s="95" t="e">
        <f ca="true">+IF(AND(ISNUMBER(OFFSET('Sanitation Data'!$F$11,0,10*ROW('Sanitation Data'!F115))),'Data Summary'!CX121="Yes"),OFFSET('Sanitation Data'!$F$11,0,10*ROW('Sanitation Data'!F115)),NA())</f>
        <v>#N/A</v>
      </c>
      <c r="AJ121" s="95" t="e">
        <f ca="true">+IF(AND(ISNUMBER(OFFSET('Sanitation Data'!$F$12,0,10*ROW('Sanitation Data'!F115))),'Data Summary'!CY121="Yes"),OFFSET('Sanitation Data'!$F$12,0,10*ROW('Sanitation Data'!F115)),NA())</f>
        <v>#N/A</v>
      </c>
      <c r="AK121" s="95" t="e">
        <f ca="true">+IF(AND(ISNUMBER(OFFSET('Sanitation Data'!$G$4,0,10*ROW('Sanitation Data'!G115))),'Data Summary'!CZ121="Yes"),100-OFFSET('Sanitation Data'!$G$4,0,10*ROW('Sanitation Data'!G115)),NA())</f>
        <v>#N/A</v>
      </c>
      <c r="AL121" s="95" t="e">
        <f ca="true">+IF(AND(ISNUMBER(OFFSET('Sanitation Data'!$G$6,0,10*ROW('Sanitation Data'!G115))),'Data Summary'!DA121="Yes"),OFFSET('Sanitation Data'!$G$6,0,10*ROW('Sanitation Data'!G115)),NA())</f>
        <v>#N/A</v>
      </c>
      <c r="AM121" s="95" t="e">
        <f ca="true">+IF(AND(ISNUMBER(OFFSET('Sanitation Data'!$G$10,0,10*ROW('Sanitation Data'!G115))),'Data Summary'!DB121="Yes"),OFFSET('Sanitation Data'!$G$10,0,10*ROW('Sanitation Data'!G115)),NA())</f>
        <v>#N/A</v>
      </c>
      <c r="AN121" s="95" t="e">
        <f ca="true">+IF(AND(ISNUMBER(OFFSET('Sanitation Data'!$G$11,0,10*ROW('Sanitation Data'!G115))),'Data Summary'!DC121="Yes"),OFFSET('Sanitation Data'!$G$11,0,10*ROW('Sanitation Data'!G115)),NA())</f>
        <v>#N/A</v>
      </c>
      <c r="AO121" s="95" t="e">
        <f ca="true">+IF(AND(ISNUMBER(OFFSET('Sanitation Data'!$G$12,0,10*ROW('Sanitation Data'!G115))),'Data Summary'!DD121="Yes"),OFFSET('Sanitation Data'!$G$12,0,10*ROW('Sanitation Data'!G115)),NA())</f>
        <v>#N/A</v>
      </c>
      <c r="AP121" s="95" t="e">
        <f ca="true">+IF(AND(ISNUMBER(OFFSET('Sanitation Data'!$H$4,0,10*ROW('Sanitation Data'!H115))),'Data Summary'!DE121="Yes"),100-OFFSET('Sanitation Data'!$H$4,0,10*ROW('Sanitation Data'!H115)),NA())</f>
        <v>#N/A</v>
      </c>
      <c r="AQ121" s="95" t="e">
        <f ca="true">+IF(AND(ISNUMBER(OFFSET('Sanitation Data'!$H$6,0,10*ROW('Sanitation Data'!H115))),'Data Summary'!DF121="Yes"),OFFSET('Sanitation Data'!$H$6,0,10*ROW('Sanitation Data'!H115)),NA())</f>
        <v>#N/A</v>
      </c>
      <c r="AR121" s="95" t="e">
        <f ca="true">+IF(AND(ISNUMBER(OFFSET('Sanitation Data'!$H$10,0,10*ROW('Sanitation Data'!H115))),'Data Summary'!DG121="Yes"),OFFSET('Sanitation Data'!$H$10,0,10*ROW('Sanitation Data'!H115)),NA())</f>
        <v>#N/A</v>
      </c>
      <c r="AS121" s="95" t="e">
        <f ca="true">+IF(AND(ISNUMBER(OFFSET('Sanitation Data'!$H$11,0,10*ROW('Sanitation Data'!H115))),'Data Summary'!DH121="Yes"),OFFSET('Sanitation Data'!$H$11,0,10*ROW('Sanitation Data'!H115)),NA())</f>
        <v>#N/A</v>
      </c>
      <c r="AT121" s="95" t="e">
        <f ca="true">+IF(AND(ISNUMBER(OFFSET('Sanitation Data'!$H$12,0,10*ROW('Sanitation Data'!H115))),'Data Summary'!DI121="Yes"),OFFSET('Sanitation Data'!$H$12,0,10*ROW('Sanitation Data'!H115)),NA())</f>
        <v>#N/A</v>
      </c>
      <c r="AU121" s="95" t="e">
        <f ca="true">+IF(AND(ISNUMBER(OFFSET('Sanitation Data'!$I$4,0,10*ROW('Sanitation Data'!I115))),'Data Summary'!DJ121="Yes"),100-OFFSET('Sanitation Data'!$I$4,0,10*ROW('Sanitation Data'!I115)),NA())</f>
        <v>#N/A</v>
      </c>
      <c r="AV121" s="95" t="e">
        <f ca="true">+IF(AND(ISNUMBER(OFFSET('Sanitation Data'!$I$6,0,10*ROW('Sanitation Data'!I115))),'Data Summary'!DK121="Yes"),OFFSET('Sanitation Data'!$I$6,0,10*ROW('Sanitation Data'!I115)),NA())</f>
        <v>#N/A</v>
      </c>
      <c r="AW121" s="95" t="e">
        <f ca="true">+IF(AND(ISNUMBER(OFFSET('Sanitation Data'!$I$10,0,10*ROW('Sanitation Data'!I115))),'Data Summary'!DL121="Yes"),OFFSET('Sanitation Data'!$I$10,0,10*ROW('Sanitation Data'!I115)),NA())</f>
        <v>#N/A</v>
      </c>
      <c r="AX121" s="95" t="e">
        <f ca="true">+IF(AND(ISNUMBER(OFFSET('Sanitation Data'!$I$11,0,10*ROW('Sanitation Data'!I115))),'Data Summary'!DM121="Yes"),OFFSET('Sanitation Data'!$I$11,0,10*ROW('Sanitation Data'!I115)),NA())</f>
        <v>#N/A</v>
      </c>
      <c r="AY121" s="95" t="e">
        <f ca="true">+IF(AND(ISNUMBER(OFFSET('Sanitation Data'!$I$12,0,10*ROW('Sanitation Data'!I115))),'Data Summary'!DN121="Yes"),OFFSET('Sanitation Data'!$I$12,0,10*ROW('Sanitation Data'!I115)),NA())</f>
        <v>#N/A</v>
      </c>
      <c r="AZ121" s="96" t="e">
        <f ca="true">+IF(AND(ISNUMBER(OFFSET('Hygiene Data'!$D$5,0,10*ROW('Hygiene Data'!D115))),'Data Summary'!DO121="Yes"),OFFSET('Hygiene Data'!$D$5,0,10*ROW('Hygiene Data'!D115)),NA())</f>
        <v>#N/A</v>
      </c>
      <c r="BA121" s="96" t="e">
        <f ca="true">+IF(AND(ISNUMBER(OFFSET('Hygiene Data'!$D$7,0,10*ROW('Hygiene Data'!D115))),'Data Summary'!DP121="Yes"),OFFSET('Hygiene Data'!$D$7,0,10*ROW('Hygiene Data'!D115)),NA())</f>
        <v>#N/A</v>
      </c>
      <c r="BB121" s="96" t="e">
        <f ca="true">+IF(AND(ISNUMBER(OFFSET('Hygiene Data'!$D$9,0,10*ROW('Hygiene Data'!D115))),'Data Summary'!DQ121="Yes"),OFFSET('Hygiene Data'!$D$9,0,10*ROW('Hygiene Data'!D115)),NA())</f>
        <v>#N/A</v>
      </c>
      <c r="BC121" s="96" t="e">
        <f ca="true">+IF(AND(ISNUMBER(OFFSET('Hygiene Data'!$E$5,0,10*ROW('Hygiene Data'!E115))),'Data Summary'!DR121="Yes"),OFFSET('Hygiene Data'!$E$5,0,10*ROW('Hygiene Data'!E115)),NA())</f>
        <v>#N/A</v>
      </c>
      <c r="BD121" s="96" t="e">
        <f ca="true">+IF(AND(ISNUMBER(OFFSET('Hygiene Data'!$E$7,0,10*ROW('Hygiene Data'!E115))),'Data Summary'!DS121="Yes"),OFFSET('Hygiene Data'!$E$7,0,10*ROW('Hygiene Data'!E115)),NA())</f>
        <v>#N/A</v>
      </c>
      <c r="BE121" s="96" t="e">
        <f ca="true">+IF(AND(ISNUMBER(OFFSET('Hygiene Data'!$E$9,0,10*ROW('Hygiene Data'!E115))),'Data Summary'!DT121="Yes"),OFFSET('Hygiene Data'!$E$9,0,10*ROW('Hygiene Data'!E115)),NA())</f>
        <v>#N/A</v>
      </c>
      <c r="BF121" s="96" t="e">
        <f ca="true">+IF(AND(ISNUMBER(OFFSET('Hygiene Data'!$F$5,0,10*ROW('Hygiene Data'!F115))),'Data Summary'!DU121="Yes"),OFFSET('Hygiene Data'!$F$5,0,10*ROW('Hygiene Data'!F115)),NA())</f>
        <v>#N/A</v>
      </c>
      <c r="BG121" s="96" t="e">
        <f ca="true">+IF(AND(ISNUMBER(OFFSET('Hygiene Data'!$F$7,0,10*ROW('Hygiene Data'!F115))),'Data Summary'!DV121="Yes"),OFFSET('Hygiene Data'!$F$7,0,10*ROW('Hygiene Data'!F115)),NA())</f>
        <v>#N/A</v>
      </c>
      <c r="BH121" s="96" t="e">
        <f ca="true">+IF(AND(ISNUMBER(OFFSET('Hygiene Data'!$F$9,0,10*ROW('Hygiene Data'!F115))),'Data Summary'!DW121="Yes"),OFFSET('Hygiene Data'!$F$9,0,10*ROW('Hygiene Data'!F115)),NA())</f>
        <v>#N/A</v>
      </c>
      <c r="BI121" s="96" t="e">
        <f ca="true">+IF(AND(ISNUMBER(OFFSET('Hygiene Data'!$G$5,0,10*ROW('Hygiene Data'!G115))),'Data Summary'!DX121="Yes"),OFFSET('Hygiene Data'!$G$5,0,10*ROW('Hygiene Data'!G115)),NA())</f>
        <v>#N/A</v>
      </c>
      <c r="BJ121" s="96" t="e">
        <f ca="true">+IF(AND(ISNUMBER(OFFSET('Hygiene Data'!$G$7,0,10*ROW('Hygiene Data'!G115))),'Data Summary'!DY121="Yes"),OFFSET('Hygiene Data'!$G$7,0,10*ROW('Hygiene Data'!G115)),NA())</f>
        <v>#N/A</v>
      </c>
      <c r="BK121" s="96" t="e">
        <f ca="true">+IF(AND(ISNUMBER(OFFSET('Hygiene Data'!$G$9,0,10*ROW('Hygiene Data'!G115))),'Data Summary'!DZ121="Yes"),OFFSET('Hygiene Data'!$G$9,0,10*ROW('Hygiene Data'!G115)),NA())</f>
        <v>#N/A</v>
      </c>
      <c r="BL121" s="96" t="e">
        <f ca="true">+IF(AND(ISNUMBER(OFFSET('Hygiene Data'!$H$5,0,10*ROW('Hygiene Data'!H115))),'Data Summary'!EA121="Yes"),OFFSET('Hygiene Data'!$H$5,0,10*ROW('Hygiene Data'!H115)),NA())</f>
        <v>#N/A</v>
      </c>
      <c r="BM121" s="96" t="e">
        <f ca="true">+IF(AND(ISNUMBER(OFFSET('Hygiene Data'!$H$7,0,10*ROW('Hygiene Data'!H115))),'Data Summary'!EB121="Yes"),OFFSET('Hygiene Data'!$H$7,0,10*ROW('Hygiene Data'!H115)),NA())</f>
        <v>#N/A</v>
      </c>
      <c r="BN121" s="96" t="e">
        <f ca="true">+IF(AND(ISNUMBER(OFFSET('Hygiene Data'!$H$9,0,10*ROW('Hygiene Data'!H115))),'Data Summary'!EC121="Yes"),OFFSET('Hygiene Data'!$H$9,0,10*ROW('Hygiene Data'!H115)),NA())</f>
        <v>#N/A</v>
      </c>
      <c r="BO121" s="96" t="e">
        <f ca="true">+IF(AND(ISNUMBER(OFFSET('Hygiene Data'!$I$5,0,10*ROW('Hygiene Data'!I115))),'Data Summary'!ED121="Yes"),OFFSET('Hygiene Data'!$I$5,0,10*ROW('Hygiene Data'!I115)),NA())</f>
        <v>#N/A</v>
      </c>
      <c r="BP121" s="96" t="e">
        <f ca="true">+IF(AND(ISNUMBER(OFFSET('Hygiene Data'!$I$7,0,10*ROW('Hygiene Data'!I115))),'Data Summary'!EE121="Yes"),OFFSET('Hygiene Data'!$I$7,0,10*ROW('Hygiene Data'!I115)),NA())</f>
        <v>#N/A</v>
      </c>
      <c r="BQ121" s="96" t="e">
        <f ca="true">+IF(AND(ISNUMBER(OFFSET('Hygiene Data'!$I$9,0,10*ROW('Hygiene Data'!I115))),'Data Summary'!EF121="Yes"),OFFSET('Hygiene Data'!$I$9,0,10*ROW('Hygiene Data'!I115)),NA())</f>
        <v>#N/A</v>
      </c>
    </row>
    <row xmlns:x14ac="http://schemas.microsoft.com/office/spreadsheetml/2009/9/ac" r="122" x14ac:dyDescent="0.2">
      <c r="A122" s="331" t="e">
        <f ca="true">+RIGHT('Data Summary'!A122,LEN('Data Summary'!A122)-9)</f>
        <v>#VALUE!</v>
      </c>
      <c r="B122" s="37" t="str">
        <f ca="true">+IF(ISTEXT('Data Summary'!B122),'Data Summary'!B122,"")</f>
        <v/>
      </c>
      <c r="C122" s="330" t="e">
        <f ca="true">+VALUE('Data Summary'!C122)</f>
        <v>#VALUE!</v>
      </c>
      <c r="D122" s="94" t="e">
        <f ca="true">+IF(AND(ISNUMBER(OFFSET('Water Data'!$D$4,0,10*ROW('Water Data'!D116))),'Data Summary'!BS122="Yes"),100-OFFSET('Water Data'!$D$4,0,10*ROW('Water Data'!D116)),NA())</f>
        <v>#N/A</v>
      </c>
      <c r="E122" s="94" t="e">
        <f ca="true">+IF(AND(ISNUMBER(OFFSET('Water Data'!$D$6,0,10*ROW('Water Data'!D116))),'Data Summary'!BT122="Yes"),OFFSET('Water Data'!$D$6,0,10*ROW('Water Data'!D116)),NA())</f>
        <v>#N/A</v>
      </c>
      <c r="F122" s="94" t="e">
        <f ca="true">+IF(AND(ISNUMBER(OFFSET('Water Data'!$D$9,0,10*ROW('Water Data'!D116))),'Data Summary'!BU122="Yes"),OFFSET('Water Data'!$D$9,0,10*ROW('Water Data'!D116)),NA())</f>
        <v>#N/A</v>
      </c>
      <c r="G122" s="94" t="e">
        <f ca="true">+IF(AND(ISNUMBER(OFFSET('Water Data'!$E$4,0,10*ROW('Water Data'!E116))),'Data Summary'!BV122="Yes"),100-OFFSET('Water Data'!$E$4,0,10*ROW('Water Data'!E116)),NA())</f>
        <v>#N/A</v>
      </c>
      <c r="H122" s="94" t="e">
        <f ca="true">+IF(AND(ISNUMBER(OFFSET('Water Data'!$E$6,0,10*ROW('Water Data'!E116))),'Data Summary'!BW122="Yes"),OFFSET('Water Data'!$E$6,0,10*ROW('Water Data'!E116)),NA())</f>
        <v>#N/A</v>
      </c>
      <c r="I122" s="94" t="e">
        <f ca="true">+IF(AND(ISNUMBER(OFFSET('Water Data'!$E$9,0,10*ROW('Water Data'!E116))),'Data Summary'!BX122="Yes"),OFFSET('Water Data'!$E$9,0,10*ROW('Water Data'!E116)),NA())</f>
        <v>#N/A</v>
      </c>
      <c r="J122" s="94" t="e">
        <f ca="true">+IF(AND(ISNUMBER(OFFSET('Water Data'!$F$4,0,10*ROW('Water Data'!F116))),'Data Summary'!BY122="Yes"),100-OFFSET('Water Data'!$F$4,0,10*ROW('Water Data'!F116)),NA())</f>
        <v>#N/A</v>
      </c>
      <c r="K122" s="94" t="e">
        <f ca="true">+IF(AND(ISNUMBER(OFFSET('Water Data'!$F$6,0,10*ROW('Water Data'!F116))),'Data Summary'!BZ122="Yes"),OFFSET('Water Data'!$F$6,0,10*ROW('Water Data'!F116)),NA())</f>
        <v>#N/A</v>
      </c>
      <c r="L122" s="94" t="e">
        <f ca="true">+IF(AND(ISNUMBER(OFFSET('Water Data'!$F$9,0,10*ROW('Water Data'!F116))),'Data Summary'!CA122="Yes"),OFFSET('Water Data'!$F$9,0,10*ROW('Water Data'!F116)),NA())</f>
        <v>#N/A</v>
      </c>
      <c r="M122" s="94" t="e">
        <f ca="true">+IF(AND(ISNUMBER(OFFSET('Water Data'!$G$4,0,10*ROW('Water Data'!G116))),'Data Summary'!CB122="Yes"),100-OFFSET('Water Data'!$G$4,0,10*ROW('Water Data'!G116)),NA())</f>
        <v>#N/A</v>
      </c>
      <c r="N122" s="94" t="e">
        <f ca="true">+IF(AND(ISNUMBER(OFFSET('Water Data'!$G$6,0,10*ROW('Water Data'!G116))),'Data Summary'!CC122="Yes"),OFFSET('Water Data'!$G$6,0,10*ROW('Water Data'!G116)),NA())</f>
        <v>#N/A</v>
      </c>
      <c r="O122" s="94" t="e">
        <f ca="true">+IF(AND(ISNUMBER(OFFSET('Water Data'!$G$9,0,10*ROW('Water Data'!G116))),'Data Summary'!CD122="Yes"),OFFSET('Water Data'!$G$9,0,10*ROW('Water Data'!G116)),NA())</f>
        <v>#N/A</v>
      </c>
      <c r="P122" s="94" t="e">
        <f ca="true">+IF(AND(ISNUMBER(OFFSET('Water Data'!$H$4,0,10*ROW('Water Data'!H116))),'Data Summary'!CE122="Yes"),100-OFFSET('Water Data'!$H$4,0,10*ROW('Water Data'!H116)),NA())</f>
        <v>#N/A</v>
      </c>
      <c r="Q122" s="94" t="e">
        <f ca="true">+IF(AND(ISNUMBER(OFFSET('Water Data'!$H$6,0,10*ROW('Water Data'!H116))),'Data Summary'!CF122="Yes"),OFFSET('Water Data'!$H$6,0,10*ROW('Water Data'!H116)),NA())</f>
        <v>#N/A</v>
      </c>
      <c r="R122" s="94" t="e">
        <f ca="true">+IF(AND(ISNUMBER(OFFSET('Water Data'!$H$9,0,10*ROW('Water Data'!H116))),'Data Summary'!CG122="Yes"),OFFSET('Water Data'!$H$9,0,10*ROW('Water Data'!H116)),NA())</f>
        <v>#N/A</v>
      </c>
      <c r="S122" s="94" t="e">
        <f ca="true">+IF(AND(ISNUMBER(OFFSET('Water Data'!$I$4,0,10*ROW('Water Data'!I116))),'Data Summary'!CH122="Yes"),100-OFFSET('Water Data'!$I$4,0,10*ROW('Water Data'!I116)),NA())</f>
        <v>#N/A</v>
      </c>
      <c r="T122" s="94" t="e">
        <f ca="true">+IF(AND(ISNUMBER(OFFSET('Water Data'!$I$6,0,10*ROW('Water Data'!I116))),'Data Summary'!CI122="Yes"),OFFSET('Water Data'!$I$6,0,10*ROW('Water Data'!I116)),NA())</f>
        <v>#N/A</v>
      </c>
      <c r="U122" s="94" t="e">
        <f ca="true">+IF(AND(ISNUMBER(OFFSET('Water Data'!$I$9,0,10*ROW('Water Data'!I116))),'Data Summary'!CJ122="Yes"),OFFSET('Water Data'!$I$9,0,10*ROW('Water Data'!I116)),NA())</f>
        <v>#N/A</v>
      </c>
      <c r="V122" s="95" t="e">
        <f ca="true">+IF(AND(ISNUMBER(OFFSET('Sanitation Data'!$D$4,0,10*ROW('Sanitation Data'!D116))),'Data Summary'!CK122="Yes"),100-OFFSET('Sanitation Data'!$D$4,0,10*ROW('Sanitation Data'!D116)),NA())</f>
        <v>#N/A</v>
      </c>
      <c r="W122" s="95" t="e">
        <f ca="true">+IF(AND(ISNUMBER(OFFSET('Sanitation Data'!$D$6,0,10*ROW('Sanitation Data'!D116))),'Data Summary'!CL122="Yes"),OFFSET('Sanitation Data'!$D$6,0,10*ROW('Sanitation Data'!D116)),NA())</f>
        <v>#N/A</v>
      </c>
      <c r="X122" s="95" t="e">
        <f ca="true">+IF(AND(ISNUMBER(OFFSET('Sanitation Data'!$D$10,0,10*ROW('Sanitation Data'!D116))),'Data Summary'!CM122="Yes"),OFFSET('Sanitation Data'!$D$10,0,10*ROW('Sanitation Data'!D116)),NA())</f>
        <v>#N/A</v>
      </c>
      <c r="Y122" s="95" t="e">
        <f ca="true">+IF(AND(ISNUMBER(OFFSET('Sanitation Data'!$D$11,0,10*ROW('Sanitation Data'!D116))),'Data Summary'!CN122="Yes"),OFFSET('Sanitation Data'!$D$11,0,10*ROW('Sanitation Data'!D116)),NA())</f>
        <v>#N/A</v>
      </c>
      <c r="Z122" s="95" t="e">
        <f ca="true">+IF(AND(ISNUMBER(OFFSET('Sanitation Data'!$D$12,0,10*ROW('Sanitation Data'!D116))),'Data Summary'!CO122="Yes"),OFFSET('Sanitation Data'!$D$12,0,10*ROW('Sanitation Data'!D116)),NA())</f>
        <v>#N/A</v>
      </c>
      <c r="AA122" s="95" t="e">
        <f ca="true">+IF(AND(ISNUMBER(OFFSET('Sanitation Data'!$E$4,0,10*ROW('Sanitation Data'!E116))),'Data Summary'!CP122="Yes"),100-OFFSET('Sanitation Data'!$E$4,0,10*ROW('Sanitation Data'!E116)),NA())</f>
        <v>#N/A</v>
      </c>
      <c r="AB122" s="95" t="e">
        <f ca="true">+IF(AND(ISNUMBER(OFFSET('Sanitation Data'!$E$6,0,10*ROW('Sanitation Data'!E116))),'Data Summary'!CQ122="Yes"),OFFSET('Sanitation Data'!$E$6,0,10*ROW('Sanitation Data'!E116)),NA())</f>
        <v>#N/A</v>
      </c>
      <c r="AC122" s="95" t="e">
        <f ca="true">+IF(AND(ISNUMBER(OFFSET('Sanitation Data'!$E$10,0,10*ROW('Sanitation Data'!E116))),'Data Summary'!CR122="Yes"),OFFSET('Sanitation Data'!$E$10,0,10*ROW('Sanitation Data'!E116)),NA())</f>
        <v>#N/A</v>
      </c>
      <c r="AD122" s="95" t="e">
        <f ca="true">+IF(AND(ISNUMBER(OFFSET('Sanitation Data'!$E$11,0,10*ROW('Sanitation Data'!E116))),'Data Summary'!CS122="Yes"),OFFSET('Sanitation Data'!$E$11,0,10*ROW('Sanitation Data'!E116)),NA())</f>
        <v>#N/A</v>
      </c>
      <c r="AE122" s="95" t="e">
        <f ca="true">+IF(AND(ISNUMBER(OFFSET('Sanitation Data'!$E$12,0,10*ROW('Sanitation Data'!E116))),'Data Summary'!CT122="Yes"),OFFSET('Sanitation Data'!$E$12,0,10*ROW('Sanitation Data'!E116)),NA())</f>
        <v>#N/A</v>
      </c>
      <c r="AF122" s="95" t="e">
        <f ca="true">+IF(AND(ISNUMBER(OFFSET('Sanitation Data'!$F$4,0,10*ROW('Sanitation Data'!F116))),'Data Summary'!CU122="Yes"),100-OFFSET('Sanitation Data'!$F$4,0,10*ROW('Sanitation Data'!F116)),NA())</f>
        <v>#N/A</v>
      </c>
      <c r="AG122" s="95" t="e">
        <f ca="true">+IF(AND(ISNUMBER(OFFSET('Sanitation Data'!$F$6,0,10*ROW('Sanitation Data'!F116))),'Data Summary'!CV122="Yes"),OFFSET('Sanitation Data'!$F$6,0,10*ROW('Sanitation Data'!F116)),NA())</f>
        <v>#N/A</v>
      </c>
      <c r="AH122" s="95" t="e">
        <f ca="true">+IF(AND(ISNUMBER(OFFSET('Sanitation Data'!$F$10,0,10*ROW('Sanitation Data'!F116))),'Data Summary'!CW122="Yes"),OFFSET('Sanitation Data'!$F$10,0,10*ROW('Sanitation Data'!F116)),NA())</f>
        <v>#N/A</v>
      </c>
      <c r="AI122" s="95" t="e">
        <f ca="true">+IF(AND(ISNUMBER(OFFSET('Sanitation Data'!$F$11,0,10*ROW('Sanitation Data'!F116))),'Data Summary'!CX122="Yes"),OFFSET('Sanitation Data'!$F$11,0,10*ROW('Sanitation Data'!F116)),NA())</f>
        <v>#N/A</v>
      </c>
      <c r="AJ122" s="95" t="e">
        <f ca="true">+IF(AND(ISNUMBER(OFFSET('Sanitation Data'!$F$12,0,10*ROW('Sanitation Data'!F116))),'Data Summary'!CY122="Yes"),OFFSET('Sanitation Data'!$F$12,0,10*ROW('Sanitation Data'!F116)),NA())</f>
        <v>#N/A</v>
      </c>
      <c r="AK122" s="95" t="e">
        <f ca="true">+IF(AND(ISNUMBER(OFFSET('Sanitation Data'!$G$4,0,10*ROW('Sanitation Data'!G116))),'Data Summary'!CZ122="Yes"),100-OFFSET('Sanitation Data'!$G$4,0,10*ROW('Sanitation Data'!G116)),NA())</f>
        <v>#N/A</v>
      </c>
      <c r="AL122" s="95" t="e">
        <f ca="true">+IF(AND(ISNUMBER(OFFSET('Sanitation Data'!$G$6,0,10*ROW('Sanitation Data'!G116))),'Data Summary'!DA122="Yes"),OFFSET('Sanitation Data'!$G$6,0,10*ROW('Sanitation Data'!G116)),NA())</f>
        <v>#N/A</v>
      </c>
      <c r="AM122" s="95" t="e">
        <f ca="true">+IF(AND(ISNUMBER(OFFSET('Sanitation Data'!$G$10,0,10*ROW('Sanitation Data'!G116))),'Data Summary'!DB122="Yes"),OFFSET('Sanitation Data'!$G$10,0,10*ROW('Sanitation Data'!G116)),NA())</f>
        <v>#N/A</v>
      </c>
      <c r="AN122" s="95" t="e">
        <f ca="true">+IF(AND(ISNUMBER(OFFSET('Sanitation Data'!$G$11,0,10*ROW('Sanitation Data'!G116))),'Data Summary'!DC122="Yes"),OFFSET('Sanitation Data'!$G$11,0,10*ROW('Sanitation Data'!G116)),NA())</f>
        <v>#N/A</v>
      </c>
      <c r="AO122" s="95" t="e">
        <f ca="true">+IF(AND(ISNUMBER(OFFSET('Sanitation Data'!$G$12,0,10*ROW('Sanitation Data'!G116))),'Data Summary'!DD122="Yes"),OFFSET('Sanitation Data'!$G$12,0,10*ROW('Sanitation Data'!G116)),NA())</f>
        <v>#N/A</v>
      </c>
      <c r="AP122" s="95" t="e">
        <f ca="true">+IF(AND(ISNUMBER(OFFSET('Sanitation Data'!$H$4,0,10*ROW('Sanitation Data'!H116))),'Data Summary'!DE122="Yes"),100-OFFSET('Sanitation Data'!$H$4,0,10*ROW('Sanitation Data'!H116)),NA())</f>
        <v>#N/A</v>
      </c>
      <c r="AQ122" s="95" t="e">
        <f ca="true">+IF(AND(ISNUMBER(OFFSET('Sanitation Data'!$H$6,0,10*ROW('Sanitation Data'!H116))),'Data Summary'!DF122="Yes"),OFFSET('Sanitation Data'!$H$6,0,10*ROW('Sanitation Data'!H116)),NA())</f>
        <v>#N/A</v>
      </c>
      <c r="AR122" s="95" t="e">
        <f ca="true">+IF(AND(ISNUMBER(OFFSET('Sanitation Data'!$H$10,0,10*ROW('Sanitation Data'!H116))),'Data Summary'!DG122="Yes"),OFFSET('Sanitation Data'!$H$10,0,10*ROW('Sanitation Data'!H116)),NA())</f>
        <v>#N/A</v>
      </c>
      <c r="AS122" s="95" t="e">
        <f ca="true">+IF(AND(ISNUMBER(OFFSET('Sanitation Data'!$H$11,0,10*ROW('Sanitation Data'!H116))),'Data Summary'!DH122="Yes"),OFFSET('Sanitation Data'!$H$11,0,10*ROW('Sanitation Data'!H116)),NA())</f>
        <v>#N/A</v>
      </c>
      <c r="AT122" s="95" t="e">
        <f ca="true">+IF(AND(ISNUMBER(OFFSET('Sanitation Data'!$H$12,0,10*ROW('Sanitation Data'!H116))),'Data Summary'!DI122="Yes"),OFFSET('Sanitation Data'!$H$12,0,10*ROW('Sanitation Data'!H116)),NA())</f>
        <v>#N/A</v>
      </c>
      <c r="AU122" s="95" t="e">
        <f ca="true">+IF(AND(ISNUMBER(OFFSET('Sanitation Data'!$I$4,0,10*ROW('Sanitation Data'!I116))),'Data Summary'!DJ122="Yes"),100-OFFSET('Sanitation Data'!$I$4,0,10*ROW('Sanitation Data'!I116)),NA())</f>
        <v>#N/A</v>
      </c>
      <c r="AV122" s="95" t="e">
        <f ca="true">+IF(AND(ISNUMBER(OFFSET('Sanitation Data'!$I$6,0,10*ROW('Sanitation Data'!I116))),'Data Summary'!DK122="Yes"),OFFSET('Sanitation Data'!$I$6,0,10*ROW('Sanitation Data'!I116)),NA())</f>
        <v>#N/A</v>
      </c>
      <c r="AW122" s="95" t="e">
        <f ca="true">+IF(AND(ISNUMBER(OFFSET('Sanitation Data'!$I$10,0,10*ROW('Sanitation Data'!I116))),'Data Summary'!DL122="Yes"),OFFSET('Sanitation Data'!$I$10,0,10*ROW('Sanitation Data'!I116)),NA())</f>
        <v>#N/A</v>
      </c>
      <c r="AX122" s="95" t="e">
        <f ca="true">+IF(AND(ISNUMBER(OFFSET('Sanitation Data'!$I$11,0,10*ROW('Sanitation Data'!I116))),'Data Summary'!DM122="Yes"),OFFSET('Sanitation Data'!$I$11,0,10*ROW('Sanitation Data'!I116)),NA())</f>
        <v>#N/A</v>
      </c>
      <c r="AY122" s="95" t="e">
        <f ca="true">+IF(AND(ISNUMBER(OFFSET('Sanitation Data'!$I$12,0,10*ROW('Sanitation Data'!I116))),'Data Summary'!DN122="Yes"),OFFSET('Sanitation Data'!$I$12,0,10*ROW('Sanitation Data'!I116)),NA())</f>
        <v>#N/A</v>
      </c>
      <c r="AZ122" s="96" t="e">
        <f ca="true">+IF(AND(ISNUMBER(OFFSET('Hygiene Data'!$D$5,0,10*ROW('Hygiene Data'!D116))),'Data Summary'!DO122="Yes"),OFFSET('Hygiene Data'!$D$5,0,10*ROW('Hygiene Data'!D116)),NA())</f>
        <v>#N/A</v>
      </c>
      <c r="BA122" s="96" t="e">
        <f ca="true">+IF(AND(ISNUMBER(OFFSET('Hygiene Data'!$D$7,0,10*ROW('Hygiene Data'!D116))),'Data Summary'!DP122="Yes"),OFFSET('Hygiene Data'!$D$7,0,10*ROW('Hygiene Data'!D116)),NA())</f>
        <v>#N/A</v>
      </c>
      <c r="BB122" s="96" t="e">
        <f ca="true">+IF(AND(ISNUMBER(OFFSET('Hygiene Data'!$D$9,0,10*ROW('Hygiene Data'!D116))),'Data Summary'!DQ122="Yes"),OFFSET('Hygiene Data'!$D$9,0,10*ROW('Hygiene Data'!D116)),NA())</f>
        <v>#N/A</v>
      </c>
      <c r="BC122" s="96" t="e">
        <f ca="true">+IF(AND(ISNUMBER(OFFSET('Hygiene Data'!$E$5,0,10*ROW('Hygiene Data'!E116))),'Data Summary'!DR122="Yes"),OFFSET('Hygiene Data'!$E$5,0,10*ROW('Hygiene Data'!E116)),NA())</f>
        <v>#N/A</v>
      </c>
      <c r="BD122" s="96" t="e">
        <f ca="true">+IF(AND(ISNUMBER(OFFSET('Hygiene Data'!$E$7,0,10*ROW('Hygiene Data'!E116))),'Data Summary'!DS122="Yes"),OFFSET('Hygiene Data'!$E$7,0,10*ROW('Hygiene Data'!E116)),NA())</f>
        <v>#N/A</v>
      </c>
      <c r="BE122" s="96" t="e">
        <f ca="true">+IF(AND(ISNUMBER(OFFSET('Hygiene Data'!$E$9,0,10*ROW('Hygiene Data'!E116))),'Data Summary'!DT122="Yes"),OFFSET('Hygiene Data'!$E$9,0,10*ROW('Hygiene Data'!E116)),NA())</f>
        <v>#N/A</v>
      </c>
      <c r="BF122" s="96" t="e">
        <f ca="true">+IF(AND(ISNUMBER(OFFSET('Hygiene Data'!$F$5,0,10*ROW('Hygiene Data'!F116))),'Data Summary'!DU122="Yes"),OFFSET('Hygiene Data'!$F$5,0,10*ROW('Hygiene Data'!F116)),NA())</f>
        <v>#N/A</v>
      </c>
      <c r="BG122" s="96" t="e">
        <f ca="true">+IF(AND(ISNUMBER(OFFSET('Hygiene Data'!$F$7,0,10*ROW('Hygiene Data'!F116))),'Data Summary'!DV122="Yes"),OFFSET('Hygiene Data'!$F$7,0,10*ROW('Hygiene Data'!F116)),NA())</f>
        <v>#N/A</v>
      </c>
      <c r="BH122" s="96" t="e">
        <f ca="true">+IF(AND(ISNUMBER(OFFSET('Hygiene Data'!$F$9,0,10*ROW('Hygiene Data'!F116))),'Data Summary'!DW122="Yes"),OFFSET('Hygiene Data'!$F$9,0,10*ROW('Hygiene Data'!F116)),NA())</f>
        <v>#N/A</v>
      </c>
      <c r="BI122" s="96" t="e">
        <f ca="true">+IF(AND(ISNUMBER(OFFSET('Hygiene Data'!$G$5,0,10*ROW('Hygiene Data'!G116))),'Data Summary'!DX122="Yes"),OFFSET('Hygiene Data'!$G$5,0,10*ROW('Hygiene Data'!G116)),NA())</f>
        <v>#N/A</v>
      </c>
      <c r="BJ122" s="96" t="e">
        <f ca="true">+IF(AND(ISNUMBER(OFFSET('Hygiene Data'!$G$7,0,10*ROW('Hygiene Data'!G116))),'Data Summary'!DY122="Yes"),OFFSET('Hygiene Data'!$G$7,0,10*ROW('Hygiene Data'!G116)),NA())</f>
        <v>#N/A</v>
      </c>
      <c r="BK122" s="96" t="e">
        <f ca="true">+IF(AND(ISNUMBER(OFFSET('Hygiene Data'!$G$9,0,10*ROW('Hygiene Data'!G116))),'Data Summary'!DZ122="Yes"),OFFSET('Hygiene Data'!$G$9,0,10*ROW('Hygiene Data'!G116)),NA())</f>
        <v>#N/A</v>
      </c>
      <c r="BL122" s="96" t="e">
        <f ca="true">+IF(AND(ISNUMBER(OFFSET('Hygiene Data'!$H$5,0,10*ROW('Hygiene Data'!H116))),'Data Summary'!EA122="Yes"),OFFSET('Hygiene Data'!$H$5,0,10*ROW('Hygiene Data'!H116)),NA())</f>
        <v>#N/A</v>
      </c>
      <c r="BM122" s="96" t="e">
        <f ca="true">+IF(AND(ISNUMBER(OFFSET('Hygiene Data'!$H$7,0,10*ROW('Hygiene Data'!H116))),'Data Summary'!EB122="Yes"),OFFSET('Hygiene Data'!$H$7,0,10*ROW('Hygiene Data'!H116)),NA())</f>
        <v>#N/A</v>
      </c>
      <c r="BN122" s="96" t="e">
        <f ca="true">+IF(AND(ISNUMBER(OFFSET('Hygiene Data'!$H$9,0,10*ROW('Hygiene Data'!H116))),'Data Summary'!EC122="Yes"),OFFSET('Hygiene Data'!$H$9,0,10*ROW('Hygiene Data'!H116)),NA())</f>
        <v>#N/A</v>
      </c>
      <c r="BO122" s="96" t="e">
        <f ca="true">+IF(AND(ISNUMBER(OFFSET('Hygiene Data'!$I$5,0,10*ROW('Hygiene Data'!I116))),'Data Summary'!ED122="Yes"),OFFSET('Hygiene Data'!$I$5,0,10*ROW('Hygiene Data'!I116)),NA())</f>
        <v>#N/A</v>
      </c>
      <c r="BP122" s="96" t="e">
        <f ca="true">+IF(AND(ISNUMBER(OFFSET('Hygiene Data'!$I$7,0,10*ROW('Hygiene Data'!I116))),'Data Summary'!EE122="Yes"),OFFSET('Hygiene Data'!$I$7,0,10*ROW('Hygiene Data'!I116)),NA())</f>
        <v>#N/A</v>
      </c>
      <c r="BQ122" s="96" t="e">
        <f ca="true">+IF(AND(ISNUMBER(OFFSET('Hygiene Data'!$I$9,0,10*ROW('Hygiene Data'!I116))),'Data Summary'!EF122="Yes"),OFFSET('Hygiene Data'!$I$9,0,10*ROW('Hygiene Data'!I116)),NA())</f>
        <v>#N/A</v>
      </c>
    </row>
    <row xmlns:x14ac="http://schemas.microsoft.com/office/spreadsheetml/2009/9/ac" r="123" x14ac:dyDescent="0.2">
      <c r="A123" s="331" t="e">
        <f ca="true">+RIGHT('Data Summary'!A123,LEN('Data Summary'!A123)-9)</f>
        <v>#VALUE!</v>
      </c>
      <c r="B123" s="37" t="str">
        <f ca="true">+IF(ISTEXT('Data Summary'!B123),'Data Summary'!B123,"")</f>
        <v/>
      </c>
      <c r="C123" s="330" t="e">
        <f ca="true">+VALUE('Data Summary'!C123)</f>
        <v>#VALUE!</v>
      </c>
      <c r="D123" s="94" t="e">
        <f ca="true">+IF(AND(ISNUMBER(OFFSET('Water Data'!$D$4,0,10*ROW('Water Data'!D117))),'Data Summary'!BS123="Yes"),100-OFFSET('Water Data'!$D$4,0,10*ROW('Water Data'!D117)),NA())</f>
        <v>#N/A</v>
      </c>
      <c r="E123" s="94" t="e">
        <f ca="true">+IF(AND(ISNUMBER(OFFSET('Water Data'!$D$6,0,10*ROW('Water Data'!D117))),'Data Summary'!BT123="Yes"),OFFSET('Water Data'!$D$6,0,10*ROW('Water Data'!D117)),NA())</f>
        <v>#N/A</v>
      </c>
      <c r="F123" s="94" t="e">
        <f ca="true">+IF(AND(ISNUMBER(OFFSET('Water Data'!$D$9,0,10*ROW('Water Data'!D117))),'Data Summary'!BU123="Yes"),OFFSET('Water Data'!$D$9,0,10*ROW('Water Data'!D117)),NA())</f>
        <v>#N/A</v>
      </c>
      <c r="G123" s="94" t="e">
        <f ca="true">+IF(AND(ISNUMBER(OFFSET('Water Data'!$E$4,0,10*ROW('Water Data'!E117))),'Data Summary'!BV123="Yes"),100-OFFSET('Water Data'!$E$4,0,10*ROW('Water Data'!E117)),NA())</f>
        <v>#N/A</v>
      </c>
      <c r="H123" s="94" t="e">
        <f ca="true">+IF(AND(ISNUMBER(OFFSET('Water Data'!$E$6,0,10*ROW('Water Data'!E117))),'Data Summary'!BW123="Yes"),OFFSET('Water Data'!$E$6,0,10*ROW('Water Data'!E117)),NA())</f>
        <v>#N/A</v>
      </c>
      <c r="I123" s="94" t="e">
        <f ca="true">+IF(AND(ISNUMBER(OFFSET('Water Data'!$E$9,0,10*ROW('Water Data'!E117))),'Data Summary'!BX123="Yes"),OFFSET('Water Data'!$E$9,0,10*ROW('Water Data'!E117)),NA())</f>
        <v>#N/A</v>
      </c>
      <c r="J123" s="94" t="e">
        <f ca="true">+IF(AND(ISNUMBER(OFFSET('Water Data'!$F$4,0,10*ROW('Water Data'!F117))),'Data Summary'!BY123="Yes"),100-OFFSET('Water Data'!$F$4,0,10*ROW('Water Data'!F117)),NA())</f>
        <v>#N/A</v>
      </c>
      <c r="K123" s="94" t="e">
        <f ca="true">+IF(AND(ISNUMBER(OFFSET('Water Data'!$F$6,0,10*ROW('Water Data'!F117))),'Data Summary'!BZ123="Yes"),OFFSET('Water Data'!$F$6,0,10*ROW('Water Data'!F117)),NA())</f>
        <v>#N/A</v>
      </c>
      <c r="L123" s="94" t="e">
        <f ca="true">+IF(AND(ISNUMBER(OFFSET('Water Data'!$F$9,0,10*ROW('Water Data'!F117))),'Data Summary'!CA123="Yes"),OFFSET('Water Data'!$F$9,0,10*ROW('Water Data'!F117)),NA())</f>
        <v>#N/A</v>
      </c>
      <c r="M123" s="94" t="e">
        <f ca="true">+IF(AND(ISNUMBER(OFFSET('Water Data'!$G$4,0,10*ROW('Water Data'!G117))),'Data Summary'!CB123="Yes"),100-OFFSET('Water Data'!$G$4,0,10*ROW('Water Data'!G117)),NA())</f>
        <v>#N/A</v>
      </c>
      <c r="N123" s="94" t="e">
        <f ca="true">+IF(AND(ISNUMBER(OFFSET('Water Data'!$G$6,0,10*ROW('Water Data'!G117))),'Data Summary'!CC123="Yes"),OFFSET('Water Data'!$G$6,0,10*ROW('Water Data'!G117)),NA())</f>
        <v>#N/A</v>
      </c>
      <c r="O123" s="94" t="e">
        <f ca="true">+IF(AND(ISNUMBER(OFFSET('Water Data'!$G$9,0,10*ROW('Water Data'!G117))),'Data Summary'!CD123="Yes"),OFFSET('Water Data'!$G$9,0,10*ROW('Water Data'!G117)),NA())</f>
        <v>#N/A</v>
      </c>
      <c r="P123" s="94" t="e">
        <f ca="true">+IF(AND(ISNUMBER(OFFSET('Water Data'!$H$4,0,10*ROW('Water Data'!H117))),'Data Summary'!CE123="Yes"),100-OFFSET('Water Data'!$H$4,0,10*ROW('Water Data'!H117)),NA())</f>
        <v>#N/A</v>
      </c>
      <c r="Q123" s="94" t="e">
        <f ca="true">+IF(AND(ISNUMBER(OFFSET('Water Data'!$H$6,0,10*ROW('Water Data'!H117))),'Data Summary'!CF123="Yes"),OFFSET('Water Data'!$H$6,0,10*ROW('Water Data'!H117)),NA())</f>
        <v>#N/A</v>
      </c>
      <c r="R123" s="94" t="e">
        <f ca="true">+IF(AND(ISNUMBER(OFFSET('Water Data'!$H$9,0,10*ROW('Water Data'!H117))),'Data Summary'!CG123="Yes"),OFFSET('Water Data'!$H$9,0,10*ROW('Water Data'!H117)),NA())</f>
        <v>#N/A</v>
      </c>
      <c r="S123" s="94" t="e">
        <f ca="true">+IF(AND(ISNUMBER(OFFSET('Water Data'!$I$4,0,10*ROW('Water Data'!I117))),'Data Summary'!CH123="Yes"),100-OFFSET('Water Data'!$I$4,0,10*ROW('Water Data'!I117)),NA())</f>
        <v>#N/A</v>
      </c>
      <c r="T123" s="94" t="e">
        <f ca="true">+IF(AND(ISNUMBER(OFFSET('Water Data'!$I$6,0,10*ROW('Water Data'!I117))),'Data Summary'!CI123="Yes"),OFFSET('Water Data'!$I$6,0,10*ROW('Water Data'!I117)),NA())</f>
        <v>#N/A</v>
      </c>
      <c r="U123" s="94" t="e">
        <f ca="true">+IF(AND(ISNUMBER(OFFSET('Water Data'!$I$9,0,10*ROW('Water Data'!I117))),'Data Summary'!CJ123="Yes"),OFFSET('Water Data'!$I$9,0,10*ROW('Water Data'!I117)),NA())</f>
        <v>#N/A</v>
      </c>
      <c r="V123" s="95" t="e">
        <f ca="true">+IF(AND(ISNUMBER(OFFSET('Sanitation Data'!$D$4,0,10*ROW('Sanitation Data'!D117))),'Data Summary'!CK123="Yes"),100-OFFSET('Sanitation Data'!$D$4,0,10*ROW('Sanitation Data'!D117)),NA())</f>
        <v>#N/A</v>
      </c>
      <c r="W123" s="95" t="e">
        <f ca="true">+IF(AND(ISNUMBER(OFFSET('Sanitation Data'!$D$6,0,10*ROW('Sanitation Data'!D117))),'Data Summary'!CL123="Yes"),OFFSET('Sanitation Data'!$D$6,0,10*ROW('Sanitation Data'!D117)),NA())</f>
        <v>#N/A</v>
      </c>
      <c r="X123" s="95" t="e">
        <f ca="true">+IF(AND(ISNUMBER(OFFSET('Sanitation Data'!$D$10,0,10*ROW('Sanitation Data'!D117))),'Data Summary'!CM123="Yes"),OFFSET('Sanitation Data'!$D$10,0,10*ROW('Sanitation Data'!D117)),NA())</f>
        <v>#N/A</v>
      </c>
      <c r="Y123" s="95" t="e">
        <f ca="true">+IF(AND(ISNUMBER(OFFSET('Sanitation Data'!$D$11,0,10*ROW('Sanitation Data'!D117))),'Data Summary'!CN123="Yes"),OFFSET('Sanitation Data'!$D$11,0,10*ROW('Sanitation Data'!D117)),NA())</f>
        <v>#N/A</v>
      </c>
      <c r="Z123" s="95" t="e">
        <f ca="true">+IF(AND(ISNUMBER(OFFSET('Sanitation Data'!$D$12,0,10*ROW('Sanitation Data'!D117))),'Data Summary'!CO123="Yes"),OFFSET('Sanitation Data'!$D$12,0,10*ROW('Sanitation Data'!D117)),NA())</f>
        <v>#N/A</v>
      </c>
      <c r="AA123" s="95" t="e">
        <f ca="true">+IF(AND(ISNUMBER(OFFSET('Sanitation Data'!$E$4,0,10*ROW('Sanitation Data'!E117))),'Data Summary'!CP123="Yes"),100-OFFSET('Sanitation Data'!$E$4,0,10*ROW('Sanitation Data'!E117)),NA())</f>
        <v>#N/A</v>
      </c>
      <c r="AB123" s="95" t="e">
        <f ca="true">+IF(AND(ISNUMBER(OFFSET('Sanitation Data'!$E$6,0,10*ROW('Sanitation Data'!E117))),'Data Summary'!CQ123="Yes"),OFFSET('Sanitation Data'!$E$6,0,10*ROW('Sanitation Data'!E117)),NA())</f>
        <v>#N/A</v>
      </c>
      <c r="AC123" s="95" t="e">
        <f ca="true">+IF(AND(ISNUMBER(OFFSET('Sanitation Data'!$E$10,0,10*ROW('Sanitation Data'!E117))),'Data Summary'!CR123="Yes"),OFFSET('Sanitation Data'!$E$10,0,10*ROW('Sanitation Data'!E117)),NA())</f>
        <v>#N/A</v>
      </c>
      <c r="AD123" s="95" t="e">
        <f ca="true">+IF(AND(ISNUMBER(OFFSET('Sanitation Data'!$E$11,0,10*ROW('Sanitation Data'!E117))),'Data Summary'!CS123="Yes"),OFFSET('Sanitation Data'!$E$11,0,10*ROW('Sanitation Data'!E117)),NA())</f>
        <v>#N/A</v>
      </c>
      <c r="AE123" s="95" t="e">
        <f ca="true">+IF(AND(ISNUMBER(OFFSET('Sanitation Data'!$E$12,0,10*ROW('Sanitation Data'!E117))),'Data Summary'!CT123="Yes"),OFFSET('Sanitation Data'!$E$12,0,10*ROW('Sanitation Data'!E117)),NA())</f>
        <v>#N/A</v>
      </c>
      <c r="AF123" s="95" t="e">
        <f ca="true">+IF(AND(ISNUMBER(OFFSET('Sanitation Data'!$F$4,0,10*ROW('Sanitation Data'!F117))),'Data Summary'!CU123="Yes"),100-OFFSET('Sanitation Data'!$F$4,0,10*ROW('Sanitation Data'!F117)),NA())</f>
        <v>#N/A</v>
      </c>
      <c r="AG123" s="95" t="e">
        <f ca="true">+IF(AND(ISNUMBER(OFFSET('Sanitation Data'!$F$6,0,10*ROW('Sanitation Data'!F117))),'Data Summary'!CV123="Yes"),OFFSET('Sanitation Data'!$F$6,0,10*ROW('Sanitation Data'!F117)),NA())</f>
        <v>#N/A</v>
      </c>
      <c r="AH123" s="95" t="e">
        <f ca="true">+IF(AND(ISNUMBER(OFFSET('Sanitation Data'!$F$10,0,10*ROW('Sanitation Data'!F117))),'Data Summary'!CW123="Yes"),OFFSET('Sanitation Data'!$F$10,0,10*ROW('Sanitation Data'!F117)),NA())</f>
        <v>#N/A</v>
      </c>
      <c r="AI123" s="95" t="e">
        <f ca="true">+IF(AND(ISNUMBER(OFFSET('Sanitation Data'!$F$11,0,10*ROW('Sanitation Data'!F117))),'Data Summary'!CX123="Yes"),OFFSET('Sanitation Data'!$F$11,0,10*ROW('Sanitation Data'!F117)),NA())</f>
        <v>#N/A</v>
      </c>
      <c r="AJ123" s="95" t="e">
        <f ca="true">+IF(AND(ISNUMBER(OFFSET('Sanitation Data'!$F$12,0,10*ROW('Sanitation Data'!F117))),'Data Summary'!CY123="Yes"),OFFSET('Sanitation Data'!$F$12,0,10*ROW('Sanitation Data'!F117)),NA())</f>
        <v>#N/A</v>
      </c>
      <c r="AK123" s="95" t="e">
        <f ca="true">+IF(AND(ISNUMBER(OFFSET('Sanitation Data'!$G$4,0,10*ROW('Sanitation Data'!G117))),'Data Summary'!CZ123="Yes"),100-OFFSET('Sanitation Data'!$G$4,0,10*ROW('Sanitation Data'!G117)),NA())</f>
        <v>#N/A</v>
      </c>
      <c r="AL123" s="95" t="e">
        <f ca="true">+IF(AND(ISNUMBER(OFFSET('Sanitation Data'!$G$6,0,10*ROW('Sanitation Data'!G117))),'Data Summary'!DA123="Yes"),OFFSET('Sanitation Data'!$G$6,0,10*ROW('Sanitation Data'!G117)),NA())</f>
        <v>#N/A</v>
      </c>
      <c r="AM123" s="95" t="e">
        <f ca="true">+IF(AND(ISNUMBER(OFFSET('Sanitation Data'!$G$10,0,10*ROW('Sanitation Data'!G117))),'Data Summary'!DB123="Yes"),OFFSET('Sanitation Data'!$G$10,0,10*ROW('Sanitation Data'!G117)),NA())</f>
        <v>#N/A</v>
      </c>
      <c r="AN123" s="95" t="e">
        <f ca="true">+IF(AND(ISNUMBER(OFFSET('Sanitation Data'!$G$11,0,10*ROW('Sanitation Data'!G117))),'Data Summary'!DC123="Yes"),OFFSET('Sanitation Data'!$G$11,0,10*ROW('Sanitation Data'!G117)),NA())</f>
        <v>#N/A</v>
      </c>
      <c r="AO123" s="95" t="e">
        <f ca="true">+IF(AND(ISNUMBER(OFFSET('Sanitation Data'!$G$12,0,10*ROW('Sanitation Data'!G117))),'Data Summary'!DD123="Yes"),OFFSET('Sanitation Data'!$G$12,0,10*ROW('Sanitation Data'!G117)),NA())</f>
        <v>#N/A</v>
      </c>
      <c r="AP123" s="95" t="e">
        <f ca="true">+IF(AND(ISNUMBER(OFFSET('Sanitation Data'!$H$4,0,10*ROW('Sanitation Data'!H117))),'Data Summary'!DE123="Yes"),100-OFFSET('Sanitation Data'!$H$4,0,10*ROW('Sanitation Data'!H117)),NA())</f>
        <v>#N/A</v>
      </c>
      <c r="AQ123" s="95" t="e">
        <f ca="true">+IF(AND(ISNUMBER(OFFSET('Sanitation Data'!$H$6,0,10*ROW('Sanitation Data'!H117))),'Data Summary'!DF123="Yes"),OFFSET('Sanitation Data'!$H$6,0,10*ROW('Sanitation Data'!H117)),NA())</f>
        <v>#N/A</v>
      </c>
      <c r="AR123" s="95" t="e">
        <f ca="true">+IF(AND(ISNUMBER(OFFSET('Sanitation Data'!$H$10,0,10*ROW('Sanitation Data'!H117))),'Data Summary'!DG123="Yes"),OFFSET('Sanitation Data'!$H$10,0,10*ROW('Sanitation Data'!H117)),NA())</f>
        <v>#N/A</v>
      </c>
      <c r="AS123" s="95" t="e">
        <f ca="true">+IF(AND(ISNUMBER(OFFSET('Sanitation Data'!$H$11,0,10*ROW('Sanitation Data'!H117))),'Data Summary'!DH123="Yes"),OFFSET('Sanitation Data'!$H$11,0,10*ROW('Sanitation Data'!H117)),NA())</f>
        <v>#N/A</v>
      </c>
      <c r="AT123" s="95" t="e">
        <f ca="true">+IF(AND(ISNUMBER(OFFSET('Sanitation Data'!$H$12,0,10*ROW('Sanitation Data'!H117))),'Data Summary'!DI123="Yes"),OFFSET('Sanitation Data'!$H$12,0,10*ROW('Sanitation Data'!H117)),NA())</f>
        <v>#N/A</v>
      </c>
      <c r="AU123" s="95" t="e">
        <f ca="true">+IF(AND(ISNUMBER(OFFSET('Sanitation Data'!$I$4,0,10*ROW('Sanitation Data'!I117))),'Data Summary'!DJ123="Yes"),100-OFFSET('Sanitation Data'!$I$4,0,10*ROW('Sanitation Data'!I117)),NA())</f>
        <v>#N/A</v>
      </c>
      <c r="AV123" s="95" t="e">
        <f ca="true">+IF(AND(ISNUMBER(OFFSET('Sanitation Data'!$I$6,0,10*ROW('Sanitation Data'!I117))),'Data Summary'!DK123="Yes"),OFFSET('Sanitation Data'!$I$6,0,10*ROW('Sanitation Data'!I117)),NA())</f>
        <v>#N/A</v>
      </c>
      <c r="AW123" s="95" t="e">
        <f ca="true">+IF(AND(ISNUMBER(OFFSET('Sanitation Data'!$I$10,0,10*ROW('Sanitation Data'!I117))),'Data Summary'!DL123="Yes"),OFFSET('Sanitation Data'!$I$10,0,10*ROW('Sanitation Data'!I117)),NA())</f>
        <v>#N/A</v>
      </c>
      <c r="AX123" s="95" t="e">
        <f ca="true">+IF(AND(ISNUMBER(OFFSET('Sanitation Data'!$I$11,0,10*ROW('Sanitation Data'!I117))),'Data Summary'!DM123="Yes"),OFFSET('Sanitation Data'!$I$11,0,10*ROW('Sanitation Data'!I117)),NA())</f>
        <v>#N/A</v>
      </c>
      <c r="AY123" s="95" t="e">
        <f ca="true">+IF(AND(ISNUMBER(OFFSET('Sanitation Data'!$I$12,0,10*ROW('Sanitation Data'!I117))),'Data Summary'!DN123="Yes"),OFFSET('Sanitation Data'!$I$12,0,10*ROW('Sanitation Data'!I117)),NA())</f>
        <v>#N/A</v>
      </c>
      <c r="AZ123" s="96" t="e">
        <f ca="true">+IF(AND(ISNUMBER(OFFSET('Hygiene Data'!$D$5,0,10*ROW('Hygiene Data'!D117))),'Data Summary'!DO123="Yes"),OFFSET('Hygiene Data'!$D$5,0,10*ROW('Hygiene Data'!D117)),NA())</f>
        <v>#N/A</v>
      </c>
      <c r="BA123" s="96" t="e">
        <f ca="true">+IF(AND(ISNUMBER(OFFSET('Hygiene Data'!$D$7,0,10*ROW('Hygiene Data'!D117))),'Data Summary'!DP123="Yes"),OFFSET('Hygiene Data'!$D$7,0,10*ROW('Hygiene Data'!D117)),NA())</f>
        <v>#N/A</v>
      </c>
      <c r="BB123" s="96" t="e">
        <f ca="true">+IF(AND(ISNUMBER(OFFSET('Hygiene Data'!$D$9,0,10*ROW('Hygiene Data'!D117))),'Data Summary'!DQ123="Yes"),OFFSET('Hygiene Data'!$D$9,0,10*ROW('Hygiene Data'!D117)),NA())</f>
        <v>#N/A</v>
      </c>
      <c r="BC123" s="96" t="e">
        <f ca="true">+IF(AND(ISNUMBER(OFFSET('Hygiene Data'!$E$5,0,10*ROW('Hygiene Data'!E117))),'Data Summary'!DR123="Yes"),OFFSET('Hygiene Data'!$E$5,0,10*ROW('Hygiene Data'!E117)),NA())</f>
        <v>#N/A</v>
      </c>
      <c r="BD123" s="96" t="e">
        <f ca="true">+IF(AND(ISNUMBER(OFFSET('Hygiene Data'!$E$7,0,10*ROW('Hygiene Data'!E117))),'Data Summary'!DS123="Yes"),OFFSET('Hygiene Data'!$E$7,0,10*ROW('Hygiene Data'!E117)),NA())</f>
        <v>#N/A</v>
      </c>
      <c r="BE123" s="96" t="e">
        <f ca="true">+IF(AND(ISNUMBER(OFFSET('Hygiene Data'!$E$9,0,10*ROW('Hygiene Data'!E117))),'Data Summary'!DT123="Yes"),OFFSET('Hygiene Data'!$E$9,0,10*ROW('Hygiene Data'!E117)),NA())</f>
        <v>#N/A</v>
      </c>
      <c r="BF123" s="96" t="e">
        <f ca="true">+IF(AND(ISNUMBER(OFFSET('Hygiene Data'!$F$5,0,10*ROW('Hygiene Data'!F117))),'Data Summary'!DU123="Yes"),OFFSET('Hygiene Data'!$F$5,0,10*ROW('Hygiene Data'!F117)),NA())</f>
        <v>#N/A</v>
      </c>
      <c r="BG123" s="96" t="e">
        <f ca="true">+IF(AND(ISNUMBER(OFFSET('Hygiene Data'!$F$7,0,10*ROW('Hygiene Data'!F117))),'Data Summary'!DV123="Yes"),OFFSET('Hygiene Data'!$F$7,0,10*ROW('Hygiene Data'!F117)),NA())</f>
        <v>#N/A</v>
      </c>
      <c r="BH123" s="96" t="e">
        <f ca="true">+IF(AND(ISNUMBER(OFFSET('Hygiene Data'!$F$9,0,10*ROW('Hygiene Data'!F117))),'Data Summary'!DW123="Yes"),OFFSET('Hygiene Data'!$F$9,0,10*ROW('Hygiene Data'!F117)),NA())</f>
        <v>#N/A</v>
      </c>
      <c r="BI123" s="96" t="e">
        <f ca="true">+IF(AND(ISNUMBER(OFFSET('Hygiene Data'!$G$5,0,10*ROW('Hygiene Data'!G117))),'Data Summary'!DX123="Yes"),OFFSET('Hygiene Data'!$G$5,0,10*ROW('Hygiene Data'!G117)),NA())</f>
        <v>#N/A</v>
      </c>
      <c r="BJ123" s="96" t="e">
        <f ca="true">+IF(AND(ISNUMBER(OFFSET('Hygiene Data'!$G$7,0,10*ROW('Hygiene Data'!G117))),'Data Summary'!DY123="Yes"),OFFSET('Hygiene Data'!$G$7,0,10*ROW('Hygiene Data'!G117)),NA())</f>
        <v>#N/A</v>
      </c>
      <c r="BK123" s="96" t="e">
        <f ca="true">+IF(AND(ISNUMBER(OFFSET('Hygiene Data'!$G$9,0,10*ROW('Hygiene Data'!G117))),'Data Summary'!DZ123="Yes"),OFFSET('Hygiene Data'!$G$9,0,10*ROW('Hygiene Data'!G117)),NA())</f>
        <v>#N/A</v>
      </c>
      <c r="BL123" s="96" t="e">
        <f ca="true">+IF(AND(ISNUMBER(OFFSET('Hygiene Data'!$H$5,0,10*ROW('Hygiene Data'!H117))),'Data Summary'!EA123="Yes"),OFFSET('Hygiene Data'!$H$5,0,10*ROW('Hygiene Data'!H117)),NA())</f>
        <v>#N/A</v>
      </c>
      <c r="BM123" s="96" t="e">
        <f ca="true">+IF(AND(ISNUMBER(OFFSET('Hygiene Data'!$H$7,0,10*ROW('Hygiene Data'!H117))),'Data Summary'!EB123="Yes"),OFFSET('Hygiene Data'!$H$7,0,10*ROW('Hygiene Data'!H117)),NA())</f>
        <v>#N/A</v>
      </c>
      <c r="BN123" s="96" t="e">
        <f ca="true">+IF(AND(ISNUMBER(OFFSET('Hygiene Data'!$H$9,0,10*ROW('Hygiene Data'!H117))),'Data Summary'!EC123="Yes"),OFFSET('Hygiene Data'!$H$9,0,10*ROW('Hygiene Data'!H117)),NA())</f>
        <v>#N/A</v>
      </c>
      <c r="BO123" s="96" t="e">
        <f ca="true">+IF(AND(ISNUMBER(OFFSET('Hygiene Data'!$I$5,0,10*ROW('Hygiene Data'!I117))),'Data Summary'!ED123="Yes"),OFFSET('Hygiene Data'!$I$5,0,10*ROW('Hygiene Data'!I117)),NA())</f>
        <v>#N/A</v>
      </c>
      <c r="BP123" s="96" t="e">
        <f ca="true">+IF(AND(ISNUMBER(OFFSET('Hygiene Data'!$I$7,0,10*ROW('Hygiene Data'!I117))),'Data Summary'!EE123="Yes"),OFFSET('Hygiene Data'!$I$7,0,10*ROW('Hygiene Data'!I117)),NA())</f>
        <v>#N/A</v>
      </c>
      <c r="BQ123" s="96" t="e">
        <f ca="true">+IF(AND(ISNUMBER(OFFSET('Hygiene Data'!$I$9,0,10*ROW('Hygiene Data'!I117))),'Data Summary'!EF123="Yes"),OFFSET('Hygiene Data'!$I$9,0,10*ROW('Hygiene Data'!I117)),NA())</f>
        <v>#N/A</v>
      </c>
    </row>
    <row xmlns:x14ac="http://schemas.microsoft.com/office/spreadsheetml/2009/9/ac" r="124" x14ac:dyDescent="0.2">
      <c r="A124" s="331" t="e">
        <f ca="true">+RIGHT('Data Summary'!A124,LEN('Data Summary'!A124)-9)</f>
        <v>#VALUE!</v>
      </c>
      <c r="B124" s="37" t="str">
        <f ca="true">+IF(ISTEXT('Data Summary'!B124),'Data Summary'!B124,"")</f>
        <v/>
      </c>
      <c r="C124" s="330" t="e">
        <f ca="true">+VALUE('Data Summary'!C124)</f>
        <v>#VALUE!</v>
      </c>
      <c r="D124" s="94" t="e">
        <f ca="true">+IF(AND(ISNUMBER(OFFSET('Water Data'!$D$4,0,10*ROW('Water Data'!D118))),'Data Summary'!BS124="Yes"),100-OFFSET('Water Data'!$D$4,0,10*ROW('Water Data'!D118)),NA())</f>
        <v>#N/A</v>
      </c>
      <c r="E124" s="94" t="e">
        <f ca="true">+IF(AND(ISNUMBER(OFFSET('Water Data'!$D$6,0,10*ROW('Water Data'!D118))),'Data Summary'!BT124="Yes"),OFFSET('Water Data'!$D$6,0,10*ROW('Water Data'!D118)),NA())</f>
        <v>#N/A</v>
      </c>
      <c r="F124" s="94" t="e">
        <f ca="true">+IF(AND(ISNUMBER(OFFSET('Water Data'!$D$9,0,10*ROW('Water Data'!D118))),'Data Summary'!BU124="Yes"),OFFSET('Water Data'!$D$9,0,10*ROW('Water Data'!D118)),NA())</f>
        <v>#N/A</v>
      </c>
      <c r="G124" s="94" t="e">
        <f ca="true">+IF(AND(ISNUMBER(OFFSET('Water Data'!$E$4,0,10*ROW('Water Data'!E118))),'Data Summary'!BV124="Yes"),100-OFFSET('Water Data'!$E$4,0,10*ROW('Water Data'!E118)),NA())</f>
        <v>#N/A</v>
      </c>
      <c r="H124" s="94" t="e">
        <f ca="true">+IF(AND(ISNUMBER(OFFSET('Water Data'!$E$6,0,10*ROW('Water Data'!E118))),'Data Summary'!BW124="Yes"),OFFSET('Water Data'!$E$6,0,10*ROW('Water Data'!E118)),NA())</f>
        <v>#N/A</v>
      </c>
      <c r="I124" s="94" t="e">
        <f ca="true">+IF(AND(ISNUMBER(OFFSET('Water Data'!$E$9,0,10*ROW('Water Data'!E118))),'Data Summary'!BX124="Yes"),OFFSET('Water Data'!$E$9,0,10*ROW('Water Data'!E118)),NA())</f>
        <v>#N/A</v>
      </c>
      <c r="J124" s="94" t="e">
        <f ca="true">+IF(AND(ISNUMBER(OFFSET('Water Data'!$F$4,0,10*ROW('Water Data'!F118))),'Data Summary'!BY124="Yes"),100-OFFSET('Water Data'!$F$4,0,10*ROW('Water Data'!F118)),NA())</f>
        <v>#N/A</v>
      </c>
      <c r="K124" s="94" t="e">
        <f ca="true">+IF(AND(ISNUMBER(OFFSET('Water Data'!$F$6,0,10*ROW('Water Data'!F118))),'Data Summary'!BZ124="Yes"),OFFSET('Water Data'!$F$6,0,10*ROW('Water Data'!F118)),NA())</f>
        <v>#N/A</v>
      </c>
      <c r="L124" s="94" t="e">
        <f ca="true">+IF(AND(ISNUMBER(OFFSET('Water Data'!$F$9,0,10*ROW('Water Data'!F118))),'Data Summary'!CA124="Yes"),OFFSET('Water Data'!$F$9,0,10*ROW('Water Data'!F118)),NA())</f>
        <v>#N/A</v>
      </c>
      <c r="M124" s="94" t="e">
        <f ca="true">+IF(AND(ISNUMBER(OFFSET('Water Data'!$G$4,0,10*ROW('Water Data'!G118))),'Data Summary'!CB124="Yes"),100-OFFSET('Water Data'!$G$4,0,10*ROW('Water Data'!G118)),NA())</f>
        <v>#N/A</v>
      </c>
      <c r="N124" s="94" t="e">
        <f ca="true">+IF(AND(ISNUMBER(OFFSET('Water Data'!$G$6,0,10*ROW('Water Data'!G118))),'Data Summary'!CC124="Yes"),OFFSET('Water Data'!$G$6,0,10*ROW('Water Data'!G118)),NA())</f>
        <v>#N/A</v>
      </c>
      <c r="O124" s="94" t="e">
        <f ca="true">+IF(AND(ISNUMBER(OFFSET('Water Data'!$G$9,0,10*ROW('Water Data'!G118))),'Data Summary'!CD124="Yes"),OFFSET('Water Data'!$G$9,0,10*ROW('Water Data'!G118)),NA())</f>
        <v>#N/A</v>
      </c>
      <c r="P124" s="94" t="e">
        <f ca="true">+IF(AND(ISNUMBER(OFFSET('Water Data'!$H$4,0,10*ROW('Water Data'!H118))),'Data Summary'!CE124="Yes"),100-OFFSET('Water Data'!$H$4,0,10*ROW('Water Data'!H118)),NA())</f>
        <v>#N/A</v>
      </c>
      <c r="Q124" s="94" t="e">
        <f ca="true">+IF(AND(ISNUMBER(OFFSET('Water Data'!$H$6,0,10*ROW('Water Data'!H118))),'Data Summary'!CF124="Yes"),OFFSET('Water Data'!$H$6,0,10*ROW('Water Data'!H118)),NA())</f>
        <v>#N/A</v>
      </c>
      <c r="R124" s="94" t="e">
        <f ca="true">+IF(AND(ISNUMBER(OFFSET('Water Data'!$H$9,0,10*ROW('Water Data'!H118))),'Data Summary'!CG124="Yes"),OFFSET('Water Data'!$H$9,0,10*ROW('Water Data'!H118)),NA())</f>
        <v>#N/A</v>
      </c>
      <c r="S124" s="94" t="e">
        <f ca="true">+IF(AND(ISNUMBER(OFFSET('Water Data'!$I$4,0,10*ROW('Water Data'!I118))),'Data Summary'!CH124="Yes"),100-OFFSET('Water Data'!$I$4,0,10*ROW('Water Data'!I118)),NA())</f>
        <v>#N/A</v>
      </c>
      <c r="T124" s="94" t="e">
        <f ca="true">+IF(AND(ISNUMBER(OFFSET('Water Data'!$I$6,0,10*ROW('Water Data'!I118))),'Data Summary'!CI124="Yes"),OFFSET('Water Data'!$I$6,0,10*ROW('Water Data'!I118)),NA())</f>
        <v>#N/A</v>
      </c>
      <c r="U124" s="94" t="e">
        <f ca="true">+IF(AND(ISNUMBER(OFFSET('Water Data'!$I$9,0,10*ROW('Water Data'!I118))),'Data Summary'!CJ124="Yes"),OFFSET('Water Data'!$I$9,0,10*ROW('Water Data'!I118)),NA())</f>
        <v>#N/A</v>
      </c>
      <c r="V124" s="95" t="e">
        <f ca="true">+IF(AND(ISNUMBER(OFFSET('Sanitation Data'!$D$4,0,10*ROW('Sanitation Data'!D118))),'Data Summary'!CK124="Yes"),100-OFFSET('Sanitation Data'!$D$4,0,10*ROW('Sanitation Data'!D118)),NA())</f>
        <v>#N/A</v>
      </c>
      <c r="W124" s="95" t="e">
        <f ca="true">+IF(AND(ISNUMBER(OFFSET('Sanitation Data'!$D$6,0,10*ROW('Sanitation Data'!D118))),'Data Summary'!CL124="Yes"),OFFSET('Sanitation Data'!$D$6,0,10*ROW('Sanitation Data'!D118)),NA())</f>
        <v>#N/A</v>
      </c>
      <c r="X124" s="95" t="e">
        <f ca="true">+IF(AND(ISNUMBER(OFFSET('Sanitation Data'!$D$10,0,10*ROW('Sanitation Data'!D118))),'Data Summary'!CM124="Yes"),OFFSET('Sanitation Data'!$D$10,0,10*ROW('Sanitation Data'!D118)),NA())</f>
        <v>#N/A</v>
      </c>
      <c r="Y124" s="95" t="e">
        <f ca="true">+IF(AND(ISNUMBER(OFFSET('Sanitation Data'!$D$11,0,10*ROW('Sanitation Data'!D118))),'Data Summary'!CN124="Yes"),OFFSET('Sanitation Data'!$D$11,0,10*ROW('Sanitation Data'!D118)),NA())</f>
        <v>#N/A</v>
      </c>
      <c r="Z124" s="95" t="e">
        <f ca="true">+IF(AND(ISNUMBER(OFFSET('Sanitation Data'!$D$12,0,10*ROW('Sanitation Data'!D118))),'Data Summary'!CO124="Yes"),OFFSET('Sanitation Data'!$D$12,0,10*ROW('Sanitation Data'!D118)),NA())</f>
        <v>#N/A</v>
      </c>
      <c r="AA124" s="95" t="e">
        <f ca="true">+IF(AND(ISNUMBER(OFFSET('Sanitation Data'!$E$4,0,10*ROW('Sanitation Data'!E118))),'Data Summary'!CP124="Yes"),100-OFFSET('Sanitation Data'!$E$4,0,10*ROW('Sanitation Data'!E118)),NA())</f>
        <v>#N/A</v>
      </c>
      <c r="AB124" s="95" t="e">
        <f ca="true">+IF(AND(ISNUMBER(OFFSET('Sanitation Data'!$E$6,0,10*ROW('Sanitation Data'!E118))),'Data Summary'!CQ124="Yes"),OFFSET('Sanitation Data'!$E$6,0,10*ROW('Sanitation Data'!E118)),NA())</f>
        <v>#N/A</v>
      </c>
      <c r="AC124" s="95" t="e">
        <f ca="true">+IF(AND(ISNUMBER(OFFSET('Sanitation Data'!$E$10,0,10*ROW('Sanitation Data'!E118))),'Data Summary'!CR124="Yes"),OFFSET('Sanitation Data'!$E$10,0,10*ROW('Sanitation Data'!E118)),NA())</f>
        <v>#N/A</v>
      </c>
      <c r="AD124" s="95" t="e">
        <f ca="true">+IF(AND(ISNUMBER(OFFSET('Sanitation Data'!$E$11,0,10*ROW('Sanitation Data'!E118))),'Data Summary'!CS124="Yes"),OFFSET('Sanitation Data'!$E$11,0,10*ROW('Sanitation Data'!E118)),NA())</f>
        <v>#N/A</v>
      </c>
      <c r="AE124" s="95" t="e">
        <f ca="true">+IF(AND(ISNUMBER(OFFSET('Sanitation Data'!$E$12,0,10*ROW('Sanitation Data'!E118))),'Data Summary'!CT124="Yes"),OFFSET('Sanitation Data'!$E$12,0,10*ROW('Sanitation Data'!E118)),NA())</f>
        <v>#N/A</v>
      </c>
      <c r="AF124" s="95" t="e">
        <f ca="true">+IF(AND(ISNUMBER(OFFSET('Sanitation Data'!$F$4,0,10*ROW('Sanitation Data'!F118))),'Data Summary'!CU124="Yes"),100-OFFSET('Sanitation Data'!$F$4,0,10*ROW('Sanitation Data'!F118)),NA())</f>
        <v>#N/A</v>
      </c>
      <c r="AG124" s="95" t="e">
        <f ca="true">+IF(AND(ISNUMBER(OFFSET('Sanitation Data'!$F$6,0,10*ROW('Sanitation Data'!F118))),'Data Summary'!CV124="Yes"),OFFSET('Sanitation Data'!$F$6,0,10*ROW('Sanitation Data'!F118)),NA())</f>
        <v>#N/A</v>
      </c>
      <c r="AH124" s="95" t="e">
        <f ca="true">+IF(AND(ISNUMBER(OFFSET('Sanitation Data'!$F$10,0,10*ROW('Sanitation Data'!F118))),'Data Summary'!CW124="Yes"),OFFSET('Sanitation Data'!$F$10,0,10*ROW('Sanitation Data'!F118)),NA())</f>
        <v>#N/A</v>
      </c>
      <c r="AI124" s="95" t="e">
        <f ca="true">+IF(AND(ISNUMBER(OFFSET('Sanitation Data'!$F$11,0,10*ROW('Sanitation Data'!F118))),'Data Summary'!CX124="Yes"),OFFSET('Sanitation Data'!$F$11,0,10*ROW('Sanitation Data'!F118)),NA())</f>
        <v>#N/A</v>
      </c>
      <c r="AJ124" s="95" t="e">
        <f ca="true">+IF(AND(ISNUMBER(OFFSET('Sanitation Data'!$F$12,0,10*ROW('Sanitation Data'!F118))),'Data Summary'!CY124="Yes"),OFFSET('Sanitation Data'!$F$12,0,10*ROW('Sanitation Data'!F118)),NA())</f>
        <v>#N/A</v>
      </c>
      <c r="AK124" s="95" t="e">
        <f ca="true">+IF(AND(ISNUMBER(OFFSET('Sanitation Data'!$G$4,0,10*ROW('Sanitation Data'!G118))),'Data Summary'!CZ124="Yes"),100-OFFSET('Sanitation Data'!$G$4,0,10*ROW('Sanitation Data'!G118)),NA())</f>
        <v>#N/A</v>
      </c>
      <c r="AL124" s="95" t="e">
        <f ca="true">+IF(AND(ISNUMBER(OFFSET('Sanitation Data'!$G$6,0,10*ROW('Sanitation Data'!G118))),'Data Summary'!DA124="Yes"),OFFSET('Sanitation Data'!$G$6,0,10*ROW('Sanitation Data'!G118)),NA())</f>
        <v>#N/A</v>
      </c>
      <c r="AM124" s="95" t="e">
        <f ca="true">+IF(AND(ISNUMBER(OFFSET('Sanitation Data'!$G$10,0,10*ROW('Sanitation Data'!G118))),'Data Summary'!DB124="Yes"),OFFSET('Sanitation Data'!$G$10,0,10*ROW('Sanitation Data'!G118)),NA())</f>
        <v>#N/A</v>
      </c>
      <c r="AN124" s="95" t="e">
        <f ca="true">+IF(AND(ISNUMBER(OFFSET('Sanitation Data'!$G$11,0,10*ROW('Sanitation Data'!G118))),'Data Summary'!DC124="Yes"),OFFSET('Sanitation Data'!$G$11,0,10*ROW('Sanitation Data'!G118)),NA())</f>
        <v>#N/A</v>
      </c>
      <c r="AO124" s="95" t="e">
        <f ca="true">+IF(AND(ISNUMBER(OFFSET('Sanitation Data'!$G$12,0,10*ROW('Sanitation Data'!G118))),'Data Summary'!DD124="Yes"),OFFSET('Sanitation Data'!$G$12,0,10*ROW('Sanitation Data'!G118)),NA())</f>
        <v>#N/A</v>
      </c>
      <c r="AP124" s="95" t="e">
        <f ca="true">+IF(AND(ISNUMBER(OFFSET('Sanitation Data'!$H$4,0,10*ROW('Sanitation Data'!H118))),'Data Summary'!DE124="Yes"),100-OFFSET('Sanitation Data'!$H$4,0,10*ROW('Sanitation Data'!H118)),NA())</f>
        <v>#N/A</v>
      </c>
      <c r="AQ124" s="95" t="e">
        <f ca="true">+IF(AND(ISNUMBER(OFFSET('Sanitation Data'!$H$6,0,10*ROW('Sanitation Data'!H118))),'Data Summary'!DF124="Yes"),OFFSET('Sanitation Data'!$H$6,0,10*ROW('Sanitation Data'!H118)),NA())</f>
        <v>#N/A</v>
      </c>
      <c r="AR124" s="95" t="e">
        <f ca="true">+IF(AND(ISNUMBER(OFFSET('Sanitation Data'!$H$10,0,10*ROW('Sanitation Data'!H118))),'Data Summary'!DG124="Yes"),OFFSET('Sanitation Data'!$H$10,0,10*ROW('Sanitation Data'!H118)),NA())</f>
        <v>#N/A</v>
      </c>
      <c r="AS124" s="95" t="e">
        <f ca="true">+IF(AND(ISNUMBER(OFFSET('Sanitation Data'!$H$11,0,10*ROW('Sanitation Data'!H118))),'Data Summary'!DH124="Yes"),OFFSET('Sanitation Data'!$H$11,0,10*ROW('Sanitation Data'!H118)),NA())</f>
        <v>#N/A</v>
      </c>
      <c r="AT124" s="95" t="e">
        <f ca="true">+IF(AND(ISNUMBER(OFFSET('Sanitation Data'!$H$12,0,10*ROW('Sanitation Data'!H118))),'Data Summary'!DI124="Yes"),OFFSET('Sanitation Data'!$H$12,0,10*ROW('Sanitation Data'!H118)),NA())</f>
        <v>#N/A</v>
      </c>
      <c r="AU124" s="95" t="e">
        <f ca="true">+IF(AND(ISNUMBER(OFFSET('Sanitation Data'!$I$4,0,10*ROW('Sanitation Data'!I118))),'Data Summary'!DJ124="Yes"),100-OFFSET('Sanitation Data'!$I$4,0,10*ROW('Sanitation Data'!I118)),NA())</f>
        <v>#N/A</v>
      </c>
      <c r="AV124" s="95" t="e">
        <f ca="true">+IF(AND(ISNUMBER(OFFSET('Sanitation Data'!$I$6,0,10*ROW('Sanitation Data'!I118))),'Data Summary'!DK124="Yes"),OFFSET('Sanitation Data'!$I$6,0,10*ROW('Sanitation Data'!I118)),NA())</f>
        <v>#N/A</v>
      </c>
      <c r="AW124" s="95" t="e">
        <f ca="true">+IF(AND(ISNUMBER(OFFSET('Sanitation Data'!$I$10,0,10*ROW('Sanitation Data'!I118))),'Data Summary'!DL124="Yes"),OFFSET('Sanitation Data'!$I$10,0,10*ROW('Sanitation Data'!I118)),NA())</f>
        <v>#N/A</v>
      </c>
      <c r="AX124" s="95" t="e">
        <f ca="true">+IF(AND(ISNUMBER(OFFSET('Sanitation Data'!$I$11,0,10*ROW('Sanitation Data'!I118))),'Data Summary'!DM124="Yes"),OFFSET('Sanitation Data'!$I$11,0,10*ROW('Sanitation Data'!I118)),NA())</f>
        <v>#N/A</v>
      </c>
      <c r="AY124" s="95" t="e">
        <f ca="true">+IF(AND(ISNUMBER(OFFSET('Sanitation Data'!$I$12,0,10*ROW('Sanitation Data'!I118))),'Data Summary'!DN124="Yes"),OFFSET('Sanitation Data'!$I$12,0,10*ROW('Sanitation Data'!I118)),NA())</f>
        <v>#N/A</v>
      </c>
      <c r="AZ124" s="96" t="e">
        <f ca="true">+IF(AND(ISNUMBER(OFFSET('Hygiene Data'!$D$5,0,10*ROW('Hygiene Data'!D118))),'Data Summary'!DO124="Yes"),OFFSET('Hygiene Data'!$D$5,0,10*ROW('Hygiene Data'!D118)),NA())</f>
        <v>#N/A</v>
      </c>
      <c r="BA124" s="96" t="e">
        <f ca="true">+IF(AND(ISNUMBER(OFFSET('Hygiene Data'!$D$7,0,10*ROW('Hygiene Data'!D118))),'Data Summary'!DP124="Yes"),OFFSET('Hygiene Data'!$D$7,0,10*ROW('Hygiene Data'!D118)),NA())</f>
        <v>#N/A</v>
      </c>
      <c r="BB124" s="96" t="e">
        <f ca="true">+IF(AND(ISNUMBER(OFFSET('Hygiene Data'!$D$9,0,10*ROW('Hygiene Data'!D118))),'Data Summary'!DQ124="Yes"),OFFSET('Hygiene Data'!$D$9,0,10*ROW('Hygiene Data'!D118)),NA())</f>
        <v>#N/A</v>
      </c>
      <c r="BC124" s="96" t="e">
        <f ca="true">+IF(AND(ISNUMBER(OFFSET('Hygiene Data'!$E$5,0,10*ROW('Hygiene Data'!E118))),'Data Summary'!DR124="Yes"),OFFSET('Hygiene Data'!$E$5,0,10*ROW('Hygiene Data'!E118)),NA())</f>
        <v>#N/A</v>
      </c>
      <c r="BD124" s="96" t="e">
        <f ca="true">+IF(AND(ISNUMBER(OFFSET('Hygiene Data'!$E$7,0,10*ROW('Hygiene Data'!E118))),'Data Summary'!DS124="Yes"),OFFSET('Hygiene Data'!$E$7,0,10*ROW('Hygiene Data'!E118)),NA())</f>
        <v>#N/A</v>
      </c>
      <c r="BE124" s="96" t="e">
        <f ca="true">+IF(AND(ISNUMBER(OFFSET('Hygiene Data'!$E$9,0,10*ROW('Hygiene Data'!E118))),'Data Summary'!DT124="Yes"),OFFSET('Hygiene Data'!$E$9,0,10*ROW('Hygiene Data'!E118)),NA())</f>
        <v>#N/A</v>
      </c>
      <c r="BF124" s="96" t="e">
        <f ca="true">+IF(AND(ISNUMBER(OFFSET('Hygiene Data'!$F$5,0,10*ROW('Hygiene Data'!F118))),'Data Summary'!DU124="Yes"),OFFSET('Hygiene Data'!$F$5,0,10*ROW('Hygiene Data'!F118)),NA())</f>
        <v>#N/A</v>
      </c>
      <c r="BG124" s="96" t="e">
        <f ca="true">+IF(AND(ISNUMBER(OFFSET('Hygiene Data'!$F$7,0,10*ROW('Hygiene Data'!F118))),'Data Summary'!DV124="Yes"),OFFSET('Hygiene Data'!$F$7,0,10*ROW('Hygiene Data'!F118)),NA())</f>
        <v>#N/A</v>
      </c>
      <c r="BH124" s="96" t="e">
        <f ca="true">+IF(AND(ISNUMBER(OFFSET('Hygiene Data'!$F$9,0,10*ROW('Hygiene Data'!F118))),'Data Summary'!DW124="Yes"),OFFSET('Hygiene Data'!$F$9,0,10*ROW('Hygiene Data'!F118)),NA())</f>
        <v>#N/A</v>
      </c>
      <c r="BI124" s="96" t="e">
        <f ca="true">+IF(AND(ISNUMBER(OFFSET('Hygiene Data'!$G$5,0,10*ROW('Hygiene Data'!G118))),'Data Summary'!DX124="Yes"),OFFSET('Hygiene Data'!$G$5,0,10*ROW('Hygiene Data'!G118)),NA())</f>
        <v>#N/A</v>
      </c>
      <c r="BJ124" s="96" t="e">
        <f ca="true">+IF(AND(ISNUMBER(OFFSET('Hygiene Data'!$G$7,0,10*ROW('Hygiene Data'!G118))),'Data Summary'!DY124="Yes"),OFFSET('Hygiene Data'!$G$7,0,10*ROW('Hygiene Data'!G118)),NA())</f>
        <v>#N/A</v>
      </c>
      <c r="BK124" s="96" t="e">
        <f ca="true">+IF(AND(ISNUMBER(OFFSET('Hygiene Data'!$G$9,0,10*ROW('Hygiene Data'!G118))),'Data Summary'!DZ124="Yes"),OFFSET('Hygiene Data'!$G$9,0,10*ROW('Hygiene Data'!G118)),NA())</f>
        <v>#N/A</v>
      </c>
      <c r="BL124" s="96" t="e">
        <f ca="true">+IF(AND(ISNUMBER(OFFSET('Hygiene Data'!$H$5,0,10*ROW('Hygiene Data'!H118))),'Data Summary'!EA124="Yes"),OFFSET('Hygiene Data'!$H$5,0,10*ROW('Hygiene Data'!H118)),NA())</f>
        <v>#N/A</v>
      </c>
      <c r="BM124" s="96" t="e">
        <f ca="true">+IF(AND(ISNUMBER(OFFSET('Hygiene Data'!$H$7,0,10*ROW('Hygiene Data'!H118))),'Data Summary'!EB124="Yes"),OFFSET('Hygiene Data'!$H$7,0,10*ROW('Hygiene Data'!H118)),NA())</f>
        <v>#N/A</v>
      </c>
      <c r="BN124" s="96" t="e">
        <f ca="true">+IF(AND(ISNUMBER(OFFSET('Hygiene Data'!$H$9,0,10*ROW('Hygiene Data'!H118))),'Data Summary'!EC124="Yes"),OFFSET('Hygiene Data'!$H$9,0,10*ROW('Hygiene Data'!H118)),NA())</f>
        <v>#N/A</v>
      </c>
      <c r="BO124" s="96" t="e">
        <f ca="true">+IF(AND(ISNUMBER(OFFSET('Hygiene Data'!$I$5,0,10*ROW('Hygiene Data'!I118))),'Data Summary'!ED124="Yes"),OFFSET('Hygiene Data'!$I$5,0,10*ROW('Hygiene Data'!I118)),NA())</f>
        <v>#N/A</v>
      </c>
      <c r="BP124" s="96" t="e">
        <f ca="true">+IF(AND(ISNUMBER(OFFSET('Hygiene Data'!$I$7,0,10*ROW('Hygiene Data'!I118))),'Data Summary'!EE124="Yes"),OFFSET('Hygiene Data'!$I$7,0,10*ROW('Hygiene Data'!I118)),NA())</f>
        <v>#N/A</v>
      </c>
      <c r="BQ124" s="96" t="e">
        <f ca="true">+IF(AND(ISNUMBER(OFFSET('Hygiene Data'!$I$9,0,10*ROW('Hygiene Data'!I118))),'Data Summary'!EF124="Yes"),OFFSET('Hygiene Data'!$I$9,0,10*ROW('Hygiene Data'!I118)),NA())</f>
        <v>#N/A</v>
      </c>
    </row>
    <row xmlns:x14ac="http://schemas.microsoft.com/office/spreadsheetml/2009/9/ac" r="125" x14ac:dyDescent="0.2">
      <c r="A125" s="331" t="e">
        <f ca="true">+RIGHT('Data Summary'!A125,LEN('Data Summary'!A125)-9)</f>
        <v>#VALUE!</v>
      </c>
      <c r="B125" s="37" t="str">
        <f ca="true">+IF(ISTEXT('Data Summary'!B125),'Data Summary'!B125,"")</f>
        <v/>
      </c>
      <c r="C125" s="330" t="e">
        <f ca="true">+VALUE('Data Summary'!C125)</f>
        <v>#VALUE!</v>
      </c>
      <c r="D125" s="94" t="e">
        <f ca="true">+IF(AND(ISNUMBER(OFFSET('Water Data'!$D$4,0,10*ROW('Water Data'!D119))),'Data Summary'!BS125="Yes"),100-OFFSET('Water Data'!$D$4,0,10*ROW('Water Data'!D119)),NA())</f>
        <v>#N/A</v>
      </c>
      <c r="E125" s="94" t="e">
        <f ca="true">+IF(AND(ISNUMBER(OFFSET('Water Data'!$D$6,0,10*ROW('Water Data'!D119))),'Data Summary'!BT125="Yes"),OFFSET('Water Data'!$D$6,0,10*ROW('Water Data'!D119)),NA())</f>
        <v>#N/A</v>
      </c>
      <c r="F125" s="94" t="e">
        <f ca="true">+IF(AND(ISNUMBER(OFFSET('Water Data'!$D$9,0,10*ROW('Water Data'!D119))),'Data Summary'!BU125="Yes"),OFFSET('Water Data'!$D$9,0,10*ROW('Water Data'!D119)),NA())</f>
        <v>#N/A</v>
      </c>
      <c r="G125" s="94" t="e">
        <f ca="true">+IF(AND(ISNUMBER(OFFSET('Water Data'!$E$4,0,10*ROW('Water Data'!E119))),'Data Summary'!BV125="Yes"),100-OFFSET('Water Data'!$E$4,0,10*ROW('Water Data'!E119)),NA())</f>
        <v>#N/A</v>
      </c>
      <c r="H125" s="94" t="e">
        <f ca="true">+IF(AND(ISNUMBER(OFFSET('Water Data'!$E$6,0,10*ROW('Water Data'!E119))),'Data Summary'!BW125="Yes"),OFFSET('Water Data'!$E$6,0,10*ROW('Water Data'!E119)),NA())</f>
        <v>#N/A</v>
      </c>
      <c r="I125" s="94" t="e">
        <f ca="true">+IF(AND(ISNUMBER(OFFSET('Water Data'!$E$9,0,10*ROW('Water Data'!E119))),'Data Summary'!BX125="Yes"),OFFSET('Water Data'!$E$9,0,10*ROW('Water Data'!E119)),NA())</f>
        <v>#N/A</v>
      </c>
      <c r="J125" s="94" t="e">
        <f ca="true">+IF(AND(ISNUMBER(OFFSET('Water Data'!$F$4,0,10*ROW('Water Data'!F119))),'Data Summary'!BY125="Yes"),100-OFFSET('Water Data'!$F$4,0,10*ROW('Water Data'!F119)),NA())</f>
        <v>#N/A</v>
      </c>
      <c r="K125" s="94" t="e">
        <f ca="true">+IF(AND(ISNUMBER(OFFSET('Water Data'!$F$6,0,10*ROW('Water Data'!F119))),'Data Summary'!BZ125="Yes"),OFFSET('Water Data'!$F$6,0,10*ROW('Water Data'!F119)),NA())</f>
        <v>#N/A</v>
      </c>
      <c r="L125" s="94" t="e">
        <f ca="true">+IF(AND(ISNUMBER(OFFSET('Water Data'!$F$9,0,10*ROW('Water Data'!F119))),'Data Summary'!CA125="Yes"),OFFSET('Water Data'!$F$9,0,10*ROW('Water Data'!F119)),NA())</f>
        <v>#N/A</v>
      </c>
      <c r="M125" s="94" t="e">
        <f ca="true">+IF(AND(ISNUMBER(OFFSET('Water Data'!$G$4,0,10*ROW('Water Data'!G119))),'Data Summary'!CB125="Yes"),100-OFFSET('Water Data'!$G$4,0,10*ROW('Water Data'!G119)),NA())</f>
        <v>#N/A</v>
      </c>
      <c r="N125" s="94" t="e">
        <f ca="true">+IF(AND(ISNUMBER(OFFSET('Water Data'!$G$6,0,10*ROW('Water Data'!G119))),'Data Summary'!CC125="Yes"),OFFSET('Water Data'!$G$6,0,10*ROW('Water Data'!G119)),NA())</f>
        <v>#N/A</v>
      </c>
      <c r="O125" s="94" t="e">
        <f ca="true">+IF(AND(ISNUMBER(OFFSET('Water Data'!$G$9,0,10*ROW('Water Data'!G119))),'Data Summary'!CD125="Yes"),OFFSET('Water Data'!$G$9,0,10*ROW('Water Data'!G119)),NA())</f>
        <v>#N/A</v>
      </c>
      <c r="P125" s="94" t="e">
        <f ca="true">+IF(AND(ISNUMBER(OFFSET('Water Data'!$H$4,0,10*ROW('Water Data'!H119))),'Data Summary'!CE125="Yes"),100-OFFSET('Water Data'!$H$4,0,10*ROW('Water Data'!H119)),NA())</f>
        <v>#N/A</v>
      </c>
      <c r="Q125" s="94" t="e">
        <f ca="true">+IF(AND(ISNUMBER(OFFSET('Water Data'!$H$6,0,10*ROW('Water Data'!H119))),'Data Summary'!CF125="Yes"),OFFSET('Water Data'!$H$6,0,10*ROW('Water Data'!H119)),NA())</f>
        <v>#N/A</v>
      </c>
      <c r="R125" s="94" t="e">
        <f ca="true">+IF(AND(ISNUMBER(OFFSET('Water Data'!$H$9,0,10*ROW('Water Data'!H119))),'Data Summary'!CG125="Yes"),OFFSET('Water Data'!$H$9,0,10*ROW('Water Data'!H119)),NA())</f>
        <v>#N/A</v>
      </c>
      <c r="S125" s="94" t="e">
        <f ca="true">+IF(AND(ISNUMBER(OFFSET('Water Data'!$I$4,0,10*ROW('Water Data'!I119))),'Data Summary'!CH125="Yes"),100-OFFSET('Water Data'!$I$4,0,10*ROW('Water Data'!I119)),NA())</f>
        <v>#N/A</v>
      </c>
      <c r="T125" s="94" t="e">
        <f ca="true">+IF(AND(ISNUMBER(OFFSET('Water Data'!$I$6,0,10*ROW('Water Data'!I119))),'Data Summary'!CI125="Yes"),OFFSET('Water Data'!$I$6,0,10*ROW('Water Data'!I119)),NA())</f>
        <v>#N/A</v>
      </c>
      <c r="U125" s="94" t="e">
        <f ca="true">+IF(AND(ISNUMBER(OFFSET('Water Data'!$I$9,0,10*ROW('Water Data'!I119))),'Data Summary'!CJ125="Yes"),OFFSET('Water Data'!$I$9,0,10*ROW('Water Data'!I119)),NA())</f>
        <v>#N/A</v>
      </c>
      <c r="V125" s="95" t="e">
        <f ca="true">+IF(AND(ISNUMBER(OFFSET('Sanitation Data'!$D$4,0,10*ROW('Sanitation Data'!D119))),'Data Summary'!CK125="Yes"),100-OFFSET('Sanitation Data'!$D$4,0,10*ROW('Sanitation Data'!D119)),NA())</f>
        <v>#N/A</v>
      </c>
      <c r="W125" s="95" t="e">
        <f ca="true">+IF(AND(ISNUMBER(OFFSET('Sanitation Data'!$D$6,0,10*ROW('Sanitation Data'!D119))),'Data Summary'!CL125="Yes"),OFFSET('Sanitation Data'!$D$6,0,10*ROW('Sanitation Data'!D119)),NA())</f>
        <v>#N/A</v>
      </c>
      <c r="X125" s="95" t="e">
        <f ca="true">+IF(AND(ISNUMBER(OFFSET('Sanitation Data'!$D$10,0,10*ROW('Sanitation Data'!D119))),'Data Summary'!CM125="Yes"),OFFSET('Sanitation Data'!$D$10,0,10*ROW('Sanitation Data'!D119)),NA())</f>
        <v>#N/A</v>
      </c>
      <c r="Y125" s="95" t="e">
        <f ca="true">+IF(AND(ISNUMBER(OFFSET('Sanitation Data'!$D$11,0,10*ROW('Sanitation Data'!D119))),'Data Summary'!CN125="Yes"),OFFSET('Sanitation Data'!$D$11,0,10*ROW('Sanitation Data'!D119)),NA())</f>
        <v>#N/A</v>
      </c>
      <c r="Z125" s="95" t="e">
        <f ca="true">+IF(AND(ISNUMBER(OFFSET('Sanitation Data'!$D$12,0,10*ROW('Sanitation Data'!D119))),'Data Summary'!CO125="Yes"),OFFSET('Sanitation Data'!$D$12,0,10*ROW('Sanitation Data'!D119)),NA())</f>
        <v>#N/A</v>
      </c>
      <c r="AA125" s="95" t="e">
        <f ca="true">+IF(AND(ISNUMBER(OFFSET('Sanitation Data'!$E$4,0,10*ROW('Sanitation Data'!E119))),'Data Summary'!CP125="Yes"),100-OFFSET('Sanitation Data'!$E$4,0,10*ROW('Sanitation Data'!E119)),NA())</f>
        <v>#N/A</v>
      </c>
      <c r="AB125" s="95" t="e">
        <f ca="true">+IF(AND(ISNUMBER(OFFSET('Sanitation Data'!$E$6,0,10*ROW('Sanitation Data'!E119))),'Data Summary'!CQ125="Yes"),OFFSET('Sanitation Data'!$E$6,0,10*ROW('Sanitation Data'!E119)),NA())</f>
        <v>#N/A</v>
      </c>
      <c r="AC125" s="95" t="e">
        <f ca="true">+IF(AND(ISNUMBER(OFFSET('Sanitation Data'!$E$10,0,10*ROW('Sanitation Data'!E119))),'Data Summary'!CR125="Yes"),OFFSET('Sanitation Data'!$E$10,0,10*ROW('Sanitation Data'!E119)),NA())</f>
        <v>#N/A</v>
      </c>
      <c r="AD125" s="95" t="e">
        <f ca="true">+IF(AND(ISNUMBER(OFFSET('Sanitation Data'!$E$11,0,10*ROW('Sanitation Data'!E119))),'Data Summary'!CS125="Yes"),OFFSET('Sanitation Data'!$E$11,0,10*ROW('Sanitation Data'!E119)),NA())</f>
        <v>#N/A</v>
      </c>
      <c r="AE125" s="95" t="e">
        <f ca="true">+IF(AND(ISNUMBER(OFFSET('Sanitation Data'!$E$12,0,10*ROW('Sanitation Data'!E119))),'Data Summary'!CT125="Yes"),OFFSET('Sanitation Data'!$E$12,0,10*ROW('Sanitation Data'!E119)),NA())</f>
        <v>#N/A</v>
      </c>
      <c r="AF125" s="95" t="e">
        <f ca="true">+IF(AND(ISNUMBER(OFFSET('Sanitation Data'!$F$4,0,10*ROW('Sanitation Data'!F119))),'Data Summary'!CU125="Yes"),100-OFFSET('Sanitation Data'!$F$4,0,10*ROW('Sanitation Data'!F119)),NA())</f>
        <v>#N/A</v>
      </c>
      <c r="AG125" s="95" t="e">
        <f ca="true">+IF(AND(ISNUMBER(OFFSET('Sanitation Data'!$F$6,0,10*ROW('Sanitation Data'!F119))),'Data Summary'!CV125="Yes"),OFFSET('Sanitation Data'!$F$6,0,10*ROW('Sanitation Data'!F119)),NA())</f>
        <v>#N/A</v>
      </c>
      <c r="AH125" s="95" t="e">
        <f ca="true">+IF(AND(ISNUMBER(OFFSET('Sanitation Data'!$F$10,0,10*ROW('Sanitation Data'!F119))),'Data Summary'!CW125="Yes"),OFFSET('Sanitation Data'!$F$10,0,10*ROW('Sanitation Data'!F119)),NA())</f>
        <v>#N/A</v>
      </c>
      <c r="AI125" s="95" t="e">
        <f ca="true">+IF(AND(ISNUMBER(OFFSET('Sanitation Data'!$F$11,0,10*ROW('Sanitation Data'!F119))),'Data Summary'!CX125="Yes"),OFFSET('Sanitation Data'!$F$11,0,10*ROW('Sanitation Data'!F119)),NA())</f>
        <v>#N/A</v>
      </c>
      <c r="AJ125" s="95" t="e">
        <f ca="true">+IF(AND(ISNUMBER(OFFSET('Sanitation Data'!$F$12,0,10*ROW('Sanitation Data'!F119))),'Data Summary'!CY125="Yes"),OFFSET('Sanitation Data'!$F$12,0,10*ROW('Sanitation Data'!F119)),NA())</f>
        <v>#N/A</v>
      </c>
      <c r="AK125" s="95" t="e">
        <f ca="true">+IF(AND(ISNUMBER(OFFSET('Sanitation Data'!$G$4,0,10*ROW('Sanitation Data'!G119))),'Data Summary'!CZ125="Yes"),100-OFFSET('Sanitation Data'!$G$4,0,10*ROW('Sanitation Data'!G119)),NA())</f>
        <v>#N/A</v>
      </c>
      <c r="AL125" s="95" t="e">
        <f ca="true">+IF(AND(ISNUMBER(OFFSET('Sanitation Data'!$G$6,0,10*ROW('Sanitation Data'!G119))),'Data Summary'!DA125="Yes"),OFFSET('Sanitation Data'!$G$6,0,10*ROW('Sanitation Data'!G119)),NA())</f>
        <v>#N/A</v>
      </c>
      <c r="AM125" s="95" t="e">
        <f ca="true">+IF(AND(ISNUMBER(OFFSET('Sanitation Data'!$G$10,0,10*ROW('Sanitation Data'!G119))),'Data Summary'!DB125="Yes"),OFFSET('Sanitation Data'!$G$10,0,10*ROW('Sanitation Data'!G119)),NA())</f>
        <v>#N/A</v>
      </c>
      <c r="AN125" s="95" t="e">
        <f ca="true">+IF(AND(ISNUMBER(OFFSET('Sanitation Data'!$G$11,0,10*ROW('Sanitation Data'!G119))),'Data Summary'!DC125="Yes"),OFFSET('Sanitation Data'!$G$11,0,10*ROW('Sanitation Data'!G119)),NA())</f>
        <v>#N/A</v>
      </c>
      <c r="AO125" s="95" t="e">
        <f ca="true">+IF(AND(ISNUMBER(OFFSET('Sanitation Data'!$G$12,0,10*ROW('Sanitation Data'!G119))),'Data Summary'!DD125="Yes"),OFFSET('Sanitation Data'!$G$12,0,10*ROW('Sanitation Data'!G119)),NA())</f>
        <v>#N/A</v>
      </c>
      <c r="AP125" s="95" t="e">
        <f ca="true">+IF(AND(ISNUMBER(OFFSET('Sanitation Data'!$H$4,0,10*ROW('Sanitation Data'!H119))),'Data Summary'!DE125="Yes"),100-OFFSET('Sanitation Data'!$H$4,0,10*ROW('Sanitation Data'!H119)),NA())</f>
        <v>#N/A</v>
      </c>
      <c r="AQ125" s="95" t="e">
        <f ca="true">+IF(AND(ISNUMBER(OFFSET('Sanitation Data'!$H$6,0,10*ROW('Sanitation Data'!H119))),'Data Summary'!DF125="Yes"),OFFSET('Sanitation Data'!$H$6,0,10*ROW('Sanitation Data'!H119)),NA())</f>
        <v>#N/A</v>
      </c>
      <c r="AR125" s="95" t="e">
        <f ca="true">+IF(AND(ISNUMBER(OFFSET('Sanitation Data'!$H$10,0,10*ROW('Sanitation Data'!H119))),'Data Summary'!DG125="Yes"),OFFSET('Sanitation Data'!$H$10,0,10*ROW('Sanitation Data'!H119)),NA())</f>
        <v>#N/A</v>
      </c>
      <c r="AS125" s="95" t="e">
        <f ca="true">+IF(AND(ISNUMBER(OFFSET('Sanitation Data'!$H$11,0,10*ROW('Sanitation Data'!H119))),'Data Summary'!DH125="Yes"),OFFSET('Sanitation Data'!$H$11,0,10*ROW('Sanitation Data'!H119)),NA())</f>
        <v>#N/A</v>
      </c>
      <c r="AT125" s="95" t="e">
        <f ca="true">+IF(AND(ISNUMBER(OFFSET('Sanitation Data'!$H$12,0,10*ROW('Sanitation Data'!H119))),'Data Summary'!DI125="Yes"),OFFSET('Sanitation Data'!$H$12,0,10*ROW('Sanitation Data'!H119)),NA())</f>
        <v>#N/A</v>
      </c>
      <c r="AU125" s="95" t="e">
        <f ca="true">+IF(AND(ISNUMBER(OFFSET('Sanitation Data'!$I$4,0,10*ROW('Sanitation Data'!I119))),'Data Summary'!DJ125="Yes"),100-OFFSET('Sanitation Data'!$I$4,0,10*ROW('Sanitation Data'!I119)),NA())</f>
        <v>#N/A</v>
      </c>
      <c r="AV125" s="95" t="e">
        <f ca="true">+IF(AND(ISNUMBER(OFFSET('Sanitation Data'!$I$6,0,10*ROW('Sanitation Data'!I119))),'Data Summary'!DK125="Yes"),OFFSET('Sanitation Data'!$I$6,0,10*ROW('Sanitation Data'!I119)),NA())</f>
        <v>#N/A</v>
      </c>
      <c r="AW125" s="95" t="e">
        <f ca="true">+IF(AND(ISNUMBER(OFFSET('Sanitation Data'!$I$10,0,10*ROW('Sanitation Data'!I119))),'Data Summary'!DL125="Yes"),OFFSET('Sanitation Data'!$I$10,0,10*ROW('Sanitation Data'!I119)),NA())</f>
        <v>#N/A</v>
      </c>
      <c r="AX125" s="95" t="e">
        <f ca="true">+IF(AND(ISNUMBER(OFFSET('Sanitation Data'!$I$11,0,10*ROW('Sanitation Data'!I119))),'Data Summary'!DM125="Yes"),OFFSET('Sanitation Data'!$I$11,0,10*ROW('Sanitation Data'!I119)),NA())</f>
        <v>#N/A</v>
      </c>
      <c r="AY125" s="95" t="e">
        <f ca="true">+IF(AND(ISNUMBER(OFFSET('Sanitation Data'!$I$12,0,10*ROW('Sanitation Data'!I119))),'Data Summary'!DN125="Yes"),OFFSET('Sanitation Data'!$I$12,0,10*ROW('Sanitation Data'!I119)),NA())</f>
        <v>#N/A</v>
      </c>
      <c r="AZ125" s="96" t="e">
        <f ca="true">+IF(AND(ISNUMBER(OFFSET('Hygiene Data'!$D$5,0,10*ROW('Hygiene Data'!D119))),'Data Summary'!DO125="Yes"),OFFSET('Hygiene Data'!$D$5,0,10*ROW('Hygiene Data'!D119)),NA())</f>
        <v>#N/A</v>
      </c>
      <c r="BA125" s="96" t="e">
        <f ca="true">+IF(AND(ISNUMBER(OFFSET('Hygiene Data'!$D$7,0,10*ROW('Hygiene Data'!D119))),'Data Summary'!DP125="Yes"),OFFSET('Hygiene Data'!$D$7,0,10*ROW('Hygiene Data'!D119)),NA())</f>
        <v>#N/A</v>
      </c>
      <c r="BB125" s="96" t="e">
        <f ca="true">+IF(AND(ISNUMBER(OFFSET('Hygiene Data'!$D$9,0,10*ROW('Hygiene Data'!D119))),'Data Summary'!DQ125="Yes"),OFFSET('Hygiene Data'!$D$9,0,10*ROW('Hygiene Data'!D119)),NA())</f>
        <v>#N/A</v>
      </c>
      <c r="BC125" s="96" t="e">
        <f ca="true">+IF(AND(ISNUMBER(OFFSET('Hygiene Data'!$E$5,0,10*ROW('Hygiene Data'!E119))),'Data Summary'!DR125="Yes"),OFFSET('Hygiene Data'!$E$5,0,10*ROW('Hygiene Data'!E119)),NA())</f>
        <v>#N/A</v>
      </c>
      <c r="BD125" s="96" t="e">
        <f ca="true">+IF(AND(ISNUMBER(OFFSET('Hygiene Data'!$E$7,0,10*ROW('Hygiene Data'!E119))),'Data Summary'!DS125="Yes"),OFFSET('Hygiene Data'!$E$7,0,10*ROW('Hygiene Data'!E119)),NA())</f>
        <v>#N/A</v>
      </c>
      <c r="BE125" s="96" t="e">
        <f ca="true">+IF(AND(ISNUMBER(OFFSET('Hygiene Data'!$E$9,0,10*ROW('Hygiene Data'!E119))),'Data Summary'!DT125="Yes"),OFFSET('Hygiene Data'!$E$9,0,10*ROW('Hygiene Data'!E119)),NA())</f>
        <v>#N/A</v>
      </c>
      <c r="BF125" s="96" t="e">
        <f ca="true">+IF(AND(ISNUMBER(OFFSET('Hygiene Data'!$F$5,0,10*ROW('Hygiene Data'!F119))),'Data Summary'!DU125="Yes"),OFFSET('Hygiene Data'!$F$5,0,10*ROW('Hygiene Data'!F119)),NA())</f>
        <v>#N/A</v>
      </c>
      <c r="BG125" s="96" t="e">
        <f ca="true">+IF(AND(ISNUMBER(OFFSET('Hygiene Data'!$F$7,0,10*ROW('Hygiene Data'!F119))),'Data Summary'!DV125="Yes"),OFFSET('Hygiene Data'!$F$7,0,10*ROW('Hygiene Data'!F119)),NA())</f>
        <v>#N/A</v>
      </c>
      <c r="BH125" s="96" t="e">
        <f ca="true">+IF(AND(ISNUMBER(OFFSET('Hygiene Data'!$F$9,0,10*ROW('Hygiene Data'!F119))),'Data Summary'!DW125="Yes"),OFFSET('Hygiene Data'!$F$9,0,10*ROW('Hygiene Data'!F119)),NA())</f>
        <v>#N/A</v>
      </c>
      <c r="BI125" s="96" t="e">
        <f ca="true">+IF(AND(ISNUMBER(OFFSET('Hygiene Data'!$G$5,0,10*ROW('Hygiene Data'!G119))),'Data Summary'!DX125="Yes"),OFFSET('Hygiene Data'!$G$5,0,10*ROW('Hygiene Data'!G119)),NA())</f>
        <v>#N/A</v>
      </c>
      <c r="BJ125" s="96" t="e">
        <f ca="true">+IF(AND(ISNUMBER(OFFSET('Hygiene Data'!$G$7,0,10*ROW('Hygiene Data'!G119))),'Data Summary'!DY125="Yes"),OFFSET('Hygiene Data'!$G$7,0,10*ROW('Hygiene Data'!G119)),NA())</f>
        <v>#N/A</v>
      </c>
      <c r="BK125" s="96" t="e">
        <f ca="true">+IF(AND(ISNUMBER(OFFSET('Hygiene Data'!$G$9,0,10*ROW('Hygiene Data'!G119))),'Data Summary'!DZ125="Yes"),OFFSET('Hygiene Data'!$G$9,0,10*ROW('Hygiene Data'!G119)),NA())</f>
        <v>#N/A</v>
      </c>
      <c r="BL125" s="96" t="e">
        <f ca="true">+IF(AND(ISNUMBER(OFFSET('Hygiene Data'!$H$5,0,10*ROW('Hygiene Data'!H119))),'Data Summary'!EA125="Yes"),OFFSET('Hygiene Data'!$H$5,0,10*ROW('Hygiene Data'!H119)),NA())</f>
        <v>#N/A</v>
      </c>
      <c r="BM125" s="96" t="e">
        <f ca="true">+IF(AND(ISNUMBER(OFFSET('Hygiene Data'!$H$7,0,10*ROW('Hygiene Data'!H119))),'Data Summary'!EB125="Yes"),OFFSET('Hygiene Data'!$H$7,0,10*ROW('Hygiene Data'!H119)),NA())</f>
        <v>#N/A</v>
      </c>
      <c r="BN125" s="96" t="e">
        <f ca="true">+IF(AND(ISNUMBER(OFFSET('Hygiene Data'!$H$9,0,10*ROW('Hygiene Data'!H119))),'Data Summary'!EC125="Yes"),OFFSET('Hygiene Data'!$H$9,0,10*ROW('Hygiene Data'!H119)),NA())</f>
        <v>#N/A</v>
      </c>
      <c r="BO125" s="96" t="e">
        <f ca="true">+IF(AND(ISNUMBER(OFFSET('Hygiene Data'!$I$5,0,10*ROW('Hygiene Data'!I119))),'Data Summary'!ED125="Yes"),OFFSET('Hygiene Data'!$I$5,0,10*ROW('Hygiene Data'!I119)),NA())</f>
        <v>#N/A</v>
      </c>
      <c r="BP125" s="96" t="e">
        <f ca="true">+IF(AND(ISNUMBER(OFFSET('Hygiene Data'!$I$7,0,10*ROW('Hygiene Data'!I119))),'Data Summary'!EE125="Yes"),OFFSET('Hygiene Data'!$I$7,0,10*ROW('Hygiene Data'!I119)),NA())</f>
        <v>#N/A</v>
      </c>
      <c r="BQ125" s="96" t="e">
        <f ca="true">+IF(AND(ISNUMBER(OFFSET('Hygiene Data'!$I$9,0,10*ROW('Hygiene Data'!I119))),'Data Summary'!EF125="Yes"),OFFSET('Hygiene Data'!$I$9,0,10*ROW('Hygiene Data'!I119)),NA())</f>
        <v>#N/A</v>
      </c>
    </row>
    <row xmlns:x14ac="http://schemas.microsoft.com/office/spreadsheetml/2009/9/ac" r="126" x14ac:dyDescent="0.2">
      <c r="A126" s="331" t="e">
        <f ca="true">+RIGHT('Data Summary'!A126,LEN('Data Summary'!A126)-9)</f>
        <v>#VALUE!</v>
      </c>
      <c r="B126" s="37" t="str">
        <f ca="true">+IF(ISTEXT('Data Summary'!B126),'Data Summary'!B126,"")</f>
        <v/>
      </c>
      <c r="C126" s="330" t="e">
        <f ca="true">+VALUE('Data Summary'!C126)</f>
        <v>#VALUE!</v>
      </c>
      <c r="D126" s="94" t="e">
        <f ca="true">+IF(AND(ISNUMBER(OFFSET('Water Data'!$D$4,0,10*ROW('Water Data'!D120))),'Data Summary'!BS126="Yes"),100-OFFSET('Water Data'!$D$4,0,10*ROW('Water Data'!D120)),NA())</f>
        <v>#N/A</v>
      </c>
      <c r="E126" s="94" t="e">
        <f ca="true">+IF(AND(ISNUMBER(OFFSET('Water Data'!$D$6,0,10*ROW('Water Data'!D120))),'Data Summary'!BT126="Yes"),OFFSET('Water Data'!$D$6,0,10*ROW('Water Data'!D120)),NA())</f>
        <v>#N/A</v>
      </c>
      <c r="F126" s="94" t="e">
        <f ca="true">+IF(AND(ISNUMBER(OFFSET('Water Data'!$D$9,0,10*ROW('Water Data'!D120))),'Data Summary'!BU126="Yes"),OFFSET('Water Data'!$D$9,0,10*ROW('Water Data'!D120)),NA())</f>
        <v>#N/A</v>
      </c>
      <c r="G126" s="94" t="e">
        <f ca="true">+IF(AND(ISNUMBER(OFFSET('Water Data'!$E$4,0,10*ROW('Water Data'!E120))),'Data Summary'!BV126="Yes"),100-OFFSET('Water Data'!$E$4,0,10*ROW('Water Data'!E120)),NA())</f>
        <v>#N/A</v>
      </c>
      <c r="H126" s="94" t="e">
        <f ca="true">+IF(AND(ISNUMBER(OFFSET('Water Data'!$E$6,0,10*ROW('Water Data'!E120))),'Data Summary'!BW126="Yes"),OFFSET('Water Data'!$E$6,0,10*ROW('Water Data'!E120)),NA())</f>
        <v>#N/A</v>
      </c>
      <c r="I126" s="94" t="e">
        <f ca="true">+IF(AND(ISNUMBER(OFFSET('Water Data'!$E$9,0,10*ROW('Water Data'!E120))),'Data Summary'!BX126="Yes"),OFFSET('Water Data'!$E$9,0,10*ROW('Water Data'!E120)),NA())</f>
        <v>#N/A</v>
      </c>
      <c r="J126" s="94" t="e">
        <f ca="true">+IF(AND(ISNUMBER(OFFSET('Water Data'!$F$4,0,10*ROW('Water Data'!F120))),'Data Summary'!BY126="Yes"),100-OFFSET('Water Data'!$F$4,0,10*ROW('Water Data'!F120)),NA())</f>
        <v>#N/A</v>
      </c>
      <c r="K126" s="94" t="e">
        <f ca="true">+IF(AND(ISNUMBER(OFFSET('Water Data'!$F$6,0,10*ROW('Water Data'!F120))),'Data Summary'!BZ126="Yes"),OFFSET('Water Data'!$F$6,0,10*ROW('Water Data'!F120)),NA())</f>
        <v>#N/A</v>
      </c>
      <c r="L126" s="94" t="e">
        <f ca="true">+IF(AND(ISNUMBER(OFFSET('Water Data'!$F$9,0,10*ROW('Water Data'!F120))),'Data Summary'!CA126="Yes"),OFFSET('Water Data'!$F$9,0,10*ROW('Water Data'!F120)),NA())</f>
        <v>#N/A</v>
      </c>
      <c r="M126" s="94" t="e">
        <f ca="true">+IF(AND(ISNUMBER(OFFSET('Water Data'!$G$4,0,10*ROW('Water Data'!G120))),'Data Summary'!CB126="Yes"),100-OFFSET('Water Data'!$G$4,0,10*ROW('Water Data'!G120)),NA())</f>
        <v>#N/A</v>
      </c>
      <c r="N126" s="94" t="e">
        <f ca="true">+IF(AND(ISNUMBER(OFFSET('Water Data'!$G$6,0,10*ROW('Water Data'!G120))),'Data Summary'!CC126="Yes"),OFFSET('Water Data'!$G$6,0,10*ROW('Water Data'!G120)),NA())</f>
        <v>#N/A</v>
      </c>
      <c r="O126" s="94" t="e">
        <f ca="true">+IF(AND(ISNUMBER(OFFSET('Water Data'!$G$9,0,10*ROW('Water Data'!G120))),'Data Summary'!CD126="Yes"),OFFSET('Water Data'!$G$9,0,10*ROW('Water Data'!G120)),NA())</f>
        <v>#N/A</v>
      </c>
      <c r="P126" s="94" t="e">
        <f ca="true">+IF(AND(ISNUMBER(OFFSET('Water Data'!$H$4,0,10*ROW('Water Data'!H120))),'Data Summary'!CE126="Yes"),100-OFFSET('Water Data'!$H$4,0,10*ROW('Water Data'!H120)),NA())</f>
        <v>#N/A</v>
      </c>
      <c r="Q126" s="94" t="e">
        <f ca="true">+IF(AND(ISNUMBER(OFFSET('Water Data'!$H$6,0,10*ROW('Water Data'!H120))),'Data Summary'!CF126="Yes"),OFFSET('Water Data'!$H$6,0,10*ROW('Water Data'!H120)),NA())</f>
        <v>#N/A</v>
      </c>
      <c r="R126" s="94" t="e">
        <f ca="true">+IF(AND(ISNUMBER(OFFSET('Water Data'!$H$9,0,10*ROW('Water Data'!H120))),'Data Summary'!CG126="Yes"),OFFSET('Water Data'!$H$9,0,10*ROW('Water Data'!H120)),NA())</f>
        <v>#N/A</v>
      </c>
      <c r="S126" s="94" t="e">
        <f ca="true">+IF(AND(ISNUMBER(OFFSET('Water Data'!$I$4,0,10*ROW('Water Data'!I120))),'Data Summary'!CH126="Yes"),100-OFFSET('Water Data'!$I$4,0,10*ROW('Water Data'!I120)),NA())</f>
        <v>#N/A</v>
      </c>
      <c r="T126" s="94" t="e">
        <f ca="true">+IF(AND(ISNUMBER(OFFSET('Water Data'!$I$6,0,10*ROW('Water Data'!I120))),'Data Summary'!CI126="Yes"),OFFSET('Water Data'!$I$6,0,10*ROW('Water Data'!I120)),NA())</f>
        <v>#N/A</v>
      </c>
      <c r="U126" s="94" t="e">
        <f ca="true">+IF(AND(ISNUMBER(OFFSET('Water Data'!$I$9,0,10*ROW('Water Data'!I120))),'Data Summary'!CJ126="Yes"),OFFSET('Water Data'!$I$9,0,10*ROW('Water Data'!I120)),NA())</f>
        <v>#N/A</v>
      </c>
      <c r="V126" s="95" t="e">
        <f ca="true">+IF(AND(ISNUMBER(OFFSET('Sanitation Data'!$D$4,0,10*ROW('Sanitation Data'!D120))),'Data Summary'!CK126="Yes"),100-OFFSET('Sanitation Data'!$D$4,0,10*ROW('Sanitation Data'!D120)),NA())</f>
        <v>#N/A</v>
      </c>
      <c r="W126" s="95" t="e">
        <f ca="true">+IF(AND(ISNUMBER(OFFSET('Sanitation Data'!$D$6,0,10*ROW('Sanitation Data'!D120))),'Data Summary'!CL126="Yes"),OFFSET('Sanitation Data'!$D$6,0,10*ROW('Sanitation Data'!D120)),NA())</f>
        <v>#N/A</v>
      </c>
      <c r="X126" s="95" t="e">
        <f ca="true">+IF(AND(ISNUMBER(OFFSET('Sanitation Data'!$D$10,0,10*ROW('Sanitation Data'!D120))),'Data Summary'!CM126="Yes"),OFFSET('Sanitation Data'!$D$10,0,10*ROW('Sanitation Data'!D120)),NA())</f>
        <v>#N/A</v>
      </c>
      <c r="Y126" s="95" t="e">
        <f ca="true">+IF(AND(ISNUMBER(OFFSET('Sanitation Data'!$D$11,0,10*ROW('Sanitation Data'!D120))),'Data Summary'!CN126="Yes"),OFFSET('Sanitation Data'!$D$11,0,10*ROW('Sanitation Data'!D120)),NA())</f>
        <v>#N/A</v>
      </c>
      <c r="Z126" s="95" t="e">
        <f ca="true">+IF(AND(ISNUMBER(OFFSET('Sanitation Data'!$D$12,0,10*ROW('Sanitation Data'!D120))),'Data Summary'!CO126="Yes"),OFFSET('Sanitation Data'!$D$12,0,10*ROW('Sanitation Data'!D120)),NA())</f>
        <v>#N/A</v>
      </c>
      <c r="AA126" s="95" t="e">
        <f ca="true">+IF(AND(ISNUMBER(OFFSET('Sanitation Data'!$E$4,0,10*ROW('Sanitation Data'!E120))),'Data Summary'!CP126="Yes"),100-OFFSET('Sanitation Data'!$E$4,0,10*ROW('Sanitation Data'!E120)),NA())</f>
        <v>#N/A</v>
      </c>
      <c r="AB126" s="95" t="e">
        <f ca="true">+IF(AND(ISNUMBER(OFFSET('Sanitation Data'!$E$6,0,10*ROW('Sanitation Data'!E120))),'Data Summary'!CQ126="Yes"),OFFSET('Sanitation Data'!$E$6,0,10*ROW('Sanitation Data'!E120)),NA())</f>
        <v>#N/A</v>
      </c>
      <c r="AC126" s="95" t="e">
        <f ca="true">+IF(AND(ISNUMBER(OFFSET('Sanitation Data'!$E$10,0,10*ROW('Sanitation Data'!E120))),'Data Summary'!CR126="Yes"),OFFSET('Sanitation Data'!$E$10,0,10*ROW('Sanitation Data'!E120)),NA())</f>
        <v>#N/A</v>
      </c>
      <c r="AD126" s="95" t="e">
        <f ca="true">+IF(AND(ISNUMBER(OFFSET('Sanitation Data'!$E$11,0,10*ROW('Sanitation Data'!E120))),'Data Summary'!CS126="Yes"),OFFSET('Sanitation Data'!$E$11,0,10*ROW('Sanitation Data'!E120)),NA())</f>
        <v>#N/A</v>
      </c>
      <c r="AE126" s="95" t="e">
        <f ca="true">+IF(AND(ISNUMBER(OFFSET('Sanitation Data'!$E$12,0,10*ROW('Sanitation Data'!E120))),'Data Summary'!CT126="Yes"),OFFSET('Sanitation Data'!$E$12,0,10*ROW('Sanitation Data'!E120)),NA())</f>
        <v>#N/A</v>
      </c>
      <c r="AF126" s="95" t="e">
        <f ca="true">+IF(AND(ISNUMBER(OFFSET('Sanitation Data'!$F$4,0,10*ROW('Sanitation Data'!F120))),'Data Summary'!CU126="Yes"),100-OFFSET('Sanitation Data'!$F$4,0,10*ROW('Sanitation Data'!F120)),NA())</f>
        <v>#N/A</v>
      </c>
      <c r="AG126" s="95" t="e">
        <f ca="true">+IF(AND(ISNUMBER(OFFSET('Sanitation Data'!$F$6,0,10*ROW('Sanitation Data'!F120))),'Data Summary'!CV126="Yes"),OFFSET('Sanitation Data'!$F$6,0,10*ROW('Sanitation Data'!F120)),NA())</f>
        <v>#N/A</v>
      </c>
      <c r="AH126" s="95" t="e">
        <f ca="true">+IF(AND(ISNUMBER(OFFSET('Sanitation Data'!$F$10,0,10*ROW('Sanitation Data'!F120))),'Data Summary'!CW126="Yes"),OFFSET('Sanitation Data'!$F$10,0,10*ROW('Sanitation Data'!F120)),NA())</f>
        <v>#N/A</v>
      </c>
      <c r="AI126" s="95" t="e">
        <f ca="true">+IF(AND(ISNUMBER(OFFSET('Sanitation Data'!$F$11,0,10*ROW('Sanitation Data'!F120))),'Data Summary'!CX126="Yes"),OFFSET('Sanitation Data'!$F$11,0,10*ROW('Sanitation Data'!F120)),NA())</f>
        <v>#N/A</v>
      </c>
      <c r="AJ126" s="95" t="e">
        <f ca="true">+IF(AND(ISNUMBER(OFFSET('Sanitation Data'!$F$12,0,10*ROW('Sanitation Data'!F120))),'Data Summary'!CY126="Yes"),OFFSET('Sanitation Data'!$F$12,0,10*ROW('Sanitation Data'!F120)),NA())</f>
        <v>#N/A</v>
      </c>
      <c r="AK126" s="95" t="e">
        <f ca="true">+IF(AND(ISNUMBER(OFFSET('Sanitation Data'!$G$4,0,10*ROW('Sanitation Data'!G120))),'Data Summary'!CZ126="Yes"),100-OFFSET('Sanitation Data'!$G$4,0,10*ROW('Sanitation Data'!G120)),NA())</f>
        <v>#N/A</v>
      </c>
      <c r="AL126" s="95" t="e">
        <f ca="true">+IF(AND(ISNUMBER(OFFSET('Sanitation Data'!$G$6,0,10*ROW('Sanitation Data'!G120))),'Data Summary'!DA126="Yes"),OFFSET('Sanitation Data'!$G$6,0,10*ROW('Sanitation Data'!G120)),NA())</f>
        <v>#N/A</v>
      </c>
      <c r="AM126" s="95" t="e">
        <f ca="true">+IF(AND(ISNUMBER(OFFSET('Sanitation Data'!$G$10,0,10*ROW('Sanitation Data'!G120))),'Data Summary'!DB126="Yes"),OFFSET('Sanitation Data'!$G$10,0,10*ROW('Sanitation Data'!G120)),NA())</f>
        <v>#N/A</v>
      </c>
      <c r="AN126" s="95" t="e">
        <f ca="true">+IF(AND(ISNUMBER(OFFSET('Sanitation Data'!$G$11,0,10*ROW('Sanitation Data'!G120))),'Data Summary'!DC126="Yes"),OFFSET('Sanitation Data'!$G$11,0,10*ROW('Sanitation Data'!G120)),NA())</f>
        <v>#N/A</v>
      </c>
      <c r="AO126" s="95" t="e">
        <f ca="true">+IF(AND(ISNUMBER(OFFSET('Sanitation Data'!$G$12,0,10*ROW('Sanitation Data'!G120))),'Data Summary'!DD126="Yes"),OFFSET('Sanitation Data'!$G$12,0,10*ROW('Sanitation Data'!G120)),NA())</f>
        <v>#N/A</v>
      </c>
      <c r="AP126" s="95" t="e">
        <f ca="true">+IF(AND(ISNUMBER(OFFSET('Sanitation Data'!$H$4,0,10*ROW('Sanitation Data'!H120))),'Data Summary'!DE126="Yes"),100-OFFSET('Sanitation Data'!$H$4,0,10*ROW('Sanitation Data'!H120)),NA())</f>
        <v>#N/A</v>
      </c>
      <c r="AQ126" s="95" t="e">
        <f ca="true">+IF(AND(ISNUMBER(OFFSET('Sanitation Data'!$H$6,0,10*ROW('Sanitation Data'!H120))),'Data Summary'!DF126="Yes"),OFFSET('Sanitation Data'!$H$6,0,10*ROW('Sanitation Data'!H120)),NA())</f>
        <v>#N/A</v>
      </c>
      <c r="AR126" s="95" t="e">
        <f ca="true">+IF(AND(ISNUMBER(OFFSET('Sanitation Data'!$H$10,0,10*ROW('Sanitation Data'!H120))),'Data Summary'!DG126="Yes"),OFFSET('Sanitation Data'!$H$10,0,10*ROW('Sanitation Data'!H120)),NA())</f>
        <v>#N/A</v>
      </c>
      <c r="AS126" s="95" t="e">
        <f ca="true">+IF(AND(ISNUMBER(OFFSET('Sanitation Data'!$H$11,0,10*ROW('Sanitation Data'!H120))),'Data Summary'!DH126="Yes"),OFFSET('Sanitation Data'!$H$11,0,10*ROW('Sanitation Data'!H120)),NA())</f>
        <v>#N/A</v>
      </c>
      <c r="AT126" s="95" t="e">
        <f ca="true">+IF(AND(ISNUMBER(OFFSET('Sanitation Data'!$H$12,0,10*ROW('Sanitation Data'!H120))),'Data Summary'!DI126="Yes"),OFFSET('Sanitation Data'!$H$12,0,10*ROW('Sanitation Data'!H120)),NA())</f>
        <v>#N/A</v>
      </c>
      <c r="AU126" s="95" t="e">
        <f ca="true">+IF(AND(ISNUMBER(OFFSET('Sanitation Data'!$I$4,0,10*ROW('Sanitation Data'!I120))),'Data Summary'!DJ126="Yes"),100-OFFSET('Sanitation Data'!$I$4,0,10*ROW('Sanitation Data'!I120)),NA())</f>
        <v>#N/A</v>
      </c>
      <c r="AV126" s="95" t="e">
        <f ca="true">+IF(AND(ISNUMBER(OFFSET('Sanitation Data'!$I$6,0,10*ROW('Sanitation Data'!I120))),'Data Summary'!DK126="Yes"),OFFSET('Sanitation Data'!$I$6,0,10*ROW('Sanitation Data'!I120)),NA())</f>
        <v>#N/A</v>
      </c>
      <c r="AW126" s="95" t="e">
        <f ca="true">+IF(AND(ISNUMBER(OFFSET('Sanitation Data'!$I$10,0,10*ROW('Sanitation Data'!I120))),'Data Summary'!DL126="Yes"),OFFSET('Sanitation Data'!$I$10,0,10*ROW('Sanitation Data'!I120)),NA())</f>
        <v>#N/A</v>
      </c>
      <c r="AX126" s="95" t="e">
        <f ca="true">+IF(AND(ISNUMBER(OFFSET('Sanitation Data'!$I$11,0,10*ROW('Sanitation Data'!I120))),'Data Summary'!DM126="Yes"),OFFSET('Sanitation Data'!$I$11,0,10*ROW('Sanitation Data'!I120)),NA())</f>
        <v>#N/A</v>
      </c>
      <c r="AY126" s="95" t="e">
        <f ca="true">+IF(AND(ISNUMBER(OFFSET('Sanitation Data'!$I$12,0,10*ROW('Sanitation Data'!I120))),'Data Summary'!DN126="Yes"),OFFSET('Sanitation Data'!$I$12,0,10*ROW('Sanitation Data'!I120)),NA())</f>
        <v>#N/A</v>
      </c>
      <c r="AZ126" s="96" t="e">
        <f ca="true">+IF(AND(ISNUMBER(OFFSET('Hygiene Data'!$D$5,0,10*ROW('Hygiene Data'!D120))),'Data Summary'!DO126="Yes"),OFFSET('Hygiene Data'!$D$5,0,10*ROW('Hygiene Data'!D120)),NA())</f>
        <v>#N/A</v>
      </c>
      <c r="BA126" s="96" t="e">
        <f ca="true">+IF(AND(ISNUMBER(OFFSET('Hygiene Data'!$D$7,0,10*ROW('Hygiene Data'!D120))),'Data Summary'!DP126="Yes"),OFFSET('Hygiene Data'!$D$7,0,10*ROW('Hygiene Data'!D120)),NA())</f>
        <v>#N/A</v>
      </c>
      <c r="BB126" s="96" t="e">
        <f ca="true">+IF(AND(ISNUMBER(OFFSET('Hygiene Data'!$D$9,0,10*ROW('Hygiene Data'!D120))),'Data Summary'!DQ126="Yes"),OFFSET('Hygiene Data'!$D$9,0,10*ROW('Hygiene Data'!D120)),NA())</f>
        <v>#N/A</v>
      </c>
      <c r="BC126" s="96" t="e">
        <f ca="true">+IF(AND(ISNUMBER(OFFSET('Hygiene Data'!$E$5,0,10*ROW('Hygiene Data'!E120))),'Data Summary'!DR126="Yes"),OFFSET('Hygiene Data'!$E$5,0,10*ROW('Hygiene Data'!E120)),NA())</f>
        <v>#N/A</v>
      </c>
      <c r="BD126" s="96" t="e">
        <f ca="true">+IF(AND(ISNUMBER(OFFSET('Hygiene Data'!$E$7,0,10*ROW('Hygiene Data'!E120))),'Data Summary'!DS126="Yes"),OFFSET('Hygiene Data'!$E$7,0,10*ROW('Hygiene Data'!E120)),NA())</f>
        <v>#N/A</v>
      </c>
      <c r="BE126" s="96" t="e">
        <f ca="true">+IF(AND(ISNUMBER(OFFSET('Hygiene Data'!$E$9,0,10*ROW('Hygiene Data'!E120))),'Data Summary'!DT126="Yes"),OFFSET('Hygiene Data'!$E$9,0,10*ROW('Hygiene Data'!E120)),NA())</f>
        <v>#N/A</v>
      </c>
      <c r="BF126" s="96" t="e">
        <f ca="true">+IF(AND(ISNUMBER(OFFSET('Hygiene Data'!$F$5,0,10*ROW('Hygiene Data'!F120))),'Data Summary'!DU126="Yes"),OFFSET('Hygiene Data'!$F$5,0,10*ROW('Hygiene Data'!F120)),NA())</f>
        <v>#N/A</v>
      </c>
      <c r="BG126" s="96" t="e">
        <f ca="true">+IF(AND(ISNUMBER(OFFSET('Hygiene Data'!$F$7,0,10*ROW('Hygiene Data'!F120))),'Data Summary'!DV126="Yes"),OFFSET('Hygiene Data'!$F$7,0,10*ROW('Hygiene Data'!F120)),NA())</f>
        <v>#N/A</v>
      </c>
      <c r="BH126" s="96" t="e">
        <f ca="true">+IF(AND(ISNUMBER(OFFSET('Hygiene Data'!$F$9,0,10*ROW('Hygiene Data'!F120))),'Data Summary'!DW126="Yes"),OFFSET('Hygiene Data'!$F$9,0,10*ROW('Hygiene Data'!F120)),NA())</f>
        <v>#N/A</v>
      </c>
      <c r="BI126" s="96" t="e">
        <f ca="true">+IF(AND(ISNUMBER(OFFSET('Hygiene Data'!$G$5,0,10*ROW('Hygiene Data'!G120))),'Data Summary'!DX126="Yes"),OFFSET('Hygiene Data'!$G$5,0,10*ROW('Hygiene Data'!G120)),NA())</f>
        <v>#N/A</v>
      </c>
      <c r="BJ126" s="96" t="e">
        <f ca="true">+IF(AND(ISNUMBER(OFFSET('Hygiene Data'!$G$7,0,10*ROW('Hygiene Data'!G120))),'Data Summary'!DY126="Yes"),OFFSET('Hygiene Data'!$G$7,0,10*ROW('Hygiene Data'!G120)),NA())</f>
        <v>#N/A</v>
      </c>
      <c r="BK126" s="96" t="e">
        <f ca="true">+IF(AND(ISNUMBER(OFFSET('Hygiene Data'!$G$9,0,10*ROW('Hygiene Data'!G120))),'Data Summary'!DZ126="Yes"),OFFSET('Hygiene Data'!$G$9,0,10*ROW('Hygiene Data'!G120)),NA())</f>
        <v>#N/A</v>
      </c>
      <c r="BL126" s="96" t="e">
        <f ca="true">+IF(AND(ISNUMBER(OFFSET('Hygiene Data'!$H$5,0,10*ROW('Hygiene Data'!H120))),'Data Summary'!EA126="Yes"),OFFSET('Hygiene Data'!$H$5,0,10*ROW('Hygiene Data'!H120)),NA())</f>
        <v>#N/A</v>
      </c>
      <c r="BM126" s="96" t="e">
        <f ca="true">+IF(AND(ISNUMBER(OFFSET('Hygiene Data'!$H$7,0,10*ROW('Hygiene Data'!H120))),'Data Summary'!EB126="Yes"),OFFSET('Hygiene Data'!$H$7,0,10*ROW('Hygiene Data'!H120)),NA())</f>
        <v>#N/A</v>
      </c>
      <c r="BN126" s="96" t="e">
        <f ca="true">+IF(AND(ISNUMBER(OFFSET('Hygiene Data'!$H$9,0,10*ROW('Hygiene Data'!H120))),'Data Summary'!EC126="Yes"),OFFSET('Hygiene Data'!$H$9,0,10*ROW('Hygiene Data'!H120)),NA())</f>
        <v>#N/A</v>
      </c>
      <c r="BO126" s="96" t="e">
        <f ca="true">+IF(AND(ISNUMBER(OFFSET('Hygiene Data'!$I$5,0,10*ROW('Hygiene Data'!I120))),'Data Summary'!ED126="Yes"),OFFSET('Hygiene Data'!$I$5,0,10*ROW('Hygiene Data'!I120)),NA())</f>
        <v>#N/A</v>
      </c>
      <c r="BP126" s="96" t="e">
        <f ca="true">+IF(AND(ISNUMBER(OFFSET('Hygiene Data'!$I$7,0,10*ROW('Hygiene Data'!I120))),'Data Summary'!EE126="Yes"),OFFSET('Hygiene Data'!$I$7,0,10*ROW('Hygiene Data'!I120)),NA())</f>
        <v>#N/A</v>
      </c>
      <c r="BQ126" s="96" t="e">
        <f ca="true">+IF(AND(ISNUMBER(OFFSET('Hygiene Data'!$I$9,0,10*ROW('Hygiene Data'!I120))),'Data Summary'!EF126="Yes"),OFFSET('Hygiene Data'!$I$9,0,10*ROW('Hygiene Data'!I120)),NA())</f>
        <v>#N/A</v>
      </c>
    </row>
    <row xmlns:x14ac="http://schemas.microsoft.com/office/spreadsheetml/2009/9/ac" r="127" x14ac:dyDescent="0.2">
      <c r="A127" s="331" t="e">
        <f ca="true">+RIGHT('Data Summary'!A127,LEN('Data Summary'!A127)-9)</f>
        <v>#VALUE!</v>
      </c>
      <c r="B127" s="37" t="str">
        <f ca="true">+IF(ISTEXT('Data Summary'!B127),'Data Summary'!B127,"")</f>
        <v/>
      </c>
      <c r="C127" s="330" t="e">
        <f ca="true">+VALUE('Data Summary'!C127)</f>
        <v>#VALUE!</v>
      </c>
      <c r="D127" s="94" t="e">
        <f ca="true">+IF(AND(ISNUMBER(OFFSET('Water Data'!$D$4,0,10*ROW('Water Data'!D121))),'Data Summary'!BS127="Yes"),100-OFFSET('Water Data'!$D$4,0,10*ROW('Water Data'!D121)),NA())</f>
        <v>#N/A</v>
      </c>
      <c r="E127" s="94" t="e">
        <f ca="true">+IF(AND(ISNUMBER(OFFSET('Water Data'!$D$6,0,10*ROW('Water Data'!D121))),'Data Summary'!BT127="Yes"),OFFSET('Water Data'!$D$6,0,10*ROW('Water Data'!D121)),NA())</f>
        <v>#N/A</v>
      </c>
      <c r="F127" s="94" t="e">
        <f ca="true">+IF(AND(ISNUMBER(OFFSET('Water Data'!$D$9,0,10*ROW('Water Data'!D121))),'Data Summary'!BU127="Yes"),OFFSET('Water Data'!$D$9,0,10*ROW('Water Data'!D121)),NA())</f>
        <v>#N/A</v>
      </c>
      <c r="G127" s="94" t="e">
        <f ca="true">+IF(AND(ISNUMBER(OFFSET('Water Data'!$E$4,0,10*ROW('Water Data'!E121))),'Data Summary'!BV127="Yes"),100-OFFSET('Water Data'!$E$4,0,10*ROW('Water Data'!E121)),NA())</f>
        <v>#N/A</v>
      </c>
      <c r="H127" s="94" t="e">
        <f ca="true">+IF(AND(ISNUMBER(OFFSET('Water Data'!$E$6,0,10*ROW('Water Data'!E121))),'Data Summary'!BW127="Yes"),OFFSET('Water Data'!$E$6,0,10*ROW('Water Data'!E121)),NA())</f>
        <v>#N/A</v>
      </c>
      <c r="I127" s="94" t="e">
        <f ca="true">+IF(AND(ISNUMBER(OFFSET('Water Data'!$E$9,0,10*ROW('Water Data'!E121))),'Data Summary'!BX127="Yes"),OFFSET('Water Data'!$E$9,0,10*ROW('Water Data'!E121)),NA())</f>
        <v>#N/A</v>
      </c>
      <c r="J127" s="94" t="e">
        <f ca="true">+IF(AND(ISNUMBER(OFFSET('Water Data'!$F$4,0,10*ROW('Water Data'!F121))),'Data Summary'!BY127="Yes"),100-OFFSET('Water Data'!$F$4,0,10*ROW('Water Data'!F121)),NA())</f>
        <v>#N/A</v>
      </c>
      <c r="K127" s="94" t="e">
        <f ca="true">+IF(AND(ISNUMBER(OFFSET('Water Data'!$F$6,0,10*ROW('Water Data'!F121))),'Data Summary'!BZ127="Yes"),OFFSET('Water Data'!$F$6,0,10*ROW('Water Data'!F121)),NA())</f>
        <v>#N/A</v>
      </c>
      <c r="L127" s="94" t="e">
        <f ca="true">+IF(AND(ISNUMBER(OFFSET('Water Data'!$F$9,0,10*ROW('Water Data'!F121))),'Data Summary'!CA127="Yes"),OFFSET('Water Data'!$F$9,0,10*ROW('Water Data'!F121)),NA())</f>
        <v>#N/A</v>
      </c>
      <c r="M127" s="94" t="e">
        <f ca="true">+IF(AND(ISNUMBER(OFFSET('Water Data'!$G$4,0,10*ROW('Water Data'!G121))),'Data Summary'!CB127="Yes"),100-OFFSET('Water Data'!$G$4,0,10*ROW('Water Data'!G121)),NA())</f>
        <v>#N/A</v>
      </c>
      <c r="N127" s="94" t="e">
        <f ca="true">+IF(AND(ISNUMBER(OFFSET('Water Data'!$G$6,0,10*ROW('Water Data'!G121))),'Data Summary'!CC127="Yes"),OFFSET('Water Data'!$G$6,0,10*ROW('Water Data'!G121)),NA())</f>
        <v>#N/A</v>
      </c>
      <c r="O127" s="94" t="e">
        <f ca="true">+IF(AND(ISNUMBER(OFFSET('Water Data'!$G$9,0,10*ROW('Water Data'!G121))),'Data Summary'!CD127="Yes"),OFFSET('Water Data'!$G$9,0,10*ROW('Water Data'!G121)),NA())</f>
        <v>#N/A</v>
      </c>
      <c r="P127" s="94" t="e">
        <f ca="true">+IF(AND(ISNUMBER(OFFSET('Water Data'!$H$4,0,10*ROW('Water Data'!H121))),'Data Summary'!CE127="Yes"),100-OFFSET('Water Data'!$H$4,0,10*ROW('Water Data'!H121)),NA())</f>
        <v>#N/A</v>
      </c>
      <c r="Q127" s="94" t="e">
        <f ca="true">+IF(AND(ISNUMBER(OFFSET('Water Data'!$H$6,0,10*ROW('Water Data'!H121))),'Data Summary'!CF127="Yes"),OFFSET('Water Data'!$H$6,0,10*ROW('Water Data'!H121)),NA())</f>
        <v>#N/A</v>
      </c>
      <c r="R127" s="94" t="e">
        <f ca="true">+IF(AND(ISNUMBER(OFFSET('Water Data'!$H$9,0,10*ROW('Water Data'!H121))),'Data Summary'!CG127="Yes"),OFFSET('Water Data'!$H$9,0,10*ROW('Water Data'!H121)),NA())</f>
        <v>#N/A</v>
      </c>
      <c r="S127" s="94" t="e">
        <f ca="true">+IF(AND(ISNUMBER(OFFSET('Water Data'!$I$4,0,10*ROW('Water Data'!I121))),'Data Summary'!CH127="Yes"),100-OFFSET('Water Data'!$I$4,0,10*ROW('Water Data'!I121)),NA())</f>
        <v>#N/A</v>
      </c>
      <c r="T127" s="94" t="e">
        <f ca="true">+IF(AND(ISNUMBER(OFFSET('Water Data'!$I$6,0,10*ROW('Water Data'!I121))),'Data Summary'!CI127="Yes"),OFFSET('Water Data'!$I$6,0,10*ROW('Water Data'!I121)),NA())</f>
        <v>#N/A</v>
      </c>
      <c r="U127" s="94" t="e">
        <f ca="true">+IF(AND(ISNUMBER(OFFSET('Water Data'!$I$9,0,10*ROW('Water Data'!I121))),'Data Summary'!CJ127="Yes"),OFFSET('Water Data'!$I$9,0,10*ROW('Water Data'!I121)),NA())</f>
        <v>#N/A</v>
      </c>
      <c r="V127" s="95" t="e">
        <f ca="true">+IF(AND(ISNUMBER(OFFSET('Sanitation Data'!$D$4,0,10*ROW('Sanitation Data'!D121))),'Data Summary'!CK127="Yes"),100-OFFSET('Sanitation Data'!$D$4,0,10*ROW('Sanitation Data'!D121)),NA())</f>
        <v>#N/A</v>
      </c>
      <c r="W127" s="95" t="e">
        <f ca="true">+IF(AND(ISNUMBER(OFFSET('Sanitation Data'!$D$6,0,10*ROW('Sanitation Data'!D121))),'Data Summary'!CL127="Yes"),OFFSET('Sanitation Data'!$D$6,0,10*ROW('Sanitation Data'!D121)),NA())</f>
        <v>#N/A</v>
      </c>
      <c r="X127" s="95" t="e">
        <f ca="true">+IF(AND(ISNUMBER(OFFSET('Sanitation Data'!$D$10,0,10*ROW('Sanitation Data'!D121))),'Data Summary'!CM127="Yes"),OFFSET('Sanitation Data'!$D$10,0,10*ROW('Sanitation Data'!D121)),NA())</f>
        <v>#N/A</v>
      </c>
      <c r="Y127" s="95" t="e">
        <f ca="true">+IF(AND(ISNUMBER(OFFSET('Sanitation Data'!$D$11,0,10*ROW('Sanitation Data'!D121))),'Data Summary'!CN127="Yes"),OFFSET('Sanitation Data'!$D$11,0,10*ROW('Sanitation Data'!D121)),NA())</f>
        <v>#N/A</v>
      </c>
      <c r="Z127" s="95" t="e">
        <f ca="true">+IF(AND(ISNUMBER(OFFSET('Sanitation Data'!$D$12,0,10*ROW('Sanitation Data'!D121))),'Data Summary'!CO127="Yes"),OFFSET('Sanitation Data'!$D$12,0,10*ROW('Sanitation Data'!D121)),NA())</f>
        <v>#N/A</v>
      </c>
      <c r="AA127" s="95" t="e">
        <f ca="true">+IF(AND(ISNUMBER(OFFSET('Sanitation Data'!$E$4,0,10*ROW('Sanitation Data'!E121))),'Data Summary'!CP127="Yes"),100-OFFSET('Sanitation Data'!$E$4,0,10*ROW('Sanitation Data'!E121)),NA())</f>
        <v>#N/A</v>
      </c>
      <c r="AB127" s="95" t="e">
        <f ca="true">+IF(AND(ISNUMBER(OFFSET('Sanitation Data'!$E$6,0,10*ROW('Sanitation Data'!E121))),'Data Summary'!CQ127="Yes"),OFFSET('Sanitation Data'!$E$6,0,10*ROW('Sanitation Data'!E121)),NA())</f>
        <v>#N/A</v>
      </c>
      <c r="AC127" s="95" t="e">
        <f ca="true">+IF(AND(ISNUMBER(OFFSET('Sanitation Data'!$E$10,0,10*ROW('Sanitation Data'!E121))),'Data Summary'!CR127="Yes"),OFFSET('Sanitation Data'!$E$10,0,10*ROW('Sanitation Data'!E121)),NA())</f>
        <v>#N/A</v>
      </c>
      <c r="AD127" s="95" t="e">
        <f ca="true">+IF(AND(ISNUMBER(OFFSET('Sanitation Data'!$E$11,0,10*ROW('Sanitation Data'!E121))),'Data Summary'!CS127="Yes"),OFFSET('Sanitation Data'!$E$11,0,10*ROW('Sanitation Data'!E121)),NA())</f>
        <v>#N/A</v>
      </c>
      <c r="AE127" s="95" t="e">
        <f ca="true">+IF(AND(ISNUMBER(OFFSET('Sanitation Data'!$E$12,0,10*ROW('Sanitation Data'!E121))),'Data Summary'!CT127="Yes"),OFFSET('Sanitation Data'!$E$12,0,10*ROW('Sanitation Data'!E121)),NA())</f>
        <v>#N/A</v>
      </c>
      <c r="AF127" s="95" t="e">
        <f ca="true">+IF(AND(ISNUMBER(OFFSET('Sanitation Data'!$F$4,0,10*ROW('Sanitation Data'!F121))),'Data Summary'!CU127="Yes"),100-OFFSET('Sanitation Data'!$F$4,0,10*ROW('Sanitation Data'!F121)),NA())</f>
        <v>#N/A</v>
      </c>
      <c r="AG127" s="95" t="e">
        <f ca="true">+IF(AND(ISNUMBER(OFFSET('Sanitation Data'!$F$6,0,10*ROW('Sanitation Data'!F121))),'Data Summary'!CV127="Yes"),OFFSET('Sanitation Data'!$F$6,0,10*ROW('Sanitation Data'!F121)),NA())</f>
        <v>#N/A</v>
      </c>
      <c r="AH127" s="95" t="e">
        <f ca="true">+IF(AND(ISNUMBER(OFFSET('Sanitation Data'!$F$10,0,10*ROW('Sanitation Data'!F121))),'Data Summary'!CW127="Yes"),OFFSET('Sanitation Data'!$F$10,0,10*ROW('Sanitation Data'!F121)),NA())</f>
        <v>#N/A</v>
      </c>
      <c r="AI127" s="95" t="e">
        <f ca="true">+IF(AND(ISNUMBER(OFFSET('Sanitation Data'!$F$11,0,10*ROW('Sanitation Data'!F121))),'Data Summary'!CX127="Yes"),OFFSET('Sanitation Data'!$F$11,0,10*ROW('Sanitation Data'!F121)),NA())</f>
        <v>#N/A</v>
      </c>
      <c r="AJ127" s="95" t="e">
        <f ca="true">+IF(AND(ISNUMBER(OFFSET('Sanitation Data'!$F$12,0,10*ROW('Sanitation Data'!F121))),'Data Summary'!CY127="Yes"),OFFSET('Sanitation Data'!$F$12,0,10*ROW('Sanitation Data'!F121)),NA())</f>
        <v>#N/A</v>
      </c>
      <c r="AK127" s="95" t="e">
        <f ca="true">+IF(AND(ISNUMBER(OFFSET('Sanitation Data'!$G$4,0,10*ROW('Sanitation Data'!G121))),'Data Summary'!CZ127="Yes"),100-OFFSET('Sanitation Data'!$G$4,0,10*ROW('Sanitation Data'!G121)),NA())</f>
        <v>#N/A</v>
      </c>
      <c r="AL127" s="95" t="e">
        <f ca="true">+IF(AND(ISNUMBER(OFFSET('Sanitation Data'!$G$6,0,10*ROW('Sanitation Data'!G121))),'Data Summary'!DA127="Yes"),OFFSET('Sanitation Data'!$G$6,0,10*ROW('Sanitation Data'!G121)),NA())</f>
        <v>#N/A</v>
      </c>
      <c r="AM127" s="95" t="e">
        <f ca="true">+IF(AND(ISNUMBER(OFFSET('Sanitation Data'!$G$10,0,10*ROW('Sanitation Data'!G121))),'Data Summary'!DB127="Yes"),OFFSET('Sanitation Data'!$G$10,0,10*ROW('Sanitation Data'!G121)),NA())</f>
        <v>#N/A</v>
      </c>
      <c r="AN127" s="95" t="e">
        <f ca="true">+IF(AND(ISNUMBER(OFFSET('Sanitation Data'!$G$11,0,10*ROW('Sanitation Data'!G121))),'Data Summary'!DC127="Yes"),OFFSET('Sanitation Data'!$G$11,0,10*ROW('Sanitation Data'!G121)),NA())</f>
        <v>#N/A</v>
      </c>
      <c r="AO127" s="95" t="e">
        <f ca="true">+IF(AND(ISNUMBER(OFFSET('Sanitation Data'!$G$12,0,10*ROW('Sanitation Data'!G121))),'Data Summary'!DD127="Yes"),OFFSET('Sanitation Data'!$G$12,0,10*ROW('Sanitation Data'!G121)),NA())</f>
        <v>#N/A</v>
      </c>
      <c r="AP127" s="95" t="e">
        <f ca="true">+IF(AND(ISNUMBER(OFFSET('Sanitation Data'!$H$4,0,10*ROW('Sanitation Data'!H121))),'Data Summary'!DE127="Yes"),100-OFFSET('Sanitation Data'!$H$4,0,10*ROW('Sanitation Data'!H121)),NA())</f>
        <v>#N/A</v>
      </c>
      <c r="AQ127" s="95" t="e">
        <f ca="true">+IF(AND(ISNUMBER(OFFSET('Sanitation Data'!$H$6,0,10*ROW('Sanitation Data'!H121))),'Data Summary'!DF127="Yes"),OFFSET('Sanitation Data'!$H$6,0,10*ROW('Sanitation Data'!H121)),NA())</f>
        <v>#N/A</v>
      </c>
      <c r="AR127" s="95" t="e">
        <f ca="true">+IF(AND(ISNUMBER(OFFSET('Sanitation Data'!$H$10,0,10*ROW('Sanitation Data'!H121))),'Data Summary'!DG127="Yes"),OFFSET('Sanitation Data'!$H$10,0,10*ROW('Sanitation Data'!H121)),NA())</f>
        <v>#N/A</v>
      </c>
      <c r="AS127" s="95" t="e">
        <f ca="true">+IF(AND(ISNUMBER(OFFSET('Sanitation Data'!$H$11,0,10*ROW('Sanitation Data'!H121))),'Data Summary'!DH127="Yes"),OFFSET('Sanitation Data'!$H$11,0,10*ROW('Sanitation Data'!H121)),NA())</f>
        <v>#N/A</v>
      </c>
      <c r="AT127" s="95" t="e">
        <f ca="true">+IF(AND(ISNUMBER(OFFSET('Sanitation Data'!$H$12,0,10*ROW('Sanitation Data'!H121))),'Data Summary'!DI127="Yes"),OFFSET('Sanitation Data'!$H$12,0,10*ROW('Sanitation Data'!H121)),NA())</f>
        <v>#N/A</v>
      </c>
      <c r="AU127" s="95" t="e">
        <f ca="true">+IF(AND(ISNUMBER(OFFSET('Sanitation Data'!$I$4,0,10*ROW('Sanitation Data'!I121))),'Data Summary'!DJ127="Yes"),100-OFFSET('Sanitation Data'!$I$4,0,10*ROW('Sanitation Data'!I121)),NA())</f>
        <v>#N/A</v>
      </c>
      <c r="AV127" s="95" t="e">
        <f ca="true">+IF(AND(ISNUMBER(OFFSET('Sanitation Data'!$I$6,0,10*ROW('Sanitation Data'!I121))),'Data Summary'!DK127="Yes"),OFFSET('Sanitation Data'!$I$6,0,10*ROW('Sanitation Data'!I121)),NA())</f>
        <v>#N/A</v>
      </c>
      <c r="AW127" s="95" t="e">
        <f ca="true">+IF(AND(ISNUMBER(OFFSET('Sanitation Data'!$I$10,0,10*ROW('Sanitation Data'!I121))),'Data Summary'!DL127="Yes"),OFFSET('Sanitation Data'!$I$10,0,10*ROW('Sanitation Data'!I121)),NA())</f>
        <v>#N/A</v>
      </c>
      <c r="AX127" s="95" t="e">
        <f ca="true">+IF(AND(ISNUMBER(OFFSET('Sanitation Data'!$I$11,0,10*ROW('Sanitation Data'!I121))),'Data Summary'!DM127="Yes"),OFFSET('Sanitation Data'!$I$11,0,10*ROW('Sanitation Data'!I121)),NA())</f>
        <v>#N/A</v>
      </c>
      <c r="AY127" s="95" t="e">
        <f ca="true">+IF(AND(ISNUMBER(OFFSET('Sanitation Data'!$I$12,0,10*ROW('Sanitation Data'!I121))),'Data Summary'!DN127="Yes"),OFFSET('Sanitation Data'!$I$12,0,10*ROW('Sanitation Data'!I121)),NA())</f>
        <v>#N/A</v>
      </c>
      <c r="AZ127" s="96" t="e">
        <f ca="true">+IF(AND(ISNUMBER(OFFSET('Hygiene Data'!$D$5,0,10*ROW('Hygiene Data'!D121))),'Data Summary'!DO127="Yes"),OFFSET('Hygiene Data'!$D$5,0,10*ROW('Hygiene Data'!D121)),NA())</f>
        <v>#N/A</v>
      </c>
      <c r="BA127" s="96" t="e">
        <f ca="true">+IF(AND(ISNUMBER(OFFSET('Hygiene Data'!$D$7,0,10*ROW('Hygiene Data'!D121))),'Data Summary'!DP127="Yes"),OFFSET('Hygiene Data'!$D$7,0,10*ROW('Hygiene Data'!D121)),NA())</f>
        <v>#N/A</v>
      </c>
      <c r="BB127" s="96" t="e">
        <f ca="true">+IF(AND(ISNUMBER(OFFSET('Hygiene Data'!$D$9,0,10*ROW('Hygiene Data'!D121))),'Data Summary'!DQ127="Yes"),OFFSET('Hygiene Data'!$D$9,0,10*ROW('Hygiene Data'!D121)),NA())</f>
        <v>#N/A</v>
      </c>
      <c r="BC127" s="96" t="e">
        <f ca="true">+IF(AND(ISNUMBER(OFFSET('Hygiene Data'!$E$5,0,10*ROW('Hygiene Data'!E121))),'Data Summary'!DR127="Yes"),OFFSET('Hygiene Data'!$E$5,0,10*ROW('Hygiene Data'!E121)),NA())</f>
        <v>#N/A</v>
      </c>
      <c r="BD127" s="96" t="e">
        <f ca="true">+IF(AND(ISNUMBER(OFFSET('Hygiene Data'!$E$7,0,10*ROW('Hygiene Data'!E121))),'Data Summary'!DS127="Yes"),OFFSET('Hygiene Data'!$E$7,0,10*ROW('Hygiene Data'!E121)),NA())</f>
        <v>#N/A</v>
      </c>
      <c r="BE127" s="96" t="e">
        <f ca="true">+IF(AND(ISNUMBER(OFFSET('Hygiene Data'!$E$9,0,10*ROW('Hygiene Data'!E121))),'Data Summary'!DT127="Yes"),OFFSET('Hygiene Data'!$E$9,0,10*ROW('Hygiene Data'!E121)),NA())</f>
        <v>#N/A</v>
      </c>
      <c r="BF127" s="96" t="e">
        <f ca="true">+IF(AND(ISNUMBER(OFFSET('Hygiene Data'!$F$5,0,10*ROW('Hygiene Data'!F121))),'Data Summary'!DU127="Yes"),OFFSET('Hygiene Data'!$F$5,0,10*ROW('Hygiene Data'!F121)),NA())</f>
        <v>#N/A</v>
      </c>
      <c r="BG127" s="96" t="e">
        <f ca="true">+IF(AND(ISNUMBER(OFFSET('Hygiene Data'!$F$7,0,10*ROW('Hygiene Data'!F121))),'Data Summary'!DV127="Yes"),OFFSET('Hygiene Data'!$F$7,0,10*ROW('Hygiene Data'!F121)),NA())</f>
        <v>#N/A</v>
      </c>
      <c r="BH127" s="96" t="e">
        <f ca="true">+IF(AND(ISNUMBER(OFFSET('Hygiene Data'!$F$9,0,10*ROW('Hygiene Data'!F121))),'Data Summary'!DW127="Yes"),OFFSET('Hygiene Data'!$F$9,0,10*ROW('Hygiene Data'!F121)),NA())</f>
        <v>#N/A</v>
      </c>
      <c r="BI127" s="96" t="e">
        <f ca="true">+IF(AND(ISNUMBER(OFFSET('Hygiene Data'!$G$5,0,10*ROW('Hygiene Data'!G121))),'Data Summary'!DX127="Yes"),OFFSET('Hygiene Data'!$G$5,0,10*ROW('Hygiene Data'!G121)),NA())</f>
        <v>#N/A</v>
      </c>
      <c r="BJ127" s="96" t="e">
        <f ca="true">+IF(AND(ISNUMBER(OFFSET('Hygiene Data'!$G$7,0,10*ROW('Hygiene Data'!G121))),'Data Summary'!DY127="Yes"),OFFSET('Hygiene Data'!$G$7,0,10*ROW('Hygiene Data'!G121)),NA())</f>
        <v>#N/A</v>
      </c>
      <c r="BK127" s="96" t="e">
        <f ca="true">+IF(AND(ISNUMBER(OFFSET('Hygiene Data'!$G$9,0,10*ROW('Hygiene Data'!G121))),'Data Summary'!DZ127="Yes"),OFFSET('Hygiene Data'!$G$9,0,10*ROW('Hygiene Data'!G121)),NA())</f>
        <v>#N/A</v>
      </c>
      <c r="BL127" s="96" t="e">
        <f ca="true">+IF(AND(ISNUMBER(OFFSET('Hygiene Data'!$H$5,0,10*ROW('Hygiene Data'!H121))),'Data Summary'!EA127="Yes"),OFFSET('Hygiene Data'!$H$5,0,10*ROW('Hygiene Data'!H121)),NA())</f>
        <v>#N/A</v>
      </c>
      <c r="BM127" s="96" t="e">
        <f ca="true">+IF(AND(ISNUMBER(OFFSET('Hygiene Data'!$H$7,0,10*ROW('Hygiene Data'!H121))),'Data Summary'!EB127="Yes"),OFFSET('Hygiene Data'!$H$7,0,10*ROW('Hygiene Data'!H121)),NA())</f>
        <v>#N/A</v>
      </c>
      <c r="BN127" s="96" t="e">
        <f ca="true">+IF(AND(ISNUMBER(OFFSET('Hygiene Data'!$H$9,0,10*ROW('Hygiene Data'!H121))),'Data Summary'!EC127="Yes"),OFFSET('Hygiene Data'!$H$9,0,10*ROW('Hygiene Data'!H121)),NA())</f>
        <v>#N/A</v>
      </c>
      <c r="BO127" s="96" t="e">
        <f ca="true">+IF(AND(ISNUMBER(OFFSET('Hygiene Data'!$I$5,0,10*ROW('Hygiene Data'!I121))),'Data Summary'!ED127="Yes"),OFFSET('Hygiene Data'!$I$5,0,10*ROW('Hygiene Data'!I121)),NA())</f>
        <v>#N/A</v>
      </c>
      <c r="BP127" s="96" t="e">
        <f ca="true">+IF(AND(ISNUMBER(OFFSET('Hygiene Data'!$I$7,0,10*ROW('Hygiene Data'!I121))),'Data Summary'!EE127="Yes"),OFFSET('Hygiene Data'!$I$7,0,10*ROW('Hygiene Data'!I121)),NA())</f>
        <v>#N/A</v>
      </c>
      <c r="BQ127" s="96" t="e">
        <f ca="true">+IF(AND(ISNUMBER(OFFSET('Hygiene Data'!$I$9,0,10*ROW('Hygiene Data'!I121))),'Data Summary'!EF127="Yes"),OFFSET('Hygiene Data'!$I$9,0,10*ROW('Hygiene Data'!I121)),NA())</f>
        <v>#N/A</v>
      </c>
    </row>
    <row xmlns:x14ac="http://schemas.microsoft.com/office/spreadsheetml/2009/9/ac" r="128" x14ac:dyDescent="0.2">
      <c r="A128" s="331" t="e">
        <f ca="true">+RIGHT('Data Summary'!A128,LEN('Data Summary'!A128)-9)</f>
        <v>#VALUE!</v>
      </c>
      <c r="B128" s="37" t="str">
        <f ca="true">+IF(ISTEXT('Data Summary'!B128),'Data Summary'!B128,"")</f>
        <v/>
      </c>
      <c r="C128" s="330" t="e">
        <f ca="true">+VALUE('Data Summary'!C128)</f>
        <v>#VALUE!</v>
      </c>
      <c r="D128" s="94" t="e">
        <f ca="true">+IF(AND(ISNUMBER(OFFSET('Water Data'!$D$4,0,10*ROW('Water Data'!D122))),'Data Summary'!BS128="Yes"),100-OFFSET('Water Data'!$D$4,0,10*ROW('Water Data'!D122)),NA())</f>
        <v>#N/A</v>
      </c>
      <c r="E128" s="94" t="e">
        <f ca="true">+IF(AND(ISNUMBER(OFFSET('Water Data'!$D$6,0,10*ROW('Water Data'!D122))),'Data Summary'!BT128="Yes"),OFFSET('Water Data'!$D$6,0,10*ROW('Water Data'!D122)),NA())</f>
        <v>#N/A</v>
      </c>
      <c r="F128" s="94" t="e">
        <f ca="true">+IF(AND(ISNUMBER(OFFSET('Water Data'!$D$9,0,10*ROW('Water Data'!D122))),'Data Summary'!BU128="Yes"),OFFSET('Water Data'!$D$9,0,10*ROW('Water Data'!D122)),NA())</f>
        <v>#N/A</v>
      </c>
      <c r="G128" s="94" t="e">
        <f ca="true">+IF(AND(ISNUMBER(OFFSET('Water Data'!$E$4,0,10*ROW('Water Data'!E122))),'Data Summary'!BV128="Yes"),100-OFFSET('Water Data'!$E$4,0,10*ROW('Water Data'!E122)),NA())</f>
        <v>#N/A</v>
      </c>
      <c r="H128" s="94" t="e">
        <f ca="true">+IF(AND(ISNUMBER(OFFSET('Water Data'!$E$6,0,10*ROW('Water Data'!E122))),'Data Summary'!BW128="Yes"),OFFSET('Water Data'!$E$6,0,10*ROW('Water Data'!E122)),NA())</f>
        <v>#N/A</v>
      </c>
      <c r="I128" s="94" t="e">
        <f ca="true">+IF(AND(ISNUMBER(OFFSET('Water Data'!$E$9,0,10*ROW('Water Data'!E122))),'Data Summary'!BX128="Yes"),OFFSET('Water Data'!$E$9,0,10*ROW('Water Data'!E122)),NA())</f>
        <v>#N/A</v>
      </c>
      <c r="J128" s="94" t="e">
        <f ca="true">+IF(AND(ISNUMBER(OFFSET('Water Data'!$F$4,0,10*ROW('Water Data'!F122))),'Data Summary'!BY128="Yes"),100-OFFSET('Water Data'!$F$4,0,10*ROW('Water Data'!F122)),NA())</f>
        <v>#N/A</v>
      </c>
      <c r="K128" s="94" t="e">
        <f ca="true">+IF(AND(ISNUMBER(OFFSET('Water Data'!$F$6,0,10*ROW('Water Data'!F122))),'Data Summary'!BZ128="Yes"),OFFSET('Water Data'!$F$6,0,10*ROW('Water Data'!F122)),NA())</f>
        <v>#N/A</v>
      </c>
      <c r="L128" s="94" t="e">
        <f ca="true">+IF(AND(ISNUMBER(OFFSET('Water Data'!$F$9,0,10*ROW('Water Data'!F122))),'Data Summary'!CA128="Yes"),OFFSET('Water Data'!$F$9,0,10*ROW('Water Data'!F122)),NA())</f>
        <v>#N/A</v>
      </c>
      <c r="M128" s="94" t="e">
        <f ca="true">+IF(AND(ISNUMBER(OFFSET('Water Data'!$G$4,0,10*ROW('Water Data'!G122))),'Data Summary'!CB128="Yes"),100-OFFSET('Water Data'!$G$4,0,10*ROW('Water Data'!G122)),NA())</f>
        <v>#N/A</v>
      </c>
      <c r="N128" s="94" t="e">
        <f ca="true">+IF(AND(ISNUMBER(OFFSET('Water Data'!$G$6,0,10*ROW('Water Data'!G122))),'Data Summary'!CC128="Yes"),OFFSET('Water Data'!$G$6,0,10*ROW('Water Data'!G122)),NA())</f>
        <v>#N/A</v>
      </c>
      <c r="O128" s="94" t="e">
        <f ca="true">+IF(AND(ISNUMBER(OFFSET('Water Data'!$G$9,0,10*ROW('Water Data'!G122))),'Data Summary'!CD128="Yes"),OFFSET('Water Data'!$G$9,0,10*ROW('Water Data'!G122)),NA())</f>
        <v>#N/A</v>
      </c>
      <c r="P128" s="94" t="e">
        <f ca="true">+IF(AND(ISNUMBER(OFFSET('Water Data'!$H$4,0,10*ROW('Water Data'!H122))),'Data Summary'!CE128="Yes"),100-OFFSET('Water Data'!$H$4,0,10*ROW('Water Data'!H122)),NA())</f>
        <v>#N/A</v>
      </c>
      <c r="Q128" s="94" t="e">
        <f ca="true">+IF(AND(ISNUMBER(OFFSET('Water Data'!$H$6,0,10*ROW('Water Data'!H122))),'Data Summary'!CF128="Yes"),OFFSET('Water Data'!$H$6,0,10*ROW('Water Data'!H122)),NA())</f>
        <v>#N/A</v>
      </c>
      <c r="R128" s="94" t="e">
        <f ca="true">+IF(AND(ISNUMBER(OFFSET('Water Data'!$H$9,0,10*ROW('Water Data'!H122))),'Data Summary'!CG128="Yes"),OFFSET('Water Data'!$H$9,0,10*ROW('Water Data'!H122)),NA())</f>
        <v>#N/A</v>
      </c>
      <c r="S128" s="94" t="e">
        <f ca="true">+IF(AND(ISNUMBER(OFFSET('Water Data'!$I$4,0,10*ROW('Water Data'!I122))),'Data Summary'!CH128="Yes"),100-OFFSET('Water Data'!$I$4,0,10*ROW('Water Data'!I122)),NA())</f>
        <v>#N/A</v>
      </c>
      <c r="T128" s="94" t="e">
        <f ca="true">+IF(AND(ISNUMBER(OFFSET('Water Data'!$I$6,0,10*ROW('Water Data'!I122))),'Data Summary'!CI128="Yes"),OFFSET('Water Data'!$I$6,0,10*ROW('Water Data'!I122)),NA())</f>
        <v>#N/A</v>
      </c>
      <c r="U128" s="94" t="e">
        <f ca="true">+IF(AND(ISNUMBER(OFFSET('Water Data'!$I$9,0,10*ROW('Water Data'!I122))),'Data Summary'!CJ128="Yes"),OFFSET('Water Data'!$I$9,0,10*ROW('Water Data'!I122)),NA())</f>
        <v>#N/A</v>
      </c>
      <c r="V128" s="95" t="e">
        <f ca="true">+IF(AND(ISNUMBER(OFFSET('Sanitation Data'!$D$4,0,10*ROW('Sanitation Data'!D122))),'Data Summary'!CK128="Yes"),100-OFFSET('Sanitation Data'!$D$4,0,10*ROW('Sanitation Data'!D122)),NA())</f>
        <v>#N/A</v>
      </c>
      <c r="W128" s="95" t="e">
        <f ca="true">+IF(AND(ISNUMBER(OFFSET('Sanitation Data'!$D$6,0,10*ROW('Sanitation Data'!D122))),'Data Summary'!CL128="Yes"),OFFSET('Sanitation Data'!$D$6,0,10*ROW('Sanitation Data'!D122)),NA())</f>
        <v>#N/A</v>
      </c>
      <c r="X128" s="95" t="e">
        <f ca="true">+IF(AND(ISNUMBER(OFFSET('Sanitation Data'!$D$10,0,10*ROW('Sanitation Data'!D122))),'Data Summary'!CM128="Yes"),OFFSET('Sanitation Data'!$D$10,0,10*ROW('Sanitation Data'!D122)),NA())</f>
        <v>#N/A</v>
      </c>
      <c r="Y128" s="95" t="e">
        <f ca="true">+IF(AND(ISNUMBER(OFFSET('Sanitation Data'!$D$11,0,10*ROW('Sanitation Data'!D122))),'Data Summary'!CN128="Yes"),OFFSET('Sanitation Data'!$D$11,0,10*ROW('Sanitation Data'!D122)),NA())</f>
        <v>#N/A</v>
      </c>
      <c r="Z128" s="95" t="e">
        <f ca="true">+IF(AND(ISNUMBER(OFFSET('Sanitation Data'!$D$12,0,10*ROW('Sanitation Data'!D122))),'Data Summary'!CO128="Yes"),OFFSET('Sanitation Data'!$D$12,0,10*ROW('Sanitation Data'!D122)),NA())</f>
        <v>#N/A</v>
      </c>
      <c r="AA128" s="95" t="e">
        <f ca="true">+IF(AND(ISNUMBER(OFFSET('Sanitation Data'!$E$4,0,10*ROW('Sanitation Data'!E122))),'Data Summary'!CP128="Yes"),100-OFFSET('Sanitation Data'!$E$4,0,10*ROW('Sanitation Data'!E122)),NA())</f>
        <v>#N/A</v>
      </c>
      <c r="AB128" s="95" t="e">
        <f ca="true">+IF(AND(ISNUMBER(OFFSET('Sanitation Data'!$E$6,0,10*ROW('Sanitation Data'!E122))),'Data Summary'!CQ128="Yes"),OFFSET('Sanitation Data'!$E$6,0,10*ROW('Sanitation Data'!E122)),NA())</f>
        <v>#N/A</v>
      </c>
      <c r="AC128" s="95" t="e">
        <f ca="true">+IF(AND(ISNUMBER(OFFSET('Sanitation Data'!$E$10,0,10*ROW('Sanitation Data'!E122))),'Data Summary'!CR128="Yes"),OFFSET('Sanitation Data'!$E$10,0,10*ROW('Sanitation Data'!E122)),NA())</f>
        <v>#N/A</v>
      </c>
      <c r="AD128" s="95" t="e">
        <f ca="true">+IF(AND(ISNUMBER(OFFSET('Sanitation Data'!$E$11,0,10*ROW('Sanitation Data'!E122))),'Data Summary'!CS128="Yes"),OFFSET('Sanitation Data'!$E$11,0,10*ROW('Sanitation Data'!E122)),NA())</f>
        <v>#N/A</v>
      </c>
      <c r="AE128" s="95" t="e">
        <f ca="true">+IF(AND(ISNUMBER(OFFSET('Sanitation Data'!$E$12,0,10*ROW('Sanitation Data'!E122))),'Data Summary'!CT128="Yes"),OFFSET('Sanitation Data'!$E$12,0,10*ROW('Sanitation Data'!E122)),NA())</f>
        <v>#N/A</v>
      </c>
      <c r="AF128" s="95" t="e">
        <f ca="true">+IF(AND(ISNUMBER(OFFSET('Sanitation Data'!$F$4,0,10*ROW('Sanitation Data'!F122))),'Data Summary'!CU128="Yes"),100-OFFSET('Sanitation Data'!$F$4,0,10*ROW('Sanitation Data'!F122)),NA())</f>
        <v>#N/A</v>
      </c>
      <c r="AG128" s="95" t="e">
        <f ca="true">+IF(AND(ISNUMBER(OFFSET('Sanitation Data'!$F$6,0,10*ROW('Sanitation Data'!F122))),'Data Summary'!CV128="Yes"),OFFSET('Sanitation Data'!$F$6,0,10*ROW('Sanitation Data'!F122)),NA())</f>
        <v>#N/A</v>
      </c>
      <c r="AH128" s="95" t="e">
        <f ca="true">+IF(AND(ISNUMBER(OFFSET('Sanitation Data'!$F$10,0,10*ROW('Sanitation Data'!F122))),'Data Summary'!CW128="Yes"),OFFSET('Sanitation Data'!$F$10,0,10*ROW('Sanitation Data'!F122)),NA())</f>
        <v>#N/A</v>
      </c>
      <c r="AI128" s="95" t="e">
        <f ca="true">+IF(AND(ISNUMBER(OFFSET('Sanitation Data'!$F$11,0,10*ROW('Sanitation Data'!F122))),'Data Summary'!CX128="Yes"),OFFSET('Sanitation Data'!$F$11,0,10*ROW('Sanitation Data'!F122)),NA())</f>
        <v>#N/A</v>
      </c>
      <c r="AJ128" s="95" t="e">
        <f ca="true">+IF(AND(ISNUMBER(OFFSET('Sanitation Data'!$F$12,0,10*ROW('Sanitation Data'!F122))),'Data Summary'!CY128="Yes"),OFFSET('Sanitation Data'!$F$12,0,10*ROW('Sanitation Data'!F122)),NA())</f>
        <v>#N/A</v>
      </c>
      <c r="AK128" s="95" t="e">
        <f ca="true">+IF(AND(ISNUMBER(OFFSET('Sanitation Data'!$G$4,0,10*ROW('Sanitation Data'!G122))),'Data Summary'!CZ128="Yes"),100-OFFSET('Sanitation Data'!$G$4,0,10*ROW('Sanitation Data'!G122)),NA())</f>
        <v>#N/A</v>
      </c>
      <c r="AL128" s="95" t="e">
        <f ca="true">+IF(AND(ISNUMBER(OFFSET('Sanitation Data'!$G$6,0,10*ROW('Sanitation Data'!G122))),'Data Summary'!DA128="Yes"),OFFSET('Sanitation Data'!$G$6,0,10*ROW('Sanitation Data'!G122)),NA())</f>
        <v>#N/A</v>
      </c>
      <c r="AM128" s="95" t="e">
        <f ca="true">+IF(AND(ISNUMBER(OFFSET('Sanitation Data'!$G$10,0,10*ROW('Sanitation Data'!G122))),'Data Summary'!DB128="Yes"),OFFSET('Sanitation Data'!$G$10,0,10*ROW('Sanitation Data'!G122)),NA())</f>
        <v>#N/A</v>
      </c>
      <c r="AN128" s="95" t="e">
        <f ca="true">+IF(AND(ISNUMBER(OFFSET('Sanitation Data'!$G$11,0,10*ROW('Sanitation Data'!G122))),'Data Summary'!DC128="Yes"),OFFSET('Sanitation Data'!$G$11,0,10*ROW('Sanitation Data'!G122)),NA())</f>
        <v>#N/A</v>
      </c>
      <c r="AO128" s="95" t="e">
        <f ca="true">+IF(AND(ISNUMBER(OFFSET('Sanitation Data'!$G$12,0,10*ROW('Sanitation Data'!G122))),'Data Summary'!DD128="Yes"),OFFSET('Sanitation Data'!$G$12,0,10*ROW('Sanitation Data'!G122)),NA())</f>
        <v>#N/A</v>
      </c>
      <c r="AP128" s="95" t="e">
        <f ca="true">+IF(AND(ISNUMBER(OFFSET('Sanitation Data'!$H$4,0,10*ROW('Sanitation Data'!H122))),'Data Summary'!DE128="Yes"),100-OFFSET('Sanitation Data'!$H$4,0,10*ROW('Sanitation Data'!H122)),NA())</f>
        <v>#N/A</v>
      </c>
      <c r="AQ128" s="95" t="e">
        <f ca="true">+IF(AND(ISNUMBER(OFFSET('Sanitation Data'!$H$6,0,10*ROW('Sanitation Data'!H122))),'Data Summary'!DF128="Yes"),OFFSET('Sanitation Data'!$H$6,0,10*ROW('Sanitation Data'!H122)),NA())</f>
        <v>#N/A</v>
      </c>
      <c r="AR128" s="95" t="e">
        <f ca="true">+IF(AND(ISNUMBER(OFFSET('Sanitation Data'!$H$10,0,10*ROW('Sanitation Data'!H122))),'Data Summary'!DG128="Yes"),OFFSET('Sanitation Data'!$H$10,0,10*ROW('Sanitation Data'!H122)),NA())</f>
        <v>#N/A</v>
      </c>
      <c r="AS128" s="95" t="e">
        <f ca="true">+IF(AND(ISNUMBER(OFFSET('Sanitation Data'!$H$11,0,10*ROW('Sanitation Data'!H122))),'Data Summary'!DH128="Yes"),OFFSET('Sanitation Data'!$H$11,0,10*ROW('Sanitation Data'!H122)),NA())</f>
        <v>#N/A</v>
      </c>
      <c r="AT128" s="95" t="e">
        <f ca="true">+IF(AND(ISNUMBER(OFFSET('Sanitation Data'!$H$12,0,10*ROW('Sanitation Data'!H122))),'Data Summary'!DI128="Yes"),OFFSET('Sanitation Data'!$H$12,0,10*ROW('Sanitation Data'!H122)),NA())</f>
        <v>#N/A</v>
      </c>
      <c r="AU128" s="95" t="e">
        <f ca="true">+IF(AND(ISNUMBER(OFFSET('Sanitation Data'!$I$4,0,10*ROW('Sanitation Data'!I122))),'Data Summary'!DJ128="Yes"),100-OFFSET('Sanitation Data'!$I$4,0,10*ROW('Sanitation Data'!I122)),NA())</f>
        <v>#N/A</v>
      </c>
      <c r="AV128" s="95" t="e">
        <f ca="true">+IF(AND(ISNUMBER(OFFSET('Sanitation Data'!$I$6,0,10*ROW('Sanitation Data'!I122))),'Data Summary'!DK128="Yes"),OFFSET('Sanitation Data'!$I$6,0,10*ROW('Sanitation Data'!I122)),NA())</f>
        <v>#N/A</v>
      </c>
      <c r="AW128" s="95" t="e">
        <f ca="true">+IF(AND(ISNUMBER(OFFSET('Sanitation Data'!$I$10,0,10*ROW('Sanitation Data'!I122))),'Data Summary'!DL128="Yes"),OFFSET('Sanitation Data'!$I$10,0,10*ROW('Sanitation Data'!I122)),NA())</f>
        <v>#N/A</v>
      </c>
      <c r="AX128" s="95" t="e">
        <f ca="true">+IF(AND(ISNUMBER(OFFSET('Sanitation Data'!$I$11,0,10*ROW('Sanitation Data'!I122))),'Data Summary'!DM128="Yes"),OFFSET('Sanitation Data'!$I$11,0,10*ROW('Sanitation Data'!I122)),NA())</f>
        <v>#N/A</v>
      </c>
      <c r="AY128" s="95" t="e">
        <f ca="true">+IF(AND(ISNUMBER(OFFSET('Sanitation Data'!$I$12,0,10*ROW('Sanitation Data'!I122))),'Data Summary'!DN128="Yes"),OFFSET('Sanitation Data'!$I$12,0,10*ROW('Sanitation Data'!I122)),NA())</f>
        <v>#N/A</v>
      </c>
      <c r="AZ128" s="96" t="e">
        <f ca="true">+IF(AND(ISNUMBER(OFFSET('Hygiene Data'!$D$5,0,10*ROW('Hygiene Data'!D122))),'Data Summary'!DO128="Yes"),OFFSET('Hygiene Data'!$D$5,0,10*ROW('Hygiene Data'!D122)),NA())</f>
        <v>#N/A</v>
      </c>
      <c r="BA128" s="96" t="e">
        <f ca="true">+IF(AND(ISNUMBER(OFFSET('Hygiene Data'!$D$7,0,10*ROW('Hygiene Data'!D122))),'Data Summary'!DP128="Yes"),OFFSET('Hygiene Data'!$D$7,0,10*ROW('Hygiene Data'!D122)),NA())</f>
        <v>#N/A</v>
      </c>
      <c r="BB128" s="96" t="e">
        <f ca="true">+IF(AND(ISNUMBER(OFFSET('Hygiene Data'!$D$9,0,10*ROW('Hygiene Data'!D122))),'Data Summary'!DQ128="Yes"),OFFSET('Hygiene Data'!$D$9,0,10*ROW('Hygiene Data'!D122)),NA())</f>
        <v>#N/A</v>
      </c>
      <c r="BC128" s="96" t="e">
        <f ca="true">+IF(AND(ISNUMBER(OFFSET('Hygiene Data'!$E$5,0,10*ROW('Hygiene Data'!E122))),'Data Summary'!DR128="Yes"),OFFSET('Hygiene Data'!$E$5,0,10*ROW('Hygiene Data'!E122)),NA())</f>
        <v>#N/A</v>
      </c>
      <c r="BD128" s="96" t="e">
        <f ca="true">+IF(AND(ISNUMBER(OFFSET('Hygiene Data'!$E$7,0,10*ROW('Hygiene Data'!E122))),'Data Summary'!DS128="Yes"),OFFSET('Hygiene Data'!$E$7,0,10*ROW('Hygiene Data'!E122)),NA())</f>
        <v>#N/A</v>
      </c>
      <c r="BE128" s="96" t="e">
        <f ca="true">+IF(AND(ISNUMBER(OFFSET('Hygiene Data'!$E$9,0,10*ROW('Hygiene Data'!E122))),'Data Summary'!DT128="Yes"),OFFSET('Hygiene Data'!$E$9,0,10*ROW('Hygiene Data'!E122)),NA())</f>
        <v>#N/A</v>
      </c>
      <c r="BF128" s="96" t="e">
        <f ca="true">+IF(AND(ISNUMBER(OFFSET('Hygiene Data'!$F$5,0,10*ROW('Hygiene Data'!F122))),'Data Summary'!DU128="Yes"),OFFSET('Hygiene Data'!$F$5,0,10*ROW('Hygiene Data'!F122)),NA())</f>
        <v>#N/A</v>
      </c>
      <c r="BG128" s="96" t="e">
        <f ca="true">+IF(AND(ISNUMBER(OFFSET('Hygiene Data'!$F$7,0,10*ROW('Hygiene Data'!F122))),'Data Summary'!DV128="Yes"),OFFSET('Hygiene Data'!$F$7,0,10*ROW('Hygiene Data'!F122)),NA())</f>
        <v>#N/A</v>
      </c>
      <c r="BH128" s="96" t="e">
        <f ca="true">+IF(AND(ISNUMBER(OFFSET('Hygiene Data'!$F$9,0,10*ROW('Hygiene Data'!F122))),'Data Summary'!DW128="Yes"),OFFSET('Hygiene Data'!$F$9,0,10*ROW('Hygiene Data'!F122)),NA())</f>
        <v>#N/A</v>
      </c>
      <c r="BI128" s="96" t="e">
        <f ca="true">+IF(AND(ISNUMBER(OFFSET('Hygiene Data'!$G$5,0,10*ROW('Hygiene Data'!G122))),'Data Summary'!DX128="Yes"),OFFSET('Hygiene Data'!$G$5,0,10*ROW('Hygiene Data'!G122)),NA())</f>
        <v>#N/A</v>
      </c>
      <c r="BJ128" s="96" t="e">
        <f ca="true">+IF(AND(ISNUMBER(OFFSET('Hygiene Data'!$G$7,0,10*ROW('Hygiene Data'!G122))),'Data Summary'!DY128="Yes"),OFFSET('Hygiene Data'!$G$7,0,10*ROW('Hygiene Data'!G122)),NA())</f>
        <v>#N/A</v>
      </c>
      <c r="BK128" s="96" t="e">
        <f ca="true">+IF(AND(ISNUMBER(OFFSET('Hygiene Data'!$G$9,0,10*ROW('Hygiene Data'!G122))),'Data Summary'!DZ128="Yes"),OFFSET('Hygiene Data'!$G$9,0,10*ROW('Hygiene Data'!G122)),NA())</f>
        <v>#N/A</v>
      </c>
      <c r="BL128" s="96" t="e">
        <f ca="true">+IF(AND(ISNUMBER(OFFSET('Hygiene Data'!$H$5,0,10*ROW('Hygiene Data'!H122))),'Data Summary'!EA128="Yes"),OFFSET('Hygiene Data'!$H$5,0,10*ROW('Hygiene Data'!H122)),NA())</f>
        <v>#N/A</v>
      </c>
      <c r="BM128" s="96" t="e">
        <f ca="true">+IF(AND(ISNUMBER(OFFSET('Hygiene Data'!$H$7,0,10*ROW('Hygiene Data'!H122))),'Data Summary'!EB128="Yes"),OFFSET('Hygiene Data'!$H$7,0,10*ROW('Hygiene Data'!H122)),NA())</f>
        <v>#N/A</v>
      </c>
      <c r="BN128" s="96" t="e">
        <f ca="true">+IF(AND(ISNUMBER(OFFSET('Hygiene Data'!$H$9,0,10*ROW('Hygiene Data'!H122))),'Data Summary'!EC128="Yes"),OFFSET('Hygiene Data'!$H$9,0,10*ROW('Hygiene Data'!H122)),NA())</f>
        <v>#N/A</v>
      </c>
      <c r="BO128" s="96" t="e">
        <f ca="true">+IF(AND(ISNUMBER(OFFSET('Hygiene Data'!$I$5,0,10*ROW('Hygiene Data'!I122))),'Data Summary'!ED128="Yes"),OFFSET('Hygiene Data'!$I$5,0,10*ROW('Hygiene Data'!I122)),NA())</f>
        <v>#N/A</v>
      </c>
      <c r="BP128" s="96" t="e">
        <f ca="true">+IF(AND(ISNUMBER(OFFSET('Hygiene Data'!$I$7,0,10*ROW('Hygiene Data'!I122))),'Data Summary'!EE128="Yes"),OFFSET('Hygiene Data'!$I$7,0,10*ROW('Hygiene Data'!I122)),NA())</f>
        <v>#N/A</v>
      </c>
      <c r="BQ128" s="96" t="e">
        <f ca="true">+IF(AND(ISNUMBER(OFFSET('Hygiene Data'!$I$9,0,10*ROW('Hygiene Data'!I122))),'Data Summary'!EF128="Yes"),OFFSET('Hygiene Data'!$I$9,0,10*ROW('Hygiene Data'!I122)),NA())</f>
        <v>#N/A</v>
      </c>
    </row>
    <row xmlns:x14ac="http://schemas.microsoft.com/office/spreadsheetml/2009/9/ac" r="129" x14ac:dyDescent="0.2">
      <c r="A129" s="331" t="e">
        <f ca="true">+RIGHT('Data Summary'!A129,LEN('Data Summary'!A129)-9)</f>
        <v>#VALUE!</v>
      </c>
      <c r="B129" s="37" t="str">
        <f ca="true">+IF(ISTEXT('Data Summary'!B129),'Data Summary'!B129,"")</f>
        <v/>
      </c>
      <c r="C129" s="330" t="e">
        <f ca="true">+VALUE('Data Summary'!C129)</f>
        <v>#VALUE!</v>
      </c>
      <c r="D129" s="94" t="e">
        <f ca="true">+IF(AND(ISNUMBER(OFFSET('Water Data'!$D$4,0,10*ROW('Water Data'!D123))),'Data Summary'!BS129="Yes"),100-OFFSET('Water Data'!$D$4,0,10*ROW('Water Data'!D123)),NA())</f>
        <v>#N/A</v>
      </c>
      <c r="E129" s="94" t="e">
        <f ca="true">+IF(AND(ISNUMBER(OFFSET('Water Data'!$D$6,0,10*ROW('Water Data'!D123))),'Data Summary'!BT129="Yes"),OFFSET('Water Data'!$D$6,0,10*ROW('Water Data'!D123)),NA())</f>
        <v>#N/A</v>
      </c>
      <c r="F129" s="94" t="e">
        <f ca="true">+IF(AND(ISNUMBER(OFFSET('Water Data'!$D$9,0,10*ROW('Water Data'!D123))),'Data Summary'!BU129="Yes"),OFFSET('Water Data'!$D$9,0,10*ROW('Water Data'!D123)),NA())</f>
        <v>#N/A</v>
      </c>
      <c r="G129" s="94" t="e">
        <f ca="true">+IF(AND(ISNUMBER(OFFSET('Water Data'!$E$4,0,10*ROW('Water Data'!E123))),'Data Summary'!BV129="Yes"),100-OFFSET('Water Data'!$E$4,0,10*ROW('Water Data'!E123)),NA())</f>
        <v>#N/A</v>
      </c>
      <c r="H129" s="94" t="e">
        <f ca="true">+IF(AND(ISNUMBER(OFFSET('Water Data'!$E$6,0,10*ROW('Water Data'!E123))),'Data Summary'!BW129="Yes"),OFFSET('Water Data'!$E$6,0,10*ROW('Water Data'!E123)),NA())</f>
        <v>#N/A</v>
      </c>
      <c r="I129" s="94" t="e">
        <f ca="true">+IF(AND(ISNUMBER(OFFSET('Water Data'!$E$9,0,10*ROW('Water Data'!E123))),'Data Summary'!BX129="Yes"),OFFSET('Water Data'!$E$9,0,10*ROW('Water Data'!E123)),NA())</f>
        <v>#N/A</v>
      </c>
      <c r="J129" s="94" t="e">
        <f ca="true">+IF(AND(ISNUMBER(OFFSET('Water Data'!$F$4,0,10*ROW('Water Data'!F123))),'Data Summary'!BY129="Yes"),100-OFFSET('Water Data'!$F$4,0,10*ROW('Water Data'!F123)),NA())</f>
        <v>#N/A</v>
      </c>
      <c r="K129" s="94" t="e">
        <f ca="true">+IF(AND(ISNUMBER(OFFSET('Water Data'!$F$6,0,10*ROW('Water Data'!F123))),'Data Summary'!BZ129="Yes"),OFFSET('Water Data'!$F$6,0,10*ROW('Water Data'!F123)),NA())</f>
        <v>#N/A</v>
      </c>
      <c r="L129" s="94" t="e">
        <f ca="true">+IF(AND(ISNUMBER(OFFSET('Water Data'!$F$9,0,10*ROW('Water Data'!F123))),'Data Summary'!CA129="Yes"),OFFSET('Water Data'!$F$9,0,10*ROW('Water Data'!F123)),NA())</f>
        <v>#N/A</v>
      </c>
      <c r="M129" s="94" t="e">
        <f ca="true">+IF(AND(ISNUMBER(OFFSET('Water Data'!$G$4,0,10*ROW('Water Data'!G123))),'Data Summary'!CB129="Yes"),100-OFFSET('Water Data'!$G$4,0,10*ROW('Water Data'!G123)),NA())</f>
        <v>#N/A</v>
      </c>
      <c r="N129" s="94" t="e">
        <f ca="true">+IF(AND(ISNUMBER(OFFSET('Water Data'!$G$6,0,10*ROW('Water Data'!G123))),'Data Summary'!CC129="Yes"),OFFSET('Water Data'!$G$6,0,10*ROW('Water Data'!G123)),NA())</f>
        <v>#N/A</v>
      </c>
      <c r="O129" s="94" t="e">
        <f ca="true">+IF(AND(ISNUMBER(OFFSET('Water Data'!$G$9,0,10*ROW('Water Data'!G123))),'Data Summary'!CD129="Yes"),OFFSET('Water Data'!$G$9,0,10*ROW('Water Data'!G123)),NA())</f>
        <v>#N/A</v>
      </c>
      <c r="P129" s="94" t="e">
        <f ca="true">+IF(AND(ISNUMBER(OFFSET('Water Data'!$H$4,0,10*ROW('Water Data'!H123))),'Data Summary'!CE129="Yes"),100-OFFSET('Water Data'!$H$4,0,10*ROW('Water Data'!H123)),NA())</f>
        <v>#N/A</v>
      </c>
      <c r="Q129" s="94" t="e">
        <f ca="true">+IF(AND(ISNUMBER(OFFSET('Water Data'!$H$6,0,10*ROW('Water Data'!H123))),'Data Summary'!CF129="Yes"),OFFSET('Water Data'!$H$6,0,10*ROW('Water Data'!H123)),NA())</f>
        <v>#N/A</v>
      </c>
      <c r="R129" s="94" t="e">
        <f ca="true">+IF(AND(ISNUMBER(OFFSET('Water Data'!$H$9,0,10*ROW('Water Data'!H123))),'Data Summary'!CG129="Yes"),OFFSET('Water Data'!$H$9,0,10*ROW('Water Data'!H123)),NA())</f>
        <v>#N/A</v>
      </c>
      <c r="S129" s="94" t="e">
        <f ca="true">+IF(AND(ISNUMBER(OFFSET('Water Data'!$I$4,0,10*ROW('Water Data'!I123))),'Data Summary'!CH129="Yes"),100-OFFSET('Water Data'!$I$4,0,10*ROW('Water Data'!I123)),NA())</f>
        <v>#N/A</v>
      </c>
      <c r="T129" s="94" t="e">
        <f ca="true">+IF(AND(ISNUMBER(OFFSET('Water Data'!$I$6,0,10*ROW('Water Data'!I123))),'Data Summary'!CI129="Yes"),OFFSET('Water Data'!$I$6,0,10*ROW('Water Data'!I123)),NA())</f>
        <v>#N/A</v>
      </c>
      <c r="U129" s="94" t="e">
        <f ca="true">+IF(AND(ISNUMBER(OFFSET('Water Data'!$I$9,0,10*ROW('Water Data'!I123))),'Data Summary'!CJ129="Yes"),OFFSET('Water Data'!$I$9,0,10*ROW('Water Data'!I123)),NA())</f>
        <v>#N/A</v>
      </c>
      <c r="V129" s="95" t="e">
        <f ca="true">+IF(AND(ISNUMBER(OFFSET('Sanitation Data'!$D$4,0,10*ROW('Sanitation Data'!D123))),'Data Summary'!CK129="Yes"),100-OFFSET('Sanitation Data'!$D$4,0,10*ROW('Sanitation Data'!D123)),NA())</f>
        <v>#N/A</v>
      </c>
      <c r="W129" s="95" t="e">
        <f ca="true">+IF(AND(ISNUMBER(OFFSET('Sanitation Data'!$D$6,0,10*ROW('Sanitation Data'!D123))),'Data Summary'!CL129="Yes"),OFFSET('Sanitation Data'!$D$6,0,10*ROW('Sanitation Data'!D123)),NA())</f>
        <v>#N/A</v>
      </c>
      <c r="X129" s="95" t="e">
        <f ca="true">+IF(AND(ISNUMBER(OFFSET('Sanitation Data'!$D$10,0,10*ROW('Sanitation Data'!D123))),'Data Summary'!CM129="Yes"),OFFSET('Sanitation Data'!$D$10,0,10*ROW('Sanitation Data'!D123)),NA())</f>
        <v>#N/A</v>
      </c>
      <c r="Y129" s="95" t="e">
        <f ca="true">+IF(AND(ISNUMBER(OFFSET('Sanitation Data'!$D$11,0,10*ROW('Sanitation Data'!D123))),'Data Summary'!CN129="Yes"),OFFSET('Sanitation Data'!$D$11,0,10*ROW('Sanitation Data'!D123)),NA())</f>
        <v>#N/A</v>
      </c>
      <c r="Z129" s="95" t="e">
        <f ca="true">+IF(AND(ISNUMBER(OFFSET('Sanitation Data'!$D$12,0,10*ROW('Sanitation Data'!D123))),'Data Summary'!CO129="Yes"),OFFSET('Sanitation Data'!$D$12,0,10*ROW('Sanitation Data'!D123)),NA())</f>
        <v>#N/A</v>
      </c>
      <c r="AA129" s="95" t="e">
        <f ca="true">+IF(AND(ISNUMBER(OFFSET('Sanitation Data'!$E$4,0,10*ROW('Sanitation Data'!E123))),'Data Summary'!CP129="Yes"),100-OFFSET('Sanitation Data'!$E$4,0,10*ROW('Sanitation Data'!E123)),NA())</f>
        <v>#N/A</v>
      </c>
      <c r="AB129" s="95" t="e">
        <f ca="true">+IF(AND(ISNUMBER(OFFSET('Sanitation Data'!$E$6,0,10*ROW('Sanitation Data'!E123))),'Data Summary'!CQ129="Yes"),OFFSET('Sanitation Data'!$E$6,0,10*ROW('Sanitation Data'!E123)),NA())</f>
        <v>#N/A</v>
      </c>
      <c r="AC129" s="95" t="e">
        <f ca="true">+IF(AND(ISNUMBER(OFFSET('Sanitation Data'!$E$10,0,10*ROW('Sanitation Data'!E123))),'Data Summary'!CR129="Yes"),OFFSET('Sanitation Data'!$E$10,0,10*ROW('Sanitation Data'!E123)),NA())</f>
        <v>#N/A</v>
      </c>
      <c r="AD129" s="95" t="e">
        <f ca="true">+IF(AND(ISNUMBER(OFFSET('Sanitation Data'!$E$11,0,10*ROW('Sanitation Data'!E123))),'Data Summary'!CS129="Yes"),OFFSET('Sanitation Data'!$E$11,0,10*ROW('Sanitation Data'!E123)),NA())</f>
        <v>#N/A</v>
      </c>
      <c r="AE129" s="95" t="e">
        <f ca="true">+IF(AND(ISNUMBER(OFFSET('Sanitation Data'!$E$12,0,10*ROW('Sanitation Data'!E123))),'Data Summary'!CT129="Yes"),OFFSET('Sanitation Data'!$E$12,0,10*ROW('Sanitation Data'!E123)),NA())</f>
        <v>#N/A</v>
      </c>
      <c r="AF129" s="95" t="e">
        <f ca="true">+IF(AND(ISNUMBER(OFFSET('Sanitation Data'!$F$4,0,10*ROW('Sanitation Data'!F123))),'Data Summary'!CU129="Yes"),100-OFFSET('Sanitation Data'!$F$4,0,10*ROW('Sanitation Data'!F123)),NA())</f>
        <v>#N/A</v>
      </c>
      <c r="AG129" s="95" t="e">
        <f ca="true">+IF(AND(ISNUMBER(OFFSET('Sanitation Data'!$F$6,0,10*ROW('Sanitation Data'!F123))),'Data Summary'!CV129="Yes"),OFFSET('Sanitation Data'!$F$6,0,10*ROW('Sanitation Data'!F123)),NA())</f>
        <v>#N/A</v>
      </c>
      <c r="AH129" s="95" t="e">
        <f ca="true">+IF(AND(ISNUMBER(OFFSET('Sanitation Data'!$F$10,0,10*ROW('Sanitation Data'!F123))),'Data Summary'!CW129="Yes"),OFFSET('Sanitation Data'!$F$10,0,10*ROW('Sanitation Data'!F123)),NA())</f>
        <v>#N/A</v>
      </c>
      <c r="AI129" s="95" t="e">
        <f ca="true">+IF(AND(ISNUMBER(OFFSET('Sanitation Data'!$F$11,0,10*ROW('Sanitation Data'!F123))),'Data Summary'!CX129="Yes"),OFFSET('Sanitation Data'!$F$11,0,10*ROW('Sanitation Data'!F123)),NA())</f>
        <v>#N/A</v>
      </c>
      <c r="AJ129" s="95" t="e">
        <f ca="true">+IF(AND(ISNUMBER(OFFSET('Sanitation Data'!$F$12,0,10*ROW('Sanitation Data'!F123))),'Data Summary'!CY129="Yes"),OFFSET('Sanitation Data'!$F$12,0,10*ROW('Sanitation Data'!F123)),NA())</f>
        <v>#N/A</v>
      </c>
      <c r="AK129" s="95" t="e">
        <f ca="true">+IF(AND(ISNUMBER(OFFSET('Sanitation Data'!$G$4,0,10*ROW('Sanitation Data'!G123))),'Data Summary'!CZ129="Yes"),100-OFFSET('Sanitation Data'!$G$4,0,10*ROW('Sanitation Data'!G123)),NA())</f>
        <v>#N/A</v>
      </c>
      <c r="AL129" s="95" t="e">
        <f ca="true">+IF(AND(ISNUMBER(OFFSET('Sanitation Data'!$G$6,0,10*ROW('Sanitation Data'!G123))),'Data Summary'!DA129="Yes"),OFFSET('Sanitation Data'!$G$6,0,10*ROW('Sanitation Data'!G123)),NA())</f>
        <v>#N/A</v>
      </c>
      <c r="AM129" s="95" t="e">
        <f ca="true">+IF(AND(ISNUMBER(OFFSET('Sanitation Data'!$G$10,0,10*ROW('Sanitation Data'!G123))),'Data Summary'!DB129="Yes"),OFFSET('Sanitation Data'!$G$10,0,10*ROW('Sanitation Data'!G123)),NA())</f>
        <v>#N/A</v>
      </c>
      <c r="AN129" s="95" t="e">
        <f ca="true">+IF(AND(ISNUMBER(OFFSET('Sanitation Data'!$G$11,0,10*ROW('Sanitation Data'!G123))),'Data Summary'!DC129="Yes"),OFFSET('Sanitation Data'!$G$11,0,10*ROW('Sanitation Data'!G123)),NA())</f>
        <v>#N/A</v>
      </c>
      <c r="AO129" s="95" t="e">
        <f ca="true">+IF(AND(ISNUMBER(OFFSET('Sanitation Data'!$G$12,0,10*ROW('Sanitation Data'!G123))),'Data Summary'!DD129="Yes"),OFFSET('Sanitation Data'!$G$12,0,10*ROW('Sanitation Data'!G123)),NA())</f>
        <v>#N/A</v>
      </c>
      <c r="AP129" s="95" t="e">
        <f ca="true">+IF(AND(ISNUMBER(OFFSET('Sanitation Data'!$H$4,0,10*ROW('Sanitation Data'!H123))),'Data Summary'!DE129="Yes"),100-OFFSET('Sanitation Data'!$H$4,0,10*ROW('Sanitation Data'!H123)),NA())</f>
        <v>#N/A</v>
      </c>
      <c r="AQ129" s="95" t="e">
        <f ca="true">+IF(AND(ISNUMBER(OFFSET('Sanitation Data'!$H$6,0,10*ROW('Sanitation Data'!H123))),'Data Summary'!DF129="Yes"),OFFSET('Sanitation Data'!$H$6,0,10*ROW('Sanitation Data'!H123)),NA())</f>
        <v>#N/A</v>
      </c>
      <c r="AR129" s="95" t="e">
        <f ca="true">+IF(AND(ISNUMBER(OFFSET('Sanitation Data'!$H$10,0,10*ROW('Sanitation Data'!H123))),'Data Summary'!DG129="Yes"),OFFSET('Sanitation Data'!$H$10,0,10*ROW('Sanitation Data'!H123)),NA())</f>
        <v>#N/A</v>
      </c>
      <c r="AS129" s="95" t="e">
        <f ca="true">+IF(AND(ISNUMBER(OFFSET('Sanitation Data'!$H$11,0,10*ROW('Sanitation Data'!H123))),'Data Summary'!DH129="Yes"),OFFSET('Sanitation Data'!$H$11,0,10*ROW('Sanitation Data'!H123)),NA())</f>
        <v>#N/A</v>
      </c>
      <c r="AT129" s="95" t="e">
        <f ca="true">+IF(AND(ISNUMBER(OFFSET('Sanitation Data'!$H$12,0,10*ROW('Sanitation Data'!H123))),'Data Summary'!DI129="Yes"),OFFSET('Sanitation Data'!$H$12,0,10*ROW('Sanitation Data'!H123)),NA())</f>
        <v>#N/A</v>
      </c>
      <c r="AU129" s="95" t="e">
        <f ca="true">+IF(AND(ISNUMBER(OFFSET('Sanitation Data'!$I$4,0,10*ROW('Sanitation Data'!I123))),'Data Summary'!DJ129="Yes"),100-OFFSET('Sanitation Data'!$I$4,0,10*ROW('Sanitation Data'!I123)),NA())</f>
        <v>#N/A</v>
      </c>
      <c r="AV129" s="95" t="e">
        <f ca="true">+IF(AND(ISNUMBER(OFFSET('Sanitation Data'!$I$6,0,10*ROW('Sanitation Data'!I123))),'Data Summary'!DK129="Yes"),OFFSET('Sanitation Data'!$I$6,0,10*ROW('Sanitation Data'!I123)),NA())</f>
        <v>#N/A</v>
      </c>
      <c r="AW129" s="95" t="e">
        <f ca="true">+IF(AND(ISNUMBER(OFFSET('Sanitation Data'!$I$10,0,10*ROW('Sanitation Data'!I123))),'Data Summary'!DL129="Yes"),OFFSET('Sanitation Data'!$I$10,0,10*ROW('Sanitation Data'!I123)),NA())</f>
        <v>#N/A</v>
      </c>
      <c r="AX129" s="95" t="e">
        <f ca="true">+IF(AND(ISNUMBER(OFFSET('Sanitation Data'!$I$11,0,10*ROW('Sanitation Data'!I123))),'Data Summary'!DM129="Yes"),OFFSET('Sanitation Data'!$I$11,0,10*ROW('Sanitation Data'!I123)),NA())</f>
        <v>#N/A</v>
      </c>
      <c r="AY129" s="95" t="e">
        <f ca="true">+IF(AND(ISNUMBER(OFFSET('Sanitation Data'!$I$12,0,10*ROW('Sanitation Data'!I123))),'Data Summary'!DN129="Yes"),OFFSET('Sanitation Data'!$I$12,0,10*ROW('Sanitation Data'!I123)),NA())</f>
        <v>#N/A</v>
      </c>
      <c r="AZ129" s="96" t="e">
        <f ca="true">+IF(AND(ISNUMBER(OFFSET('Hygiene Data'!$D$5,0,10*ROW('Hygiene Data'!D123))),'Data Summary'!DO129="Yes"),OFFSET('Hygiene Data'!$D$5,0,10*ROW('Hygiene Data'!D123)),NA())</f>
        <v>#N/A</v>
      </c>
      <c r="BA129" s="96" t="e">
        <f ca="true">+IF(AND(ISNUMBER(OFFSET('Hygiene Data'!$D$7,0,10*ROW('Hygiene Data'!D123))),'Data Summary'!DP129="Yes"),OFFSET('Hygiene Data'!$D$7,0,10*ROW('Hygiene Data'!D123)),NA())</f>
        <v>#N/A</v>
      </c>
      <c r="BB129" s="96" t="e">
        <f ca="true">+IF(AND(ISNUMBER(OFFSET('Hygiene Data'!$D$9,0,10*ROW('Hygiene Data'!D123))),'Data Summary'!DQ129="Yes"),OFFSET('Hygiene Data'!$D$9,0,10*ROW('Hygiene Data'!D123)),NA())</f>
        <v>#N/A</v>
      </c>
      <c r="BC129" s="96" t="e">
        <f ca="true">+IF(AND(ISNUMBER(OFFSET('Hygiene Data'!$E$5,0,10*ROW('Hygiene Data'!E123))),'Data Summary'!DR129="Yes"),OFFSET('Hygiene Data'!$E$5,0,10*ROW('Hygiene Data'!E123)),NA())</f>
        <v>#N/A</v>
      </c>
      <c r="BD129" s="96" t="e">
        <f ca="true">+IF(AND(ISNUMBER(OFFSET('Hygiene Data'!$E$7,0,10*ROW('Hygiene Data'!E123))),'Data Summary'!DS129="Yes"),OFFSET('Hygiene Data'!$E$7,0,10*ROW('Hygiene Data'!E123)),NA())</f>
        <v>#N/A</v>
      </c>
      <c r="BE129" s="96" t="e">
        <f ca="true">+IF(AND(ISNUMBER(OFFSET('Hygiene Data'!$E$9,0,10*ROW('Hygiene Data'!E123))),'Data Summary'!DT129="Yes"),OFFSET('Hygiene Data'!$E$9,0,10*ROW('Hygiene Data'!E123)),NA())</f>
        <v>#N/A</v>
      </c>
      <c r="BF129" s="96" t="e">
        <f ca="true">+IF(AND(ISNUMBER(OFFSET('Hygiene Data'!$F$5,0,10*ROW('Hygiene Data'!F123))),'Data Summary'!DU129="Yes"),OFFSET('Hygiene Data'!$F$5,0,10*ROW('Hygiene Data'!F123)),NA())</f>
        <v>#N/A</v>
      </c>
      <c r="BG129" s="96" t="e">
        <f ca="true">+IF(AND(ISNUMBER(OFFSET('Hygiene Data'!$F$7,0,10*ROW('Hygiene Data'!F123))),'Data Summary'!DV129="Yes"),OFFSET('Hygiene Data'!$F$7,0,10*ROW('Hygiene Data'!F123)),NA())</f>
        <v>#N/A</v>
      </c>
      <c r="BH129" s="96" t="e">
        <f ca="true">+IF(AND(ISNUMBER(OFFSET('Hygiene Data'!$F$9,0,10*ROW('Hygiene Data'!F123))),'Data Summary'!DW129="Yes"),OFFSET('Hygiene Data'!$F$9,0,10*ROW('Hygiene Data'!F123)),NA())</f>
        <v>#N/A</v>
      </c>
      <c r="BI129" s="96" t="e">
        <f ca="true">+IF(AND(ISNUMBER(OFFSET('Hygiene Data'!$G$5,0,10*ROW('Hygiene Data'!G123))),'Data Summary'!DX129="Yes"),OFFSET('Hygiene Data'!$G$5,0,10*ROW('Hygiene Data'!G123)),NA())</f>
        <v>#N/A</v>
      </c>
      <c r="BJ129" s="96" t="e">
        <f ca="true">+IF(AND(ISNUMBER(OFFSET('Hygiene Data'!$G$7,0,10*ROW('Hygiene Data'!G123))),'Data Summary'!DY129="Yes"),OFFSET('Hygiene Data'!$G$7,0,10*ROW('Hygiene Data'!G123)),NA())</f>
        <v>#N/A</v>
      </c>
      <c r="BK129" s="96" t="e">
        <f ca="true">+IF(AND(ISNUMBER(OFFSET('Hygiene Data'!$G$9,0,10*ROW('Hygiene Data'!G123))),'Data Summary'!DZ129="Yes"),OFFSET('Hygiene Data'!$G$9,0,10*ROW('Hygiene Data'!G123)),NA())</f>
        <v>#N/A</v>
      </c>
      <c r="BL129" s="96" t="e">
        <f ca="true">+IF(AND(ISNUMBER(OFFSET('Hygiene Data'!$H$5,0,10*ROW('Hygiene Data'!H123))),'Data Summary'!EA129="Yes"),OFFSET('Hygiene Data'!$H$5,0,10*ROW('Hygiene Data'!H123)),NA())</f>
        <v>#N/A</v>
      </c>
      <c r="BM129" s="96" t="e">
        <f ca="true">+IF(AND(ISNUMBER(OFFSET('Hygiene Data'!$H$7,0,10*ROW('Hygiene Data'!H123))),'Data Summary'!EB129="Yes"),OFFSET('Hygiene Data'!$H$7,0,10*ROW('Hygiene Data'!H123)),NA())</f>
        <v>#N/A</v>
      </c>
      <c r="BN129" s="96" t="e">
        <f ca="true">+IF(AND(ISNUMBER(OFFSET('Hygiene Data'!$H$9,0,10*ROW('Hygiene Data'!H123))),'Data Summary'!EC129="Yes"),OFFSET('Hygiene Data'!$H$9,0,10*ROW('Hygiene Data'!H123)),NA())</f>
        <v>#N/A</v>
      </c>
      <c r="BO129" s="96" t="e">
        <f ca="true">+IF(AND(ISNUMBER(OFFSET('Hygiene Data'!$I$5,0,10*ROW('Hygiene Data'!I123))),'Data Summary'!ED129="Yes"),OFFSET('Hygiene Data'!$I$5,0,10*ROW('Hygiene Data'!I123)),NA())</f>
        <v>#N/A</v>
      </c>
      <c r="BP129" s="96" t="e">
        <f ca="true">+IF(AND(ISNUMBER(OFFSET('Hygiene Data'!$I$7,0,10*ROW('Hygiene Data'!I123))),'Data Summary'!EE129="Yes"),OFFSET('Hygiene Data'!$I$7,0,10*ROW('Hygiene Data'!I123)),NA())</f>
        <v>#N/A</v>
      </c>
      <c r="BQ129" s="96" t="e">
        <f ca="true">+IF(AND(ISNUMBER(OFFSET('Hygiene Data'!$I$9,0,10*ROW('Hygiene Data'!I123))),'Data Summary'!EF129="Yes"),OFFSET('Hygiene Data'!$I$9,0,10*ROW('Hygiene Data'!I123)),NA())</f>
        <v>#N/A</v>
      </c>
    </row>
    <row xmlns:x14ac="http://schemas.microsoft.com/office/spreadsheetml/2009/9/ac" r="130" x14ac:dyDescent="0.2">
      <c r="A130" s="331" t="e">
        <f ca="true">+RIGHT('Data Summary'!A130,LEN('Data Summary'!A130)-9)</f>
        <v>#VALUE!</v>
      </c>
      <c r="B130" s="37" t="str">
        <f ca="true">+IF(ISTEXT('Data Summary'!B130),'Data Summary'!B130,"")</f>
        <v/>
      </c>
      <c r="C130" s="330" t="e">
        <f ca="true">+VALUE('Data Summary'!C130)</f>
        <v>#VALUE!</v>
      </c>
      <c r="D130" s="94" t="e">
        <f ca="true">+IF(AND(ISNUMBER(OFFSET('Water Data'!$D$4,0,10*ROW('Water Data'!D124))),'Data Summary'!BS130="Yes"),100-OFFSET('Water Data'!$D$4,0,10*ROW('Water Data'!D124)),NA())</f>
        <v>#N/A</v>
      </c>
      <c r="E130" s="94" t="e">
        <f ca="true">+IF(AND(ISNUMBER(OFFSET('Water Data'!$D$6,0,10*ROW('Water Data'!D124))),'Data Summary'!BT130="Yes"),OFFSET('Water Data'!$D$6,0,10*ROW('Water Data'!D124)),NA())</f>
        <v>#N/A</v>
      </c>
      <c r="F130" s="94" t="e">
        <f ca="true">+IF(AND(ISNUMBER(OFFSET('Water Data'!$D$9,0,10*ROW('Water Data'!D124))),'Data Summary'!BU130="Yes"),OFFSET('Water Data'!$D$9,0,10*ROW('Water Data'!D124)),NA())</f>
        <v>#N/A</v>
      </c>
      <c r="G130" s="94" t="e">
        <f ca="true">+IF(AND(ISNUMBER(OFFSET('Water Data'!$E$4,0,10*ROW('Water Data'!E124))),'Data Summary'!BV130="Yes"),100-OFFSET('Water Data'!$E$4,0,10*ROW('Water Data'!E124)),NA())</f>
        <v>#N/A</v>
      </c>
      <c r="H130" s="94" t="e">
        <f ca="true">+IF(AND(ISNUMBER(OFFSET('Water Data'!$E$6,0,10*ROW('Water Data'!E124))),'Data Summary'!BW130="Yes"),OFFSET('Water Data'!$E$6,0,10*ROW('Water Data'!E124)),NA())</f>
        <v>#N/A</v>
      </c>
      <c r="I130" s="94" t="e">
        <f ca="true">+IF(AND(ISNUMBER(OFFSET('Water Data'!$E$9,0,10*ROW('Water Data'!E124))),'Data Summary'!BX130="Yes"),OFFSET('Water Data'!$E$9,0,10*ROW('Water Data'!E124)),NA())</f>
        <v>#N/A</v>
      </c>
      <c r="J130" s="94" t="e">
        <f ca="true">+IF(AND(ISNUMBER(OFFSET('Water Data'!$F$4,0,10*ROW('Water Data'!F124))),'Data Summary'!BY130="Yes"),100-OFFSET('Water Data'!$F$4,0,10*ROW('Water Data'!F124)),NA())</f>
        <v>#N/A</v>
      </c>
      <c r="K130" s="94" t="e">
        <f ca="true">+IF(AND(ISNUMBER(OFFSET('Water Data'!$F$6,0,10*ROW('Water Data'!F124))),'Data Summary'!BZ130="Yes"),OFFSET('Water Data'!$F$6,0,10*ROW('Water Data'!F124)),NA())</f>
        <v>#N/A</v>
      </c>
      <c r="L130" s="94" t="e">
        <f ca="true">+IF(AND(ISNUMBER(OFFSET('Water Data'!$F$9,0,10*ROW('Water Data'!F124))),'Data Summary'!CA130="Yes"),OFFSET('Water Data'!$F$9,0,10*ROW('Water Data'!F124)),NA())</f>
        <v>#N/A</v>
      </c>
      <c r="M130" s="94" t="e">
        <f ca="true">+IF(AND(ISNUMBER(OFFSET('Water Data'!$G$4,0,10*ROW('Water Data'!G124))),'Data Summary'!CB130="Yes"),100-OFFSET('Water Data'!$G$4,0,10*ROW('Water Data'!G124)),NA())</f>
        <v>#N/A</v>
      </c>
      <c r="N130" s="94" t="e">
        <f ca="true">+IF(AND(ISNUMBER(OFFSET('Water Data'!$G$6,0,10*ROW('Water Data'!G124))),'Data Summary'!CC130="Yes"),OFFSET('Water Data'!$G$6,0,10*ROW('Water Data'!G124)),NA())</f>
        <v>#N/A</v>
      </c>
      <c r="O130" s="94" t="e">
        <f ca="true">+IF(AND(ISNUMBER(OFFSET('Water Data'!$G$9,0,10*ROW('Water Data'!G124))),'Data Summary'!CD130="Yes"),OFFSET('Water Data'!$G$9,0,10*ROW('Water Data'!G124)),NA())</f>
        <v>#N/A</v>
      </c>
      <c r="P130" s="94" t="e">
        <f ca="true">+IF(AND(ISNUMBER(OFFSET('Water Data'!$H$4,0,10*ROW('Water Data'!H124))),'Data Summary'!CE130="Yes"),100-OFFSET('Water Data'!$H$4,0,10*ROW('Water Data'!H124)),NA())</f>
        <v>#N/A</v>
      </c>
      <c r="Q130" s="94" t="e">
        <f ca="true">+IF(AND(ISNUMBER(OFFSET('Water Data'!$H$6,0,10*ROW('Water Data'!H124))),'Data Summary'!CF130="Yes"),OFFSET('Water Data'!$H$6,0,10*ROW('Water Data'!H124)),NA())</f>
        <v>#N/A</v>
      </c>
      <c r="R130" s="94" t="e">
        <f ca="true">+IF(AND(ISNUMBER(OFFSET('Water Data'!$H$9,0,10*ROW('Water Data'!H124))),'Data Summary'!CG130="Yes"),OFFSET('Water Data'!$H$9,0,10*ROW('Water Data'!H124)),NA())</f>
        <v>#N/A</v>
      </c>
      <c r="S130" s="94" t="e">
        <f ca="true">+IF(AND(ISNUMBER(OFFSET('Water Data'!$I$4,0,10*ROW('Water Data'!I124))),'Data Summary'!CH130="Yes"),100-OFFSET('Water Data'!$I$4,0,10*ROW('Water Data'!I124)),NA())</f>
        <v>#N/A</v>
      </c>
      <c r="T130" s="94" t="e">
        <f ca="true">+IF(AND(ISNUMBER(OFFSET('Water Data'!$I$6,0,10*ROW('Water Data'!I124))),'Data Summary'!CI130="Yes"),OFFSET('Water Data'!$I$6,0,10*ROW('Water Data'!I124)),NA())</f>
        <v>#N/A</v>
      </c>
      <c r="U130" s="94" t="e">
        <f ca="true">+IF(AND(ISNUMBER(OFFSET('Water Data'!$I$9,0,10*ROW('Water Data'!I124))),'Data Summary'!CJ130="Yes"),OFFSET('Water Data'!$I$9,0,10*ROW('Water Data'!I124)),NA())</f>
        <v>#N/A</v>
      </c>
      <c r="V130" s="95" t="e">
        <f ca="true">+IF(AND(ISNUMBER(OFFSET('Sanitation Data'!$D$4,0,10*ROW('Sanitation Data'!D124))),'Data Summary'!CK130="Yes"),100-OFFSET('Sanitation Data'!$D$4,0,10*ROW('Sanitation Data'!D124)),NA())</f>
        <v>#N/A</v>
      </c>
      <c r="W130" s="95" t="e">
        <f ca="true">+IF(AND(ISNUMBER(OFFSET('Sanitation Data'!$D$6,0,10*ROW('Sanitation Data'!D124))),'Data Summary'!CL130="Yes"),OFFSET('Sanitation Data'!$D$6,0,10*ROW('Sanitation Data'!D124)),NA())</f>
        <v>#N/A</v>
      </c>
      <c r="X130" s="95" t="e">
        <f ca="true">+IF(AND(ISNUMBER(OFFSET('Sanitation Data'!$D$10,0,10*ROW('Sanitation Data'!D124))),'Data Summary'!CM130="Yes"),OFFSET('Sanitation Data'!$D$10,0,10*ROW('Sanitation Data'!D124)),NA())</f>
        <v>#N/A</v>
      </c>
      <c r="Y130" s="95" t="e">
        <f ca="true">+IF(AND(ISNUMBER(OFFSET('Sanitation Data'!$D$11,0,10*ROW('Sanitation Data'!D124))),'Data Summary'!CN130="Yes"),OFFSET('Sanitation Data'!$D$11,0,10*ROW('Sanitation Data'!D124)),NA())</f>
        <v>#N/A</v>
      </c>
      <c r="Z130" s="95" t="e">
        <f ca="true">+IF(AND(ISNUMBER(OFFSET('Sanitation Data'!$D$12,0,10*ROW('Sanitation Data'!D124))),'Data Summary'!CO130="Yes"),OFFSET('Sanitation Data'!$D$12,0,10*ROW('Sanitation Data'!D124)),NA())</f>
        <v>#N/A</v>
      </c>
      <c r="AA130" s="95" t="e">
        <f ca="true">+IF(AND(ISNUMBER(OFFSET('Sanitation Data'!$E$4,0,10*ROW('Sanitation Data'!E124))),'Data Summary'!CP130="Yes"),100-OFFSET('Sanitation Data'!$E$4,0,10*ROW('Sanitation Data'!E124)),NA())</f>
        <v>#N/A</v>
      </c>
      <c r="AB130" s="95" t="e">
        <f ca="true">+IF(AND(ISNUMBER(OFFSET('Sanitation Data'!$E$6,0,10*ROW('Sanitation Data'!E124))),'Data Summary'!CQ130="Yes"),OFFSET('Sanitation Data'!$E$6,0,10*ROW('Sanitation Data'!E124)),NA())</f>
        <v>#N/A</v>
      </c>
      <c r="AC130" s="95" t="e">
        <f ca="true">+IF(AND(ISNUMBER(OFFSET('Sanitation Data'!$E$10,0,10*ROW('Sanitation Data'!E124))),'Data Summary'!CR130="Yes"),OFFSET('Sanitation Data'!$E$10,0,10*ROW('Sanitation Data'!E124)),NA())</f>
        <v>#N/A</v>
      </c>
      <c r="AD130" s="95" t="e">
        <f ca="true">+IF(AND(ISNUMBER(OFFSET('Sanitation Data'!$E$11,0,10*ROW('Sanitation Data'!E124))),'Data Summary'!CS130="Yes"),OFFSET('Sanitation Data'!$E$11,0,10*ROW('Sanitation Data'!E124)),NA())</f>
        <v>#N/A</v>
      </c>
      <c r="AE130" s="95" t="e">
        <f ca="true">+IF(AND(ISNUMBER(OFFSET('Sanitation Data'!$E$12,0,10*ROW('Sanitation Data'!E124))),'Data Summary'!CT130="Yes"),OFFSET('Sanitation Data'!$E$12,0,10*ROW('Sanitation Data'!E124)),NA())</f>
        <v>#N/A</v>
      </c>
      <c r="AF130" s="95" t="e">
        <f ca="true">+IF(AND(ISNUMBER(OFFSET('Sanitation Data'!$F$4,0,10*ROW('Sanitation Data'!F124))),'Data Summary'!CU130="Yes"),100-OFFSET('Sanitation Data'!$F$4,0,10*ROW('Sanitation Data'!F124)),NA())</f>
        <v>#N/A</v>
      </c>
      <c r="AG130" s="95" t="e">
        <f ca="true">+IF(AND(ISNUMBER(OFFSET('Sanitation Data'!$F$6,0,10*ROW('Sanitation Data'!F124))),'Data Summary'!CV130="Yes"),OFFSET('Sanitation Data'!$F$6,0,10*ROW('Sanitation Data'!F124)),NA())</f>
        <v>#N/A</v>
      </c>
      <c r="AH130" s="95" t="e">
        <f ca="true">+IF(AND(ISNUMBER(OFFSET('Sanitation Data'!$F$10,0,10*ROW('Sanitation Data'!F124))),'Data Summary'!CW130="Yes"),OFFSET('Sanitation Data'!$F$10,0,10*ROW('Sanitation Data'!F124)),NA())</f>
        <v>#N/A</v>
      </c>
      <c r="AI130" s="95" t="e">
        <f ca="true">+IF(AND(ISNUMBER(OFFSET('Sanitation Data'!$F$11,0,10*ROW('Sanitation Data'!F124))),'Data Summary'!CX130="Yes"),OFFSET('Sanitation Data'!$F$11,0,10*ROW('Sanitation Data'!F124)),NA())</f>
        <v>#N/A</v>
      </c>
      <c r="AJ130" s="95" t="e">
        <f ca="true">+IF(AND(ISNUMBER(OFFSET('Sanitation Data'!$F$12,0,10*ROW('Sanitation Data'!F124))),'Data Summary'!CY130="Yes"),OFFSET('Sanitation Data'!$F$12,0,10*ROW('Sanitation Data'!F124)),NA())</f>
        <v>#N/A</v>
      </c>
      <c r="AK130" s="95" t="e">
        <f ca="true">+IF(AND(ISNUMBER(OFFSET('Sanitation Data'!$G$4,0,10*ROW('Sanitation Data'!G124))),'Data Summary'!CZ130="Yes"),100-OFFSET('Sanitation Data'!$G$4,0,10*ROW('Sanitation Data'!G124)),NA())</f>
        <v>#N/A</v>
      </c>
      <c r="AL130" s="95" t="e">
        <f ca="true">+IF(AND(ISNUMBER(OFFSET('Sanitation Data'!$G$6,0,10*ROW('Sanitation Data'!G124))),'Data Summary'!DA130="Yes"),OFFSET('Sanitation Data'!$G$6,0,10*ROW('Sanitation Data'!G124)),NA())</f>
        <v>#N/A</v>
      </c>
      <c r="AM130" s="95" t="e">
        <f ca="true">+IF(AND(ISNUMBER(OFFSET('Sanitation Data'!$G$10,0,10*ROW('Sanitation Data'!G124))),'Data Summary'!DB130="Yes"),OFFSET('Sanitation Data'!$G$10,0,10*ROW('Sanitation Data'!G124)),NA())</f>
        <v>#N/A</v>
      </c>
      <c r="AN130" s="95" t="e">
        <f ca="true">+IF(AND(ISNUMBER(OFFSET('Sanitation Data'!$G$11,0,10*ROW('Sanitation Data'!G124))),'Data Summary'!DC130="Yes"),OFFSET('Sanitation Data'!$G$11,0,10*ROW('Sanitation Data'!G124)),NA())</f>
        <v>#N/A</v>
      </c>
      <c r="AO130" s="95" t="e">
        <f ca="true">+IF(AND(ISNUMBER(OFFSET('Sanitation Data'!$G$12,0,10*ROW('Sanitation Data'!G124))),'Data Summary'!DD130="Yes"),OFFSET('Sanitation Data'!$G$12,0,10*ROW('Sanitation Data'!G124)),NA())</f>
        <v>#N/A</v>
      </c>
      <c r="AP130" s="95" t="e">
        <f ca="true">+IF(AND(ISNUMBER(OFFSET('Sanitation Data'!$H$4,0,10*ROW('Sanitation Data'!H124))),'Data Summary'!DE130="Yes"),100-OFFSET('Sanitation Data'!$H$4,0,10*ROW('Sanitation Data'!H124)),NA())</f>
        <v>#N/A</v>
      </c>
      <c r="AQ130" s="95" t="e">
        <f ca="true">+IF(AND(ISNUMBER(OFFSET('Sanitation Data'!$H$6,0,10*ROW('Sanitation Data'!H124))),'Data Summary'!DF130="Yes"),OFFSET('Sanitation Data'!$H$6,0,10*ROW('Sanitation Data'!H124)),NA())</f>
        <v>#N/A</v>
      </c>
      <c r="AR130" s="95" t="e">
        <f ca="true">+IF(AND(ISNUMBER(OFFSET('Sanitation Data'!$H$10,0,10*ROW('Sanitation Data'!H124))),'Data Summary'!DG130="Yes"),OFFSET('Sanitation Data'!$H$10,0,10*ROW('Sanitation Data'!H124)),NA())</f>
        <v>#N/A</v>
      </c>
      <c r="AS130" s="95" t="e">
        <f ca="true">+IF(AND(ISNUMBER(OFFSET('Sanitation Data'!$H$11,0,10*ROW('Sanitation Data'!H124))),'Data Summary'!DH130="Yes"),OFFSET('Sanitation Data'!$H$11,0,10*ROW('Sanitation Data'!H124)),NA())</f>
        <v>#N/A</v>
      </c>
      <c r="AT130" s="95" t="e">
        <f ca="true">+IF(AND(ISNUMBER(OFFSET('Sanitation Data'!$H$12,0,10*ROW('Sanitation Data'!H124))),'Data Summary'!DI130="Yes"),OFFSET('Sanitation Data'!$H$12,0,10*ROW('Sanitation Data'!H124)),NA())</f>
        <v>#N/A</v>
      </c>
      <c r="AU130" s="95" t="e">
        <f ca="true">+IF(AND(ISNUMBER(OFFSET('Sanitation Data'!$I$4,0,10*ROW('Sanitation Data'!I124))),'Data Summary'!DJ130="Yes"),100-OFFSET('Sanitation Data'!$I$4,0,10*ROW('Sanitation Data'!I124)),NA())</f>
        <v>#N/A</v>
      </c>
      <c r="AV130" s="95" t="e">
        <f ca="true">+IF(AND(ISNUMBER(OFFSET('Sanitation Data'!$I$6,0,10*ROW('Sanitation Data'!I124))),'Data Summary'!DK130="Yes"),OFFSET('Sanitation Data'!$I$6,0,10*ROW('Sanitation Data'!I124)),NA())</f>
        <v>#N/A</v>
      </c>
      <c r="AW130" s="95" t="e">
        <f ca="true">+IF(AND(ISNUMBER(OFFSET('Sanitation Data'!$I$10,0,10*ROW('Sanitation Data'!I124))),'Data Summary'!DL130="Yes"),OFFSET('Sanitation Data'!$I$10,0,10*ROW('Sanitation Data'!I124)),NA())</f>
        <v>#N/A</v>
      </c>
      <c r="AX130" s="95" t="e">
        <f ca="true">+IF(AND(ISNUMBER(OFFSET('Sanitation Data'!$I$11,0,10*ROW('Sanitation Data'!I124))),'Data Summary'!DM130="Yes"),OFFSET('Sanitation Data'!$I$11,0,10*ROW('Sanitation Data'!I124)),NA())</f>
        <v>#N/A</v>
      </c>
      <c r="AY130" s="95" t="e">
        <f ca="true">+IF(AND(ISNUMBER(OFFSET('Sanitation Data'!$I$12,0,10*ROW('Sanitation Data'!I124))),'Data Summary'!DN130="Yes"),OFFSET('Sanitation Data'!$I$12,0,10*ROW('Sanitation Data'!I124)),NA())</f>
        <v>#N/A</v>
      </c>
      <c r="AZ130" s="96" t="e">
        <f ca="true">+IF(AND(ISNUMBER(OFFSET('Hygiene Data'!$D$5,0,10*ROW('Hygiene Data'!D124))),'Data Summary'!DO130="Yes"),OFFSET('Hygiene Data'!$D$5,0,10*ROW('Hygiene Data'!D124)),NA())</f>
        <v>#N/A</v>
      </c>
      <c r="BA130" s="96" t="e">
        <f ca="true">+IF(AND(ISNUMBER(OFFSET('Hygiene Data'!$D$7,0,10*ROW('Hygiene Data'!D124))),'Data Summary'!DP130="Yes"),OFFSET('Hygiene Data'!$D$7,0,10*ROW('Hygiene Data'!D124)),NA())</f>
        <v>#N/A</v>
      </c>
      <c r="BB130" s="96" t="e">
        <f ca="true">+IF(AND(ISNUMBER(OFFSET('Hygiene Data'!$D$9,0,10*ROW('Hygiene Data'!D124))),'Data Summary'!DQ130="Yes"),OFFSET('Hygiene Data'!$D$9,0,10*ROW('Hygiene Data'!D124)),NA())</f>
        <v>#N/A</v>
      </c>
      <c r="BC130" s="96" t="e">
        <f ca="true">+IF(AND(ISNUMBER(OFFSET('Hygiene Data'!$E$5,0,10*ROW('Hygiene Data'!E124))),'Data Summary'!DR130="Yes"),OFFSET('Hygiene Data'!$E$5,0,10*ROW('Hygiene Data'!E124)),NA())</f>
        <v>#N/A</v>
      </c>
      <c r="BD130" s="96" t="e">
        <f ca="true">+IF(AND(ISNUMBER(OFFSET('Hygiene Data'!$E$7,0,10*ROW('Hygiene Data'!E124))),'Data Summary'!DS130="Yes"),OFFSET('Hygiene Data'!$E$7,0,10*ROW('Hygiene Data'!E124)),NA())</f>
        <v>#N/A</v>
      </c>
      <c r="BE130" s="96" t="e">
        <f ca="true">+IF(AND(ISNUMBER(OFFSET('Hygiene Data'!$E$9,0,10*ROW('Hygiene Data'!E124))),'Data Summary'!DT130="Yes"),OFFSET('Hygiene Data'!$E$9,0,10*ROW('Hygiene Data'!E124)),NA())</f>
        <v>#N/A</v>
      </c>
      <c r="BF130" s="96" t="e">
        <f ca="true">+IF(AND(ISNUMBER(OFFSET('Hygiene Data'!$F$5,0,10*ROW('Hygiene Data'!F124))),'Data Summary'!DU130="Yes"),OFFSET('Hygiene Data'!$F$5,0,10*ROW('Hygiene Data'!F124)),NA())</f>
        <v>#N/A</v>
      </c>
      <c r="BG130" s="96" t="e">
        <f ca="true">+IF(AND(ISNUMBER(OFFSET('Hygiene Data'!$F$7,0,10*ROW('Hygiene Data'!F124))),'Data Summary'!DV130="Yes"),OFFSET('Hygiene Data'!$F$7,0,10*ROW('Hygiene Data'!F124)),NA())</f>
        <v>#N/A</v>
      </c>
      <c r="BH130" s="96" t="e">
        <f ca="true">+IF(AND(ISNUMBER(OFFSET('Hygiene Data'!$F$9,0,10*ROW('Hygiene Data'!F124))),'Data Summary'!DW130="Yes"),OFFSET('Hygiene Data'!$F$9,0,10*ROW('Hygiene Data'!F124)),NA())</f>
        <v>#N/A</v>
      </c>
      <c r="BI130" s="96" t="e">
        <f ca="true">+IF(AND(ISNUMBER(OFFSET('Hygiene Data'!$G$5,0,10*ROW('Hygiene Data'!G124))),'Data Summary'!DX130="Yes"),OFFSET('Hygiene Data'!$G$5,0,10*ROW('Hygiene Data'!G124)),NA())</f>
        <v>#N/A</v>
      </c>
      <c r="BJ130" s="96" t="e">
        <f ca="true">+IF(AND(ISNUMBER(OFFSET('Hygiene Data'!$G$7,0,10*ROW('Hygiene Data'!G124))),'Data Summary'!DY130="Yes"),OFFSET('Hygiene Data'!$G$7,0,10*ROW('Hygiene Data'!G124)),NA())</f>
        <v>#N/A</v>
      </c>
      <c r="BK130" s="96" t="e">
        <f ca="true">+IF(AND(ISNUMBER(OFFSET('Hygiene Data'!$G$9,0,10*ROW('Hygiene Data'!G124))),'Data Summary'!DZ130="Yes"),OFFSET('Hygiene Data'!$G$9,0,10*ROW('Hygiene Data'!G124)),NA())</f>
        <v>#N/A</v>
      </c>
      <c r="BL130" s="96" t="e">
        <f ca="true">+IF(AND(ISNUMBER(OFFSET('Hygiene Data'!$H$5,0,10*ROW('Hygiene Data'!H124))),'Data Summary'!EA130="Yes"),OFFSET('Hygiene Data'!$H$5,0,10*ROW('Hygiene Data'!H124)),NA())</f>
        <v>#N/A</v>
      </c>
      <c r="BM130" s="96" t="e">
        <f ca="true">+IF(AND(ISNUMBER(OFFSET('Hygiene Data'!$H$7,0,10*ROW('Hygiene Data'!H124))),'Data Summary'!EB130="Yes"),OFFSET('Hygiene Data'!$H$7,0,10*ROW('Hygiene Data'!H124)),NA())</f>
        <v>#N/A</v>
      </c>
      <c r="BN130" s="96" t="e">
        <f ca="true">+IF(AND(ISNUMBER(OFFSET('Hygiene Data'!$H$9,0,10*ROW('Hygiene Data'!H124))),'Data Summary'!EC130="Yes"),OFFSET('Hygiene Data'!$H$9,0,10*ROW('Hygiene Data'!H124)),NA())</f>
        <v>#N/A</v>
      </c>
      <c r="BO130" s="96" t="e">
        <f ca="true">+IF(AND(ISNUMBER(OFFSET('Hygiene Data'!$I$5,0,10*ROW('Hygiene Data'!I124))),'Data Summary'!ED130="Yes"),OFFSET('Hygiene Data'!$I$5,0,10*ROW('Hygiene Data'!I124)),NA())</f>
        <v>#N/A</v>
      </c>
      <c r="BP130" s="96" t="e">
        <f ca="true">+IF(AND(ISNUMBER(OFFSET('Hygiene Data'!$I$7,0,10*ROW('Hygiene Data'!I124))),'Data Summary'!EE130="Yes"),OFFSET('Hygiene Data'!$I$7,0,10*ROW('Hygiene Data'!I124)),NA())</f>
        <v>#N/A</v>
      </c>
      <c r="BQ130" s="96" t="e">
        <f ca="true">+IF(AND(ISNUMBER(OFFSET('Hygiene Data'!$I$9,0,10*ROW('Hygiene Data'!I124))),'Data Summary'!EF130="Yes"),OFFSET('Hygiene Data'!$I$9,0,10*ROW('Hygiene Data'!I124)),NA())</f>
        <v>#N/A</v>
      </c>
    </row>
    <row xmlns:x14ac="http://schemas.microsoft.com/office/spreadsheetml/2009/9/ac" r="131" x14ac:dyDescent="0.2">
      <c r="A131" s="331" t="e">
        <f ca="true">+RIGHT('Data Summary'!A131,LEN('Data Summary'!A131)-9)</f>
        <v>#VALUE!</v>
      </c>
      <c r="B131" s="37" t="str">
        <f ca="true">+IF(ISTEXT('Data Summary'!B131),'Data Summary'!B131,"")</f>
        <v/>
      </c>
      <c r="C131" s="330" t="e">
        <f ca="true">+VALUE('Data Summary'!C131)</f>
        <v>#VALUE!</v>
      </c>
      <c r="D131" s="94" t="e">
        <f ca="true">+IF(AND(ISNUMBER(OFFSET('Water Data'!$D$4,0,10*ROW('Water Data'!D125))),'Data Summary'!BS131="Yes"),100-OFFSET('Water Data'!$D$4,0,10*ROW('Water Data'!D125)),NA())</f>
        <v>#N/A</v>
      </c>
      <c r="E131" s="94" t="e">
        <f ca="true">+IF(AND(ISNUMBER(OFFSET('Water Data'!$D$6,0,10*ROW('Water Data'!D125))),'Data Summary'!BT131="Yes"),OFFSET('Water Data'!$D$6,0,10*ROW('Water Data'!D125)),NA())</f>
        <v>#N/A</v>
      </c>
      <c r="F131" s="94" t="e">
        <f ca="true">+IF(AND(ISNUMBER(OFFSET('Water Data'!$D$9,0,10*ROW('Water Data'!D125))),'Data Summary'!BU131="Yes"),OFFSET('Water Data'!$D$9,0,10*ROW('Water Data'!D125)),NA())</f>
        <v>#N/A</v>
      </c>
      <c r="G131" s="94" t="e">
        <f ca="true">+IF(AND(ISNUMBER(OFFSET('Water Data'!$E$4,0,10*ROW('Water Data'!E125))),'Data Summary'!BV131="Yes"),100-OFFSET('Water Data'!$E$4,0,10*ROW('Water Data'!E125)),NA())</f>
        <v>#N/A</v>
      </c>
      <c r="H131" s="94" t="e">
        <f ca="true">+IF(AND(ISNUMBER(OFFSET('Water Data'!$E$6,0,10*ROW('Water Data'!E125))),'Data Summary'!BW131="Yes"),OFFSET('Water Data'!$E$6,0,10*ROW('Water Data'!E125)),NA())</f>
        <v>#N/A</v>
      </c>
      <c r="I131" s="94" t="e">
        <f ca="true">+IF(AND(ISNUMBER(OFFSET('Water Data'!$E$9,0,10*ROW('Water Data'!E125))),'Data Summary'!BX131="Yes"),OFFSET('Water Data'!$E$9,0,10*ROW('Water Data'!E125)),NA())</f>
        <v>#N/A</v>
      </c>
      <c r="J131" s="94" t="e">
        <f ca="true">+IF(AND(ISNUMBER(OFFSET('Water Data'!$F$4,0,10*ROW('Water Data'!F125))),'Data Summary'!BY131="Yes"),100-OFFSET('Water Data'!$F$4,0,10*ROW('Water Data'!F125)),NA())</f>
        <v>#N/A</v>
      </c>
      <c r="K131" s="94" t="e">
        <f ca="true">+IF(AND(ISNUMBER(OFFSET('Water Data'!$F$6,0,10*ROW('Water Data'!F125))),'Data Summary'!BZ131="Yes"),OFFSET('Water Data'!$F$6,0,10*ROW('Water Data'!F125)),NA())</f>
        <v>#N/A</v>
      </c>
      <c r="L131" s="94" t="e">
        <f ca="true">+IF(AND(ISNUMBER(OFFSET('Water Data'!$F$9,0,10*ROW('Water Data'!F125))),'Data Summary'!CA131="Yes"),OFFSET('Water Data'!$F$9,0,10*ROW('Water Data'!F125)),NA())</f>
        <v>#N/A</v>
      </c>
      <c r="M131" s="94" t="e">
        <f ca="true">+IF(AND(ISNUMBER(OFFSET('Water Data'!$G$4,0,10*ROW('Water Data'!G125))),'Data Summary'!CB131="Yes"),100-OFFSET('Water Data'!$G$4,0,10*ROW('Water Data'!G125)),NA())</f>
        <v>#N/A</v>
      </c>
      <c r="N131" s="94" t="e">
        <f ca="true">+IF(AND(ISNUMBER(OFFSET('Water Data'!$G$6,0,10*ROW('Water Data'!G125))),'Data Summary'!CC131="Yes"),OFFSET('Water Data'!$G$6,0,10*ROW('Water Data'!G125)),NA())</f>
        <v>#N/A</v>
      </c>
      <c r="O131" s="94" t="e">
        <f ca="true">+IF(AND(ISNUMBER(OFFSET('Water Data'!$G$9,0,10*ROW('Water Data'!G125))),'Data Summary'!CD131="Yes"),OFFSET('Water Data'!$G$9,0,10*ROW('Water Data'!G125)),NA())</f>
        <v>#N/A</v>
      </c>
      <c r="P131" s="94" t="e">
        <f ca="true">+IF(AND(ISNUMBER(OFFSET('Water Data'!$H$4,0,10*ROW('Water Data'!H125))),'Data Summary'!CE131="Yes"),100-OFFSET('Water Data'!$H$4,0,10*ROW('Water Data'!H125)),NA())</f>
        <v>#N/A</v>
      </c>
      <c r="Q131" s="94" t="e">
        <f ca="true">+IF(AND(ISNUMBER(OFFSET('Water Data'!$H$6,0,10*ROW('Water Data'!H125))),'Data Summary'!CF131="Yes"),OFFSET('Water Data'!$H$6,0,10*ROW('Water Data'!H125)),NA())</f>
        <v>#N/A</v>
      </c>
      <c r="R131" s="94" t="e">
        <f ca="true">+IF(AND(ISNUMBER(OFFSET('Water Data'!$H$9,0,10*ROW('Water Data'!H125))),'Data Summary'!CG131="Yes"),OFFSET('Water Data'!$H$9,0,10*ROW('Water Data'!H125)),NA())</f>
        <v>#N/A</v>
      </c>
      <c r="S131" s="94" t="e">
        <f ca="true">+IF(AND(ISNUMBER(OFFSET('Water Data'!$I$4,0,10*ROW('Water Data'!I125))),'Data Summary'!CH131="Yes"),100-OFFSET('Water Data'!$I$4,0,10*ROW('Water Data'!I125)),NA())</f>
        <v>#N/A</v>
      </c>
      <c r="T131" s="94" t="e">
        <f ca="true">+IF(AND(ISNUMBER(OFFSET('Water Data'!$I$6,0,10*ROW('Water Data'!I125))),'Data Summary'!CI131="Yes"),OFFSET('Water Data'!$I$6,0,10*ROW('Water Data'!I125)),NA())</f>
        <v>#N/A</v>
      </c>
      <c r="U131" s="94" t="e">
        <f ca="true">+IF(AND(ISNUMBER(OFFSET('Water Data'!$I$9,0,10*ROW('Water Data'!I125))),'Data Summary'!CJ131="Yes"),OFFSET('Water Data'!$I$9,0,10*ROW('Water Data'!I125)),NA())</f>
        <v>#N/A</v>
      </c>
      <c r="V131" s="95" t="e">
        <f ca="true">+IF(AND(ISNUMBER(OFFSET('Sanitation Data'!$D$4,0,10*ROW('Sanitation Data'!D125))),'Data Summary'!CK131="Yes"),100-OFFSET('Sanitation Data'!$D$4,0,10*ROW('Sanitation Data'!D125)),NA())</f>
        <v>#N/A</v>
      </c>
      <c r="W131" s="95" t="e">
        <f ca="true">+IF(AND(ISNUMBER(OFFSET('Sanitation Data'!$D$6,0,10*ROW('Sanitation Data'!D125))),'Data Summary'!CL131="Yes"),OFFSET('Sanitation Data'!$D$6,0,10*ROW('Sanitation Data'!D125)),NA())</f>
        <v>#N/A</v>
      </c>
      <c r="X131" s="95" t="e">
        <f ca="true">+IF(AND(ISNUMBER(OFFSET('Sanitation Data'!$D$10,0,10*ROW('Sanitation Data'!D125))),'Data Summary'!CM131="Yes"),OFFSET('Sanitation Data'!$D$10,0,10*ROW('Sanitation Data'!D125)),NA())</f>
        <v>#N/A</v>
      </c>
      <c r="Y131" s="95" t="e">
        <f ca="true">+IF(AND(ISNUMBER(OFFSET('Sanitation Data'!$D$11,0,10*ROW('Sanitation Data'!D125))),'Data Summary'!CN131="Yes"),OFFSET('Sanitation Data'!$D$11,0,10*ROW('Sanitation Data'!D125)),NA())</f>
        <v>#N/A</v>
      </c>
      <c r="Z131" s="95" t="e">
        <f ca="true">+IF(AND(ISNUMBER(OFFSET('Sanitation Data'!$D$12,0,10*ROW('Sanitation Data'!D125))),'Data Summary'!CO131="Yes"),OFFSET('Sanitation Data'!$D$12,0,10*ROW('Sanitation Data'!D125)),NA())</f>
        <v>#N/A</v>
      </c>
      <c r="AA131" s="95" t="e">
        <f ca="true">+IF(AND(ISNUMBER(OFFSET('Sanitation Data'!$E$4,0,10*ROW('Sanitation Data'!E125))),'Data Summary'!CP131="Yes"),100-OFFSET('Sanitation Data'!$E$4,0,10*ROW('Sanitation Data'!E125)),NA())</f>
        <v>#N/A</v>
      </c>
      <c r="AB131" s="95" t="e">
        <f ca="true">+IF(AND(ISNUMBER(OFFSET('Sanitation Data'!$E$6,0,10*ROW('Sanitation Data'!E125))),'Data Summary'!CQ131="Yes"),OFFSET('Sanitation Data'!$E$6,0,10*ROW('Sanitation Data'!E125)),NA())</f>
        <v>#N/A</v>
      </c>
      <c r="AC131" s="95" t="e">
        <f ca="true">+IF(AND(ISNUMBER(OFFSET('Sanitation Data'!$E$10,0,10*ROW('Sanitation Data'!E125))),'Data Summary'!CR131="Yes"),OFFSET('Sanitation Data'!$E$10,0,10*ROW('Sanitation Data'!E125)),NA())</f>
        <v>#N/A</v>
      </c>
      <c r="AD131" s="95" t="e">
        <f ca="true">+IF(AND(ISNUMBER(OFFSET('Sanitation Data'!$E$11,0,10*ROW('Sanitation Data'!E125))),'Data Summary'!CS131="Yes"),OFFSET('Sanitation Data'!$E$11,0,10*ROW('Sanitation Data'!E125)),NA())</f>
        <v>#N/A</v>
      </c>
      <c r="AE131" s="95" t="e">
        <f ca="true">+IF(AND(ISNUMBER(OFFSET('Sanitation Data'!$E$12,0,10*ROW('Sanitation Data'!E125))),'Data Summary'!CT131="Yes"),OFFSET('Sanitation Data'!$E$12,0,10*ROW('Sanitation Data'!E125)),NA())</f>
        <v>#N/A</v>
      </c>
      <c r="AF131" s="95" t="e">
        <f ca="true">+IF(AND(ISNUMBER(OFFSET('Sanitation Data'!$F$4,0,10*ROW('Sanitation Data'!F125))),'Data Summary'!CU131="Yes"),100-OFFSET('Sanitation Data'!$F$4,0,10*ROW('Sanitation Data'!F125)),NA())</f>
        <v>#N/A</v>
      </c>
      <c r="AG131" s="95" t="e">
        <f ca="true">+IF(AND(ISNUMBER(OFFSET('Sanitation Data'!$F$6,0,10*ROW('Sanitation Data'!F125))),'Data Summary'!CV131="Yes"),OFFSET('Sanitation Data'!$F$6,0,10*ROW('Sanitation Data'!F125)),NA())</f>
        <v>#N/A</v>
      </c>
      <c r="AH131" s="95" t="e">
        <f ca="true">+IF(AND(ISNUMBER(OFFSET('Sanitation Data'!$F$10,0,10*ROW('Sanitation Data'!F125))),'Data Summary'!CW131="Yes"),OFFSET('Sanitation Data'!$F$10,0,10*ROW('Sanitation Data'!F125)),NA())</f>
        <v>#N/A</v>
      </c>
      <c r="AI131" s="95" t="e">
        <f ca="true">+IF(AND(ISNUMBER(OFFSET('Sanitation Data'!$F$11,0,10*ROW('Sanitation Data'!F125))),'Data Summary'!CX131="Yes"),OFFSET('Sanitation Data'!$F$11,0,10*ROW('Sanitation Data'!F125)),NA())</f>
        <v>#N/A</v>
      </c>
      <c r="AJ131" s="95" t="e">
        <f ca="true">+IF(AND(ISNUMBER(OFFSET('Sanitation Data'!$F$12,0,10*ROW('Sanitation Data'!F125))),'Data Summary'!CY131="Yes"),OFFSET('Sanitation Data'!$F$12,0,10*ROW('Sanitation Data'!F125)),NA())</f>
        <v>#N/A</v>
      </c>
      <c r="AK131" s="95" t="e">
        <f ca="true">+IF(AND(ISNUMBER(OFFSET('Sanitation Data'!$G$4,0,10*ROW('Sanitation Data'!G125))),'Data Summary'!CZ131="Yes"),100-OFFSET('Sanitation Data'!$G$4,0,10*ROW('Sanitation Data'!G125)),NA())</f>
        <v>#N/A</v>
      </c>
      <c r="AL131" s="95" t="e">
        <f ca="true">+IF(AND(ISNUMBER(OFFSET('Sanitation Data'!$G$6,0,10*ROW('Sanitation Data'!G125))),'Data Summary'!DA131="Yes"),OFFSET('Sanitation Data'!$G$6,0,10*ROW('Sanitation Data'!G125)),NA())</f>
        <v>#N/A</v>
      </c>
      <c r="AM131" s="95" t="e">
        <f ca="true">+IF(AND(ISNUMBER(OFFSET('Sanitation Data'!$G$10,0,10*ROW('Sanitation Data'!G125))),'Data Summary'!DB131="Yes"),OFFSET('Sanitation Data'!$G$10,0,10*ROW('Sanitation Data'!G125)),NA())</f>
        <v>#N/A</v>
      </c>
      <c r="AN131" s="95" t="e">
        <f ca="true">+IF(AND(ISNUMBER(OFFSET('Sanitation Data'!$G$11,0,10*ROW('Sanitation Data'!G125))),'Data Summary'!DC131="Yes"),OFFSET('Sanitation Data'!$G$11,0,10*ROW('Sanitation Data'!G125)),NA())</f>
        <v>#N/A</v>
      </c>
      <c r="AO131" s="95" t="e">
        <f ca="true">+IF(AND(ISNUMBER(OFFSET('Sanitation Data'!$G$12,0,10*ROW('Sanitation Data'!G125))),'Data Summary'!DD131="Yes"),OFFSET('Sanitation Data'!$G$12,0,10*ROW('Sanitation Data'!G125)),NA())</f>
        <v>#N/A</v>
      </c>
      <c r="AP131" s="95" t="e">
        <f ca="true">+IF(AND(ISNUMBER(OFFSET('Sanitation Data'!$H$4,0,10*ROW('Sanitation Data'!H125))),'Data Summary'!DE131="Yes"),100-OFFSET('Sanitation Data'!$H$4,0,10*ROW('Sanitation Data'!H125)),NA())</f>
        <v>#N/A</v>
      </c>
      <c r="AQ131" s="95" t="e">
        <f ca="true">+IF(AND(ISNUMBER(OFFSET('Sanitation Data'!$H$6,0,10*ROW('Sanitation Data'!H125))),'Data Summary'!DF131="Yes"),OFFSET('Sanitation Data'!$H$6,0,10*ROW('Sanitation Data'!H125)),NA())</f>
        <v>#N/A</v>
      </c>
      <c r="AR131" s="95" t="e">
        <f ca="true">+IF(AND(ISNUMBER(OFFSET('Sanitation Data'!$H$10,0,10*ROW('Sanitation Data'!H125))),'Data Summary'!DG131="Yes"),OFFSET('Sanitation Data'!$H$10,0,10*ROW('Sanitation Data'!H125)),NA())</f>
        <v>#N/A</v>
      </c>
      <c r="AS131" s="95" t="e">
        <f ca="true">+IF(AND(ISNUMBER(OFFSET('Sanitation Data'!$H$11,0,10*ROW('Sanitation Data'!H125))),'Data Summary'!DH131="Yes"),OFFSET('Sanitation Data'!$H$11,0,10*ROW('Sanitation Data'!H125)),NA())</f>
        <v>#N/A</v>
      </c>
      <c r="AT131" s="95" t="e">
        <f ca="true">+IF(AND(ISNUMBER(OFFSET('Sanitation Data'!$H$12,0,10*ROW('Sanitation Data'!H125))),'Data Summary'!DI131="Yes"),OFFSET('Sanitation Data'!$H$12,0,10*ROW('Sanitation Data'!H125)),NA())</f>
        <v>#N/A</v>
      </c>
      <c r="AU131" s="95" t="e">
        <f ca="true">+IF(AND(ISNUMBER(OFFSET('Sanitation Data'!$I$4,0,10*ROW('Sanitation Data'!I125))),'Data Summary'!DJ131="Yes"),100-OFFSET('Sanitation Data'!$I$4,0,10*ROW('Sanitation Data'!I125)),NA())</f>
        <v>#N/A</v>
      </c>
      <c r="AV131" s="95" t="e">
        <f ca="true">+IF(AND(ISNUMBER(OFFSET('Sanitation Data'!$I$6,0,10*ROW('Sanitation Data'!I125))),'Data Summary'!DK131="Yes"),OFFSET('Sanitation Data'!$I$6,0,10*ROW('Sanitation Data'!I125)),NA())</f>
        <v>#N/A</v>
      </c>
      <c r="AW131" s="95" t="e">
        <f ca="true">+IF(AND(ISNUMBER(OFFSET('Sanitation Data'!$I$10,0,10*ROW('Sanitation Data'!I125))),'Data Summary'!DL131="Yes"),OFFSET('Sanitation Data'!$I$10,0,10*ROW('Sanitation Data'!I125)),NA())</f>
        <v>#N/A</v>
      </c>
      <c r="AX131" s="95" t="e">
        <f ca="true">+IF(AND(ISNUMBER(OFFSET('Sanitation Data'!$I$11,0,10*ROW('Sanitation Data'!I125))),'Data Summary'!DM131="Yes"),OFFSET('Sanitation Data'!$I$11,0,10*ROW('Sanitation Data'!I125)),NA())</f>
        <v>#N/A</v>
      </c>
      <c r="AY131" s="95" t="e">
        <f ca="true">+IF(AND(ISNUMBER(OFFSET('Sanitation Data'!$I$12,0,10*ROW('Sanitation Data'!I125))),'Data Summary'!DN131="Yes"),OFFSET('Sanitation Data'!$I$12,0,10*ROW('Sanitation Data'!I125)),NA())</f>
        <v>#N/A</v>
      </c>
      <c r="AZ131" s="96" t="e">
        <f ca="true">+IF(AND(ISNUMBER(OFFSET('Hygiene Data'!$D$5,0,10*ROW('Hygiene Data'!D125))),'Data Summary'!DO131="Yes"),OFFSET('Hygiene Data'!$D$5,0,10*ROW('Hygiene Data'!D125)),NA())</f>
        <v>#N/A</v>
      </c>
      <c r="BA131" s="96" t="e">
        <f ca="true">+IF(AND(ISNUMBER(OFFSET('Hygiene Data'!$D$7,0,10*ROW('Hygiene Data'!D125))),'Data Summary'!DP131="Yes"),OFFSET('Hygiene Data'!$D$7,0,10*ROW('Hygiene Data'!D125)),NA())</f>
        <v>#N/A</v>
      </c>
      <c r="BB131" s="96" t="e">
        <f ca="true">+IF(AND(ISNUMBER(OFFSET('Hygiene Data'!$D$9,0,10*ROW('Hygiene Data'!D125))),'Data Summary'!DQ131="Yes"),OFFSET('Hygiene Data'!$D$9,0,10*ROW('Hygiene Data'!D125)),NA())</f>
        <v>#N/A</v>
      </c>
      <c r="BC131" s="96" t="e">
        <f ca="true">+IF(AND(ISNUMBER(OFFSET('Hygiene Data'!$E$5,0,10*ROW('Hygiene Data'!E125))),'Data Summary'!DR131="Yes"),OFFSET('Hygiene Data'!$E$5,0,10*ROW('Hygiene Data'!E125)),NA())</f>
        <v>#N/A</v>
      </c>
      <c r="BD131" s="96" t="e">
        <f ca="true">+IF(AND(ISNUMBER(OFFSET('Hygiene Data'!$E$7,0,10*ROW('Hygiene Data'!E125))),'Data Summary'!DS131="Yes"),OFFSET('Hygiene Data'!$E$7,0,10*ROW('Hygiene Data'!E125)),NA())</f>
        <v>#N/A</v>
      </c>
      <c r="BE131" s="96" t="e">
        <f ca="true">+IF(AND(ISNUMBER(OFFSET('Hygiene Data'!$E$9,0,10*ROW('Hygiene Data'!E125))),'Data Summary'!DT131="Yes"),OFFSET('Hygiene Data'!$E$9,0,10*ROW('Hygiene Data'!E125)),NA())</f>
        <v>#N/A</v>
      </c>
      <c r="BF131" s="96" t="e">
        <f ca="true">+IF(AND(ISNUMBER(OFFSET('Hygiene Data'!$F$5,0,10*ROW('Hygiene Data'!F125))),'Data Summary'!DU131="Yes"),OFFSET('Hygiene Data'!$F$5,0,10*ROW('Hygiene Data'!F125)),NA())</f>
        <v>#N/A</v>
      </c>
      <c r="BG131" s="96" t="e">
        <f ca="true">+IF(AND(ISNUMBER(OFFSET('Hygiene Data'!$F$7,0,10*ROW('Hygiene Data'!F125))),'Data Summary'!DV131="Yes"),OFFSET('Hygiene Data'!$F$7,0,10*ROW('Hygiene Data'!F125)),NA())</f>
        <v>#N/A</v>
      </c>
      <c r="BH131" s="96" t="e">
        <f ca="true">+IF(AND(ISNUMBER(OFFSET('Hygiene Data'!$F$9,0,10*ROW('Hygiene Data'!F125))),'Data Summary'!DW131="Yes"),OFFSET('Hygiene Data'!$F$9,0,10*ROW('Hygiene Data'!F125)),NA())</f>
        <v>#N/A</v>
      </c>
      <c r="BI131" s="96" t="e">
        <f ca="true">+IF(AND(ISNUMBER(OFFSET('Hygiene Data'!$G$5,0,10*ROW('Hygiene Data'!G125))),'Data Summary'!DX131="Yes"),OFFSET('Hygiene Data'!$G$5,0,10*ROW('Hygiene Data'!G125)),NA())</f>
        <v>#N/A</v>
      </c>
      <c r="BJ131" s="96" t="e">
        <f ca="true">+IF(AND(ISNUMBER(OFFSET('Hygiene Data'!$G$7,0,10*ROW('Hygiene Data'!G125))),'Data Summary'!DY131="Yes"),OFFSET('Hygiene Data'!$G$7,0,10*ROW('Hygiene Data'!G125)),NA())</f>
        <v>#N/A</v>
      </c>
      <c r="BK131" s="96" t="e">
        <f ca="true">+IF(AND(ISNUMBER(OFFSET('Hygiene Data'!$G$9,0,10*ROW('Hygiene Data'!G125))),'Data Summary'!DZ131="Yes"),OFFSET('Hygiene Data'!$G$9,0,10*ROW('Hygiene Data'!G125)),NA())</f>
        <v>#N/A</v>
      </c>
      <c r="BL131" s="96" t="e">
        <f ca="true">+IF(AND(ISNUMBER(OFFSET('Hygiene Data'!$H$5,0,10*ROW('Hygiene Data'!H125))),'Data Summary'!EA131="Yes"),OFFSET('Hygiene Data'!$H$5,0,10*ROW('Hygiene Data'!H125)),NA())</f>
        <v>#N/A</v>
      </c>
      <c r="BM131" s="96" t="e">
        <f ca="true">+IF(AND(ISNUMBER(OFFSET('Hygiene Data'!$H$7,0,10*ROW('Hygiene Data'!H125))),'Data Summary'!EB131="Yes"),OFFSET('Hygiene Data'!$H$7,0,10*ROW('Hygiene Data'!H125)),NA())</f>
        <v>#N/A</v>
      </c>
      <c r="BN131" s="96" t="e">
        <f ca="true">+IF(AND(ISNUMBER(OFFSET('Hygiene Data'!$H$9,0,10*ROW('Hygiene Data'!H125))),'Data Summary'!EC131="Yes"),OFFSET('Hygiene Data'!$H$9,0,10*ROW('Hygiene Data'!H125)),NA())</f>
        <v>#N/A</v>
      </c>
      <c r="BO131" s="96" t="e">
        <f ca="true">+IF(AND(ISNUMBER(OFFSET('Hygiene Data'!$I$5,0,10*ROW('Hygiene Data'!I125))),'Data Summary'!ED131="Yes"),OFFSET('Hygiene Data'!$I$5,0,10*ROW('Hygiene Data'!I125)),NA())</f>
        <v>#N/A</v>
      </c>
      <c r="BP131" s="96" t="e">
        <f ca="true">+IF(AND(ISNUMBER(OFFSET('Hygiene Data'!$I$7,0,10*ROW('Hygiene Data'!I125))),'Data Summary'!EE131="Yes"),OFFSET('Hygiene Data'!$I$7,0,10*ROW('Hygiene Data'!I125)),NA())</f>
        <v>#N/A</v>
      </c>
      <c r="BQ131" s="96" t="e">
        <f ca="true">+IF(AND(ISNUMBER(OFFSET('Hygiene Data'!$I$9,0,10*ROW('Hygiene Data'!I125))),'Data Summary'!EF131="Yes"),OFFSET('Hygiene Data'!$I$9,0,10*ROW('Hygiene Data'!I125)),NA())</f>
        <v>#N/A</v>
      </c>
    </row>
    <row xmlns:x14ac="http://schemas.microsoft.com/office/spreadsheetml/2009/9/ac" r="132" x14ac:dyDescent="0.2">
      <c r="A132" s="331" t="e">
        <f ca="true">+RIGHT('Data Summary'!A132,LEN('Data Summary'!A132)-9)</f>
        <v>#VALUE!</v>
      </c>
      <c r="B132" s="37" t="str">
        <f ca="true">+IF(ISTEXT('Data Summary'!B132),'Data Summary'!B132,"")</f>
        <v/>
      </c>
      <c r="C132" s="330" t="e">
        <f ca="true">+VALUE('Data Summary'!C132)</f>
        <v>#VALUE!</v>
      </c>
      <c r="D132" s="94" t="e">
        <f ca="true">+IF(AND(ISNUMBER(OFFSET('Water Data'!$D$4,0,10*ROW('Water Data'!D126))),'Data Summary'!BS132="Yes"),100-OFFSET('Water Data'!$D$4,0,10*ROW('Water Data'!D126)),NA())</f>
        <v>#N/A</v>
      </c>
      <c r="E132" s="94" t="e">
        <f ca="true">+IF(AND(ISNUMBER(OFFSET('Water Data'!$D$6,0,10*ROW('Water Data'!D126))),'Data Summary'!BT132="Yes"),OFFSET('Water Data'!$D$6,0,10*ROW('Water Data'!D126)),NA())</f>
        <v>#N/A</v>
      </c>
      <c r="F132" s="94" t="e">
        <f ca="true">+IF(AND(ISNUMBER(OFFSET('Water Data'!$D$9,0,10*ROW('Water Data'!D126))),'Data Summary'!BU132="Yes"),OFFSET('Water Data'!$D$9,0,10*ROW('Water Data'!D126)),NA())</f>
        <v>#N/A</v>
      </c>
      <c r="G132" s="94" t="e">
        <f ca="true">+IF(AND(ISNUMBER(OFFSET('Water Data'!$E$4,0,10*ROW('Water Data'!E126))),'Data Summary'!BV132="Yes"),100-OFFSET('Water Data'!$E$4,0,10*ROW('Water Data'!E126)),NA())</f>
        <v>#N/A</v>
      </c>
      <c r="H132" s="94" t="e">
        <f ca="true">+IF(AND(ISNUMBER(OFFSET('Water Data'!$E$6,0,10*ROW('Water Data'!E126))),'Data Summary'!BW132="Yes"),OFFSET('Water Data'!$E$6,0,10*ROW('Water Data'!E126)),NA())</f>
        <v>#N/A</v>
      </c>
      <c r="I132" s="94" t="e">
        <f ca="true">+IF(AND(ISNUMBER(OFFSET('Water Data'!$E$9,0,10*ROW('Water Data'!E126))),'Data Summary'!BX132="Yes"),OFFSET('Water Data'!$E$9,0,10*ROW('Water Data'!E126)),NA())</f>
        <v>#N/A</v>
      </c>
      <c r="J132" s="94" t="e">
        <f ca="true">+IF(AND(ISNUMBER(OFFSET('Water Data'!$F$4,0,10*ROW('Water Data'!F126))),'Data Summary'!BY132="Yes"),100-OFFSET('Water Data'!$F$4,0,10*ROW('Water Data'!F126)),NA())</f>
        <v>#N/A</v>
      </c>
      <c r="K132" s="94" t="e">
        <f ca="true">+IF(AND(ISNUMBER(OFFSET('Water Data'!$F$6,0,10*ROW('Water Data'!F126))),'Data Summary'!BZ132="Yes"),OFFSET('Water Data'!$F$6,0,10*ROW('Water Data'!F126)),NA())</f>
        <v>#N/A</v>
      </c>
      <c r="L132" s="94" t="e">
        <f ca="true">+IF(AND(ISNUMBER(OFFSET('Water Data'!$F$9,0,10*ROW('Water Data'!F126))),'Data Summary'!CA132="Yes"),OFFSET('Water Data'!$F$9,0,10*ROW('Water Data'!F126)),NA())</f>
        <v>#N/A</v>
      </c>
      <c r="M132" s="94" t="e">
        <f ca="true">+IF(AND(ISNUMBER(OFFSET('Water Data'!$G$4,0,10*ROW('Water Data'!G126))),'Data Summary'!CB132="Yes"),100-OFFSET('Water Data'!$G$4,0,10*ROW('Water Data'!G126)),NA())</f>
        <v>#N/A</v>
      </c>
      <c r="N132" s="94" t="e">
        <f ca="true">+IF(AND(ISNUMBER(OFFSET('Water Data'!$G$6,0,10*ROW('Water Data'!G126))),'Data Summary'!CC132="Yes"),OFFSET('Water Data'!$G$6,0,10*ROW('Water Data'!G126)),NA())</f>
        <v>#N/A</v>
      </c>
      <c r="O132" s="94" t="e">
        <f ca="true">+IF(AND(ISNUMBER(OFFSET('Water Data'!$G$9,0,10*ROW('Water Data'!G126))),'Data Summary'!CD132="Yes"),OFFSET('Water Data'!$G$9,0,10*ROW('Water Data'!G126)),NA())</f>
        <v>#N/A</v>
      </c>
      <c r="P132" s="94" t="e">
        <f ca="true">+IF(AND(ISNUMBER(OFFSET('Water Data'!$H$4,0,10*ROW('Water Data'!H126))),'Data Summary'!CE132="Yes"),100-OFFSET('Water Data'!$H$4,0,10*ROW('Water Data'!H126)),NA())</f>
        <v>#N/A</v>
      </c>
      <c r="Q132" s="94" t="e">
        <f ca="true">+IF(AND(ISNUMBER(OFFSET('Water Data'!$H$6,0,10*ROW('Water Data'!H126))),'Data Summary'!CF132="Yes"),OFFSET('Water Data'!$H$6,0,10*ROW('Water Data'!H126)),NA())</f>
        <v>#N/A</v>
      </c>
      <c r="R132" s="94" t="e">
        <f ca="true">+IF(AND(ISNUMBER(OFFSET('Water Data'!$H$9,0,10*ROW('Water Data'!H126))),'Data Summary'!CG132="Yes"),OFFSET('Water Data'!$H$9,0,10*ROW('Water Data'!H126)),NA())</f>
        <v>#N/A</v>
      </c>
      <c r="S132" s="94" t="e">
        <f ca="true">+IF(AND(ISNUMBER(OFFSET('Water Data'!$I$4,0,10*ROW('Water Data'!I126))),'Data Summary'!CH132="Yes"),100-OFFSET('Water Data'!$I$4,0,10*ROW('Water Data'!I126)),NA())</f>
        <v>#N/A</v>
      </c>
      <c r="T132" s="94" t="e">
        <f ca="true">+IF(AND(ISNUMBER(OFFSET('Water Data'!$I$6,0,10*ROW('Water Data'!I126))),'Data Summary'!CI132="Yes"),OFFSET('Water Data'!$I$6,0,10*ROW('Water Data'!I126)),NA())</f>
        <v>#N/A</v>
      </c>
      <c r="U132" s="94" t="e">
        <f ca="true">+IF(AND(ISNUMBER(OFFSET('Water Data'!$I$9,0,10*ROW('Water Data'!I126))),'Data Summary'!CJ132="Yes"),OFFSET('Water Data'!$I$9,0,10*ROW('Water Data'!I126)),NA())</f>
        <v>#N/A</v>
      </c>
      <c r="V132" s="95" t="e">
        <f ca="true">+IF(AND(ISNUMBER(OFFSET('Sanitation Data'!$D$4,0,10*ROW('Sanitation Data'!D126))),'Data Summary'!CK132="Yes"),100-OFFSET('Sanitation Data'!$D$4,0,10*ROW('Sanitation Data'!D126)),NA())</f>
        <v>#N/A</v>
      </c>
      <c r="W132" s="95" t="e">
        <f ca="true">+IF(AND(ISNUMBER(OFFSET('Sanitation Data'!$D$6,0,10*ROW('Sanitation Data'!D126))),'Data Summary'!CL132="Yes"),OFFSET('Sanitation Data'!$D$6,0,10*ROW('Sanitation Data'!D126)),NA())</f>
        <v>#N/A</v>
      </c>
      <c r="X132" s="95" t="e">
        <f ca="true">+IF(AND(ISNUMBER(OFFSET('Sanitation Data'!$D$10,0,10*ROW('Sanitation Data'!D126))),'Data Summary'!CM132="Yes"),OFFSET('Sanitation Data'!$D$10,0,10*ROW('Sanitation Data'!D126)),NA())</f>
        <v>#N/A</v>
      </c>
      <c r="Y132" s="95" t="e">
        <f ca="true">+IF(AND(ISNUMBER(OFFSET('Sanitation Data'!$D$11,0,10*ROW('Sanitation Data'!D126))),'Data Summary'!CN132="Yes"),OFFSET('Sanitation Data'!$D$11,0,10*ROW('Sanitation Data'!D126)),NA())</f>
        <v>#N/A</v>
      </c>
      <c r="Z132" s="95" t="e">
        <f ca="true">+IF(AND(ISNUMBER(OFFSET('Sanitation Data'!$D$12,0,10*ROW('Sanitation Data'!D126))),'Data Summary'!CO132="Yes"),OFFSET('Sanitation Data'!$D$12,0,10*ROW('Sanitation Data'!D126)),NA())</f>
        <v>#N/A</v>
      </c>
      <c r="AA132" s="95" t="e">
        <f ca="true">+IF(AND(ISNUMBER(OFFSET('Sanitation Data'!$E$4,0,10*ROW('Sanitation Data'!E126))),'Data Summary'!CP132="Yes"),100-OFFSET('Sanitation Data'!$E$4,0,10*ROW('Sanitation Data'!E126)),NA())</f>
        <v>#N/A</v>
      </c>
      <c r="AB132" s="95" t="e">
        <f ca="true">+IF(AND(ISNUMBER(OFFSET('Sanitation Data'!$E$6,0,10*ROW('Sanitation Data'!E126))),'Data Summary'!CQ132="Yes"),OFFSET('Sanitation Data'!$E$6,0,10*ROW('Sanitation Data'!E126)),NA())</f>
        <v>#N/A</v>
      </c>
      <c r="AC132" s="95" t="e">
        <f ca="true">+IF(AND(ISNUMBER(OFFSET('Sanitation Data'!$E$10,0,10*ROW('Sanitation Data'!E126))),'Data Summary'!CR132="Yes"),OFFSET('Sanitation Data'!$E$10,0,10*ROW('Sanitation Data'!E126)),NA())</f>
        <v>#N/A</v>
      </c>
      <c r="AD132" s="95" t="e">
        <f ca="true">+IF(AND(ISNUMBER(OFFSET('Sanitation Data'!$E$11,0,10*ROW('Sanitation Data'!E126))),'Data Summary'!CS132="Yes"),OFFSET('Sanitation Data'!$E$11,0,10*ROW('Sanitation Data'!E126)),NA())</f>
        <v>#N/A</v>
      </c>
      <c r="AE132" s="95" t="e">
        <f ca="true">+IF(AND(ISNUMBER(OFFSET('Sanitation Data'!$E$12,0,10*ROW('Sanitation Data'!E126))),'Data Summary'!CT132="Yes"),OFFSET('Sanitation Data'!$E$12,0,10*ROW('Sanitation Data'!E126)),NA())</f>
        <v>#N/A</v>
      </c>
      <c r="AF132" s="95" t="e">
        <f ca="true">+IF(AND(ISNUMBER(OFFSET('Sanitation Data'!$F$4,0,10*ROW('Sanitation Data'!F126))),'Data Summary'!CU132="Yes"),100-OFFSET('Sanitation Data'!$F$4,0,10*ROW('Sanitation Data'!F126)),NA())</f>
        <v>#N/A</v>
      </c>
      <c r="AG132" s="95" t="e">
        <f ca="true">+IF(AND(ISNUMBER(OFFSET('Sanitation Data'!$F$6,0,10*ROW('Sanitation Data'!F126))),'Data Summary'!CV132="Yes"),OFFSET('Sanitation Data'!$F$6,0,10*ROW('Sanitation Data'!F126)),NA())</f>
        <v>#N/A</v>
      </c>
      <c r="AH132" s="95" t="e">
        <f ca="true">+IF(AND(ISNUMBER(OFFSET('Sanitation Data'!$F$10,0,10*ROW('Sanitation Data'!F126))),'Data Summary'!CW132="Yes"),OFFSET('Sanitation Data'!$F$10,0,10*ROW('Sanitation Data'!F126)),NA())</f>
        <v>#N/A</v>
      </c>
      <c r="AI132" s="95" t="e">
        <f ca="true">+IF(AND(ISNUMBER(OFFSET('Sanitation Data'!$F$11,0,10*ROW('Sanitation Data'!F126))),'Data Summary'!CX132="Yes"),OFFSET('Sanitation Data'!$F$11,0,10*ROW('Sanitation Data'!F126)),NA())</f>
        <v>#N/A</v>
      </c>
      <c r="AJ132" s="95" t="e">
        <f ca="true">+IF(AND(ISNUMBER(OFFSET('Sanitation Data'!$F$12,0,10*ROW('Sanitation Data'!F126))),'Data Summary'!CY132="Yes"),OFFSET('Sanitation Data'!$F$12,0,10*ROW('Sanitation Data'!F126)),NA())</f>
        <v>#N/A</v>
      </c>
      <c r="AK132" s="95" t="e">
        <f ca="true">+IF(AND(ISNUMBER(OFFSET('Sanitation Data'!$G$4,0,10*ROW('Sanitation Data'!G126))),'Data Summary'!CZ132="Yes"),100-OFFSET('Sanitation Data'!$G$4,0,10*ROW('Sanitation Data'!G126)),NA())</f>
        <v>#N/A</v>
      </c>
      <c r="AL132" s="95" t="e">
        <f ca="true">+IF(AND(ISNUMBER(OFFSET('Sanitation Data'!$G$6,0,10*ROW('Sanitation Data'!G126))),'Data Summary'!DA132="Yes"),OFFSET('Sanitation Data'!$G$6,0,10*ROW('Sanitation Data'!G126)),NA())</f>
        <v>#N/A</v>
      </c>
      <c r="AM132" s="95" t="e">
        <f ca="true">+IF(AND(ISNUMBER(OFFSET('Sanitation Data'!$G$10,0,10*ROW('Sanitation Data'!G126))),'Data Summary'!DB132="Yes"),OFFSET('Sanitation Data'!$G$10,0,10*ROW('Sanitation Data'!G126)),NA())</f>
        <v>#N/A</v>
      </c>
      <c r="AN132" s="95" t="e">
        <f ca="true">+IF(AND(ISNUMBER(OFFSET('Sanitation Data'!$G$11,0,10*ROW('Sanitation Data'!G126))),'Data Summary'!DC132="Yes"),OFFSET('Sanitation Data'!$G$11,0,10*ROW('Sanitation Data'!G126)),NA())</f>
        <v>#N/A</v>
      </c>
      <c r="AO132" s="95" t="e">
        <f ca="true">+IF(AND(ISNUMBER(OFFSET('Sanitation Data'!$G$12,0,10*ROW('Sanitation Data'!G126))),'Data Summary'!DD132="Yes"),OFFSET('Sanitation Data'!$G$12,0,10*ROW('Sanitation Data'!G126)),NA())</f>
        <v>#N/A</v>
      </c>
      <c r="AP132" s="95" t="e">
        <f ca="true">+IF(AND(ISNUMBER(OFFSET('Sanitation Data'!$H$4,0,10*ROW('Sanitation Data'!H126))),'Data Summary'!DE132="Yes"),100-OFFSET('Sanitation Data'!$H$4,0,10*ROW('Sanitation Data'!H126)),NA())</f>
        <v>#N/A</v>
      </c>
      <c r="AQ132" s="95" t="e">
        <f ca="true">+IF(AND(ISNUMBER(OFFSET('Sanitation Data'!$H$6,0,10*ROW('Sanitation Data'!H126))),'Data Summary'!DF132="Yes"),OFFSET('Sanitation Data'!$H$6,0,10*ROW('Sanitation Data'!H126)),NA())</f>
        <v>#N/A</v>
      </c>
      <c r="AR132" s="95" t="e">
        <f ca="true">+IF(AND(ISNUMBER(OFFSET('Sanitation Data'!$H$10,0,10*ROW('Sanitation Data'!H126))),'Data Summary'!DG132="Yes"),OFFSET('Sanitation Data'!$H$10,0,10*ROW('Sanitation Data'!H126)),NA())</f>
        <v>#N/A</v>
      </c>
      <c r="AS132" s="95" t="e">
        <f ca="true">+IF(AND(ISNUMBER(OFFSET('Sanitation Data'!$H$11,0,10*ROW('Sanitation Data'!H126))),'Data Summary'!DH132="Yes"),OFFSET('Sanitation Data'!$H$11,0,10*ROW('Sanitation Data'!H126)),NA())</f>
        <v>#N/A</v>
      </c>
      <c r="AT132" s="95" t="e">
        <f ca="true">+IF(AND(ISNUMBER(OFFSET('Sanitation Data'!$H$12,0,10*ROW('Sanitation Data'!H126))),'Data Summary'!DI132="Yes"),OFFSET('Sanitation Data'!$H$12,0,10*ROW('Sanitation Data'!H126)),NA())</f>
        <v>#N/A</v>
      </c>
      <c r="AU132" s="95" t="e">
        <f ca="true">+IF(AND(ISNUMBER(OFFSET('Sanitation Data'!$I$4,0,10*ROW('Sanitation Data'!I126))),'Data Summary'!DJ132="Yes"),100-OFFSET('Sanitation Data'!$I$4,0,10*ROW('Sanitation Data'!I126)),NA())</f>
        <v>#N/A</v>
      </c>
      <c r="AV132" s="95" t="e">
        <f ca="true">+IF(AND(ISNUMBER(OFFSET('Sanitation Data'!$I$6,0,10*ROW('Sanitation Data'!I126))),'Data Summary'!DK132="Yes"),OFFSET('Sanitation Data'!$I$6,0,10*ROW('Sanitation Data'!I126)),NA())</f>
        <v>#N/A</v>
      </c>
      <c r="AW132" s="95" t="e">
        <f ca="true">+IF(AND(ISNUMBER(OFFSET('Sanitation Data'!$I$10,0,10*ROW('Sanitation Data'!I126))),'Data Summary'!DL132="Yes"),OFFSET('Sanitation Data'!$I$10,0,10*ROW('Sanitation Data'!I126)),NA())</f>
        <v>#N/A</v>
      </c>
      <c r="AX132" s="95" t="e">
        <f ca="true">+IF(AND(ISNUMBER(OFFSET('Sanitation Data'!$I$11,0,10*ROW('Sanitation Data'!I126))),'Data Summary'!DM132="Yes"),OFFSET('Sanitation Data'!$I$11,0,10*ROW('Sanitation Data'!I126)),NA())</f>
        <v>#N/A</v>
      </c>
      <c r="AY132" s="95" t="e">
        <f ca="true">+IF(AND(ISNUMBER(OFFSET('Sanitation Data'!$I$12,0,10*ROW('Sanitation Data'!I126))),'Data Summary'!DN132="Yes"),OFFSET('Sanitation Data'!$I$12,0,10*ROW('Sanitation Data'!I126)),NA())</f>
        <v>#N/A</v>
      </c>
      <c r="AZ132" s="96" t="e">
        <f ca="true">+IF(AND(ISNUMBER(OFFSET('Hygiene Data'!$D$5,0,10*ROW('Hygiene Data'!D126))),'Data Summary'!DO132="Yes"),OFFSET('Hygiene Data'!$D$5,0,10*ROW('Hygiene Data'!D126)),NA())</f>
        <v>#N/A</v>
      </c>
      <c r="BA132" s="96" t="e">
        <f ca="true">+IF(AND(ISNUMBER(OFFSET('Hygiene Data'!$D$7,0,10*ROW('Hygiene Data'!D126))),'Data Summary'!DP132="Yes"),OFFSET('Hygiene Data'!$D$7,0,10*ROW('Hygiene Data'!D126)),NA())</f>
        <v>#N/A</v>
      </c>
      <c r="BB132" s="96" t="e">
        <f ca="true">+IF(AND(ISNUMBER(OFFSET('Hygiene Data'!$D$9,0,10*ROW('Hygiene Data'!D126))),'Data Summary'!DQ132="Yes"),OFFSET('Hygiene Data'!$D$9,0,10*ROW('Hygiene Data'!D126)),NA())</f>
        <v>#N/A</v>
      </c>
      <c r="BC132" s="96" t="e">
        <f ca="true">+IF(AND(ISNUMBER(OFFSET('Hygiene Data'!$E$5,0,10*ROW('Hygiene Data'!E126))),'Data Summary'!DR132="Yes"),OFFSET('Hygiene Data'!$E$5,0,10*ROW('Hygiene Data'!E126)),NA())</f>
        <v>#N/A</v>
      </c>
      <c r="BD132" s="96" t="e">
        <f ca="true">+IF(AND(ISNUMBER(OFFSET('Hygiene Data'!$E$7,0,10*ROW('Hygiene Data'!E126))),'Data Summary'!DS132="Yes"),OFFSET('Hygiene Data'!$E$7,0,10*ROW('Hygiene Data'!E126)),NA())</f>
        <v>#N/A</v>
      </c>
      <c r="BE132" s="96" t="e">
        <f ca="true">+IF(AND(ISNUMBER(OFFSET('Hygiene Data'!$E$9,0,10*ROW('Hygiene Data'!E126))),'Data Summary'!DT132="Yes"),OFFSET('Hygiene Data'!$E$9,0,10*ROW('Hygiene Data'!E126)),NA())</f>
        <v>#N/A</v>
      </c>
      <c r="BF132" s="96" t="e">
        <f ca="true">+IF(AND(ISNUMBER(OFFSET('Hygiene Data'!$F$5,0,10*ROW('Hygiene Data'!F126))),'Data Summary'!DU132="Yes"),OFFSET('Hygiene Data'!$F$5,0,10*ROW('Hygiene Data'!F126)),NA())</f>
        <v>#N/A</v>
      </c>
      <c r="BG132" s="96" t="e">
        <f ca="true">+IF(AND(ISNUMBER(OFFSET('Hygiene Data'!$F$7,0,10*ROW('Hygiene Data'!F126))),'Data Summary'!DV132="Yes"),OFFSET('Hygiene Data'!$F$7,0,10*ROW('Hygiene Data'!F126)),NA())</f>
        <v>#N/A</v>
      </c>
      <c r="BH132" s="96" t="e">
        <f ca="true">+IF(AND(ISNUMBER(OFFSET('Hygiene Data'!$F$9,0,10*ROW('Hygiene Data'!F126))),'Data Summary'!DW132="Yes"),OFFSET('Hygiene Data'!$F$9,0,10*ROW('Hygiene Data'!F126)),NA())</f>
        <v>#N/A</v>
      </c>
      <c r="BI132" s="96" t="e">
        <f ca="true">+IF(AND(ISNUMBER(OFFSET('Hygiene Data'!$G$5,0,10*ROW('Hygiene Data'!G126))),'Data Summary'!DX132="Yes"),OFFSET('Hygiene Data'!$G$5,0,10*ROW('Hygiene Data'!G126)),NA())</f>
        <v>#N/A</v>
      </c>
      <c r="BJ132" s="96" t="e">
        <f ca="true">+IF(AND(ISNUMBER(OFFSET('Hygiene Data'!$G$7,0,10*ROW('Hygiene Data'!G126))),'Data Summary'!DY132="Yes"),OFFSET('Hygiene Data'!$G$7,0,10*ROW('Hygiene Data'!G126)),NA())</f>
        <v>#N/A</v>
      </c>
      <c r="BK132" s="96" t="e">
        <f ca="true">+IF(AND(ISNUMBER(OFFSET('Hygiene Data'!$G$9,0,10*ROW('Hygiene Data'!G126))),'Data Summary'!DZ132="Yes"),OFFSET('Hygiene Data'!$G$9,0,10*ROW('Hygiene Data'!G126)),NA())</f>
        <v>#N/A</v>
      </c>
      <c r="BL132" s="96" t="e">
        <f ca="true">+IF(AND(ISNUMBER(OFFSET('Hygiene Data'!$H$5,0,10*ROW('Hygiene Data'!H126))),'Data Summary'!EA132="Yes"),OFFSET('Hygiene Data'!$H$5,0,10*ROW('Hygiene Data'!H126)),NA())</f>
        <v>#N/A</v>
      </c>
      <c r="BM132" s="96" t="e">
        <f ca="true">+IF(AND(ISNUMBER(OFFSET('Hygiene Data'!$H$7,0,10*ROW('Hygiene Data'!H126))),'Data Summary'!EB132="Yes"),OFFSET('Hygiene Data'!$H$7,0,10*ROW('Hygiene Data'!H126)),NA())</f>
        <v>#N/A</v>
      </c>
      <c r="BN132" s="96" t="e">
        <f ca="true">+IF(AND(ISNUMBER(OFFSET('Hygiene Data'!$H$9,0,10*ROW('Hygiene Data'!H126))),'Data Summary'!EC132="Yes"),OFFSET('Hygiene Data'!$H$9,0,10*ROW('Hygiene Data'!H126)),NA())</f>
        <v>#N/A</v>
      </c>
      <c r="BO132" s="96" t="e">
        <f ca="true">+IF(AND(ISNUMBER(OFFSET('Hygiene Data'!$I$5,0,10*ROW('Hygiene Data'!I126))),'Data Summary'!ED132="Yes"),OFFSET('Hygiene Data'!$I$5,0,10*ROW('Hygiene Data'!I126)),NA())</f>
        <v>#N/A</v>
      </c>
      <c r="BP132" s="96" t="e">
        <f ca="true">+IF(AND(ISNUMBER(OFFSET('Hygiene Data'!$I$7,0,10*ROW('Hygiene Data'!I126))),'Data Summary'!EE132="Yes"),OFFSET('Hygiene Data'!$I$7,0,10*ROW('Hygiene Data'!I126)),NA())</f>
        <v>#N/A</v>
      </c>
      <c r="BQ132" s="96" t="e">
        <f ca="true">+IF(AND(ISNUMBER(OFFSET('Hygiene Data'!$I$9,0,10*ROW('Hygiene Data'!I126))),'Data Summary'!EF132="Yes"),OFFSET('Hygiene Data'!$I$9,0,10*ROW('Hygiene Data'!I126)),NA())</f>
        <v>#N/A</v>
      </c>
    </row>
    <row xmlns:x14ac="http://schemas.microsoft.com/office/spreadsheetml/2009/9/ac" r="133" x14ac:dyDescent="0.2">
      <c r="A133" s="331" t="e">
        <f ca="true">+RIGHT('Data Summary'!A133,LEN('Data Summary'!A133)-9)</f>
        <v>#VALUE!</v>
      </c>
      <c r="B133" s="37" t="str">
        <f ca="true">+IF(ISTEXT('Data Summary'!B133),'Data Summary'!B133,"")</f>
        <v/>
      </c>
      <c r="C133" s="330" t="e">
        <f ca="true">+VALUE('Data Summary'!C133)</f>
        <v>#VALUE!</v>
      </c>
      <c r="D133" s="94" t="e">
        <f ca="true">+IF(AND(ISNUMBER(OFFSET('Water Data'!$D$4,0,10*ROW('Water Data'!D127))),'Data Summary'!BS133="Yes"),100-OFFSET('Water Data'!$D$4,0,10*ROW('Water Data'!D127)),NA())</f>
        <v>#N/A</v>
      </c>
      <c r="E133" s="94" t="e">
        <f ca="true">+IF(AND(ISNUMBER(OFFSET('Water Data'!$D$6,0,10*ROW('Water Data'!D127))),'Data Summary'!BT133="Yes"),OFFSET('Water Data'!$D$6,0,10*ROW('Water Data'!D127)),NA())</f>
        <v>#N/A</v>
      </c>
      <c r="F133" s="94" t="e">
        <f ca="true">+IF(AND(ISNUMBER(OFFSET('Water Data'!$D$9,0,10*ROW('Water Data'!D127))),'Data Summary'!BU133="Yes"),OFFSET('Water Data'!$D$9,0,10*ROW('Water Data'!D127)),NA())</f>
        <v>#N/A</v>
      </c>
      <c r="G133" s="94" t="e">
        <f ca="true">+IF(AND(ISNUMBER(OFFSET('Water Data'!$E$4,0,10*ROW('Water Data'!E127))),'Data Summary'!BV133="Yes"),100-OFFSET('Water Data'!$E$4,0,10*ROW('Water Data'!E127)),NA())</f>
        <v>#N/A</v>
      </c>
      <c r="H133" s="94" t="e">
        <f ca="true">+IF(AND(ISNUMBER(OFFSET('Water Data'!$E$6,0,10*ROW('Water Data'!E127))),'Data Summary'!BW133="Yes"),OFFSET('Water Data'!$E$6,0,10*ROW('Water Data'!E127)),NA())</f>
        <v>#N/A</v>
      </c>
      <c r="I133" s="94" t="e">
        <f ca="true">+IF(AND(ISNUMBER(OFFSET('Water Data'!$E$9,0,10*ROW('Water Data'!E127))),'Data Summary'!BX133="Yes"),OFFSET('Water Data'!$E$9,0,10*ROW('Water Data'!E127)),NA())</f>
        <v>#N/A</v>
      </c>
      <c r="J133" s="94" t="e">
        <f ca="true">+IF(AND(ISNUMBER(OFFSET('Water Data'!$F$4,0,10*ROW('Water Data'!F127))),'Data Summary'!BY133="Yes"),100-OFFSET('Water Data'!$F$4,0,10*ROW('Water Data'!F127)),NA())</f>
        <v>#N/A</v>
      </c>
      <c r="K133" s="94" t="e">
        <f ca="true">+IF(AND(ISNUMBER(OFFSET('Water Data'!$F$6,0,10*ROW('Water Data'!F127))),'Data Summary'!BZ133="Yes"),OFFSET('Water Data'!$F$6,0,10*ROW('Water Data'!F127)),NA())</f>
        <v>#N/A</v>
      </c>
      <c r="L133" s="94" t="e">
        <f ca="true">+IF(AND(ISNUMBER(OFFSET('Water Data'!$F$9,0,10*ROW('Water Data'!F127))),'Data Summary'!CA133="Yes"),OFFSET('Water Data'!$F$9,0,10*ROW('Water Data'!F127)),NA())</f>
        <v>#N/A</v>
      </c>
      <c r="M133" s="94" t="e">
        <f ca="true">+IF(AND(ISNUMBER(OFFSET('Water Data'!$G$4,0,10*ROW('Water Data'!G127))),'Data Summary'!CB133="Yes"),100-OFFSET('Water Data'!$G$4,0,10*ROW('Water Data'!G127)),NA())</f>
        <v>#N/A</v>
      </c>
      <c r="N133" s="94" t="e">
        <f ca="true">+IF(AND(ISNUMBER(OFFSET('Water Data'!$G$6,0,10*ROW('Water Data'!G127))),'Data Summary'!CC133="Yes"),OFFSET('Water Data'!$G$6,0,10*ROW('Water Data'!G127)),NA())</f>
        <v>#N/A</v>
      </c>
      <c r="O133" s="94" t="e">
        <f ca="true">+IF(AND(ISNUMBER(OFFSET('Water Data'!$G$9,0,10*ROW('Water Data'!G127))),'Data Summary'!CD133="Yes"),OFFSET('Water Data'!$G$9,0,10*ROW('Water Data'!G127)),NA())</f>
        <v>#N/A</v>
      </c>
      <c r="P133" s="94" t="e">
        <f ca="true">+IF(AND(ISNUMBER(OFFSET('Water Data'!$H$4,0,10*ROW('Water Data'!H127))),'Data Summary'!CE133="Yes"),100-OFFSET('Water Data'!$H$4,0,10*ROW('Water Data'!H127)),NA())</f>
        <v>#N/A</v>
      </c>
      <c r="Q133" s="94" t="e">
        <f ca="true">+IF(AND(ISNUMBER(OFFSET('Water Data'!$H$6,0,10*ROW('Water Data'!H127))),'Data Summary'!CF133="Yes"),OFFSET('Water Data'!$H$6,0,10*ROW('Water Data'!H127)),NA())</f>
        <v>#N/A</v>
      </c>
      <c r="R133" s="94" t="e">
        <f ca="true">+IF(AND(ISNUMBER(OFFSET('Water Data'!$H$9,0,10*ROW('Water Data'!H127))),'Data Summary'!CG133="Yes"),OFFSET('Water Data'!$H$9,0,10*ROW('Water Data'!H127)),NA())</f>
        <v>#N/A</v>
      </c>
      <c r="S133" s="94" t="e">
        <f ca="true">+IF(AND(ISNUMBER(OFFSET('Water Data'!$I$4,0,10*ROW('Water Data'!I127))),'Data Summary'!CH133="Yes"),100-OFFSET('Water Data'!$I$4,0,10*ROW('Water Data'!I127)),NA())</f>
        <v>#N/A</v>
      </c>
      <c r="T133" s="94" t="e">
        <f ca="true">+IF(AND(ISNUMBER(OFFSET('Water Data'!$I$6,0,10*ROW('Water Data'!I127))),'Data Summary'!CI133="Yes"),OFFSET('Water Data'!$I$6,0,10*ROW('Water Data'!I127)),NA())</f>
        <v>#N/A</v>
      </c>
      <c r="U133" s="94" t="e">
        <f ca="true">+IF(AND(ISNUMBER(OFFSET('Water Data'!$I$9,0,10*ROW('Water Data'!I127))),'Data Summary'!CJ133="Yes"),OFFSET('Water Data'!$I$9,0,10*ROW('Water Data'!I127)),NA())</f>
        <v>#N/A</v>
      </c>
      <c r="V133" s="95" t="e">
        <f ca="true">+IF(AND(ISNUMBER(OFFSET('Sanitation Data'!$D$4,0,10*ROW('Sanitation Data'!D127))),'Data Summary'!CK133="Yes"),100-OFFSET('Sanitation Data'!$D$4,0,10*ROW('Sanitation Data'!D127)),NA())</f>
        <v>#N/A</v>
      </c>
      <c r="W133" s="95" t="e">
        <f ca="true">+IF(AND(ISNUMBER(OFFSET('Sanitation Data'!$D$6,0,10*ROW('Sanitation Data'!D127))),'Data Summary'!CL133="Yes"),OFFSET('Sanitation Data'!$D$6,0,10*ROW('Sanitation Data'!D127)),NA())</f>
        <v>#N/A</v>
      </c>
      <c r="X133" s="95" t="e">
        <f ca="true">+IF(AND(ISNUMBER(OFFSET('Sanitation Data'!$D$10,0,10*ROW('Sanitation Data'!D127))),'Data Summary'!CM133="Yes"),OFFSET('Sanitation Data'!$D$10,0,10*ROW('Sanitation Data'!D127)),NA())</f>
        <v>#N/A</v>
      </c>
      <c r="Y133" s="95" t="e">
        <f ca="true">+IF(AND(ISNUMBER(OFFSET('Sanitation Data'!$D$11,0,10*ROW('Sanitation Data'!D127))),'Data Summary'!CN133="Yes"),OFFSET('Sanitation Data'!$D$11,0,10*ROW('Sanitation Data'!D127)),NA())</f>
        <v>#N/A</v>
      </c>
      <c r="Z133" s="95" t="e">
        <f ca="true">+IF(AND(ISNUMBER(OFFSET('Sanitation Data'!$D$12,0,10*ROW('Sanitation Data'!D127))),'Data Summary'!CO133="Yes"),OFFSET('Sanitation Data'!$D$12,0,10*ROW('Sanitation Data'!D127)),NA())</f>
        <v>#N/A</v>
      </c>
      <c r="AA133" s="95" t="e">
        <f ca="true">+IF(AND(ISNUMBER(OFFSET('Sanitation Data'!$E$4,0,10*ROW('Sanitation Data'!E127))),'Data Summary'!CP133="Yes"),100-OFFSET('Sanitation Data'!$E$4,0,10*ROW('Sanitation Data'!E127)),NA())</f>
        <v>#N/A</v>
      </c>
      <c r="AB133" s="95" t="e">
        <f ca="true">+IF(AND(ISNUMBER(OFFSET('Sanitation Data'!$E$6,0,10*ROW('Sanitation Data'!E127))),'Data Summary'!CQ133="Yes"),OFFSET('Sanitation Data'!$E$6,0,10*ROW('Sanitation Data'!E127)),NA())</f>
        <v>#N/A</v>
      </c>
      <c r="AC133" s="95" t="e">
        <f ca="true">+IF(AND(ISNUMBER(OFFSET('Sanitation Data'!$E$10,0,10*ROW('Sanitation Data'!E127))),'Data Summary'!CR133="Yes"),OFFSET('Sanitation Data'!$E$10,0,10*ROW('Sanitation Data'!E127)),NA())</f>
        <v>#N/A</v>
      </c>
      <c r="AD133" s="95" t="e">
        <f ca="true">+IF(AND(ISNUMBER(OFFSET('Sanitation Data'!$E$11,0,10*ROW('Sanitation Data'!E127))),'Data Summary'!CS133="Yes"),OFFSET('Sanitation Data'!$E$11,0,10*ROW('Sanitation Data'!E127)),NA())</f>
        <v>#N/A</v>
      </c>
      <c r="AE133" s="95" t="e">
        <f ca="true">+IF(AND(ISNUMBER(OFFSET('Sanitation Data'!$E$12,0,10*ROW('Sanitation Data'!E127))),'Data Summary'!CT133="Yes"),OFFSET('Sanitation Data'!$E$12,0,10*ROW('Sanitation Data'!E127)),NA())</f>
        <v>#N/A</v>
      </c>
      <c r="AF133" s="95" t="e">
        <f ca="true">+IF(AND(ISNUMBER(OFFSET('Sanitation Data'!$F$4,0,10*ROW('Sanitation Data'!F127))),'Data Summary'!CU133="Yes"),100-OFFSET('Sanitation Data'!$F$4,0,10*ROW('Sanitation Data'!F127)),NA())</f>
        <v>#N/A</v>
      </c>
      <c r="AG133" s="95" t="e">
        <f ca="true">+IF(AND(ISNUMBER(OFFSET('Sanitation Data'!$F$6,0,10*ROW('Sanitation Data'!F127))),'Data Summary'!CV133="Yes"),OFFSET('Sanitation Data'!$F$6,0,10*ROW('Sanitation Data'!F127)),NA())</f>
        <v>#N/A</v>
      </c>
      <c r="AH133" s="95" t="e">
        <f ca="true">+IF(AND(ISNUMBER(OFFSET('Sanitation Data'!$F$10,0,10*ROW('Sanitation Data'!F127))),'Data Summary'!CW133="Yes"),OFFSET('Sanitation Data'!$F$10,0,10*ROW('Sanitation Data'!F127)),NA())</f>
        <v>#N/A</v>
      </c>
      <c r="AI133" s="95" t="e">
        <f ca="true">+IF(AND(ISNUMBER(OFFSET('Sanitation Data'!$F$11,0,10*ROW('Sanitation Data'!F127))),'Data Summary'!CX133="Yes"),OFFSET('Sanitation Data'!$F$11,0,10*ROW('Sanitation Data'!F127)),NA())</f>
        <v>#N/A</v>
      </c>
      <c r="AJ133" s="95" t="e">
        <f ca="true">+IF(AND(ISNUMBER(OFFSET('Sanitation Data'!$F$12,0,10*ROW('Sanitation Data'!F127))),'Data Summary'!CY133="Yes"),OFFSET('Sanitation Data'!$F$12,0,10*ROW('Sanitation Data'!F127)),NA())</f>
        <v>#N/A</v>
      </c>
      <c r="AK133" s="95" t="e">
        <f ca="true">+IF(AND(ISNUMBER(OFFSET('Sanitation Data'!$G$4,0,10*ROW('Sanitation Data'!G127))),'Data Summary'!CZ133="Yes"),100-OFFSET('Sanitation Data'!$G$4,0,10*ROW('Sanitation Data'!G127)),NA())</f>
        <v>#N/A</v>
      </c>
      <c r="AL133" s="95" t="e">
        <f ca="true">+IF(AND(ISNUMBER(OFFSET('Sanitation Data'!$G$6,0,10*ROW('Sanitation Data'!G127))),'Data Summary'!DA133="Yes"),OFFSET('Sanitation Data'!$G$6,0,10*ROW('Sanitation Data'!G127)),NA())</f>
        <v>#N/A</v>
      </c>
      <c r="AM133" s="95" t="e">
        <f ca="true">+IF(AND(ISNUMBER(OFFSET('Sanitation Data'!$G$10,0,10*ROW('Sanitation Data'!G127))),'Data Summary'!DB133="Yes"),OFFSET('Sanitation Data'!$G$10,0,10*ROW('Sanitation Data'!G127)),NA())</f>
        <v>#N/A</v>
      </c>
      <c r="AN133" s="95" t="e">
        <f ca="true">+IF(AND(ISNUMBER(OFFSET('Sanitation Data'!$G$11,0,10*ROW('Sanitation Data'!G127))),'Data Summary'!DC133="Yes"),OFFSET('Sanitation Data'!$G$11,0,10*ROW('Sanitation Data'!G127)),NA())</f>
        <v>#N/A</v>
      </c>
      <c r="AO133" s="95" t="e">
        <f ca="true">+IF(AND(ISNUMBER(OFFSET('Sanitation Data'!$G$12,0,10*ROW('Sanitation Data'!G127))),'Data Summary'!DD133="Yes"),OFFSET('Sanitation Data'!$G$12,0,10*ROW('Sanitation Data'!G127)),NA())</f>
        <v>#N/A</v>
      </c>
      <c r="AP133" s="95" t="e">
        <f ca="true">+IF(AND(ISNUMBER(OFFSET('Sanitation Data'!$H$4,0,10*ROW('Sanitation Data'!H127))),'Data Summary'!DE133="Yes"),100-OFFSET('Sanitation Data'!$H$4,0,10*ROW('Sanitation Data'!H127)),NA())</f>
        <v>#N/A</v>
      </c>
      <c r="AQ133" s="95" t="e">
        <f ca="true">+IF(AND(ISNUMBER(OFFSET('Sanitation Data'!$H$6,0,10*ROW('Sanitation Data'!H127))),'Data Summary'!DF133="Yes"),OFFSET('Sanitation Data'!$H$6,0,10*ROW('Sanitation Data'!H127)),NA())</f>
        <v>#N/A</v>
      </c>
      <c r="AR133" s="95" t="e">
        <f ca="true">+IF(AND(ISNUMBER(OFFSET('Sanitation Data'!$H$10,0,10*ROW('Sanitation Data'!H127))),'Data Summary'!DG133="Yes"),OFFSET('Sanitation Data'!$H$10,0,10*ROW('Sanitation Data'!H127)),NA())</f>
        <v>#N/A</v>
      </c>
      <c r="AS133" s="95" t="e">
        <f ca="true">+IF(AND(ISNUMBER(OFFSET('Sanitation Data'!$H$11,0,10*ROW('Sanitation Data'!H127))),'Data Summary'!DH133="Yes"),OFFSET('Sanitation Data'!$H$11,0,10*ROW('Sanitation Data'!H127)),NA())</f>
        <v>#N/A</v>
      </c>
      <c r="AT133" s="95" t="e">
        <f ca="true">+IF(AND(ISNUMBER(OFFSET('Sanitation Data'!$H$12,0,10*ROW('Sanitation Data'!H127))),'Data Summary'!DI133="Yes"),OFFSET('Sanitation Data'!$H$12,0,10*ROW('Sanitation Data'!H127)),NA())</f>
        <v>#N/A</v>
      </c>
      <c r="AU133" s="95" t="e">
        <f ca="true">+IF(AND(ISNUMBER(OFFSET('Sanitation Data'!$I$4,0,10*ROW('Sanitation Data'!I127))),'Data Summary'!DJ133="Yes"),100-OFFSET('Sanitation Data'!$I$4,0,10*ROW('Sanitation Data'!I127)),NA())</f>
        <v>#N/A</v>
      </c>
      <c r="AV133" s="95" t="e">
        <f ca="true">+IF(AND(ISNUMBER(OFFSET('Sanitation Data'!$I$6,0,10*ROW('Sanitation Data'!I127))),'Data Summary'!DK133="Yes"),OFFSET('Sanitation Data'!$I$6,0,10*ROW('Sanitation Data'!I127)),NA())</f>
        <v>#N/A</v>
      </c>
      <c r="AW133" s="95" t="e">
        <f ca="true">+IF(AND(ISNUMBER(OFFSET('Sanitation Data'!$I$10,0,10*ROW('Sanitation Data'!I127))),'Data Summary'!DL133="Yes"),OFFSET('Sanitation Data'!$I$10,0,10*ROW('Sanitation Data'!I127)),NA())</f>
        <v>#N/A</v>
      </c>
      <c r="AX133" s="95" t="e">
        <f ca="true">+IF(AND(ISNUMBER(OFFSET('Sanitation Data'!$I$11,0,10*ROW('Sanitation Data'!I127))),'Data Summary'!DM133="Yes"),OFFSET('Sanitation Data'!$I$11,0,10*ROW('Sanitation Data'!I127)),NA())</f>
        <v>#N/A</v>
      </c>
      <c r="AY133" s="95" t="e">
        <f ca="true">+IF(AND(ISNUMBER(OFFSET('Sanitation Data'!$I$12,0,10*ROW('Sanitation Data'!I127))),'Data Summary'!DN133="Yes"),OFFSET('Sanitation Data'!$I$12,0,10*ROW('Sanitation Data'!I127)),NA())</f>
        <v>#N/A</v>
      </c>
      <c r="AZ133" s="96" t="e">
        <f ca="true">+IF(AND(ISNUMBER(OFFSET('Hygiene Data'!$D$5,0,10*ROW('Hygiene Data'!D127))),'Data Summary'!DO133="Yes"),OFFSET('Hygiene Data'!$D$5,0,10*ROW('Hygiene Data'!D127)),NA())</f>
        <v>#N/A</v>
      </c>
      <c r="BA133" s="96" t="e">
        <f ca="true">+IF(AND(ISNUMBER(OFFSET('Hygiene Data'!$D$7,0,10*ROW('Hygiene Data'!D127))),'Data Summary'!DP133="Yes"),OFFSET('Hygiene Data'!$D$7,0,10*ROW('Hygiene Data'!D127)),NA())</f>
        <v>#N/A</v>
      </c>
      <c r="BB133" s="96" t="e">
        <f ca="true">+IF(AND(ISNUMBER(OFFSET('Hygiene Data'!$D$9,0,10*ROW('Hygiene Data'!D127))),'Data Summary'!DQ133="Yes"),OFFSET('Hygiene Data'!$D$9,0,10*ROW('Hygiene Data'!D127)),NA())</f>
        <v>#N/A</v>
      </c>
      <c r="BC133" s="96" t="e">
        <f ca="true">+IF(AND(ISNUMBER(OFFSET('Hygiene Data'!$E$5,0,10*ROW('Hygiene Data'!E127))),'Data Summary'!DR133="Yes"),OFFSET('Hygiene Data'!$E$5,0,10*ROW('Hygiene Data'!E127)),NA())</f>
        <v>#N/A</v>
      </c>
      <c r="BD133" s="96" t="e">
        <f ca="true">+IF(AND(ISNUMBER(OFFSET('Hygiene Data'!$E$7,0,10*ROW('Hygiene Data'!E127))),'Data Summary'!DS133="Yes"),OFFSET('Hygiene Data'!$E$7,0,10*ROW('Hygiene Data'!E127)),NA())</f>
        <v>#N/A</v>
      </c>
      <c r="BE133" s="96" t="e">
        <f ca="true">+IF(AND(ISNUMBER(OFFSET('Hygiene Data'!$E$9,0,10*ROW('Hygiene Data'!E127))),'Data Summary'!DT133="Yes"),OFFSET('Hygiene Data'!$E$9,0,10*ROW('Hygiene Data'!E127)),NA())</f>
        <v>#N/A</v>
      </c>
      <c r="BF133" s="96" t="e">
        <f ca="true">+IF(AND(ISNUMBER(OFFSET('Hygiene Data'!$F$5,0,10*ROW('Hygiene Data'!F127))),'Data Summary'!DU133="Yes"),OFFSET('Hygiene Data'!$F$5,0,10*ROW('Hygiene Data'!F127)),NA())</f>
        <v>#N/A</v>
      </c>
      <c r="BG133" s="96" t="e">
        <f ca="true">+IF(AND(ISNUMBER(OFFSET('Hygiene Data'!$F$7,0,10*ROW('Hygiene Data'!F127))),'Data Summary'!DV133="Yes"),OFFSET('Hygiene Data'!$F$7,0,10*ROW('Hygiene Data'!F127)),NA())</f>
        <v>#N/A</v>
      </c>
      <c r="BH133" s="96" t="e">
        <f ca="true">+IF(AND(ISNUMBER(OFFSET('Hygiene Data'!$F$9,0,10*ROW('Hygiene Data'!F127))),'Data Summary'!DW133="Yes"),OFFSET('Hygiene Data'!$F$9,0,10*ROW('Hygiene Data'!F127)),NA())</f>
        <v>#N/A</v>
      </c>
      <c r="BI133" s="96" t="e">
        <f ca="true">+IF(AND(ISNUMBER(OFFSET('Hygiene Data'!$G$5,0,10*ROW('Hygiene Data'!G127))),'Data Summary'!DX133="Yes"),OFFSET('Hygiene Data'!$G$5,0,10*ROW('Hygiene Data'!G127)),NA())</f>
        <v>#N/A</v>
      </c>
      <c r="BJ133" s="96" t="e">
        <f ca="true">+IF(AND(ISNUMBER(OFFSET('Hygiene Data'!$G$7,0,10*ROW('Hygiene Data'!G127))),'Data Summary'!DY133="Yes"),OFFSET('Hygiene Data'!$G$7,0,10*ROW('Hygiene Data'!G127)),NA())</f>
        <v>#N/A</v>
      </c>
      <c r="BK133" s="96" t="e">
        <f ca="true">+IF(AND(ISNUMBER(OFFSET('Hygiene Data'!$G$9,0,10*ROW('Hygiene Data'!G127))),'Data Summary'!DZ133="Yes"),OFFSET('Hygiene Data'!$G$9,0,10*ROW('Hygiene Data'!G127)),NA())</f>
        <v>#N/A</v>
      </c>
      <c r="BL133" s="96" t="e">
        <f ca="true">+IF(AND(ISNUMBER(OFFSET('Hygiene Data'!$H$5,0,10*ROW('Hygiene Data'!H127))),'Data Summary'!EA133="Yes"),OFFSET('Hygiene Data'!$H$5,0,10*ROW('Hygiene Data'!H127)),NA())</f>
        <v>#N/A</v>
      </c>
      <c r="BM133" s="96" t="e">
        <f ca="true">+IF(AND(ISNUMBER(OFFSET('Hygiene Data'!$H$7,0,10*ROW('Hygiene Data'!H127))),'Data Summary'!EB133="Yes"),OFFSET('Hygiene Data'!$H$7,0,10*ROW('Hygiene Data'!H127)),NA())</f>
        <v>#N/A</v>
      </c>
      <c r="BN133" s="96" t="e">
        <f ca="true">+IF(AND(ISNUMBER(OFFSET('Hygiene Data'!$H$9,0,10*ROW('Hygiene Data'!H127))),'Data Summary'!EC133="Yes"),OFFSET('Hygiene Data'!$H$9,0,10*ROW('Hygiene Data'!H127)),NA())</f>
        <v>#N/A</v>
      </c>
      <c r="BO133" s="96" t="e">
        <f ca="true">+IF(AND(ISNUMBER(OFFSET('Hygiene Data'!$I$5,0,10*ROW('Hygiene Data'!I127))),'Data Summary'!ED133="Yes"),OFFSET('Hygiene Data'!$I$5,0,10*ROW('Hygiene Data'!I127)),NA())</f>
        <v>#N/A</v>
      </c>
      <c r="BP133" s="96" t="e">
        <f ca="true">+IF(AND(ISNUMBER(OFFSET('Hygiene Data'!$I$7,0,10*ROW('Hygiene Data'!I127))),'Data Summary'!EE133="Yes"),OFFSET('Hygiene Data'!$I$7,0,10*ROW('Hygiene Data'!I127)),NA())</f>
        <v>#N/A</v>
      </c>
      <c r="BQ133" s="96" t="e">
        <f ca="true">+IF(AND(ISNUMBER(OFFSET('Hygiene Data'!$I$9,0,10*ROW('Hygiene Data'!I127))),'Data Summary'!EF133="Yes"),OFFSET('Hygiene Data'!$I$9,0,10*ROW('Hygiene Data'!I127)),NA())</f>
        <v>#N/A</v>
      </c>
    </row>
    <row xmlns:x14ac="http://schemas.microsoft.com/office/spreadsheetml/2009/9/ac" r="134" x14ac:dyDescent="0.2">
      <c r="A134" s="331" t="e">
        <f ca="true">+RIGHT('Data Summary'!A134,LEN('Data Summary'!A134)-9)</f>
        <v>#VALUE!</v>
      </c>
      <c r="B134" s="37" t="str">
        <f ca="true">+IF(ISTEXT('Data Summary'!B134),'Data Summary'!B134,"")</f>
        <v/>
      </c>
      <c r="C134" s="330" t="e">
        <f ca="true">+VALUE('Data Summary'!C134)</f>
        <v>#VALUE!</v>
      </c>
      <c r="D134" s="94" t="e">
        <f ca="true">+IF(AND(ISNUMBER(OFFSET('Water Data'!$D$4,0,10*ROW('Water Data'!D128))),'Data Summary'!BS134="Yes"),100-OFFSET('Water Data'!$D$4,0,10*ROW('Water Data'!D128)),NA())</f>
        <v>#N/A</v>
      </c>
      <c r="E134" s="94" t="e">
        <f ca="true">+IF(AND(ISNUMBER(OFFSET('Water Data'!$D$6,0,10*ROW('Water Data'!D128))),'Data Summary'!BT134="Yes"),OFFSET('Water Data'!$D$6,0,10*ROW('Water Data'!D128)),NA())</f>
        <v>#N/A</v>
      </c>
      <c r="F134" s="94" t="e">
        <f ca="true">+IF(AND(ISNUMBER(OFFSET('Water Data'!$D$9,0,10*ROW('Water Data'!D128))),'Data Summary'!BU134="Yes"),OFFSET('Water Data'!$D$9,0,10*ROW('Water Data'!D128)),NA())</f>
        <v>#N/A</v>
      </c>
      <c r="G134" s="94" t="e">
        <f ca="true">+IF(AND(ISNUMBER(OFFSET('Water Data'!$E$4,0,10*ROW('Water Data'!E128))),'Data Summary'!BV134="Yes"),100-OFFSET('Water Data'!$E$4,0,10*ROW('Water Data'!E128)),NA())</f>
        <v>#N/A</v>
      </c>
      <c r="H134" s="94" t="e">
        <f ca="true">+IF(AND(ISNUMBER(OFFSET('Water Data'!$E$6,0,10*ROW('Water Data'!E128))),'Data Summary'!BW134="Yes"),OFFSET('Water Data'!$E$6,0,10*ROW('Water Data'!E128)),NA())</f>
        <v>#N/A</v>
      </c>
      <c r="I134" s="94" t="e">
        <f ca="true">+IF(AND(ISNUMBER(OFFSET('Water Data'!$E$9,0,10*ROW('Water Data'!E128))),'Data Summary'!BX134="Yes"),OFFSET('Water Data'!$E$9,0,10*ROW('Water Data'!E128)),NA())</f>
        <v>#N/A</v>
      </c>
      <c r="J134" s="94" t="e">
        <f ca="true">+IF(AND(ISNUMBER(OFFSET('Water Data'!$F$4,0,10*ROW('Water Data'!F128))),'Data Summary'!BY134="Yes"),100-OFFSET('Water Data'!$F$4,0,10*ROW('Water Data'!F128)),NA())</f>
        <v>#N/A</v>
      </c>
      <c r="K134" s="94" t="e">
        <f ca="true">+IF(AND(ISNUMBER(OFFSET('Water Data'!$F$6,0,10*ROW('Water Data'!F128))),'Data Summary'!BZ134="Yes"),OFFSET('Water Data'!$F$6,0,10*ROW('Water Data'!F128)),NA())</f>
        <v>#N/A</v>
      </c>
      <c r="L134" s="94" t="e">
        <f ca="true">+IF(AND(ISNUMBER(OFFSET('Water Data'!$F$9,0,10*ROW('Water Data'!F128))),'Data Summary'!CA134="Yes"),OFFSET('Water Data'!$F$9,0,10*ROW('Water Data'!F128)),NA())</f>
        <v>#N/A</v>
      </c>
      <c r="M134" s="94" t="e">
        <f ca="true">+IF(AND(ISNUMBER(OFFSET('Water Data'!$G$4,0,10*ROW('Water Data'!G128))),'Data Summary'!CB134="Yes"),100-OFFSET('Water Data'!$G$4,0,10*ROW('Water Data'!G128)),NA())</f>
        <v>#N/A</v>
      </c>
      <c r="N134" s="94" t="e">
        <f ca="true">+IF(AND(ISNUMBER(OFFSET('Water Data'!$G$6,0,10*ROW('Water Data'!G128))),'Data Summary'!CC134="Yes"),OFFSET('Water Data'!$G$6,0,10*ROW('Water Data'!G128)),NA())</f>
        <v>#N/A</v>
      </c>
      <c r="O134" s="94" t="e">
        <f ca="true">+IF(AND(ISNUMBER(OFFSET('Water Data'!$G$9,0,10*ROW('Water Data'!G128))),'Data Summary'!CD134="Yes"),OFFSET('Water Data'!$G$9,0,10*ROW('Water Data'!G128)),NA())</f>
        <v>#N/A</v>
      </c>
      <c r="P134" s="94" t="e">
        <f ca="true">+IF(AND(ISNUMBER(OFFSET('Water Data'!$H$4,0,10*ROW('Water Data'!H128))),'Data Summary'!CE134="Yes"),100-OFFSET('Water Data'!$H$4,0,10*ROW('Water Data'!H128)),NA())</f>
        <v>#N/A</v>
      </c>
      <c r="Q134" s="94" t="e">
        <f ca="true">+IF(AND(ISNUMBER(OFFSET('Water Data'!$H$6,0,10*ROW('Water Data'!H128))),'Data Summary'!CF134="Yes"),OFFSET('Water Data'!$H$6,0,10*ROW('Water Data'!H128)),NA())</f>
        <v>#N/A</v>
      </c>
      <c r="R134" s="94" t="e">
        <f ca="true">+IF(AND(ISNUMBER(OFFSET('Water Data'!$H$9,0,10*ROW('Water Data'!H128))),'Data Summary'!CG134="Yes"),OFFSET('Water Data'!$H$9,0,10*ROW('Water Data'!H128)),NA())</f>
        <v>#N/A</v>
      </c>
      <c r="S134" s="94" t="e">
        <f ca="true">+IF(AND(ISNUMBER(OFFSET('Water Data'!$I$4,0,10*ROW('Water Data'!I128))),'Data Summary'!CH134="Yes"),100-OFFSET('Water Data'!$I$4,0,10*ROW('Water Data'!I128)),NA())</f>
        <v>#N/A</v>
      </c>
      <c r="T134" s="94" t="e">
        <f ca="true">+IF(AND(ISNUMBER(OFFSET('Water Data'!$I$6,0,10*ROW('Water Data'!I128))),'Data Summary'!CI134="Yes"),OFFSET('Water Data'!$I$6,0,10*ROW('Water Data'!I128)),NA())</f>
        <v>#N/A</v>
      </c>
      <c r="U134" s="94" t="e">
        <f ca="true">+IF(AND(ISNUMBER(OFFSET('Water Data'!$I$9,0,10*ROW('Water Data'!I128))),'Data Summary'!CJ134="Yes"),OFFSET('Water Data'!$I$9,0,10*ROW('Water Data'!I128)),NA())</f>
        <v>#N/A</v>
      </c>
      <c r="V134" s="95" t="e">
        <f ca="true">+IF(AND(ISNUMBER(OFFSET('Sanitation Data'!$D$4,0,10*ROW('Sanitation Data'!D128))),'Data Summary'!CK134="Yes"),100-OFFSET('Sanitation Data'!$D$4,0,10*ROW('Sanitation Data'!D128)),NA())</f>
        <v>#N/A</v>
      </c>
      <c r="W134" s="95" t="e">
        <f ca="true">+IF(AND(ISNUMBER(OFFSET('Sanitation Data'!$D$6,0,10*ROW('Sanitation Data'!D128))),'Data Summary'!CL134="Yes"),OFFSET('Sanitation Data'!$D$6,0,10*ROW('Sanitation Data'!D128)),NA())</f>
        <v>#N/A</v>
      </c>
      <c r="X134" s="95" t="e">
        <f ca="true">+IF(AND(ISNUMBER(OFFSET('Sanitation Data'!$D$10,0,10*ROW('Sanitation Data'!D128))),'Data Summary'!CM134="Yes"),OFFSET('Sanitation Data'!$D$10,0,10*ROW('Sanitation Data'!D128)),NA())</f>
        <v>#N/A</v>
      </c>
      <c r="Y134" s="95" t="e">
        <f ca="true">+IF(AND(ISNUMBER(OFFSET('Sanitation Data'!$D$11,0,10*ROW('Sanitation Data'!D128))),'Data Summary'!CN134="Yes"),OFFSET('Sanitation Data'!$D$11,0,10*ROW('Sanitation Data'!D128)),NA())</f>
        <v>#N/A</v>
      </c>
      <c r="Z134" s="95" t="e">
        <f ca="true">+IF(AND(ISNUMBER(OFFSET('Sanitation Data'!$D$12,0,10*ROW('Sanitation Data'!D128))),'Data Summary'!CO134="Yes"),OFFSET('Sanitation Data'!$D$12,0,10*ROW('Sanitation Data'!D128)),NA())</f>
        <v>#N/A</v>
      </c>
      <c r="AA134" s="95" t="e">
        <f ca="true">+IF(AND(ISNUMBER(OFFSET('Sanitation Data'!$E$4,0,10*ROW('Sanitation Data'!E128))),'Data Summary'!CP134="Yes"),100-OFFSET('Sanitation Data'!$E$4,0,10*ROW('Sanitation Data'!E128)),NA())</f>
        <v>#N/A</v>
      </c>
      <c r="AB134" s="95" t="e">
        <f ca="true">+IF(AND(ISNUMBER(OFFSET('Sanitation Data'!$E$6,0,10*ROW('Sanitation Data'!E128))),'Data Summary'!CQ134="Yes"),OFFSET('Sanitation Data'!$E$6,0,10*ROW('Sanitation Data'!E128)),NA())</f>
        <v>#N/A</v>
      </c>
      <c r="AC134" s="95" t="e">
        <f ca="true">+IF(AND(ISNUMBER(OFFSET('Sanitation Data'!$E$10,0,10*ROW('Sanitation Data'!E128))),'Data Summary'!CR134="Yes"),OFFSET('Sanitation Data'!$E$10,0,10*ROW('Sanitation Data'!E128)),NA())</f>
        <v>#N/A</v>
      </c>
      <c r="AD134" s="95" t="e">
        <f ca="true">+IF(AND(ISNUMBER(OFFSET('Sanitation Data'!$E$11,0,10*ROW('Sanitation Data'!E128))),'Data Summary'!CS134="Yes"),OFFSET('Sanitation Data'!$E$11,0,10*ROW('Sanitation Data'!E128)),NA())</f>
        <v>#N/A</v>
      </c>
      <c r="AE134" s="95" t="e">
        <f ca="true">+IF(AND(ISNUMBER(OFFSET('Sanitation Data'!$E$12,0,10*ROW('Sanitation Data'!E128))),'Data Summary'!CT134="Yes"),OFFSET('Sanitation Data'!$E$12,0,10*ROW('Sanitation Data'!E128)),NA())</f>
        <v>#N/A</v>
      </c>
      <c r="AF134" s="95" t="e">
        <f ca="true">+IF(AND(ISNUMBER(OFFSET('Sanitation Data'!$F$4,0,10*ROW('Sanitation Data'!F128))),'Data Summary'!CU134="Yes"),100-OFFSET('Sanitation Data'!$F$4,0,10*ROW('Sanitation Data'!F128)),NA())</f>
        <v>#N/A</v>
      </c>
      <c r="AG134" s="95" t="e">
        <f ca="true">+IF(AND(ISNUMBER(OFFSET('Sanitation Data'!$F$6,0,10*ROW('Sanitation Data'!F128))),'Data Summary'!CV134="Yes"),OFFSET('Sanitation Data'!$F$6,0,10*ROW('Sanitation Data'!F128)),NA())</f>
        <v>#N/A</v>
      </c>
      <c r="AH134" s="95" t="e">
        <f ca="true">+IF(AND(ISNUMBER(OFFSET('Sanitation Data'!$F$10,0,10*ROW('Sanitation Data'!F128))),'Data Summary'!CW134="Yes"),OFFSET('Sanitation Data'!$F$10,0,10*ROW('Sanitation Data'!F128)),NA())</f>
        <v>#N/A</v>
      </c>
      <c r="AI134" s="95" t="e">
        <f ca="true">+IF(AND(ISNUMBER(OFFSET('Sanitation Data'!$F$11,0,10*ROW('Sanitation Data'!F128))),'Data Summary'!CX134="Yes"),OFFSET('Sanitation Data'!$F$11,0,10*ROW('Sanitation Data'!F128)),NA())</f>
        <v>#N/A</v>
      </c>
      <c r="AJ134" s="95" t="e">
        <f ca="true">+IF(AND(ISNUMBER(OFFSET('Sanitation Data'!$F$12,0,10*ROW('Sanitation Data'!F128))),'Data Summary'!CY134="Yes"),OFFSET('Sanitation Data'!$F$12,0,10*ROW('Sanitation Data'!F128)),NA())</f>
        <v>#N/A</v>
      </c>
      <c r="AK134" s="95" t="e">
        <f ca="true">+IF(AND(ISNUMBER(OFFSET('Sanitation Data'!$G$4,0,10*ROW('Sanitation Data'!G128))),'Data Summary'!CZ134="Yes"),100-OFFSET('Sanitation Data'!$G$4,0,10*ROW('Sanitation Data'!G128)),NA())</f>
        <v>#N/A</v>
      </c>
      <c r="AL134" s="95" t="e">
        <f ca="true">+IF(AND(ISNUMBER(OFFSET('Sanitation Data'!$G$6,0,10*ROW('Sanitation Data'!G128))),'Data Summary'!DA134="Yes"),OFFSET('Sanitation Data'!$G$6,0,10*ROW('Sanitation Data'!G128)),NA())</f>
        <v>#N/A</v>
      </c>
      <c r="AM134" s="95" t="e">
        <f ca="true">+IF(AND(ISNUMBER(OFFSET('Sanitation Data'!$G$10,0,10*ROW('Sanitation Data'!G128))),'Data Summary'!DB134="Yes"),OFFSET('Sanitation Data'!$G$10,0,10*ROW('Sanitation Data'!G128)),NA())</f>
        <v>#N/A</v>
      </c>
      <c r="AN134" s="95" t="e">
        <f ca="true">+IF(AND(ISNUMBER(OFFSET('Sanitation Data'!$G$11,0,10*ROW('Sanitation Data'!G128))),'Data Summary'!DC134="Yes"),OFFSET('Sanitation Data'!$G$11,0,10*ROW('Sanitation Data'!G128)),NA())</f>
        <v>#N/A</v>
      </c>
      <c r="AO134" s="95" t="e">
        <f ca="true">+IF(AND(ISNUMBER(OFFSET('Sanitation Data'!$G$12,0,10*ROW('Sanitation Data'!G128))),'Data Summary'!DD134="Yes"),OFFSET('Sanitation Data'!$G$12,0,10*ROW('Sanitation Data'!G128)),NA())</f>
        <v>#N/A</v>
      </c>
      <c r="AP134" s="95" t="e">
        <f ca="true">+IF(AND(ISNUMBER(OFFSET('Sanitation Data'!$H$4,0,10*ROW('Sanitation Data'!H128))),'Data Summary'!DE134="Yes"),100-OFFSET('Sanitation Data'!$H$4,0,10*ROW('Sanitation Data'!H128)),NA())</f>
        <v>#N/A</v>
      </c>
      <c r="AQ134" s="95" t="e">
        <f ca="true">+IF(AND(ISNUMBER(OFFSET('Sanitation Data'!$H$6,0,10*ROW('Sanitation Data'!H128))),'Data Summary'!DF134="Yes"),OFFSET('Sanitation Data'!$H$6,0,10*ROW('Sanitation Data'!H128)),NA())</f>
        <v>#N/A</v>
      </c>
      <c r="AR134" s="95" t="e">
        <f ca="true">+IF(AND(ISNUMBER(OFFSET('Sanitation Data'!$H$10,0,10*ROW('Sanitation Data'!H128))),'Data Summary'!DG134="Yes"),OFFSET('Sanitation Data'!$H$10,0,10*ROW('Sanitation Data'!H128)),NA())</f>
        <v>#N/A</v>
      </c>
      <c r="AS134" s="95" t="e">
        <f ca="true">+IF(AND(ISNUMBER(OFFSET('Sanitation Data'!$H$11,0,10*ROW('Sanitation Data'!H128))),'Data Summary'!DH134="Yes"),OFFSET('Sanitation Data'!$H$11,0,10*ROW('Sanitation Data'!H128)),NA())</f>
        <v>#N/A</v>
      </c>
      <c r="AT134" s="95" t="e">
        <f ca="true">+IF(AND(ISNUMBER(OFFSET('Sanitation Data'!$H$12,0,10*ROW('Sanitation Data'!H128))),'Data Summary'!DI134="Yes"),OFFSET('Sanitation Data'!$H$12,0,10*ROW('Sanitation Data'!H128)),NA())</f>
        <v>#N/A</v>
      </c>
      <c r="AU134" s="95" t="e">
        <f ca="true">+IF(AND(ISNUMBER(OFFSET('Sanitation Data'!$I$4,0,10*ROW('Sanitation Data'!I128))),'Data Summary'!DJ134="Yes"),100-OFFSET('Sanitation Data'!$I$4,0,10*ROW('Sanitation Data'!I128)),NA())</f>
        <v>#N/A</v>
      </c>
      <c r="AV134" s="95" t="e">
        <f ca="true">+IF(AND(ISNUMBER(OFFSET('Sanitation Data'!$I$6,0,10*ROW('Sanitation Data'!I128))),'Data Summary'!DK134="Yes"),OFFSET('Sanitation Data'!$I$6,0,10*ROW('Sanitation Data'!I128)),NA())</f>
        <v>#N/A</v>
      </c>
      <c r="AW134" s="95" t="e">
        <f ca="true">+IF(AND(ISNUMBER(OFFSET('Sanitation Data'!$I$10,0,10*ROW('Sanitation Data'!I128))),'Data Summary'!DL134="Yes"),OFFSET('Sanitation Data'!$I$10,0,10*ROW('Sanitation Data'!I128)),NA())</f>
        <v>#N/A</v>
      </c>
      <c r="AX134" s="95" t="e">
        <f ca="true">+IF(AND(ISNUMBER(OFFSET('Sanitation Data'!$I$11,0,10*ROW('Sanitation Data'!I128))),'Data Summary'!DM134="Yes"),OFFSET('Sanitation Data'!$I$11,0,10*ROW('Sanitation Data'!I128)),NA())</f>
        <v>#N/A</v>
      </c>
      <c r="AY134" s="95" t="e">
        <f ca="true">+IF(AND(ISNUMBER(OFFSET('Sanitation Data'!$I$12,0,10*ROW('Sanitation Data'!I128))),'Data Summary'!DN134="Yes"),OFFSET('Sanitation Data'!$I$12,0,10*ROW('Sanitation Data'!I128)),NA())</f>
        <v>#N/A</v>
      </c>
      <c r="AZ134" s="96" t="e">
        <f ca="true">+IF(AND(ISNUMBER(OFFSET('Hygiene Data'!$D$5,0,10*ROW('Hygiene Data'!D128))),'Data Summary'!DO134="Yes"),OFFSET('Hygiene Data'!$D$5,0,10*ROW('Hygiene Data'!D128)),NA())</f>
        <v>#N/A</v>
      </c>
      <c r="BA134" s="96" t="e">
        <f ca="true">+IF(AND(ISNUMBER(OFFSET('Hygiene Data'!$D$7,0,10*ROW('Hygiene Data'!D128))),'Data Summary'!DP134="Yes"),OFFSET('Hygiene Data'!$D$7,0,10*ROW('Hygiene Data'!D128)),NA())</f>
        <v>#N/A</v>
      </c>
      <c r="BB134" s="96" t="e">
        <f ca="true">+IF(AND(ISNUMBER(OFFSET('Hygiene Data'!$D$9,0,10*ROW('Hygiene Data'!D128))),'Data Summary'!DQ134="Yes"),OFFSET('Hygiene Data'!$D$9,0,10*ROW('Hygiene Data'!D128)),NA())</f>
        <v>#N/A</v>
      </c>
      <c r="BC134" s="96" t="e">
        <f ca="true">+IF(AND(ISNUMBER(OFFSET('Hygiene Data'!$E$5,0,10*ROW('Hygiene Data'!E128))),'Data Summary'!DR134="Yes"),OFFSET('Hygiene Data'!$E$5,0,10*ROW('Hygiene Data'!E128)),NA())</f>
        <v>#N/A</v>
      </c>
      <c r="BD134" s="96" t="e">
        <f ca="true">+IF(AND(ISNUMBER(OFFSET('Hygiene Data'!$E$7,0,10*ROW('Hygiene Data'!E128))),'Data Summary'!DS134="Yes"),OFFSET('Hygiene Data'!$E$7,0,10*ROW('Hygiene Data'!E128)),NA())</f>
        <v>#N/A</v>
      </c>
      <c r="BE134" s="96" t="e">
        <f ca="true">+IF(AND(ISNUMBER(OFFSET('Hygiene Data'!$E$9,0,10*ROW('Hygiene Data'!E128))),'Data Summary'!DT134="Yes"),OFFSET('Hygiene Data'!$E$9,0,10*ROW('Hygiene Data'!E128)),NA())</f>
        <v>#N/A</v>
      </c>
      <c r="BF134" s="96" t="e">
        <f ca="true">+IF(AND(ISNUMBER(OFFSET('Hygiene Data'!$F$5,0,10*ROW('Hygiene Data'!F128))),'Data Summary'!DU134="Yes"),OFFSET('Hygiene Data'!$F$5,0,10*ROW('Hygiene Data'!F128)),NA())</f>
        <v>#N/A</v>
      </c>
      <c r="BG134" s="96" t="e">
        <f ca="true">+IF(AND(ISNUMBER(OFFSET('Hygiene Data'!$F$7,0,10*ROW('Hygiene Data'!F128))),'Data Summary'!DV134="Yes"),OFFSET('Hygiene Data'!$F$7,0,10*ROW('Hygiene Data'!F128)),NA())</f>
        <v>#N/A</v>
      </c>
      <c r="BH134" s="96" t="e">
        <f ca="true">+IF(AND(ISNUMBER(OFFSET('Hygiene Data'!$F$9,0,10*ROW('Hygiene Data'!F128))),'Data Summary'!DW134="Yes"),OFFSET('Hygiene Data'!$F$9,0,10*ROW('Hygiene Data'!F128)),NA())</f>
        <v>#N/A</v>
      </c>
      <c r="BI134" s="96" t="e">
        <f ca="true">+IF(AND(ISNUMBER(OFFSET('Hygiene Data'!$G$5,0,10*ROW('Hygiene Data'!G128))),'Data Summary'!DX134="Yes"),OFFSET('Hygiene Data'!$G$5,0,10*ROW('Hygiene Data'!G128)),NA())</f>
        <v>#N/A</v>
      </c>
      <c r="BJ134" s="96" t="e">
        <f ca="true">+IF(AND(ISNUMBER(OFFSET('Hygiene Data'!$G$7,0,10*ROW('Hygiene Data'!G128))),'Data Summary'!DY134="Yes"),OFFSET('Hygiene Data'!$G$7,0,10*ROW('Hygiene Data'!G128)),NA())</f>
        <v>#N/A</v>
      </c>
      <c r="BK134" s="96" t="e">
        <f ca="true">+IF(AND(ISNUMBER(OFFSET('Hygiene Data'!$G$9,0,10*ROW('Hygiene Data'!G128))),'Data Summary'!DZ134="Yes"),OFFSET('Hygiene Data'!$G$9,0,10*ROW('Hygiene Data'!G128)),NA())</f>
        <v>#N/A</v>
      </c>
      <c r="BL134" s="96" t="e">
        <f ca="true">+IF(AND(ISNUMBER(OFFSET('Hygiene Data'!$H$5,0,10*ROW('Hygiene Data'!H128))),'Data Summary'!EA134="Yes"),OFFSET('Hygiene Data'!$H$5,0,10*ROW('Hygiene Data'!H128)),NA())</f>
        <v>#N/A</v>
      </c>
      <c r="BM134" s="96" t="e">
        <f ca="true">+IF(AND(ISNUMBER(OFFSET('Hygiene Data'!$H$7,0,10*ROW('Hygiene Data'!H128))),'Data Summary'!EB134="Yes"),OFFSET('Hygiene Data'!$H$7,0,10*ROW('Hygiene Data'!H128)),NA())</f>
        <v>#N/A</v>
      </c>
      <c r="BN134" s="96" t="e">
        <f ca="true">+IF(AND(ISNUMBER(OFFSET('Hygiene Data'!$H$9,0,10*ROW('Hygiene Data'!H128))),'Data Summary'!EC134="Yes"),OFFSET('Hygiene Data'!$H$9,0,10*ROW('Hygiene Data'!H128)),NA())</f>
        <v>#N/A</v>
      </c>
      <c r="BO134" s="96" t="e">
        <f ca="true">+IF(AND(ISNUMBER(OFFSET('Hygiene Data'!$I$5,0,10*ROW('Hygiene Data'!I128))),'Data Summary'!ED134="Yes"),OFFSET('Hygiene Data'!$I$5,0,10*ROW('Hygiene Data'!I128)),NA())</f>
        <v>#N/A</v>
      </c>
      <c r="BP134" s="96" t="e">
        <f ca="true">+IF(AND(ISNUMBER(OFFSET('Hygiene Data'!$I$7,0,10*ROW('Hygiene Data'!I128))),'Data Summary'!EE134="Yes"),OFFSET('Hygiene Data'!$I$7,0,10*ROW('Hygiene Data'!I128)),NA())</f>
        <v>#N/A</v>
      </c>
      <c r="BQ134" s="96" t="e">
        <f ca="true">+IF(AND(ISNUMBER(OFFSET('Hygiene Data'!$I$9,0,10*ROW('Hygiene Data'!I128))),'Data Summary'!EF134="Yes"),OFFSET('Hygiene Data'!$I$9,0,10*ROW('Hygiene Data'!I128)),NA())</f>
        <v>#N/A</v>
      </c>
    </row>
    <row xmlns:x14ac="http://schemas.microsoft.com/office/spreadsheetml/2009/9/ac" r="135" x14ac:dyDescent="0.2">
      <c r="A135" s="331" t="e">
        <f ca="true">+RIGHT('Data Summary'!A135,LEN('Data Summary'!A135)-9)</f>
        <v>#VALUE!</v>
      </c>
      <c r="B135" s="37" t="str">
        <f ca="true">+IF(ISTEXT('Data Summary'!B135),'Data Summary'!B135,"")</f>
        <v/>
      </c>
      <c r="C135" s="330" t="e">
        <f ca="true">+VALUE('Data Summary'!C135)</f>
        <v>#VALUE!</v>
      </c>
      <c r="D135" s="94" t="e">
        <f ca="true">+IF(AND(ISNUMBER(OFFSET('Water Data'!$D$4,0,10*ROW('Water Data'!D129))),'Data Summary'!BS135="Yes"),100-OFFSET('Water Data'!$D$4,0,10*ROW('Water Data'!D129)),NA())</f>
        <v>#N/A</v>
      </c>
      <c r="E135" s="94" t="e">
        <f ca="true">+IF(AND(ISNUMBER(OFFSET('Water Data'!$D$6,0,10*ROW('Water Data'!D129))),'Data Summary'!BT135="Yes"),OFFSET('Water Data'!$D$6,0,10*ROW('Water Data'!D129)),NA())</f>
        <v>#N/A</v>
      </c>
      <c r="F135" s="94" t="e">
        <f ca="true">+IF(AND(ISNUMBER(OFFSET('Water Data'!$D$9,0,10*ROW('Water Data'!D129))),'Data Summary'!BU135="Yes"),OFFSET('Water Data'!$D$9,0,10*ROW('Water Data'!D129)),NA())</f>
        <v>#N/A</v>
      </c>
      <c r="G135" s="94" t="e">
        <f ca="true">+IF(AND(ISNUMBER(OFFSET('Water Data'!$E$4,0,10*ROW('Water Data'!E129))),'Data Summary'!BV135="Yes"),100-OFFSET('Water Data'!$E$4,0,10*ROW('Water Data'!E129)),NA())</f>
        <v>#N/A</v>
      </c>
      <c r="H135" s="94" t="e">
        <f ca="true">+IF(AND(ISNUMBER(OFFSET('Water Data'!$E$6,0,10*ROW('Water Data'!E129))),'Data Summary'!BW135="Yes"),OFFSET('Water Data'!$E$6,0,10*ROW('Water Data'!E129)),NA())</f>
        <v>#N/A</v>
      </c>
      <c r="I135" s="94" t="e">
        <f ca="true">+IF(AND(ISNUMBER(OFFSET('Water Data'!$E$9,0,10*ROW('Water Data'!E129))),'Data Summary'!BX135="Yes"),OFFSET('Water Data'!$E$9,0,10*ROW('Water Data'!E129)),NA())</f>
        <v>#N/A</v>
      </c>
      <c r="J135" s="94" t="e">
        <f ca="true">+IF(AND(ISNUMBER(OFFSET('Water Data'!$F$4,0,10*ROW('Water Data'!F129))),'Data Summary'!BY135="Yes"),100-OFFSET('Water Data'!$F$4,0,10*ROW('Water Data'!F129)),NA())</f>
        <v>#N/A</v>
      </c>
      <c r="K135" s="94" t="e">
        <f ca="true">+IF(AND(ISNUMBER(OFFSET('Water Data'!$F$6,0,10*ROW('Water Data'!F129))),'Data Summary'!BZ135="Yes"),OFFSET('Water Data'!$F$6,0,10*ROW('Water Data'!F129)),NA())</f>
        <v>#N/A</v>
      </c>
      <c r="L135" s="94" t="e">
        <f ca="true">+IF(AND(ISNUMBER(OFFSET('Water Data'!$F$9,0,10*ROW('Water Data'!F129))),'Data Summary'!CA135="Yes"),OFFSET('Water Data'!$F$9,0,10*ROW('Water Data'!F129)),NA())</f>
        <v>#N/A</v>
      </c>
      <c r="M135" s="94" t="e">
        <f ca="true">+IF(AND(ISNUMBER(OFFSET('Water Data'!$G$4,0,10*ROW('Water Data'!G129))),'Data Summary'!CB135="Yes"),100-OFFSET('Water Data'!$G$4,0,10*ROW('Water Data'!G129)),NA())</f>
        <v>#N/A</v>
      </c>
      <c r="N135" s="94" t="e">
        <f ca="true">+IF(AND(ISNUMBER(OFFSET('Water Data'!$G$6,0,10*ROW('Water Data'!G129))),'Data Summary'!CC135="Yes"),OFFSET('Water Data'!$G$6,0,10*ROW('Water Data'!G129)),NA())</f>
        <v>#N/A</v>
      </c>
      <c r="O135" s="94" t="e">
        <f ca="true">+IF(AND(ISNUMBER(OFFSET('Water Data'!$G$9,0,10*ROW('Water Data'!G129))),'Data Summary'!CD135="Yes"),OFFSET('Water Data'!$G$9,0,10*ROW('Water Data'!G129)),NA())</f>
        <v>#N/A</v>
      </c>
      <c r="P135" s="94" t="e">
        <f ca="true">+IF(AND(ISNUMBER(OFFSET('Water Data'!$H$4,0,10*ROW('Water Data'!H129))),'Data Summary'!CE135="Yes"),100-OFFSET('Water Data'!$H$4,0,10*ROW('Water Data'!H129)),NA())</f>
        <v>#N/A</v>
      </c>
      <c r="Q135" s="94" t="e">
        <f ca="true">+IF(AND(ISNUMBER(OFFSET('Water Data'!$H$6,0,10*ROW('Water Data'!H129))),'Data Summary'!CF135="Yes"),OFFSET('Water Data'!$H$6,0,10*ROW('Water Data'!H129)),NA())</f>
        <v>#N/A</v>
      </c>
      <c r="R135" s="94" t="e">
        <f ca="true">+IF(AND(ISNUMBER(OFFSET('Water Data'!$H$9,0,10*ROW('Water Data'!H129))),'Data Summary'!CG135="Yes"),OFFSET('Water Data'!$H$9,0,10*ROW('Water Data'!H129)),NA())</f>
        <v>#N/A</v>
      </c>
      <c r="S135" s="94" t="e">
        <f ca="true">+IF(AND(ISNUMBER(OFFSET('Water Data'!$I$4,0,10*ROW('Water Data'!I129))),'Data Summary'!CH135="Yes"),100-OFFSET('Water Data'!$I$4,0,10*ROW('Water Data'!I129)),NA())</f>
        <v>#N/A</v>
      </c>
      <c r="T135" s="94" t="e">
        <f ca="true">+IF(AND(ISNUMBER(OFFSET('Water Data'!$I$6,0,10*ROW('Water Data'!I129))),'Data Summary'!CI135="Yes"),OFFSET('Water Data'!$I$6,0,10*ROW('Water Data'!I129)),NA())</f>
        <v>#N/A</v>
      </c>
      <c r="U135" s="94" t="e">
        <f ca="true">+IF(AND(ISNUMBER(OFFSET('Water Data'!$I$9,0,10*ROW('Water Data'!I129))),'Data Summary'!CJ135="Yes"),OFFSET('Water Data'!$I$9,0,10*ROW('Water Data'!I129)),NA())</f>
        <v>#N/A</v>
      </c>
      <c r="V135" s="95" t="e">
        <f ca="true">+IF(AND(ISNUMBER(OFFSET('Sanitation Data'!$D$4,0,10*ROW('Sanitation Data'!D129))),'Data Summary'!CK135="Yes"),100-OFFSET('Sanitation Data'!$D$4,0,10*ROW('Sanitation Data'!D129)),NA())</f>
        <v>#N/A</v>
      </c>
      <c r="W135" s="95" t="e">
        <f ca="true">+IF(AND(ISNUMBER(OFFSET('Sanitation Data'!$D$6,0,10*ROW('Sanitation Data'!D129))),'Data Summary'!CL135="Yes"),OFFSET('Sanitation Data'!$D$6,0,10*ROW('Sanitation Data'!D129)),NA())</f>
        <v>#N/A</v>
      </c>
      <c r="X135" s="95" t="e">
        <f ca="true">+IF(AND(ISNUMBER(OFFSET('Sanitation Data'!$D$10,0,10*ROW('Sanitation Data'!D129))),'Data Summary'!CM135="Yes"),OFFSET('Sanitation Data'!$D$10,0,10*ROW('Sanitation Data'!D129)),NA())</f>
        <v>#N/A</v>
      </c>
      <c r="Y135" s="95" t="e">
        <f ca="true">+IF(AND(ISNUMBER(OFFSET('Sanitation Data'!$D$11,0,10*ROW('Sanitation Data'!D129))),'Data Summary'!CN135="Yes"),OFFSET('Sanitation Data'!$D$11,0,10*ROW('Sanitation Data'!D129)),NA())</f>
        <v>#N/A</v>
      </c>
      <c r="Z135" s="95" t="e">
        <f ca="true">+IF(AND(ISNUMBER(OFFSET('Sanitation Data'!$D$12,0,10*ROW('Sanitation Data'!D129))),'Data Summary'!CO135="Yes"),OFFSET('Sanitation Data'!$D$12,0,10*ROW('Sanitation Data'!D129)),NA())</f>
        <v>#N/A</v>
      </c>
      <c r="AA135" s="95" t="e">
        <f ca="true">+IF(AND(ISNUMBER(OFFSET('Sanitation Data'!$E$4,0,10*ROW('Sanitation Data'!E129))),'Data Summary'!CP135="Yes"),100-OFFSET('Sanitation Data'!$E$4,0,10*ROW('Sanitation Data'!E129)),NA())</f>
        <v>#N/A</v>
      </c>
      <c r="AB135" s="95" t="e">
        <f ca="true">+IF(AND(ISNUMBER(OFFSET('Sanitation Data'!$E$6,0,10*ROW('Sanitation Data'!E129))),'Data Summary'!CQ135="Yes"),OFFSET('Sanitation Data'!$E$6,0,10*ROW('Sanitation Data'!E129)),NA())</f>
        <v>#N/A</v>
      </c>
      <c r="AC135" s="95" t="e">
        <f ca="true">+IF(AND(ISNUMBER(OFFSET('Sanitation Data'!$E$10,0,10*ROW('Sanitation Data'!E129))),'Data Summary'!CR135="Yes"),OFFSET('Sanitation Data'!$E$10,0,10*ROW('Sanitation Data'!E129)),NA())</f>
        <v>#N/A</v>
      </c>
      <c r="AD135" s="95" t="e">
        <f ca="true">+IF(AND(ISNUMBER(OFFSET('Sanitation Data'!$E$11,0,10*ROW('Sanitation Data'!E129))),'Data Summary'!CS135="Yes"),OFFSET('Sanitation Data'!$E$11,0,10*ROW('Sanitation Data'!E129)),NA())</f>
        <v>#N/A</v>
      </c>
      <c r="AE135" s="95" t="e">
        <f ca="true">+IF(AND(ISNUMBER(OFFSET('Sanitation Data'!$E$12,0,10*ROW('Sanitation Data'!E129))),'Data Summary'!CT135="Yes"),OFFSET('Sanitation Data'!$E$12,0,10*ROW('Sanitation Data'!E129)),NA())</f>
        <v>#N/A</v>
      </c>
      <c r="AF135" s="95" t="e">
        <f ca="true">+IF(AND(ISNUMBER(OFFSET('Sanitation Data'!$F$4,0,10*ROW('Sanitation Data'!F129))),'Data Summary'!CU135="Yes"),100-OFFSET('Sanitation Data'!$F$4,0,10*ROW('Sanitation Data'!F129)),NA())</f>
        <v>#N/A</v>
      </c>
      <c r="AG135" s="95" t="e">
        <f ca="true">+IF(AND(ISNUMBER(OFFSET('Sanitation Data'!$F$6,0,10*ROW('Sanitation Data'!F129))),'Data Summary'!CV135="Yes"),OFFSET('Sanitation Data'!$F$6,0,10*ROW('Sanitation Data'!F129)),NA())</f>
        <v>#N/A</v>
      </c>
      <c r="AH135" s="95" t="e">
        <f ca="true">+IF(AND(ISNUMBER(OFFSET('Sanitation Data'!$F$10,0,10*ROW('Sanitation Data'!F129))),'Data Summary'!CW135="Yes"),OFFSET('Sanitation Data'!$F$10,0,10*ROW('Sanitation Data'!F129)),NA())</f>
        <v>#N/A</v>
      </c>
      <c r="AI135" s="95" t="e">
        <f ca="true">+IF(AND(ISNUMBER(OFFSET('Sanitation Data'!$F$11,0,10*ROW('Sanitation Data'!F129))),'Data Summary'!CX135="Yes"),OFFSET('Sanitation Data'!$F$11,0,10*ROW('Sanitation Data'!F129)),NA())</f>
        <v>#N/A</v>
      </c>
      <c r="AJ135" s="95" t="e">
        <f ca="true">+IF(AND(ISNUMBER(OFFSET('Sanitation Data'!$F$12,0,10*ROW('Sanitation Data'!F129))),'Data Summary'!CY135="Yes"),OFFSET('Sanitation Data'!$F$12,0,10*ROW('Sanitation Data'!F129)),NA())</f>
        <v>#N/A</v>
      </c>
      <c r="AK135" s="95" t="e">
        <f ca="true">+IF(AND(ISNUMBER(OFFSET('Sanitation Data'!$G$4,0,10*ROW('Sanitation Data'!G129))),'Data Summary'!CZ135="Yes"),100-OFFSET('Sanitation Data'!$G$4,0,10*ROW('Sanitation Data'!G129)),NA())</f>
        <v>#N/A</v>
      </c>
      <c r="AL135" s="95" t="e">
        <f ca="true">+IF(AND(ISNUMBER(OFFSET('Sanitation Data'!$G$6,0,10*ROW('Sanitation Data'!G129))),'Data Summary'!DA135="Yes"),OFFSET('Sanitation Data'!$G$6,0,10*ROW('Sanitation Data'!G129)),NA())</f>
        <v>#N/A</v>
      </c>
      <c r="AM135" s="95" t="e">
        <f ca="true">+IF(AND(ISNUMBER(OFFSET('Sanitation Data'!$G$10,0,10*ROW('Sanitation Data'!G129))),'Data Summary'!DB135="Yes"),OFFSET('Sanitation Data'!$G$10,0,10*ROW('Sanitation Data'!G129)),NA())</f>
        <v>#N/A</v>
      </c>
      <c r="AN135" s="95" t="e">
        <f ca="true">+IF(AND(ISNUMBER(OFFSET('Sanitation Data'!$G$11,0,10*ROW('Sanitation Data'!G129))),'Data Summary'!DC135="Yes"),OFFSET('Sanitation Data'!$G$11,0,10*ROW('Sanitation Data'!G129)),NA())</f>
        <v>#N/A</v>
      </c>
      <c r="AO135" s="95" t="e">
        <f ca="true">+IF(AND(ISNUMBER(OFFSET('Sanitation Data'!$G$12,0,10*ROW('Sanitation Data'!G129))),'Data Summary'!DD135="Yes"),OFFSET('Sanitation Data'!$G$12,0,10*ROW('Sanitation Data'!G129)),NA())</f>
        <v>#N/A</v>
      </c>
      <c r="AP135" s="95" t="e">
        <f ca="true">+IF(AND(ISNUMBER(OFFSET('Sanitation Data'!$H$4,0,10*ROW('Sanitation Data'!H129))),'Data Summary'!DE135="Yes"),100-OFFSET('Sanitation Data'!$H$4,0,10*ROW('Sanitation Data'!H129)),NA())</f>
        <v>#N/A</v>
      </c>
      <c r="AQ135" s="95" t="e">
        <f ca="true">+IF(AND(ISNUMBER(OFFSET('Sanitation Data'!$H$6,0,10*ROW('Sanitation Data'!H129))),'Data Summary'!DF135="Yes"),OFFSET('Sanitation Data'!$H$6,0,10*ROW('Sanitation Data'!H129)),NA())</f>
        <v>#N/A</v>
      </c>
      <c r="AR135" s="95" t="e">
        <f ca="true">+IF(AND(ISNUMBER(OFFSET('Sanitation Data'!$H$10,0,10*ROW('Sanitation Data'!H129))),'Data Summary'!DG135="Yes"),OFFSET('Sanitation Data'!$H$10,0,10*ROW('Sanitation Data'!H129)),NA())</f>
        <v>#N/A</v>
      </c>
      <c r="AS135" s="95" t="e">
        <f ca="true">+IF(AND(ISNUMBER(OFFSET('Sanitation Data'!$H$11,0,10*ROW('Sanitation Data'!H129))),'Data Summary'!DH135="Yes"),OFFSET('Sanitation Data'!$H$11,0,10*ROW('Sanitation Data'!H129)),NA())</f>
        <v>#N/A</v>
      </c>
      <c r="AT135" s="95" t="e">
        <f ca="true">+IF(AND(ISNUMBER(OFFSET('Sanitation Data'!$H$12,0,10*ROW('Sanitation Data'!H129))),'Data Summary'!DI135="Yes"),OFFSET('Sanitation Data'!$H$12,0,10*ROW('Sanitation Data'!H129)),NA())</f>
        <v>#N/A</v>
      </c>
      <c r="AU135" s="95" t="e">
        <f ca="true">+IF(AND(ISNUMBER(OFFSET('Sanitation Data'!$I$4,0,10*ROW('Sanitation Data'!I129))),'Data Summary'!DJ135="Yes"),100-OFFSET('Sanitation Data'!$I$4,0,10*ROW('Sanitation Data'!I129)),NA())</f>
        <v>#N/A</v>
      </c>
      <c r="AV135" s="95" t="e">
        <f ca="true">+IF(AND(ISNUMBER(OFFSET('Sanitation Data'!$I$6,0,10*ROW('Sanitation Data'!I129))),'Data Summary'!DK135="Yes"),OFFSET('Sanitation Data'!$I$6,0,10*ROW('Sanitation Data'!I129)),NA())</f>
        <v>#N/A</v>
      </c>
      <c r="AW135" s="95" t="e">
        <f ca="true">+IF(AND(ISNUMBER(OFFSET('Sanitation Data'!$I$10,0,10*ROW('Sanitation Data'!I129))),'Data Summary'!DL135="Yes"),OFFSET('Sanitation Data'!$I$10,0,10*ROW('Sanitation Data'!I129)),NA())</f>
        <v>#N/A</v>
      </c>
      <c r="AX135" s="95" t="e">
        <f ca="true">+IF(AND(ISNUMBER(OFFSET('Sanitation Data'!$I$11,0,10*ROW('Sanitation Data'!I129))),'Data Summary'!DM135="Yes"),OFFSET('Sanitation Data'!$I$11,0,10*ROW('Sanitation Data'!I129)),NA())</f>
        <v>#N/A</v>
      </c>
      <c r="AY135" s="95" t="e">
        <f ca="true">+IF(AND(ISNUMBER(OFFSET('Sanitation Data'!$I$12,0,10*ROW('Sanitation Data'!I129))),'Data Summary'!DN135="Yes"),OFFSET('Sanitation Data'!$I$12,0,10*ROW('Sanitation Data'!I129)),NA())</f>
        <v>#N/A</v>
      </c>
      <c r="AZ135" s="96" t="e">
        <f ca="true">+IF(AND(ISNUMBER(OFFSET('Hygiene Data'!$D$5,0,10*ROW('Hygiene Data'!D129))),'Data Summary'!DO135="Yes"),OFFSET('Hygiene Data'!$D$5,0,10*ROW('Hygiene Data'!D129)),NA())</f>
        <v>#N/A</v>
      </c>
      <c r="BA135" s="96" t="e">
        <f ca="true">+IF(AND(ISNUMBER(OFFSET('Hygiene Data'!$D$7,0,10*ROW('Hygiene Data'!D129))),'Data Summary'!DP135="Yes"),OFFSET('Hygiene Data'!$D$7,0,10*ROW('Hygiene Data'!D129)),NA())</f>
        <v>#N/A</v>
      </c>
      <c r="BB135" s="96" t="e">
        <f ca="true">+IF(AND(ISNUMBER(OFFSET('Hygiene Data'!$D$9,0,10*ROW('Hygiene Data'!D129))),'Data Summary'!DQ135="Yes"),OFFSET('Hygiene Data'!$D$9,0,10*ROW('Hygiene Data'!D129)),NA())</f>
        <v>#N/A</v>
      </c>
      <c r="BC135" s="96" t="e">
        <f ca="true">+IF(AND(ISNUMBER(OFFSET('Hygiene Data'!$E$5,0,10*ROW('Hygiene Data'!E129))),'Data Summary'!DR135="Yes"),OFFSET('Hygiene Data'!$E$5,0,10*ROW('Hygiene Data'!E129)),NA())</f>
        <v>#N/A</v>
      </c>
      <c r="BD135" s="96" t="e">
        <f ca="true">+IF(AND(ISNUMBER(OFFSET('Hygiene Data'!$E$7,0,10*ROW('Hygiene Data'!E129))),'Data Summary'!DS135="Yes"),OFFSET('Hygiene Data'!$E$7,0,10*ROW('Hygiene Data'!E129)),NA())</f>
        <v>#N/A</v>
      </c>
      <c r="BE135" s="96" t="e">
        <f ca="true">+IF(AND(ISNUMBER(OFFSET('Hygiene Data'!$E$9,0,10*ROW('Hygiene Data'!E129))),'Data Summary'!DT135="Yes"),OFFSET('Hygiene Data'!$E$9,0,10*ROW('Hygiene Data'!E129)),NA())</f>
        <v>#N/A</v>
      </c>
      <c r="BF135" s="96" t="e">
        <f ca="true">+IF(AND(ISNUMBER(OFFSET('Hygiene Data'!$F$5,0,10*ROW('Hygiene Data'!F129))),'Data Summary'!DU135="Yes"),OFFSET('Hygiene Data'!$F$5,0,10*ROW('Hygiene Data'!F129)),NA())</f>
        <v>#N/A</v>
      </c>
      <c r="BG135" s="96" t="e">
        <f ca="true">+IF(AND(ISNUMBER(OFFSET('Hygiene Data'!$F$7,0,10*ROW('Hygiene Data'!F129))),'Data Summary'!DV135="Yes"),OFFSET('Hygiene Data'!$F$7,0,10*ROW('Hygiene Data'!F129)),NA())</f>
        <v>#N/A</v>
      </c>
      <c r="BH135" s="96" t="e">
        <f ca="true">+IF(AND(ISNUMBER(OFFSET('Hygiene Data'!$F$9,0,10*ROW('Hygiene Data'!F129))),'Data Summary'!DW135="Yes"),OFFSET('Hygiene Data'!$F$9,0,10*ROW('Hygiene Data'!F129)),NA())</f>
        <v>#N/A</v>
      </c>
      <c r="BI135" s="96" t="e">
        <f ca="true">+IF(AND(ISNUMBER(OFFSET('Hygiene Data'!$G$5,0,10*ROW('Hygiene Data'!G129))),'Data Summary'!DX135="Yes"),OFFSET('Hygiene Data'!$G$5,0,10*ROW('Hygiene Data'!G129)),NA())</f>
        <v>#N/A</v>
      </c>
      <c r="BJ135" s="96" t="e">
        <f ca="true">+IF(AND(ISNUMBER(OFFSET('Hygiene Data'!$G$7,0,10*ROW('Hygiene Data'!G129))),'Data Summary'!DY135="Yes"),OFFSET('Hygiene Data'!$G$7,0,10*ROW('Hygiene Data'!G129)),NA())</f>
        <v>#N/A</v>
      </c>
      <c r="BK135" s="96" t="e">
        <f ca="true">+IF(AND(ISNUMBER(OFFSET('Hygiene Data'!$G$9,0,10*ROW('Hygiene Data'!G129))),'Data Summary'!DZ135="Yes"),OFFSET('Hygiene Data'!$G$9,0,10*ROW('Hygiene Data'!G129)),NA())</f>
        <v>#N/A</v>
      </c>
      <c r="BL135" s="96" t="e">
        <f ca="true">+IF(AND(ISNUMBER(OFFSET('Hygiene Data'!$H$5,0,10*ROW('Hygiene Data'!H129))),'Data Summary'!EA135="Yes"),OFFSET('Hygiene Data'!$H$5,0,10*ROW('Hygiene Data'!H129)),NA())</f>
        <v>#N/A</v>
      </c>
      <c r="BM135" s="96" t="e">
        <f ca="true">+IF(AND(ISNUMBER(OFFSET('Hygiene Data'!$H$7,0,10*ROW('Hygiene Data'!H129))),'Data Summary'!EB135="Yes"),OFFSET('Hygiene Data'!$H$7,0,10*ROW('Hygiene Data'!H129)),NA())</f>
        <v>#N/A</v>
      </c>
      <c r="BN135" s="96" t="e">
        <f ca="true">+IF(AND(ISNUMBER(OFFSET('Hygiene Data'!$H$9,0,10*ROW('Hygiene Data'!H129))),'Data Summary'!EC135="Yes"),OFFSET('Hygiene Data'!$H$9,0,10*ROW('Hygiene Data'!H129)),NA())</f>
        <v>#N/A</v>
      </c>
      <c r="BO135" s="96" t="e">
        <f ca="true">+IF(AND(ISNUMBER(OFFSET('Hygiene Data'!$I$5,0,10*ROW('Hygiene Data'!I129))),'Data Summary'!ED135="Yes"),OFFSET('Hygiene Data'!$I$5,0,10*ROW('Hygiene Data'!I129)),NA())</f>
        <v>#N/A</v>
      </c>
      <c r="BP135" s="96" t="e">
        <f ca="true">+IF(AND(ISNUMBER(OFFSET('Hygiene Data'!$I$7,0,10*ROW('Hygiene Data'!I129))),'Data Summary'!EE135="Yes"),OFFSET('Hygiene Data'!$I$7,0,10*ROW('Hygiene Data'!I129)),NA())</f>
        <v>#N/A</v>
      </c>
      <c r="BQ135" s="96" t="e">
        <f ca="true">+IF(AND(ISNUMBER(OFFSET('Hygiene Data'!$I$9,0,10*ROW('Hygiene Data'!I129))),'Data Summary'!EF135="Yes"),OFFSET('Hygiene Data'!$I$9,0,10*ROW('Hygiene Data'!I129)),NA())</f>
        <v>#N/A</v>
      </c>
    </row>
    <row xmlns:x14ac="http://schemas.microsoft.com/office/spreadsheetml/2009/9/ac" r="136" x14ac:dyDescent="0.2">
      <c r="A136" s="331" t="e">
        <f ca="true">+RIGHT('Data Summary'!A136,LEN('Data Summary'!A136)-9)</f>
        <v>#VALUE!</v>
      </c>
      <c r="B136" s="37" t="str">
        <f ca="true">+IF(ISTEXT('Data Summary'!B136),'Data Summary'!B136,"")</f>
        <v/>
      </c>
      <c r="C136" s="330" t="e">
        <f ca="true">+VALUE('Data Summary'!C136)</f>
        <v>#VALUE!</v>
      </c>
      <c r="D136" s="94" t="e">
        <f ca="true">+IF(AND(ISNUMBER(OFFSET('Water Data'!$D$4,0,10*ROW('Water Data'!D130))),'Data Summary'!BS136="Yes"),100-OFFSET('Water Data'!$D$4,0,10*ROW('Water Data'!D130)),NA())</f>
        <v>#N/A</v>
      </c>
      <c r="E136" s="94" t="e">
        <f ca="true">+IF(AND(ISNUMBER(OFFSET('Water Data'!$D$6,0,10*ROW('Water Data'!D130))),'Data Summary'!BT136="Yes"),OFFSET('Water Data'!$D$6,0,10*ROW('Water Data'!D130)),NA())</f>
        <v>#N/A</v>
      </c>
      <c r="F136" s="94" t="e">
        <f ca="true">+IF(AND(ISNUMBER(OFFSET('Water Data'!$D$9,0,10*ROW('Water Data'!D130))),'Data Summary'!BU136="Yes"),OFFSET('Water Data'!$D$9,0,10*ROW('Water Data'!D130)),NA())</f>
        <v>#N/A</v>
      </c>
      <c r="G136" s="94" t="e">
        <f ca="true">+IF(AND(ISNUMBER(OFFSET('Water Data'!$E$4,0,10*ROW('Water Data'!E130))),'Data Summary'!BV136="Yes"),100-OFFSET('Water Data'!$E$4,0,10*ROW('Water Data'!E130)),NA())</f>
        <v>#N/A</v>
      </c>
      <c r="H136" s="94" t="e">
        <f ca="true">+IF(AND(ISNUMBER(OFFSET('Water Data'!$E$6,0,10*ROW('Water Data'!E130))),'Data Summary'!BW136="Yes"),OFFSET('Water Data'!$E$6,0,10*ROW('Water Data'!E130)),NA())</f>
        <v>#N/A</v>
      </c>
      <c r="I136" s="94" t="e">
        <f ca="true">+IF(AND(ISNUMBER(OFFSET('Water Data'!$E$9,0,10*ROW('Water Data'!E130))),'Data Summary'!BX136="Yes"),OFFSET('Water Data'!$E$9,0,10*ROW('Water Data'!E130)),NA())</f>
        <v>#N/A</v>
      </c>
      <c r="J136" s="94" t="e">
        <f ca="true">+IF(AND(ISNUMBER(OFFSET('Water Data'!$F$4,0,10*ROW('Water Data'!F130))),'Data Summary'!BY136="Yes"),100-OFFSET('Water Data'!$F$4,0,10*ROW('Water Data'!F130)),NA())</f>
        <v>#N/A</v>
      </c>
      <c r="K136" s="94" t="e">
        <f ca="true">+IF(AND(ISNUMBER(OFFSET('Water Data'!$F$6,0,10*ROW('Water Data'!F130))),'Data Summary'!BZ136="Yes"),OFFSET('Water Data'!$F$6,0,10*ROW('Water Data'!F130)),NA())</f>
        <v>#N/A</v>
      </c>
      <c r="L136" s="94" t="e">
        <f ca="true">+IF(AND(ISNUMBER(OFFSET('Water Data'!$F$9,0,10*ROW('Water Data'!F130))),'Data Summary'!CA136="Yes"),OFFSET('Water Data'!$F$9,0,10*ROW('Water Data'!F130)),NA())</f>
        <v>#N/A</v>
      </c>
      <c r="M136" s="94" t="e">
        <f ca="true">+IF(AND(ISNUMBER(OFFSET('Water Data'!$G$4,0,10*ROW('Water Data'!G130))),'Data Summary'!CB136="Yes"),100-OFFSET('Water Data'!$G$4,0,10*ROW('Water Data'!G130)),NA())</f>
        <v>#N/A</v>
      </c>
      <c r="N136" s="94" t="e">
        <f ca="true">+IF(AND(ISNUMBER(OFFSET('Water Data'!$G$6,0,10*ROW('Water Data'!G130))),'Data Summary'!CC136="Yes"),OFFSET('Water Data'!$G$6,0,10*ROW('Water Data'!G130)),NA())</f>
        <v>#N/A</v>
      </c>
      <c r="O136" s="94" t="e">
        <f ca="true">+IF(AND(ISNUMBER(OFFSET('Water Data'!$G$9,0,10*ROW('Water Data'!G130))),'Data Summary'!CD136="Yes"),OFFSET('Water Data'!$G$9,0,10*ROW('Water Data'!G130)),NA())</f>
        <v>#N/A</v>
      </c>
      <c r="P136" s="94" t="e">
        <f ca="true">+IF(AND(ISNUMBER(OFFSET('Water Data'!$H$4,0,10*ROW('Water Data'!H130))),'Data Summary'!CE136="Yes"),100-OFFSET('Water Data'!$H$4,0,10*ROW('Water Data'!H130)),NA())</f>
        <v>#N/A</v>
      </c>
      <c r="Q136" s="94" t="e">
        <f ca="true">+IF(AND(ISNUMBER(OFFSET('Water Data'!$H$6,0,10*ROW('Water Data'!H130))),'Data Summary'!CF136="Yes"),OFFSET('Water Data'!$H$6,0,10*ROW('Water Data'!H130)),NA())</f>
        <v>#N/A</v>
      </c>
      <c r="R136" s="94" t="e">
        <f ca="true">+IF(AND(ISNUMBER(OFFSET('Water Data'!$H$9,0,10*ROW('Water Data'!H130))),'Data Summary'!CG136="Yes"),OFFSET('Water Data'!$H$9,0,10*ROW('Water Data'!H130)),NA())</f>
        <v>#N/A</v>
      </c>
      <c r="S136" s="94" t="e">
        <f ca="true">+IF(AND(ISNUMBER(OFFSET('Water Data'!$I$4,0,10*ROW('Water Data'!I130))),'Data Summary'!CH136="Yes"),100-OFFSET('Water Data'!$I$4,0,10*ROW('Water Data'!I130)),NA())</f>
        <v>#N/A</v>
      </c>
      <c r="T136" s="94" t="e">
        <f ca="true">+IF(AND(ISNUMBER(OFFSET('Water Data'!$I$6,0,10*ROW('Water Data'!I130))),'Data Summary'!CI136="Yes"),OFFSET('Water Data'!$I$6,0,10*ROW('Water Data'!I130)),NA())</f>
        <v>#N/A</v>
      </c>
      <c r="U136" s="94" t="e">
        <f ca="true">+IF(AND(ISNUMBER(OFFSET('Water Data'!$I$9,0,10*ROW('Water Data'!I130))),'Data Summary'!CJ136="Yes"),OFFSET('Water Data'!$I$9,0,10*ROW('Water Data'!I130)),NA())</f>
        <v>#N/A</v>
      </c>
      <c r="V136" s="95" t="e">
        <f ca="true">+IF(AND(ISNUMBER(OFFSET('Sanitation Data'!$D$4,0,10*ROW('Sanitation Data'!D130))),'Data Summary'!CK136="Yes"),100-OFFSET('Sanitation Data'!$D$4,0,10*ROW('Sanitation Data'!D130)),NA())</f>
        <v>#N/A</v>
      </c>
      <c r="W136" s="95" t="e">
        <f ca="true">+IF(AND(ISNUMBER(OFFSET('Sanitation Data'!$D$6,0,10*ROW('Sanitation Data'!D130))),'Data Summary'!CL136="Yes"),OFFSET('Sanitation Data'!$D$6,0,10*ROW('Sanitation Data'!D130)),NA())</f>
        <v>#N/A</v>
      </c>
      <c r="X136" s="95" t="e">
        <f ca="true">+IF(AND(ISNUMBER(OFFSET('Sanitation Data'!$D$10,0,10*ROW('Sanitation Data'!D130))),'Data Summary'!CM136="Yes"),OFFSET('Sanitation Data'!$D$10,0,10*ROW('Sanitation Data'!D130)),NA())</f>
        <v>#N/A</v>
      </c>
      <c r="Y136" s="95" t="e">
        <f ca="true">+IF(AND(ISNUMBER(OFFSET('Sanitation Data'!$D$11,0,10*ROW('Sanitation Data'!D130))),'Data Summary'!CN136="Yes"),OFFSET('Sanitation Data'!$D$11,0,10*ROW('Sanitation Data'!D130)),NA())</f>
        <v>#N/A</v>
      </c>
      <c r="Z136" s="95" t="e">
        <f ca="true">+IF(AND(ISNUMBER(OFFSET('Sanitation Data'!$D$12,0,10*ROW('Sanitation Data'!D130))),'Data Summary'!CO136="Yes"),OFFSET('Sanitation Data'!$D$12,0,10*ROW('Sanitation Data'!D130)),NA())</f>
        <v>#N/A</v>
      </c>
      <c r="AA136" s="95" t="e">
        <f ca="true">+IF(AND(ISNUMBER(OFFSET('Sanitation Data'!$E$4,0,10*ROW('Sanitation Data'!E130))),'Data Summary'!CP136="Yes"),100-OFFSET('Sanitation Data'!$E$4,0,10*ROW('Sanitation Data'!E130)),NA())</f>
        <v>#N/A</v>
      </c>
      <c r="AB136" s="95" t="e">
        <f ca="true">+IF(AND(ISNUMBER(OFFSET('Sanitation Data'!$E$6,0,10*ROW('Sanitation Data'!E130))),'Data Summary'!CQ136="Yes"),OFFSET('Sanitation Data'!$E$6,0,10*ROW('Sanitation Data'!E130)),NA())</f>
        <v>#N/A</v>
      </c>
      <c r="AC136" s="95" t="e">
        <f ca="true">+IF(AND(ISNUMBER(OFFSET('Sanitation Data'!$E$10,0,10*ROW('Sanitation Data'!E130))),'Data Summary'!CR136="Yes"),OFFSET('Sanitation Data'!$E$10,0,10*ROW('Sanitation Data'!E130)),NA())</f>
        <v>#N/A</v>
      </c>
      <c r="AD136" s="95" t="e">
        <f ca="true">+IF(AND(ISNUMBER(OFFSET('Sanitation Data'!$E$11,0,10*ROW('Sanitation Data'!E130))),'Data Summary'!CS136="Yes"),OFFSET('Sanitation Data'!$E$11,0,10*ROW('Sanitation Data'!E130)),NA())</f>
        <v>#N/A</v>
      </c>
      <c r="AE136" s="95" t="e">
        <f ca="true">+IF(AND(ISNUMBER(OFFSET('Sanitation Data'!$E$12,0,10*ROW('Sanitation Data'!E130))),'Data Summary'!CT136="Yes"),OFFSET('Sanitation Data'!$E$12,0,10*ROW('Sanitation Data'!E130)),NA())</f>
        <v>#N/A</v>
      </c>
      <c r="AF136" s="95" t="e">
        <f ca="true">+IF(AND(ISNUMBER(OFFSET('Sanitation Data'!$F$4,0,10*ROW('Sanitation Data'!F130))),'Data Summary'!CU136="Yes"),100-OFFSET('Sanitation Data'!$F$4,0,10*ROW('Sanitation Data'!F130)),NA())</f>
        <v>#N/A</v>
      </c>
      <c r="AG136" s="95" t="e">
        <f ca="true">+IF(AND(ISNUMBER(OFFSET('Sanitation Data'!$F$6,0,10*ROW('Sanitation Data'!F130))),'Data Summary'!CV136="Yes"),OFFSET('Sanitation Data'!$F$6,0,10*ROW('Sanitation Data'!F130)),NA())</f>
        <v>#N/A</v>
      </c>
      <c r="AH136" s="95" t="e">
        <f ca="true">+IF(AND(ISNUMBER(OFFSET('Sanitation Data'!$F$10,0,10*ROW('Sanitation Data'!F130))),'Data Summary'!CW136="Yes"),OFFSET('Sanitation Data'!$F$10,0,10*ROW('Sanitation Data'!F130)),NA())</f>
        <v>#N/A</v>
      </c>
      <c r="AI136" s="95" t="e">
        <f ca="true">+IF(AND(ISNUMBER(OFFSET('Sanitation Data'!$F$11,0,10*ROW('Sanitation Data'!F130))),'Data Summary'!CX136="Yes"),OFFSET('Sanitation Data'!$F$11,0,10*ROW('Sanitation Data'!F130)),NA())</f>
        <v>#N/A</v>
      </c>
      <c r="AJ136" s="95" t="e">
        <f ca="true">+IF(AND(ISNUMBER(OFFSET('Sanitation Data'!$F$12,0,10*ROW('Sanitation Data'!F130))),'Data Summary'!CY136="Yes"),OFFSET('Sanitation Data'!$F$12,0,10*ROW('Sanitation Data'!F130)),NA())</f>
        <v>#N/A</v>
      </c>
      <c r="AK136" s="95" t="e">
        <f ca="true">+IF(AND(ISNUMBER(OFFSET('Sanitation Data'!$G$4,0,10*ROW('Sanitation Data'!G130))),'Data Summary'!CZ136="Yes"),100-OFFSET('Sanitation Data'!$G$4,0,10*ROW('Sanitation Data'!G130)),NA())</f>
        <v>#N/A</v>
      </c>
      <c r="AL136" s="95" t="e">
        <f ca="true">+IF(AND(ISNUMBER(OFFSET('Sanitation Data'!$G$6,0,10*ROW('Sanitation Data'!G130))),'Data Summary'!DA136="Yes"),OFFSET('Sanitation Data'!$G$6,0,10*ROW('Sanitation Data'!G130)),NA())</f>
        <v>#N/A</v>
      </c>
      <c r="AM136" s="95" t="e">
        <f ca="true">+IF(AND(ISNUMBER(OFFSET('Sanitation Data'!$G$10,0,10*ROW('Sanitation Data'!G130))),'Data Summary'!DB136="Yes"),OFFSET('Sanitation Data'!$G$10,0,10*ROW('Sanitation Data'!G130)),NA())</f>
        <v>#N/A</v>
      </c>
      <c r="AN136" s="95" t="e">
        <f ca="true">+IF(AND(ISNUMBER(OFFSET('Sanitation Data'!$G$11,0,10*ROW('Sanitation Data'!G130))),'Data Summary'!DC136="Yes"),OFFSET('Sanitation Data'!$G$11,0,10*ROW('Sanitation Data'!G130)),NA())</f>
        <v>#N/A</v>
      </c>
      <c r="AO136" s="95" t="e">
        <f ca="true">+IF(AND(ISNUMBER(OFFSET('Sanitation Data'!$G$12,0,10*ROW('Sanitation Data'!G130))),'Data Summary'!DD136="Yes"),OFFSET('Sanitation Data'!$G$12,0,10*ROW('Sanitation Data'!G130)),NA())</f>
        <v>#N/A</v>
      </c>
      <c r="AP136" s="95" t="e">
        <f ca="true">+IF(AND(ISNUMBER(OFFSET('Sanitation Data'!$H$4,0,10*ROW('Sanitation Data'!H130))),'Data Summary'!DE136="Yes"),100-OFFSET('Sanitation Data'!$H$4,0,10*ROW('Sanitation Data'!H130)),NA())</f>
        <v>#N/A</v>
      </c>
      <c r="AQ136" s="95" t="e">
        <f ca="true">+IF(AND(ISNUMBER(OFFSET('Sanitation Data'!$H$6,0,10*ROW('Sanitation Data'!H130))),'Data Summary'!DF136="Yes"),OFFSET('Sanitation Data'!$H$6,0,10*ROW('Sanitation Data'!H130)),NA())</f>
        <v>#N/A</v>
      </c>
      <c r="AR136" s="95" t="e">
        <f ca="true">+IF(AND(ISNUMBER(OFFSET('Sanitation Data'!$H$10,0,10*ROW('Sanitation Data'!H130))),'Data Summary'!DG136="Yes"),OFFSET('Sanitation Data'!$H$10,0,10*ROW('Sanitation Data'!H130)),NA())</f>
        <v>#N/A</v>
      </c>
      <c r="AS136" s="95" t="e">
        <f ca="true">+IF(AND(ISNUMBER(OFFSET('Sanitation Data'!$H$11,0,10*ROW('Sanitation Data'!H130))),'Data Summary'!DH136="Yes"),OFFSET('Sanitation Data'!$H$11,0,10*ROW('Sanitation Data'!H130)),NA())</f>
        <v>#N/A</v>
      </c>
      <c r="AT136" s="95" t="e">
        <f ca="true">+IF(AND(ISNUMBER(OFFSET('Sanitation Data'!$H$12,0,10*ROW('Sanitation Data'!H130))),'Data Summary'!DI136="Yes"),OFFSET('Sanitation Data'!$H$12,0,10*ROW('Sanitation Data'!H130)),NA())</f>
        <v>#N/A</v>
      </c>
      <c r="AU136" s="95" t="e">
        <f ca="true">+IF(AND(ISNUMBER(OFFSET('Sanitation Data'!$I$4,0,10*ROW('Sanitation Data'!I130))),'Data Summary'!DJ136="Yes"),100-OFFSET('Sanitation Data'!$I$4,0,10*ROW('Sanitation Data'!I130)),NA())</f>
        <v>#N/A</v>
      </c>
      <c r="AV136" s="95" t="e">
        <f ca="true">+IF(AND(ISNUMBER(OFFSET('Sanitation Data'!$I$6,0,10*ROW('Sanitation Data'!I130))),'Data Summary'!DK136="Yes"),OFFSET('Sanitation Data'!$I$6,0,10*ROW('Sanitation Data'!I130)),NA())</f>
        <v>#N/A</v>
      </c>
      <c r="AW136" s="95" t="e">
        <f ca="true">+IF(AND(ISNUMBER(OFFSET('Sanitation Data'!$I$10,0,10*ROW('Sanitation Data'!I130))),'Data Summary'!DL136="Yes"),OFFSET('Sanitation Data'!$I$10,0,10*ROW('Sanitation Data'!I130)),NA())</f>
        <v>#N/A</v>
      </c>
      <c r="AX136" s="95" t="e">
        <f ca="true">+IF(AND(ISNUMBER(OFFSET('Sanitation Data'!$I$11,0,10*ROW('Sanitation Data'!I130))),'Data Summary'!DM136="Yes"),OFFSET('Sanitation Data'!$I$11,0,10*ROW('Sanitation Data'!I130)),NA())</f>
        <v>#N/A</v>
      </c>
      <c r="AY136" s="95" t="e">
        <f ca="true">+IF(AND(ISNUMBER(OFFSET('Sanitation Data'!$I$12,0,10*ROW('Sanitation Data'!I130))),'Data Summary'!DN136="Yes"),OFFSET('Sanitation Data'!$I$12,0,10*ROW('Sanitation Data'!I130)),NA())</f>
        <v>#N/A</v>
      </c>
      <c r="AZ136" s="96" t="e">
        <f ca="true">+IF(AND(ISNUMBER(OFFSET('Hygiene Data'!$D$5,0,10*ROW('Hygiene Data'!D130))),'Data Summary'!DO136="Yes"),OFFSET('Hygiene Data'!$D$5,0,10*ROW('Hygiene Data'!D130)),NA())</f>
        <v>#N/A</v>
      </c>
      <c r="BA136" s="96" t="e">
        <f ca="true">+IF(AND(ISNUMBER(OFFSET('Hygiene Data'!$D$7,0,10*ROW('Hygiene Data'!D130))),'Data Summary'!DP136="Yes"),OFFSET('Hygiene Data'!$D$7,0,10*ROW('Hygiene Data'!D130)),NA())</f>
        <v>#N/A</v>
      </c>
      <c r="BB136" s="96" t="e">
        <f ca="true">+IF(AND(ISNUMBER(OFFSET('Hygiene Data'!$D$9,0,10*ROW('Hygiene Data'!D130))),'Data Summary'!DQ136="Yes"),OFFSET('Hygiene Data'!$D$9,0,10*ROW('Hygiene Data'!D130)),NA())</f>
        <v>#N/A</v>
      </c>
      <c r="BC136" s="96" t="e">
        <f ca="true">+IF(AND(ISNUMBER(OFFSET('Hygiene Data'!$E$5,0,10*ROW('Hygiene Data'!E130))),'Data Summary'!DR136="Yes"),OFFSET('Hygiene Data'!$E$5,0,10*ROW('Hygiene Data'!E130)),NA())</f>
        <v>#N/A</v>
      </c>
      <c r="BD136" s="96" t="e">
        <f ca="true">+IF(AND(ISNUMBER(OFFSET('Hygiene Data'!$E$7,0,10*ROW('Hygiene Data'!E130))),'Data Summary'!DS136="Yes"),OFFSET('Hygiene Data'!$E$7,0,10*ROW('Hygiene Data'!E130)),NA())</f>
        <v>#N/A</v>
      </c>
      <c r="BE136" s="96" t="e">
        <f ca="true">+IF(AND(ISNUMBER(OFFSET('Hygiene Data'!$E$9,0,10*ROW('Hygiene Data'!E130))),'Data Summary'!DT136="Yes"),OFFSET('Hygiene Data'!$E$9,0,10*ROW('Hygiene Data'!E130)),NA())</f>
        <v>#N/A</v>
      </c>
      <c r="BF136" s="96" t="e">
        <f ca="true">+IF(AND(ISNUMBER(OFFSET('Hygiene Data'!$F$5,0,10*ROW('Hygiene Data'!F130))),'Data Summary'!DU136="Yes"),OFFSET('Hygiene Data'!$F$5,0,10*ROW('Hygiene Data'!F130)),NA())</f>
        <v>#N/A</v>
      </c>
      <c r="BG136" s="96" t="e">
        <f ca="true">+IF(AND(ISNUMBER(OFFSET('Hygiene Data'!$F$7,0,10*ROW('Hygiene Data'!F130))),'Data Summary'!DV136="Yes"),OFFSET('Hygiene Data'!$F$7,0,10*ROW('Hygiene Data'!F130)),NA())</f>
        <v>#N/A</v>
      </c>
      <c r="BH136" s="96" t="e">
        <f ca="true">+IF(AND(ISNUMBER(OFFSET('Hygiene Data'!$F$9,0,10*ROW('Hygiene Data'!F130))),'Data Summary'!DW136="Yes"),OFFSET('Hygiene Data'!$F$9,0,10*ROW('Hygiene Data'!F130)),NA())</f>
        <v>#N/A</v>
      </c>
      <c r="BI136" s="96" t="e">
        <f ca="true">+IF(AND(ISNUMBER(OFFSET('Hygiene Data'!$G$5,0,10*ROW('Hygiene Data'!G130))),'Data Summary'!DX136="Yes"),OFFSET('Hygiene Data'!$G$5,0,10*ROW('Hygiene Data'!G130)),NA())</f>
        <v>#N/A</v>
      </c>
      <c r="BJ136" s="96" t="e">
        <f ca="true">+IF(AND(ISNUMBER(OFFSET('Hygiene Data'!$G$7,0,10*ROW('Hygiene Data'!G130))),'Data Summary'!DY136="Yes"),OFFSET('Hygiene Data'!$G$7,0,10*ROW('Hygiene Data'!G130)),NA())</f>
        <v>#N/A</v>
      </c>
      <c r="BK136" s="96" t="e">
        <f ca="true">+IF(AND(ISNUMBER(OFFSET('Hygiene Data'!$G$9,0,10*ROW('Hygiene Data'!G130))),'Data Summary'!DZ136="Yes"),OFFSET('Hygiene Data'!$G$9,0,10*ROW('Hygiene Data'!G130)),NA())</f>
        <v>#N/A</v>
      </c>
      <c r="BL136" s="96" t="e">
        <f ca="true">+IF(AND(ISNUMBER(OFFSET('Hygiene Data'!$H$5,0,10*ROW('Hygiene Data'!H130))),'Data Summary'!EA136="Yes"),OFFSET('Hygiene Data'!$H$5,0,10*ROW('Hygiene Data'!H130)),NA())</f>
        <v>#N/A</v>
      </c>
      <c r="BM136" s="96" t="e">
        <f ca="true">+IF(AND(ISNUMBER(OFFSET('Hygiene Data'!$H$7,0,10*ROW('Hygiene Data'!H130))),'Data Summary'!EB136="Yes"),OFFSET('Hygiene Data'!$H$7,0,10*ROW('Hygiene Data'!H130)),NA())</f>
        <v>#N/A</v>
      </c>
      <c r="BN136" s="96" t="e">
        <f ca="true">+IF(AND(ISNUMBER(OFFSET('Hygiene Data'!$H$9,0,10*ROW('Hygiene Data'!H130))),'Data Summary'!EC136="Yes"),OFFSET('Hygiene Data'!$H$9,0,10*ROW('Hygiene Data'!H130)),NA())</f>
        <v>#N/A</v>
      </c>
      <c r="BO136" s="96" t="e">
        <f ca="true">+IF(AND(ISNUMBER(OFFSET('Hygiene Data'!$I$5,0,10*ROW('Hygiene Data'!I130))),'Data Summary'!ED136="Yes"),OFFSET('Hygiene Data'!$I$5,0,10*ROW('Hygiene Data'!I130)),NA())</f>
        <v>#N/A</v>
      </c>
      <c r="BP136" s="96" t="e">
        <f ca="true">+IF(AND(ISNUMBER(OFFSET('Hygiene Data'!$I$7,0,10*ROW('Hygiene Data'!I130))),'Data Summary'!EE136="Yes"),OFFSET('Hygiene Data'!$I$7,0,10*ROW('Hygiene Data'!I130)),NA())</f>
        <v>#N/A</v>
      </c>
      <c r="BQ136" s="96" t="e">
        <f ca="true">+IF(AND(ISNUMBER(OFFSET('Hygiene Data'!$I$9,0,10*ROW('Hygiene Data'!I130))),'Data Summary'!EF136="Yes"),OFFSET('Hygiene Data'!$I$9,0,10*ROW('Hygiene Data'!I130)),NA())</f>
        <v>#N/A</v>
      </c>
    </row>
    <row xmlns:x14ac="http://schemas.microsoft.com/office/spreadsheetml/2009/9/ac" r="137" x14ac:dyDescent="0.2">
      <c r="A137" s="331" t="e">
        <f ca="true">+RIGHT('Data Summary'!A137,LEN('Data Summary'!A137)-9)</f>
        <v>#VALUE!</v>
      </c>
      <c r="B137" s="37" t="str">
        <f ca="true">+IF(ISTEXT('Data Summary'!B137),'Data Summary'!B137,"")</f>
        <v/>
      </c>
      <c r="C137" s="330" t="e">
        <f ca="true">+VALUE('Data Summary'!C137)</f>
        <v>#VALUE!</v>
      </c>
      <c r="D137" s="94" t="e">
        <f ca="true">+IF(AND(ISNUMBER(OFFSET('Water Data'!$D$4,0,10*ROW('Water Data'!D131))),'Data Summary'!BS137="Yes"),100-OFFSET('Water Data'!$D$4,0,10*ROW('Water Data'!D131)),NA())</f>
        <v>#N/A</v>
      </c>
      <c r="E137" s="94" t="e">
        <f ca="true">+IF(AND(ISNUMBER(OFFSET('Water Data'!$D$6,0,10*ROW('Water Data'!D131))),'Data Summary'!BT137="Yes"),OFFSET('Water Data'!$D$6,0,10*ROW('Water Data'!D131)),NA())</f>
        <v>#N/A</v>
      </c>
      <c r="F137" s="94" t="e">
        <f ca="true">+IF(AND(ISNUMBER(OFFSET('Water Data'!$D$9,0,10*ROW('Water Data'!D131))),'Data Summary'!BU137="Yes"),OFFSET('Water Data'!$D$9,0,10*ROW('Water Data'!D131)),NA())</f>
        <v>#N/A</v>
      </c>
      <c r="G137" s="94" t="e">
        <f ca="true">+IF(AND(ISNUMBER(OFFSET('Water Data'!$E$4,0,10*ROW('Water Data'!E131))),'Data Summary'!BV137="Yes"),100-OFFSET('Water Data'!$E$4,0,10*ROW('Water Data'!E131)),NA())</f>
        <v>#N/A</v>
      </c>
      <c r="H137" s="94" t="e">
        <f ca="true">+IF(AND(ISNUMBER(OFFSET('Water Data'!$E$6,0,10*ROW('Water Data'!E131))),'Data Summary'!BW137="Yes"),OFFSET('Water Data'!$E$6,0,10*ROW('Water Data'!E131)),NA())</f>
        <v>#N/A</v>
      </c>
      <c r="I137" s="94" t="e">
        <f ca="true">+IF(AND(ISNUMBER(OFFSET('Water Data'!$E$9,0,10*ROW('Water Data'!E131))),'Data Summary'!BX137="Yes"),OFFSET('Water Data'!$E$9,0,10*ROW('Water Data'!E131)),NA())</f>
        <v>#N/A</v>
      </c>
      <c r="J137" s="94" t="e">
        <f ca="true">+IF(AND(ISNUMBER(OFFSET('Water Data'!$F$4,0,10*ROW('Water Data'!F131))),'Data Summary'!BY137="Yes"),100-OFFSET('Water Data'!$F$4,0,10*ROW('Water Data'!F131)),NA())</f>
        <v>#N/A</v>
      </c>
      <c r="K137" s="94" t="e">
        <f ca="true">+IF(AND(ISNUMBER(OFFSET('Water Data'!$F$6,0,10*ROW('Water Data'!F131))),'Data Summary'!BZ137="Yes"),OFFSET('Water Data'!$F$6,0,10*ROW('Water Data'!F131)),NA())</f>
        <v>#N/A</v>
      </c>
      <c r="L137" s="94" t="e">
        <f ca="true">+IF(AND(ISNUMBER(OFFSET('Water Data'!$F$9,0,10*ROW('Water Data'!F131))),'Data Summary'!CA137="Yes"),OFFSET('Water Data'!$F$9,0,10*ROW('Water Data'!F131)),NA())</f>
        <v>#N/A</v>
      </c>
      <c r="M137" s="94" t="e">
        <f ca="true">+IF(AND(ISNUMBER(OFFSET('Water Data'!$G$4,0,10*ROW('Water Data'!G131))),'Data Summary'!CB137="Yes"),100-OFFSET('Water Data'!$G$4,0,10*ROW('Water Data'!G131)),NA())</f>
        <v>#N/A</v>
      </c>
      <c r="N137" s="94" t="e">
        <f ca="true">+IF(AND(ISNUMBER(OFFSET('Water Data'!$G$6,0,10*ROW('Water Data'!G131))),'Data Summary'!CC137="Yes"),OFFSET('Water Data'!$G$6,0,10*ROW('Water Data'!G131)),NA())</f>
        <v>#N/A</v>
      </c>
      <c r="O137" s="94" t="e">
        <f ca="true">+IF(AND(ISNUMBER(OFFSET('Water Data'!$G$9,0,10*ROW('Water Data'!G131))),'Data Summary'!CD137="Yes"),OFFSET('Water Data'!$G$9,0,10*ROW('Water Data'!G131)),NA())</f>
        <v>#N/A</v>
      </c>
      <c r="P137" s="94" t="e">
        <f ca="true">+IF(AND(ISNUMBER(OFFSET('Water Data'!$H$4,0,10*ROW('Water Data'!H131))),'Data Summary'!CE137="Yes"),100-OFFSET('Water Data'!$H$4,0,10*ROW('Water Data'!H131)),NA())</f>
        <v>#N/A</v>
      </c>
      <c r="Q137" s="94" t="e">
        <f ca="true">+IF(AND(ISNUMBER(OFFSET('Water Data'!$H$6,0,10*ROW('Water Data'!H131))),'Data Summary'!CF137="Yes"),OFFSET('Water Data'!$H$6,0,10*ROW('Water Data'!H131)),NA())</f>
        <v>#N/A</v>
      </c>
      <c r="R137" s="94" t="e">
        <f ca="true">+IF(AND(ISNUMBER(OFFSET('Water Data'!$H$9,0,10*ROW('Water Data'!H131))),'Data Summary'!CG137="Yes"),OFFSET('Water Data'!$H$9,0,10*ROW('Water Data'!H131)),NA())</f>
        <v>#N/A</v>
      </c>
      <c r="S137" s="94" t="e">
        <f ca="true">+IF(AND(ISNUMBER(OFFSET('Water Data'!$I$4,0,10*ROW('Water Data'!I131))),'Data Summary'!CH137="Yes"),100-OFFSET('Water Data'!$I$4,0,10*ROW('Water Data'!I131)),NA())</f>
        <v>#N/A</v>
      </c>
      <c r="T137" s="94" t="e">
        <f ca="true">+IF(AND(ISNUMBER(OFFSET('Water Data'!$I$6,0,10*ROW('Water Data'!I131))),'Data Summary'!CI137="Yes"),OFFSET('Water Data'!$I$6,0,10*ROW('Water Data'!I131)),NA())</f>
        <v>#N/A</v>
      </c>
      <c r="U137" s="94" t="e">
        <f ca="true">+IF(AND(ISNUMBER(OFFSET('Water Data'!$I$9,0,10*ROW('Water Data'!I131))),'Data Summary'!CJ137="Yes"),OFFSET('Water Data'!$I$9,0,10*ROW('Water Data'!I131)),NA())</f>
        <v>#N/A</v>
      </c>
      <c r="V137" s="95" t="e">
        <f ca="true">+IF(AND(ISNUMBER(OFFSET('Sanitation Data'!$D$4,0,10*ROW('Sanitation Data'!D131))),'Data Summary'!CK137="Yes"),100-OFFSET('Sanitation Data'!$D$4,0,10*ROW('Sanitation Data'!D131)),NA())</f>
        <v>#N/A</v>
      </c>
      <c r="W137" s="95" t="e">
        <f ca="true">+IF(AND(ISNUMBER(OFFSET('Sanitation Data'!$D$6,0,10*ROW('Sanitation Data'!D131))),'Data Summary'!CL137="Yes"),OFFSET('Sanitation Data'!$D$6,0,10*ROW('Sanitation Data'!D131)),NA())</f>
        <v>#N/A</v>
      </c>
      <c r="X137" s="95" t="e">
        <f ca="true">+IF(AND(ISNUMBER(OFFSET('Sanitation Data'!$D$10,0,10*ROW('Sanitation Data'!D131))),'Data Summary'!CM137="Yes"),OFFSET('Sanitation Data'!$D$10,0,10*ROW('Sanitation Data'!D131)),NA())</f>
        <v>#N/A</v>
      </c>
      <c r="Y137" s="95" t="e">
        <f ca="true">+IF(AND(ISNUMBER(OFFSET('Sanitation Data'!$D$11,0,10*ROW('Sanitation Data'!D131))),'Data Summary'!CN137="Yes"),OFFSET('Sanitation Data'!$D$11,0,10*ROW('Sanitation Data'!D131)),NA())</f>
        <v>#N/A</v>
      </c>
      <c r="Z137" s="95" t="e">
        <f ca="true">+IF(AND(ISNUMBER(OFFSET('Sanitation Data'!$D$12,0,10*ROW('Sanitation Data'!D131))),'Data Summary'!CO137="Yes"),OFFSET('Sanitation Data'!$D$12,0,10*ROW('Sanitation Data'!D131)),NA())</f>
        <v>#N/A</v>
      </c>
      <c r="AA137" s="95" t="e">
        <f ca="true">+IF(AND(ISNUMBER(OFFSET('Sanitation Data'!$E$4,0,10*ROW('Sanitation Data'!E131))),'Data Summary'!CP137="Yes"),100-OFFSET('Sanitation Data'!$E$4,0,10*ROW('Sanitation Data'!E131)),NA())</f>
        <v>#N/A</v>
      </c>
      <c r="AB137" s="95" t="e">
        <f ca="true">+IF(AND(ISNUMBER(OFFSET('Sanitation Data'!$E$6,0,10*ROW('Sanitation Data'!E131))),'Data Summary'!CQ137="Yes"),OFFSET('Sanitation Data'!$E$6,0,10*ROW('Sanitation Data'!E131)),NA())</f>
        <v>#N/A</v>
      </c>
      <c r="AC137" s="95" t="e">
        <f ca="true">+IF(AND(ISNUMBER(OFFSET('Sanitation Data'!$E$10,0,10*ROW('Sanitation Data'!E131))),'Data Summary'!CR137="Yes"),OFFSET('Sanitation Data'!$E$10,0,10*ROW('Sanitation Data'!E131)),NA())</f>
        <v>#N/A</v>
      </c>
      <c r="AD137" s="95" t="e">
        <f ca="true">+IF(AND(ISNUMBER(OFFSET('Sanitation Data'!$E$11,0,10*ROW('Sanitation Data'!E131))),'Data Summary'!CS137="Yes"),OFFSET('Sanitation Data'!$E$11,0,10*ROW('Sanitation Data'!E131)),NA())</f>
        <v>#N/A</v>
      </c>
      <c r="AE137" s="95" t="e">
        <f ca="true">+IF(AND(ISNUMBER(OFFSET('Sanitation Data'!$E$12,0,10*ROW('Sanitation Data'!E131))),'Data Summary'!CT137="Yes"),OFFSET('Sanitation Data'!$E$12,0,10*ROW('Sanitation Data'!E131)),NA())</f>
        <v>#N/A</v>
      </c>
      <c r="AF137" s="95" t="e">
        <f ca="true">+IF(AND(ISNUMBER(OFFSET('Sanitation Data'!$F$4,0,10*ROW('Sanitation Data'!F131))),'Data Summary'!CU137="Yes"),100-OFFSET('Sanitation Data'!$F$4,0,10*ROW('Sanitation Data'!F131)),NA())</f>
        <v>#N/A</v>
      </c>
      <c r="AG137" s="95" t="e">
        <f ca="true">+IF(AND(ISNUMBER(OFFSET('Sanitation Data'!$F$6,0,10*ROW('Sanitation Data'!F131))),'Data Summary'!CV137="Yes"),OFFSET('Sanitation Data'!$F$6,0,10*ROW('Sanitation Data'!F131)),NA())</f>
        <v>#N/A</v>
      </c>
      <c r="AH137" s="95" t="e">
        <f ca="true">+IF(AND(ISNUMBER(OFFSET('Sanitation Data'!$F$10,0,10*ROW('Sanitation Data'!F131))),'Data Summary'!CW137="Yes"),OFFSET('Sanitation Data'!$F$10,0,10*ROW('Sanitation Data'!F131)),NA())</f>
        <v>#N/A</v>
      </c>
      <c r="AI137" s="95" t="e">
        <f ca="true">+IF(AND(ISNUMBER(OFFSET('Sanitation Data'!$F$11,0,10*ROW('Sanitation Data'!F131))),'Data Summary'!CX137="Yes"),OFFSET('Sanitation Data'!$F$11,0,10*ROW('Sanitation Data'!F131)),NA())</f>
        <v>#N/A</v>
      </c>
      <c r="AJ137" s="95" t="e">
        <f ca="true">+IF(AND(ISNUMBER(OFFSET('Sanitation Data'!$F$12,0,10*ROW('Sanitation Data'!F131))),'Data Summary'!CY137="Yes"),OFFSET('Sanitation Data'!$F$12,0,10*ROW('Sanitation Data'!F131)),NA())</f>
        <v>#N/A</v>
      </c>
      <c r="AK137" s="95" t="e">
        <f ca="true">+IF(AND(ISNUMBER(OFFSET('Sanitation Data'!$G$4,0,10*ROW('Sanitation Data'!G131))),'Data Summary'!CZ137="Yes"),100-OFFSET('Sanitation Data'!$G$4,0,10*ROW('Sanitation Data'!G131)),NA())</f>
        <v>#N/A</v>
      </c>
      <c r="AL137" s="95" t="e">
        <f ca="true">+IF(AND(ISNUMBER(OFFSET('Sanitation Data'!$G$6,0,10*ROW('Sanitation Data'!G131))),'Data Summary'!DA137="Yes"),OFFSET('Sanitation Data'!$G$6,0,10*ROW('Sanitation Data'!G131)),NA())</f>
        <v>#N/A</v>
      </c>
      <c r="AM137" s="95" t="e">
        <f ca="true">+IF(AND(ISNUMBER(OFFSET('Sanitation Data'!$G$10,0,10*ROW('Sanitation Data'!G131))),'Data Summary'!DB137="Yes"),OFFSET('Sanitation Data'!$G$10,0,10*ROW('Sanitation Data'!G131)),NA())</f>
        <v>#N/A</v>
      </c>
      <c r="AN137" s="95" t="e">
        <f ca="true">+IF(AND(ISNUMBER(OFFSET('Sanitation Data'!$G$11,0,10*ROW('Sanitation Data'!G131))),'Data Summary'!DC137="Yes"),OFFSET('Sanitation Data'!$G$11,0,10*ROW('Sanitation Data'!G131)),NA())</f>
        <v>#N/A</v>
      </c>
      <c r="AO137" s="95" t="e">
        <f ca="true">+IF(AND(ISNUMBER(OFFSET('Sanitation Data'!$G$12,0,10*ROW('Sanitation Data'!G131))),'Data Summary'!DD137="Yes"),OFFSET('Sanitation Data'!$G$12,0,10*ROW('Sanitation Data'!G131)),NA())</f>
        <v>#N/A</v>
      </c>
      <c r="AP137" s="95" t="e">
        <f ca="true">+IF(AND(ISNUMBER(OFFSET('Sanitation Data'!$H$4,0,10*ROW('Sanitation Data'!H131))),'Data Summary'!DE137="Yes"),100-OFFSET('Sanitation Data'!$H$4,0,10*ROW('Sanitation Data'!H131)),NA())</f>
        <v>#N/A</v>
      </c>
      <c r="AQ137" s="95" t="e">
        <f ca="true">+IF(AND(ISNUMBER(OFFSET('Sanitation Data'!$H$6,0,10*ROW('Sanitation Data'!H131))),'Data Summary'!DF137="Yes"),OFFSET('Sanitation Data'!$H$6,0,10*ROW('Sanitation Data'!H131)),NA())</f>
        <v>#N/A</v>
      </c>
      <c r="AR137" s="95" t="e">
        <f ca="true">+IF(AND(ISNUMBER(OFFSET('Sanitation Data'!$H$10,0,10*ROW('Sanitation Data'!H131))),'Data Summary'!DG137="Yes"),OFFSET('Sanitation Data'!$H$10,0,10*ROW('Sanitation Data'!H131)),NA())</f>
        <v>#N/A</v>
      </c>
      <c r="AS137" s="95" t="e">
        <f ca="true">+IF(AND(ISNUMBER(OFFSET('Sanitation Data'!$H$11,0,10*ROW('Sanitation Data'!H131))),'Data Summary'!DH137="Yes"),OFFSET('Sanitation Data'!$H$11,0,10*ROW('Sanitation Data'!H131)),NA())</f>
        <v>#N/A</v>
      </c>
      <c r="AT137" s="95" t="e">
        <f ca="true">+IF(AND(ISNUMBER(OFFSET('Sanitation Data'!$H$12,0,10*ROW('Sanitation Data'!H131))),'Data Summary'!DI137="Yes"),OFFSET('Sanitation Data'!$H$12,0,10*ROW('Sanitation Data'!H131)),NA())</f>
        <v>#N/A</v>
      </c>
      <c r="AU137" s="95" t="e">
        <f ca="true">+IF(AND(ISNUMBER(OFFSET('Sanitation Data'!$I$4,0,10*ROW('Sanitation Data'!I131))),'Data Summary'!DJ137="Yes"),100-OFFSET('Sanitation Data'!$I$4,0,10*ROW('Sanitation Data'!I131)),NA())</f>
        <v>#N/A</v>
      </c>
      <c r="AV137" s="95" t="e">
        <f ca="true">+IF(AND(ISNUMBER(OFFSET('Sanitation Data'!$I$6,0,10*ROW('Sanitation Data'!I131))),'Data Summary'!DK137="Yes"),OFFSET('Sanitation Data'!$I$6,0,10*ROW('Sanitation Data'!I131)),NA())</f>
        <v>#N/A</v>
      </c>
      <c r="AW137" s="95" t="e">
        <f ca="true">+IF(AND(ISNUMBER(OFFSET('Sanitation Data'!$I$10,0,10*ROW('Sanitation Data'!I131))),'Data Summary'!DL137="Yes"),OFFSET('Sanitation Data'!$I$10,0,10*ROW('Sanitation Data'!I131)),NA())</f>
        <v>#N/A</v>
      </c>
      <c r="AX137" s="95" t="e">
        <f ca="true">+IF(AND(ISNUMBER(OFFSET('Sanitation Data'!$I$11,0,10*ROW('Sanitation Data'!I131))),'Data Summary'!DM137="Yes"),OFFSET('Sanitation Data'!$I$11,0,10*ROW('Sanitation Data'!I131)),NA())</f>
        <v>#N/A</v>
      </c>
      <c r="AY137" s="95" t="e">
        <f ca="true">+IF(AND(ISNUMBER(OFFSET('Sanitation Data'!$I$12,0,10*ROW('Sanitation Data'!I131))),'Data Summary'!DN137="Yes"),OFFSET('Sanitation Data'!$I$12,0,10*ROW('Sanitation Data'!I131)),NA())</f>
        <v>#N/A</v>
      </c>
      <c r="AZ137" s="96" t="e">
        <f ca="true">+IF(AND(ISNUMBER(OFFSET('Hygiene Data'!$D$5,0,10*ROW('Hygiene Data'!D131))),'Data Summary'!DO137="Yes"),OFFSET('Hygiene Data'!$D$5,0,10*ROW('Hygiene Data'!D131)),NA())</f>
        <v>#N/A</v>
      </c>
      <c r="BA137" s="96" t="e">
        <f ca="true">+IF(AND(ISNUMBER(OFFSET('Hygiene Data'!$D$7,0,10*ROW('Hygiene Data'!D131))),'Data Summary'!DP137="Yes"),OFFSET('Hygiene Data'!$D$7,0,10*ROW('Hygiene Data'!D131)),NA())</f>
        <v>#N/A</v>
      </c>
      <c r="BB137" s="96" t="e">
        <f ca="true">+IF(AND(ISNUMBER(OFFSET('Hygiene Data'!$D$9,0,10*ROW('Hygiene Data'!D131))),'Data Summary'!DQ137="Yes"),OFFSET('Hygiene Data'!$D$9,0,10*ROW('Hygiene Data'!D131)),NA())</f>
        <v>#N/A</v>
      </c>
      <c r="BC137" s="96" t="e">
        <f ca="true">+IF(AND(ISNUMBER(OFFSET('Hygiene Data'!$E$5,0,10*ROW('Hygiene Data'!E131))),'Data Summary'!DR137="Yes"),OFFSET('Hygiene Data'!$E$5,0,10*ROW('Hygiene Data'!E131)),NA())</f>
        <v>#N/A</v>
      </c>
      <c r="BD137" s="96" t="e">
        <f ca="true">+IF(AND(ISNUMBER(OFFSET('Hygiene Data'!$E$7,0,10*ROW('Hygiene Data'!E131))),'Data Summary'!DS137="Yes"),OFFSET('Hygiene Data'!$E$7,0,10*ROW('Hygiene Data'!E131)),NA())</f>
        <v>#N/A</v>
      </c>
      <c r="BE137" s="96" t="e">
        <f ca="true">+IF(AND(ISNUMBER(OFFSET('Hygiene Data'!$E$9,0,10*ROW('Hygiene Data'!E131))),'Data Summary'!DT137="Yes"),OFFSET('Hygiene Data'!$E$9,0,10*ROW('Hygiene Data'!E131)),NA())</f>
        <v>#N/A</v>
      </c>
      <c r="BF137" s="96" t="e">
        <f ca="true">+IF(AND(ISNUMBER(OFFSET('Hygiene Data'!$F$5,0,10*ROW('Hygiene Data'!F131))),'Data Summary'!DU137="Yes"),OFFSET('Hygiene Data'!$F$5,0,10*ROW('Hygiene Data'!F131)),NA())</f>
        <v>#N/A</v>
      </c>
      <c r="BG137" s="96" t="e">
        <f ca="true">+IF(AND(ISNUMBER(OFFSET('Hygiene Data'!$F$7,0,10*ROW('Hygiene Data'!F131))),'Data Summary'!DV137="Yes"),OFFSET('Hygiene Data'!$F$7,0,10*ROW('Hygiene Data'!F131)),NA())</f>
        <v>#N/A</v>
      </c>
      <c r="BH137" s="96" t="e">
        <f ca="true">+IF(AND(ISNUMBER(OFFSET('Hygiene Data'!$F$9,0,10*ROW('Hygiene Data'!F131))),'Data Summary'!DW137="Yes"),OFFSET('Hygiene Data'!$F$9,0,10*ROW('Hygiene Data'!F131)),NA())</f>
        <v>#N/A</v>
      </c>
      <c r="BI137" s="96" t="e">
        <f ca="true">+IF(AND(ISNUMBER(OFFSET('Hygiene Data'!$G$5,0,10*ROW('Hygiene Data'!G131))),'Data Summary'!DX137="Yes"),OFFSET('Hygiene Data'!$G$5,0,10*ROW('Hygiene Data'!G131)),NA())</f>
        <v>#N/A</v>
      </c>
      <c r="BJ137" s="96" t="e">
        <f ca="true">+IF(AND(ISNUMBER(OFFSET('Hygiene Data'!$G$7,0,10*ROW('Hygiene Data'!G131))),'Data Summary'!DY137="Yes"),OFFSET('Hygiene Data'!$G$7,0,10*ROW('Hygiene Data'!G131)),NA())</f>
        <v>#N/A</v>
      </c>
      <c r="BK137" s="96" t="e">
        <f ca="true">+IF(AND(ISNUMBER(OFFSET('Hygiene Data'!$G$9,0,10*ROW('Hygiene Data'!G131))),'Data Summary'!DZ137="Yes"),OFFSET('Hygiene Data'!$G$9,0,10*ROW('Hygiene Data'!G131)),NA())</f>
        <v>#N/A</v>
      </c>
      <c r="BL137" s="96" t="e">
        <f ca="true">+IF(AND(ISNUMBER(OFFSET('Hygiene Data'!$H$5,0,10*ROW('Hygiene Data'!H131))),'Data Summary'!EA137="Yes"),OFFSET('Hygiene Data'!$H$5,0,10*ROW('Hygiene Data'!H131)),NA())</f>
        <v>#N/A</v>
      </c>
      <c r="BM137" s="96" t="e">
        <f ca="true">+IF(AND(ISNUMBER(OFFSET('Hygiene Data'!$H$7,0,10*ROW('Hygiene Data'!H131))),'Data Summary'!EB137="Yes"),OFFSET('Hygiene Data'!$H$7,0,10*ROW('Hygiene Data'!H131)),NA())</f>
        <v>#N/A</v>
      </c>
      <c r="BN137" s="96" t="e">
        <f ca="true">+IF(AND(ISNUMBER(OFFSET('Hygiene Data'!$H$9,0,10*ROW('Hygiene Data'!H131))),'Data Summary'!EC137="Yes"),OFFSET('Hygiene Data'!$H$9,0,10*ROW('Hygiene Data'!H131)),NA())</f>
        <v>#N/A</v>
      </c>
      <c r="BO137" s="96" t="e">
        <f ca="true">+IF(AND(ISNUMBER(OFFSET('Hygiene Data'!$I$5,0,10*ROW('Hygiene Data'!I131))),'Data Summary'!ED137="Yes"),OFFSET('Hygiene Data'!$I$5,0,10*ROW('Hygiene Data'!I131)),NA())</f>
        <v>#N/A</v>
      </c>
      <c r="BP137" s="96" t="e">
        <f ca="true">+IF(AND(ISNUMBER(OFFSET('Hygiene Data'!$I$7,0,10*ROW('Hygiene Data'!I131))),'Data Summary'!EE137="Yes"),OFFSET('Hygiene Data'!$I$7,0,10*ROW('Hygiene Data'!I131)),NA())</f>
        <v>#N/A</v>
      </c>
      <c r="BQ137" s="96" t="e">
        <f ca="true">+IF(AND(ISNUMBER(OFFSET('Hygiene Data'!$I$9,0,10*ROW('Hygiene Data'!I131))),'Data Summary'!EF137="Yes"),OFFSET('Hygiene Data'!$I$9,0,10*ROW('Hygiene Data'!I131)),NA())</f>
        <v>#N/A</v>
      </c>
    </row>
    <row xmlns:x14ac="http://schemas.microsoft.com/office/spreadsheetml/2009/9/ac" r="138" x14ac:dyDescent="0.2">
      <c r="A138" s="331" t="e">
        <f ca="true">+RIGHT('Data Summary'!A138,LEN('Data Summary'!A138)-9)</f>
        <v>#VALUE!</v>
      </c>
      <c r="B138" s="37" t="str">
        <f ca="true">+IF(ISTEXT('Data Summary'!B138),'Data Summary'!B138,"")</f>
        <v/>
      </c>
      <c r="C138" s="330" t="e">
        <f ca="true">+VALUE('Data Summary'!C138)</f>
        <v>#VALUE!</v>
      </c>
      <c r="D138" s="94" t="e">
        <f ca="true">+IF(AND(ISNUMBER(OFFSET('Water Data'!$D$4,0,10*ROW('Water Data'!D132))),'Data Summary'!BS138="Yes"),100-OFFSET('Water Data'!$D$4,0,10*ROW('Water Data'!D132)),NA())</f>
        <v>#N/A</v>
      </c>
      <c r="E138" s="94" t="e">
        <f ca="true">+IF(AND(ISNUMBER(OFFSET('Water Data'!$D$6,0,10*ROW('Water Data'!D132))),'Data Summary'!BT138="Yes"),OFFSET('Water Data'!$D$6,0,10*ROW('Water Data'!D132)),NA())</f>
        <v>#N/A</v>
      </c>
      <c r="F138" s="94" t="e">
        <f ca="true">+IF(AND(ISNUMBER(OFFSET('Water Data'!$D$9,0,10*ROW('Water Data'!D132))),'Data Summary'!BU138="Yes"),OFFSET('Water Data'!$D$9,0,10*ROW('Water Data'!D132)),NA())</f>
        <v>#N/A</v>
      </c>
      <c r="G138" s="94" t="e">
        <f ca="true">+IF(AND(ISNUMBER(OFFSET('Water Data'!$E$4,0,10*ROW('Water Data'!E132))),'Data Summary'!BV138="Yes"),100-OFFSET('Water Data'!$E$4,0,10*ROW('Water Data'!E132)),NA())</f>
        <v>#N/A</v>
      </c>
      <c r="H138" s="94" t="e">
        <f ca="true">+IF(AND(ISNUMBER(OFFSET('Water Data'!$E$6,0,10*ROW('Water Data'!E132))),'Data Summary'!BW138="Yes"),OFFSET('Water Data'!$E$6,0,10*ROW('Water Data'!E132)),NA())</f>
        <v>#N/A</v>
      </c>
      <c r="I138" s="94" t="e">
        <f ca="true">+IF(AND(ISNUMBER(OFFSET('Water Data'!$E$9,0,10*ROW('Water Data'!E132))),'Data Summary'!BX138="Yes"),OFFSET('Water Data'!$E$9,0,10*ROW('Water Data'!E132)),NA())</f>
        <v>#N/A</v>
      </c>
      <c r="J138" s="94" t="e">
        <f ca="true">+IF(AND(ISNUMBER(OFFSET('Water Data'!$F$4,0,10*ROW('Water Data'!F132))),'Data Summary'!BY138="Yes"),100-OFFSET('Water Data'!$F$4,0,10*ROW('Water Data'!F132)),NA())</f>
        <v>#N/A</v>
      </c>
      <c r="K138" s="94" t="e">
        <f ca="true">+IF(AND(ISNUMBER(OFFSET('Water Data'!$F$6,0,10*ROW('Water Data'!F132))),'Data Summary'!BZ138="Yes"),OFFSET('Water Data'!$F$6,0,10*ROW('Water Data'!F132)),NA())</f>
        <v>#N/A</v>
      </c>
      <c r="L138" s="94" t="e">
        <f ca="true">+IF(AND(ISNUMBER(OFFSET('Water Data'!$F$9,0,10*ROW('Water Data'!F132))),'Data Summary'!CA138="Yes"),OFFSET('Water Data'!$F$9,0,10*ROW('Water Data'!F132)),NA())</f>
        <v>#N/A</v>
      </c>
      <c r="M138" s="94" t="e">
        <f ca="true">+IF(AND(ISNUMBER(OFFSET('Water Data'!$G$4,0,10*ROW('Water Data'!G132))),'Data Summary'!CB138="Yes"),100-OFFSET('Water Data'!$G$4,0,10*ROW('Water Data'!G132)),NA())</f>
        <v>#N/A</v>
      </c>
      <c r="N138" s="94" t="e">
        <f ca="true">+IF(AND(ISNUMBER(OFFSET('Water Data'!$G$6,0,10*ROW('Water Data'!G132))),'Data Summary'!CC138="Yes"),OFFSET('Water Data'!$G$6,0,10*ROW('Water Data'!G132)),NA())</f>
        <v>#N/A</v>
      </c>
      <c r="O138" s="94" t="e">
        <f ca="true">+IF(AND(ISNUMBER(OFFSET('Water Data'!$G$9,0,10*ROW('Water Data'!G132))),'Data Summary'!CD138="Yes"),OFFSET('Water Data'!$G$9,0,10*ROW('Water Data'!G132)),NA())</f>
        <v>#N/A</v>
      </c>
      <c r="P138" s="94" t="e">
        <f ca="true">+IF(AND(ISNUMBER(OFFSET('Water Data'!$H$4,0,10*ROW('Water Data'!H132))),'Data Summary'!CE138="Yes"),100-OFFSET('Water Data'!$H$4,0,10*ROW('Water Data'!H132)),NA())</f>
        <v>#N/A</v>
      </c>
      <c r="Q138" s="94" t="e">
        <f ca="true">+IF(AND(ISNUMBER(OFFSET('Water Data'!$H$6,0,10*ROW('Water Data'!H132))),'Data Summary'!CF138="Yes"),OFFSET('Water Data'!$H$6,0,10*ROW('Water Data'!H132)),NA())</f>
        <v>#N/A</v>
      </c>
      <c r="R138" s="94" t="e">
        <f ca="true">+IF(AND(ISNUMBER(OFFSET('Water Data'!$H$9,0,10*ROW('Water Data'!H132))),'Data Summary'!CG138="Yes"),OFFSET('Water Data'!$H$9,0,10*ROW('Water Data'!H132)),NA())</f>
        <v>#N/A</v>
      </c>
      <c r="S138" s="94" t="e">
        <f ca="true">+IF(AND(ISNUMBER(OFFSET('Water Data'!$I$4,0,10*ROW('Water Data'!I132))),'Data Summary'!CH138="Yes"),100-OFFSET('Water Data'!$I$4,0,10*ROW('Water Data'!I132)),NA())</f>
        <v>#N/A</v>
      </c>
      <c r="T138" s="94" t="e">
        <f ca="true">+IF(AND(ISNUMBER(OFFSET('Water Data'!$I$6,0,10*ROW('Water Data'!I132))),'Data Summary'!CI138="Yes"),OFFSET('Water Data'!$I$6,0,10*ROW('Water Data'!I132)),NA())</f>
        <v>#N/A</v>
      </c>
      <c r="U138" s="94" t="e">
        <f ca="true">+IF(AND(ISNUMBER(OFFSET('Water Data'!$I$9,0,10*ROW('Water Data'!I132))),'Data Summary'!CJ138="Yes"),OFFSET('Water Data'!$I$9,0,10*ROW('Water Data'!I132)),NA())</f>
        <v>#N/A</v>
      </c>
      <c r="V138" s="95" t="e">
        <f ca="true">+IF(AND(ISNUMBER(OFFSET('Sanitation Data'!$D$4,0,10*ROW('Sanitation Data'!D132))),'Data Summary'!CK138="Yes"),100-OFFSET('Sanitation Data'!$D$4,0,10*ROW('Sanitation Data'!D132)),NA())</f>
        <v>#N/A</v>
      </c>
      <c r="W138" s="95" t="e">
        <f ca="true">+IF(AND(ISNUMBER(OFFSET('Sanitation Data'!$D$6,0,10*ROW('Sanitation Data'!D132))),'Data Summary'!CL138="Yes"),OFFSET('Sanitation Data'!$D$6,0,10*ROW('Sanitation Data'!D132)),NA())</f>
        <v>#N/A</v>
      </c>
      <c r="X138" s="95" t="e">
        <f ca="true">+IF(AND(ISNUMBER(OFFSET('Sanitation Data'!$D$10,0,10*ROW('Sanitation Data'!D132))),'Data Summary'!CM138="Yes"),OFFSET('Sanitation Data'!$D$10,0,10*ROW('Sanitation Data'!D132)),NA())</f>
        <v>#N/A</v>
      </c>
      <c r="Y138" s="95" t="e">
        <f ca="true">+IF(AND(ISNUMBER(OFFSET('Sanitation Data'!$D$11,0,10*ROW('Sanitation Data'!D132))),'Data Summary'!CN138="Yes"),OFFSET('Sanitation Data'!$D$11,0,10*ROW('Sanitation Data'!D132)),NA())</f>
        <v>#N/A</v>
      </c>
      <c r="Z138" s="95" t="e">
        <f ca="true">+IF(AND(ISNUMBER(OFFSET('Sanitation Data'!$D$12,0,10*ROW('Sanitation Data'!D132))),'Data Summary'!CO138="Yes"),OFFSET('Sanitation Data'!$D$12,0,10*ROW('Sanitation Data'!D132)),NA())</f>
        <v>#N/A</v>
      </c>
      <c r="AA138" s="95" t="e">
        <f ca="true">+IF(AND(ISNUMBER(OFFSET('Sanitation Data'!$E$4,0,10*ROW('Sanitation Data'!E132))),'Data Summary'!CP138="Yes"),100-OFFSET('Sanitation Data'!$E$4,0,10*ROW('Sanitation Data'!E132)),NA())</f>
        <v>#N/A</v>
      </c>
      <c r="AB138" s="95" t="e">
        <f ca="true">+IF(AND(ISNUMBER(OFFSET('Sanitation Data'!$E$6,0,10*ROW('Sanitation Data'!E132))),'Data Summary'!CQ138="Yes"),OFFSET('Sanitation Data'!$E$6,0,10*ROW('Sanitation Data'!E132)),NA())</f>
        <v>#N/A</v>
      </c>
      <c r="AC138" s="95" t="e">
        <f ca="true">+IF(AND(ISNUMBER(OFFSET('Sanitation Data'!$E$10,0,10*ROW('Sanitation Data'!E132))),'Data Summary'!CR138="Yes"),OFFSET('Sanitation Data'!$E$10,0,10*ROW('Sanitation Data'!E132)),NA())</f>
        <v>#N/A</v>
      </c>
      <c r="AD138" s="95" t="e">
        <f ca="true">+IF(AND(ISNUMBER(OFFSET('Sanitation Data'!$E$11,0,10*ROW('Sanitation Data'!E132))),'Data Summary'!CS138="Yes"),OFFSET('Sanitation Data'!$E$11,0,10*ROW('Sanitation Data'!E132)),NA())</f>
        <v>#N/A</v>
      </c>
      <c r="AE138" s="95" t="e">
        <f ca="true">+IF(AND(ISNUMBER(OFFSET('Sanitation Data'!$E$12,0,10*ROW('Sanitation Data'!E132))),'Data Summary'!CT138="Yes"),OFFSET('Sanitation Data'!$E$12,0,10*ROW('Sanitation Data'!E132)),NA())</f>
        <v>#N/A</v>
      </c>
      <c r="AF138" s="95" t="e">
        <f ca="true">+IF(AND(ISNUMBER(OFFSET('Sanitation Data'!$F$4,0,10*ROW('Sanitation Data'!F132))),'Data Summary'!CU138="Yes"),100-OFFSET('Sanitation Data'!$F$4,0,10*ROW('Sanitation Data'!F132)),NA())</f>
        <v>#N/A</v>
      </c>
      <c r="AG138" s="95" t="e">
        <f ca="true">+IF(AND(ISNUMBER(OFFSET('Sanitation Data'!$F$6,0,10*ROW('Sanitation Data'!F132))),'Data Summary'!CV138="Yes"),OFFSET('Sanitation Data'!$F$6,0,10*ROW('Sanitation Data'!F132)),NA())</f>
        <v>#N/A</v>
      </c>
      <c r="AH138" s="95" t="e">
        <f ca="true">+IF(AND(ISNUMBER(OFFSET('Sanitation Data'!$F$10,0,10*ROW('Sanitation Data'!F132))),'Data Summary'!CW138="Yes"),OFFSET('Sanitation Data'!$F$10,0,10*ROW('Sanitation Data'!F132)),NA())</f>
        <v>#N/A</v>
      </c>
      <c r="AI138" s="95" t="e">
        <f ca="true">+IF(AND(ISNUMBER(OFFSET('Sanitation Data'!$F$11,0,10*ROW('Sanitation Data'!F132))),'Data Summary'!CX138="Yes"),OFFSET('Sanitation Data'!$F$11,0,10*ROW('Sanitation Data'!F132)),NA())</f>
        <v>#N/A</v>
      </c>
      <c r="AJ138" s="95" t="e">
        <f ca="true">+IF(AND(ISNUMBER(OFFSET('Sanitation Data'!$F$12,0,10*ROW('Sanitation Data'!F132))),'Data Summary'!CY138="Yes"),OFFSET('Sanitation Data'!$F$12,0,10*ROW('Sanitation Data'!F132)),NA())</f>
        <v>#N/A</v>
      </c>
      <c r="AK138" s="95" t="e">
        <f ca="true">+IF(AND(ISNUMBER(OFFSET('Sanitation Data'!$G$4,0,10*ROW('Sanitation Data'!G132))),'Data Summary'!CZ138="Yes"),100-OFFSET('Sanitation Data'!$G$4,0,10*ROW('Sanitation Data'!G132)),NA())</f>
        <v>#N/A</v>
      </c>
      <c r="AL138" s="95" t="e">
        <f ca="true">+IF(AND(ISNUMBER(OFFSET('Sanitation Data'!$G$6,0,10*ROW('Sanitation Data'!G132))),'Data Summary'!DA138="Yes"),OFFSET('Sanitation Data'!$G$6,0,10*ROW('Sanitation Data'!G132)),NA())</f>
        <v>#N/A</v>
      </c>
      <c r="AM138" s="95" t="e">
        <f ca="true">+IF(AND(ISNUMBER(OFFSET('Sanitation Data'!$G$10,0,10*ROW('Sanitation Data'!G132))),'Data Summary'!DB138="Yes"),OFFSET('Sanitation Data'!$G$10,0,10*ROW('Sanitation Data'!G132)),NA())</f>
        <v>#N/A</v>
      </c>
      <c r="AN138" s="95" t="e">
        <f ca="true">+IF(AND(ISNUMBER(OFFSET('Sanitation Data'!$G$11,0,10*ROW('Sanitation Data'!G132))),'Data Summary'!DC138="Yes"),OFFSET('Sanitation Data'!$G$11,0,10*ROW('Sanitation Data'!G132)),NA())</f>
        <v>#N/A</v>
      </c>
      <c r="AO138" s="95" t="e">
        <f ca="true">+IF(AND(ISNUMBER(OFFSET('Sanitation Data'!$G$12,0,10*ROW('Sanitation Data'!G132))),'Data Summary'!DD138="Yes"),OFFSET('Sanitation Data'!$G$12,0,10*ROW('Sanitation Data'!G132)),NA())</f>
        <v>#N/A</v>
      </c>
      <c r="AP138" s="95" t="e">
        <f ca="true">+IF(AND(ISNUMBER(OFFSET('Sanitation Data'!$H$4,0,10*ROW('Sanitation Data'!H132))),'Data Summary'!DE138="Yes"),100-OFFSET('Sanitation Data'!$H$4,0,10*ROW('Sanitation Data'!H132)),NA())</f>
        <v>#N/A</v>
      </c>
      <c r="AQ138" s="95" t="e">
        <f ca="true">+IF(AND(ISNUMBER(OFFSET('Sanitation Data'!$H$6,0,10*ROW('Sanitation Data'!H132))),'Data Summary'!DF138="Yes"),OFFSET('Sanitation Data'!$H$6,0,10*ROW('Sanitation Data'!H132)),NA())</f>
        <v>#N/A</v>
      </c>
      <c r="AR138" s="95" t="e">
        <f ca="true">+IF(AND(ISNUMBER(OFFSET('Sanitation Data'!$H$10,0,10*ROW('Sanitation Data'!H132))),'Data Summary'!DG138="Yes"),OFFSET('Sanitation Data'!$H$10,0,10*ROW('Sanitation Data'!H132)),NA())</f>
        <v>#N/A</v>
      </c>
      <c r="AS138" s="95" t="e">
        <f ca="true">+IF(AND(ISNUMBER(OFFSET('Sanitation Data'!$H$11,0,10*ROW('Sanitation Data'!H132))),'Data Summary'!DH138="Yes"),OFFSET('Sanitation Data'!$H$11,0,10*ROW('Sanitation Data'!H132)),NA())</f>
        <v>#N/A</v>
      </c>
      <c r="AT138" s="95" t="e">
        <f ca="true">+IF(AND(ISNUMBER(OFFSET('Sanitation Data'!$H$12,0,10*ROW('Sanitation Data'!H132))),'Data Summary'!DI138="Yes"),OFFSET('Sanitation Data'!$H$12,0,10*ROW('Sanitation Data'!H132)),NA())</f>
        <v>#N/A</v>
      </c>
      <c r="AU138" s="95" t="e">
        <f ca="true">+IF(AND(ISNUMBER(OFFSET('Sanitation Data'!$I$4,0,10*ROW('Sanitation Data'!I132))),'Data Summary'!DJ138="Yes"),100-OFFSET('Sanitation Data'!$I$4,0,10*ROW('Sanitation Data'!I132)),NA())</f>
        <v>#N/A</v>
      </c>
      <c r="AV138" s="95" t="e">
        <f ca="true">+IF(AND(ISNUMBER(OFFSET('Sanitation Data'!$I$6,0,10*ROW('Sanitation Data'!I132))),'Data Summary'!DK138="Yes"),OFFSET('Sanitation Data'!$I$6,0,10*ROW('Sanitation Data'!I132)),NA())</f>
        <v>#N/A</v>
      </c>
      <c r="AW138" s="95" t="e">
        <f ca="true">+IF(AND(ISNUMBER(OFFSET('Sanitation Data'!$I$10,0,10*ROW('Sanitation Data'!I132))),'Data Summary'!DL138="Yes"),OFFSET('Sanitation Data'!$I$10,0,10*ROW('Sanitation Data'!I132)),NA())</f>
        <v>#N/A</v>
      </c>
      <c r="AX138" s="95" t="e">
        <f ca="true">+IF(AND(ISNUMBER(OFFSET('Sanitation Data'!$I$11,0,10*ROW('Sanitation Data'!I132))),'Data Summary'!DM138="Yes"),OFFSET('Sanitation Data'!$I$11,0,10*ROW('Sanitation Data'!I132)),NA())</f>
        <v>#N/A</v>
      </c>
      <c r="AY138" s="95" t="e">
        <f ca="true">+IF(AND(ISNUMBER(OFFSET('Sanitation Data'!$I$12,0,10*ROW('Sanitation Data'!I132))),'Data Summary'!DN138="Yes"),OFFSET('Sanitation Data'!$I$12,0,10*ROW('Sanitation Data'!I132)),NA())</f>
        <v>#N/A</v>
      </c>
      <c r="AZ138" s="96" t="e">
        <f ca="true">+IF(AND(ISNUMBER(OFFSET('Hygiene Data'!$D$5,0,10*ROW('Hygiene Data'!D132))),'Data Summary'!DO138="Yes"),OFFSET('Hygiene Data'!$D$5,0,10*ROW('Hygiene Data'!D132)),NA())</f>
        <v>#N/A</v>
      </c>
      <c r="BA138" s="96" t="e">
        <f ca="true">+IF(AND(ISNUMBER(OFFSET('Hygiene Data'!$D$7,0,10*ROW('Hygiene Data'!D132))),'Data Summary'!DP138="Yes"),OFFSET('Hygiene Data'!$D$7,0,10*ROW('Hygiene Data'!D132)),NA())</f>
        <v>#N/A</v>
      </c>
      <c r="BB138" s="96" t="e">
        <f ca="true">+IF(AND(ISNUMBER(OFFSET('Hygiene Data'!$D$9,0,10*ROW('Hygiene Data'!D132))),'Data Summary'!DQ138="Yes"),OFFSET('Hygiene Data'!$D$9,0,10*ROW('Hygiene Data'!D132)),NA())</f>
        <v>#N/A</v>
      </c>
      <c r="BC138" s="96" t="e">
        <f ca="true">+IF(AND(ISNUMBER(OFFSET('Hygiene Data'!$E$5,0,10*ROW('Hygiene Data'!E132))),'Data Summary'!DR138="Yes"),OFFSET('Hygiene Data'!$E$5,0,10*ROW('Hygiene Data'!E132)),NA())</f>
        <v>#N/A</v>
      </c>
      <c r="BD138" s="96" t="e">
        <f ca="true">+IF(AND(ISNUMBER(OFFSET('Hygiene Data'!$E$7,0,10*ROW('Hygiene Data'!E132))),'Data Summary'!DS138="Yes"),OFFSET('Hygiene Data'!$E$7,0,10*ROW('Hygiene Data'!E132)),NA())</f>
        <v>#N/A</v>
      </c>
      <c r="BE138" s="96" t="e">
        <f ca="true">+IF(AND(ISNUMBER(OFFSET('Hygiene Data'!$E$9,0,10*ROW('Hygiene Data'!E132))),'Data Summary'!DT138="Yes"),OFFSET('Hygiene Data'!$E$9,0,10*ROW('Hygiene Data'!E132)),NA())</f>
        <v>#N/A</v>
      </c>
      <c r="BF138" s="96" t="e">
        <f ca="true">+IF(AND(ISNUMBER(OFFSET('Hygiene Data'!$F$5,0,10*ROW('Hygiene Data'!F132))),'Data Summary'!DU138="Yes"),OFFSET('Hygiene Data'!$F$5,0,10*ROW('Hygiene Data'!F132)),NA())</f>
        <v>#N/A</v>
      </c>
      <c r="BG138" s="96" t="e">
        <f ca="true">+IF(AND(ISNUMBER(OFFSET('Hygiene Data'!$F$7,0,10*ROW('Hygiene Data'!F132))),'Data Summary'!DV138="Yes"),OFFSET('Hygiene Data'!$F$7,0,10*ROW('Hygiene Data'!F132)),NA())</f>
        <v>#N/A</v>
      </c>
      <c r="BH138" s="96" t="e">
        <f ca="true">+IF(AND(ISNUMBER(OFFSET('Hygiene Data'!$F$9,0,10*ROW('Hygiene Data'!F132))),'Data Summary'!DW138="Yes"),OFFSET('Hygiene Data'!$F$9,0,10*ROW('Hygiene Data'!F132)),NA())</f>
        <v>#N/A</v>
      </c>
      <c r="BI138" s="96" t="e">
        <f ca="true">+IF(AND(ISNUMBER(OFFSET('Hygiene Data'!$G$5,0,10*ROW('Hygiene Data'!G132))),'Data Summary'!DX138="Yes"),OFFSET('Hygiene Data'!$G$5,0,10*ROW('Hygiene Data'!G132)),NA())</f>
        <v>#N/A</v>
      </c>
      <c r="BJ138" s="96" t="e">
        <f ca="true">+IF(AND(ISNUMBER(OFFSET('Hygiene Data'!$G$7,0,10*ROW('Hygiene Data'!G132))),'Data Summary'!DY138="Yes"),OFFSET('Hygiene Data'!$G$7,0,10*ROW('Hygiene Data'!G132)),NA())</f>
        <v>#N/A</v>
      </c>
      <c r="BK138" s="96" t="e">
        <f ca="true">+IF(AND(ISNUMBER(OFFSET('Hygiene Data'!$G$9,0,10*ROW('Hygiene Data'!G132))),'Data Summary'!DZ138="Yes"),OFFSET('Hygiene Data'!$G$9,0,10*ROW('Hygiene Data'!G132)),NA())</f>
        <v>#N/A</v>
      </c>
      <c r="BL138" s="96" t="e">
        <f ca="true">+IF(AND(ISNUMBER(OFFSET('Hygiene Data'!$H$5,0,10*ROW('Hygiene Data'!H132))),'Data Summary'!EA138="Yes"),OFFSET('Hygiene Data'!$H$5,0,10*ROW('Hygiene Data'!H132)),NA())</f>
        <v>#N/A</v>
      </c>
      <c r="BM138" s="96" t="e">
        <f ca="true">+IF(AND(ISNUMBER(OFFSET('Hygiene Data'!$H$7,0,10*ROW('Hygiene Data'!H132))),'Data Summary'!EB138="Yes"),OFFSET('Hygiene Data'!$H$7,0,10*ROW('Hygiene Data'!H132)),NA())</f>
        <v>#N/A</v>
      </c>
      <c r="BN138" s="96" t="e">
        <f ca="true">+IF(AND(ISNUMBER(OFFSET('Hygiene Data'!$H$9,0,10*ROW('Hygiene Data'!H132))),'Data Summary'!EC138="Yes"),OFFSET('Hygiene Data'!$H$9,0,10*ROW('Hygiene Data'!H132)),NA())</f>
        <v>#N/A</v>
      </c>
      <c r="BO138" s="96" t="e">
        <f ca="true">+IF(AND(ISNUMBER(OFFSET('Hygiene Data'!$I$5,0,10*ROW('Hygiene Data'!I132))),'Data Summary'!ED138="Yes"),OFFSET('Hygiene Data'!$I$5,0,10*ROW('Hygiene Data'!I132)),NA())</f>
        <v>#N/A</v>
      </c>
      <c r="BP138" s="96" t="e">
        <f ca="true">+IF(AND(ISNUMBER(OFFSET('Hygiene Data'!$I$7,0,10*ROW('Hygiene Data'!I132))),'Data Summary'!EE138="Yes"),OFFSET('Hygiene Data'!$I$7,0,10*ROW('Hygiene Data'!I132)),NA())</f>
        <v>#N/A</v>
      </c>
      <c r="BQ138" s="96" t="e">
        <f ca="true">+IF(AND(ISNUMBER(OFFSET('Hygiene Data'!$I$9,0,10*ROW('Hygiene Data'!I132))),'Data Summary'!EF138="Yes"),OFFSET('Hygiene Data'!$I$9,0,10*ROW('Hygiene Data'!I132)),NA())</f>
        <v>#N/A</v>
      </c>
    </row>
    <row xmlns:x14ac="http://schemas.microsoft.com/office/spreadsheetml/2009/9/ac" r="139" x14ac:dyDescent="0.2">
      <c r="A139" s="331" t="e">
        <f ca="true">+RIGHT('Data Summary'!A139,LEN('Data Summary'!A139)-9)</f>
        <v>#VALUE!</v>
      </c>
      <c r="B139" s="37" t="str">
        <f ca="true">+IF(ISTEXT('Data Summary'!B139),'Data Summary'!B139,"")</f>
        <v/>
      </c>
      <c r="C139" s="330" t="e">
        <f ca="true">+VALUE('Data Summary'!C139)</f>
        <v>#VALUE!</v>
      </c>
      <c r="D139" s="94" t="e">
        <f ca="true">+IF(AND(ISNUMBER(OFFSET('Water Data'!$D$4,0,10*ROW('Water Data'!D133))),'Data Summary'!BS139="Yes"),100-OFFSET('Water Data'!$D$4,0,10*ROW('Water Data'!D133)),NA())</f>
        <v>#N/A</v>
      </c>
      <c r="E139" s="94" t="e">
        <f ca="true">+IF(AND(ISNUMBER(OFFSET('Water Data'!$D$6,0,10*ROW('Water Data'!D133))),'Data Summary'!BT139="Yes"),OFFSET('Water Data'!$D$6,0,10*ROW('Water Data'!D133)),NA())</f>
        <v>#N/A</v>
      </c>
      <c r="F139" s="94" t="e">
        <f ca="true">+IF(AND(ISNUMBER(OFFSET('Water Data'!$D$9,0,10*ROW('Water Data'!D133))),'Data Summary'!BU139="Yes"),OFFSET('Water Data'!$D$9,0,10*ROW('Water Data'!D133)),NA())</f>
        <v>#N/A</v>
      </c>
      <c r="G139" s="94" t="e">
        <f ca="true">+IF(AND(ISNUMBER(OFFSET('Water Data'!$E$4,0,10*ROW('Water Data'!E133))),'Data Summary'!BV139="Yes"),100-OFFSET('Water Data'!$E$4,0,10*ROW('Water Data'!E133)),NA())</f>
        <v>#N/A</v>
      </c>
      <c r="H139" s="94" t="e">
        <f ca="true">+IF(AND(ISNUMBER(OFFSET('Water Data'!$E$6,0,10*ROW('Water Data'!E133))),'Data Summary'!BW139="Yes"),OFFSET('Water Data'!$E$6,0,10*ROW('Water Data'!E133)),NA())</f>
        <v>#N/A</v>
      </c>
      <c r="I139" s="94" t="e">
        <f ca="true">+IF(AND(ISNUMBER(OFFSET('Water Data'!$E$9,0,10*ROW('Water Data'!E133))),'Data Summary'!BX139="Yes"),OFFSET('Water Data'!$E$9,0,10*ROW('Water Data'!E133)),NA())</f>
        <v>#N/A</v>
      </c>
      <c r="J139" s="94" t="e">
        <f ca="true">+IF(AND(ISNUMBER(OFFSET('Water Data'!$F$4,0,10*ROW('Water Data'!F133))),'Data Summary'!BY139="Yes"),100-OFFSET('Water Data'!$F$4,0,10*ROW('Water Data'!F133)),NA())</f>
        <v>#N/A</v>
      </c>
      <c r="K139" s="94" t="e">
        <f ca="true">+IF(AND(ISNUMBER(OFFSET('Water Data'!$F$6,0,10*ROW('Water Data'!F133))),'Data Summary'!BZ139="Yes"),OFFSET('Water Data'!$F$6,0,10*ROW('Water Data'!F133)),NA())</f>
        <v>#N/A</v>
      </c>
      <c r="L139" s="94" t="e">
        <f ca="true">+IF(AND(ISNUMBER(OFFSET('Water Data'!$F$9,0,10*ROW('Water Data'!F133))),'Data Summary'!CA139="Yes"),OFFSET('Water Data'!$F$9,0,10*ROW('Water Data'!F133)),NA())</f>
        <v>#N/A</v>
      </c>
      <c r="M139" s="94" t="e">
        <f ca="true">+IF(AND(ISNUMBER(OFFSET('Water Data'!$G$4,0,10*ROW('Water Data'!G133))),'Data Summary'!CB139="Yes"),100-OFFSET('Water Data'!$G$4,0,10*ROW('Water Data'!G133)),NA())</f>
        <v>#N/A</v>
      </c>
      <c r="N139" s="94" t="e">
        <f ca="true">+IF(AND(ISNUMBER(OFFSET('Water Data'!$G$6,0,10*ROW('Water Data'!G133))),'Data Summary'!CC139="Yes"),OFFSET('Water Data'!$G$6,0,10*ROW('Water Data'!G133)),NA())</f>
        <v>#N/A</v>
      </c>
      <c r="O139" s="94" t="e">
        <f ca="true">+IF(AND(ISNUMBER(OFFSET('Water Data'!$G$9,0,10*ROW('Water Data'!G133))),'Data Summary'!CD139="Yes"),OFFSET('Water Data'!$G$9,0,10*ROW('Water Data'!G133)),NA())</f>
        <v>#N/A</v>
      </c>
      <c r="P139" s="94" t="e">
        <f ca="true">+IF(AND(ISNUMBER(OFFSET('Water Data'!$H$4,0,10*ROW('Water Data'!H133))),'Data Summary'!CE139="Yes"),100-OFFSET('Water Data'!$H$4,0,10*ROW('Water Data'!H133)),NA())</f>
        <v>#N/A</v>
      </c>
      <c r="Q139" s="94" t="e">
        <f ca="true">+IF(AND(ISNUMBER(OFFSET('Water Data'!$H$6,0,10*ROW('Water Data'!H133))),'Data Summary'!CF139="Yes"),OFFSET('Water Data'!$H$6,0,10*ROW('Water Data'!H133)),NA())</f>
        <v>#N/A</v>
      </c>
      <c r="R139" s="94" t="e">
        <f ca="true">+IF(AND(ISNUMBER(OFFSET('Water Data'!$H$9,0,10*ROW('Water Data'!H133))),'Data Summary'!CG139="Yes"),OFFSET('Water Data'!$H$9,0,10*ROW('Water Data'!H133)),NA())</f>
        <v>#N/A</v>
      </c>
      <c r="S139" s="94" t="e">
        <f ca="true">+IF(AND(ISNUMBER(OFFSET('Water Data'!$I$4,0,10*ROW('Water Data'!I133))),'Data Summary'!CH139="Yes"),100-OFFSET('Water Data'!$I$4,0,10*ROW('Water Data'!I133)),NA())</f>
        <v>#N/A</v>
      </c>
      <c r="T139" s="94" t="e">
        <f ca="true">+IF(AND(ISNUMBER(OFFSET('Water Data'!$I$6,0,10*ROW('Water Data'!I133))),'Data Summary'!CI139="Yes"),OFFSET('Water Data'!$I$6,0,10*ROW('Water Data'!I133)),NA())</f>
        <v>#N/A</v>
      </c>
      <c r="U139" s="94" t="e">
        <f ca="true">+IF(AND(ISNUMBER(OFFSET('Water Data'!$I$9,0,10*ROW('Water Data'!I133))),'Data Summary'!CJ139="Yes"),OFFSET('Water Data'!$I$9,0,10*ROW('Water Data'!I133)),NA())</f>
        <v>#N/A</v>
      </c>
      <c r="V139" s="95" t="e">
        <f ca="true">+IF(AND(ISNUMBER(OFFSET('Sanitation Data'!$D$4,0,10*ROW('Sanitation Data'!D133))),'Data Summary'!CK139="Yes"),100-OFFSET('Sanitation Data'!$D$4,0,10*ROW('Sanitation Data'!D133)),NA())</f>
        <v>#N/A</v>
      </c>
      <c r="W139" s="95" t="e">
        <f ca="true">+IF(AND(ISNUMBER(OFFSET('Sanitation Data'!$D$6,0,10*ROW('Sanitation Data'!D133))),'Data Summary'!CL139="Yes"),OFFSET('Sanitation Data'!$D$6,0,10*ROW('Sanitation Data'!D133)),NA())</f>
        <v>#N/A</v>
      </c>
      <c r="X139" s="95" t="e">
        <f ca="true">+IF(AND(ISNUMBER(OFFSET('Sanitation Data'!$D$10,0,10*ROW('Sanitation Data'!D133))),'Data Summary'!CM139="Yes"),OFFSET('Sanitation Data'!$D$10,0,10*ROW('Sanitation Data'!D133)),NA())</f>
        <v>#N/A</v>
      </c>
      <c r="Y139" s="95" t="e">
        <f ca="true">+IF(AND(ISNUMBER(OFFSET('Sanitation Data'!$D$11,0,10*ROW('Sanitation Data'!D133))),'Data Summary'!CN139="Yes"),OFFSET('Sanitation Data'!$D$11,0,10*ROW('Sanitation Data'!D133)),NA())</f>
        <v>#N/A</v>
      </c>
      <c r="Z139" s="95" t="e">
        <f ca="true">+IF(AND(ISNUMBER(OFFSET('Sanitation Data'!$D$12,0,10*ROW('Sanitation Data'!D133))),'Data Summary'!CO139="Yes"),OFFSET('Sanitation Data'!$D$12,0,10*ROW('Sanitation Data'!D133)),NA())</f>
        <v>#N/A</v>
      </c>
      <c r="AA139" s="95" t="e">
        <f ca="true">+IF(AND(ISNUMBER(OFFSET('Sanitation Data'!$E$4,0,10*ROW('Sanitation Data'!E133))),'Data Summary'!CP139="Yes"),100-OFFSET('Sanitation Data'!$E$4,0,10*ROW('Sanitation Data'!E133)),NA())</f>
        <v>#N/A</v>
      </c>
      <c r="AB139" s="95" t="e">
        <f ca="true">+IF(AND(ISNUMBER(OFFSET('Sanitation Data'!$E$6,0,10*ROW('Sanitation Data'!E133))),'Data Summary'!CQ139="Yes"),OFFSET('Sanitation Data'!$E$6,0,10*ROW('Sanitation Data'!E133)),NA())</f>
        <v>#N/A</v>
      </c>
      <c r="AC139" s="95" t="e">
        <f ca="true">+IF(AND(ISNUMBER(OFFSET('Sanitation Data'!$E$10,0,10*ROW('Sanitation Data'!E133))),'Data Summary'!CR139="Yes"),OFFSET('Sanitation Data'!$E$10,0,10*ROW('Sanitation Data'!E133)),NA())</f>
        <v>#N/A</v>
      </c>
      <c r="AD139" s="95" t="e">
        <f ca="true">+IF(AND(ISNUMBER(OFFSET('Sanitation Data'!$E$11,0,10*ROW('Sanitation Data'!E133))),'Data Summary'!CS139="Yes"),OFFSET('Sanitation Data'!$E$11,0,10*ROW('Sanitation Data'!E133)),NA())</f>
        <v>#N/A</v>
      </c>
      <c r="AE139" s="95" t="e">
        <f ca="true">+IF(AND(ISNUMBER(OFFSET('Sanitation Data'!$E$12,0,10*ROW('Sanitation Data'!E133))),'Data Summary'!CT139="Yes"),OFFSET('Sanitation Data'!$E$12,0,10*ROW('Sanitation Data'!E133)),NA())</f>
        <v>#N/A</v>
      </c>
      <c r="AF139" s="95" t="e">
        <f ca="true">+IF(AND(ISNUMBER(OFFSET('Sanitation Data'!$F$4,0,10*ROW('Sanitation Data'!F133))),'Data Summary'!CU139="Yes"),100-OFFSET('Sanitation Data'!$F$4,0,10*ROW('Sanitation Data'!F133)),NA())</f>
        <v>#N/A</v>
      </c>
      <c r="AG139" s="95" t="e">
        <f ca="true">+IF(AND(ISNUMBER(OFFSET('Sanitation Data'!$F$6,0,10*ROW('Sanitation Data'!F133))),'Data Summary'!CV139="Yes"),OFFSET('Sanitation Data'!$F$6,0,10*ROW('Sanitation Data'!F133)),NA())</f>
        <v>#N/A</v>
      </c>
      <c r="AH139" s="95" t="e">
        <f ca="true">+IF(AND(ISNUMBER(OFFSET('Sanitation Data'!$F$10,0,10*ROW('Sanitation Data'!F133))),'Data Summary'!CW139="Yes"),OFFSET('Sanitation Data'!$F$10,0,10*ROW('Sanitation Data'!F133)),NA())</f>
        <v>#N/A</v>
      </c>
      <c r="AI139" s="95" t="e">
        <f ca="true">+IF(AND(ISNUMBER(OFFSET('Sanitation Data'!$F$11,0,10*ROW('Sanitation Data'!F133))),'Data Summary'!CX139="Yes"),OFFSET('Sanitation Data'!$F$11,0,10*ROW('Sanitation Data'!F133)),NA())</f>
        <v>#N/A</v>
      </c>
      <c r="AJ139" s="95" t="e">
        <f ca="true">+IF(AND(ISNUMBER(OFFSET('Sanitation Data'!$F$12,0,10*ROW('Sanitation Data'!F133))),'Data Summary'!CY139="Yes"),OFFSET('Sanitation Data'!$F$12,0,10*ROW('Sanitation Data'!F133)),NA())</f>
        <v>#N/A</v>
      </c>
      <c r="AK139" s="95" t="e">
        <f ca="true">+IF(AND(ISNUMBER(OFFSET('Sanitation Data'!$G$4,0,10*ROW('Sanitation Data'!G133))),'Data Summary'!CZ139="Yes"),100-OFFSET('Sanitation Data'!$G$4,0,10*ROW('Sanitation Data'!G133)),NA())</f>
        <v>#N/A</v>
      </c>
      <c r="AL139" s="95" t="e">
        <f ca="true">+IF(AND(ISNUMBER(OFFSET('Sanitation Data'!$G$6,0,10*ROW('Sanitation Data'!G133))),'Data Summary'!DA139="Yes"),OFFSET('Sanitation Data'!$G$6,0,10*ROW('Sanitation Data'!G133)),NA())</f>
        <v>#N/A</v>
      </c>
      <c r="AM139" s="95" t="e">
        <f ca="true">+IF(AND(ISNUMBER(OFFSET('Sanitation Data'!$G$10,0,10*ROW('Sanitation Data'!G133))),'Data Summary'!DB139="Yes"),OFFSET('Sanitation Data'!$G$10,0,10*ROW('Sanitation Data'!G133)),NA())</f>
        <v>#N/A</v>
      </c>
      <c r="AN139" s="95" t="e">
        <f ca="true">+IF(AND(ISNUMBER(OFFSET('Sanitation Data'!$G$11,0,10*ROW('Sanitation Data'!G133))),'Data Summary'!DC139="Yes"),OFFSET('Sanitation Data'!$G$11,0,10*ROW('Sanitation Data'!G133)),NA())</f>
        <v>#N/A</v>
      </c>
      <c r="AO139" s="95" t="e">
        <f ca="true">+IF(AND(ISNUMBER(OFFSET('Sanitation Data'!$G$12,0,10*ROW('Sanitation Data'!G133))),'Data Summary'!DD139="Yes"),OFFSET('Sanitation Data'!$G$12,0,10*ROW('Sanitation Data'!G133)),NA())</f>
        <v>#N/A</v>
      </c>
      <c r="AP139" s="95" t="e">
        <f ca="true">+IF(AND(ISNUMBER(OFFSET('Sanitation Data'!$H$4,0,10*ROW('Sanitation Data'!H133))),'Data Summary'!DE139="Yes"),100-OFFSET('Sanitation Data'!$H$4,0,10*ROW('Sanitation Data'!H133)),NA())</f>
        <v>#N/A</v>
      </c>
      <c r="AQ139" s="95" t="e">
        <f ca="true">+IF(AND(ISNUMBER(OFFSET('Sanitation Data'!$H$6,0,10*ROW('Sanitation Data'!H133))),'Data Summary'!DF139="Yes"),OFFSET('Sanitation Data'!$H$6,0,10*ROW('Sanitation Data'!H133)),NA())</f>
        <v>#N/A</v>
      </c>
      <c r="AR139" s="95" t="e">
        <f ca="true">+IF(AND(ISNUMBER(OFFSET('Sanitation Data'!$H$10,0,10*ROW('Sanitation Data'!H133))),'Data Summary'!DG139="Yes"),OFFSET('Sanitation Data'!$H$10,0,10*ROW('Sanitation Data'!H133)),NA())</f>
        <v>#N/A</v>
      </c>
      <c r="AS139" s="95" t="e">
        <f ca="true">+IF(AND(ISNUMBER(OFFSET('Sanitation Data'!$H$11,0,10*ROW('Sanitation Data'!H133))),'Data Summary'!DH139="Yes"),OFFSET('Sanitation Data'!$H$11,0,10*ROW('Sanitation Data'!H133)),NA())</f>
        <v>#N/A</v>
      </c>
      <c r="AT139" s="95" t="e">
        <f ca="true">+IF(AND(ISNUMBER(OFFSET('Sanitation Data'!$H$12,0,10*ROW('Sanitation Data'!H133))),'Data Summary'!DI139="Yes"),OFFSET('Sanitation Data'!$H$12,0,10*ROW('Sanitation Data'!H133)),NA())</f>
        <v>#N/A</v>
      </c>
      <c r="AU139" s="95" t="e">
        <f ca="true">+IF(AND(ISNUMBER(OFFSET('Sanitation Data'!$I$4,0,10*ROW('Sanitation Data'!I133))),'Data Summary'!DJ139="Yes"),100-OFFSET('Sanitation Data'!$I$4,0,10*ROW('Sanitation Data'!I133)),NA())</f>
        <v>#N/A</v>
      </c>
      <c r="AV139" s="95" t="e">
        <f ca="true">+IF(AND(ISNUMBER(OFFSET('Sanitation Data'!$I$6,0,10*ROW('Sanitation Data'!I133))),'Data Summary'!DK139="Yes"),OFFSET('Sanitation Data'!$I$6,0,10*ROW('Sanitation Data'!I133)),NA())</f>
        <v>#N/A</v>
      </c>
      <c r="AW139" s="95" t="e">
        <f ca="true">+IF(AND(ISNUMBER(OFFSET('Sanitation Data'!$I$10,0,10*ROW('Sanitation Data'!I133))),'Data Summary'!DL139="Yes"),OFFSET('Sanitation Data'!$I$10,0,10*ROW('Sanitation Data'!I133)),NA())</f>
        <v>#N/A</v>
      </c>
      <c r="AX139" s="95" t="e">
        <f ca="true">+IF(AND(ISNUMBER(OFFSET('Sanitation Data'!$I$11,0,10*ROW('Sanitation Data'!I133))),'Data Summary'!DM139="Yes"),OFFSET('Sanitation Data'!$I$11,0,10*ROW('Sanitation Data'!I133)),NA())</f>
        <v>#N/A</v>
      </c>
      <c r="AY139" s="95" t="e">
        <f ca="true">+IF(AND(ISNUMBER(OFFSET('Sanitation Data'!$I$12,0,10*ROW('Sanitation Data'!I133))),'Data Summary'!DN139="Yes"),OFFSET('Sanitation Data'!$I$12,0,10*ROW('Sanitation Data'!I133)),NA())</f>
        <v>#N/A</v>
      </c>
      <c r="AZ139" s="96" t="e">
        <f ca="true">+IF(AND(ISNUMBER(OFFSET('Hygiene Data'!$D$5,0,10*ROW('Hygiene Data'!D133))),'Data Summary'!DO139="Yes"),OFFSET('Hygiene Data'!$D$5,0,10*ROW('Hygiene Data'!D133)),NA())</f>
        <v>#N/A</v>
      </c>
      <c r="BA139" s="96" t="e">
        <f ca="true">+IF(AND(ISNUMBER(OFFSET('Hygiene Data'!$D$7,0,10*ROW('Hygiene Data'!D133))),'Data Summary'!DP139="Yes"),OFFSET('Hygiene Data'!$D$7,0,10*ROW('Hygiene Data'!D133)),NA())</f>
        <v>#N/A</v>
      </c>
      <c r="BB139" s="96" t="e">
        <f ca="true">+IF(AND(ISNUMBER(OFFSET('Hygiene Data'!$D$9,0,10*ROW('Hygiene Data'!D133))),'Data Summary'!DQ139="Yes"),OFFSET('Hygiene Data'!$D$9,0,10*ROW('Hygiene Data'!D133)),NA())</f>
        <v>#N/A</v>
      </c>
      <c r="BC139" s="96" t="e">
        <f ca="true">+IF(AND(ISNUMBER(OFFSET('Hygiene Data'!$E$5,0,10*ROW('Hygiene Data'!E133))),'Data Summary'!DR139="Yes"),OFFSET('Hygiene Data'!$E$5,0,10*ROW('Hygiene Data'!E133)),NA())</f>
        <v>#N/A</v>
      </c>
      <c r="BD139" s="96" t="e">
        <f ca="true">+IF(AND(ISNUMBER(OFFSET('Hygiene Data'!$E$7,0,10*ROW('Hygiene Data'!E133))),'Data Summary'!DS139="Yes"),OFFSET('Hygiene Data'!$E$7,0,10*ROW('Hygiene Data'!E133)),NA())</f>
        <v>#N/A</v>
      </c>
      <c r="BE139" s="96" t="e">
        <f ca="true">+IF(AND(ISNUMBER(OFFSET('Hygiene Data'!$E$9,0,10*ROW('Hygiene Data'!E133))),'Data Summary'!DT139="Yes"),OFFSET('Hygiene Data'!$E$9,0,10*ROW('Hygiene Data'!E133)),NA())</f>
        <v>#N/A</v>
      </c>
      <c r="BF139" s="96" t="e">
        <f ca="true">+IF(AND(ISNUMBER(OFFSET('Hygiene Data'!$F$5,0,10*ROW('Hygiene Data'!F133))),'Data Summary'!DU139="Yes"),OFFSET('Hygiene Data'!$F$5,0,10*ROW('Hygiene Data'!F133)),NA())</f>
        <v>#N/A</v>
      </c>
      <c r="BG139" s="96" t="e">
        <f ca="true">+IF(AND(ISNUMBER(OFFSET('Hygiene Data'!$F$7,0,10*ROW('Hygiene Data'!F133))),'Data Summary'!DV139="Yes"),OFFSET('Hygiene Data'!$F$7,0,10*ROW('Hygiene Data'!F133)),NA())</f>
        <v>#N/A</v>
      </c>
      <c r="BH139" s="96" t="e">
        <f ca="true">+IF(AND(ISNUMBER(OFFSET('Hygiene Data'!$F$9,0,10*ROW('Hygiene Data'!F133))),'Data Summary'!DW139="Yes"),OFFSET('Hygiene Data'!$F$9,0,10*ROW('Hygiene Data'!F133)),NA())</f>
        <v>#N/A</v>
      </c>
      <c r="BI139" s="96" t="e">
        <f ca="true">+IF(AND(ISNUMBER(OFFSET('Hygiene Data'!$G$5,0,10*ROW('Hygiene Data'!G133))),'Data Summary'!DX139="Yes"),OFFSET('Hygiene Data'!$G$5,0,10*ROW('Hygiene Data'!G133)),NA())</f>
        <v>#N/A</v>
      </c>
      <c r="BJ139" s="96" t="e">
        <f ca="true">+IF(AND(ISNUMBER(OFFSET('Hygiene Data'!$G$7,0,10*ROW('Hygiene Data'!G133))),'Data Summary'!DY139="Yes"),OFFSET('Hygiene Data'!$G$7,0,10*ROW('Hygiene Data'!G133)),NA())</f>
        <v>#N/A</v>
      </c>
      <c r="BK139" s="96" t="e">
        <f ca="true">+IF(AND(ISNUMBER(OFFSET('Hygiene Data'!$G$9,0,10*ROW('Hygiene Data'!G133))),'Data Summary'!DZ139="Yes"),OFFSET('Hygiene Data'!$G$9,0,10*ROW('Hygiene Data'!G133)),NA())</f>
        <v>#N/A</v>
      </c>
      <c r="BL139" s="96" t="e">
        <f ca="true">+IF(AND(ISNUMBER(OFFSET('Hygiene Data'!$H$5,0,10*ROW('Hygiene Data'!H133))),'Data Summary'!EA139="Yes"),OFFSET('Hygiene Data'!$H$5,0,10*ROW('Hygiene Data'!H133)),NA())</f>
        <v>#N/A</v>
      </c>
      <c r="BM139" s="96" t="e">
        <f ca="true">+IF(AND(ISNUMBER(OFFSET('Hygiene Data'!$H$7,0,10*ROW('Hygiene Data'!H133))),'Data Summary'!EB139="Yes"),OFFSET('Hygiene Data'!$H$7,0,10*ROW('Hygiene Data'!H133)),NA())</f>
        <v>#N/A</v>
      </c>
      <c r="BN139" s="96" t="e">
        <f ca="true">+IF(AND(ISNUMBER(OFFSET('Hygiene Data'!$H$9,0,10*ROW('Hygiene Data'!H133))),'Data Summary'!EC139="Yes"),OFFSET('Hygiene Data'!$H$9,0,10*ROW('Hygiene Data'!H133)),NA())</f>
        <v>#N/A</v>
      </c>
      <c r="BO139" s="96" t="e">
        <f ca="true">+IF(AND(ISNUMBER(OFFSET('Hygiene Data'!$I$5,0,10*ROW('Hygiene Data'!I133))),'Data Summary'!ED139="Yes"),OFFSET('Hygiene Data'!$I$5,0,10*ROW('Hygiene Data'!I133)),NA())</f>
        <v>#N/A</v>
      </c>
      <c r="BP139" s="96" t="e">
        <f ca="true">+IF(AND(ISNUMBER(OFFSET('Hygiene Data'!$I$7,0,10*ROW('Hygiene Data'!I133))),'Data Summary'!EE139="Yes"),OFFSET('Hygiene Data'!$I$7,0,10*ROW('Hygiene Data'!I133)),NA())</f>
        <v>#N/A</v>
      </c>
      <c r="BQ139" s="96" t="e">
        <f ca="true">+IF(AND(ISNUMBER(OFFSET('Hygiene Data'!$I$9,0,10*ROW('Hygiene Data'!I133))),'Data Summary'!EF139="Yes"),OFFSET('Hygiene Data'!$I$9,0,10*ROW('Hygiene Data'!I133)),NA())</f>
        <v>#N/A</v>
      </c>
    </row>
    <row xmlns:x14ac="http://schemas.microsoft.com/office/spreadsheetml/2009/9/ac" r="140" x14ac:dyDescent="0.2">
      <c r="A140" s="331" t="e">
        <f ca="true">+RIGHT('Data Summary'!A140,LEN('Data Summary'!A140)-9)</f>
        <v>#VALUE!</v>
      </c>
      <c r="B140" s="37" t="str">
        <f ca="true">+IF(ISTEXT('Data Summary'!B140),'Data Summary'!B140,"")</f>
        <v/>
      </c>
      <c r="C140" s="330" t="e">
        <f ca="true">+VALUE('Data Summary'!C140)</f>
        <v>#VALUE!</v>
      </c>
      <c r="D140" s="94" t="e">
        <f ca="true">+IF(AND(ISNUMBER(OFFSET('Water Data'!$D$4,0,10*ROW('Water Data'!D134))),'Data Summary'!BS140="Yes"),100-OFFSET('Water Data'!$D$4,0,10*ROW('Water Data'!D134)),NA())</f>
        <v>#N/A</v>
      </c>
      <c r="E140" s="94" t="e">
        <f ca="true">+IF(AND(ISNUMBER(OFFSET('Water Data'!$D$6,0,10*ROW('Water Data'!D134))),'Data Summary'!BT140="Yes"),OFFSET('Water Data'!$D$6,0,10*ROW('Water Data'!D134)),NA())</f>
        <v>#N/A</v>
      </c>
      <c r="F140" s="94" t="e">
        <f ca="true">+IF(AND(ISNUMBER(OFFSET('Water Data'!$D$9,0,10*ROW('Water Data'!D134))),'Data Summary'!BU140="Yes"),OFFSET('Water Data'!$D$9,0,10*ROW('Water Data'!D134)),NA())</f>
        <v>#N/A</v>
      </c>
      <c r="G140" s="94" t="e">
        <f ca="true">+IF(AND(ISNUMBER(OFFSET('Water Data'!$E$4,0,10*ROW('Water Data'!E134))),'Data Summary'!BV140="Yes"),100-OFFSET('Water Data'!$E$4,0,10*ROW('Water Data'!E134)),NA())</f>
        <v>#N/A</v>
      </c>
      <c r="H140" s="94" t="e">
        <f ca="true">+IF(AND(ISNUMBER(OFFSET('Water Data'!$E$6,0,10*ROW('Water Data'!E134))),'Data Summary'!BW140="Yes"),OFFSET('Water Data'!$E$6,0,10*ROW('Water Data'!E134)),NA())</f>
        <v>#N/A</v>
      </c>
      <c r="I140" s="94" t="e">
        <f ca="true">+IF(AND(ISNUMBER(OFFSET('Water Data'!$E$9,0,10*ROW('Water Data'!E134))),'Data Summary'!BX140="Yes"),OFFSET('Water Data'!$E$9,0,10*ROW('Water Data'!E134)),NA())</f>
        <v>#N/A</v>
      </c>
      <c r="J140" s="94" t="e">
        <f ca="true">+IF(AND(ISNUMBER(OFFSET('Water Data'!$F$4,0,10*ROW('Water Data'!F134))),'Data Summary'!BY140="Yes"),100-OFFSET('Water Data'!$F$4,0,10*ROW('Water Data'!F134)),NA())</f>
        <v>#N/A</v>
      </c>
      <c r="K140" s="94" t="e">
        <f ca="true">+IF(AND(ISNUMBER(OFFSET('Water Data'!$F$6,0,10*ROW('Water Data'!F134))),'Data Summary'!BZ140="Yes"),OFFSET('Water Data'!$F$6,0,10*ROW('Water Data'!F134)),NA())</f>
        <v>#N/A</v>
      </c>
      <c r="L140" s="94" t="e">
        <f ca="true">+IF(AND(ISNUMBER(OFFSET('Water Data'!$F$9,0,10*ROW('Water Data'!F134))),'Data Summary'!CA140="Yes"),OFFSET('Water Data'!$F$9,0,10*ROW('Water Data'!F134)),NA())</f>
        <v>#N/A</v>
      </c>
      <c r="M140" s="94" t="e">
        <f ca="true">+IF(AND(ISNUMBER(OFFSET('Water Data'!$G$4,0,10*ROW('Water Data'!G134))),'Data Summary'!CB140="Yes"),100-OFFSET('Water Data'!$G$4,0,10*ROW('Water Data'!G134)),NA())</f>
        <v>#N/A</v>
      </c>
      <c r="N140" s="94" t="e">
        <f ca="true">+IF(AND(ISNUMBER(OFFSET('Water Data'!$G$6,0,10*ROW('Water Data'!G134))),'Data Summary'!CC140="Yes"),OFFSET('Water Data'!$G$6,0,10*ROW('Water Data'!G134)),NA())</f>
        <v>#N/A</v>
      </c>
      <c r="O140" s="94" t="e">
        <f ca="true">+IF(AND(ISNUMBER(OFFSET('Water Data'!$G$9,0,10*ROW('Water Data'!G134))),'Data Summary'!CD140="Yes"),OFFSET('Water Data'!$G$9,0,10*ROW('Water Data'!G134)),NA())</f>
        <v>#N/A</v>
      </c>
      <c r="P140" s="94" t="e">
        <f ca="true">+IF(AND(ISNUMBER(OFFSET('Water Data'!$H$4,0,10*ROW('Water Data'!H134))),'Data Summary'!CE140="Yes"),100-OFFSET('Water Data'!$H$4,0,10*ROW('Water Data'!H134)),NA())</f>
        <v>#N/A</v>
      </c>
      <c r="Q140" s="94" t="e">
        <f ca="true">+IF(AND(ISNUMBER(OFFSET('Water Data'!$H$6,0,10*ROW('Water Data'!H134))),'Data Summary'!CF140="Yes"),OFFSET('Water Data'!$H$6,0,10*ROW('Water Data'!H134)),NA())</f>
        <v>#N/A</v>
      </c>
      <c r="R140" s="94" t="e">
        <f ca="true">+IF(AND(ISNUMBER(OFFSET('Water Data'!$H$9,0,10*ROW('Water Data'!H134))),'Data Summary'!CG140="Yes"),OFFSET('Water Data'!$H$9,0,10*ROW('Water Data'!H134)),NA())</f>
        <v>#N/A</v>
      </c>
      <c r="S140" s="94" t="e">
        <f ca="true">+IF(AND(ISNUMBER(OFFSET('Water Data'!$I$4,0,10*ROW('Water Data'!I134))),'Data Summary'!CH140="Yes"),100-OFFSET('Water Data'!$I$4,0,10*ROW('Water Data'!I134)),NA())</f>
        <v>#N/A</v>
      </c>
      <c r="T140" s="94" t="e">
        <f ca="true">+IF(AND(ISNUMBER(OFFSET('Water Data'!$I$6,0,10*ROW('Water Data'!I134))),'Data Summary'!CI140="Yes"),OFFSET('Water Data'!$I$6,0,10*ROW('Water Data'!I134)),NA())</f>
        <v>#N/A</v>
      </c>
      <c r="U140" s="94" t="e">
        <f ca="true">+IF(AND(ISNUMBER(OFFSET('Water Data'!$I$9,0,10*ROW('Water Data'!I134))),'Data Summary'!CJ140="Yes"),OFFSET('Water Data'!$I$9,0,10*ROW('Water Data'!I134)),NA())</f>
        <v>#N/A</v>
      </c>
      <c r="V140" s="95" t="e">
        <f ca="true">+IF(AND(ISNUMBER(OFFSET('Sanitation Data'!$D$4,0,10*ROW('Sanitation Data'!D134))),'Data Summary'!CK140="Yes"),100-OFFSET('Sanitation Data'!$D$4,0,10*ROW('Sanitation Data'!D134)),NA())</f>
        <v>#N/A</v>
      </c>
      <c r="W140" s="95" t="e">
        <f ca="true">+IF(AND(ISNUMBER(OFFSET('Sanitation Data'!$D$6,0,10*ROW('Sanitation Data'!D134))),'Data Summary'!CL140="Yes"),OFFSET('Sanitation Data'!$D$6,0,10*ROW('Sanitation Data'!D134)),NA())</f>
        <v>#N/A</v>
      </c>
      <c r="X140" s="95" t="e">
        <f ca="true">+IF(AND(ISNUMBER(OFFSET('Sanitation Data'!$D$10,0,10*ROW('Sanitation Data'!D134))),'Data Summary'!CM140="Yes"),OFFSET('Sanitation Data'!$D$10,0,10*ROW('Sanitation Data'!D134)),NA())</f>
        <v>#N/A</v>
      </c>
      <c r="Y140" s="95" t="e">
        <f ca="true">+IF(AND(ISNUMBER(OFFSET('Sanitation Data'!$D$11,0,10*ROW('Sanitation Data'!D134))),'Data Summary'!CN140="Yes"),OFFSET('Sanitation Data'!$D$11,0,10*ROW('Sanitation Data'!D134)),NA())</f>
        <v>#N/A</v>
      </c>
      <c r="Z140" s="95" t="e">
        <f ca="true">+IF(AND(ISNUMBER(OFFSET('Sanitation Data'!$D$12,0,10*ROW('Sanitation Data'!D134))),'Data Summary'!CO140="Yes"),OFFSET('Sanitation Data'!$D$12,0,10*ROW('Sanitation Data'!D134)),NA())</f>
        <v>#N/A</v>
      </c>
      <c r="AA140" s="95" t="e">
        <f ca="true">+IF(AND(ISNUMBER(OFFSET('Sanitation Data'!$E$4,0,10*ROW('Sanitation Data'!E134))),'Data Summary'!CP140="Yes"),100-OFFSET('Sanitation Data'!$E$4,0,10*ROW('Sanitation Data'!E134)),NA())</f>
        <v>#N/A</v>
      </c>
      <c r="AB140" s="95" t="e">
        <f ca="true">+IF(AND(ISNUMBER(OFFSET('Sanitation Data'!$E$6,0,10*ROW('Sanitation Data'!E134))),'Data Summary'!CQ140="Yes"),OFFSET('Sanitation Data'!$E$6,0,10*ROW('Sanitation Data'!E134)),NA())</f>
        <v>#N/A</v>
      </c>
      <c r="AC140" s="95" t="e">
        <f ca="true">+IF(AND(ISNUMBER(OFFSET('Sanitation Data'!$E$10,0,10*ROW('Sanitation Data'!E134))),'Data Summary'!CR140="Yes"),OFFSET('Sanitation Data'!$E$10,0,10*ROW('Sanitation Data'!E134)),NA())</f>
        <v>#N/A</v>
      </c>
      <c r="AD140" s="95" t="e">
        <f ca="true">+IF(AND(ISNUMBER(OFFSET('Sanitation Data'!$E$11,0,10*ROW('Sanitation Data'!E134))),'Data Summary'!CS140="Yes"),OFFSET('Sanitation Data'!$E$11,0,10*ROW('Sanitation Data'!E134)),NA())</f>
        <v>#N/A</v>
      </c>
      <c r="AE140" s="95" t="e">
        <f ca="true">+IF(AND(ISNUMBER(OFFSET('Sanitation Data'!$E$12,0,10*ROW('Sanitation Data'!E134))),'Data Summary'!CT140="Yes"),OFFSET('Sanitation Data'!$E$12,0,10*ROW('Sanitation Data'!E134)),NA())</f>
        <v>#N/A</v>
      </c>
      <c r="AF140" s="95" t="e">
        <f ca="true">+IF(AND(ISNUMBER(OFFSET('Sanitation Data'!$F$4,0,10*ROW('Sanitation Data'!F134))),'Data Summary'!CU140="Yes"),100-OFFSET('Sanitation Data'!$F$4,0,10*ROW('Sanitation Data'!F134)),NA())</f>
        <v>#N/A</v>
      </c>
      <c r="AG140" s="95" t="e">
        <f ca="true">+IF(AND(ISNUMBER(OFFSET('Sanitation Data'!$F$6,0,10*ROW('Sanitation Data'!F134))),'Data Summary'!CV140="Yes"),OFFSET('Sanitation Data'!$F$6,0,10*ROW('Sanitation Data'!F134)),NA())</f>
        <v>#N/A</v>
      </c>
      <c r="AH140" s="95" t="e">
        <f ca="true">+IF(AND(ISNUMBER(OFFSET('Sanitation Data'!$F$10,0,10*ROW('Sanitation Data'!F134))),'Data Summary'!CW140="Yes"),OFFSET('Sanitation Data'!$F$10,0,10*ROW('Sanitation Data'!F134)),NA())</f>
        <v>#N/A</v>
      </c>
      <c r="AI140" s="95" t="e">
        <f ca="true">+IF(AND(ISNUMBER(OFFSET('Sanitation Data'!$F$11,0,10*ROW('Sanitation Data'!F134))),'Data Summary'!CX140="Yes"),OFFSET('Sanitation Data'!$F$11,0,10*ROW('Sanitation Data'!F134)),NA())</f>
        <v>#N/A</v>
      </c>
      <c r="AJ140" s="95" t="e">
        <f ca="true">+IF(AND(ISNUMBER(OFFSET('Sanitation Data'!$F$12,0,10*ROW('Sanitation Data'!F134))),'Data Summary'!CY140="Yes"),OFFSET('Sanitation Data'!$F$12,0,10*ROW('Sanitation Data'!F134)),NA())</f>
        <v>#N/A</v>
      </c>
      <c r="AK140" s="95" t="e">
        <f ca="true">+IF(AND(ISNUMBER(OFFSET('Sanitation Data'!$G$4,0,10*ROW('Sanitation Data'!G134))),'Data Summary'!CZ140="Yes"),100-OFFSET('Sanitation Data'!$G$4,0,10*ROW('Sanitation Data'!G134)),NA())</f>
        <v>#N/A</v>
      </c>
      <c r="AL140" s="95" t="e">
        <f ca="true">+IF(AND(ISNUMBER(OFFSET('Sanitation Data'!$G$6,0,10*ROW('Sanitation Data'!G134))),'Data Summary'!DA140="Yes"),OFFSET('Sanitation Data'!$G$6,0,10*ROW('Sanitation Data'!G134)),NA())</f>
        <v>#N/A</v>
      </c>
      <c r="AM140" s="95" t="e">
        <f ca="true">+IF(AND(ISNUMBER(OFFSET('Sanitation Data'!$G$10,0,10*ROW('Sanitation Data'!G134))),'Data Summary'!DB140="Yes"),OFFSET('Sanitation Data'!$G$10,0,10*ROW('Sanitation Data'!G134)),NA())</f>
        <v>#N/A</v>
      </c>
      <c r="AN140" s="95" t="e">
        <f ca="true">+IF(AND(ISNUMBER(OFFSET('Sanitation Data'!$G$11,0,10*ROW('Sanitation Data'!G134))),'Data Summary'!DC140="Yes"),OFFSET('Sanitation Data'!$G$11,0,10*ROW('Sanitation Data'!G134)),NA())</f>
        <v>#N/A</v>
      </c>
      <c r="AO140" s="95" t="e">
        <f ca="true">+IF(AND(ISNUMBER(OFFSET('Sanitation Data'!$G$12,0,10*ROW('Sanitation Data'!G134))),'Data Summary'!DD140="Yes"),OFFSET('Sanitation Data'!$G$12,0,10*ROW('Sanitation Data'!G134)),NA())</f>
        <v>#N/A</v>
      </c>
      <c r="AP140" s="95" t="e">
        <f ca="true">+IF(AND(ISNUMBER(OFFSET('Sanitation Data'!$H$4,0,10*ROW('Sanitation Data'!H134))),'Data Summary'!DE140="Yes"),100-OFFSET('Sanitation Data'!$H$4,0,10*ROW('Sanitation Data'!H134)),NA())</f>
        <v>#N/A</v>
      </c>
      <c r="AQ140" s="95" t="e">
        <f ca="true">+IF(AND(ISNUMBER(OFFSET('Sanitation Data'!$H$6,0,10*ROW('Sanitation Data'!H134))),'Data Summary'!DF140="Yes"),OFFSET('Sanitation Data'!$H$6,0,10*ROW('Sanitation Data'!H134)),NA())</f>
        <v>#N/A</v>
      </c>
      <c r="AR140" s="95" t="e">
        <f ca="true">+IF(AND(ISNUMBER(OFFSET('Sanitation Data'!$H$10,0,10*ROW('Sanitation Data'!H134))),'Data Summary'!DG140="Yes"),OFFSET('Sanitation Data'!$H$10,0,10*ROW('Sanitation Data'!H134)),NA())</f>
        <v>#N/A</v>
      </c>
      <c r="AS140" s="95" t="e">
        <f ca="true">+IF(AND(ISNUMBER(OFFSET('Sanitation Data'!$H$11,0,10*ROW('Sanitation Data'!H134))),'Data Summary'!DH140="Yes"),OFFSET('Sanitation Data'!$H$11,0,10*ROW('Sanitation Data'!H134)),NA())</f>
        <v>#N/A</v>
      </c>
      <c r="AT140" s="95" t="e">
        <f ca="true">+IF(AND(ISNUMBER(OFFSET('Sanitation Data'!$H$12,0,10*ROW('Sanitation Data'!H134))),'Data Summary'!DI140="Yes"),OFFSET('Sanitation Data'!$H$12,0,10*ROW('Sanitation Data'!H134)),NA())</f>
        <v>#N/A</v>
      </c>
      <c r="AU140" s="95" t="e">
        <f ca="true">+IF(AND(ISNUMBER(OFFSET('Sanitation Data'!$I$4,0,10*ROW('Sanitation Data'!I134))),'Data Summary'!DJ140="Yes"),100-OFFSET('Sanitation Data'!$I$4,0,10*ROW('Sanitation Data'!I134)),NA())</f>
        <v>#N/A</v>
      </c>
      <c r="AV140" s="95" t="e">
        <f ca="true">+IF(AND(ISNUMBER(OFFSET('Sanitation Data'!$I$6,0,10*ROW('Sanitation Data'!I134))),'Data Summary'!DK140="Yes"),OFFSET('Sanitation Data'!$I$6,0,10*ROW('Sanitation Data'!I134)),NA())</f>
        <v>#N/A</v>
      </c>
      <c r="AW140" s="95" t="e">
        <f ca="true">+IF(AND(ISNUMBER(OFFSET('Sanitation Data'!$I$10,0,10*ROW('Sanitation Data'!I134))),'Data Summary'!DL140="Yes"),OFFSET('Sanitation Data'!$I$10,0,10*ROW('Sanitation Data'!I134)),NA())</f>
        <v>#N/A</v>
      </c>
      <c r="AX140" s="95" t="e">
        <f ca="true">+IF(AND(ISNUMBER(OFFSET('Sanitation Data'!$I$11,0,10*ROW('Sanitation Data'!I134))),'Data Summary'!DM140="Yes"),OFFSET('Sanitation Data'!$I$11,0,10*ROW('Sanitation Data'!I134)),NA())</f>
        <v>#N/A</v>
      </c>
      <c r="AY140" s="95" t="e">
        <f ca="true">+IF(AND(ISNUMBER(OFFSET('Sanitation Data'!$I$12,0,10*ROW('Sanitation Data'!I134))),'Data Summary'!DN140="Yes"),OFFSET('Sanitation Data'!$I$12,0,10*ROW('Sanitation Data'!I134)),NA())</f>
        <v>#N/A</v>
      </c>
      <c r="AZ140" s="96" t="e">
        <f ca="true">+IF(AND(ISNUMBER(OFFSET('Hygiene Data'!$D$5,0,10*ROW('Hygiene Data'!D134))),'Data Summary'!DO140="Yes"),OFFSET('Hygiene Data'!$D$5,0,10*ROW('Hygiene Data'!D134)),NA())</f>
        <v>#N/A</v>
      </c>
      <c r="BA140" s="96" t="e">
        <f ca="true">+IF(AND(ISNUMBER(OFFSET('Hygiene Data'!$D$7,0,10*ROW('Hygiene Data'!D134))),'Data Summary'!DP140="Yes"),OFFSET('Hygiene Data'!$D$7,0,10*ROW('Hygiene Data'!D134)),NA())</f>
        <v>#N/A</v>
      </c>
      <c r="BB140" s="96" t="e">
        <f ca="true">+IF(AND(ISNUMBER(OFFSET('Hygiene Data'!$D$9,0,10*ROW('Hygiene Data'!D134))),'Data Summary'!DQ140="Yes"),OFFSET('Hygiene Data'!$D$9,0,10*ROW('Hygiene Data'!D134)),NA())</f>
        <v>#N/A</v>
      </c>
      <c r="BC140" s="96" t="e">
        <f ca="true">+IF(AND(ISNUMBER(OFFSET('Hygiene Data'!$E$5,0,10*ROW('Hygiene Data'!E134))),'Data Summary'!DR140="Yes"),OFFSET('Hygiene Data'!$E$5,0,10*ROW('Hygiene Data'!E134)),NA())</f>
        <v>#N/A</v>
      </c>
      <c r="BD140" s="96" t="e">
        <f ca="true">+IF(AND(ISNUMBER(OFFSET('Hygiene Data'!$E$7,0,10*ROW('Hygiene Data'!E134))),'Data Summary'!DS140="Yes"),OFFSET('Hygiene Data'!$E$7,0,10*ROW('Hygiene Data'!E134)),NA())</f>
        <v>#N/A</v>
      </c>
      <c r="BE140" s="96" t="e">
        <f ca="true">+IF(AND(ISNUMBER(OFFSET('Hygiene Data'!$E$9,0,10*ROW('Hygiene Data'!E134))),'Data Summary'!DT140="Yes"),OFFSET('Hygiene Data'!$E$9,0,10*ROW('Hygiene Data'!E134)),NA())</f>
        <v>#N/A</v>
      </c>
      <c r="BF140" s="96" t="e">
        <f ca="true">+IF(AND(ISNUMBER(OFFSET('Hygiene Data'!$F$5,0,10*ROW('Hygiene Data'!F134))),'Data Summary'!DU140="Yes"),OFFSET('Hygiene Data'!$F$5,0,10*ROW('Hygiene Data'!F134)),NA())</f>
        <v>#N/A</v>
      </c>
      <c r="BG140" s="96" t="e">
        <f ca="true">+IF(AND(ISNUMBER(OFFSET('Hygiene Data'!$F$7,0,10*ROW('Hygiene Data'!F134))),'Data Summary'!DV140="Yes"),OFFSET('Hygiene Data'!$F$7,0,10*ROW('Hygiene Data'!F134)),NA())</f>
        <v>#N/A</v>
      </c>
      <c r="BH140" s="96" t="e">
        <f ca="true">+IF(AND(ISNUMBER(OFFSET('Hygiene Data'!$F$9,0,10*ROW('Hygiene Data'!F134))),'Data Summary'!DW140="Yes"),OFFSET('Hygiene Data'!$F$9,0,10*ROW('Hygiene Data'!F134)),NA())</f>
        <v>#N/A</v>
      </c>
      <c r="BI140" s="96" t="e">
        <f ca="true">+IF(AND(ISNUMBER(OFFSET('Hygiene Data'!$G$5,0,10*ROW('Hygiene Data'!G134))),'Data Summary'!DX140="Yes"),OFFSET('Hygiene Data'!$G$5,0,10*ROW('Hygiene Data'!G134)),NA())</f>
        <v>#N/A</v>
      </c>
      <c r="BJ140" s="96" t="e">
        <f ca="true">+IF(AND(ISNUMBER(OFFSET('Hygiene Data'!$G$7,0,10*ROW('Hygiene Data'!G134))),'Data Summary'!DY140="Yes"),OFFSET('Hygiene Data'!$G$7,0,10*ROW('Hygiene Data'!G134)),NA())</f>
        <v>#N/A</v>
      </c>
      <c r="BK140" s="96" t="e">
        <f ca="true">+IF(AND(ISNUMBER(OFFSET('Hygiene Data'!$G$9,0,10*ROW('Hygiene Data'!G134))),'Data Summary'!DZ140="Yes"),OFFSET('Hygiene Data'!$G$9,0,10*ROW('Hygiene Data'!G134)),NA())</f>
        <v>#N/A</v>
      </c>
      <c r="BL140" s="96" t="e">
        <f ca="true">+IF(AND(ISNUMBER(OFFSET('Hygiene Data'!$H$5,0,10*ROW('Hygiene Data'!H134))),'Data Summary'!EA140="Yes"),OFFSET('Hygiene Data'!$H$5,0,10*ROW('Hygiene Data'!H134)),NA())</f>
        <v>#N/A</v>
      </c>
      <c r="BM140" s="96" t="e">
        <f ca="true">+IF(AND(ISNUMBER(OFFSET('Hygiene Data'!$H$7,0,10*ROW('Hygiene Data'!H134))),'Data Summary'!EB140="Yes"),OFFSET('Hygiene Data'!$H$7,0,10*ROW('Hygiene Data'!H134)),NA())</f>
        <v>#N/A</v>
      </c>
      <c r="BN140" s="96" t="e">
        <f ca="true">+IF(AND(ISNUMBER(OFFSET('Hygiene Data'!$H$9,0,10*ROW('Hygiene Data'!H134))),'Data Summary'!EC140="Yes"),OFFSET('Hygiene Data'!$H$9,0,10*ROW('Hygiene Data'!H134)),NA())</f>
        <v>#N/A</v>
      </c>
      <c r="BO140" s="96" t="e">
        <f ca="true">+IF(AND(ISNUMBER(OFFSET('Hygiene Data'!$I$5,0,10*ROW('Hygiene Data'!I134))),'Data Summary'!ED140="Yes"),OFFSET('Hygiene Data'!$I$5,0,10*ROW('Hygiene Data'!I134)),NA())</f>
        <v>#N/A</v>
      </c>
      <c r="BP140" s="96" t="e">
        <f ca="true">+IF(AND(ISNUMBER(OFFSET('Hygiene Data'!$I$7,0,10*ROW('Hygiene Data'!I134))),'Data Summary'!EE140="Yes"),OFFSET('Hygiene Data'!$I$7,0,10*ROW('Hygiene Data'!I134)),NA())</f>
        <v>#N/A</v>
      </c>
      <c r="BQ140" s="96" t="e">
        <f ca="true">+IF(AND(ISNUMBER(OFFSET('Hygiene Data'!$I$9,0,10*ROW('Hygiene Data'!I134))),'Data Summary'!EF140="Yes"),OFFSET('Hygiene Data'!$I$9,0,10*ROW('Hygiene Data'!I134)),NA())</f>
        <v>#N/A</v>
      </c>
    </row>
    <row xmlns:x14ac="http://schemas.microsoft.com/office/spreadsheetml/2009/9/ac" r="141" x14ac:dyDescent="0.2">
      <c r="A141" s="331" t="e">
        <f ca="true">+RIGHT('Data Summary'!A141,LEN('Data Summary'!A141)-9)</f>
        <v>#VALUE!</v>
      </c>
      <c r="B141" s="37" t="str">
        <f ca="true">+IF(ISTEXT('Data Summary'!B141),'Data Summary'!B141,"")</f>
        <v/>
      </c>
      <c r="C141" s="330" t="e">
        <f ca="true">+VALUE('Data Summary'!C141)</f>
        <v>#VALUE!</v>
      </c>
      <c r="D141" s="94" t="e">
        <f ca="true">+IF(AND(ISNUMBER(OFFSET('Water Data'!$D$4,0,10*ROW('Water Data'!D135))),'Data Summary'!BS141="Yes"),100-OFFSET('Water Data'!$D$4,0,10*ROW('Water Data'!D135)),NA())</f>
        <v>#N/A</v>
      </c>
      <c r="E141" s="94" t="e">
        <f ca="true">+IF(AND(ISNUMBER(OFFSET('Water Data'!$D$6,0,10*ROW('Water Data'!D135))),'Data Summary'!BT141="Yes"),OFFSET('Water Data'!$D$6,0,10*ROW('Water Data'!D135)),NA())</f>
        <v>#N/A</v>
      </c>
      <c r="F141" s="94" t="e">
        <f ca="true">+IF(AND(ISNUMBER(OFFSET('Water Data'!$D$9,0,10*ROW('Water Data'!D135))),'Data Summary'!BU141="Yes"),OFFSET('Water Data'!$D$9,0,10*ROW('Water Data'!D135)),NA())</f>
        <v>#N/A</v>
      </c>
      <c r="G141" s="94" t="e">
        <f ca="true">+IF(AND(ISNUMBER(OFFSET('Water Data'!$E$4,0,10*ROW('Water Data'!E135))),'Data Summary'!BV141="Yes"),100-OFFSET('Water Data'!$E$4,0,10*ROW('Water Data'!E135)),NA())</f>
        <v>#N/A</v>
      </c>
      <c r="H141" s="94" t="e">
        <f ca="true">+IF(AND(ISNUMBER(OFFSET('Water Data'!$E$6,0,10*ROW('Water Data'!E135))),'Data Summary'!BW141="Yes"),OFFSET('Water Data'!$E$6,0,10*ROW('Water Data'!E135)),NA())</f>
        <v>#N/A</v>
      </c>
      <c r="I141" s="94" t="e">
        <f ca="true">+IF(AND(ISNUMBER(OFFSET('Water Data'!$E$9,0,10*ROW('Water Data'!E135))),'Data Summary'!BX141="Yes"),OFFSET('Water Data'!$E$9,0,10*ROW('Water Data'!E135)),NA())</f>
        <v>#N/A</v>
      </c>
      <c r="J141" s="94" t="e">
        <f ca="true">+IF(AND(ISNUMBER(OFFSET('Water Data'!$F$4,0,10*ROW('Water Data'!F135))),'Data Summary'!BY141="Yes"),100-OFFSET('Water Data'!$F$4,0,10*ROW('Water Data'!F135)),NA())</f>
        <v>#N/A</v>
      </c>
      <c r="K141" s="94" t="e">
        <f ca="true">+IF(AND(ISNUMBER(OFFSET('Water Data'!$F$6,0,10*ROW('Water Data'!F135))),'Data Summary'!BZ141="Yes"),OFFSET('Water Data'!$F$6,0,10*ROW('Water Data'!F135)),NA())</f>
        <v>#N/A</v>
      </c>
      <c r="L141" s="94" t="e">
        <f ca="true">+IF(AND(ISNUMBER(OFFSET('Water Data'!$F$9,0,10*ROW('Water Data'!F135))),'Data Summary'!CA141="Yes"),OFFSET('Water Data'!$F$9,0,10*ROW('Water Data'!F135)),NA())</f>
        <v>#N/A</v>
      </c>
      <c r="M141" s="94" t="e">
        <f ca="true">+IF(AND(ISNUMBER(OFFSET('Water Data'!$G$4,0,10*ROW('Water Data'!G135))),'Data Summary'!CB141="Yes"),100-OFFSET('Water Data'!$G$4,0,10*ROW('Water Data'!G135)),NA())</f>
        <v>#N/A</v>
      </c>
      <c r="N141" s="94" t="e">
        <f ca="true">+IF(AND(ISNUMBER(OFFSET('Water Data'!$G$6,0,10*ROW('Water Data'!G135))),'Data Summary'!CC141="Yes"),OFFSET('Water Data'!$G$6,0,10*ROW('Water Data'!G135)),NA())</f>
        <v>#N/A</v>
      </c>
      <c r="O141" s="94" t="e">
        <f ca="true">+IF(AND(ISNUMBER(OFFSET('Water Data'!$G$9,0,10*ROW('Water Data'!G135))),'Data Summary'!CD141="Yes"),OFFSET('Water Data'!$G$9,0,10*ROW('Water Data'!G135)),NA())</f>
        <v>#N/A</v>
      </c>
      <c r="P141" s="94" t="e">
        <f ca="true">+IF(AND(ISNUMBER(OFFSET('Water Data'!$H$4,0,10*ROW('Water Data'!H135))),'Data Summary'!CE141="Yes"),100-OFFSET('Water Data'!$H$4,0,10*ROW('Water Data'!H135)),NA())</f>
        <v>#N/A</v>
      </c>
      <c r="Q141" s="94" t="e">
        <f ca="true">+IF(AND(ISNUMBER(OFFSET('Water Data'!$H$6,0,10*ROW('Water Data'!H135))),'Data Summary'!CF141="Yes"),OFFSET('Water Data'!$H$6,0,10*ROW('Water Data'!H135)),NA())</f>
        <v>#N/A</v>
      </c>
      <c r="R141" s="94" t="e">
        <f ca="true">+IF(AND(ISNUMBER(OFFSET('Water Data'!$H$9,0,10*ROW('Water Data'!H135))),'Data Summary'!CG141="Yes"),OFFSET('Water Data'!$H$9,0,10*ROW('Water Data'!H135)),NA())</f>
        <v>#N/A</v>
      </c>
      <c r="S141" s="94" t="e">
        <f ca="true">+IF(AND(ISNUMBER(OFFSET('Water Data'!$I$4,0,10*ROW('Water Data'!I135))),'Data Summary'!CH141="Yes"),100-OFFSET('Water Data'!$I$4,0,10*ROW('Water Data'!I135)),NA())</f>
        <v>#N/A</v>
      </c>
      <c r="T141" s="94" t="e">
        <f ca="true">+IF(AND(ISNUMBER(OFFSET('Water Data'!$I$6,0,10*ROW('Water Data'!I135))),'Data Summary'!CI141="Yes"),OFFSET('Water Data'!$I$6,0,10*ROW('Water Data'!I135)),NA())</f>
        <v>#N/A</v>
      </c>
      <c r="U141" s="94" t="e">
        <f ca="true">+IF(AND(ISNUMBER(OFFSET('Water Data'!$I$9,0,10*ROW('Water Data'!I135))),'Data Summary'!CJ141="Yes"),OFFSET('Water Data'!$I$9,0,10*ROW('Water Data'!I135)),NA())</f>
        <v>#N/A</v>
      </c>
      <c r="V141" s="95" t="e">
        <f ca="true">+IF(AND(ISNUMBER(OFFSET('Sanitation Data'!$D$4,0,10*ROW('Sanitation Data'!D135))),'Data Summary'!CK141="Yes"),100-OFFSET('Sanitation Data'!$D$4,0,10*ROW('Sanitation Data'!D135)),NA())</f>
        <v>#N/A</v>
      </c>
      <c r="W141" s="95" t="e">
        <f ca="true">+IF(AND(ISNUMBER(OFFSET('Sanitation Data'!$D$6,0,10*ROW('Sanitation Data'!D135))),'Data Summary'!CL141="Yes"),OFFSET('Sanitation Data'!$D$6,0,10*ROW('Sanitation Data'!D135)),NA())</f>
        <v>#N/A</v>
      </c>
      <c r="X141" s="95" t="e">
        <f ca="true">+IF(AND(ISNUMBER(OFFSET('Sanitation Data'!$D$10,0,10*ROW('Sanitation Data'!D135))),'Data Summary'!CM141="Yes"),OFFSET('Sanitation Data'!$D$10,0,10*ROW('Sanitation Data'!D135)),NA())</f>
        <v>#N/A</v>
      </c>
      <c r="Y141" s="95" t="e">
        <f ca="true">+IF(AND(ISNUMBER(OFFSET('Sanitation Data'!$D$11,0,10*ROW('Sanitation Data'!D135))),'Data Summary'!CN141="Yes"),OFFSET('Sanitation Data'!$D$11,0,10*ROW('Sanitation Data'!D135)),NA())</f>
        <v>#N/A</v>
      </c>
      <c r="Z141" s="95" t="e">
        <f ca="true">+IF(AND(ISNUMBER(OFFSET('Sanitation Data'!$D$12,0,10*ROW('Sanitation Data'!D135))),'Data Summary'!CO141="Yes"),OFFSET('Sanitation Data'!$D$12,0,10*ROW('Sanitation Data'!D135)),NA())</f>
        <v>#N/A</v>
      </c>
      <c r="AA141" s="95" t="e">
        <f ca="true">+IF(AND(ISNUMBER(OFFSET('Sanitation Data'!$E$4,0,10*ROW('Sanitation Data'!E135))),'Data Summary'!CP141="Yes"),100-OFFSET('Sanitation Data'!$E$4,0,10*ROW('Sanitation Data'!E135)),NA())</f>
        <v>#N/A</v>
      </c>
      <c r="AB141" s="95" t="e">
        <f ca="true">+IF(AND(ISNUMBER(OFFSET('Sanitation Data'!$E$6,0,10*ROW('Sanitation Data'!E135))),'Data Summary'!CQ141="Yes"),OFFSET('Sanitation Data'!$E$6,0,10*ROW('Sanitation Data'!E135)),NA())</f>
        <v>#N/A</v>
      </c>
      <c r="AC141" s="95" t="e">
        <f ca="true">+IF(AND(ISNUMBER(OFFSET('Sanitation Data'!$E$10,0,10*ROW('Sanitation Data'!E135))),'Data Summary'!CR141="Yes"),OFFSET('Sanitation Data'!$E$10,0,10*ROW('Sanitation Data'!E135)),NA())</f>
        <v>#N/A</v>
      </c>
      <c r="AD141" s="95" t="e">
        <f ca="true">+IF(AND(ISNUMBER(OFFSET('Sanitation Data'!$E$11,0,10*ROW('Sanitation Data'!E135))),'Data Summary'!CS141="Yes"),OFFSET('Sanitation Data'!$E$11,0,10*ROW('Sanitation Data'!E135)),NA())</f>
        <v>#N/A</v>
      </c>
      <c r="AE141" s="95" t="e">
        <f ca="true">+IF(AND(ISNUMBER(OFFSET('Sanitation Data'!$E$12,0,10*ROW('Sanitation Data'!E135))),'Data Summary'!CT141="Yes"),OFFSET('Sanitation Data'!$E$12,0,10*ROW('Sanitation Data'!E135)),NA())</f>
        <v>#N/A</v>
      </c>
      <c r="AF141" s="95" t="e">
        <f ca="true">+IF(AND(ISNUMBER(OFFSET('Sanitation Data'!$F$4,0,10*ROW('Sanitation Data'!F135))),'Data Summary'!CU141="Yes"),100-OFFSET('Sanitation Data'!$F$4,0,10*ROW('Sanitation Data'!F135)),NA())</f>
        <v>#N/A</v>
      </c>
      <c r="AG141" s="95" t="e">
        <f ca="true">+IF(AND(ISNUMBER(OFFSET('Sanitation Data'!$F$6,0,10*ROW('Sanitation Data'!F135))),'Data Summary'!CV141="Yes"),OFFSET('Sanitation Data'!$F$6,0,10*ROW('Sanitation Data'!F135)),NA())</f>
        <v>#N/A</v>
      </c>
      <c r="AH141" s="95" t="e">
        <f ca="true">+IF(AND(ISNUMBER(OFFSET('Sanitation Data'!$F$10,0,10*ROW('Sanitation Data'!F135))),'Data Summary'!CW141="Yes"),OFFSET('Sanitation Data'!$F$10,0,10*ROW('Sanitation Data'!F135)),NA())</f>
        <v>#N/A</v>
      </c>
      <c r="AI141" s="95" t="e">
        <f ca="true">+IF(AND(ISNUMBER(OFFSET('Sanitation Data'!$F$11,0,10*ROW('Sanitation Data'!F135))),'Data Summary'!CX141="Yes"),OFFSET('Sanitation Data'!$F$11,0,10*ROW('Sanitation Data'!F135)),NA())</f>
        <v>#N/A</v>
      </c>
      <c r="AJ141" s="95" t="e">
        <f ca="true">+IF(AND(ISNUMBER(OFFSET('Sanitation Data'!$F$12,0,10*ROW('Sanitation Data'!F135))),'Data Summary'!CY141="Yes"),OFFSET('Sanitation Data'!$F$12,0,10*ROW('Sanitation Data'!F135)),NA())</f>
        <v>#N/A</v>
      </c>
      <c r="AK141" s="95" t="e">
        <f ca="true">+IF(AND(ISNUMBER(OFFSET('Sanitation Data'!$G$4,0,10*ROW('Sanitation Data'!G135))),'Data Summary'!CZ141="Yes"),100-OFFSET('Sanitation Data'!$G$4,0,10*ROW('Sanitation Data'!G135)),NA())</f>
        <v>#N/A</v>
      </c>
      <c r="AL141" s="95" t="e">
        <f ca="true">+IF(AND(ISNUMBER(OFFSET('Sanitation Data'!$G$6,0,10*ROW('Sanitation Data'!G135))),'Data Summary'!DA141="Yes"),OFFSET('Sanitation Data'!$G$6,0,10*ROW('Sanitation Data'!G135)),NA())</f>
        <v>#N/A</v>
      </c>
      <c r="AM141" s="95" t="e">
        <f ca="true">+IF(AND(ISNUMBER(OFFSET('Sanitation Data'!$G$10,0,10*ROW('Sanitation Data'!G135))),'Data Summary'!DB141="Yes"),OFFSET('Sanitation Data'!$G$10,0,10*ROW('Sanitation Data'!G135)),NA())</f>
        <v>#N/A</v>
      </c>
      <c r="AN141" s="95" t="e">
        <f ca="true">+IF(AND(ISNUMBER(OFFSET('Sanitation Data'!$G$11,0,10*ROW('Sanitation Data'!G135))),'Data Summary'!DC141="Yes"),OFFSET('Sanitation Data'!$G$11,0,10*ROW('Sanitation Data'!G135)),NA())</f>
        <v>#N/A</v>
      </c>
      <c r="AO141" s="95" t="e">
        <f ca="true">+IF(AND(ISNUMBER(OFFSET('Sanitation Data'!$G$12,0,10*ROW('Sanitation Data'!G135))),'Data Summary'!DD141="Yes"),OFFSET('Sanitation Data'!$G$12,0,10*ROW('Sanitation Data'!G135)),NA())</f>
        <v>#N/A</v>
      </c>
      <c r="AP141" s="95" t="e">
        <f ca="true">+IF(AND(ISNUMBER(OFFSET('Sanitation Data'!$H$4,0,10*ROW('Sanitation Data'!H135))),'Data Summary'!DE141="Yes"),100-OFFSET('Sanitation Data'!$H$4,0,10*ROW('Sanitation Data'!H135)),NA())</f>
        <v>#N/A</v>
      </c>
      <c r="AQ141" s="95" t="e">
        <f ca="true">+IF(AND(ISNUMBER(OFFSET('Sanitation Data'!$H$6,0,10*ROW('Sanitation Data'!H135))),'Data Summary'!DF141="Yes"),OFFSET('Sanitation Data'!$H$6,0,10*ROW('Sanitation Data'!H135)),NA())</f>
        <v>#N/A</v>
      </c>
      <c r="AR141" s="95" t="e">
        <f ca="true">+IF(AND(ISNUMBER(OFFSET('Sanitation Data'!$H$10,0,10*ROW('Sanitation Data'!H135))),'Data Summary'!DG141="Yes"),OFFSET('Sanitation Data'!$H$10,0,10*ROW('Sanitation Data'!H135)),NA())</f>
        <v>#N/A</v>
      </c>
      <c r="AS141" s="95" t="e">
        <f ca="true">+IF(AND(ISNUMBER(OFFSET('Sanitation Data'!$H$11,0,10*ROW('Sanitation Data'!H135))),'Data Summary'!DH141="Yes"),OFFSET('Sanitation Data'!$H$11,0,10*ROW('Sanitation Data'!H135)),NA())</f>
        <v>#N/A</v>
      </c>
      <c r="AT141" s="95" t="e">
        <f ca="true">+IF(AND(ISNUMBER(OFFSET('Sanitation Data'!$H$12,0,10*ROW('Sanitation Data'!H135))),'Data Summary'!DI141="Yes"),OFFSET('Sanitation Data'!$H$12,0,10*ROW('Sanitation Data'!H135)),NA())</f>
        <v>#N/A</v>
      </c>
      <c r="AU141" s="95" t="e">
        <f ca="true">+IF(AND(ISNUMBER(OFFSET('Sanitation Data'!$I$4,0,10*ROW('Sanitation Data'!I135))),'Data Summary'!DJ141="Yes"),100-OFFSET('Sanitation Data'!$I$4,0,10*ROW('Sanitation Data'!I135)),NA())</f>
        <v>#N/A</v>
      </c>
      <c r="AV141" s="95" t="e">
        <f ca="true">+IF(AND(ISNUMBER(OFFSET('Sanitation Data'!$I$6,0,10*ROW('Sanitation Data'!I135))),'Data Summary'!DK141="Yes"),OFFSET('Sanitation Data'!$I$6,0,10*ROW('Sanitation Data'!I135)),NA())</f>
        <v>#N/A</v>
      </c>
      <c r="AW141" s="95" t="e">
        <f ca="true">+IF(AND(ISNUMBER(OFFSET('Sanitation Data'!$I$10,0,10*ROW('Sanitation Data'!I135))),'Data Summary'!DL141="Yes"),OFFSET('Sanitation Data'!$I$10,0,10*ROW('Sanitation Data'!I135)),NA())</f>
        <v>#N/A</v>
      </c>
      <c r="AX141" s="95" t="e">
        <f ca="true">+IF(AND(ISNUMBER(OFFSET('Sanitation Data'!$I$11,0,10*ROW('Sanitation Data'!I135))),'Data Summary'!DM141="Yes"),OFFSET('Sanitation Data'!$I$11,0,10*ROW('Sanitation Data'!I135)),NA())</f>
        <v>#N/A</v>
      </c>
      <c r="AY141" s="95" t="e">
        <f ca="true">+IF(AND(ISNUMBER(OFFSET('Sanitation Data'!$I$12,0,10*ROW('Sanitation Data'!I135))),'Data Summary'!DN141="Yes"),OFFSET('Sanitation Data'!$I$12,0,10*ROW('Sanitation Data'!I135)),NA())</f>
        <v>#N/A</v>
      </c>
      <c r="AZ141" s="96" t="e">
        <f ca="true">+IF(AND(ISNUMBER(OFFSET('Hygiene Data'!$D$5,0,10*ROW('Hygiene Data'!D135))),'Data Summary'!DO141="Yes"),OFFSET('Hygiene Data'!$D$5,0,10*ROW('Hygiene Data'!D135)),NA())</f>
        <v>#N/A</v>
      </c>
      <c r="BA141" s="96" t="e">
        <f ca="true">+IF(AND(ISNUMBER(OFFSET('Hygiene Data'!$D$7,0,10*ROW('Hygiene Data'!D135))),'Data Summary'!DP141="Yes"),OFFSET('Hygiene Data'!$D$7,0,10*ROW('Hygiene Data'!D135)),NA())</f>
        <v>#N/A</v>
      </c>
      <c r="BB141" s="96" t="e">
        <f ca="true">+IF(AND(ISNUMBER(OFFSET('Hygiene Data'!$D$9,0,10*ROW('Hygiene Data'!D135))),'Data Summary'!DQ141="Yes"),OFFSET('Hygiene Data'!$D$9,0,10*ROW('Hygiene Data'!D135)),NA())</f>
        <v>#N/A</v>
      </c>
      <c r="BC141" s="96" t="e">
        <f ca="true">+IF(AND(ISNUMBER(OFFSET('Hygiene Data'!$E$5,0,10*ROW('Hygiene Data'!E135))),'Data Summary'!DR141="Yes"),OFFSET('Hygiene Data'!$E$5,0,10*ROW('Hygiene Data'!E135)),NA())</f>
        <v>#N/A</v>
      </c>
      <c r="BD141" s="96" t="e">
        <f ca="true">+IF(AND(ISNUMBER(OFFSET('Hygiene Data'!$E$7,0,10*ROW('Hygiene Data'!E135))),'Data Summary'!DS141="Yes"),OFFSET('Hygiene Data'!$E$7,0,10*ROW('Hygiene Data'!E135)),NA())</f>
        <v>#N/A</v>
      </c>
      <c r="BE141" s="96" t="e">
        <f ca="true">+IF(AND(ISNUMBER(OFFSET('Hygiene Data'!$E$9,0,10*ROW('Hygiene Data'!E135))),'Data Summary'!DT141="Yes"),OFFSET('Hygiene Data'!$E$9,0,10*ROW('Hygiene Data'!E135)),NA())</f>
        <v>#N/A</v>
      </c>
      <c r="BF141" s="96" t="e">
        <f ca="true">+IF(AND(ISNUMBER(OFFSET('Hygiene Data'!$F$5,0,10*ROW('Hygiene Data'!F135))),'Data Summary'!DU141="Yes"),OFFSET('Hygiene Data'!$F$5,0,10*ROW('Hygiene Data'!F135)),NA())</f>
        <v>#N/A</v>
      </c>
      <c r="BG141" s="96" t="e">
        <f ca="true">+IF(AND(ISNUMBER(OFFSET('Hygiene Data'!$F$7,0,10*ROW('Hygiene Data'!F135))),'Data Summary'!DV141="Yes"),OFFSET('Hygiene Data'!$F$7,0,10*ROW('Hygiene Data'!F135)),NA())</f>
        <v>#N/A</v>
      </c>
      <c r="BH141" s="96" t="e">
        <f ca="true">+IF(AND(ISNUMBER(OFFSET('Hygiene Data'!$F$9,0,10*ROW('Hygiene Data'!F135))),'Data Summary'!DW141="Yes"),OFFSET('Hygiene Data'!$F$9,0,10*ROW('Hygiene Data'!F135)),NA())</f>
        <v>#N/A</v>
      </c>
      <c r="BI141" s="96" t="e">
        <f ca="true">+IF(AND(ISNUMBER(OFFSET('Hygiene Data'!$G$5,0,10*ROW('Hygiene Data'!G135))),'Data Summary'!DX141="Yes"),OFFSET('Hygiene Data'!$G$5,0,10*ROW('Hygiene Data'!G135)),NA())</f>
        <v>#N/A</v>
      </c>
      <c r="BJ141" s="96" t="e">
        <f ca="true">+IF(AND(ISNUMBER(OFFSET('Hygiene Data'!$G$7,0,10*ROW('Hygiene Data'!G135))),'Data Summary'!DY141="Yes"),OFFSET('Hygiene Data'!$G$7,0,10*ROW('Hygiene Data'!G135)),NA())</f>
        <v>#N/A</v>
      </c>
      <c r="BK141" s="96" t="e">
        <f ca="true">+IF(AND(ISNUMBER(OFFSET('Hygiene Data'!$G$9,0,10*ROW('Hygiene Data'!G135))),'Data Summary'!DZ141="Yes"),OFFSET('Hygiene Data'!$G$9,0,10*ROW('Hygiene Data'!G135)),NA())</f>
        <v>#N/A</v>
      </c>
      <c r="BL141" s="96" t="e">
        <f ca="true">+IF(AND(ISNUMBER(OFFSET('Hygiene Data'!$H$5,0,10*ROW('Hygiene Data'!H135))),'Data Summary'!EA141="Yes"),OFFSET('Hygiene Data'!$H$5,0,10*ROW('Hygiene Data'!H135)),NA())</f>
        <v>#N/A</v>
      </c>
      <c r="BM141" s="96" t="e">
        <f ca="true">+IF(AND(ISNUMBER(OFFSET('Hygiene Data'!$H$7,0,10*ROW('Hygiene Data'!H135))),'Data Summary'!EB141="Yes"),OFFSET('Hygiene Data'!$H$7,0,10*ROW('Hygiene Data'!H135)),NA())</f>
        <v>#N/A</v>
      </c>
      <c r="BN141" s="96" t="e">
        <f ca="true">+IF(AND(ISNUMBER(OFFSET('Hygiene Data'!$H$9,0,10*ROW('Hygiene Data'!H135))),'Data Summary'!EC141="Yes"),OFFSET('Hygiene Data'!$H$9,0,10*ROW('Hygiene Data'!H135)),NA())</f>
        <v>#N/A</v>
      </c>
      <c r="BO141" s="96" t="e">
        <f ca="true">+IF(AND(ISNUMBER(OFFSET('Hygiene Data'!$I$5,0,10*ROW('Hygiene Data'!I135))),'Data Summary'!ED141="Yes"),OFFSET('Hygiene Data'!$I$5,0,10*ROW('Hygiene Data'!I135)),NA())</f>
        <v>#N/A</v>
      </c>
      <c r="BP141" s="96" t="e">
        <f ca="true">+IF(AND(ISNUMBER(OFFSET('Hygiene Data'!$I$7,0,10*ROW('Hygiene Data'!I135))),'Data Summary'!EE141="Yes"),OFFSET('Hygiene Data'!$I$7,0,10*ROW('Hygiene Data'!I135)),NA())</f>
        <v>#N/A</v>
      </c>
      <c r="BQ141" s="96" t="e">
        <f ca="true">+IF(AND(ISNUMBER(OFFSET('Hygiene Data'!$I$9,0,10*ROW('Hygiene Data'!I135))),'Data Summary'!EF141="Yes"),OFFSET('Hygiene Data'!$I$9,0,10*ROW('Hygiene Data'!I135)),NA())</f>
        <v>#N/A</v>
      </c>
    </row>
    <row xmlns:x14ac="http://schemas.microsoft.com/office/spreadsheetml/2009/9/ac" r="142" x14ac:dyDescent="0.2">
      <c r="A142" s="331" t="e">
        <f ca="true">+RIGHT('Data Summary'!A142,LEN('Data Summary'!A142)-9)</f>
        <v>#VALUE!</v>
      </c>
      <c r="B142" s="37" t="str">
        <f ca="true">+IF(ISTEXT('Data Summary'!B142),'Data Summary'!B142,"")</f>
        <v/>
      </c>
      <c r="C142" s="330" t="e">
        <f ca="true">+VALUE('Data Summary'!C142)</f>
        <v>#VALUE!</v>
      </c>
      <c r="D142" s="94" t="e">
        <f ca="true">+IF(AND(ISNUMBER(OFFSET('Water Data'!$D$4,0,10*ROW('Water Data'!D136))),'Data Summary'!BS142="Yes"),100-OFFSET('Water Data'!$D$4,0,10*ROW('Water Data'!D136)),NA())</f>
        <v>#N/A</v>
      </c>
      <c r="E142" s="94" t="e">
        <f ca="true">+IF(AND(ISNUMBER(OFFSET('Water Data'!$D$6,0,10*ROW('Water Data'!D136))),'Data Summary'!BT142="Yes"),OFFSET('Water Data'!$D$6,0,10*ROW('Water Data'!D136)),NA())</f>
        <v>#N/A</v>
      </c>
      <c r="F142" s="94" t="e">
        <f ca="true">+IF(AND(ISNUMBER(OFFSET('Water Data'!$D$9,0,10*ROW('Water Data'!D136))),'Data Summary'!BU142="Yes"),OFFSET('Water Data'!$D$9,0,10*ROW('Water Data'!D136)),NA())</f>
        <v>#N/A</v>
      </c>
      <c r="G142" s="94" t="e">
        <f ca="true">+IF(AND(ISNUMBER(OFFSET('Water Data'!$E$4,0,10*ROW('Water Data'!E136))),'Data Summary'!BV142="Yes"),100-OFFSET('Water Data'!$E$4,0,10*ROW('Water Data'!E136)),NA())</f>
        <v>#N/A</v>
      </c>
      <c r="H142" s="94" t="e">
        <f ca="true">+IF(AND(ISNUMBER(OFFSET('Water Data'!$E$6,0,10*ROW('Water Data'!E136))),'Data Summary'!BW142="Yes"),OFFSET('Water Data'!$E$6,0,10*ROW('Water Data'!E136)),NA())</f>
        <v>#N/A</v>
      </c>
      <c r="I142" s="94" t="e">
        <f ca="true">+IF(AND(ISNUMBER(OFFSET('Water Data'!$E$9,0,10*ROW('Water Data'!E136))),'Data Summary'!BX142="Yes"),OFFSET('Water Data'!$E$9,0,10*ROW('Water Data'!E136)),NA())</f>
        <v>#N/A</v>
      </c>
      <c r="J142" s="94" t="e">
        <f ca="true">+IF(AND(ISNUMBER(OFFSET('Water Data'!$F$4,0,10*ROW('Water Data'!F136))),'Data Summary'!BY142="Yes"),100-OFFSET('Water Data'!$F$4,0,10*ROW('Water Data'!F136)),NA())</f>
        <v>#N/A</v>
      </c>
      <c r="K142" s="94" t="e">
        <f ca="true">+IF(AND(ISNUMBER(OFFSET('Water Data'!$F$6,0,10*ROW('Water Data'!F136))),'Data Summary'!BZ142="Yes"),OFFSET('Water Data'!$F$6,0,10*ROW('Water Data'!F136)),NA())</f>
        <v>#N/A</v>
      </c>
      <c r="L142" s="94" t="e">
        <f ca="true">+IF(AND(ISNUMBER(OFFSET('Water Data'!$F$9,0,10*ROW('Water Data'!F136))),'Data Summary'!CA142="Yes"),OFFSET('Water Data'!$F$9,0,10*ROW('Water Data'!F136)),NA())</f>
        <v>#N/A</v>
      </c>
      <c r="M142" s="94" t="e">
        <f ca="true">+IF(AND(ISNUMBER(OFFSET('Water Data'!$G$4,0,10*ROW('Water Data'!G136))),'Data Summary'!CB142="Yes"),100-OFFSET('Water Data'!$G$4,0,10*ROW('Water Data'!G136)),NA())</f>
        <v>#N/A</v>
      </c>
      <c r="N142" s="94" t="e">
        <f ca="true">+IF(AND(ISNUMBER(OFFSET('Water Data'!$G$6,0,10*ROW('Water Data'!G136))),'Data Summary'!CC142="Yes"),OFFSET('Water Data'!$G$6,0,10*ROW('Water Data'!G136)),NA())</f>
        <v>#N/A</v>
      </c>
      <c r="O142" s="94" t="e">
        <f ca="true">+IF(AND(ISNUMBER(OFFSET('Water Data'!$G$9,0,10*ROW('Water Data'!G136))),'Data Summary'!CD142="Yes"),OFFSET('Water Data'!$G$9,0,10*ROW('Water Data'!G136)),NA())</f>
        <v>#N/A</v>
      </c>
      <c r="P142" s="94" t="e">
        <f ca="true">+IF(AND(ISNUMBER(OFFSET('Water Data'!$H$4,0,10*ROW('Water Data'!H136))),'Data Summary'!CE142="Yes"),100-OFFSET('Water Data'!$H$4,0,10*ROW('Water Data'!H136)),NA())</f>
        <v>#N/A</v>
      </c>
      <c r="Q142" s="94" t="e">
        <f ca="true">+IF(AND(ISNUMBER(OFFSET('Water Data'!$H$6,0,10*ROW('Water Data'!H136))),'Data Summary'!CF142="Yes"),OFFSET('Water Data'!$H$6,0,10*ROW('Water Data'!H136)),NA())</f>
        <v>#N/A</v>
      </c>
      <c r="R142" s="94" t="e">
        <f ca="true">+IF(AND(ISNUMBER(OFFSET('Water Data'!$H$9,0,10*ROW('Water Data'!H136))),'Data Summary'!CG142="Yes"),OFFSET('Water Data'!$H$9,0,10*ROW('Water Data'!H136)),NA())</f>
        <v>#N/A</v>
      </c>
      <c r="S142" s="94" t="e">
        <f ca="true">+IF(AND(ISNUMBER(OFFSET('Water Data'!$I$4,0,10*ROW('Water Data'!I136))),'Data Summary'!CH142="Yes"),100-OFFSET('Water Data'!$I$4,0,10*ROW('Water Data'!I136)),NA())</f>
        <v>#N/A</v>
      </c>
      <c r="T142" s="94" t="e">
        <f ca="true">+IF(AND(ISNUMBER(OFFSET('Water Data'!$I$6,0,10*ROW('Water Data'!I136))),'Data Summary'!CI142="Yes"),OFFSET('Water Data'!$I$6,0,10*ROW('Water Data'!I136)),NA())</f>
        <v>#N/A</v>
      </c>
      <c r="U142" s="94" t="e">
        <f ca="true">+IF(AND(ISNUMBER(OFFSET('Water Data'!$I$9,0,10*ROW('Water Data'!I136))),'Data Summary'!CJ142="Yes"),OFFSET('Water Data'!$I$9,0,10*ROW('Water Data'!I136)),NA())</f>
        <v>#N/A</v>
      </c>
      <c r="V142" s="95" t="e">
        <f ca="true">+IF(AND(ISNUMBER(OFFSET('Sanitation Data'!$D$4,0,10*ROW('Sanitation Data'!D136))),'Data Summary'!CK142="Yes"),100-OFFSET('Sanitation Data'!$D$4,0,10*ROW('Sanitation Data'!D136)),NA())</f>
        <v>#N/A</v>
      </c>
      <c r="W142" s="95" t="e">
        <f ca="true">+IF(AND(ISNUMBER(OFFSET('Sanitation Data'!$D$6,0,10*ROW('Sanitation Data'!D136))),'Data Summary'!CL142="Yes"),OFFSET('Sanitation Data'!$D$6,0,10*ROW('Sanitation Data'!D136)),NA())</f>
        <v>#N/A</v>
      </c>
      <c r="X142" s="95" t="e">
        <f ca="true">+IF(AND(ISNUMBER(OFFSET('Sanitation Data'!$D$10,0,10*ROW('Sanitation Data'!D136))),'Data Summary'!CM142="Yes"),OFFSET('Sanitation Data'!$D$10,0,10*ROW('Sanitation Data'!D136)),NA())</f>
        <v>#N/A</v>
      </c>
      <c r="Y142" s="95" t="e">
        <f ca="true">+IF(AND(ISNUMBER(OFFSET('Sanitation Data'!$D$11,0,10*ROW('Sanitation Data'!D136))),'Data Summary'!CN142="Yes"),OFFSET('Sanitation Data'!$D$11,0,10*ROW('Sanitation Data'!D136)),NA())</f>
        <v>#N/A</v>
      </c>
      <c r="Z142" s="95" t="e">
        <f ca="true">+IF(AND(ISNUMBER(OFFSET('Sanitation Data'!$D$12,0,10*ROW('Sanitation Data'!D136))),'Data Summary'!CO142="Yes"),OFFSET('Sanitation Data'!$D$12,0,10*ROW('Sanitation Data'!D136)),NA())</f>
        <v>#N/A</v>
      </c>
      <c r="AA142" s="95" t="e">
        <f ca="true">+IF(AND(ISNUMBER(OFFSET('Sanitation Data'!$E$4,0,10*ROW('Sanitation Data'!E136))),'Data Summary'!CP142="Yes"),100-OFFSET('Sanitation Data'!$E$4,0,10*ROW('Sanitation Data'!E136)),NA())</f>
        <v>#N/A</v>
      </c>
      <c r="AB142" s="95" t="e">
        <f ca="true">+IF(AND(ISNUMBER(OFFSET('Sanitation Data'!$E$6,0,10*ROW('Sanitation Data'!E136))),'Data Summary'!CQ142="Yes"),OFFSET('Sanitation Data'!$E$6,0,10*ROW('Sanitation Data'!E136)),NA())</f>
        <v>#N/A</v>
      </c>
      <c r="AC142" s="95" t="e">
        <f ca="true">+IF(AND(ISNUMBER(OFFSET('Sanitation Data'!$E$10,0,10*ROW('Sanitation Data'!E136))),'Data Summary'!CR142="Yes"),OFFSET('Sanitation Data'!$E$10,0,10*ROW('Sanitation Data'!E136)),NA())</f>
        <v>#N/A</v>
      </c>
      <c r="AD142" s="95" t="e">
        <f ca="true">+IF(AND(ISNUMBER(OFFSET('Sanitation Data'!$E$11,0,10*ROW('Sanitation Data'!E136))),'Data Summary'!CS142="Yes"),OFFSET('Sanitation Data'!$E$11,0,10*ROW('Sanitation Data'!E136)),NA())</f>
        <v>#N/A</v>
      </c>
      <c r="AE142" s="95" t="e">
        <f ca="true">+IF(AND(ISNUMBER(OFFSET('Sanitation Data'!$E$12,0,10*ROW('Sanitation Data'!E136))),'Data Summary'!CT142="Yes"),OFFSET('Sanitation Data'!$E$12,0,10*ROW('Sanitation Data'!E136)),NA())</f>
        <v>#N/A</v>
      </c>
      <c r="AF142" s="95" t="e">
        <f ca="true">+IF(AND(ISNUMBER(OFFSET('Sanitation Data'!$F$4,0,10*ROW('Sanitation Data'!F136))),'Data Summary'!CU142="Yes"),100-OFFSET('Sanitation Data'!$F$4,0,10*ROW('Sanitation Data'!F136)),NA())</f>
        <v>#N/A</v>
      </c>
      <c r="AG142" s="95" t="e">
        <f ca="true">+IF(AND(ISNUMBER(OFFSET('Sanitation Data'!$F$6,0,10*ROW('Sanitation Data'!F136))),'Data Summary'!CV142="Yes"),OFFSET('Sanitation Data'!$F$6,0,10*ROW('Sanitation Data'!F136)),NA())</f>
        <v>#N/A</v>
      </c>
      <c r="AH142" s="95" t="e">
        <f ca="true">+IF(AND(ISNUMBER(OFFSET('Sanitation Data'!$F$10,0,10*ROW('Sanitation Data'!F136))),'Data Summary'!CW142="Yes"),OFFSET('Sanitation Data'!$F$10,0,10*ROW('Sanitation Data'!F136)),NA())</f>
        <v>#N/A</v>
      </c>
      <c r="AI142" s="95" t="e">
        <f ca="true">+IF(AND(ISNUMBER(OFFSET('Sanitation Data'!$F$11,0,10*ROW('Sanitation Data'!F136))),'Data Summary'!CX142="Yes"),OFFSET('Sanitation Data'!$F$11,0,10*ROW('Sanitation Data'!F136)),NA())</f>
        <v>#N/A</v>
      </c>
      <c r="AJ142" s="95" t="e">
        <f ca="true">+IF(AND(ISNUMBER(OFFSET('Sanitation Data'!$F$12,0,10*ROW('Sanitation Data'!F136))),'Data Summary'!CY142="Yes"),OFFSET('Sanitation Data'!$F$12,0,10*ROW('Sanitation Data'!F136)),NA())</f>
        <v>#N/A</v>
      </c>
      <c r="AK142" s="95" t="e">
        <f ca="true">+IF(AND(ISNUMBER(OFFSET('Sanitation Data'!$G$4,0,10*ROW('Sanitation Data'!G136))),'Data Summary'!CZ142="Yes"),100-OFFSET('Sanitation Data'!$G$4,0,10*ROW('Sanitation Data'!G136)),NA())</f>
        <v>#N/A</v>
      </c>
      <c r="AL142" s="95" t="e">
        <f ca="true">+IF(AND(ISNUMBER(OFFSET('Sanitation Data'!$G$6,0,10*ROW('Sanitation Data'!G136))),'Data Summary'!DA142="Yes"),OFFSET('Sanitation Data'!$G$6,0,10*ROW('Sanitation Data'!G136)),NA())</f>
        <v>#N/A</v>
      </c>
      <c r="AM142" s="95" t="e">
        <f ca="true">+IF(AND(ISNUMBER(OFFSET('Sanitation Data'!$G$10,0,10*ROW('Sanitation Data'!G136))),'Data Summary'!DB142="Yes"),OFFSET('Sanitation Data'!$G$10,0,10*ROW('Sanitation Data'!G136)),NA())</f>
        <v>#N/A</v>
      </c>
      <c r="AN142" s="95" t="e">
        <f ca="true">+IF(AND(ISNUMBER(OFFSET('Sanitation Data'!$G$11,0,10*ROW('Sanitation Data'!G136))),'Data Summary'!DC142="Yes"),OFFSET('Sanitation Data'!$G$11,0,10*ROW('Sanitation Data'!G136)),NA())</f>
        <v>#N/A</v>
      </c>
      <c r="AO142" s="95" t="e">
        <f ca="true">+IF(AND(ISNUMBER(OFFSET('Sanitation Data'!$G$12,0,10*ROW('Sanitation Data'!G136))),'Data Summary'!DD142="Yes"),OFFSET('Sanitation Data'!$G$12,0,10*ROW('Sanitation Data'!G136)),NA())</f>
        <v>#N/A</v>
      </c>
      <c r="AP142" s="95" t="e">
        <f ca="true">+IF(AND(ISNUMBER(OFFSET('Sanitation Data'!$H$4,0,10*ROW('Sanitation Data'!H136))),'Data Summary'!DE142="Yes"),100-OFFSET('Sanitation Data'!$H$4,0,10*ROW('Sanitation Data'!H136)),NA())</f>
        <v>#N/A</v>
      </c>
      <c r="AQ142" s="95" t="e">
        <f ca="true">+IF(AND(ISNUMBER(OFFSET('Sanitation Data'!$H$6,0,10*ROW('Sanitation Data'!H136))),'Data Summary'!DF142="Yes"),OFFSET('Sanitation Data'!$H$6,0,10*ROW('Sanitation Data'!H136)),NA())</f>
        <v>#N/A</v>
      </c>
      <c r="AR142" s="95" t="e">
        <f ca="true">+IF(AND(ISNUMBER(OFFSET('Sanitation Data'!$H$10,0,10*ROW('Sanitation Data'!H136))),'Data Summary'!DG142="Yes"),OFFSET('Sanitation Data'!$H$10,0,10*ROW('Sanitation Data'!H136)),NA())</f>
        <v>#N/A</v>
      </c>
      <c r="AS142" s="95" t="e">
        <f ca="true">+IF(AND(ISNUMBER(OFFSET('Sanitation Data'!$H$11,0,10*ROW('Sanitation Data'!H136))),'Data Summary'!DH142="Yes"),OFFSET('Sanitation Data'!$H$11,0,10*ROW('Sanitation Data'!H136)),NA())</f>
        <v>#N/A</v>
      </c>
      <c r="AT142" s="95" t="e">
        <f ca="true">+IF(AND(ISNUMBER(OFFSET('Sanitation Data'!$H$12,0,10*ROW('Sanitation Data'!H136))),'Data Summary'!DI142="Yes"),OFFSET('Sanitation Data'!$H$12,0,10*ROW('Sanitation Data'!H136)),NA())</f>
        <v>#N/A</v>
      </c>
      <c r="AU142" s="95" t="e">
        <f ca="true">+IF(AND(ISNUMBER(OFFSET('Sanitation Data'!$I$4,0,10*ROW('Sanitation Data'!I136))),'Data Summary'!DJ142="Yes"),100-OFFSET('Sanitation Data'!$I$4,0,10*ROW('Sanitation Data'!I136)),NA())</f>
        <v>#N/A</v>
      </c>
      <c r="AV142" s="95" t="e">
        <f ca="true">+IF(AND(ISNUMBER(OFFSET('Sanitation Data'!$I$6,0,10*ROW('Sanitation Data'!I136))),'Data Summary'!DK142="Yes"),OFFSET('Sanitation Data'!$I$6,0,10*ROW('Sanitation Data'!I136)),NA())</f>
        <v>#N/A</v>
      </c>
      <c r="AW142" s="95" t="e">
        <f ca="true">+IF(AND(ISNUMBER(OFFSET('Sanitation Data'!$I$10,0,10*ROW('Sanitation Data'!I136))),'Data Summary'!DL142="Yes"),OFFSET('Sanitation Data'!$I$10,0,10*ROW('Sanitation Data'!I136)),NA())</f>
        <v>#N/A</v>
      </c>
      <c r="AX142" s="95" t="e">
        <f ca="true">+IF(AND(ISNUMBER(OFFSET('Sanitation Data'!$I$11,0,10*ROW('Sanitation Data'!I136))),'Data Summary'!DM142="Yes"),OFFSET('Sanitation Data'!$I$11,0,10*ROW('Sanitation Data'!I136)),NA())</f>
        <v>#N/A</v>
      </c>
      <c r="AY142" s="95" t="e">
        <f ca="true">+IF(AND(ISNUMBER(OFFSET('Sanitation Data'!$I$12,0,10*ROW('Sanitation Data'!I136))),'Data Summary'!DN142="Yes"),OFFSET('Sanitation Data'!$I$12,0,10*ROW('Sanitation Data'!I136)),NA())</f>
        <v>#N/A</v>
      </c>
      <c r="AZ142" s="96" t="e">
        <f ca="true">+IF(AND(ISNUMBER(OFFSET('Hygiene Data'!$D$5,0,10*ROW('Hygiene Data'!D136))),'Data Summary'!DO142="Yes"),OFFSET('Hygiene Data'!$D$5,0,10*ROW('Hygiene Data'!D136)),NA())</f>
        <v>#N/A</v>
      </c>
      <c r="BA142" s="96" t="e">
        <f ca="true">+IF(AND(ISNUMBER(OFFSET('Hygiene Data'!$D$7,0,10*ROW('Hygiene Data'!D136))),'Data Summary'!DP142="Yes"),OFFSET('Hygiene Data'!$D$7,0,10*ROW('Hygiene Data'!D136)),NA())</f>
        <v>#N/A</v>
      </c>
      <c r="BB142" s="96" t="e">
        <f ca="true">+IF(AND(ISNUMBER(OFFSET('Hygiene Data'!$D$9,0,10*ROW('Hygiene Data'!D136))),'Data Summary'!DQ142="Yes"),OFFSET('Hygiene Data'!$D$9,0,10*ROW('Hygiene Data'!D136)),NA())</f>
        <v>#N/A</v>
      </c>
      <c r="BC142" s="96" t="e">
        <f ca="true">+IF(AND(ISNUMBER(OFFSET('Hygiene Data'!$E$5,0,10*ROW('Hygiene Data'!E136))),'Data Summary'!DR142="Yes"),OFFSET('Hygiene Data'!$E$5,0,10*ROW('Hygiene Data'!E136)),NA())</f>
        <v>#N/A</v>
      </c>
      <c r="BD142" s="96" t="e">
        <f ca="true">+IF(AND(ISNUMBER(OFFSET('Hygiene Data'!$E$7,0,10*ROW('Hygiene Data'!E136))),'Data Summary'!DS142="Yes"),OFFSET('Hygiene Data'!$E$7,0,10*ROW('Hygiene Data'!E136)),NA())</f>
        <v>#N/A</v>
      </c>
      <c r="BE142" s="96" t="e">
        <f ca="true">+IF(AND(ISNUMBER(OFFSET('Hygiene Data'!$E$9,0,10*ROW('Hygiene Data'!E136))),'Data Summary'!DT142="Yes"),OFFSET('Hygiene Data'!$E$9,0,10*ROW('Hygiene Data'!E136)),NA())</f>
        <v>#N/A</v>
      </c>
      <c r="BF142" s="96" t="e">
        <f ca="true">+IF(AND(ISNUMBER(OFFSET('Hygiene Data'!$F$5,0,10*ROW('Hygiene Data'!F136))),'Data Summary'!DU142="Yes"),OFFSET('Hygiene Data'!$F$5,0,10*ROW('Hygiene Data'!F136)),NA())</f>
        <v>#N/A</v>
      </c>
      <c r="BG142" s="96" t="e">
        <f ca="true">+IF(AND(ISNUMBER(OFFSET('Hygiene Data'!$F$7,0,10*ROW('Hygiene Data'!F136))),'Data Summary'!DV142="Yes"),OFFSET('Hygiene Data'!$F$7,0,10*ROW('Hygiene Data'!F136)),NA())</f>
        <v>#N/A</v>
      </c>
      <c r="BH142" s="96" t="e">
        <f ca="true">+IF(AND(ISNUMBER(OFFSET('Hygiene Data'!$F$9,0,10*ROW('Hygiene Data'!F136))),'Data Summary'!DW142="Yes"),OFFSET('Hygiene Data'!$F$9,0,10*ROW('Hygiene Data'!F136)),NA())</f>
        <v>#N/A</v>
      </c>
      <c r="BI142" s="96" t="e">
        <f ca="true">+IF(AND(ISNUMBER(OFFSET('Hygiene Data'!$G$5,0,10*ROW('Hygiene Data'!G136))),'Data Summary'!DX142="Yes"),OFFSET('Hygiene Data'!$G$5,0,10*ROW('Hygiene Data'!G136)),NA())</f>
        <v>#N/A</v>
      </c>
      <c r="BJ142" s="96" t="e">
        <f ca="true">+IF(AND(ISNUMBER(OFFSET('Hygiene Data'!$G$7,0,10*ROW('Hygiene Data'!G136))),'Data Summary'!DY142="Yes"),OFFSET('Hygiene Data'!$G$7,0,10*ROW('Hygiene Data'!G136)),NA())</f>
        <v>#N/A</v>
      </c>
      <c r="BK142" s="96" t="e">
        <f ca="true">+IF(AND(ISNUMBER(OFFSET('Hygiene Data'!$G$9,0,10*ROW('Hygiene Data'!G136))),'Data Summary'!DZ142="Yes"),OFFSET('Hygiene Data'!$G$9,0,10*ROW('Hygiene Data'!G136)),NA())</f>
        <v>#N/A</v>
      </c>
      <c r="BL142" s="96" t="e">
        <f ca="true">+IF(AND(ISNUMBER(OFFSET('Hygiene Data'!$H$5,0,10*ROW('Hygiene Data'!H136))),'Data Summary'!EA142="Yes"),OFFSET('Hygiene Data'!$H$5,0,10*ROW('Hygiene Data'!H136)),NA())</f>
        <v>#N/A</v>
      </c>
      <c r="BM142" s="96" t="e">
        <f ca="true">+IF(AND(ISNUMBER(OFFSET('Hygiene Data'!$H$7,0,10*ROW('Hygiene Data'!H136))),'Data Summary'!EB142="Yes"),OFFSET('Hygiene Data'!$H$7,0,10*ROW('Hygiene Data'!H136)),NA())</f>
        <v>#N/A</v>
      </c>
      <c r="BN142" s="96" t="e">
        <f ca="true">+IF(AND(ISNUMBER(OFFSET('Hygiene Data'!$H$9,0,10*ROW('Hygiene Data'!H136))),'Data Summary'!EC142="Yes"),OFFSET('Hygiene Data'!$H$9,0,10*ROW('Hygiene Data'!H136)),NA())</f>
        <v>#N/A</v>
      </c>
      <c r="BO142" s="96" t="e">
        <f ca="true">+IF(AND(ISNUMBER(OFFSET('Hygiene Data'!$I$5,0,10*ROW('Hygiene Data'!I136))),'Data Summary'!ED142="Yes"),OFFSET('Hygiene Data'!$I$5,0,10*ROW('Hygiene Data'!I136)),NA())</f>
        <v>#N/A</v>
      </c>
      <c r="BP142" s="96" t="e">
        <f ca="true">+IF(AND(ISNUMBER(OFFSET('Hygiene Data'!$I$7,0,10*ROW('Hygiene Data'!I136))),'Data Summary'!EE142="Yes"),OFFSET('Hygiene Data'!$I$7,0,10*ROW('Hygiene Data'!I136)),NA())</f>
        <v>#N/A</v>
      </c>
      <c r="BQ142" s="96" t="e">
        <f ca="true">+IF(AND(ISNUMBER(OFFSET('Hygiene Data'!$I$9,0,10*ROW('Hygiene Data'!I136))),'Data Summary'!EF142="Yes"),OFFSET('Hygiene Data'!$I$9,0,10*ROW('Hygiene Data'!I136)),NA())</f>
        <v>#N/A</v>
      </c>
    </row>
    <row xmlns:x14ac="http://schemas.microsoft.com/office/spreadsheetml/2009/9/ac" r="143" x14ac:dyDescent="0.2">
      <c r="A143" s="331" t="e">
        <f ca="true">+RIGHT('Data Summary'!A143,LEN('Data Summary'!A143)-9)</f>
        <v>#VALUE!</v>
      </c>
      <c r="B143" s="37" t="str">
        <f ca="true">+IF(ISTEXT('Data Summary'!B143),'Data Summary'!B143,"")</f>
        <v/>
      </c>
      <c r="C143" s="330" t="e">
        <f ca="true">+VALUE('Data Summary'!C143)</f>
        <v>#VALUE!</v>
      </c>
      <c r="D143" s="94" t="e">
        <f ca="true">+IF(AND(ISNUMBER(OFFSET('Water Data'!$D$4,0,10*ROW('Water Data'!D137))),'Data Summary'!BS143="Yes"),100-OFFSET('Water Data'!$D$4,0,10*ROW('Water Data'!D137)),NA())</f>
        <v>#N/A</v>
      </c>
      <c r="E143" s="94" t="e">
        <f ca="true">+IF(AND(ISNUMBER(OFFSET('Water Data'!$D$6,0,10*ROW('Water Data'!D137))),'Data Summary'!BT143="Yes"),OFFSET('Water Data'!$D$6,0,10*ROW('Water Data'!D137)),NA())</f>
        <v>#N/A</v>
      </c>
      <c r="F143" s="94" t="e">
        <f ca="true">+IF(AND(ISNUMBER(OFFSET('Water Data'!$D$9,0,10*ROW('Water Data'!D137))),'Data Summary'!BU143="Yes"),OFFSET('Water Data'!$D$9,0,10*ROW('Water Data'!D137)),NA())</f>
        <v>#N/A</v>
      </c>
      <c r="G143" s="94" t="e">
        <f ca="true">+IF(AND(ISNUMBER(OFFSET('Water Data'!$E$4,0,10*ROW('Water Data'!E137))),'Data Summary'!BV143="Yes"),100-OFFSET('Water Data'!$E$4,0,10*ROW('Water Data'!E137)),NA())</f>
        <v>#N/A</v>
      </c>
      <c r="H143" s="94" t="e">
        <f ca="true">+IF(AND(ISNUMBER(OFFSET('Water Data'!$E$6,0,10*ROW('Water Data'!E137))),'Data Summary'!BW143="Yes"),OFFSET('Water Data'!$E$6,0,10*ROW('Water Data'!E137)),NA())</f>
        <v>#N/A</v>
      </c>
      <c r="I143" s="94" t="e">
        <f ca="true">+IF(AND(ISNUMBER(OFFSET('Water Data'!$E$9,0,10*ROW('Water Data'!E137))),'Data Summary'!BX143="Yes"),OFFSET('Water Data'!$E$9,0,10*ROW('Water Data'!E137)),NA())</f>
        <v>#N/A</v>
      </c>
      <c r="J143" s="94" t="e">
        <f ca="true">+IF(AND(ISNUMBER(OFFSET('Water Data'!$F$4,0,10*ROW('Water Data'!F137))),'Data Summary'!BY143="Yes"),100-OFFSET('Water Data'!$F$4,0,10*ROW('Water Data'!F137)),NA())</f>
        <v>#N/A</v>
      </c>
      <c r="K143" s="94" t="e">
        <f ca="true">+IF(AND(ISNUMBER(OFFSET('Water Data'!$F$6,0,10*ROW('Water Data'!F137))),'Data Summary'!BZ143="Yes"),OFFSET('Water Data'!$F$6,0,10*ROW('Water Data'!F137)),NA())</f>
        <v>#N/A</v>
      </c>
      <c r="L143" s="94" t="e">
        <f ca="true">+IF(AND(ISNUMBER(OFFSET('Water Data'!$F$9,0,10*ROW('Water Data'!F137))),'Data Summary'!CA143="Yes"),OFFSET('Water Data'!$F$9,0,10*ROW('Water Data'!F137)),NA())</f>
        <v>#N/A</v>
      </c>
      <c r="M143" s="94" t="e">
        <f ca="true">+IF(AND(ISNUMBER(OFFSET('Water Data'!$G$4,0,10*ROW('Water Data'!G137))),'Data Summary'!CB143="Yes"),100-OFFSET('Water Data'!$G$4,0,10*ROW('Water Data'!G137)),NA())</f>
        <v>#N/A</v>
      </c>
      <c r="N143" s="94" t="e">
        <f ca="true">+IF(AND(ISNUMBER(OFFSET('Water Data'!$G$6,0,10*ROW('Water Data'!G137))),'Data Summary'!CC143="Yes"),OFFSET('Water Data'!$G$6,0,10*ROW('Water Data'!G137)),NA())</f>
        <v>#N/A</v>
      </c>
      <c r="O143" s="94" t="e">
        <f ca="true">+IF(AND(ISNUMBER(OFFSET('Water Data'!$G$9,0,10*ROW('Water Data'!G137))),'Data Summary'!CD143="Yes"),OFFSET('Water Data'!$G$9,0,10*ROW('Water Data'!G137)),NA())</f>
        <v>#N/A</v>
      </c>
      <c r="P143" s="94" t="e">
        <f ca="true">+IF(AND(ISNUMBER(OFFSET('Water Data'!$H$4,0,10*ROW('Water Data'!H137))),'Data Summary'!CE143="Yes"),100-OFFSET('Water Data'!$H$4,0,10*ROW('Water Data'!H137)),NA())</f>
        <v>#N/A</v>
      </c>
      <c r="Q143" s="94" t="e">
        <f ca="true">+IF(AND(ISNUMBER(OFFSET('Water Data'!$H$6,0,10*ROW('Water Data'!H137))),'Data Summary'!CF143="Yes"),OFFSET('Water Data'!$H$6,0,10*ROW('Water Data'!H137)),NA())</f>
        <v>#N/A</v>
      </c>
      <c r="R143" s="94" t="e">
        <f ca="true">+IF(AND(ISNUMBER(OFFSET('Water Data'!$H$9,0,10*ROW('Water Data'!H137))),'Data Summary'!CG143="Yes"),OFFSET('Water Data'!$H$9,0,10*ROW('Water Data'!H137)),NA())</f>
        <v>#N/A</v>
      </c>
      <c r="S143" s="94" t="e">
        <f ca="true">+IF(AND(ISNUMBER(OFFSET('Water Data'!$I$4,0,10*ROW('Water Data'!I137))),'Data Summary'!CH143="Yes"),100-OFFSET('Water Data'!$I$4,0,10*ROW('Water Data'!I137)),NA())</f>
        <v>#N/A</v>
      </c>
      <c r="T143" s="94" t="e">
        <f ca="true">+IF(AND(ISNUMBER(OFFSET('Water Data'!$I$6,0,10*ROW('Water Data'!I137))),'Data Summary'!CI143="Yes"),OFFSET('Water Data'!$I$6,0,10*ROW('Water Data'!I137)),NA())</f>
        <v>#N/A</v>
      </c>
      <c r="U143" s="94" t="e">
        <f ca="true">+IF(AND(ISNUMBER(OFFSET('Water Data'!$I$9,0,10*ROW('Water Data'!I137))),'Data Summary'!CJ143="Yes"),OFFSET('Water Data'!$I$9,0,10*ROW('Water Data'!I137)),NA())</f>
        <v>#N/A</v>
      </c>
      <c r="V143" s="95" t="e">
        <f ca="true">+IF(AND(ISNUMBER(OFFSET('Sanitation Data'!$D$4,0,10*ROW('Sanitation Data'!D137))),'Data Summary'!CK143="Yes"),100-OFFSET('Sanitation Data'!$D$4,0,10*ROW('Sanitation Data'!D137)),NA())</f>
        <v>#N/A</v>
      </c>
      <c r="W143" s="95" t="e">
        <f ca="true">+IF(AND(ISNUMBER(OFFSET('Sanitation Data'!$D$6,0,10*ROW('Sanitation Data'!D137))),'Data Summary'!CL143="Yes"),OFFSET('Sanitation Data'!$D$6,0,10*ROW('Sanitation Data'!D137)),NA())</f>
        <v>#N/A</v>
      </c>
      <c r="X143" s="95" t="e">
        <f ca="true">+IF(AND(ISNUMBER(OFFSET('Sanitation Data'!$D$10,0,10*ROW('Sanitation Data'!D137))),'Data Summary'!CM143="Yes"),OFFSET('Sanitation Data'!$D$10,0,10*ROW('Sanitation Data'!D137)),NA())</f>
        <v>#N/A</v>
      </c>
      <c r="Y143" s="95" t="e">
        <f ca="true">+IF(AND(ISNUMBER(OFFSET('Sanitation Data'!$D$11,0,10*ROW('Sanitation Data'!D137))),'Data Summary'!CN143="Yes"),OFFSET('Sanitation Data'!$D$11,0,10*ROW('Sanitation Data'!D137)),NA())</f>
        <v>#N/A</v>
      </c>
      <c r="Z143" s="95" t="e">
        <f ca="true">+IF(AND(ISNUMBER(OFFSET('Sanitation Data'!$D$12,0,10*ROW('Sanitation Data'!D137))),'Data Summary'!CO143="Yes"),OFFSET('Sanitation Data'!$D$12,0,10*ROW('Sanitation Data'!D137)),NA())</f>
        <v>#N/A</v>
      </c>
      <c r="AA143" s="95" t="e">
        <f ca="true">+IF(AND(ISNUMBER(OFFSET('Sanitation Data'!$E$4,0,10*ROW('Sanitation Data'!E137))),'Data Summary'!CP143="Yes"),100-OFFSET('Sanitation Data'!$E$4,0,10*ROW('Sanitation Data'!E137)),NA())</f>
        <v>#N/A</v>
      </c>
      <c r="AB143" s="95" t="e">
        <f ca="true">+IF(AND(ISNUMBER(OFFSET('Sanitation Data'!$E$6,0,10*ROW('Sanitation Data'!E137))),'Data Summary'!CQ143="Yes"),OFFSET('Sanitation Data'!$E$6,0,10*ROW('Sanitation Data'!E137)),NA())</f>
        <v>#N/A</v>
      </c>
      <c r="AC143" s="95" t="e">
        <f ca="true">+IF(AND(ISNUMBER(OFFSET('Sanitation Data'!$E$10,0,10*ROW('Sanitation Data'!E137))),'Data Summary'!CR143="Yes"),OFFSET('Sanitation Data'!$E$10,0,10*ROW('Sanitation Data'!E137)),NA())</f>
        <v>#N/A</v>
      </c>
      <c r="AD143" s="95" t="e">
        <f ca="true">+IF(AND(ISNUMBER(OFFSET('Sanitation Data'!$E$11,0,10*ROW('Sanitation Data'!E137))),'Data Summary'!CS143="Yes"),OFFSET('Sanitation Data'!$E$11,0,10*ROW('Sanitation Data'!E137)),NA())</f>
        <v>#N/A</v>
      </c>
      <c r="AE143" s="95" t="e">
        <f ca="true">+IF(AND(ISNUMBER(OFFSET('Sanitation Data'!$E$12,0,10*ROW('Sanitation Data'!E137))),'Data Summary'!CT143="Yes"),OFFSET('Sanitation Data'!$E$12,0,10*ROW('Sanitation Data'!E137)),NA())</f>
        <v>#N/A</v>
      </c>
      <c r="AF143" s="95" t="e">
        <f ca="true">+IF(AND(ISNUMBER(OFFSET('Sanitation Data'!$F$4,0,10*ROW('Sanitation Data'!F137))),'Data Summary'!CU143="Yes"),100-OFFSET('Sanitation Data'!$F$4,0,10*ROW('Sanitation Data'!F137)),NA())</f>
        <v>#N/A</v>
      </c>
      <c r="AG143" s="95" t="e">
        <f ca="true">+IF(AND(ISNUMBER(OFFSET('Sanitation Data'!$F$6,0,10*ROW('Sanitation Data'!F137))),'Data Summary'!CV143="Yes"),OFFSET('Sanitation Data'!$F$6,0,10*ROW('Sanitation Data'!F137)),NA())</f>
        <v>#N/A</v>
      </c>
      <c r="AH143" s="95" t="e">
        <f ca="true">+IF(AND(ISNUMBER(OFFSET('Sanitation Data'!$F$10,0,10*ROW('Sanitation Data'!F137))),'Data Summary'!CW143="Yes"),OFFSET('Sanitation Data'!$F$10,0,10*ROW('Sanitation Data'!F137)),NA())</f>
        <v>#N/A</v>
      </c>
      <c r="AI143" s="95" t="e">
        <f ca="true">+IF(AND(ISNUMBER(OFFSET('Sanitation Data'!$F$11,0,10*ROW('Sanitation Data'!F137))),'Data Summary'!CX143="Yes"),OFFSET('Sanitation Data'!$F$11,0,10*ROW('Sanitation Data'!F137)),NA())</f>
        <v>#N/A</v>
      </c>
      <c r="AJ143" s="95" t="e">
        <f ca="true">+IF(AND(ISNUMBER(OFFSET('Sanitation Data'!$F$12,0,10*ROW('Sanitation Data'!F137))),'Data Summary'!CY143="Yes"),OFFSET('Sanitation Data'!$F$12,0,10*ROW('Sanitation Data'!F137)),NA())</f>
        <v>#N/A</v>
      </c>
      <c r="AK143" s="95" t="e">
        <f ca="true">+IF(AND(ISNUMBER(OFFSET('Sanitation Data'!$G$4,0,10*ROW('Sanitation Data'!G137))),'Data Summary'!CZ143="Yes"),100-OFFSET('Sanitation Data'!$G$4,0,10*ROW('Sanitation Data'!G137)),NA())</f>
        <v>#N/A</v>
      </c>
      <c r="AL143" s="95" t="e">
        <f ca="true">+IF(AND(ISNUMBER(OFFSET('Sanitation Data'!$G$6,0,10*ROW('Sanitation Data'!G137))),'Data Summary'!DA143="Yes"),OFFSET('Sanitation Data'!$G$6,0,10*ROW('Sanitation Data'!G137)),NA())</f>
        <v>#N/A</v>
      </c>
      <c r="AM143" s="95" t="e">
        <f ca="true">+IF(AND(ISNUMBER(OFFSET('Sanitation Data'!$G$10,0,10*ROW('Sanitation Data'!G137))),'Data Summary'!DB143="Yes"),OFFSET('Sanitation Data'!$G$10,0,10*ROW('Sanitation Data'!G137)),NA())</f>
        <v>#N/A</v>
      </c>
      <c r="AN143" s="95" t="e">
        <f ca="true">+IF(AND(ISNUMBER(OFFSET('Sanitation Data'!$G$11,0,10*ROW('Sanitation Data'!G137))),'Data Summary'!DC143="Yes"),OFFSET('Sanitation Data'!$G$11,0,10*ROW('Sanitation Data'!G137)),NA())</f>
        <v>#N/A</v>
      </c>
      <c r="AO143" s="95" t="e">
        <f ca="true">+IF(AND(ISNUMBER(OFFSET('Sanitation Data'!$G$12,0,10*ROW('Sanitation Data'!G137))),'Data Summary'!DD143="Yes"),OFFSET('Sanitation Data'!$G$12,0,10*ROW('Sanitation Data'!G137)),NA())</f>
        <v>#N/A</v>
      </c>
      <c r="AP143" s="95" t="e">
        <f ca="true">+IF(AND(ISNUMBER(OFFSET('Sanitation Data'!$H$4,0,10*ROW('Sanitation Data'!H137))),'Data Summary'!DE143="Yes"),100-OFFSET('Sanitation Data'!$H$4,0,10*ROW('Sanitation Data'!H137)),NA())</f>
        <v>#N/A</v>
      </c>
      <c r="AQ143" s="95" t="e">
        <f ca="true">+IF(AND(ISNUMBER(OFFSET('Sanitation Data'!$H$6,0,10*ROW('Sanitation Data'!H137))),'Data Summary'!DF143="Yes"),OFFSET('Sanitation Data'!$H$6,0,10*ROW('Sanitation Data'!H137)),NA())</f>
        <v>#N/A</v>
      </c>
      <c r="AR143" s="95" t="e">
        <f ca="true">+IF(AND(ISNUMBER(OFFSET('Sanitation Data'!$H$10,0,10*ROW('Sanitation Data'!H137))),'Data Summary'!DG143="Yes"),OFFSET('Sanitation Data'!$H$10,0,10*ROW('Sanitation Data'!H137)),NA())</f>
        <v>#N/A</v>
      </c>
      <c r="AS143" s="95" t="e">
        <f ca="true">+IF(AND(ISNUMBER(OFFSET('Sanitation Data'!$H$11,0,10*ROW('Sanitation Data'!H137))),'Data Summary'!DH143="Yes"),OFFSET('Sanitation Data'!$H$11,0,10*ROW('Sanitation Data'!H137)),NA())</f>
        <v>#N/A</v>
      </c>
      <c r="AT143" s="95" t="e">
        <f ca="true">+IF(AND(ISNUMBER(OFFSET('Sanitation Data'!$H$12,0,10*ROW('Sanitation Data'!H137))),'Data Summary'!DI143="Yes"),OFFSET('Sanitation Data'!$H$12,0,10*ROW('Sanitation Data'!H137)),NA())</f>
        <v>#N/A</v>
      </c>
      <c r="AU143" s="95" t="e">
        <f ca="true">+IF(AND(ISNUMBER(OFFSET('Sanitation Data'!$I$4,0,10*ROW('Sanitation Data'!I137))),'Data Summary'!DJ143="Yes"),100-OFFSET('Sanitation Data'!$I$4,0,10*ROW('Sanitation Data'!I137)),NA())</f>
        <v>#N/A</v>
      </c>
      <c r="AV143" s="95" t="e">
        <f ca="true">+IF(AND(ISNUMBER(OFFSET('Sanitation Data'!$I$6,0,10*ROW('Sanitation Data'!I137))),'Data Summary'!DK143="Yes"),OFFSET('Sanitation Data'!$I$6,0,10*ROW('Sanitation Data'!I137)),NA())</f>
        <v>#N/A</v>
      </c>
      <c r="AW143" s="95" t="e">
        <f ca="true">+IF(AND(ISNUMBER(OFFSET('Sanitation Data'!$I$10,0,10*ROW('Sanitation Data'!I137))),'Data Summary'!DL143="Yes"),OFFSET('Sanitation Data'!$I$10,0,10*ROW('Sanitation Data'!I137)),NA())</f>
        <v>#N/A</v>
      </c>
      <c r="AX143" s="95" t="e">
        <f ca="true">+IF(AND(ISNUMBER(OFFSET('Sanitation Data'!$I$11,0,10*ROW('Sanitation Data'!I137))),'Data Summary'!DM143="Yes"),OFFSET('Sanitation Data'!$I$11,0,10*ROW('Sanitation Data'!I137)),NA())</f>
        <v>#N/A</v>
      </c>
      <c r="AY143" s="95" t="e">
        <f ca="true">+IF(AND(ISNUMBER(OFFSET('Sanitation Data'!$I$12,0,10*ROW('Sanitation Data'!I137))),'Data Summary'!DN143="Yes"),OFFSET('Sanitation Data'!$I$12,0,10*ROW('Sanitation Data'!I137)),NA())</f>
        <v>#N/A</v>
      </c>
      <c r="AZ143" s="96" t="e">
        <f ca="true">+IF(AND(ISNUMBER(OFFSET('Hygiene Data'!$D$5,0,10*ROW('Hygiene Data'!D137))),'Data Summary'!DO143="Yes"),OFFSET('Hygiene Data'!$D$5,0,10*ROW('Hygiene Data'!D137)),NA())</f>
        <v>#N/A</v>
      </c>
      <c r="BA143" s="96" t="e">
        <f ca="true">+IF(AND(ISNUMBER(OFFSET('Hygiene Data'!$D$7,0,10*ROW('Hygiene Data'!D137))),'Data Summary'!DP143="Yes"),OFFSET('Hygiene Data'!$D$7,0,10*ROW('Hygiene Data'!D137)),NA())</f>
        <v>#N/A</v>
      </c>
      <c r="BB143" s="96" t="e">
        <f ca="true">+IF(AND(ISNUMBER(OFFSET('Hygiene Data'!$D$9,0,10*ROW('Hygiene Data'!D137))),'Data Summary'!DQ143="Yes"),OFFSET('Hygiene Data'!$D$9,0,10*ROW('Hygiene Data'!D137)),NA())</f>
        <v>#N/A</v>
      </c>
      <c r="BC143" s="96" t="e">
        <f ca="true">+IF(AND(ISNUMBER(OFFSET('Hygiene Data'!$E$5,0,10*ROW('Hygiene Data'!E137))),'Data Summary'!DR143="Yes"),OFFSET('Hygiene Data'!$E$5,0,10*ROW('Hygiene Data'!E137)),NA())</f>
        <v>#N/A</v>
      </c>
      <c r="BD143" s="96" t="e">
        <f ca="true">+IF(AND(ISNUMBER(OFFSET('Hygiene Data'!$E$7,0,10*ROW('Hygiene Data'!E137))),'Data Summary'!DS143="Yes"),OFFSET('Hygiene Data'!$E$7,0,10*ROW('Hygiene Data'!E137)),NA())</f>
        <v>#N/A</v>
      </c>
      <c r="BE143" s="96" t="e">
        <f ca="true">+IF(AND(ISNUMBER(OFFSET('Hygiene Data'!$E$9,0,10*ROW('Hygiene Data'!E137))),'Data Summary'!DT143="Yes"),OFFSET('Hygiene Data'!$E$9,0,10*ROW('Hygiene Data'!E137)),NA())</f>
        <v>#N/A</v>
      </c>
      <c r="BF143" s="96" t="e">
        <f ca="true">+IF(AND(ISNUMBER(OFFSET('Hygiene Data'!$F$5,0,10*ROW('Hygiene Data'!F137))),'Data Summary'!DU143="Yes"),OFFSET('Hygiene Data'!$F$5,0,10*ROW('Hygiene Data'!F137)),NA())</f>
        <v>#N/A</v>
      </c>
      <c r="BG143" s="96" t="e">
        <f ca="true">+IF(AND(ISNUMBER(OFFSET('Hygiene Data'!$F$7,0,10*ROW('Hygiene Data'!F137))),'Data Summary'!DV143="Yes"),OFFSET('Hygiene Data'!$F$7,0,10*ROW('Hygiene Data'!F137)),NA())</f>
        <v>#N/A</v>
      </c>
      <c r="BH143" s="96" t="e">
        <f ca="true">+IF(AND(ISNUMBER(OFFSET('Hygiene Data'!$F$9,0,10*ROW('Hygiene Data'!F137))),'Data Summary'!DW143="Yes"),OFFSET('Hygiene Data'!$F$9,0,10*ROW('Hygiene Data'!F137)),NA())</f>
        <v>#N/A</v>
      </c>
      <c r="BI143" s="96" t="e">
        <f ca="true">+IF(AND(ISNUMBER(OFFSET('Hygiene Data'!$G$5,0,10*ROW('Hygiene Data'!G137))),'Data Summary'!DX143="Yes"),OFFSET('Hygiene Data'!$G$5,0,10*ROW('Hygiene Data'!G137)),NA())</f>
        <v>#N/A</v>
      </c>
      <c r="BJ143" s="96" t="e">
        <f ca="true">+IF(AND(ISNUMBER(OFFSET('Hygiene Data'!$G$7,0,10*ROW('Hygiene Data'!G137))),'Data Summary'!DY143="Yes"),OFFSET('Hygiene Data'!$G$7,0,10*ROW('Hygiene Data'!G137)),NA())</f>
        <v>#N/A</v>
      </c>
      <c r="BK143" s="96" t="e">
        <f ca="true">+IF(AND(ISNUMBER(OFFSET('Hygiene Data'!$G$9,0,10*ROW('Hygiene Data'!G137))),'Data Summary'!DZ143="Yes"),OFFSET('Hygiene Data'!$G$9,0,10*ROW('Hygiene Data'!G137)),NA())</f>
        <v>#N/A</v>
      </c>
      <c r="BL143" s="96" t="e">
        <f ca="true">+IF(AND(ISNUMBER(OFFSET('Hygiene Data'!$H$5,0,10*ROW('Hygiene Data'!H137))),'Data Summary'!EA143="Yes"),OFFSET('Hygiene Data'!$H$5,0,10*ROW('Hygiene Data'!H137)),NA())</f>
        <v>#N/A</v>
      </c>
      <c r="BM143" s="96" t="e">
        <f ca="true">+IF(AND(ISNUMBER(OFFSET('Hygiene Data'!$H$7,0,10*ROW('Hygiene Data'!H137))),'Data Summary'!EB143="Yes"),OFFSET('Hygiene Data'!$H$7,0,10*ROW('Hygiene Data'!H137)),NA())</f>
        <v>#N/A</v>
      </c>
      <c r="BN143" s="96" t="e">
        <f ca="true">+IF(AND(ISNUMBER(OFFSET('Hygiene Data'!$H$9,0,10*ROW('Hygiene Data'!H137))),'Data Summary'!EC143="Yes"),OFFSET('Hygiene Data'!$H$9,0,10*ROW('Hygiene Data'!H137)),NA())</f>
        <v>#N/A</v>
      </c>
      <c r="BO143" s="96" t="e">
        <f ca="true">+IF(AND(ISNUMBER(OFFSET('Hygiene Data'!$I$5,0,10*ROW('Hygiene Data'!I137))),'Data Summary'!ED143="Yes"),OFFSET('Hygiene Data'!$I$5,0,10*ROW('Hygiene Data'!I137)),NA())</f>
        <v>#N/A</v>
      </c>
      <c r="BP143" s="96" t="e">
        <f ca="true">+IF(AND(ISNUMBER(OFFSET('Hygiene Data'!$I$7,0,10*ROW('Hygiene Data'!I137))),'Data Summary'!EE143="Yes"),OFFSET('Hygiene Data'!$I$7,0,10*ROW('Hygiene Data'!I137)),NA())</f>
        <v>#N/A</v>
      </c>
      <c r="BQ143" s="96" t="e">
        <f ca="true">+IF(AND(ISNUMBER(OFFSET('Hygiene Data'!$I$9,0,10*ROW('Hygiene Data'!I137))),'Data Summary'!EF143="Yes"),OFFSET('Hygiene Data'!$I$9,0,10*ROW('Hygiene Data'!I137)),NA())</f>
        <v>#N/A</v>
      </c>
    </row>
    <row xmlns:x14ac="http://schemas.microsoft.com/office/spreadsheetml/2009/9/ac" r="144" x14ac:dyDescent="0.2">
      <c r="A144" s="331" t="e">
        <f ca="true">+RIGHT('Data Summary'!A144,LEN('Data Summary'!A144)-9)</f>
        <v>#VALUE!</v>
      </c>
      <c r="B144" s="37" t="str">
        <f ca="true">+IF(ISTEXT('Data Summary'!B144),'Data Summary'!B144,"")</f>
        <v/>
      </c>
      <c r="C144" s="330" t="e">
        <f ca="true">+VALUE('Data Summary'!C144)</f>
        <v>#VALUE!</v>
      </c>
      <c r="D144" s="94" t="e">
        <f ca="true">+IF(AND(ISNUMBER(OFFSET('Water Data'!$D$4,0,10*ROW('Water Data'!D138))),'Data Summary'!BS144="Yes"),100-OFFSET('Water Data'!$D$4,0,10*ROW('Water Data'!D138)),NA())</f>
        <v>#N/A</v>
      </c>
      <c r="E144" s="94" t="e">
        <f ca="true">+IF(AND(ISNUMBER(OFFSET('Water Data'!$D$6,0,10*ROW('Water Data'!D138))),'Data Summary'!BT144="Yes"),OFFSET('Water Data'!$D$6,0,10*ROW('Water Data'!D138)),NA())</f>
        <v>#N/A</v>
      </c>
      <c r="F144" s="94" t="e">
        <f ca="true">+IF(AND(ISNUMBER(OFFSET('Water Data'!$D$9,0,10*ROW('Water Data'!D138))),'Data Summary'!BU144="Yes"),OFFSET('Water Data'!$D$9,0,10*ROW('Water Data'!D138)),NA())</f>
        <v>#N/A</v>
      </c>
      <c r="G144" s="94" t="e">
        <f ca="true">+IF(AND(ISNUMBER(OFFSET('Water Data'!$E$4,0,10*ROW('Water Data'!E138))),'Data Summary'!BV144="Yes"),100-OFFSET('Water Data'!$E$4,0,10*ROW('Water Data'!E138)),NA())</f>
        <v>#N/A</v>
      </c>
      <c r="H144" s="94" t="e">
        <f ca="true">+IF(AND(ISNUMBER(OFFSET('Water Data'!$E$6,0,10*ROW('Water Data'!E138))),'Data Summary'!BW144="Yes"),OFFSET('Water Data'!$E$6,0,10*ROW('Water Data'!E138)),NA())</f>
        <v>#N/A</v>
      </c>
      <c r="I144" s="94" t="e">
        <f ca="true">+IF(AND(ISNUMBER(OFFSET('Water Data'!$E$9,0,10*ROW('Water Data'!E138))),'Data Summary'!BX144="Yes"),OFFSET('Water Data'!$E$9,0,10*ROW('Water Data'!E138)),NA())</f>
        <v>#N/A</v>
      </c>
      <c r="J144" s="94" t="e">
        <f ca="true">+IF(AND(ISNUMBER(OFFSET('Water Data'!$F$4,0,10*ROW('Water Data'!F138))),'Data Summary'!BY144="Yes"),100-OFFSET('Water Data'!$F$4,0,10*ROW('Water Data'!F138)),NA())</f>
        <v>#N/A</v>
      </c>
      <c r="K144" s="94" t="e">
        <f ca="true">+IF(AND(ISNUMBER(OFFSET('Water Data'!$F$6,0,10*ROW('Water Data'!F138))),'Data Summary'!BZ144="Yes"),OFFSET('Water Data'!$F$6,0,10*ROW('Water Data'!F138)),NA())</f>
        <v>#N/A</v>
      </c>
      <c r="L144" s="94" t="e">
        <f ca="true">+IF(AND(ISNUMBER(OFFSET('Water Data'!$F$9,0,10*ROW('Water Data'!F138))),'Data Summary'!CA144="Yes"),OFFSET('Water Data'!$F$9,0,10*ROW('Water Data'!F138)),NA())</f>
        <v>#N/A</v>
      </c>
      <c r="M144" s="94" t="e">
        <f ca="true">+IF(AND(ISNUMBER(OFFSET('Water Data'!$G$4,0,10*ROW('Water Data'!G138))),'Data Summary'!CB144="Yes"),100-OFFSET('Water Data'!$G$4,0,10*ROW('Water Data'!G138)),NA())</f>
        <v>#N/A</v>
      </c>
      <c r="N144" s="94" t="e">
        <f ca="true">+IF(AND(ISNUMBER(OFFSET('Water Data'!$G$6,0,10*ROW('Water Data'!G138))),'Data Summary'!CC144="Yes"),OFFSET('Water Data'!$G$6,0,10*ROW('Water Data'!G138)),NA())</f>
        <v>#N/A</v>
      </c>
      <c r="O144" s="94" t="e">
        <f ca="true">+IF(AND(ISNUMBER(OFFSET('Water Data'!$G$9,0,10*ROW('Water Data'!G138))),'Data Summary'!CD144="Yes"),OFFSET('Water Data'!$G$9,0,10*ROW('Water Data'!G138)),NA())</f>
        <v>#N/A</v>
      </c>
      <c r="P144" s="94" t="e">
        <f ca="true">+IF(AND(ISNUMBER(OFFSET('Water Data'!$H$4,0,10*ROW('Water Data'!H138))),'Data Summary'!CE144="Yes"),100-OFFSET('Water Data'!$H$4,0,10*ROW('Water Data'!H138)),NA())</f>
        <v>#N/A</v>
      </c>
      <c r="Q144" s="94" t="e">
        <f ca="true">+IF(AND(ISNUMBER(OFFSET('Water Data'!$H$6,0,10*ROW('Water Data'!H138))),'Data Summary'!CF144="Yes"),OFFSET('Water Data'!$H$6,0,10*ROW('Water Data'!H138)),NA())</f>
        <v>#N/A</v>
      </c>
      <c r="R144" s="94" t="e">
        <f ca="true">+IF(AND(ISNUMBER(OFFSET('Water Data'!$H$9,0,10*ROW('Water Data'!H138))),'Data Summary'!CG144="Yes"),OFFSET('Water Data'!$H$9,0,10*ROW('Water Data'!H138)),NA())</f>
        <v>#N/A</v>
      </c>
      <c r="S144" s="94" t="e">
        <f ca="true">+IF(AND(ISNUMBER(OFFSET('Water Data'!$I$4,0,10*ROW('Water Data'!I138))),'Data Summary'!CH144="Yes"),100-OFFSET('Water Data'!$I$4,0,10*ROW('Water Data'!I138)),NA())</f>
        <v>#N/A</v>
      </c>
      <c r="T144" s="94" t="e">
        <f ca="true">+IF(AND(ISNUMBER(OFFSET('Water Data'!$I$6,0,10*ROW('Water Data'!I138))),'Data Summary'!CI144="Yes"),OFFSET('Water Data'!$I$6,0,10*ROW('Water Data'!I138)),NA())</f>
        <v>#N/A</v>
      </c>
      <c r="U144" s="94" t="e">
        <f ca="true">+IF(AND(ISNUMBER(OFFSET('Water Data'!$I$9,0,10*ROW('Water Data'!I138))),'Data Summary'!CJ144="Yes"),OFFSET('Water Data'!$I$9,0,10*ROW('Water Data'!I138)),NA())</f>
        <v>#N/A</v>
      </c>
      <c r="V144" s="95" t="e">
        <f ca="true">+IF(AND(ISNUMBER(OFFSET('Sanitation Data'!$D$4,0,10*ROW('Sanitation Data'!D138))),'Data Summary'!CK144="Yes"),100-OFFSET('Sanitation Data'!$D$4,0,10*ROW('Sanitation Data'!D138)),NA())</f>
        <v>#N/A</v>
      </c>
      <c r="W144" s="95" t="e">
        <f ca="true">+IF(AND(ISNUMBER(OFFSET('Sanitation Data'!$D$6,0,10*ROW('Sanitation Data'!D138))),'Data Summary'!CL144="Yes"),OFFSET('Sanitation Data'!$D$6,0,10*ROW('Sanitation Data'!D138)),NA())</f>
        <v>#N/A</v>
      </c>
      <c r="X144" s="95" t="e">
        <f ca="true">+IF(AND(ISNUMBER(OFFSET('Sanitation Data'!$D$10,0,10*ROW('Sanitation Data'!D138))),'Data Summary'!CM144="Yes"),OFFSET('Sanitation Data'!$D$10,0,10*ROW('Sanitation Data'!D138)),NA())</f>
        <v>#N/A</v>
      </c>
      <c r="Y144" s="95" t="e">
        <f ca="true">+IF(AND(ISNUMBER(OFFSET('Sanitation Data'!$D$11,0,10*ROW('Sanitation Data'!D138))),'Data Summary'!CN144="Yes"),OFFSET('Sanitation Data'!$D$11,0,10*ROW('Sanitation Data'!D138)),NA())</f>
        <v>#N/A</v>
      </c>
      <c r="Z144" s="95" t="e">
        <f ca="true">+IF(AND(ISNUMBER(OFFSET('Sanitation Data'!$D$12,0,10*ROW('Sanitation Data'!D138))),'Data Summary'!CO144="Yes"),OFFSET('Sanitation Data'!$D$12,0,10*ROW('Sanitation Data'!D138)),NA())</f>
        <v>#N/A</v>
      </c>
      <c r="AA144" s="95" t="e">
        <f ca="true">+IF(AND(ISNUMBER(OFFSET('Sanitation Data'!$E$4,0,10*ROW('Sanitation Data'!E138))),'Data Summary'!CP144="Yes"),100-OFFSET('Sanitation Data'!$E$4,0,10*ROW('Sanitation Data'!E138)),NA())</f>
        <v>#N/A</v>
      </c>
      <c r="AB144" s="95" t="e">
        <f ca="true">+IF(AND(ISNUMBER(OFFSET('Sanitation Data'!$E$6,0,10*ROW('Sanitation Data'!E138))),'Data Summary'!CQ144="Yes"),OFFSET('Sanitation Data'!$E$6,0,10*ROW('Sanitation Data'!E138)),NA())</f>
        <v>#N/A</v>
      </c>
      <c r="AC144" s="95" t="e">
        <f ca="true">+IF(AND(ISNUMBER(OFFSET('Sanitation Data'!$E$10,0,10*ROW('Sanitation Data'!E138))),'Data Summary'!CR144="Yes"),OFFSET('Sanitation Data'!$E$10,0,10*ROW('Sanitation Data'!E138)),NA())</f>
        <v>#N/A</v>
      </c>
      <c r="AD144" s="95" t="e">
        <f ca="true">+IF(AND(ISNUMBER(OFFSET('Sanitation Data'!$E$11,0,10*ROW('Sanitation Data'!E138))),'Data Summary'!CS144="Yes"),OFFSET('Sanitation Data'!$E$11,0,10*ROW('Sanitation Data'!E138)),NA())</f>
        <v>#N/A</v>
      </c>
      <c r="AE144" s="95" t="e">
        <f ca="true">+IF(AND(ISNUMBER(OFFSET('Sanitation Data'!$E$12,0,10*ROW('Sanitation Data'!E138))),'Data Summary'!CT144="Yes"),OFFSET('Sanitation Data'!$E$12,0,10*ROW('Sanitation Data'!E138)),NA())</f>
        <v>#N/A</v>
      </c>
      <c r="AF144" s="95" t="e">
        <f ca="true">+IF(AND(ISNUMBER(OFFSET('Sanitation Data'!$F$4,0,10*ROW('Sanitation Data'!F138))),'Data Summary'!CU144="Yes"),100-OFFSET('Sanitation Data'!$F$4,0,10*ROW('Sanitation Data'!F138)),NA())</f>
        <v>#N/A</v>
      </c>
      <c r="AG144" s="95" t="e">
        <f ca="true">+IF(AND(ISNUMBER(OFFSET('Sanitation Data'!$F$6,0,10*ROW('Sanitation Data'!F138))),'Data Summary'!CV144="Yes"),OFFSET('Sanitation Data'!$F$6,0,10*ROW('Sanitation Data'!F138)),NA())</f>
        <v>#N/A</v>
      </c>
      <c r="AH144" s="95" t="e">
        <f ca="true">+IF(AND(ISNUMBER(OFFSET('Sanitation Data'!$F$10,0,10*ROW('Sanitation Data'!F138))),'Data Summary'!CW144="Yes"),OFFSET('Sanitation Data'!$F$10,0,10*ROW('Sanitation Data'!F138)),NA())</f>
        <v>#N/A</v>
      </c>
      <c r="AI144" s="95" t="e">
        <f ca="true">+IF(AND(ISNUMBER(OFFSET('Sanitation Data'!$F$11,0,10*ROW('Sanitation Data'!F138))),'Data Summary'!CX144="Yes"),OFFSET('Sanitation Data'!$F$11,0,10*ROW('Sanitation Data'!F138)),NA())</f>
        <v>#N/A</v>
      </c>
      <c r="AJ144" s="95" t="e">
        <f ca="true">+IF(AND(ISNUMBER(OFFSET('Sanitation Data'!$F$12,0,10*ROW('Sanitation Data'!F138))),'Data Summary'!CY144="Yes"),OFFSET('Sanitation Data'!$F$12,0,10*ROW('Sanitation Data'!F138)),NA())</f>
        <v>#N/A</v>
      </c>
      <c r="AK144" s="95" t="e">
        <f ca="true">+IF(AND(ISNUMBER(OFFSET('Sanitation Data'!$G$4,0,10*ROW('Sanitation Data'!G138))),'Data Summary'!CZ144="Yes"),100-OFFSET('Sanitation Data'!$G$4,0,10*ROW('Sanitation Data'!G138)),NA())</f>
        <v>#N/A</v>
      </c>
      <c r="AL144" s="95" t="e">
        <f ca="true">+IF(AND(ISNUMBER(OFFSET('Sanitation Data'!$G$6,0,10*ROW('Sanitation Data'!G138))),'Data Summary'!DA144="Yes"),OFFSET('Sanitation Data'!$G$6,0,10*ROW('Sanitation Data'!G138)),NA())</f>
        <v>#N/A</v>
      </c>
      <c r="AM144" s="95" t="e">
        <f ca="true">+IF(AND(ISNUMBER(OFFSET('Sanitation Data'!$G$10,0,10*ROW('Sanitation Data'!G138))),'Data Summary'!DB144="Yes"),OFFSET('Sanitation Data'!$G$10,0,10*ROW('Sanitation Data'!G138)),NA())</f>
        <v>#N/A</v>
      </c>
      <c r="AN144" s="95" t="e">
        <f ca="true">+IF(AND(ISNUMBER(OFFSET('Sanitation Data'!$G$11,0,10*ROW('Sanitation Data'!G138))),'Data Summary'!DC144="Yes"),OFFSET('Sanitation Data'!$G$11,0,10*ROW('Sanitation Data'!G138)),NA())</f>
        <v>#N/A</v>
      </c>
      <c r="AO144" s="95" t="e">
        <f ca="true">+IF(AND(ISNUMBER(OFFSET('Sanitation Data'!$G$12,0,10*ROW('Sanitation Data'!G138))),'Data Summary'!DD144="Yes"),OFFSET('Sanitation Data'!$G$12,0,10*ROW('Sanitation Data'!G138)),NA())</f>
        <v>#N/A</v>
      </c>
      <c r="AP144" s="95" t="e">
        <f ca="true">+IF(AND(ISNUMBER(OFFSET('Sanitation Data'!$H$4,0,10*ROW('Sanitation Data'!H138))),'Data Summary'!DE144="Yes"),100-OFFSET('Sanitation Data'!$H$4,0,10*ROW('Sanitation Data'!H138)),NA())</f>
        <v>#N/A</v>
      </c>
      <c r="AQ144" s="95" t="e">
        <f ca="true">+IF(AND(ISNUMBER(OFFSET('Sanitation Data'!$H$6,0,10*ROW('Sanitation Data'!H138))),'Data Summary'!DF144="Yes"),OFFSET('Sanitation Data'!$H$6,0,10*ROW('Sanitation Data'!H138)),NA())</f>
        <v>#N/A</v>
      </c>
      <c r="AR144" s="95" t="e">
        <f ca="true">+IF(AND(ISNUMBER(OFFSET('Sanitation Data'!$H$10,0,10*ROW('Sanitation Data'!H138))),'Data Summary'!DG144="Yes"),OFFSET('Sanitation Data'!$H$10,0,10*ROW('Sanitation Data'!H138)),NA())</f>
        <v>#N/A</v>
      </c>
      <c r="AS144" s="95" t="e">
        <f ca="true">+IF(AND(ISNUMBER(OFFSET('Sanitation Data'!$H$11,0,10*ROW('Sanitation Data'!H138))),'Data Summary'!DH144="Yes"),OFFSET('Sanitation Data'!$H$11,0,10*ROW('Sanitation Data'!H138)),NA())</f>
        <v>#N/A</v>
      </c>
      <c r="AT144" s="95" t="e">
        <f ca="true">+IF(AND(ISNUMBER(OFFSET('Sanitation Data'!$H$12,0,10*ROW('Sanitation Data'!H138))),'Data Summary'!DI144="Yes"),OFFSET('Sanitation Data'!$H$12,0,10*ROW('Sanitation Data'!H138)),NA())</f>
        <v>#N/A</v>
      </c>
      <c r="AU144" s="95" t="e">
        <f ca="true">+IF(AND(ISNUMBER(OFFSET('Sanitation Data'!$I$4,0,10*ROW('Sanitation Data'!I138))),'Data Summary'!DJ144="Yes"),100-OFFSET('Sanitation Data'!$I$4,0,10*ROW('Sanitation Data'!I138)),NA())</f>
        <v>#N/A</v>
      </c>
      <c r="AV144" s="95" t="e">
        <f ca="true">+IF(AND(ISNUMBER(OFFSET('Sanitation Data'!$I$6,0,10*ROW('Sanitation Data'!I138))),'Data Summary'!DK144="Yes"),OFFSET('Sanitation Data'!$I$6,0,10*ROW('Sanitation Data'!I138)),NA())</f>
        <v>#N/A</v>
      </c>
      <c r="AW144" s="95" t="e">
        <f ca="true">+IF(AND(ISNUMBER(OFFSET('Sanitation Data'!$I$10,0,10*ROW('Sanitation Data'!I138))),'Data Summary'!DL144="Yes"),OFFSET('Sanitation Data'!$I$10,0,10*ROW('Sanitation Data'!I138)),NA())</f>
        <v>#N/A</v>
      </c>
      <c r="AX144" s="95" t="e">
        <f ca="true">+IF(AND(ISNUMBER(OFFSET('Sanitation Data'!$I$11,0,10*ROW('Sanitation Data'!I138))),'Data Summary'!DM144="Yes"),OFFSET('Sanitation Data'!$I$11,0,10*ROW('Sanitation Data'!I138)),NA())</f>
        <v>#N/A</v>
      </c>
      <c r="AY144" s="95" t="e">
        <f ca="true">+IF(AND(ISNUMBER(OFFSET('Sanitation Data'!$I$12,0,10*ROW('Sanitation Data'!I138))),'Data Summary'!DN144="Yes"),OFFSET('Sanitation Data'!$I$12,0,10*ROW('Sanitation Data'!I138)),NA())</f>
        <v>#N/A</v>
      </c>
      <c r="AZ144" s="96" t="e">
        <f ca="true">+IF(AND(ISNUMBER(OFFSET('Hygiene Data'!$D$5,0,10*ROW('Hygiene Data'!D138))),'Data Summary'!DO144="Yes"),OFFSET('Hygiene Data'!$D$5,0,10*ROW('Hygiene Data'!D138)),NA())</f>
        <v>#N/A</v>
      </c>
      <c r="BA144" s="96" t="e">
        <f ca="true">+IF(AND(ISNUMBER(OFFSET('Hygiene Data'!$D$7,0,10*ROW('Hygiene Data'!D138))),'Data Summary'!DP144="Yes"),OFFSET('Hygiene Data'!$D$7,0,10*ROW('Hygiene Data'!D138)),NA())</f>
        <v>#N/A</v>
      </c>
      <c r="BB144" s="96" t="e">
        <f ca="true">+IF(AND(ISNUMBER(OFFSET('Hygiene Data'!$D$9,0,10*ROW('Hygiene Data'!D138))),'Data Summary'!DQ144="Yes"),OFFSET('Hygiene Data'!$D$9,0,10*ROW('Hygiene Data'!D138)),NA())</f>
        <v>#N/A</v>
      </c>
      <c r="BC144" s="96" t="e">
        <f ca="true">+IF(AND(ISNUMBER(OFFSET('Hygiene Data'!$E$5,0,10*ROW('Hygiene Data'!E138))),'Data Summary'!DR144="Yes"),OFFSET('Hygiene Data'!$E$5,0,10*ROW('Hygiene Data'!E138)),NA())</f>
        <v>#N/A</v>
      </c>
      <c r="BD144" s="96" t="e">
        <f ca="true">+IF(AND(ISNUMBER(OFFSET('Hygiene Data'!$E$7,0,10*ROW('Hygiene Data'!E138))),'Data Summary'!DS144="Yes"),OFFSET('Hygiene Data'!$E$7,0,10*ROW('Hygiene Data'!E138)),NA())</f>
        <v>#N/A</v>
      </c>
      <c r="BE144" s="96" t="e">
        <f ca="true">+IF(AND(ISNUMBER(OFFSET('Hygiene Data'!$E$9,0,10*ROW('Hygiene Data'!E138))),'Data Summary'!DT144="Yes"),OFFSET('Hygiene Data'!$E$9,0,10*ROW('Hygiene Data'!E138)),NA())</f>
        <v>#N/A</v>
      </c>
      <c r="BF144" s="96" t="e">
        <f ca="true">+IF(AND(ISNUMBER(OFFSET('Hygiene Data'!$F$5,0,10*ROW('Hygiene Data'!F138))),'Data Summary'!DU144="Yes"),OFFSET('Hygiene Data'!$F$5,0,10*ROW('Hygiene Data'!F138)),NA())</f>
        <v>#N/A</v>
      </c>
      <c r="BG144" s="96" t="e">
        <f ca="true">+IF(AND(ISNUMBER(OFFSET('Hygiene Data'!$F$7,0,10*ROW('Hygiene Data'!F138))),'Data Summary'!DV144="Yes"),OFFSET('Hygiene Data'!$F$7,0,10*ROW('Hygiene Data'!F138)),NA())</f>
        <v>#N/A</v>
      </c>
      <c r="BH144" s="96" t="e">
        <f ca="true">+IF(AND(ISNUMBER(OFFSET('Hygiene Data'!$F$9,0,10*ROW('Hygiene Data'!F138))),'Data Summary'!DW144="Yes"),OFFSET('Hygiene Data'!$F$9,0,10*ROW('Hygiene Data'!F138)),NA())</f>
        <v>#N/A</v>
      </c>
      <c r="BI144" s="96" t="e">
        <f ca="true">+IF(AND(ISNUMBER(OFFSET('Hygiene Data'!$G$5,0,10*ROW('Hygiene Data'!G138))),'Data Summary'!DX144="Yes"),OFFSET('Hygiene Data'!$G$5,0,10*ROW('Hygiene Data'!G138)),NA())</f>
        <v>#N/A</v>
      </c>
      <c r="BJ144" s="96" t="e">
        <f ca="true">+IF(AND(ISNUMBER(OFFSET('Hygiene Data'!$G$7,0,10*ROW('Hygiene Data'!G138))),'Data Summary'!DY144="Yes"),OFFSET('Hygiene Data'!$G$7,0,10*ROW('Hygiene Data'!G138)),NA())</f>
        <v>#N/A</v>
      </c>
      <c r="BK144" s="96" t="e">
        <f ca="true">+IF(AND(ISNUMBER(OFFSET('Hygiene Data'!$G$9,0,10*ROW('Hygiene Data'!G138))),'Data Summary'!DZ144="Yes"),OFFSET('Hygiene Data'!$G$9,0,10*ROW('Hygiene Data'!G138)),NA())</f>
        <v>#N/A</v>
      </c>
      <c r="BL144" s="96" t="e">
        <f ca="true">+IF(AND(ISNUMBER(OFFSET('Hygiene Data'!$H$5,0,10*ROW('Hygiene Data'!H138))),'Data Summary'!EA144="Yes"),OFFSET('Hygiene Data'!$H$5,0,10*ROW('Hygiene Data'!H138)),NA())</f>
        <v>#N/A</v>
      </c>
      <c r="BM144" s="96" t="e">
        <f ca="true">+IF(AND(ISNUMBER(OFFSET('Hygiene Data'!$H$7,0,10*ROW('Hygiene Data'!H138))),'Data Summary'!EB144="Yes"),OFFSET('Hygiene Data'!$H$7,0,10*ROW('Hygiene Data'!H138)),NA())</f>
        <v>#N/A</v>
      </c>
      <c r="BN144" s="96" t="e">
        <f ca="true">+IF(AND(ISNUMBER(OFFSET('Hygiene Data'!$H$9,0,10*ROW('Hygiene Data'!H138))),'Data Summary'!EC144="Yes"),OFFSET('Hygiene Data'!$H$9,0,10*ROW('Hygiene Data'!H138)),NA())</f>
        <v>#N/A</v>
      </c>
      <c r="BO144" s="96" t="e">
        <f ca="true">+IF(AND(ISNUMBER(OFFSET('Hygiene Data'!$I$5,0,10*ROW('Hygiene Data'!I138))),'Data Summary'!ED144="Yes"),OFFSET('Hygiene Data'!$I$5,0,10*ROW('Hygiene Data'!I138)),NA())</f>
        <v>#N/A</v>
      </c>
      <c r="BP144" s="96" t="e">
        <f ca="true">+IF(AND(ISNUMBER(OFFSET('Hygiene Data'!$I$7,0,10*ROW('Hygiene Data'!I138))),'Data Summary'!EE144="Yes"),OFFSET('Hygiene Data'!$I$7,0,10*ROW('Hygiene Data'!I138)),NA())</f>
        <v>#N/A</v>
      </c>
      <c r="BQ144" s="96" t="e">
        <f ca="true">+IF(AND(ISNUMBER(OFFSET('Hygiene Data'!$I$9,0,10*ROW('Hygiene Data'!I138))),'Data Summary'!EF144="Yes"),OFFSET('Hygiene Data'!$I$9,0,10*ROW('Hygiene Data'!I138)),NA())</f>
        <v>#N/A</v>
      </c>
    </row>
    <row xmlns:x14ac="http://schemas.microsoft.com/office/spreadsheetml/2009/9/ac" r="145" x14ac:dyDescent="0.2">
      <c r="A145" s="331" t="e">
        <f ca="true">+RIGHT('Data Summary'!A145,LEN('Data Summary'!A145)-9)</f>
        <v>#VALUE!</v>
      </c>
      <c r="B145" s="37" t="str">
        <f ca="true">+IF(ISTEXT('Data Summary'!B145),'Data Summary'!B145,"")</f>
        <v/>
      </c>
      <c r="C145" s="330" t="e">
        <f ca="true">+VALUE('Data Summary'!C145)</f>
        <v>#VALUE!</v>
      </c>
      <c r="D145" s="94" t="e">
        <f ca="true">+IF(AND(ISNUMBER(OFFSET('Water Data'!$D$4,0,10*ROW('Water Data'!D139))),'Data Summary'!BS145="Yes"),100-OFFSET('Water Data'!$D$4,0,10*ROW('Water Data'!D139)),NA())</f>
        <v>#N/A</v>
      </c>
      <c r="E145" s="94" t="e">
        <f ca="true">+IF(AND(ISNUMBER(OFFSET('Water Data'!$D$6,0,10*ROW('Water Data'!D139))),'Data Summary'!BT145="Yes"),OFFSET('Water Data'!$D$6,0,10*ROW('Water Data'!D139)),NA())</f>
        <v>#N/A</v>
      </c>
      <c r="F145" s="94" t="e">
        <f ca="true">+IF(AND(ISNUMBER(OFFSET('Water Data'!$D$9,0,10*ROW('Water Data'!D139))),'Data Summary'!BU145="Yes"),OFFSET('Water Data'!$D$9,0,10*ROW('Water Data'!D139)),NA())</f>
        <v>#N/A</v>
      </c>
      <c r="G145" s="94" t="e">
        <f ca="true">+IF(AND(ISNUMBER(OFFSET('Water Data'!$E$4,0,10*ROW('Water Data'!E139))),'Data Summary'!BV145="Yes"),100-OFFSET('Water Data'!$E$4,0,10*ROW('Water Data'!E139)),NA())</f>
        <v>#N/A</v>
      </c>
      <c r="H145" s="94" t="e">
        <f ca="true">+IF(AND(ISNUMBER(OFFSET('Water Data'!$E$6,0,10*ROW('Water Data'!E139))),'Data Summary'!BW145="Yes"),OFFSET('Water Data'!$E$6,0,10*ROW('Water Data'!E139)),NA())</f>
        <v>#N/A</v>
      </c>
      <c r="I145" s="94" t="e">
        <f ca="true">+IF(AND(ISNUMBER(OFFSET('Water Data'!$E$9,0,10*ROW('Water Data'!E139))),'Data Summary'!BX145="Yes"),OFFSET('Water Data'!$E$9,0,10*ROW('Water Data'!E139)),NA())</f>
        <v>#N/A</v>
      </c>
      <c r="J145" s="94" t="e">
        <f ca="true">+IF(AND(ISNUMBER(OFFSET('Water Data'!$F$4,0,10*ROW('Water Data'!F139))),'Data Summary'!BY145="Yes"),100-OFFSET('Water Data'!$F$4,0,10*ROW('Water Data'!F139)),NA())</f>
        <v>#N/A</v>
      </c>
      <c r="K145" s="94" t="e">
        <f ca="true">+IF(AND(ISNUMBER(OFFSET('Water Data'!$F$6,0,10*ROW('Water Data'!F139))),'Data Summary'!BZ145="Yes"),OFFSET('Water Data'!$F$6,0,10*ROW('Water Data'!F139)),NA())</f>
        <v>#N/A</v>
      </c>
      <c r="L145" s="94" t="e">
        <f ca="true">+IF(AND(ISNUMBER(OFFSET('Water Data'!$F$9,0,10*ROW('Water Data'!F139))),'Data Summary'!CA145="Yes"),OFFSET('Water Data'!$F$9,0,10*ROW('Water Data'!F139)),NA())</f>
        <v>#N/A</v>
      </c>
      <c r="M145" s="94" t="e">
        <f ca="true">+IF(AND(ISNUMBER(OFFSET('Water Data'!$G$4,0,10*ROW('Water Data'!G139))),'Data Summary'!CB145="Yes"),100-OFFSET('Water Data'!$G$4,0,10*ROW('Water Data'!G139)),NA())</f>
        <v>#N/A</v>
      </c>
      <c r="N145" s="94" t="e">
        <f ca="true">+IF(AND(ISNUMBER(OFFSET('Water Data'!$G$6,0,10*ROW('Water Data'!G139))),'Data Summary'!CC145="Yes"),OFFSET('Water Data'!$G$6,0,10*ROW('Water Data'!G139)),NA())</f>
        <v>#N/A</v>
      </c>
      <c r="O145" s="94" t="e">
        <f ca="true">+IF(AND(ISNUMBER(OFFSET('Water Data'!$G$9,0,10*ROW('Water Data'!G139))),'Data Summary'!CD145="Yes"),OFFSET('Water Data'!$G$9,0,10*ROW('Water Data'!G139)),NA())</f>
        <v>#N/A</v>
      </c>
      <c r="P145" s="94" t="e">
        <f ca="true">+IF(AND(ISNUMBER(OFFSET('Water Data'!$H$4,0,10*ROW('Water Data'!H139))),'Data Summary'!CE145="Yes"),100-OFFSET('Water Data'!$H$4,0,10*ROW('Water Data'!H139)),NA())</f>
        <v>#N/A</v>
      </c>
      <c r="Q145" s="94" t="e">
        <f ca="true">+IF(AND(ISNUMBER(OFFSET('Water Data'!$H$6,0,10*ROW('Water Data'!H139))),'Data Summary'!CF145="Yes"),OFFSET('Water Data'!$H$6,0,10*ROW('Water Data'!H139)),NA())</f>
        <v>#N/A</v>
      </c>
      <c r="R145" s="94" t="e">
        <f ca="true">+IF(AND(ISNUMBER(OFFSET('Water Data'!$H$9,0,10*ROW('Water Data'!H139))),'Data Summary'!CG145="Yes"),OFFSET('Water Data'!$H$9,0,10*ROW('Water Data'!H139)),NA())</f>
        <v>#N/A</v>
      </c>
      <c r="S145" s="94" t="e">
        <f ca="true">+IF(AND(ISNUMBER(OFFSET('Water Data'!$I$4,0,10*ROW('Water Data'!I139))),'Data Summary'!CH145="Yes"),100-OFFSET('Water Data'!$I$4,0,10*ROW('Water Data'!I139)),NA())</f>
        <v>#N/A</v>
      </c>
      <c r="T145" s="94" t="e">
        <f ca="true">+IF(AND(ISNUMBER(OFFSET('Water Data'!$I$6,0,10*ROW('Water Data'!I139))),'Data Summary'!CI145="Yes"),OFFSET('Water Data'!$I$6,0,10*ROW('Water Data'!I139)),NA())</f>
        <v>#N/A</v>
      </c>
      <c r="U145" s="94" t="e">
        <f ca="true">+IF(AND(ISNUMBER(OFFSET('Water Data'!$I$9,0,10*ROW('Water Data'!I139))),'Data Summary'!CJ145="Yes"),OFFSET('Water Data'!$I$9,0,10*ROW('Water Data'!I139)),NA())</f>
        <v>#N/A</v>
      </c>
      <c r="V145" s="95" t="e">
        <f ca="true">+IF(AND(ISNUMBER(OFFSET('Sanitation Data'!$D$4,0,10*ROW('Sanitation Data'!D139))),'Data Summary'!CK145="Yes"),100-OFFSET('Sanitation Data'!$D$4,0,10*ROW('Sanitation Data'!D139)),NA())</f>
        <v>#N/A</v>
      </c>
      <c r="W145" s="95" t="e">
        <f ca="true">+IF(AND(ISNUMBER(OFFSET('Sanitation Data'!$D$6,0,10*ROW('Sanitation Data'!D139))),'Data Summary'!CL145="Yes"),OFFSET('Sanitation Data'!$D$6,0,10*ROW('Sanitation Data'!D139)),NA())</f>
        <v>#N/A</v>
      </c>
      <c r="X145" s="95" t="e">
        <f ca="true">+IF(AND(ISNUMBER(OFFSET('Sanitation Data'!$D$10,0,10*ROW('Sanitation Data'!D139))),'Data Summary'!CM145="Yes"),OFFSET('Sanitation Data'!$D$10,0,10*ROW('Sanitation Data'!D139)),NA())</f>
        <v>#N/A</v>
      </c>
      <c r="Y145" s="95" t="e">
        <f ca="true">+IF(AND(ISNUMBER(OFFSET('Sanitation Data'!$D$11,0,10*ROW('Sanitation Data'!D139))),'Data Summary'!CN145="Yes"),OFFSET('Sanitation Data'!$D$11,0,10*ROW('Sanitation Data'!D139)),NA())</f>
        <v>#N/A</v>
      </c>
      <c r="Z145" s="95" t="e">
        <f ca="true">+IF(AND(ISNUMBER(OFFSET('Sanitation Data'!$D$12,0,10*ROW('Sanitation Data'!D139))),'Data Summary'!CO145="Yes"),OFFSET('Sanitation Data'!$D$12,0,10*ROW('Sanitation Data'!D139)),NA())</f>
        <v>#N/A</v>
      </c>
      <c r="AA145" s="95" t="e">
        <f ca="true">+IF(AND(ISNUMBER(OFFSET('Sanitation Data'!$E$4,0,10*ROW('Sanitation Data'!E139))),'Data Summary'!CP145="Yes"),100-OFFSET('Sanitation Data'!$E$4,0,10*ROW('Sanitation Data'!E139)),NA())</f>
        <v>#N/A</v>
      </c>
      <c r="AB145" s="95" t="e">
        <f ca="true">+IF(AND(ISNUMBER(OFFSET('Sanitation Data'!$E$6,0,10*ROW('Sanitation Data'!E139))),'Data Summary'!CQ145="Yes"),OFFSET('Sanitation Data'!$E$6,0,10*ROW('Sanitation Data'!E139)),NA())</f>
        <v>#N/A</v>
      </c>
      <c r="AC145" s="95" t="e">
        <f ca="true">+IF(AND(ISNUMBER(OFFSET('Sanitation Data'!$E$10,0,10*ROW('Sanitation Data'!E139))),'Data Summary'!CR145="Yes"),OFFSET('Sanitation Data'!$E$10,0,10*ROW('Sanitation Data'!E139)),NA())</f>
        <v>#N/A</v>
      </c>
      <c r="AD145" s="95" t="e">
        <f ca="true">+IF(AND(ISNUMBER(OFFSET('Sanitation Data'!$E$11,0,10*ROW('Sanitation Data'!E139))),'Data Summary'!CS145="Yes"),OFFSET('Sanitation Data'!$E$11,0,10*ROW('Sanitation Data'!E139)),NA())</f>
        <v>#N/A</v>
      </c>
      <c r="AE145" s="95" t="e">
        <f ca="true">+IF(AND(ISNUMBER(OFFSET('Sanitation Data'!$E$12,0,10*ROW('Sanitation Data'!E139))),'Data Summary'!CT145="Yes"),OFFSET('Sanitation Data'!$E$12,0,10*ROW('Sanitation Data'!E139)),NA())</f>
        <v>#N/A</v>
      </c>
      <c r="AF145" s="95" t="e">
        <f ca="true">+IF(AND(ISNUMBER(OFFSET('Sanitation Data'!$F$4,0,10*ROW('Sanitation Data'!F139))),'Data Summary'!CU145="Yes"),100-OFFSET('Sanitation Data'!$F$4,0,10*ROW('Sanitation Data'!F139)),NA())</f>
        <v>#N/A</v>
      </c>
      <c r="AG145" s="95" t="e">
        <f ca="true">+IF(AND(ISNUMBER(OFFSET('Sanitation Data'!$F$6,0,10*ROW('Sanitation Data'!F139))),'Data Summary'!CV145="Yes"),OFFSET('Sanitation Data'!$F$6,0,10*ROW('Sanitation Data'!F139)),NA())</f>
        <v>#N/A</v>
      </c>
      <c r="AH145" s="95" t="e">
        <f ca="true">+IF(AND(ISNUMBER(OFFSET('Sanitation Data'!$F$10,0,10*ROW('Sanitation Data'!F139))),'Data Summary'!CW145="Yes"),OFFSET('Sanitation Data'!$F$10,0,10*ROW('Sanitation Data'!F139)),NA())</f>
        <v>#N/A</v>
      </c>
      <c r="AI145" s="95" t="e">
        <f ca="true">+IF(AND(ISNUMBER(OFFSET('Sanitation Data'!$F$11,0,10*ROW('Sanitation Data'!F139))),'Data Summary'!CX145="Yes"),OFFSET('Sanitation Data'!$F$11,0,10*ROW('Sanitation Data'!F139)),NA())</f>
        <v>#N/A</v>
      </c>
      <c r="AJ145" s="95" t="e">
        <f ca="true">+IF(AND(ISNUMBER(OFFSET('Sanitation Data'!$F$12,0,10*ROW('Sanitation Data'!F139))),'Data Summary'!CY145="Yes"),OFFSET('Sanitation Data'!$F$12,0,10*ROW('Sanitation Data'!F139)),NA())</f>
        <v>#N/A</v>
      </c>
      <c r="AK145" s="95" t="e">
        <f ca="true">+IF(AND(ISNUMBER(OFFSET('Sanitation Data'!$G$4,0,10*ROW('Sanitation Data'!G139))),'Data Summary'!CZ145="Yes"),100-OFFSET('Sanitation Data'!$G$4,0,10*ROW('Sanitation Data'!G139)),NA())</f>
        <v>#N/A</v>
      </c>
      <c r="AL145" s="95" t="e">
        <f ca="true">+IF(AND(ISNUMBER(OFFSET('Sanitation Data'!$G$6,0,10*ROW('Sanitation Data'!G139))),'Data Summary'!DA145="Yes"),OFFSET('Sanitation Data'!$G$6,0,10*ROW('Sanitation Data'!G139)),NA())</f>
        <v>#N/A</v>
      </c>
      <c r="AM145" s="95" t="e">
        <f ca="true">+IF(AND(ISNUMBER(OFFSET('Sanitation Data'!$G$10,0,10*ROW('Sanitation Data'!G139))),'Data Summary'!DB145="Yes"),OFFSET('Sanitation Data'!$G$10,0,10*ROW('Sanitation Data'!G139)),NA())</f>
        <v>#N/A</v>
      </c>
      <c r="AN145" s="95" t="e">
        <f ca="true">+IF(AND(ISNUMBER(OFFSET('Sanitation Data'!$G$11,0,10*ROW('Sanitation Data'!G139))),'Data Summary'!DC145="Yes"),OFFSET('Sanitation Data'!$G$11,0,10*ROW('Sanitation Data'!G139)),NA())</f>
        <v>#N/A</v>
      </c>
      <c r="AO145" s="95" t="e">
        <f ca="true">+IF(AND(ISNUMBER(OFFSET('Sanitation Data'!$G$12,0,10*ROW('Sanitation Data'!G139))),'Data Summary'!DD145="Yes"),OFFSET('Sanitation Data'!$G$12,0,10*ROW('Sanitation Data'!G139)),NA())</f>
        <v>#N/A</v>
      </c>
      <c r="AP145" s="95" t="e">
        <f ca="true">+IF(AND(ISNUMBER(OFFSET('Sanitation Data'!$H$4,0,10*ROW('Sanitation Data'!H139))),'Data Summary'!DE145="Yes"),100-OFFSET('Sanitation Data'!$H$4,0,10*ROW('Sanitation Data'!H139)),NA())</f>
        <v>#N/A</v>
      </c>
      <c r="AQ145" s="95" t="e">
        <f ca="true">+IF(AND(ISNUMBER(OFFSET('Sanitation Data'!$H$6,0,10*ROW('Sanitation Data'!H139))),'Data Summary'!DF145="Yes"),OFFSET('Sanitation Data'!$H$6,0,10*ROW('Sanitation Data'!H139)),NA())</f>
        <v>#N/A</v>
      </c>
      <c r="AR145" s="95" t="e">
        <f ca="true">+IF(AND(ISNUMBER(OFFSET('Sanitation Data'!$H$10,0,10*ROW('Sanitation Data'!H139))),'Data Summary'!DG145="Yes"),OFFSET('Sanitation Data'!$H$10,0,10*ROW('Sanitation Data'!H139)),NA())</f>
        <v>#N/A</v>
      </c>
      <c r="AS145" s="95" t="e">
        <f ca="true">+IF(AND(ISNUMBER(OFFSET('Sanitation Data'!$H$11,0,10*ROW('Sanitation Data'!H139))),'Data Summary'!DH145="Yes"),OFFSET('Sanitation Data'!$H$11,0,10*ROW('Sanitation Data'!H139)),NA())</f>
        <v>#N/A</v>
      </c>
      <c r="AT145" s="95" t="e">
        <f ca="true">+IF(AND(ISNUMBER(OFFSET('Sanitation Data'!$H$12,0,10*ROW('Sanitation Data'!H139))),'Data Summary'!DI145="Yes"),OFFSET('Sanitation Data'!$H$12,0,10*ROW('Sanitation Data'!H139)),NA())</f>
        <v>#N/A</v>
      </c>
      <c r="AU145" s="95" t="e">
        <f ca="true">+IF(AND(ISNUMBER(OFFSET('Sanitation Data'!$I$4,0,10*ROW('Sanitation Data'!I139))),'Data Summary'!DJ145="Yes"),100-OFFSET('Sanitation Data'!$I$4,0,10*ROW('Sanitation Data'!I139)),NA())</f>
        <v>#N/A</v>
      </c>
      <c r="AV145" s="95" t="e">
        <f ca="true">+IF(AND(ISNUMBER(OFFSET('Sanitation Data'!$I$6,0,10*ROW('Sanitation Data'!I139))),'Data Summary'!DK145="Yes"),OFFSET('Sanitation Data'!$I$6,0,10*ROW('Sanitation Data'!I139)),NA())</f>
        <v>#N/A</v>
      </c>
      <c r="AW145" s="95" t="e">
        <f ca="true">+IF(AND(ISNUMBER(OFFSET('Sanitation Data'!$I$10,0,10*ROW('Sanitation Data'!I139))),'Data Summary'!DL145="Yes"),OFFSET('Sanitation Data'!$I$10,0,10*ROW('Sanitation Data'!I139)),NA())</f>
        <v>#N/A</v>
      </c>
      <c r="AX145" s="95" t="e">
        <f ca="true">+IF(AND(ISNUMBER(OFFSET('Sanitation Data'!$I$11,0,10*ROW('Sanitation Data'!I139))),'Data Summary'!DM145="Yes"),OFFSET('Sanitation Data'!$I$11,0,10*ROW('Sanitation Data'!I139)),NA())</f>
        <v>#N/A</v>
      </c>
      <c r="AY145" s="95" t="e">
        <f ca="true">+IF(AND(ISNUMBER(OFFSET('Sanitation Data'!$I$12,0,10*ROW('Sanitation Data'!I139))),'Data Summary'!DN145="Yes"),OFFSET('Sanitation Data'!$I$12,0,10*ROW('Sanitation Data'!I139)),NA())</f>
        <v>#N/A</v>
      </c>
      <c r="AZ145" s="96" t="e">
        <f ca="true">+IF(AND(ISNUMBER(OFFSET('Hygiene Data'!$D$5,0,10*ROW('Hygiene Data'!D139))),'Data Summary'!DO145="Yes"),OFFSET('Hygiene Data'!$D$5,0,10*ROW('Hygiene Data'!D139)),NA())</f>
        <v>#N/A</v>
      </c>
      <c r="BA145" s="96" t="e">
        <f ca="true">+IF(AND(ISNUMBER(OFFSET('Hygiene Data'!$D$7,0,10*ROW('Hygiene Data'!D139))),'Data Summary'!DP145="Yes"),OFFSET('Hygiene Data'!$D$7,0,10*ROW('Hygiene Data'!D139)),NA())</f>
        <v>#N/A</v>
      </c>
      <c r="BB145" s="96" t="e">
        <f ca="true">+IF(AND(ISNUMBER(OFFSET('Hygiene Data'!$D$9,0,10*ROW('Hygiene Data'!D139))),'Data Summary'!DQ145="Yes"),OFFSET('Hygiene Data'!$D$9,0,10*ROW('Hygiene Data'!D139)),NA())</f>
        <v>#N/A</v>
      </c>
      <c r="BC145" s="96" t="e">
        <f ca="true">+IF(AND(ISNUMBER(OFFSET('Hygiene Data'!$E$5,0,10*ROW('Hygiene Data'!E139))),'Data Summary'!DR145="Yes"),OFFSET('Hygiene Data'!$E$5,0,10*ROW('Hygiene Data'!E139)),NA())</f>
        <v>#N/A</v>
      </c>
      <c r="BD145" s="96" t="e">
        <f ca="true">+IF(AND(ISNUMBER(OFFSET('Hygiene Data'!$E$7,0,10*ROW('Hygiene Data'!E139))),'Data Summary'!DS145="Yes"),OFFSET('Hygiene Data'!$E$7,0,10*ROW('Hygiene Data'!E139)),NA())</f>
        <v>#N/A</v>
      </c>
      <c r="BE145" s="96" t="e">
        <f ca="true">+IF(AND(ISNUMBER(OFFSET('Hygiene Data'!$E$9,0,10*ROW('Hygiene Data'!E139))),'Data Summary'!DT145="Yes"),OFFSET('Hygiene Data'!$E$9,0,10*ROW('Hygiene Data'!E139)),NA())</f>
        <v>#N/A</v>
      </c>
      <c r="BF145" s="96" t="e">
        <f ca="true">+IF(AND(ISNUMBER(OFFSET('Hygiene Data'!$F$5,0,10*ROW('Hygiene Data'!F139))),'Data Summary'!DU145="Yes"),OFFSET('Hygiene Data'!$F$5,0,10*ROW('Hygiene Data'!F139)),NA())</f>
        <v>#N/A</v>
      </c>
      <c r="BG145" s="96" t="e">
        <f ca="true">+IF(AND(ISNUMBER(OFFSET('Hygiene Data'!$F$7,0,10*ROW('Hygiene Data'!F139))),'Data Summary'!DV145="Yes"),OFFSET('Hygiene Data'!$F$7,0,10*ROW('Hygiene Data'!F139)),NA())</f>
        <v>#N/A</v>
      </c>
      <c r="BH145" s="96" t="e">
        <f ca="true">+IF(AND(ISNUMBER(OFFSET('Hygiene Data'!$F$9,0,10*ROW('Hygiene Data'!F139))),'Data Summary'!DW145="Yes"),OFFSET('Hygiene Data'!$F$9,0,10*ROW('Hygiene Data'!F139)),NA())</f>
        <v>#N/A</v>
      </c>
      <c r="BI145" s="96" t="e">
        <f ca="true">+IF(AND(ISNUMBER(OFFSET('Hygiene Data'!$G$5,0,10*ROW('Hygiene Data'!G139))),'Data Summary'!DX145="Yes"),OFFSET('Hygiene Data'!$G$5,0,10*ROW('Hygiene Data'!G139)),NA())</f>
        <v>#N/A</v>
      </c>
      <c r="BJ145" s="96" t="e">
        <f ca="true">+IF(AND(ISNUMBER(OFFSET('Hygiene Data'!$G$7,0,10*ROW('Hygiene Data'!G139))),'Data Summary'!DY145="Yes"),OFFSET('Hygiene Data'!$G$7,0,10*ROW('Hygiene Data'!G139)),NA())</f>
        <v>#N/A</v>
      </c>
      <c r="BK145" s="96" t="e">
        <f ca="true">+IF(AND(ISNUMBER(OFFSET('Hygiene Data'!$G$9,0,10*ROW('Hygiene Data'!G139))),'Data Summary'!DZ145="Yes"),OFFSET('Hygiene Data'!$G$9,0,10*ROW('Hygiene Data'!G139)),NA())</f>
        <v>#N/A</v>
      </c>
      <c r="BL145" s="96" t="e">
        <f ca="true">+IF(AND(ISNUMBER(OFFSET('Hygiene Data'!$H$5,0,10*ROW('Hygiene Data'!H139))),'Data Summary'!EA145="Yes"),OFFSET('Hygiene Data'!$H$5,0,10*ROW('Hygiene Data'!H139)),NA())</f>
        <v>#N/A</v>
      </c>
      <c r="BM145" s="96" t="e">
        <f ca="true">+IF(AND(ISNUMBER(OFFSET('Hygiene Data'!$H$7,0,10*ROW('Hygiene Data'!H139))),'Data Summary'!EB145="Yes"),OFFSET('Hygiene Data'!$H$7,0,10*ROW('Hygiene Data'!H139)),NA())</f>
        <v>#N/A</v>
      </c>
      <c r="BN145" s="96" t="e">
        <f ca="true">+IF(AND(ISNUMBER(OFFSET('Hygiene Data'!$H$9,0,10*ROW('Hygiene Data'!H139))),'Data Summary'!EC145="Yes"),OFFSET('Hygiene Data'!$H$9,0,10*ROW('Hygiene Data'!H139)),NA())</f>
        <v>#N/A</v>
      </c>
      <c r="BO145" s="96" t="e">
        <f ca="true">+IF(AND(ISNUMBER(OFFSET('Hygiene Data'!$I$5,0,10*ROW('Hygiene Data'!I139))),'Data Summary'!ED145="Yes"),OFFSET('Hygiene Data'!$I$5,0,10*ROW('Hygiene Data'!I139)),NA())</f>
        <v>#N/A</v>
      </c>
      <c r="BP145" s="96" t="e">
        <f ca="true">+IF(AND(ISNUMBER(OFFSET('Hygiene Data'!$I$7,0,10*ROW('Hygiene Data'!I139))),'Data Summary'!EE145="Yes"),OFFSET('Hygiene Data'!$I$7,0,10*ROW('Hygiene Data'!I139)),NA())</f>
        <v>#N/A</v>
      </c>
      <c r="BQ145" s="96" t="e">
        <f ca="true">+IF(AND(ISNUMBER(OFFSET('Hygiene Data'!$I$9,0,10*ROW('Hygiene Data'!I139))),'Data Summary'!EF145="Yes"),OFFSET('Hygiene Data'!$I$9,0,10*ROW('Hygiene Data'!I139)),NA())</f>
        <v>#N/A</v>
      </c>
    </row>
    <row xmlns:x14ac="http://schemas.microsoft.com/office/spreadsheetml/2009/9/ac" r="146" x14ac:dyDescent="0.2">
      <c r="A146" s="331" t="e">
        <f ca="true">+RIGHT('Data Summary'!A146,LEN('Data Summary'!A146)-9)</f>
        <v>#VALUE!</v>
      </c>
      <c r="B146" s="37" t="str">
        <f ca="true">+IF(ISTEXT('Data Summary'!B146),'Data Summary'!B146,"")</f>
        <v/>
      </c>
      <c r="C146" s="330" t="e">
        <f ca="true">+VALUE('Data Summary'!C146)</f>
        <v>#VALUE!</v>
      </c>
      <c r="D146" s="94" t="e">
        <f ca="true">+IF(AND(ISNUMBER(OFFSET('Water Data'!$D$4,0,10*ROW('Water Data'!D140))),'Data Summary'!BS146="Yes"),100-OFFSET('Water Data'!$D$4,0,10*ROW('Water Data'!D140)),NA())</f>
        <v>#N/A</v>
      </c>
      <c r="E146" s="94" t="e">
        <f ca="true">+IF(AND(ISNUMBER(OFFSET('Water Data'!$D$6,0,10*ROW('Water Data'!D140))),'Data Summary'!BT146="Yes"),OFFSET('Water Data'!$D$6,0,10*ROW('Water Data'!D140)),NA())</f>
        <v>#N/A</v>
      </c>
      <c r="F146" s="94" t="e">
        <f ca="true">+IF(AND(ISNUMBER(OFFSET('Water Data'!$D$9,0,10*ROW('Water Data'!D140))),'Data Summary'!BU146="Yes"),OFFSET('Water Data'!$D$9,0,10*ROW('Water Data'!D140)),NA())</f>
        <v>#N/A</v>
      </c>
      <c r="G146" s="94" t="e">
        <f ca="true">+IF(AND(ISNUMBER(OFFSET('Water Data'!$E$4,0,10*ROW('Water Data'!E140))),'Data Summary'!BV146="Yes"),100-OFFSET('Water Data'!$E$4,0,10*ROW('Water Data'!E140)),NA())</f>
        <v>#N/A</v>
      </c>
      <c r="H146" s="94" t="e">
        <f ca="true">+IF(AND(ISNUMBER(OFFSET('Water Data'!$E$6,0,10*ROW('Water Data'!E140))),'Data Summary'!BW146="Yes"),OFFSET('Water Data'!$E$6,0,10*ROW('Water Data'!E140)),NA())</f>
        <v>#N/A</v>
      </c>
      <c r="I146" s="94" t="e">
        <f ca="true">+IF(AND(ISNUMBER(OFFSET('Water Data'!$E$9,0,10*ROW('Water Data'!E140))),'Data Summary'!BX146="Yes"),OFFSET('Water Data'!$E$9,0,10*ROW('Water Data'!E140)),NA())</f>
        <v>#N/A</v>
      </c>
      <c r="J146" s="94" t="e">
        <f ca="true">+IF(AND(ISNUMBER(OFFSET('Water Data'!$F$4,0,10*ROW('Water Data'!F140))),'Data Summary'!BY146="Yes"),100-OFFSET('Water Data'!$F$4,0,10*ROW('Water Data'!F140)),NA())</f>
        <v>#N/A</v>
      </c>
      <c r="K146" s="94" t="e">
        <f ca="true">+IF(AND(ISNUMBER(OFFSET('Water Data'!$F$6,0,10*ROW('Water Data'!F140))),'Data Summary'!BZ146="Yes"),OFFSET('Water Data'!$F$6,0,10*ROW('Water Data'!F140)),NA())</f>
        <v>#N/A</v>
      </c>
      <c r="L146" s="94" t="e">
        <f ca="true">+IF(AND(ISNUMBER(OFFSET('Water Data'!$F$9,0,10*ROW('Water Data'!F140))),'Data Summary'!CA146="Yes"),OFFSET('Water Data'!$F$9,0,10*ROW('Water Data'!F140)),NA())</f>
        <v>#N/A</v>
      </c>
      <c r="M146" s="94" t="e">
        <f ca="true">+IF(AND(ISNUMBER(OFFSET('Water Data'!$G$4,0,10*ROW('Water Data'!G140))),'Data Summary'!CB146="Yes"),100-OFFSET('Water Data'!$G$4,0,10*ROW('Water Data'!G140)),NA())</f>
        <v>#N/A</v>
      </c>
      <c r="N146" s="94" t="e">
        <f ca="true">+IF(AND(ISNUMBER(OFFSET('Water Data'!$G$6,0,10*ROW('Water Data'!G140))),'Data Summary'!CC146="Yes"),OFFSET('Water Data'!$G$6,0,10*ROW('Water Data'!G140)),NA())</f>
        <v>#N/A</v>
      </c>
      <c r="O146" s="94" t="e">
        <f ca="true">+IF(AND(ISNUMBER(OFFSET('Water Data'!$G$9,0,10*ROW('Water Data'!G140))),'Data Summary'!CD146="Yes"),OFFSET('Water Data'!$G$9,0,10*ROW('Water Data'!G140)),NA())</f>
        <v>#N/A</v>
      </c>
      <c r="P146" s="94" t="e">
        <f ca="true">+IF(AND(ISNUMBER(OFFSET('Water Data'!$H$4,0,10*ROW('Water Data'!H140))),'Data Summary'!CE146="Yes"),100-OFFSET('Water Data'!$H$4,0,10*ROW('Water Data'!H140)),NA())</f>
        <v>#N/A</v>
      </c>
      <c r="Q146" s="94" t="e">
        <f ca="true">+IF(AND(ISNUMBER(OFFSET('Water Data'!$H$6,0,10*ROW('Water Data'!H140))),'Data Summary'!CF146="Yes"),OFFSET('Water Data'!$H$6,0,10*ROW('Water Data'!H140)),NA())</f>
        <v>#N/A</v>
      </c>
      <c r="R146" s="94" t="e">
        <f ca="true">+IF(AND(ISNUMBER(OFFSET('Water Data'!$H$9,0,10*ROW('Water Data'!H140))),'Data Summary'!CG146="Yes"),OFFSET('Water Data'!$H$9,0,10*ROW('Water Data'!H140)),NA())</f>
        <v>#N/A</v>
      </c>
      <c r="S146" s="94" t="e">
        <f ca="true">+IF(AND(ISNUMBER(OFFSET('Water Data'!$I$4,0,10*ROW('Water Data'!I140))),'Data Summary'!CH146="Yes"),100-OFFSET('Water Data'!$I$4,0,10*ROW('Water Data'!I140)),NA())</f>
        <v>#N/A</v>
      </c>
      <c r="T146" s="94" t="e">
        <f ca="true">+IF(AND(ISNUMBER(OFFSET('Water Data'!$I$6,0,10*ROW('Water Data'!I140))),'Data Summary'!CI146="Yes"),OFFSET('Water Data'!$I$6,0,10*ROW('Water Data'!I140)),NA())</f>
        <v>#N/A</v>
      </c>
      <c r="U146" s="94" t="e">
        <f ca="true">+IF(AND(ISNUMBER(OFFSET('Water Data'!$I$9,0,10*ROW('Water Data'!I140))),'Data Summary'!CJ146="Yes"),OFFSET('Water Data'!$I$9,0,10*ROW('Water Data'!I140)),NA())</f>
        <v>#N/A</v>
      </c>
      <c r="V146" s="95" t="e">
        <f ca="true">+IF(AND(ISNUMBER(OFFSET('Sanitation Data'!$D$4,0,10*ROW('Sanitation Data'!D140))),'Data Summary'!CK146="Yes"),100-OFFSET('Sanitation Data'!$D$4,0,10*ROW('Sanitation Data'!D140)),NA())</f>
        <v>#N/A</v>
      </c>
      <c r="W146" s="95" t="e">
        <f ca="true">+IF(AND(ISNUMBER(OFFSET('Sanitation Data'!$D$6,0,10*ROW('Sanitation Data'!D140))),'Data Summary'!CL146="Yes"),OFFSET('Sanitation Data'!$D$6,0,10*ROW('Sanitation Data'!D140)),NA())</f>
        <v>#N/A</v>
      </c>
      <c r="X146" s="95" t="e">
        <f ca="true">+IF(AND(ISNUMBER(OFFSET('Sanitation Data'!$D$10,0,10*ROW('Sanitation Data'!D140))),'Data Summary'!CM146="Yes"),OFFSET('Sanitation Data'!$D$10,0,10*ROW('Sanitation Data'!D140)),NA())</f>
        <v>#N/A</v>
      </c>
      <c r="Y146" s="95" t="e">
        <f ca="true">+IF(AND(ISNUMBER(OFFSET('Sanitation Data'!$D$11,0,10*ROW('Sanitation Data'!D140))),'Data Summary'!CN146="Yes"),OFFSET('Sanitation Data'!$D$11,0,10*ROW('Sanitation Data'!D140)),NA())</f>
        <v>#N/A</v>
      </c>
      <c r="Z146" s="95" t="e">
        <f ca="true">+IF(AND(ISNUMBER(OFFSET('Sanitation Data'!$D$12,0,10*ROW('Sanitation Data'!D140))),'Data Summary'!CO146="Yes"),OFFSET('Sanitation Data'!$D$12,0,10*ROW('Sanitation Data'!D140)),NA())</f>
        <v>#N/A</v>
      </c>
      <c r="AA146" s="95" t="e">
        <f ca="true">+IF(AND(ISNUMBER(OFFSET('Sanitation Data'!$E$4,0,10*ROW('Sanitation Data'!E140))),'Data Summary'!CP146="Yes"),100-OFFSET('Sanitation Data'!$E$4,0,10*ROW('Sanitation Data'!E140)),NA())</f>
        <v>#N/A</v>
      </c>
      <c r="AB146" s="95" t="e">
        <f ca="true">+IF(AND(ISNUMBER(OFFSET('Sanitation Data'!$E$6,0,10*ROW('Sanitation Data'!E140))),'Data Summary'!CQ146="Yes"),OFFSET('Sanitation Data'!$E$6,0,10*ROW('Sanitation Data'!E140)),NA())</f>
        <v>#N/A</v>
      </c>
      <c r="AC146" s="95" t="e">
        <f ca="true">+IF(AND(ISNUMBER(OFFSET('Sanitation Data'!$E$10,0,10*ROW('Sanitation Data'!E140))),'Data Summary'!CR146="Yes"),OFFSET('Sanitation Data'!$E$10,0,10*ROW('Sanitation Data'!E140)),NA())</f>
        <v>#N/A</v>
      </c>
      <c r="AD146" s="95" t="e">
        <f ca="true">+IF(AND(ISNUMBER(OFFSET('Sanitation Data'!$E$11,0,10*ROW('Sanitation Data'!E140))),'Data Summary'!CS146="Yes"),OFFSET('Sanitation Data'!$E$11,0,10*ROW('Sanitation Data'!E140)),NA())</f>
        <v>#N/A</v>
      </c>
      <c r="AE146" s="95" t="e">
        <f ca="true">+IF(AND(ISNUMBER(OFFSET('Sanitation Data'!$E$12,0,10*ROW('Sanitation Data'!E140))),'Data Summary'!CT146="Yes"),OFFSET('Sanitation Data'!$E$12,0,10*ROW('Sanitation Data'!E140)),NA())</f>
        <v>#N/A</v>
      </c>
      <c r="AF146" s="95" t="e">
        <f ca="true">+IF(AND(ISNUMBER(OFFSET('Sanitation Data'!$F$4,0,10*ROW('Sanitation Data'!F140))),'Data Summary'!CU146="Yes"),100-OFFSET('Sanitation Data'!$F$4,0,10*ROW('Sanitation Data'!F140)),NA())</f>
        <v>#N/A</v>
      </c>
      <c r="AG146" s="95" t="e">
        <f ca="true">+IF(AND(ISNUMBER(OFFSET('Sanitation Data'!$F$6,0,10*ROW('Sanitation Data'!F140))),'Data Summary'!CV146="Yes"),OFFSET('Sanitation Data'!$F$6,0,10*ROW('Sanitation Data'!F140)),NA())</f>
        <v>#N/A</v>
      </c>
      <c r="AH146" s="95" t="e">
        <f ca="true">+IF(AND(ISNUMBER(OFFSET('Sanitation Data'!$F$10,0,10*ROW('Sanitation Data'!F140))),'Data Summary'!CW146="Yes"),OFFSET('Sanitation Data'!$F$10,0,10*ROW('Sanitation Data'!F140)),NA())</f>
        <v>#N/A</v>
      </c>
      <c r="AI146" s="95" t="e">
        <f ca="true">+IF(AND(ISNUMBER(OFFSET('Sanitation Data'!$F$11,0,10*ROW('Sanitation Data'!F140))),'Data Summary'!CX146="Yes"),OFFSET('Sanitation Data'!$F$11,0,10*ROW('Sanitation Data'!F140)),NA())</f>
        <v>#N/A</v>
      </c>
      <c r="AJ146" s="95" t="e">
        <f ca="true">+IF(AND(ISNUMBER(OFFSET('Sanitation Data'!$F$12,0,10*ROW('Sanitation Data'!F140))),'Data Summary'!CY146="Yes"),OFFSET('Sanitation Data'!$F$12,0,10*ROW('Sanitation Data'!F140)),NA())</f>
        <v>#N/A</v>
      </c>
      <c r="AK146" s="95" t="e">
        <f ca="true">+IF(AND(ISNUMBER(OFFSET('Sanitation Data'!$G$4,0,10*ROW('Sanitation Data'!G140))),'Data Summary'!CZ146="Yes"),100-OFFSET('Sanitation Data'!$G$4,0,10*ROW('Sanitation Data'!G140)),NA())</f>
        <v>#N/A</v>
      </c>
      <c r="AL146" s="95" t="e">
        <f ca="true">+IF(AND(ISNUMBER(OFFSET('Sanitation Data'!$G$6,0,10*ROW('Sanitation Data'!G140))),'Data Summary'!DA146="Yes"),OFFSET('Sanitation Data'!$G$6,0,10*ROW('Sanitation Data'!G140)),NA())</f>
        <v>#N/A</v>
      </c>
      <c r="AM146" s="95" t="e">
        <f ca="true">+IF(AND(ISNUMBER(OFFSET('Sanitation Data'!$G$10,0,10*ROW('Sanitation Data'!G140))),'Data Summary'!DB146="Yes"),OFFSET('Sanitation Data'!$G$10,0,10*ROW('Sanitation Data'!G140)),NA())</f>
        <v>#N/A</v>
      </c>
      <c r="AN146" s="95" t="e">
        <f ca="true">+IF(AND(ISNUMBER(OFFSET('Sanitation Data'!$G$11,0,10*ROW('Sanitation Data'!G140))),'Data Summary'!DC146="Yes"),OFFSET('Sanitation Data'!$G$11,0,10*ROW('Sanitation Data'!G140)),NA())</f>
        <v>#N/A</v>
      </c>
      <c r="AO146" s="95" t="e">
        <f ca="true">+IF(AND(ISNUMBER(OFFSET('Sanitation Data'!$G$12,0,10*ROW('Sanitation Data'!G140))),'Data Summary'!DD146="Yes"),OFFSET('Sanitation Data'!$G$12,0,10*ROW('Sanitation Data'!G140)),NA())</f>
        <v>#N/A</v>
      </c>
      <c r="AP146" s="95" t="e">
        <f ca="true">+IF(AND(ISNUMBER(OFFSET('Sanitation Data'!$H$4,0,10*ROW('Sanitation Data'!H140))),'Data Summary'!DE146="Yes"),100-OFFSET('Sanitation Data'!$H$4,0,10*ROW('Sanitation Data'!H140)),NA())</f>
        <v>#N/A</v>
      </c>
      <c r="AQ146" s="95" t="e">
        <f ca="true">+IF(AND(ISNUMBER(OFFSET('Sanitation Data'!$H$6,0,10*ROW('Sanitation Data'!H140))),'Data Summary'!DF146="Yes"),OFFSET('Sanitation Data'!$H$6,0,10*ROW('Sanitation Data'!H140)),NA())</f>
        <v>#N/A</v>
      </c>
      <c r="AR146" s="95" t="e">
        <f ca="true">+IF(AND(ISNUMBER(OFFSET('Sanitation Data'!$H$10,0,10*ROW('Sanitation Data'!H140))),'Data Summary'!DG146="Yes"),OFFSET('Sanitation Data'!$H$10,0,10*ROW('Sanitation Data'!H140)),NA())</f>
        <v>#N/A</v>
      </c>
      <c r="AS146" s="95" t="e">
        <f ca="true">+IF(AND(ISNUMBER(OFFSET('Sanitation Data'!$H$11,0,10*ROW('Sanitation Data'!H140))),'Data Summary'!DH146="Yes"),OFFSET('Sanitation Data'!$H$11,0,10*ROW('Sanitation Data'!H140)),NA())</f>
        <v>#N/A</v>
      </c>
      <c r="AT146" s="95" t="e">
        <f ca="true">+IF(AND(ISNUMBER(OFFSET('Sanitation Data'!$H$12,0,10*ROW('Sanitation Data'!H140))),'Data Summary'!DI146="Yes"),OFFSET('Sanitation Data'!$H$12,0,10*ROW('Sanitation Data'!H140)),NA())</f>
        <v>#N/A</v>
      </c>
      <c r="AU146" s="95" t="e">
        <f ca="true">+IF(AND(ISNUMBER(OFFSET('Sanitation Data'!$I$4,0,10*ROW('Sanitation Data'!I140))),'Data Summary'!DJ146="Yes"),100-OFFSET('Sanitation Data'!$I$4,0,10*ROW('Sanitation Data'!I140)),NA())</f>
        <v>#N/A</v>
      </c>
      <c r="AV146" s="95" t="e">
        <f ca="true">+IF(AND(ISNUMBER(OFFSET('Sanitation Data'!$I$6,0,10*ROW('Sanitation Data'!I140))),'Data Summary'!DK146="Yes"),OFFSET('Sanitation Data'!$I$6,0,10*ROW('Sanitation Data'!I140)),NA())</f>
        <v>#N/A</v>
      </c>
      <c r="AW146" s="95" t="e">
        <f ca="true">+IF(AND(ISNUMBER(OFFSET('Sanitation Data'!$I$10,0,10*ROW('Sanitation Data'!I140))),'Data Summary'!DL146="Yes"),OFFSET('Sanitation Data'!$I$10,0,10*ROW('Sanitation Data'!I140)),NA())</f>
        <v>#N/A</v>
      </c>
      <c r="AX146" s="95" t="e">
        <f ca="true">+IF(AND(ISNUMBER(OFFSET('Sanitation Data'!$I$11,0,10*ROW('Sanitation Data'!I140))),'Data Summary'!DM146="Yes"),OFFSET('Sanitation Data'!$I$11,0,10*ROW('Sanitation Data'!I140)),NA())</f>
        <v>#N/A</v>
      </c>
      <c r="AY146" s="95" t="e">
        <f ca="true">+IF(AND(ISNUMBER(OFFSET('Sanitation Data'!$I$12,0,10*ROW('Sanitation Data'!I140))),'Data Summary'!DN146="Yes"),OFFSET('Sanitation Data'!$I$12,0,10*ROW('Sanitation Data'!I140)),NA())</f>
        <v>#N/A</v>
      </c>
      <c r="AZ146" s="96" t="e">
        <f ca="true">+IF(AND(ISNUMBER(OFFSET('Hygiene Data'!$D$5,0,10*ROW('Hygiene Data'!D140))),'Data Summary'!DO146="Yes"),OFFSET('Hygiene Data'!$D$5,0,10*ROW('Hygiene Data'!D140)),NA())</f>
        <v>#N/A</v>
      </c>
      <c r="BA146" s="96" t="e">
        <f ca="true">+IF(AND(ISNUMBER(OFFSET('Hygiene Data'!$D$7,0,10*ROW('Hygiene Data'!D140))),'Data Summary'!DP146="Yes"),OFFSET('Hygiene Data'!$D$7,0,10*ROW('Hygiene Data'!D140)),NA())</f>
        <v>#N/A</v>
      </c>
      <c r="BB146" s="96" t="e">
        <f ca="true">+IF(AND(ISNUMBER(OFFSET('Hygiene Data'!$D$9,0,10*ROW('Hygiene Data'!D140))),'Data Summary'!DQ146="Yes"),OFFSET('Hygiene Data'!$D$9,0,10*ROW('Hygiene Data'!D140)),NA())</f>
        <v>#N/A</v>
      </c>
      <c r="BC146" s="96" t="e">
        <f ca="true">+IF(AND(ISNUMBER(OFFSET('Hygiene Data'!$E$5,0,10*ROW('Hygiene Data'!E140))),'Data Summary'!DR146="Yes"),OFFSET('Hygiene Data'!$E$5,0,10*ROW('Hygiene Data'!E140)),NA())</f>
        <v>#N/A</v>
      </c>
      <c r="BD146" s="96" t="e">
        <f ca="true">+IF(AND(ISNUMBER(OFFSET('Hygiene Data'!$E$7,0,10*ROW('Hygiene Data'!E140))),'Data Summary'!DS146="Yes"),OFFSET('Hygiene Data'!$E$7,0,10*ROW('Hygiene Data'!E140)),NA())</f>
        <v>#N/A</v>
      </c>
      <c r="BE146" s="96" t="e">
        <f ca="true">+IF(AND(ISNUMBER(OFFSET('Hygiene Data'!$E$9,0,10*ROW('Hygiene Data'!E140))),'Data Summary'!DT146="Yes"),OFFSET('Hygiene Data'!$E$9,0,10*ROW('Hygiene Data'!E140)),NA())</f>
        <v>#N/A</v>
      </c>
      <c r="BF146" s="96" t="e">
        <f ca="true">+IF(AND(ISNUMBER(OFFSET('Hygiene Data'!$F$5,0,10*ROW('Hygiene Data'!F140))),'Data Summary'!DU146="Yes"),OFFSET('Hygiene Data'!$F$5,0,10*ROW('Hygiene Data'!F140)),NA())</f>
        <v>#N/A</v>
      </c>
      <c r="BG146" s="96" t="e">
        <f ca="true">+IF(AND(ISNUMBER(OFFSET('Hygiene Data'!$F$7,0,10*ROW('Hygiene Data'!F140))),'Data Summary'!DV146="Yes"),OFFSET('Hygiene Data'!$F$7,0,10*ROW('Hygiene Data'!F140)),NA())</f>
        <v>#N/A</v>
      </c>
      <c r="BH146" s="96" t="e">
        <f ca="true">+IF(AND(ISNUMBER(OFFSET('Hygiene Data'!$F$9,0,10*ROW('Hygiene Data'!F140))),'Data Summary'!DW146="Yes"),OFFSET('Hygiene Data'!$F$9,0,10*ROW('Hygiene Data'!F140)),NA())</f>
        <v>#N/A</v>
      </c>
      <c r="BI146" s="96" t="e">
        <f ca="true">+IF(AND(ISNUMBER(OFFSET('Hygiene Data'!$G$5,0,10*ROW('Hygiene Data'!G140))),'Data Summary'!DX146="Yes"),OFFSET('Hygiene Data'!$G$5,0,10*ROW('Hygiene Data'!G140)),NA())</f>
        <v>#N/A</v>
      </c>
      <c r="BJ146" s="96" t="e">
        <f ca="true">+IF(AND(ISNUMBER(OFFSET('Hygiene Data'!$G$7,0,10*ROW('Hygiene Data'!G140))),'Data Summary'!DY146="Yes"),OFFSET('Hygiene Data'!$G$7,0,10*ROW('Hygiene Data'!G140)),NA())</f>
        <v>#N/A</v>
      </c>
      <c r="BK146" s="96" t="e">
        <f ca="true">+IF(AND(ISNUMBER(OFFSET('Hygiene Data'!$G$9,0,10*ROW('Hygiene Data'!G140))),'Data Summary'!DZ146="Yes"),OFFSET('Hygiene Data'!$G$9,0,10*ROW('Hygiene Data'!G140)),NA())</f>
        <v>#N/A</v>
      </c>
      <c r="BL146" s="96" t="e">
        <f ca="true">+IF(AND(ISNUMBER(OFFSET('Hygiene Data'!$H$5,0,10*ROW('Hygiene Data'!H140))),'Data Summary'!EA146="Yes"),OFFSET('Hygiene Data'!$H$5,0,10*ROW('Hygiene Data'!H140)),NA())</f>
        <v>#N/A</v>
      </c>
      <c r="BM146" s="96" t="e">
        <f ca="true">+IF(AND(ISNUMBER(OFFSET('Hygiene Data'!$H$7,0,10*ROW('Hygiene Data'!H140))),'Data Summary'!EB146="Yes"),OFFSET('Hygiene Data'!$H$7,0,10*ROW('Hygiene Data'!H140)),NA())</f>
        <v>#N/A</v>
      </c>
      <c r="BN146" s="96" t="e">
        <f ca="true">+IF(AND(ISNUMBER(OFFSET('Hygiene Data'!$H$9,0,10*ROW('Hygiene Data'!H140))),'Data Summary'!EC146="Yes"),OFFSET('Hygiene Data'!$H$9,0,10*ROW('Hygiene Data'!H140)),NA())</f>
        <v>#N/A</v>
      </c>
      <c r="BO146" s="96" t="e">
        <f ca="true">+IF(AND(ISNUMBER(OFFSET('Hygiene Data'!$I$5,0,10*ROW('Hygiene Data'!I140))),'Data Summary'!ED146="Yes"),OFFSET('Hygiene Data'!$I$5,0,10*ROW('Hygiene Data'!I140)),NA())</f>
        <v>#N/A</v>
      </c>
      <c r="BP146" s="96" t="e">
        <f ca="true">+IF(AND(ISNUMBER(OFFSET('Hygiene Data'!$I$7,0,10*ROW('Hygiene Data'!I140))),'Data Summary'!EE146="Yes"),OFFSET('Hygiene Data'!$I$7,0,10*ROW('Hygiene Data'!I140)),NA())</f>
        <v>#N/A</v>
      </c>
      <c r="BQ146" s="96" t="e">
        <f ca="true">+IF(AND(ISNUMBER(OFFSET('Hygiene Data'!$I$9,0,10*ROW('Hygiene Data'!I140))),'Data Summary'!EF146="Yes"),OFFSET('Hygiene Data'!$I$9,0,10*ROW('Hygiene Data'!I140)),NA())</f>
        <v>#N/A</v>
      </c>
    </row>
    <row xmlns:x14ac="http://schemas.microsoft.com/office/spreadsheetml/2009/9/ac" r="147" x14ac:dyDescent="0.2">
      <c r="A147" s="331" t="e">
        <f ca="true">+RIGHT('Data Summary'!A147,LEN('Data Summary'!A147)-9)</f>
        <v>#VALUE!</v>
      </c>
      <c r="B147" s="37" t="str">
        <f ca="true">+IF(ISTEXT('Data Summary'!B147),'Data Summary'!B147,"")</f>
        <v/>
      </c>
      <c r="C147" s="330" t="e">
        <f ca="true">+VALUE('Data Summary'!C147)</f>
        <v>#VALUE!</v>
      </c>
      <c r="D147" s="94" t="e">
        <f ca="true">+IF(AND(ISNUMBER(OFFSET('Water Data'!$D$4,0,10*ROW('Water Data'!D141))),'Data Summary'!BS147="Yes"),100-OFFSET('Water Data'!$D$4,0,10*ROW('Water Data'!D141)),NA())</f>
        <v>#N/A</v>
      </c>
      <c r="E147" s="94" t="e">
        <f ca="true">+IF(AND(ISNUMBER(OFFSET('Water Data'!$D$6,0,10*ROW('Water Data'!D141))),'Data Summary'!BT147="Yes"),OFFSET('Water Data'!$D$6,0,10*ROW('Water Data'!D141)),NA())</f>
        <v>#N/A</v>
      </c>
      <c r="F147" s="94" t="e">
        <f ca="true">+IF(AND(ISNUMBER(OFFSET('Water Data'!$D$9,0,10*ROW('Water Data'!D141))),'Data Summary'!BU147="Yes"),OFFSET('Water Data'!$D$9,0,10*ROW('Water Data'!D141)),NA())</f>
        <v>#N/A</v>
      </c>
      <c r="G147" s="94" t="e">
        <f ca="true">+IF(AND(ISNUMBER(OFFSET('Water Data'!$E$4,0,10*ROW('Water Data'!E141))),'Data Summary'!BV147="Yes"),100-OFFSET('Water Data'!$E$4,0,10*ROW('Water Data'!E141)),NA())</f>
        <v>#N/A</v>
      </c>
      <c r="H147" s="94" t="e">
        <f ca="true">+IF(AND(ISNUMBER(OFFSET('Water Data'!$E$6,0,10*ROW('Water Data'!E141))),'Data Summary'!BW147="Yes"),OFFSET('Water Data'!$E$6,0,10*ROW('Water Data'!E141)),NA())</f>
        <v>#N/A</v>
      </c>
      <c r="I147" s="94" t="e">
        <f ca="true">+IF(AND(ISNUMBER(OFFSET('Water Data'!$E$9,0,10*ROW('Water Data'!E141))),'Data Summary'!BX147="Yes"),OFFSET('Water Data'!$E$9,0,10*ROW('Water Data'!E141)),NA())</f>
        <v>#N/A</v>
      </c>
      <c r="J147" s="94" t="e">
        <f ca="true">+IF(AND(ISNUMBER(OFFSET('Water Data'!$F$4,0,10*ROW('Water Data'!F141))),'Data Summary'!BY147="Yes"),100-OFFSET('Water Data'!$F$4,0,10*ROW('Water Data'!F141)),NA())</f>
        <v>#N/A</v>
      </c>
      <c r="K147" s="94" t="e">
        <f ca="true">+IF(AND(ISNUMBER(OFFSET('Water Data'!$F$6,0,10*ROW('Water Data'!F141))),'Data Summary'!BZ147="Yes"),OFFSET('Water Data'!$F$6,0,10*ROW('Water Data'!F141)),NA())</f>
        <v>#N/A</v>
      </c>
      <c r="L147" s="94" t="e">
        <f ca="true">+IF(AND(ISNUMBER(OFFSET('Water Data'!$F$9,0,10*ROW('Water Data'!F141))),'Data Summary'!CA147="Yes"),OFFSET('Water Data'!$F$9,0,10*ROW('Water Data'!F141)),NA())</f>
        <v>#N/A</v>
      </c>
      <c r="M147" s="94" t="e">
        <f ca="true">+IF(AND(ISNUMBER(OFFSET('Water Data'!$G$4,0,10*ROW('Water Data'!G141))),'Data Summary'!CB147="Yes"),100-OFFSET('Water Data'!$G$4,0,10*ROW('Water Data'!G141)),NA())</f>
        <v>#N/A</v>
      </c>
      <c r="N147" s="94" t="e">
        <f ca="true">+IF(AND(ISNUMBER(OFFSET('Water Data'!$G$6,0,10*ROW('Water Data'!G141))),'Data Summary'!CC147="Yes"),OFFSET('Water Data'!$G$6,0,10*ROW('Water Data'!G141)),NA())</f>
        <v>#N/A</v>
      </c>
      <c r="O147" s="94" t="e">
        <f ca="true">+IF(AND(ISNUMBER(OFFSET('Water Data'!$G$9,0,10*ROW('Water Data'!G141))),'Data Summary'!CD147="Yes"),OFFSET('Water Data'!$G$9,0,10*ROW('Water Data'!G141)),NA())</f>
        <v>#N/A</v>
      </c>
      <c r="P147" s="94" t="e">
        <f ca="true">+IF(AND(ISNUMBER(OFFSET('Water Data'!$H$4,0,10*ROW('Water Data'!H141))),'Data Summary'!CE147="Yes"),100-OFFSET('Water Data'!$H$4,0,10*ROW('Water Data'!H141)),NA())</f>
        <v>#N/A</v>
      </c>
      <c r="Q147" s="94" t="e">
        <f ca="true">+IF(AND(ISNUMBER(OFFSET('Water Data'!$H$6,0,10*ROW('Water Data'!H141))),'Data Summary'!CF147="Yes"),OFFSET('Water Data'!$H$6,0,10*ROW('Water Data'!H141)),NA())</f>
        <v>#N/A</v>
      </c>
      <c r="R147" s="94" t="e">
        <f ca="true">+IF(AND(ISNUMBER(OFFSET('Water Data'!$H$9,0,10*ROW('Water Data'!H141))),'Data Summary'!CG147="Yes"),OFFSET('Water Data'!$H$9,0,10*ROW('Water Data'!H141)),NA())</f>
        <v>#N/A</v>
      </c>
      <c r="S147" s="94" t="e">
        <f ca="true">+IF(AND(ISNUMBER(OFFSET('Water Data'!$I$4,0,10*ROW('Water Data'!I141))),'Data Summary'!CH147="Yes"),100-OFFSET('Water Data'!$I$4,0,10*ROW('Water Data'!I141)),NA())</f>
        <v>#N/A</v>
      </c>
      <c r="T147" s="94" t="e">
        <f ca="true">+IF(AND(ISNUMBER(OFFSET('Water Data'!$I$6,0,10*ROW('Water Data'!I141))),'Data Summary'!CI147="Yes"),OFFSET('Water Data'!$I$6,0,10*ROW('Water Data'!I141)),NA())</f>
        <v>#N/A</v>
      </c>
      <c r="U147" s="94" t="e">
        <f ca="true">+IF(AND(ISNUMBER(OFFSET('Water Data'!$I$9,0,10*ROW('Water Data'!I141))),'Data Summary'!CJ147="Yes"),OFFSET('Water Data'!$I$9,0,10*ROW('Water Data'!I141)),NA())</f>
        <v>#N/A</v>
      </c>
      <c r="V147" s="95" t="e">
        <f ca="true">+IF(AND(ISNUMBER(OFFSET('Sanitation Data'!$D$4,0,10*ROW('Sanitation Data'!D141))),'Data Summary'!CK147="Yes"),100-OFFSET('Sanitation Data'!$D$4,0,10*ROW('Sanitation Data'!D141)),NA())</f>
        <v>#N/A</v>
      </c>
      <c r="W147" s="95" t="e">
        <f ca="true">+IF(AND(ISNUMBER(OFFSET('Sanitation Data'!$D$6,0,10*ROW('Sanitation Data'!D141))),'Data Summary'!CL147="Yes"),OFFSET('Sanitation Data'!$D$6,0,10*ROW('Sanitation Data'!D141)),NA())</f>
        <v>#N/A</v>
      </c>
      <c r="X147" s="95" t="e">
        <f ca="true">+IF(AND(ISNUMBER(OFFSET('Sanitation Data'!$D$10,0,10*ROW('Sanitation Data'!D141))),'Data Summary'!CM147="Yes"),OFFSET('Sanitation Data'!$D$10,0,10*ROW('Sanitation Data'!D141)),NA())</f>
        <v>#N/A</v>
      </c>
      <c r="Y147" s="95" t="e">
        <f ca="true">+IF(AND(ISNUMBER(OFFSET('Sanitation Data'!$D$11,0,10*ROW('Sanitation Data'!D141))),'Data Summary'!CN147="Yes"),OFFSET('Sanitation Data'!$D$11,0,10*ROW('Sanitation Data'!D141)),NA())</f>
        <v>#N/A</v>
      </c>
      <c r="Z147" s="95" t="e">
        <f ca="true">+IF(AND(ISNUMBER(OFFSET('Sanitation Data'!$D$12,0,10*ROW('Sanitation Data'!D141))),'Data Summary'!CO147="Yes"),OFFSET('Sanitation Data'!$D$12,0,10*ROW('Sanitation Data'!D141)),NA())</f>
        <v>#N/A</v>
      </c>
      <c r="AA147" s="95" t="e">
        <f ca="true">+IF(AND(ISNUMBER(OFFSET('Sanitation Data'!$E$4,0,10*ROW('Sanitation Data'!E141))),'Data Summary'!CP147="Yes"),100-OFFSET('Sanitation Data'!$E$4,0,10*ROW('Sanitation Data'!E141)),NA())</f>
        <v>#N/A</v>
      </c>
      <c r="AB147" s="95" t="e">
        <f ca="true">+IF(AND(ISNUMBER(OFFSET('Sanitation Data'!$E$6,0,10*ROW('Sanitation Data'!E141))),'Data Summary'!CQ147="Yes"),OFFSET('Sanitation Data'!$E$6,0,10*ROW('Sanitation Data'!E141)),NA())</f>
        <v>#N/A</v>
      </c>
      <c r="AC147" s="95" t="e">
        <f ca="true">+IF(AND(ISNUMBER(OFFSET('Sanitation Data'!$E$10,0,10*ROW('Sanitation Data'!E141))),'Data Summary'!CR147="Yes"),OFFSET('Sanitation Data'!$E$10,0,10*ROW('Sanitation Data'!E141)),NA())</f>
        <v>#N/A</v>
      </c>
      <c r="AD147" s="95" t="e">
        <f ca="true">+IF(AND(ISNUMBER(OFFSET('Sanitation Data'!$E$11,0,10*ROW('Sanitation Data'!E141))),'Data Summary'!CS147="Yes"),OFFSET('Sanitation Data'!$E$11,0,10*ROW('Sanitation Data'!E141)),NA())</f>
        <v>#N/A</v>
      </c>
      <c r="AE147" s="95" t="e">
        <f ca="true">+IF(AND(ISNUMBER(OFFSET('Sanitation Data'!$E$12,0,10*ROW('Sanitation Data'!E141))),'Data Summary'!CT147="Yes"),OFFSET('Sanitation Data'!$E$12,0,10*ROW('Sanitation Data'!E141)),NA())</f>
        <v>#N/A</v>
      </c>
      <c r="AF147" s="95" t="e">
        <f ca="true">+IF(AND(ISNUMBER(OFFSET('Sanitation Data'!$F$4,0,10*ROW('Sanitation Data'!F141))),'Data Summary'!CU147="Yes"),100-OFFSET('Sanitation Data'!$F$4,0,10*ROW('Sanitation Data'!F141)),NA())</f>
        <v>#N/A</v>
      </c>
      <c r="AG147" s="95" t="e">
        <f ca="true">+IF(AND(ISNUMBER(OFFSET('Sanitation Data'!$F$6,0,10*ROW('Sanitation Data'!F141))),'Data Summary'!CV147="Yes"),OFFSET('Sanitation Data'!$F$6,0,10*ROW('Sanitation Data'!F141)),NA())</f>
        <v>#N/A</v>
      </c>
      <c r="AH147" s="95" t="e">
        <f ca="true">+IF(AND(ISNUMBER(OFFSET('Sanitation Data'!$F$10,0,10*ROW('Sanitation Data'!F141))),'Data Summary'!CW147="Yes"),OFFSET('Sanitation Data'!$F$10,0,10*ROW('Sanitation Data'!F141)),NA())</f>
        <v>#N/A</v>
      </c>
      <c r="AI147" s="95" t="e">
        <f ca="true">+IF(AND(ISNUMBER(OFFSET('Sanitation Data'!$F$11,0,10*ROW('Sanitation Data'!F141))),'Data Summary'!CX147="Yes"),OFFSET('Sanitation Data'!$F$11,0,10*ROW('Sanitation Data'!F141)),NA())</f>
        <v>#N/A</v>
      </c>
      <c r="AJ147" s="95" t="e">
        <f ca="true">+IF(AND(ISNUMBER(OFFSET('Sanitation Data'!$F$12,0,10*ROW('Sanitation Data'!F141))),'Data Summary'!CY147="Yes"),OFFSET('Sanitation Data'!$F$12,0,10*ROW('Sanitation Data'!F141)),NA())</f>
        <v>#N/A</v>
      </c>
      <c r="AK147" s="95" t="e">
        <f ca="true">+IF(AND(ISNUMBER(OFFSET('Sanitation Data'!$G$4,0,10*ROW('Sanitation Data'!G141))),'Data Summary'!CZ147="Yes"),100-OFFSET('Sanitation Data'!$G$4,0,10*ROW('Sanitation Data'!G141)),NA())</f>
        <v>#N/A</v>
      </c>
      <c r="AL147" s="95" t="e">
        <f ca="true">+IF(AND(ISNUMBER(OFFSET('Sanitation Data'!$G$6,0,10*ROW('Sanitation Data'!G141))),'Data Summary'!DA147="Yes"),OFFSET('Sanitation Data'!$G$6,0,10*ROW('Sanitation Data'!G141)),NA())</f>
        <v>#N/A</v>
      </c>
      <c r="AM147" s="95" t="e">
        <f ca="true">+IF(AND(ISNUMBER(OFFSET('Sanitation Data'!$G$10,0,10*ROW('Sanitation Data'!G141))),'Data Summary'!DB147="Yes"),OFFSET('Sanitation Data'!$G$10,0,10*ROW('Sanitation Data'!G141)),NA())</f>
        <v>#N/A</v>
      </c>
      <c r="AN147" s="95" t="e">
        <f ca="true">+IF(AND(ISNUMBER(OFFSET('Sanitation Data'!$G$11,0,10*ROW('Sanitation Data'!G141))),'Data Summary'!DC147="Yes"),OFFSET('Sanitation Data'!$G$11,0,10*ROW('Sanitation Data'!G141)),NA())</f>
        <v>#N/A</v>
      </c>
      <c r="AO147" s="95" t="e">
        <f ca="true">+IF(AND(ISNUMBER(OFFSET('Sanitation Data'!$G$12,0,10*ROW('Sanitation Data'!G141))),'Data Summary'!DD147="Yes"),OFFSET('Sanitation Data'!$G$12,0,10*ROW('Sanitation Data'!G141)),NA())</f>
        <v>#N/A</v>
      </c>
      <c r="AP147" s="95" t="e">
        <f ca="true">+IF(AND(ISNUMBER(OFFSET('Sanitation Data'!$H$4,0,10*ROW('Sanitation Data'!H141))),'Data Summary'!DE147="Yes"),100-OFFSET('Sanitation Data'!$H$4,0,10*ROW('Sanitation Data'!H141)),NA())</f>
        <v>#N/A</v>
      </c>
      <c r="AQ147" s="95" t="e">
        <f ca="true">+IF(AND(ISNUMBER(OFFSET('Sanitation Data'!$H$6,0,10*ROW('Sanitation Data'!H141))),'Data Summary'!DF147="Yes"),OFFSET('Sanitation Data'!$H$6,0,10*ROW('Sanitation Data'!H141)),NA())</f>
        <v>#N/A</v>
      </c>
      <c r="AR147" s="95" t="e">
        <f ca="true">+IF(AND(ISNUMBER(OFFSET('Sanitation Data'!$H$10,0,10*ROW('Sanitation Data'!H141))),'Data Summary'!DG147="Yes"),OFFSET('Sanitation Data'!$H$10,0,10*ROW('Sanitation Data'!H141)),NA())</f>
        <v>#N/A</v>
      </c>
      <c r="AS147" s="95" t="e">
        <f ca="true">+IF(AND(ISNUMBER(OFFSET('Sanitation Data'!$H$11,0,10*ROW('Sanitation Data'!H141))),'Data Summary'!DH147="Yes"),OFFSET('Sanitation Data'!$H$11,0,10*ROW('Sanitation Data'!H141)),NA())</f>
        <v>#N/A</v>
      </c>
      <c r="AT147" s="95" t="e">
        <f ca="true">+IF(AND(ISNUMBER(OFFSET('Sanitation Data'!$H$12,0,10*ROW('Sanitation Data'!H141))),'Data Summary'!DI147="Yes"),OFFSET('Sanitation Data'!$H$12,0,10*ROW('Sanitation Data'!H141)),NA())</f>
        <v>#N/A</v>
      </c>
      <c r="AU147" s="95" t="e">
        <f ca="true">+IF(AND(ISNUMBER(OFFSET('Sanitation Data'!$I$4,0,10*ROW('Sanitation Data'!I141))),'Data Summary'!DJ147="Yes"),100-OFFSET('Sanitation Data'!$I$4,0,10*ROW('Sanitation Data'!I141)),NA())</f>
        <v>#N/A</v>
      </c>
      <c r="AV147" s="95" t="e">
        <f ca="true">+IF(AND(ISNUMBER(OFFSET('Sanitation Data'!$I$6,0,10*ROW('Sanitation Data'!I141))),'Data Summary'!DK147="Yes"),OFFSET('Sanitation Data'!$I$6,0,10*ROW('Sanitation Data'!I141)),NA())</f>
        <v>#N/A</v>
      </c>
      <c r="AW147" s="95" t="e">
        <f ca="true">+IF(AND(ISNUMBER(OFFSET('Sanitation Data'!$I$10,0,10*ROW('Sanitation Data'!I141))),'Data Summary'!DL147="Yes"),OFFSET('Sanitation Data'!$I$10,0,10*ROW('Sanitation Data'!I141)),NA())</f>
        <v>#N/A</v>
      </c>
      <c r="AX147" s="95" t="e">
        <f ca="true">+IF(AND(ISNUMBER(OFFSET('Sanitation Data'!$I$11,0,10*ROW('Sanitation Data'!I141))),'Data Summary'!DM147="Yes"),OFFSET('Sanitation Data'!$I$11,0,10*ROW('Sanitation Data'!I141)),NA())</f>
        <v>#N/A</v>
      </c>
      <c r="AY147" s="95" t="e">
        <f ca="true">+IF(AND(ISNUMBER(OFFSET('Sanitation Data'!$I$12,0,10*ROW('Sanitation Data'!I141))),'Data Summary'!DN147="Yes"),OFFSET('Sanitation Data'!$I$12,0,10*ROW('Sanitation Data'!I141)),NA())</f>
        <v>#N/A</v>
      </c>
      <c r="AZ147" s="96" t="e">
        <f ca="true">+IF(AND(ISNUMBER(OFFSET('Hygiene Data'!$D$5,0,10*ROW('Hygiene Data'!D141))),'Data Summary'!DO147="Yes"),OFFSET('Hygiene Data'!$D$5,0,10*ROW('Hygiene Data'!D141)),NA())</f>
        <v>#N/A</v>
      </c>
      <c r="BA147" s="96" t="e">
        <f ca="true">+IF(AND(ISNUMBER(OFFSET('Hygiene Data'!$D$7,0,10*ROW('Hygiene Data'!D141))),'Data Summary'!DP147="Yes"),OFFSET('Hygiene Data'!$D$7,0,10*ROW('Hygiene Data'!D141)),NA())</f>
        <v>#N/A</v>
      </c>
      <c r="BB147" s="96" t="e">
        <f ca="true">+IF(AND(ISNUMBER(OFFSET('Hygiene Data'!$D$9,0,10*ROW('Hygiene Data'!D141))),'Data Summary'!DQ147="Yes"),OFFSET('Hygiene Data'!$D$9,0,10*ROW('Hygiene Data'!D141)),NA())</f>
        <v>#N/A</v>
      </c>
      <c r="BC147" s="96" t="e">
        <f ca="true">+IF(AND(ISNUMBER(OFFSET('Hygiene Data'!$E$5,0,10*ROW('Hygiene Data'!E141))),'Data Summary'!DR147="Yes"),OFFSET('Hygiene Data'!$E$5,0,10*ROW('Hygiene Data'!E141)),NA())</f>
        <v>#N/A</v>
      </c>
      <c r="BD147" s="96" t="e">
        <f ca="true">+IF(AND(ISNUMBER(OFFSET('Hygiene Data'!$E$7,0,10*ROW('Hygiene Data'!E141))),'Data Summary'!DS147="Yes"),OFFSET('Hygiene Data'!$E$7,0,10*ROW('Hygiene Data'!E141)),NA())</f>
        <v>#N/A</v>
      </c>
      <c r="BE147" s="96" t="e">
        <f ca="true">+IF(AND(ISNUMBER(OFFSET('Hygiene Data'!$E$9,0,10*ROW('Hygiene Data'!E141))),'Data Summary'!DT147="Yes"),OFFSET('Hygiene Data'!$E$9,0,10*ROW('Hygiene Data'!E141)),NA())</f>
        <v>#N/A</v>
      </c>
      <c r="BF147" s="96" t="e">
        <f ca="true">+IF(AND(ISNUMBER(OFFSET('Hygiene Data'!$F$5,0,10*ROW('Hygiene Data'!F141))),'Data Summary'!DU147="Yes"),OFFSET('Hygiene Data'!$F$5,0,10*ROW('Hygiene Data'!F141)),NA())</f>
        <v>#N/A</v>
      </c>
      <c r="BG147" s="96" t="e">
        <f ca="true">+IF(AND(ISNUMBER(OFFSET('Hygiene Data'!$F$7,0,10*ROW('Hygiene Data'!F141))),'Data Summary'!DV147="Yes"),OFFSET('Hygiene Data'!$F$7,0,10*ROW('Hygiene Data'!F141)),NA())</f>
        <v>#N/A</v>
      </c>
      <c r="BH147" s="96" t="e">
        <f ca="true">+IF(AND(ISNUMBER(OFFSET('Hygiene Data'!$F$9,0,10*ROW('Hygiene Data'!F141))),'Data Summary'!DW147="Yes"),OFFSET('Hygiene Data'!$F$9,0,10*ROW('Hygiene Data'!F141)),NA())</f>
        <v>#N/A</v>
      </c>
      <c r="BI147" s="96" t="e">
        <f ca="true">+IF(AND(ISNUMBER(OFFSET('Hygiene Data'!$G$5,0,10*ROW('Hygiene Data'!G141))),'Data Summary'!DX147="Yes"),OFFSET('Hygiene Data'!$G$5,0,10*ROW('Hygiene Data'!G141)),NA())</f>
        <v>#N/A</v>
      </c>
      <c r="BJ147" s="96" t="e">
        <f ca="true">+IF(AND(ISNUMBER(OFFSET('Hygiene Data'!$G$7,0,10*ROW('Hygiene Data'!G141))),'Data Summary'!DY147="Yes"),OFFSET('Hygiene Data'!$G$7,0,10*ROW('Hygiene Data'!G141)),NA())</f>
        <v>#N/A</v>
      </c>
      <c r="BK147" s="96" t="e">
        <f ca="true">+IF(AND(ISNUMBER(OFFSET('Hygiene Data'!$G$9,0,10*ROW('Hygiene Data'!G141))),'Data Summary'!DZ147="Yes"),OFFSET('Hygiene Data'!$G$9,0,10*ROW('Hygiene Data'!G141)),NA())</f>
        <v>#N/A</v>
      </c>
      <c r="BL147" s="96" t="e">
        <f ca="true">+IF(AND(ISNUMBER(OFFSET('Hygiene Data'!$H$5,0,10*ROW('Hygiene Data'!H141))),'Data Summary'!EA147="Yes"),OFFSET('Hygiene Data'!$H$5,0,10*ROW('Hygiene Data'!H141)),NA())</f>
        <v>#N/A</v>
      </c>
      <c r="BM147" s="96" t="e">
        <f ca="true">+IF(AND(ISNUMBER(OFFSET('Hygiene Data'!$H$7,0,10*ROW('Hygiene Data'!H141))),'Data Summary'!EB147="Yes"),OFFSET('Hygiene Data'!$H$7,0,10*ROW('Hygiene Data'!H141)),NA())</f>
        <v>#N/A</v>
      </c>
      <c r="BN147" s="96" t="e">
        <f ca="true">+IF(AND(ISNUMBER(OFFSET('Hygiene Data'!$H$9,0,10*ROW('Hygiene Data'!H141))),'Data Summary'!EC147="Yes"),OFFSET('Hygiene Data'!$H$9,0,10*ROW('Hygiene Data'!H141)),NA())</f>
        <v>#N/A</v>
      </c>
      <c r="BO147" s="96" t="e">
        <f ca="true">+IF(AND(ISNUMBER(OFFSET('Hygiene Data'!$I$5,0,10*ROW('Hygiene Data'!I141))),'Data Summary'!ED147="Yes"),OFFSET('Hygiene Data'!$I$5,0,10*ROW('Hygiene Data'!I141)),NA())</f>
        <v>#N/A</v>
      </c>
      <c r="BP147" s="96" t="e">
        <f ca="true">+IF(AND(ISNUMBER(OFFSET('Hygiene Data'!$I$7,0,10*ROW('Hygiene Data'!I141))),'Data Summary'!EE147="Yes"),OFFSET('Hygiene Data'!$I$7,0,10*ROW('Hygiene Data'!I141)),NA())</f>
        <v>#N/A</v>
      </c>
      <c r="BQ147" s="96" t="e">
        <f ca="true">+IF(AND(ISNUMBER(OFFSET('Hygiene Data'!$I$9,0,10*ROW('Hygiene Data'!I141))),'Data Summary'!EF147="Yes"),OFFSET('Hygiene Data'!$I$9,0,10*ROW('Hygiene Data'!I141)),NA())</f>
        <v>#N/A</v>
      </c>
    </row>
    <row xmlns:x14ac="http://schemas.microsoft.com/office/spreadsheetml/2009/9/ac" r="148" x14ac:dyDescent="0.2">
      <c r="A148" s="331" t="e">
        <f ca="true">+RIGHT('Data Summary'!A148,LEN('Data Summary'!A148)-9)</f>
        <v>#VALUE!</v>
      </c>
      <c r="B148" s="37" t="str">
        <f ca="true">+IF(ISTEXT('Data Summary'!B148),'Data Summary'!B148,"")</f>
        <v/>
      </c>
      <c r="C148" s="330" t="e">
        <f ca="true">+VALUE('Data Summary'!C148)</f>
        <v>#VALUE!</v>
      </c>
      <c r="D148" s="94" t="e">
        <f ca="true">+IF(AND(ISNUMBER(OFFSET('Water Data'!$D$4,0,10*ROW('Water Data'!D142))),'Data Summary'!BS148="Yes"),100-OFFSET('Water Data'!$D$4,0,10*ROW('Water Data'!D142)),NA())</f>
        <v>#N/A</v>
      </c>
      <c r="E148" s="94" t="e">
        <f ca="true">+IF(AND(ISNUMBER(OFFSET('Water Data'!$D$6,0,10*ROW('Water Data'!D142))),'Data Summary'!BT148="Yes"),OFFSET('Water Data'!$D$6,0,10*ROW('Water Data'!D142)),NA())</f>
        <v>#N/A</v>
      </c>
      <c r="F148" s="94" t="e">
        <f ca="true">+IF(AND(ISNUMBER(OFFSET('Water Data'!$D$9,0,10*ROW('Water Data'!D142))),'Data Summary'!BU148="Yes"),OFFSET('Water Data'!$D$9,0,10*ROW('Water Data'!D142)),NA())</f>
        <v>#N/A</v>
      </c>
      <c r="G148" s="94" t="e">
        <f ca="true">+IF(AND(ISNUMBER(OFFSET('Water Data'!$E$4,0,10*ROW('Water Data'!E142))),'Data Summary'!BV148="Yes"),100-OFFSET('Water Data'!$E$4,0,10*ROW('Water Data'!E142)),NA())</f>
        <v>#N/A</v>
      </c>
      <c r="H148" s="94" t="e">
        <f ca="true">+IF(AND(ISNUMBER(OFFSET('Water Data'!$E$6,0,10*ROW('Water Data'!E142))),'Data Summary'!BW148="Yes"),OFFSET('Water Data'!$E$6,0,10*ROW('Water Data'!E142)),NA())</f>
        <v>#N/A</v>
      </c>
      <c r="I148" s="94" t="e">
        <f ca="true">+IF(AND(ISNUMBER(OFFSET('Water Data'!$E$9,0,10*ROW('Water Data'!E142))),'Data Summary'!BX148="Yes"),OFFSET('Water Data'!$E$9,0,10*ROW('Water Data'!E142)),NA())</f>
        <v>#N/A</v>
      </c>
      <c r="J148" s="94" t="e">
        <f ca="true">+IF(AND(ISNUMBER(OFFSET('Water Data'!$F$4,0,10*ROW('Water Data'!F142))),'Data Summary'!BY148="Yes"),100-OFFSET('Water Data'!$F$4,0,10*ROW('Water Data'!F142)),NA())</f>
        <v>#N/A</v>
      </c>
      <c r="K148" s="94" t="e">
        <f ca="true">+IF(AND(ISNUMBER(OFFSET('Water Data'!$F$6,0,10*ROW('Water Data'!F142))),'Data Summary'!BZ148="Yes"),OFFSET('Water Data'!$F$6,0,10*ROW('Water Data'!F142)),NA())</f>
        <v>#N/A</v>
      </c>
      <c r="L148" s="94" t="e">
        <f ca="true">+IF(AND(ISNUMBER(OFFSET('Water Data'!$F$9,0,10*ROW('Water Data'!F142))),'Data Summary'!CA148="Yes"),OFFSET('Water Data'!$F$9,0,10*ROW('Water Data'!F142)),NA())</f>
        <v>#N/A</v>
      </c>
      <c r="M148" s="94" t="e">
        <f ca="true">+IF(AND(ISNUMBER(OFFSET('Water Data'!$G$4,0,10*ROW('Water Data'!G142))),'Data Summary'!CB148="Yes"),100-OFFSET('Water Data'!$G$4,0,10*ROW('Water Data'!G142)),NA())</f>
        <v>#N/A</v>
      </c>
      <c r="N148" s="94" t="e">
        <f ca="true">+IF(AND(ISNUMBER(OFFSET('Water Data'!$G$6,0,10*ROW('Water Data'!G142))),'Data Summary'!CC148="Yes"),OFFSET('Water Data'!$G$6,0,10*ROW('Water Data'!G142)),NA())</f>
        <v>#N/A</v>
      </c>
      <c r="O148" s="94" t="e">
        <f ca="true">+IF(AND(ISNUMBER(OFFSET('Water Data'!$G$9,0,10*ROW('Water Data'!G142))),'Data Summary'!CD148="Yes"),OFFSET('Water Data'!$G$9,0,10*ROW('Water Data'!G142)),NA())</f>
        <v>#N/A</v>
      </c>
      <c r="P148" s="94" t="e">
        <f ca="true">+IF(AND(ISNUMBER(OFFSET('Water Data'!$H$4,0,10*ROW('Water Data'!H142))),'Data Summary'!CE148="Yes"),100-OFFSET('Water Data'!$H$4,0,10*ROW('Water Data'!H142)),NA())</f>
        <v>#N/A</v>
      </c>
      <c r="Q148" s="94" t="e">
        <f ca="true">+IF(AND(ISNUMBER(OFFSET('Water Data'!$H$6,0,10*ROW('Water Data'!H142))),'Data Summary'!CF148="Yes"),OFFSET('Water Data'!$H$6,0,10*ROW('Water Data'!H142)),NA())</f>
        <v>#N/A</v>
      </c>
      <c r="R148" s="94" t="e">
        <f ca="true">+IF(AND(ISNUMBER(OFFSET('Water Data'!$H$9,0,10*ROW('Water Data'!H142))),'Data Summary'!CG148="Yes"),OFFSET('Water Data'!$H$9,0,10*ROW('Water Data'!H142)),NA())</f>
        <v>#N/A</v>
      </c>
      <c r="S148" s="94" t="e">
        <f ca="true">+IF(AND(ISNUMBER(OFFSET('Water Data'!$I$4,0,10*ROW('Water Data'!I142))),'Data Summary'!CH148="Yes"),100-OFFSET('Water Data'!$I$4,0,10*ROW('Water Data'!I142)),NA())</f>
        <v>#N/A</v>
      </c>
      <c r="T148" s="94" t="e">
        <f ca="true">+IF(AND(ISNUMBER(OFFSET('Water Data'!$I$6,0,10*ROW('Water Data'!I142))),'Data Summary'!CI148="Yes"),OFFSET('Water Data'!$I$6,0,10*ROW('Water Data'!I142)),NA())</f>
        <v>#N/A</v>
      </c>
      <c r="U148" s="94" t="e">
        <f ca="true">+IF(AND(ISNUMBER(OFFSET('Water Data'!$I$9,0,10*ROW('Water Data'!I142))),'Data Summary'!CJ148="Yes"),OFFSET('Water Data'!$I$9,0,10*ROW('Water Data'!I142)),NA())</f>
        <v>#N/A</v>
      </c>
      <c r="V148" s="95" t="e">
        <f ca="true">+IF(AND(ISNUMBER(OFFSET('Sanitation Data'!$D$4,0,10*ROW('Sanitation Data'!D142))),'Data Summary'!CK148="Yes"),100-OFFSET('Sanitation Data'!$D$4,0,10*ROW('Sanitation Data'!D142)),NA())</f>
        <v>#N/A</v>
      </c>
      <c r="W148" s="95" t="e">
        <f ca="true">+IF(AND(ISNUMBER(OFFSET('Sanitation Data'!$D$6,0,10*ROW('Sanitation Data'!D142))),'Data Summary'!CL148="Yes"),OFFSET('Sanitation Data'!$D$6,0,10*ROW('Sanitation Data'!D142)),NA())</f>
        <v>#N/A</v>
      </c>
      <c r="X148" s="95" t="e">
        <f ca="true">+IF(AND(ISNUMBER(OFFSET('Sanitation Data'!$D$10,0,10*ROW('Sanitation Data'!D142))),'Data Summary'!CM148="Yes"),OFFSET('Sanitation Data'!$D$10,0,10*ROW('Sanitation Data'!D142)),NA())</f>
        <v>#N/A</v>
      </c>
      <c r="Y148" s="95" t="e">
        <f ca="true">+IF(AND(ISNUMBER(OFFSET('Sanitation Data'!$D$11,0,10*ROW('Sanitation Data'!D142))),'Data Summary'!CN148="Yes"),OFFSET('Sanitation Data'!$D$11,0,10*ROW('Sanitation Data'!D142)),NA())</f>
        <v>#N/A</v>
      </c>
      <c r="Z148" s="95" t="e">
        <f ca="true">+IF(AND(ISNUMBER(OFFSET('Sanitation Data'!$D$12,0,10*ROW('Sanitation Data'!D142))),'Data Summary'!CO148="Yes"),OFFSET('Sanitation Data'!$D$12,0,10*ROW('Sanitation Data'!D142)),NA())</f>
        <v>#N/A</v>
      </c>
      <c r="AA148" s="95" t="e">
        <f ca="true">+IF(AND(ISNUMBER(OFFSET('Sanitation Data'!$E$4,0,10*ROW('Sanitation Data'!E142))),'Data Summary'!CP148="Yes"),100-OFFSET('Sanitation Data'!$E$4,0,10*ROW('Sanitation Data'!E142)),NA())</f>
        <v>#N/A</v>
      </c>
      <c r="AB148" s="95" t="e">
        <f ca="true">+IF(AND(ISNUMBER(OFFSET('Sanitation Data'!$E$6,0,10*ROW('Sanitation Data'!E142))),'Data Summary'!CQ148="Yes"),OFFSET('Sanitation Data'!$E$6,0,10*ROW('Sanitation Data'!E142)),NA())</f>
        <v>#N/A</v>
      </c>
      <c r="AC148" s="95" t="e">
        <f ca="true">+IF(AND(ISNUMBER(OFFSET('Sanitation Data'!$E$10,0,10*ROW('Sanitation Data'!E142))),'Data Summary'!CR148="Yes"),OFFSET('Sanitation Data'!$E$10,0,10*ROW('Sanitation Data'!E142)),NA())</f>
        <v>#N/A</v>
      </c>
      <c r="AD148" s="95" t="e">
        <f ca="true">+IF(AND(ISNUMBER(OFFSET('Sanitation Data'!$E$11,0,10*ROW('Sanitation Data'!E142))),'Data Summary'!CS148="Yes"),OFFSET('Sanitation Data'!$E$11,0,10*ROW('Sanitation Data'!E142)),NA())</f>
        <v>#N/A</v>
      </c>
      <c r="AE148" s="95" t="e">
        <f ca="true">+IF(AND(ISNUMBER(OFFSET('Sanitation Data'!$E$12,0,10*ROW('Sanitation Data'!E142))),'Data Summary'!CT148="Yes"),OFFSET('Sanitation Data'!$E$12,0,10*ROW('Sanitation Data'!E142)),NA())</f>
        <v>#N/A</v>
      </c>
      <c r="AF148" s="95" t="e">
        <f ca="true">+IF(AND(ISNUMBER(OFFSET('Sanitation Data'!$F$4,0,10*ROW('Sanitation Data'!F142))),'Data Summary'!CU148="Yes"),100-OFFSET('Sanitation Data'!$F$4,0,10*ROW('Sanitation Data'!F142)),NA())</f>
        <v>#N/A</v>
      </c>
      <c r="AG148" s="95" t="e">
        <f ca="true">+IF(AND(ISNUMBER(OFFSET('Sanitation Data'!$F$6,0,10*ROW('Sanitation Data'!F142))),'Data Summary'!CV148="Yes"),OFFSET('Sanitation Data'!$F$6,0,10*ROW('Sanitation Data'!F142)),NA())</f>
        <v>#N/A</v>
      </c>
      <c r="AH148" s="95" t="e">
        <f ca="true">+IF(AND(ISNUMBER(OFFSET('Sanitation Data'!$F$10,0,10*ROW('Sanitation Data'!F142))),'Data Summary'!CW148="Yes"),OFFSET('Sanitation Data'!$F$10,0,10*ROW('Sanitation Data'!F142)),NA())</f>
        <v>#N/A</v>
      </c>
      <c r="AI148" s="95" t="e">
        <f ca="true">+IF(AND(ISNUMBER(OFFSET('Sanitation Data'!$F$11,0,10*ROW('Sanitation Data'!F142))),'Data Summary'!CX148="Yes"),OFFSET('Sanitation Data'!$F$11,0,10*ROW('Sanitation Data'!F142)),NA())</f>
        <v>#N/A</v>
      </c>
      <c r="AJ148" s="95" t="e">
        <f ca="true">+IF(AND(ISNUMBER(OFFSET('Sanitation Data'!$F$12,0,10*ROW('Sanitation Data'!F142))),'Data Summary'!CY148="Yes"),OFFSET('Sanitation Data'!$F$12,0,10*ROW('Sanitation Data'!F142)),NA())</f>
        <v>#N/A</v>
      </c>
      <c r="AK148" s="95" t="e">
        <f ca="true">+IF(AND(ISNUMBER(OFFSET('Sanitation Data'!$G$4,0,10*ROW('Sanitation Data'!G142))),'Data Summary'!CZ148="Yes"),100-OFFSET('Sanitation Data'!$G$4,0,10*ROW('Sanitation Data'!G142)),NA())</f>
        <v>#N/A</v>
      </c>
      <c r="AL148" s="95" t="e">
        <f ca="true">+IF(AND(ISNUMBER(OFFSET('Sanitation Data'!$G$6,0,10*ROW('Sanitation Data'!G142))),'Data Summary'!DA148="Yes"),OFFSET('Sanitation Data'!$G$6,0,10*ROW('Sanitation Data'!G142)),NA())</f>
        <v>#N/A</v>
      </c>
      <c r="AM148" s="95" t="e">
        <f ca="true">+IF(AND(ISNUMBER(OFFSET('Sanitation Data'!$G$10,0,10*ROW('Sanitation Data'!G142))),'Data Summary'!DB148="Yes"),OFFSET('Sanitation Data'!$G$10,0,10*ROW('Sanitation Data'!G142)),NA())</f>
        <v>#N/A</v>
      </c>
      <c r="AN148" s="95" t="e">
        <f ca="true">+IF(AND(ISNUMBER(OFFSET('Sanitation Data'!$G$11,0,10*ROW('Sanitation Data'!G142))),'Data Summary'!DC148="Yes"),OFFSET('Sanitation Data'!$G$11,0,10*ROW('Sanitation Data'!G142)),NA())</f>
        <v>#N/A</v>
      </c>
      <c r="AO148" s="95" t="e">
        <f ca="true">+IF(AND(ISNUMBER(OFFSET('Sanitation Data'!$G$12,0,10*ROW('Sanitation Data'!G142))),'Data Summary'!DD148="Yes"),OFFSET('Sanitation Data'!$G$12,0,10*ROW('Sanitation Data'!G142)),NA())</f>
        <v>#N/A</v>
      </c>
      <c r="AP148" s="95" t="e">
        <f ca="true">+IF(AND(ISNUMBER(OFFSET('Sanitation Data'!$H$4,0,10*ROW('Sanitation Data'!H142))),'Data Summary'!DE148="Yes"),100-OFFSET('Sanitation Data'!$H$4,0,10*ROW('Sanitation Data'!H142)),NA())</f>
        <v>#N/A</v>
      </c>
      <c r="AQ148" s="95" t="e">
        <f ca="true">+IF(AND(ISNUMBER(OFFSET('Sanitation Data'!$H$6,0,10*ROW('Sanitation Data'!H142))),'Data Summary'!DF148="Yes"),OFFSET('Sanitation Data'!$H$6,0,10*ROW('Sanitation Data'!H142)),NA())</f>
        <v>#N/A</v>
      </c>
      <c r="AR148" s="95" t="e">
        <f ca="true">+IF(AND(ISNUMBER(OFFSET('Sanitation Data'!$H$10,0,10*ROW('Sanitation Data'!H142))),'Data Summary'!DG148="Yes"),OFFSET('Sanitation Data'!$H$10,0,10*ROW('Sanitation Data'!H142)),NA())</f>
        <v>#N/A</v>
      </c>
      <c r="AS148" s="95" t="e">
        <f ca="true">+IF(AND(ISNUMBER(OFFSET('Sanitation Data'!$H$11,0,10*ROW('Sanitation Data'!H142))),'Data Summary'!DH148="Yes"),OFFSET('Sanitation Data'!$H$11,0,10*ROW('Sanitation Data'!H142)),NA())</f>
        <v>#N/A</v>
      </c>
      <c r="AT148" s="95" t="e">
        <f ca="true">+IF(AND(ISNUMBER(OFFSET('Sanitation Data'!$H$12,0,10*ROW('Sanitation Data'!H142))),'Data Summary'!DI148="Yes"),OFFSET('Sanitation Data'!$H$12,0,10*ROW('Sanitation Data'!H142)),NA())</f>
        <v>#N/A</v>
      </c>
      <c r="AU148" s="95" t="e">
        <f ca="true">+IF(AND(ISNUMBER(OFFSET('Sanitation Data'!$I$4,0,10*ROW('Sanitation Data'!I142))),'Data Summary'!DJ148="Yes"),100-OFFSET('Sanitation Data'!$I$4,0,10*ROW('Sanitation Data'!I142)),NA())</f>
        <v>#N/A</v>
      </c>
      <c r="AV148" s="95" t="e">
        <f ca="true">+IF(AND(ISNUMBER(OFFSET('Sanitation Data'!$I$6,0,10*ROW('Sanitation Data'!I142))),'Data Summary'!DK148="Yes"),OFFSET('Sanitation Data'!$I$6,0,10*ROW('Sanitation Data'!I142)),NA())</f>
        <v>#N/A</v>
      </c>
      <c r="AW148" s="95" t="e">
        <f ca="true">+IF(AND(ISNUMBER(OFFSET('Sanitation Data'!$I$10,0,10*ROW('Sanitation Data'!I142))),'Data Summary'!DL148="Yes"),OFFSET('Sanitation Data'!$I$10,0,10*ROW('Sanitation Data'!I142)),NA())</f>
        <v>#N/A</v>
      </c>
      <c r="AX148" s="95" t="e">
        <f ca="true">+IF(AND(ISNUMBER(OFFSET('Sanitation Data'!$I$11,0,10*ROW('Sanitation Data'!I142))),'Data Summary'!DM148="Yes"),OFFSET('Sanitation Data'!$I$11,0,10*ROW('Sanitation Data'!I142)),NA())</f>
        <v>#N/A</v>
      </c>
      <c r="AY148" s="95" t="e">
        <f ca="true">+IF(AND(ISNUMBER(OFFSET('Sanitation Data'!$I$12,0,10*ROW('Sanitation Data'!I142))),'Data Summary'!DN148="Yes"),OFFSET('Sanitation Data'!$I$12,0,10*ROW('Sanitation Data'!I142)),NA())</f>
        <v>#N/A</v>
      </c>
      <c r="AZ148" s="96" t="e">
        <f ca="true">+IF(AND(ISNUMBER(OFFSET('Hygiene Data'!$D$5,0,10*ROW('Hygiene Data'!D142))),'Data Summary'!DO148="Yes"),OFFSET('Hygiene Data'!$D$5,0,10*ROW('Hygiene Data'!D142)),NA())</f>
        <v>#N/A</v>
      </c>
      <c r="BA148" s="96" t="e">
        <f ca="true">+IF(AND(ISNUMBER(OFFSET('Hygiene Data'!$D$7,0,10*ROW('Hygiene Data'!D142))),'Data Summary'!DP148="Yes"),OFFSET('Hygiene Data'!$D$7,0,10*ROW('Hygiene Data'!D142)),NA())</f>
        <v>#N/A</v>
      </c>
      <c r="BB148" s="96" t="e">
        <f ca="true">+IF(AND(ISNUMBER(OFFSET('Hygiene Data'!$D$9,0,10*ROW('Hygiene Data'!D142))),'Data Summary'!DQ148="Yes"),OFFSET('Hygiene Data'!$D$9,0,10*ROW('Hygiene Data'!D142)),NA())</f>
        <v>#N/A</v>
      </c>
      <c r="BC148" s="96" t="e">
        <f ca="true">+IF(AND(ISNUMBER(OFFSET('Hygiene Data'!$E$5,0,10*ROW('Hygiene Data'!E142))),'Data Summary'!DR148="Yes"),OFFSET('Hygiene Data'!$E$5,0,10*ROW('Hygiene Data'!E142)),NA())</f>
        <v>#N/A</v>
      </c>
      <c r="BD148" s="96" t="e">
        <f ca="true">+IF(AND(ISNUMBER(OFFSET('Hygiene Data'!$E$7,0,10*ROW('Hygiene Data'!E142))),'Data Summary'!DS148="Yes"),OFFSET('Hygiene Data'!$E$7,0,10*ROW('Hygiene Data'!E142)),NA())</f>
        <v>#N/A</v>
      </c>
      <c r="BE148" s="96" t="e">
        <f ca="true">+IF(AND(ISNUMBER(OFFSET('Hygiene Data'!$E$9,0,10*ROW('Hygiene Data'!E142))),'Data Summary'!DT148="Yes"),OFFSET('Hygiene Data'!$E$9,0,10*ROW('Hygiene Data'!E142)),NA())</f>
        <v>#N/A</v>
      </c>
      <c r="BF148" s="96" t="e">
        <f ca="true">+IF(AND(ISNUMBER(OFFSET('Hygiene Data'!$F$5,0,10*ROW('Hygiene Data'!F142))),'Data Summary'!DU148="Yes"),OFFSET('Hygiene Data'!$F$5,0,10*ROW('Hygiene Data'!F142)),NA())</f>
        <v>#N/A</v>
      </c>
      <c r="BG148" s="96" t="e">
        <f ca="true">+IF(AND(ISNUMBER(OFFSET('Hygiene Data'!$F$7,0,10*ROW('Hygiene Data'!F142))),'Data Summary'!DV148="Yes"),OFFSET('Hygiene Data'!$F$7,0,10*ROW('Hygiene Data'!F142)),NA())</f>
        <v>#N/A</v>
      </c>
      <c r="BH148" s="96" t="e">
        <f ca="true">+IF(AND(ISNUMBER(OFFSET('Hygiene Data'!$F$9,0,10*ROW('Hygiene Data'!F142))),'Data Summary'!DW148="Yes"),OFFSET('Hygiene Data'!$F$9,0,10*ROW('Hygiene Data'!F142)),NA())</f>
        <v>#N/A</v>
      </c>
      <c r="BI148" s="96" t="e">
        <f ca="true">+IF(AND(ISNUMBER(OFFSET('Hygiene Data'!$G$5,0,10*ROW('Hygiene Data'!G142))),'Data Summary'!DX148="Yes"),OFFSET('Hygiene Data'!$G$5,0,10*ROW('Hygiene Data'!G142)),NA())</f>
        <v>#N/A</v>
      </c>
      <c r="BJ148" s="96" t="e">
        <f ca="true">+IF(AND(ISNUMBER(OFFSET('Hygiene Data'!$G$7,0,10*ROW('Hygiene Data'!G142))),'Data Summary'!DY148="Yes"),OFFSET('Hygiene Data'!$G$7,0,10*ROW('Hygiene Data'!G142)),NA())</f>
        <v>#N/A</v>
      </c>
      <c r="BK148" s="96" t="e">
        <f ca="true">+IF(AND(ISNUMBER(OFFSET('Hygiene Data'!$G$9,0,10*ROW('Hygiene Data'!G142))),'Data Summary'!DZ148="Yes"),OFFSET('Hygiene Data'!$G$9,0,10*ROW('Hygiene Data'!G142)),NA())</f>
        <v>#N/A</v>
      </c>
      <c r="BL148" s="96" t="e">
        <f ca="true">+IF(AND(ISNUMBER(OFFSET('Hygiene Data'!$H$5,0,10*ROW('Hygiene Data'!H142))),'Data Summary'!EA148="Yes"),OFFSET('Hygiene Data'!$H$5,0,10*ROW('Hygiene Data'!H142)),NA())</f>
        <v>#N/A</v>
      </c>
      <c r="BM148" s="96" t="e">
        <f ca="true">+IF(AND(ISNUMBER(OFFSET('Hygiene Data'!$H$7,0,10*ROW('Hygiene Data'!H142))),'Data Summary'!EB148="Yes"),OFFSET('Hygiene Data'!$H$7,0,10*ROW('Hygiene Data'!H142)),NA())</f>
        <v>#N/A</v>
      </c>
      <c r="BN148" s="96" t="e">
        <f ca="true">+IF(AND(ISNUMBER(OFFSET('Hygiene Data'!$H$9,0,10*ROW('Hygiene Data'!H142))),'Data Summary'!EC148="Yes"),OFFSET('Hygiene Data'!$H$9,0,10*ROW('Hygiene Data'!H142)),NA())</f>
        <v>#N/A</v>
      </c>
      <c r="BO148" s="96" t="e">
        <f ca="true">+IF(AND(ISNUMBER(OFFSET('Hygiene Data'!$I$5,0,10*ROW('Hygiene Data'!I142))),'Data Summary'!ED148="Yes"),OFFSET('Hygiene Data'!$I$5,0,10*ROW('Hygiene Data'!I142)),NA())</f>
        <v>#N/A</v>
      </c>
      <c r="BP148" s="96" t="e">
        <f ca="true">+IF(AND(ISNUMBER(OFFSET('Hygiene Data'!$I$7,0,10*ROW('Hygiene Data'!I142))),'Data Summary'!EE148="Yes"),OFFSET('Hygiene Data'!$I$7,0,10*ROW('Hygiene Data'!I142)),NA())</f>
        <v>#N/A</v>
      </c>
      <c r="BQ148" s="96" t="e">
        <f ca="true">+IF(AND(ISNUMBER(OFFSET('Hygiene Data'!$I$9,0,10*ROW('Hygiene Data'!I142))),'Data Summary'!EF148="Yes"),OFFSET('Hygiene Data'!$I$9,0,10*ROW('Hygiene Data'!I142)),NA())</f>
        <v>#N/A</v>
      </c>
    </row>
    <row xmlns:x14ac="http://schemas.microsoft.com/office/spreadsheetml/2009/9/ac" r="149" x14ac:dyDescent="0.2">
      <c r="A149" s="331" t="e">
        <f ca="true">+RIGHT('Data Summary'!A149,LEN('Data Summary'!A149)-9)</f>
        <v>#VALUE!</v>
      </c>
      <c r="B149" s="37" t="str">
        <f ca="true">+IF(ISTEXT('Data Summary'!B149),'Data Summary'!B149,"")</f>
        <v/>
      </c>
      <c r="C149" s="330" t="e">
        <f ca="true">+VALUE('Data Summary'!C149)</f>
        <v>#VALUE!</v>
      </c>
      <c r="D149" s="94" t="e">
        <f ca="true">+IF(AND(ISNUMBER(OFFSET('Water Data'!$D$4,0,10*ROW('Water Data'!D143))),'Data Summary'!BS149="Yes"),100-OFFSET('Water Data'!$D$4,0,10*ROW('Water Data'!D143)),NA())</f>
        <v>#N/A</v>
      </c>
      <c r="E149" s="94" t="e">
        <f ca="true">+IF(AND(ISNUMBER(OFFSET('Water Data'!$D$6,0,10*ROW('Water Data'!D143))),'Data Summary'!BT149="Yes"),OFFSET('Water Data'!$D$6,0,10*ROW('Water Data'!D143)),NA())</f>
        <v>#N/A</v>
      </c>
      <c r="F149" s="94" t="e">
        <f ca="true">+IF(AND(ISNUMBER(OFFSET('Water Data'!$D$9,0,10*ROW('Water Data'!D143))),'Data Summary'!BU149="Yes"),OFFSET('Water Data'!$D$9,0,10*ROW('Water Data'!D143)),NA())</f>
        <v>#N/A</v>
      </c>
      <c r="G149" s="94" t="e">
        <f ca="true">+IF(AND(ISNUMBER(OFFSET('Water Data'!$E$4,0,10*ROW('Water Data'!E143))),'Data Summary'!BV149="Yes"),100-OFFSET('Water Data'!$E$4,0,10*ROW('Water Data'!E143)),NA())</f>
        <v>#N/A</v>
      </c>
      <c r="H149" s="94" t="e">
        <f ca="true">+IF(AND(ISNUMBER(OFFSET('Water Data'!$E$6,0,10*ROW('Water Data'!E143))),'Data Summary'!BW149="Yes"),OFFSET('Water Data'!$E$6,0,10*ROW('Water Data'!E143)),NA())</f>
        <v>#N/A</v>
      </c>
      <c r="I149" s="94" t="e">
        <f ca="true">+IF(AND(ISNUMBER(OFFSET('Water Data'!$E$9,0,10*ROW('Water Data'!E143))),'Data Summary'!BX149="Yes"),OFFSET('Water Data'!$E$9,0,10*ROW('Water Data'!E143)),NA())</f>
        <v>#N/A</v>
      </c>
      <c r="J149" s="94" t="e">
        <f ca="true">+IF(AND(ISNUMBER(OFFSET('Water Data'!$F$4,0,10*ROW('Water Data'!F143))),'Data Summary'!BY149="Yes"),100-OFFSET('Water Data'!$F$4,0,10*ROW('Water Data'!F143)),NA())</f>
        <v>#N/A</v>
      </c>
      <c r="K149" s="94" t="e">
        <f ca="true">+IF(AND(ISNUMBER(OFFSET('Water Data'!$F$6,0,10*ROW('Water Data'!F143))),'Data Summary'!BZ149="Yes"),OFFSET('Water Data'!$F$6,0,10*ROW('Water Data'!F143)),NA())</f>
        <v>#N/A</v>
      </c>
      <c r="L149" s="94" t="e">
        <f ca="true">+IF(AND(ISNUMBER(OFFSET('Water Data'!$F$9,0,10*ROW('Water Data'!F143))),'Data Summary'!CA149="Yes"),OFFSET('Water Data'!$F$9,0,10*ROW('Water Data'!F143)),NA())</f>
        <v>#N/A</v>
      </c>
      <c r="M149" s="94" t="e">
        <f ca="true">+IF(AND(ISNUMBER(OFFSET('Water Data'!$G$4,0,10*ROW('Water Data'!G143))),'Data Summary'!CB149="Yes"),100-OFFSET('Water Data'!$G$4,0,10*ROW('Water Data'!G143)),NA())</f>
        <v>#N/A</v>
      </c>
      <c r="N149" s="94" t="e">
        <f ca="true">+IF(AND(ISNUMBER(OFFSET('Water Data'!$G$6,0,10*ROW('Water Data'!G143))),'Data Summary'!CC149="Yes"),OFFSET('Water Data'!$G$6,0,10*ROW('Water Data'!G143)),NA())</f>
        <v>#N/A</v>
      </c>
      <c r="O149" s="94" t="e">
        <f ca="true">+IF(AND(ISNUMBER(OFFSET('Water Data'!$G$9,0,10*ROW('Water Data'!G143))),'Data Summary'!CD149="Yes"),OFFSET('Water Data'!$G$9,0,10*ROW('Water Data'!G143)),NA())</f>
        <v>#N/A</v>
      </c>
      <c r="P149" s="94" t="e">
        <f ca="true">+IF(AND(ISNUMBER(OFFSET('Water Data'!$H$4,0,10*ROW('Water Data'!H143))),'Data Summary'!CE149="Yes"),100-OFFSET('Water Data'!$H$4,0,10*ROW('Water Data'!H143)),NA())</f>
        <v>#N/A</v>
      </c>
      <c r="Q149" s="94" t="e">
        <f ca="true">+IF(AND(ISNUMBER(OFFSET('Water Data'!$H$6,0,10*ROW('Water Data'!H143))),'Data Summary'!CF149="Yes"),OFFSET('Water Data'!$H$6,0,10*ROW('Water Data'!H143)),NA())</f>
        <v>#N/A</v>
      </c>
      <c r="R149" s="94" t="e">
        <f ca="true">+IF(AND(ISNUMBER(OFFSET('Water Data'!$H$9,0,10*ROW('Water Data'!H143))),'Data Summary'!CG149="Yes"),OFFSET('Water Data'!$H$9,0,10*ROW('Water Data'!H143)),NA())</f>
        <v>#N/A</v>
      </c>
      <c r="S149" s="94" t="e">
        <f ca="true">+IF(AND(ISNUMBER(OFFSET('Water Data'!$I$4,0,10*ROW('Water Data'!I143))),'Data Summary'!CH149="Yes"),100-OFFSET('Water Data'!$I$4,0,10*ROW('Water Data'!I143)),NA())</f>
        <v>#N/A</v>
      </c>
      <c r="T149" s="94" t="e">
        <f ca="true">+IF(AND(ISNUMBER(OFFSET('Water Data'!$I$6,0,10*ROW('Water Data'!I143))),'Data Summary'!CI149="Yes"),OFFSET('Water Data'!$I$6,0,10*ROW('Water Data'!I143)),NA())</f>
        <v>#N/A</v>
      </c>
      <c r="U149" s="94" t="e">
        <f ca="true">+IF(AND(ISNUMBER(OFFSET('Water Data'!$I$9,0,10*ROW('Water Data'!I143))),'Data Summary'!CJ149="Yes"),OFFSET('Water Data'!$I$9,0,10*ROW('Water Data'!I143)),NA())</f>
        <v>#N/A</v>
      </c>
      <c r="V149" s="95" t="e">
        <f ca="true">+IF(AND(ISNUMBER(OFFSET('Sanitation Data'!$D$4,0,10*ROW('Sanitation Data'!D143))),'Data Summary'!CK149="Yes"),100-OFFSET('Sanitation Data'!$D$4,0,10*ROW('Sanitation Data'!D143)),NA())</f>
        <v>#N/A</v>
      </c>
      <c r="W149" s="95" t="e">
        <f ca="true">+IF(AND(ISNUMBER(OFFSET('Sanitation Data'!$D$6,0,10*ROW('Sanitation Data'!D143))),'Data Summary'!CL149="Yes"),OFFSET('Sanitation Data'!$D$6,0,10*ROW('Sanitation Data'!D143)),NA())</f>
        <v>#N/A</v>
      </c>
      <c r="X149" s="95" t="e">
        <f ca="true">+IF(AND(ISNUMBER(OFFSET('Sanitation Data'!$D$10,0,10*ROW('Sanitation Data'!D143))),'Data Summary'!CM149="Yes"),OFFSET('Sanitation Data'!$D$10,0,10*ROW('Sanitation Data'!D143)),NA())</f>
        <v>#N/A</v>
      </c>
      <c r="Y149" s="95" t="e">
        <f ca="true">+IF(AND(ISNUMBER(OFFSET('Sanitation Data'!$D$11,0,10*ROW('Sanitation Data'!D143))),'Data Summary'!CN149="Yes"),OFFSET('Sanitation Data'!$D$11,0,10*ROW('Sanitation Data'!D143)),NA())</f>
        <v>#N/A</v>
      </c>
      <c r="Z149" s="95" t="e">
        <f ca="true">+IF(AND(ISNUMBER(OFFSET('Sanitation Data'!$D$12,0,10*ROW('Sanitation Data'!D143))),'Data Summary'!CO149="Yes"),OFFSET('Sanitation Data'!$D$12,0,10*ROW('Sanitation Data'!D143)),NA())</f>
        <v>#N/A</v>
      </c>
      <c r="AA149" s="95" t="e">
        <f ca="true">+IF(AND(ISNUMBER(OFFSET('Sanitation Data'!$E$4,0,10*ROW('Sanitation Data'!E143))),'Data Summary'!CP149="Yes"),100-OFFSET('Sanitation Data'!$E$4,0,10*ROW('Sanitation Data'!E143)),NA())</f>
        <v>#N/A</v>
      </c>
      <c r="AB149" s="95" t="e">
        <f ca="true">+IF(AND(ISNUMBER(OFFSET('Sanitation Data'!$E$6,0,10*ROW('Sanitation Data'!E143))),'Data Summary'!CQ149="Yes"),OFFSET('Sanitation Data'!$E$6,0,10*ROW('Sanitation Data'!E143)),NA())</f>
        <v>#N/A</v>
      </c>
      <c r="AC149" s="95" t="e">
        <f ca="true">+IF(AND(ISNUMBER(OFFSET('Sanitation Data'!$E$10,0,10*ROW('Sanitation Data'!E143))),'Data Summary'!CR149="Yes"),OFFSET('Sanitation Data'!$E$10,0,10*ROW('Sanitation Data'!E143)),NA())</f>
        <v>#N/A</v>
      </c>
      <c r="AD149" s="95" t="e">
        <f ca="true">+IF(AND(ISNUMBER(OFFSET('Sanitation Data'!$E$11,0,10*ROW('Sanitation Data'!E143))),'Data Summary'!CS149="Yes"),OFFSET('Sanitation Data'!$E$11,0,10*ROW('Sanitation Data'!E143)),NA())</f>
        <v>#N/A</v>
      </c>
      <c r="AE149" s="95" t="e">
        <f ca="true">+IF(AND(ISNUMBER(OFFSET('Sanitation Data'!$E$12,0,10*ROW('Sanitation Data'!E143))),'Data Summary'!CT149="Yes"),OFFSET('Sanitation Data'!$E$12,0,10*ROW('Sanitation Data'!E143)),NA())</f>
        <v>#N/A</v>
      </c>
      <c r="AF149" s="95" t="e">
        <f ca="true">+IF(AND(ISNUMBER(OFFSET('Sanitation Data'!$F$4,0,10*ROW('Sanitation Data'!F143))),'Data Summary'!CU149="Yes"),100-OFFSET('Sanitation Data'!$F$4,0,10*ROW('Sanitation Data'!F143)),NA())</f>
        <v>#N/A</v>
      </c>
      <c r="AG149" s="95" t="e">
        <f ca="true">+IF(AND(ISNUMBER(OFFSET('Sanitation Data'!$F$6,0,10*ROW('Sanitation Data'!F143))),'Data Summary'!CV149="Yes"),OFFSET('Sanitation Data'!$F$6,0,10*ROW('Sanitation Data'!F143)),NA())</f>
        <v>#N/A</v>
      </c>
      <c r="AH149" s="95" t="e">
        <f ca="true">+IF(AND(ISNUMBER(OFFSET('Sanitation Data'!$F$10,0,10*ROW('Sanitation Data'!F143))),'Data Summary'!CW149="Yes"),OFFSET('Sanitation Data'!$F$10,0,10*ROW('Sanitation Data'!F143)),NA())</f>
        <v>#N/A</v>
      </c>
      <c r="AI149" s="95" t="e">
        <f ca="true">+IF(AND(ISNUMBER(OFFSET('Sanitation Data'!$F$11,0,10*ROW('Sanitation Data'!F143))),'Data Summary'!CX149="Yes"),OFFSET('Sanitation Data'!$F$11,0,10*ROW('Sanitation Data'!F143)),NA())</f>
        <v>#N/A</v>
      </c>
      <c r="AJ149" s="95" t="e">
        <f ca="true">+IF(AND(ISNUMBER(OFFSET('Sanitation Data'!$F$12,0,10*ROW('Sanitation Data'!F143))),'Data Summary'!CY149="Yes"),OFFSET('Sanitation Data'!$F$12,0,10*ROW('Sanitation Data'!F143)),NA())</f>
        <v>#N/A</v>
      </c>
      <c r="AK149" s="95" t="e">
        <f ca="true">+IF(AND(ISNUMBER(OFFSET('Sanitation Data'!$G$4,0,10*ROW('Sanitation Data'!G143))),'Data Summary'!CZ149="Yes"),100-OFFSET('Sanitation Data'!$G$4,0,10*ROW('Sanitation Data'!G143)),NA())</f>
        <v>#N/A</v>
      </c>
      <c r="AL149" s="95" t="e">
        <f ca="true">+IF(AND(ISNUMBER(OFFSET('Sanitation Data'!$G$6,0,10*ROW('Sanitation Data'!G143))),'Data Summary'!DA149="Yes"),OFFSET('Sanitation Data'!$G$6,0,10*ROW('Sanitation Data'!G143)),NA())</f>
        <v>#N/A</v>
      </c>
      <c r="AM149" s="95" t="e">
        <f ca="true">+IF(AND(ISNUMBER(OFFSET('Sanitation Data'!$G$10,0,10*ROW('Sanitation Data'!G143))),'Data Summary'!DB149="Yes"),OFFSET('Sanitation Data'!$G$10,0,10*ROW('Sanitation Data'!G143)),NA())</f>
        <v>#N/A</v>
      </c>
      <c r="AN149" s="95" t="e">
        <f ca="true">+IF(AND(ISNUMBER(OFFSET('Sanitation Data'!$G$11,0,10*ROW('Sanitation Data'!G143))),'Data Summary'!DC149="Yes"),OFFSET('Sanitation Data'!$G$11,0,10*ROW('Sanitation Data'!G143)),NA())</f>
        <v>#N/A</v>
      </c>
      <c r="AO149" s="95" t="e">
        <f ca="true">+IF(AND(ISNUMBER(OFFSET('Sanitation Data'!$G$12,0,10*ROW('Sanitation Data'!G143))),'Data Summary'!DD149="Yes"),OFFSET('Sanitation Data'!$G$12,0,10*ROW('Sanitation Data'!G143)),NA())</f>
        <v>#N/A</v>
      </c>
      <c r="AP149" s="95" t="e">
        <f ca="true">+IF(AND(ISNUMBER(OFFSET('Sanitation Data'!$H$4,0,10*ROW('Sanitation Data'!H143))),'Data Summary'!DE149="Yes"),100-OFFSET('Sanitation Data'!$H$4,0,10*ROW('Sanitation Data'!H143)),NA())</f>
        <v>#N/A</v>
      </c>
      <c r="AQ149" s="95" t="e">
        <f ca="true">+IF(AND(ISNUMBER(OFFSET('Sanitation Data'!$H$6,0,10*ROW('Sanitation Data'!H143))),'Data Summary'!DF149="Yes"),OFFSET('Sanitation Data'!$H$6,0,10*ROW('Sanitation Data'!H143)),NA())</f>
        <v>#N/A</v>
      </c>
      <c r="AR149" s="95" t="e">
        <f ca="true">+IF(AND(ISNUMBER(OFFSET('Sanitation Data'!$H$10,0,10*ROW('Sanitation Data'!H143))),'Data Summary'!DG149="Yes"),OFFSET('Sanitation Data'!$H$10,0,10*ROW('Sanitation Data'!H143)),NA())</f>
        <v>#N/A</v>
      </c>
      <c r="AS149" s="95" t="e">
        <f ca="true">+IF(AND(ISNUMBER(OFFSET('Sanitation Data'!$H$11,0,10*ROW('Sanitation Data'!H143))),'Data Summary'!DH149="Yes"),OFFSET('Sanitation Data'!$H$11,0,10*ROW('Sanitation Data'!H143)),NA())</f>
        <v>#N/A</v>
      </c>
      <c r="AT149" s="95" t="e">
        <f ca="true">+IF(AND(ISNUMBER(OFFSET('Sanitation Data'!$H$12,0,10*ROW('Sanitation Data'!H143))),'Data Summary'!DI149="Yes"),OFFSET('Sanitation Data'!$H$12,0,10*ROW('Sanitation Data'!H143)),NA())</f>
        <v>#N/A</v>
      </c>
      <c r="AU149" s="95" t="e">
        <f ca="true">+IF(AND(ISNUMBER(OFFSET('Sanitation Data'!$I$4,0,10*ROW('Sanitation Data'!I143))),'Data Summary'!DJ149="Yes"),100-OFFSET('Sanitation Data'!$I$4,0,10*ROW('Sanitation Data'!I143)),NA())</f>
        <v>#N/A</v>
      </c>
      <c r="AV149" s="95" t="e">
        <f ca="true">+IF(AND(ISNUMBER(OFFSET('Sanitation Data'!$I$6,0,10*ROW('Sanitation Data'!I143))),'Data Summary'!DK149="Yes"),OFFSET('Sanitation Data'!$I$6,0,10*ROW('Sanitation Data'!I143)),NA())</f>
        <v>#N/A</v>
      </c>
      <c r="AW149" s="95" t="e">
        <f ca="true">+IF(AND(ISNUMBER(OFFSET('Sanitation Data'!$I$10,0,10*ROW('Sanitation Data'!I143))),'Data Summary'!DL149="Yes"),OFFSET('Sanitation Data'!$I$10,0,10*ROW('Sanitation Data'!I143)),NA())</f>
        <v>#N/A</v>
      </c>
      <c r="AX149" s="95" t="e">
        <f ca="true">+IF(AND(ISNUMBER(OFFSET('Sanitation Data'!$I$11,0,10*ROW('Sanitation Data'!I143))),'Data Summary'!DM149="Yes"),OFFSET('Sanitation Data'!$I$11,0,10*ROW('Sanitation Data'!I143)),NA())</f>
        <v>#N/A</v>
      </c>
      <c r="AY149" s="95" t="e">
        <f ca="true">+IF(AND(ISNUMBER(OFFSET('Sanitation Data'!$I$12,0,10*ROW('Sanitation Data'!I143))),'Data Summary'!DN149="Yes"),OFFSET('Sanitation Data'!$I$12,0,10*ROW('Sanitation Data'!I143)),NA())</f>
        <v>#N/A</v>
      </c>
      <c r="AZ149" s="96" t="e">
        <f ca="true">+IF(AND(ISNUMBER(OFFSET('Hygiene Data'!$D$5,0,10*ROW('Hygiene Data'!D143))),'Data Summary'!DO149="Yes"),OFFSET('Hygiene Data'!$D$5,0,10*ROW('Hygiene Data'!D143)),NA())</f>
        <v>#N/A</v>
      </c>
      <c r="BA149" s="96" t="e">
        <f ca="true">+IF(AND(ISNUMBER(OFFSET('Hygiene Data'!$D$7,0,10*ROW('Hygiene Data'!D143))),'Data Summary'!DP149="Yes"),OFFSET('Hygiene Data'!$D$7,0,10*ROW('Hygiene Data'!D143)),NA())</f>
        <v>#N/A</v>
      </c>
      <c r="BB149" s="96" t="e">
        <f ca="true">+IF(AND(ISNUMBER(OFFSET('Hygiene Data'!$D$9,0,10*ROW('Hygiene Data'!D143))),'Data Summary'!DQ149="Yes"),OFFSET('Hygiene Data'!$D$9,0,10*ROW('Hygiene Data'!D143)),NA())</f>
        <v>#N/A</v>
      </c>
      <c r="BC149" s="96" t="e">
        <f ca="true">+IF(AND(ISNUMBER(OFFSET('Hygiene Data'!$E$5,0,10*ROW('Hygiene Data'!E143))),'Data Summary'!DR149="Yes"),OFFSET('Hygiene Data'!$E$5,0,10*ROW('Hygiene Data'!E143)),NA())</f>
        <v>#N/A</v>
      </c>
      <c r="BD149" s="96" t="e">
        <f ca="true">+IF(AND(ISNUMBER(OFFSET('Hygiene Data'!$E$7,0,10*ROW('Hygiene Data'!E143))),'Data Summary'!DS149="Yes"),OFFSET('Hygiene Data'!$E$7,0,10*ROW('Hygiene Data'!E143)),NA())</f>
        <v>#N/A</v>
      </c>
      <c r="BE149" s="96" t="e">
        <f ca="true">+IF(AND(ISNUMBER(OFFSET('Hygiene Data'!$E$9,0,10*ROW('Hygiene Data'!E143))),'Data Summary'!DT149="Yes"),OFFSET('Hygiene Data'!$E$9,0,10*ROW('Hygiene Data'!E143)),NA())</f>
        <v>#N/A</v>
      </c>
      <c r="BF149" s="96" t="e">
        <f ca="true">+IF(AND(ISNUMBER(OFFSET('Hygiene Data'!$F$5,0,10*ROW('Hygiene Data'!F143))),'Data Summary'!DU149="Yes"),OFFSET('Hygiene Data'!$F$5,0,10*ROW('Hygiene Data'!F143)),NA())</f>
        <v>#N/A</v>
      </c>
      <c r="BG149" s="96" t="e">
        <f ca="true">+IF(AND(ISNUMBER(OFFSET('Hygiene Data'!$F$7,0,10*ROW('Hygiene Data'!F143))),'Data Summary'!DV149="Yes"),OFFSET('Hygiene Data'!$F$7,0,10*ROW('Hygiene Data'!F143)),NA())</f>
        <v>#N/A</v>
      </c>
      <c r="BH149" s="96" t="e">
        <f ca="true">+IF(AND(ISNUMBER(OFFSET('Hygiene Data'!$F$9,0,10*ROW('Hygiene Data'!F143))),'Data Summary'!DW149="Yes"),OFFSET('Hygiene Data'!$F$9,0,10*ROW('Hygiene Data'!F143)),NA())</f>
        <v>#N/A</v>
      </c>
      <c r="BI149" s="96" t="e">
        <f ca="true">+IF(AND(ISNUMBER(OFFSET('Hygiene Data'!$G$5,0,10*ROW('Hygiene Data'!G143))),'Data Summary'!DX149="Yes"),OFFSET('Hygiene Data'!$G$5,0,10*ROW('Hygiene Data'!G143)),NA())</f>
        <v>#N/A</v>
      </c>
      <c r="BJ149" s="96" t="e">
        <f ca="true">+IF(AND(ISNUMBER(OFFSET('Hygiene Data'!$G$7,0,10*ROW('Hygiene Data'!G143))),'Data Summary'!DY149="Yes"),OFFSET('Hygiene Data'!$G$7,0,10*ROW('Hygiene Data'!G143)),NA())</f>
        <v>#N/A</v>
      </c>
      <c r="BK149" s="96" t="e">
        <f ca="true">+IF(AND(ISNUMBER(OFFSET('Hygiene Data'!$G$9,0,10*ROW('Hygiene Data'!G143))),'Data Summary'!DZ149="Yes"),OFFSET('Hygiene Data'!$G$9,0,10*ROW('Hygiene Data'!G143)),NA())</f>
        <v>#N/A</v>
      </c>
      <c r="BL149" s="96" t="e">
        <f ca="true">+IF(AND(ISNUMBER(OFFSET('Hygiene Data'!$H$5,0,10*ROW('Hygiene Data'!H143))),'Data Summary'!EA149="Yes"),OFFSET('Hygiene Data'!$H$5,0,10*ROW('Hygiene Data'!H143)),NA())</f>
        <v>#N/A</v>
      </c>
      <c r="BM149" s="96" t="e">
        <f ca="true">+IF(AND(ISNUMBER(OFFSET('Hygiene Data'!$H$7,0,10*ROW('Hygiene Data'!H143))),'Data Summary'!EB149="Yes"),OFFSET('Hygiene Data'!$H$7,0,10*ROW('Hygiene Data'!H143)),NA())</f>
        <v>#N/A</v>
      </c>
      <c r="BN149" s="96" t="e">
        <f ca="true">+IF(AND(ISNUMBER(OFFSET('Hygiene Data'!$H$9,0,10*ROW('Hygiene Data'!H143))),'Data Summary'!EC149="Yes"),OFFSET('Hygiene Data'!$H$9,0,10*ROW('Hygiene Data'!H143)),NA())</f>
        <v>#N/A</v>
      </c>
      <c r="BO149" s="96" t="e">
        <f ca="true">+IF(AND(ISNUMBER(OFFSET('Hygiene Data'!$I$5,0,10*ROW('Hygiene Data'!I143))),'Data Summary'!ED149="Yes"),OFFSET('Hygiene Data'!$I$5,0,10*ROW('Hygiene Data'!I143)),NA())</f>
        <v>#N/A</v>
      </c>
      <c r="BP149" s="96" t="e">
        <f ca="true">+IF(AND(ISNUMBER(OFFSET('Hygiene Data'!$I$7,0,10*ROW('Hygiene Data'!I143))),'Data Summary'!EE149="Yes"),OFFSET('Hygiene Data'!$I$7,0,10*ROW('Hygiene Data'!I143)),NA())</f>
        <v>#N/A</v>
      </c>
      <c r="BQ149" s="96" t="e">
        <f ca="true">+IF(AND(ISNUMBER(OFFSET('Hygiene Data'!$I$9,0,10*ROW('Hygiene Data'!I143))),'Data Summary'!EF149="Yes"),OFFSET('Hygiene Data'!$I$9,0,10*ROW('Hygiene Data'!I143)),NA())</f>
        <v>#N/A</v>
      </c>
    </row>
    <row xmlns:x14ac="http://schemas.microsoft.com/office/spreadsheetml/2009/9/ac" r="150" x14ac:dyDescent="0.2">
      <c r="A150" s="331" t="e">
        <f ca="true">+RIGHT('Data Summary'!A150,LEN('Data Summary'!A150)-9)</f>
        <v>#VALUE!</v>
      </c>
      <c r="B150" s="37" t="str">
        <f ca="true">+IF(ISTEXT('Data Summary'!B150),'Data Summary'!B150,"")</f>
        <v/>
      </c>
      <c r="C150" s="330" t="e">
        <f ca="true">+VALUE('Data Summary'!C150)</f>
        <v>#VALUE!</v>
      </c>
      <c r="D150" s="94" t="e">
        <f ca="true">+IF(AND(ISNUMBER(OFFSET('Water Data'!$D$4,0,10*ROW('Water Data'!D144))),'Data Summary'!BS150="Yes"),100-OFFSET('Water Data'!$D$4,0,10*ROW('Water Data'!D144)),NA())</f>
        <v>#N/A</v>
      </c>
      <c r="E150" s="94" t="e">
        <f ca="true">+IF(AND(ISNUMBER(OFFSET('Water Data'!$D$6,0,10*ROW('Water Data'!D144))),'Data Summary'!BT150="Yes"),OFFSET('Water Data'!$D$6,0,10*ROW('Water Data'!D144)),NA())</f>
        <v>#N/A</v>
      </c>
      <c r="F150" s="94" t="e">
        <f ca="true">+IF(AND(ISNUMBER(OFFSET('Water Data'!$D$9,0,10*ROW('Water Data'!D144))),'Data Summary'!BU150="Yes"),OFFSET('Water Data'!$D$9,0,10*ROW('Water Data'!D144)),NA())</f>
        <v>#N/A</v>
      </c>
      <c r="G150" s="94" t="e">
        <f ca="true">+IF(AND(ISNUMBER(OFFSET('Water Data'!$E$4,0,10*ROW('Water Data'!E144))),'Data Summary'!BV150="Yes"),100-OFFSET('Water Data'!$E$4,0,10*ROW('Water Data'!E144)),NA())</f>
        <v>#N/A</v>
      </c>
      <c r="H150" s="94" t="e">
        <f ca="true">+IF(AND(ISNUMBER(OFFSET('Water Data'!$E$6,0,10*ROW('Water Data'!E144))),'Data Summary'!BW150="Yes"),OFFSET('Water Data'!$E$6,0,10*ROW('Water Data'!E144)),NA())</f>
        <v>#N/A</v>
      </c>
      <c r="I150" s="94" t="e">
        <f ca="true">+IF(AND(ISNUMBER(OFFSET('Water Data'!$E$9,0,10*ROW('Water Data'!E144))),'Data Summary'!BX150="Yes"),OFFSET('Water Data'!$E$9,0,10*ROW('Water Data'!E144)),NA())</f>
        <v>#N/A</v>
      </c>
      <c r="J150" s="94" t="e">
        <f ca="true">+IF(AND(ISNUMBER(OFFSET('Water Data'!$F$4,0,10*ROW('Water Data'!F144))),'Data Summary'!BY150="Yes"),100-OFFSET('Water Data'!$F$4,0,10*ROW('Water Data'!F144)),NA())</f>
        <v>#N/A</v>
      </c>
      <c r="K150" s="94" t="e">
        <f ca="true">+IF(AND(ISNUMBER(OFFSET('Water Data'!$F$6,0,10*ROW('Water Data'!F144))),'Data Summary'!BZ150="Yes"),OFFSET('Water Data'!$F$6,0,10*ROW('Water Data'!F144)),NA())</f>
        <v>#N/A</v>
      </c>
      <c r="L150" s="94" t="e">
        <f ca="true">+IF(AND(ISNUMBER(OFFSET('Water Data'!$F$9,0,10*ROW('Water Data'!F144))),'Data Summary'!CA150="Yes"),OFFSET('Water Data'!$F$9,0,10*ROW('Water Data'!F144)),NA())</f>
        <v>#N/A</v>
      </c>
      <c r="M150" s="94" t="e">
        <f ca="true">+IF(AND(ISNUMBER(OFFSET('Water Data'!$G$4,0,10*ROW('Water Data'!G144))),'Data Summary'!CB150="Yes"),100-OFFSET('Water Data'!$G$4,0,10*ROW('Water Data'!G144)),NA())</f>
        <v>#N/A</v>
      </c>
      <c r="N150" s="94" t="e">
        <f ca="true">+IF(AND(ISNUMBER(OFFSET('Water Data'!$G$6,0,10*ROW('Water Data'!G144))),'Data Summary'!CC150="Yes"),OFFSET('Water Data'!$G$6,0,10*ROW('Water Data'!G144)),NA())</f>
        <v>#N/A</v>
      </c>
      <c r="O150" s="94" t="e">
        <f ca="true">+IF(AND(ISNUMBER(OFFSET('Water Data'!$G$9,0,10*ROW('Water Data'!G144))),'Data Summary'!CD150="Yes"),OFFSET('Water Data'!$G$9,0,10*ROW('Water Data'!G144)),NA())</f>
        <v>#N/A</v>
      </c>
      <c r="P150" s="94" t="e">
        <f ca="true">+IF(AND(ISNUMBER(OFFSET('Water Data'!$H$4,0,10*ROW('Water Data'!H144))),'Data Summary'!CE150="Yes"),100-OFFSET('Water Data'!$H$4,0,10*ROW('Water Data'!H144)),NA())</f>
        <v>#N/A</v>
      </c>
      <c r="Q150" s="94" t="e">
        <f ca="true">+IF(AND(ISNUMBER(OFFSET('Water Data'!$H$6,0,10*ROW('Water Data'!H144))),'Data Summary'!CF150="Yes"),OFFSET('Water Data'!$H$6,0,10*ROW('Water Data'!H144)),NA())</f>
        <v>#N/A</v>
      </c>
      <c r="R150" s="94" t="e">
        <f ca="true">+IF(AND(ISNUMBER(OFFSET('Water Data'!$H$9,0,10*ROW('Water Data'!H144))),'Data Summary'!CG150="Yes"),OFFSET('Water Data'!$H$9,0,10*ROW('Water Data'!H144)),NA())</f>
        <v>#N/A</v>
      </c>
      <c r="S150" s="94" t="e">
        <f ca="true">+IF(AND(ISNUMBER(OFFSET('Water Data'!$I$4,0,10*ROW('Water Data'!I144))),'Data Summary'!CH150="Yes"),100-OFFSET('Water Data'!$I$4,0,10*ROW('Water Data'!I144)),NA())</f>
        <v>#N/A</v>
      </c>
      <c r="T150" s="94" t="e">
        <f ca="true">+IF(AND(ISNUMBER(OFFSET('Water Data'!$I$6,0,10*ROW('Water Data'!I144))),'Data Summary'!CI150="Yes"),OFFSET('Water Data'!$I$6,0,10*ROW('Water Data'!I144)),NA())</f>
        <v>#N/A</v>
      </c>
      <c r="U150" s="94" t="e">
        <f ca="true">+IF(AND(ISNUMBER(OFFSET('Water Data'!$I$9,0,10*ROW('Water Data'!I144))),'Data Summary'!CJ150="Yes"),OFFSET('Water Data'!$I$9,0,10*ROW('Water Data'!I144)),NA())</f>
        <v>#N/A</v>
      </c>
      <c r="V150" s="95" t="e">
        <f ca="true">+IF(AND(ISNUMBER(OFFSET('Sanitation Data'!$D$4,0,10*ROW('Sanitation Data'!D144))),'Data Summary'!CK150="Yes"),100-OFFSET('Sanitation Data'!$D$4,0,10*ROW('Sanitation Data'!D144)),NA())</f>
        <v>#N/A</v>
      </c>
      <c r="W150" s="95" t="e">
        <f ca="true">+IF(AND(ISNUMBER(OFFSET('Sanitation Data'!$D$6,0,10*ROW('Sanitation Data'!D144))),'Data Summary'!CL150="Yes"),OFFSET('Sanitation Data'!$D$6,0,10*ROW('Sanitation Data'!D144)),NA())</f>
        <v>#N/A</v>
      </c>
      <c r="X150" s="95" t="e">
        <f ca="true">+IF(AND(ISNUMBER(OFFSET('Sanitation Data'!$D$10,0,10*ROW('Sanitation Data'!D144))),'Data Summary'!CM150="Yes"),OFFSET('Sanitation Data'!$D$10,0,10*ROW('Sanitation Data'!D144)),NA())</f>
        <v>#N/A</v>
      </c>
      <c r="Y150" s="95" t="e">
        <f ca="true">+IF(AND(ISNUMBER(OFFSET('Sanitation Data'!$D$11,0,10*ROW('Sanitation Data'!D144))),'Data Summary'!CN150="Yes"),OFFSET('Sanitation Data'!$D$11,0,10*ROW('Sanitation Data'!D144)),NA())</f>
        <v>#N/A</v>
      </c>
      <c r="Z150" s="95" t="e">
        <f ca="true">+IF(AND(ISNUMBER(OFFSET('Sanitation Data'!$D$12,0,10*ROW('Sanitation Data'!D144))),'Data Summary'!CO150="Yes"),OFFSET('Sanitation Data'!$D$12,0,10*ROW('Sanitation Data'!D144)),NA())</f>
        <v>#N/A</v>
      </c>
      <c r="AA150" s="95" t="e">
        <f ca="true">+IF(AND(ISNUMBER(OFFSET('Sanitation Data'!$E$4,0,10*ROW('Sanitation Data'!E144))),'Data Summary'!CP150="Yes"),100-OFFSET('Sanitation Data'!$E$4,0,10*ROW('Sanitation Data'!E144)),NA())</f>
        <v>#N/A</v>
      </c>
      <c r="AB150" s="95" t="e">
        <f ca="true">+IF(AND(ISNUMBER(OFFSET('Sanitation Data'!$E$6,0,10*ROW('Sanitation Data'!E144))),'Data Summary'!CQ150="Yes"),OFFSET('Sanitation Data'!$E$6,0,10*ROW('Sanitation Data'!E144)),NA())</f>
        <v>#N/A</v>
      </c>
      <c r="AC150" s="95" t="e">
        <f ca="true">+IF(AND(ISNUMBER(OFFSET('Sanitation Data'!$E$10,0,10*ROW('Sanitation Data'!E144))),'Data Summary'!CR150="Yes"),OFFSET('Sanitation Data'!$E$10,0,10*ROW('Sanitation Data'!E144)),NA())</f>
        <v>#N/A</v>
      </c>
      <c r="AD150" s="95" t="e">
        <f ca="true">+IF(AND(ISNUMBER(OFFSET('Sanitation Data'!$E$11,0,10*ROW('Sanitation Data'!E144))),'Data Summary'!CS150="Yes"),OFFSET('Sanitation Data'!$E$11,0,10*ROW('Sanitation Data'!E144)),NA())</f>
        <v>#N/A</v>
      </c>
      <c r="AE150" s="95" t="e">
        <f ca="true">+IF(AND(ISNUMBER(OFFSET('Sanitation Data'!$E$12,0,10*ROW('Sanitation Data'!E144))),'Data Summary'!CT150="Yes"),OFFSET('Sanitation Data'!$E$12,0,10*ROW('Sanitation Data'!E144)),NA())</f>
        <v>#N/A</v>
      </c>
      <c r="AF150" s="95" t="e">
        <f ca="true">+IF(AND(ISNUMBER(OFFSET('Sanitation Data'!$F$4,0,10*ROW('Sanitation Data'!F144))),'Data Summary'!CU150="Yes"),100-OFFSET('Sanitation Data'!$F$4,0,10*ROW('Sanitation Data'!F144)),NA())</f>
        <v>#N/A</v>
      </c>
      <c r="AG150" s="95" t="e">
        <f ca="true">+IF(AND(ISNUMBER(OFFSET('Sanitation Data'!$F$6,0,10*ROW('Sanitation Data'!F144))),'Data Summary'!CV150="Yes"),OFFSET('Sanitation Data'!$F$6,0,10*ROW('Sanitation Data'!F144)),NA())</f>
        <v>#N/A</v>
      </c>
      <c r="AH150" s="95" t="e">
        <f ca="true">+IF(AND(ISNUMBER(OFFSET('Sanitation Data'!$F$10,0,10*ROW('Sanitation Data'!F144))),'Data Summary'!CW150="Yes"),OFFSET('Sanitation Data'!$F$10,0,10*ROW('Sanitation Data'!F144)),NA())</f>
        <v>#N/A</v>
      </c>
      <c r="AI150" s="95" t="e">
        <f ca="true">+IF(AND(ISNUMBER(OFFSET('Sanitation Data'!$F$11,0,10*ROW('Sanitation Data'!F144))),'Data Summary'!CX150="Yes"),OFFSET('Sanitation Data'!$F$11,0,10*ROW('Sanitation Data'!F144)),NA())</f>
        <v>#N/A</v>
      </c>
      <c r="AJ150" s="95" t="e">
        <f ca="true">+IF(AND(ISNUMBER(OFFSET('Sanitation Data'!$F$12,0,10*ROW('Sanitation Data'!F144))),'Data Summary'!CY150="Yes"),OFFSET('Sanitation Data'!$F$12,0,10*ROW('Sanitation Data'!F144)),NA())</f>
        <v>#N/A</v>
      </c>
      <c r="AK150" s="95" t="e">
        <f ca="true">+IF(AND(ISNUMBER(OFFSET('Sanitation Data'!$G$4,0,10*ROW('Sanitation Data'!G144))),'Data Summary'!CZ150="Yes"),100-OFFSET('Sanitation Data'!$G$4,0,10*ROW('Sanitation Data'!G144)),NA())</f>
        <v>#N/A</v>
      </c>
      <c r="AL150" s="95" t="e">
        <f ca="true">+IF(AND(ISNUMBER(OFFSET('Sanitation Data'!$G$6,0,10*ROW('Sanitation Data'!G144))),'Data Summary'!DA150="Yes"),OFFSET('Sanitation Data'!$G$6,0,10*ROW('Sanitation Data'!G144)),NA())</f>
        <v>#N/A</v>
      </c>
      <c r="AM150" s="95" t="e">
        <f ca="true">+IF(AND(ISNUMBER(OFFSET('Sanitation Data'!$G$10,0,10*ROW('Sanitation Data'!G144))),'Data Summary'!DB150="Yes"),OFFSET('Sanitation Data'!$G$10,0,10*ROW('Sanitation Data'!G144)),NA())</f>
        <v>#N/A</v>
      </c>
      <c r="AN150" s="95" t="e">
        <f ca="true">+IF(AND(ISNUMBER(OFFSET('Sanitation Data'!$G$11,0,10*ROW('Sanitation Data'!G144))),'Data Summary'!DC150="Yes"),OFFSET('Sanitation Data'!$G$11,0,10*ROW('Sanitation Data'!G144)),NA())</f>
        <v>#N/A</v>
      </c>
      <c r="AO150" s="95" t="e">
        <f ca="true">+IF(AND(ISNUMBER(OFFSET('Sanitation Data'!$G$12,0,10*ROW('Sanitation Data'!G144))),'Data Summary'!DD150="Yes"),OFFSET('Sanitation Data'!$G$12,0,10*ROW('Sanitation Data'!G144)),NA())</f>
        <v>#N/A</v>
      </c>
      <c r="AP150" s="95" t="e">
        <f ca="true">+IF(AND(ISNUMBER(OFFSET('Sanitation Data'!$H$4,0,10*ROW('Sanitation Data'!H144))),'Data Summary'!DE150="Yes"),100-OFFSET('Sanitation Data'!$H$4,0,10*ROW('Sanitation Data'!H144)),NA())</f>
        <v>#N/A</v>
      </c>
      <c r="AQ150" s="95" t="e">
        <f ca="true">+IF(AND(ISNUMBER(OFFSET('Sanitation Data'!$H$6,0,10*ROW('Sanitation Data'!H144))),'Data Summary'!DF150="Yes"),OFFSET('Sanitation Data'!$H$6,0,10*ROW('Sanitation Data'!H144)),NA())</f>
        <v>#N/A</v>
      </c>
      <c r="AR150" s="95" t="e">
        <f ca="true">+IF(AND(ISNUMBER(OFFSET('Sanitation Data'!$H$10,0,10*ROW('Sanitation Data'!H144))),'Data Summary'!DG150="Yes"),OFFSET('Sanitation Data'!$H$10,0,10*ROW('Sanitation Data'!H144)),NA())</f>
        <v>#N/A</v>
      </c>
      <c r="AS150" s="95" t="e">
        <f ca="true">+IF(AND(ISNUMBER(OFFSET('Sanitation Data'!$H$11,0,10*ROW('Sanitation Data'!H144))),'Data Summary'!DH150="Yes"),OFFSET('Sanitation Data'!$H$11,0,10*ROW('Sanitation Data'!H144)),NA())</f>
        <v>#N/A</v>
      </c>
      <c r="AT150" s="95" t="e">
        <f ca="true">+IF(AND(ISNUMBER(OFFSET('Sanitation Data'!$H$12,0,10*ROW('Sanitation Data'!H144))),'Data Summary'!DI150="Yes"),OFFSET('Sanitation Data'!$H$12,0,10*ROW('Sanitation Data'!H144)),NA())</f>
        <v>#N/A</v>
      </c>
      <c r="AU150" s="95" t="e">
        <f ca="true">+IF(AND(ISNUMBER(OFFSET('Sanitation Data'!$I$4,0,10*ROW('Sanitation Data'!I144))),'Data Summary'!DJ150="Yes"),100-OFFSET('Sanitation Data'!$I$4,0,10*ROW('Sanitation Data'!I144)),NA())</f>
        <v>#N/A</v>
      </c>
      <c r="AV150" s="95" t="e">
        <f ca="true">+IF(AND(ISNUMBER(OFFSET('Sanitation Data'!$I$6,0,10*ROW('Sanitation Data'!I144))),'Data Summary'!DK150="Yes"),OFFSET('Sanitation Data'!$I$6,0,10*ROW('Sanitation Data'!I144)),NA())</f>
        <v>#N/A</v>
      </c>
      <c r="AW150" s="95" t="e">
        <f ca="true">+IF(AND(ISNUMBER(OFFSET('Sanitation Data'!$I$10,0,10*ROW('Sanitation Data'!I144))),'Data Summary'!DL150="Yes"),OFFSET('Sanitation Data'!$I$10,0,10*ROW('Sanitation Data'!I144)),NA())</f>
        <v>#N/A</v>
      </c>
      <c r="AX150" s="95" t="e">
        <f ca="true">+IF(AND(ISNUMBER(OFFSET('Sanitation Data'!$I$11,0,10*ROW('Sanitation Data'!I144))),'Data Summary'!DM150="Yes"),OFFSET('Sanitation Data'!$I$11,0,10*ROW('Sanitation Data'!I144)),NA())</f>
        <v>#N/A</v>
      </c>
      <c r="AY150" s="95" t="e">
        <f ca="true">+IF(AND(ISNUMBER(OFFSET('Sanitation Data'!$I$12,0,10*ROW('Sanitation Data'!I144))),'Data Summary'!DN150="Yes"),OFFSET('Sanitation Data'!$I$12,0,10*ROW('Sanitation Data'!I144)),NA())</f>
        <v>#N/A</v>
      </c>
      <c r="AZ150" s="96" t="e">
        <f ca="true">+IF(AND(ISNUMBER(OFFSET('Hygiene Data'!$D$5,0,10*ROW('Hygiene Data'!D144))),'Data Summary'!DO150="Yes"),OFFSET('Hygiene Data'!$D$5,0,10*ROW('Hygiene Data'!D144)),NA())</f>
        <v>#N/A</v>
      </c>
      <c r="BA150" s="96" t="e">
        <f ca="true">+IF(AND(ISNUMBER(OFFSET('Hygiene Data'!$D$7,0,10*ROW('Hygiene Data'!D144))),'Data Summary'!DP150="Yes"),OFFSET('Hygiene Data'!$D$7,0,10*ROW('Hygiene Data'!D144)),NA())</f>
        <v>#N/A</v>
      </c>
      <c r="BB150" s="96" t="e">
        <f ca="true">+IF(AND(ISNUMBER(OFFSET('Hygiene Data'!$D$9,0,10*ROW('Hygiene Data'!D144))),'Data Summary'!DQ150="Yes"),OFFSET('Hygiene Data'!$D$9,0,10*ROW('Hygiene Data'!D144)),NA())</f>
        <v>#N/A</v>
      </c>
      <c r="BC150" s="96" t="e">
        <f ca="true">+IF(AND(ISNUMBER(OFFSET('Hygiene Data'!$E$5,0,10*ROW('Hygiene Data'!E144))),'Data Summary'!DR150="Yes"),OFFSET('Hygiene Data'!$E$5,0,10*ROW('Hygiene Data'!E144)),NA())</f>
        <v>#N/A</v>
      </c>
      <c r="BD150" s="96" t="e">
        <f ca="true">+IF(AND(ISNUMBER(OFFSET('Hygiene Data'!$E$7,0,10*ROW('Hygiene Data'!E144))),'Data Summary'!DS150="Yes"),OFFSET('Hygiene Data'!$E$7,0,10*ROW('Hygiene Data'!E144)),NA())</f>
        <v>#N/A</v>
      </c>
      <c r="BE150" s="96" t="e">
        <f ca="true">+IF(AND(ISNUMBER(OFFSET('Hygiene Data'!$E$9,0,10*ROW('Hygiene Data'!E144))),'Data Summary'!DT150="Yes"),OFFSET('Hygiene Data'!$E$9,0,10*ROW('Hygiene Data'!E144)),NA())</f>
        <v>#N/A</v>
      </c>
      <c r="BF150" s="96" t="e">
        <f ca="true">+IF(AND(ISNUMBER(OFFSET('Hygiene Data'!$F$5,0,10*ROW('Hygiene Data'!F144))),'Data Summary'!DU150="Yes"),OFFSET('Hygiene Data'!$F$5,0,10*ROW('Hygiene Data'!F144)),NA())</f>
        <v>#N/A</v>
      </c>
      <c r="BG150" s="96" t="e">
        <f ca="true">+IF(AND(ISNUMBER(OFFSET('Hygiene Data'!$F$7,0,10*ROW('Hygiene Data'!F144))),'Data Summary'!DV150="Yes"),OFFSET('Hygiene Data'!$F$7,0,10*ROW('Hygiene Data'!F144)),NA())</f>
        <v>#N/A</v>
      </c>
      <c r="BH150" s="96" t="e">
        <f ca="true">+IF(AND(ISNUMBER(OFFSET('Hygiene Data'!$F$9,0,10*ROW('Hygiene Data'!F144))),'Data Summary'!DW150="Yes"),OFFSET('Hygiene Data'!$F$9,0,10*ROW('Hygiene Data'!F144)),NA())</f>
        <v>#N/A</v>
      </c>
      <c r="BI150" s="96" t="e">
        <f ca="true">+IF(AND(ISNUMBER(OFFSET('Hygiene Data'!$G$5,0,10*ROW('Hygiene Data'!G144))),'Data Summary'!DX150="Yes"),OFFSET('Hygiene Data'!$G$5,0,10*ROW('Hygiene Data'!G144)),NA())</f>
        <v>#N/A</v>
      </c>
      <c r="BJ150" s="96" t="e">
        <f ca="true">+IF(AND(ISNUMBER(OFFSET('Hygiene Data'!$G$7,0,10*ROW('Hygiene Data'!G144))),'Data Summary'!DY150="Yes"),OFFSET('Hygiene Data'!$G$7,0,10*ROW('Hygiene Data'!G144)),NA())</f>
        <v>#N/A</v>
      </c>
      <c r="BK150" s="96" t="e">
        <f ca="true">+IF(AND(ISNUMBER(OFFSET('Hygiene Data'!$G$9,0,10*ROW('Hygiene Data'!G144))),'Data Summary'!DZ150="Yes"),OFFSET('Hygiene Data'!$G$9,0,10*ROW('Hygiene Data'!G144)),NA())</f>
        <v>#N/A</v>
      </c>
      <c r="BL150" s="96" t="e">
        <f ca="true">+IF(AND(ISNUMBER(OFFSET('Hygiene Data'!$H$5,0,10*ROW('Hygiene Data'!H144))),'Data Summary'!EA150="Yes"),OFFSET('Hygiene Data'!$H$5,0,10*ROW('Hygiene Data'!H144)),NA())</f>
        <v>#N/A</v>
      </c>
      <c r="BM150" s="96" t="e">
        <f ca="true">+IF(AND(ISNUMBER(OFFSET('Hygiene Data'!$H$7,0,10*ROW('Hygiene Data'!H144))),'Data Summary'!EB150="Yes"),OFFSET('Hygiene Data'!$H$7,0,10*ROW('Hygiene Data'!H144)),NA())</f>
        <v>#N/A</v>
      </c>
      <c r="BN150" s="96" t="e">
        <f ca="true">+IF(AND(ISNUMBER(OFFSET('Hygiene Data'!$H$9,0,10*ROW('Hygiene Data'!H144))),'Data Summary'!EC150="Yes"),OFFSET('Hygiene Data'!$H$9,0,10*ROW('Hygiene Data'!H144)),NA())</f>
        <v>#N/A</v>
      </c>
      <c r="BO150" s="96" t="e">
        <f ca="true">+IF(AND(ISNUMBER(OFFSET('Hygiene Data'!$I$5,0,10*ROW('Hygiene Data'!I144))),'Data Summary'!ED150="Yes"),OFFSET('Hygiene Data'!$I$5,0,10*ROW('Hygiene Data'!I144)),NA())</f>
        <v>#N/A</v>
      </c>
      <c r="BP150" s="96" t="e">
        <f ca="true">+IF(AND(ISNUMBER(OFFSET('Hygiene Data'!$I$7,0,10*ROW('Hygiene Data'!I144))),'Data Summary'!EE150="Yes"),OFFSET('Hygiene Data'!$I$7,0,10*ROW('Hygiene Data'!I144)),NA())</f>
        <v>#N/A</v>
      </c>
      <c r="BQ150" s="96" t="e">
        <f ca="true">+IF(AND(ISNUMBER(OFFSET('Hygiene Data'!$I$9,0,10*ROW('Hygiene Data'!I144))),'Data Summary'!EF150="Yes"),OFFSET('Hygiene Data'!$I$9,0,10*ROW('Hygiene Data'!I144)),NA())</f>
        <v>#N/A</v>
      </c>
    </row>
    <row xmlns:x14ac="http://schemas.microsoft.com/office/spreadsheetml/2009/9/ac" r="151" x14ac:dyDescent="0.2">
      <c r="A151" s="331" t="e">
        <f ca="true">+RIGHT('Data Summary'!A151,LEN('Data Summary'!A151)-9)</f>
        <v>#VALUE!</v>
      </c>
      <c r="B151" s="37" t="str">
        <f ca="true">+IF(ISTEXT('Data Summary'!B151),'Data Summary'!B151,"")</f>
        <v/>
      </c>
      <c r="C151" s="330" t="e">
        <f ca="true">+VALUE('Data Summary'!C151)</f>
        <v>#VALUE!</v>
      </c>
      <c r="D151" s="94" t="e">
        <f ca="true">+IF(AND(ISNUMBER(OFFSET('Water Data'!$D$4,0,10*ROW('Water Data'!D145))),'Data Summary'!BS151="Yes"),100-OFFSET('Water Data'!$D$4,0,10*ROW('Water Data'!D145)),NA())</f>
        <v>#N/A</v>
      </c>
      <c r="E151" s="94" t="e">
        <f ca="true">+IF(AND(ISNUMBER(OFFSET('Water Data'!$D$6,0,10*ROW('Water Data'!D145))),'Data Summary'!BT151="Yes"),OFFSET('Water Data'!$D$6,0,10*ROW('Water Data'!D145)),NA())</f>
        <v>#N/A</v>
      </c>
      <c r="F151" s="94" t="e">
        <f ca="true">+IF(AND(ISNUMBER(OFFSET('Water Data'!$D$9,0,10*ROW('Water Data'!D145))),'Data Summary'!BU151="Yes"),OFFSET('Water Data'!$D$9,0,10*ROW('Water Data'!D145)),NA())</f>
        <v>#N/A</v>
      </c>
      <c r="G151" s="94" t="e">
        <f ca="true">+IF(AND(ISNUMBER(OFFSET('Water Data'!$E$4,0,10*ROW('Water Data'!E145))),'Data Summary'!BV151="Yes"),100-OFFSET('Water Data'!$E$4,0,10*ROW('Water Data'!E145)),NA())</f>
        <v>#N/A</v>
      </c>
      <c r="H151" s="94" t="e">
        <f ca="true">+IF(AND(ISNUMBER(OFFSET('Water Data'!$E$6,0,10*ROW('Water Data'!E145))),'Data Summary'!BW151="Yes"),OFFSET('Water Data'!$E$6,0,10*ROW('Water Data'!E145)),NA())</f>
        <v>#N/A</v>
      </c>
      <c r="I151" s="94" t="e">
        <f ca="true">+IF(AND(ISNUMBER(OFFSET('Water Data'!$E$9,0,10*ROW('Water Data'!E145))),'Data Summary'!BX151="Yes"),OFFSET('Water Data'!$E$9,0,10*ROW('Water Data'!E145)),NA())</f>
        <v>#N/A</v>
      </c>
      <c r="J151" s="94" t="e">
        <f ca="true">+IF(AND(ISNUMBER(OFFSET('Water Data'!$F$4,0,10*ROW('Water Data'!F145))),'Data Summary'!BY151="Yes"),100-OFFSET('Water Data'!$F$4,0,10*ROW('Water Data'!F145)),NA())</f>
        <v>#N/A</v>
      </c>
      <c r="K151" s="94" t="e">
        <f ca="true">+IF(AND(ISNUMBER(OFFSET('Water Data'!$F$6,0,10*ROW('Water Data'!F145))),'Data Summary'!BZ151="Yes"),OFFSET('Water Data'!$F$6,0,10*ROW('Water Data'!F145)),NA())</f>
        <v>#N/A</v>
      </c>
      <c r="L151" s="94" t="e">
        <f ca="true">+IF(AND(ISNUMBER(OFFSET('Water Data'!$F$9,0,10*ROW('Water Data'!F145))),'Data Summary'!CA151="Yes"),OFFSET('Water Data'!$F$9,0,10*ROW('Water Data'!F145)),NA())</f>
        <v>#N/A</v>
      </c>
      <c r="M151" s="94" t="e">
        <f ca="true">+IF(AND(ISNUMBER(OFFSET('Water Data'!$G$4,0,10*ROW('Water Data'!G145))),'Data Summary'!CB151="Yes"),100-OFFSET('Water Data'!$G$4,0,10*ROW('Water Data'!G145)),NA())</f>
        <v>#N/A</v>
      </c>
      <c r="N151" s="94" t="e">
        <f ca="true">+IF(AND(ISNUMBER(OFFSET('Water Data'!$G$6,0,10*ROW('Water Data'!G145))),'Data Summary'!CC151="Yes"),OFFSET('Water Data'!$G$6,0,10*ROW('Water Data'!G145)),NA())</f>
        <v>#N/A</v>
      </c>
      <c r="O151" s="94" t="e">
        <f ca="true">+IF(AND(ISNUMBER(OFFSET('Water Data'!$G$9,0,10*ROW('Water Data'!G145))),'Data Summary'!CD151="Yes"),OFFSET('Water Data'!$G$9,0,10*ROW('Water Data'!G145)),NA())</f>
        <v>#N/A</v>
      </c>
      <c r="P151" s="94" t="e">
        <f ca="true">+IF(AND(ISNUMBER(OFFSET('Water Data'!$H$4,0,10*ROW('Water Data'!H145))),'Data Summary'!CE151="Yes"),100-OFFSET('Water Data'!$H$4,0,10*ROW('Water Data'!H145)),NA())</f>
        <v>#N/A</v>
      </c>
      <c r="Q151" s="94" t="e">
        <f ca="true">+IF(AND(ISNUMBER(OFFSET('Water Data'!$H$6,0,10*ROW('Water Data'!H145))),'Data Summary'!CF151="Yes"),OFFSET('Water Data'!$H$6,0,10*ROW('Water Data'!H145)),NA())</f>
        <v>#N/A</v>
      </c>
      <c r="R151" s="94" t="e">
        <f ca="true">+IF(AND(ISNUMBER(OFFSET('Water Data'!$H$9,0,10*ROW('Water Data'!H145))),'Data Summary'!CG151="Yes"),OFFSET('Water Data'!$H$9,0,10*ROW('Water Data'!H145)),NA())</f>
        <v>#N/A</v>
      </c>
      <c r="S151" s="94" t="e">
        <f ca="true">+IF(AND(ISNUMBER(OFFSET('Water Data'!$I$4,0,10*ROW('Water Data'!I145))),'Data Summary'!CH151="Yes"),100-OFFSET('Water Data'!$I$4,0,10*ROW('Water Data'!I145)),NA())</f>
        <v>#N/A</v>
      </c>
      <c r="T151" s="94" t="e">
        <f ca="true">+IF(AND(ISNUMBER(OFFSET('Water Data'!$I$6,0,10*ROW('Water Data'!I145))),'Data Summary'!CI151="Yes"),OFFSET('Water Data'!$I$6,0,10*ROW('Water Data'!I145)),NA())</f>
        <v>#N/A</v>
      </c>
      <c r="U151" s="94" t="e">
        <f ca="true">+IF(AND(ISNUMBER(OFFSET('Water Data'!$I$9,0,10*ROW('Water Data'!I145))),'Data Summary'!CJ151="Yes"),OFFSET('Water Data'!$I$9,0,10*ROW('Water Data'!I145)),NA())</f>
        <v>#N/A</v>
      </c>
      <c r="V151" s="95" t="e">
        <f ca="true">+IF(AND(ISNUMBER(OFFSET('Sanitation Data'!$D$4,0,10*ROW('Sanitation Data'!D145))),'Data Summary'!CK151="Yes"),100-OFFSET('Sanitation Data'!$D$4,0,10*ROW('Sanitation Data'!D145)),NA())</f>
        <v>#N/A</v>
      </c>
      <c r="W151" s="95" t="e">
        <f ca="true">+IF(AND(ISNUMBER(OFFSET('Sanitation Data'!$D$6,0,10*ROW('Sanitation Data'!D145))),'Data Summary'!CL151="Yes"),OFFSET('Sanitation Data'!$D$6,0,10*ROW('Sanitation Data'!D145)),NA())</f>
        <v>#N/A</v>
      </c>
      <c r="X151" s="95" t="e">
        <f ca="true">+IF(AND(ISNUMBER(OFFSET('Sanitation Data'!$D$10,0,10*ROW('Sanitation Data'!D145))),'Data Summary'!CM151="Yes"),OFFSET('Sanitation Data'!$D$10,0,10*ROW('Sanitation Data'!D145)),NA())</f>
        <v>#N/A</v>
      </c>
      <c r="Y151" s="95" t="e">
        <f ca="true">+IF(AND(ISNUMBER(OFFSET('Sanitation Data'!$D$11,0,10*ROW('Sanitation Data'!D145))),'Data Summary'!CN151="Yes"),OFFSET('Sanitation Data'!$D$11,0,10*ROW('Sanitation Data'!D145)),NA())</f>
        <v>#N/A</v>
      </c>
      <c r="Z151" s="95" t="e">
        <f ca="true">+IF(AND(ISNUMBER(OFFSET('Sanitation Data'!$D$12,0,10*ROW('Sanitation Data'!D145))),'Data Summary'!CO151="Yes"),OFFSET('Sanitation Data'!$D$12,0,10*ROW('Sanitation Data'!D145)),NA())</f>
        <v>#N/A</v>
      </c>
      <c r="AA151" s="95" t="e">
        <f ca="true">+IF(AND(ISNUMBER(OFFSET('Sanitation Data'!$E$4,0,10*ROW('Sanitation Data'!E145))),'Data Summary'!CP151="Yes"),100-OFFSET('Sanitation Data'!$E$4,0,10*ROW('Sanitation Data'!E145)),NA())</f>
        <v>#N/A</v>
      </c>
      <c r="AB151" s="95" t="e">
        <f ca="true">+IF(AND(ISNUMBER(OFFSET('Sanitation Data'!$E$6,0,10*ROW('Sanitation Data'!E145))),'Data Summary'!CQ151="Yes"),OFFSET('Sanitation Data'!$E$6,0,10*ROW('Sanitation Data'!E145)),NA())</f>
        <v>#N/A</v>
      </c>
      <c r="AC151" s="95" t="e">
        <f ca="true">+IF(AND(ISNUMBER(OFFSET('Sanitation Data'!$E$10,0,10*ROW('Sanitation Data'!E145))),'Data Summary'!CR151="Yes"),OFFSET('Sanitation Data'!$E$10,0,10*ROW('Sanitation Data'!E145)),NA())</f>
        <v>#N/A</v>
      </c>
      <c r="AD151" s="95" t="e">
        <f ca="true">+IF(AND(ISNUMBER(OFFSET('Sanitation Data'!$E$11,0,10*ROW('Sanitation Data'!E145))),'Data Summary'!CS151="Yes"),OFFSET('Sanitation Data'!$E$11,0,10*ROW('Sanitation Data'!E145)),NA())</f>
        <v>#N/A</v>
      </c>
      <c r="AE151" s="95" t="e">
        <f ca="true">+IF(AND(ISNUMBER(OFFSET('Sanitation Data'!$E$12,0,10*ROW('Sanitation Data'!E145))),'Data Summary'!CT151="Yes"),OFFSET('Sanitation Data'!$E$12,0,10*ROW('Sanitation Data'!E145)),NA())</f>
        <v>#N/A</v>
      </c>
      <c r="AF151" s="95" t="e">
        <f ca="true">+IF(AND(ISNUMBER(OFFSET('Sanitation Data'!$F$4,0,10*ROW('Sanitation Data'!F145))),'Data Summary'!CU151="Yes"),100-OFFSET('Sanitation Data'!$F$4,0,10*ROW('Sanitation Data'!F145)),NA())</f>
        <v>#N/A</v>
      </c>
      <c r="AG151" s="95" t="e">
        <f ca="true">+IF(AND(ISNUMBER(OFFSET('Sanitation Data'!$F$6,0,10*ROW('Sanitation Data'!F145))),'Data Summary'!CV151="Yes"),OFFSET('Sanitation Data'!$F$6,0,10*ROW('Sanitation Data'!F145)),NA())</f>
        <v>#N/A</v>
      </c>
      <c r="AH151" s="95" t="e">
        <f ca="true">+IF(AND(ISNUMBER(OFFSET('Sanitation Data'!$F$10,0,10*ROW('Sanitation Data'!F145))),'Data Summary'!CW151="Yes"),OFFSET('Sanitation Data'!$F$10,0,10*ROW('Sanitation Data'!F145)),NA())</f>
        <v>#N/A</v>
      </c>
      <c r="AI151" s="95" t="e">
        <f ca="true">+IF(AND(ISNUMBER(OFFSET('Sanitation Data'!$F$11,0,10*ROW('Sanitation Data'!F145))),'Data Summary'!CX151="Yes"),OFFSET('Sanitation Data'!$F$11,0,10*ROW('Sanitation Data'!F145)),NA())</f>
        <v>#N/A</v>
      </c>
      <c r="AJ151" s="95" t="e">
        <f ca="true">+IF(AND(ISNUMBER(OFFSET('Sanitation Data'!$F$12,0,10*ROW('Sanitation Data'!F145))),'Data Summary'!CY151="Yes"),OFFSET('Sanitation Data'!$F$12,0,10*ROW('Sanitation Data'!F145)),NA())</f>
        <v>#N/A</v>
      </c>
      <c r="AK151" s="95" t="e">
        <f ca="true">+IF(AND(ISNUMBER(OFFSET('Sanitation Data'!$G$4,0,10*ROW('Sanitation Data'!G145))),'Data Summary'!CZ151="Yes"),100-OFFSET('Sanitation Data'!$G$4,0,10*ROW('Sanitation Data'!G145)),NA())</f>
        <v>#N/A</v>
      </c>
      <c r="AL151" s="95" t="e">
        <f ca="true">+IF(AND(ISNUMBER(OFFSET('Sanitation Data'!$G$6,0,10*ROW('Sanitation Data'!G145))),'Data Summary'!DA151="Yes"),OFFSET('Sanitation Data'!$G$6,0,10*ROW('Sanitation Data'!G145)),NA())</f>
        <v>#N/A</v>
      </c>
      <c r="AM151" s="95" t="e">
        <f ca="true">+IF(AND(ISNUMBER(OFFSET('Sanitation Data'!$G$10,0,10*ROW('Sanitation Data'!G145))),'Data Summary'!DB151="Yes"),OFFSET('Sanitation Data'!$G$10,0,10*ROW('Sanitation Data'!G145)),NA())</f>
        <v>#N/A</v>
      </c>
      <c r="AN151" s="95" t="e">
        <f ca="true">+IF(AND(ISNUMBER(OFFSET('Sanitation Data'!$G$11,0,10*ROW('Sanitation Data'!G145))),'Data Summary'!DC151="Yes"),OFFSET('Sanitation Data'!$G$11,0,10*ROW('Sanitation Data'!G145)),NA())</f>
        <v>#N/A</v>
      </c>
      <c r="AO151" s="95" t="e">
        <f ca="true">+IF(AND(ISNUMBER(OFFSET('Sanitation Data'!$G$12,0,10*ROW('Sanitation Data'!G145))),'Data Summary'!DD151="Yes"),OFFSET('Sanitation Data'!$G$12,0,10*ROW('Sanitation Data'!G145)),NA())</f>
        <v>#N/A</v>
      </c>
      <c r="AP151" s="95" t="e">
        <f ca="true">+IF(AND(ISNUMBER(OFFSET('Sanitation Data'!$H$4,0,10*ROW('Sanitation Data'!H145))),'Data Summary'!DE151="Yes"),100-OFFSET('Sanitation Data'!$H$4,0,10*ROW('Sanitation Data'!H145)),NA())</f>
        <v>#N/A</v>
      </c>
      <c r="AQ151" s="95" t="e">
        <f ca="true">+IF(AND(ISNUMBER(OFFSET('Sanitation Data'!$H$6,0,10*ROW('Sanitation Data'!H145))),'Data Summary'!DF151="Yes"),OFFSET('Sanitation Data'!$H$6,0,10*ROW('Sanitation Data'!H145)),NA())</f>
        <v>#N/A</v>
      </c>
      <c r="AR151" s="95" t="e">
        <f ca="true">+IF(AND(ISNUMBER(OFFSET('Sanitation Data'!$H$10,0,10*ROW('Sanitation Data'!H145))),'Data Summary'!DG151="Yes"),OFFSET('Sanitation Data'!$H$10,0,10*ROW('Sanitation Data'!H145)),NA())</f>
        <v>#N/A</v>
      </c>
      <c r="AS151" s="95" t="e">
        <f ca="true">+IF(AND(ISNUMBER(OFFSET('Sanitation Data'!$H$11,0,10*ROW('Sanitation Data'!H145))),'Data Summary'!DH151="Yes"),OFFSET('Sanitation Data'!$H$11,0,10*ROW('Sanitation Data'!H145)),NA())</f>
        <v>#N/A</v>
      </c>
      <c r="AT151" s="95" t="e">
        <f ca="true">+IF(AND(ISNUMBER(OFFSET('Sanitation Data'!$H$12,0,10*ROW('Sanitation Data'!H145))),'Data Summary'!DI151="Yes"),OFFSET('Sanitation Data'!$H$12,0,10*ROW('Sanitation Data'!H145)),NA())</f>
        <v>#N/A</v>
      </c>
      <c r="AU151" s="95" t="e">
        <f ca="true">+IF(AND(ISNUMBER(OFFSET('Sanitation Data'!$I$4,0,10*ROW('Sanitation Data'!I145))),'Data Summary'!DJ151="Yes"),100-OFFSET('Sanitation Data'!$I$4,0,10*ROW('Sanitation Data'!I145)),NA())</f>
        <v>#N/A</v>
      </c>
      <c r="AV151" s="95" t="e">
        <f ca="true">+IF(AND(ISNUMBER(OFFSET('Sanitation Data'!$I$6,0,10*ROW('Sanitation Data'!I145))),'Data Summary'!DK151="Yes"),OFFSET('Sanitation Data'!$I$6,0,10*ROW('Sanitation Data'!I145)),NA())</f>
        <v>#N/A</v>
      </c>
      <c r="AW151" s="95" t="e">
        <f ca="true">+IF(AND(ISNUMBER(OFFSET('Sanitation Data'!$I$10,0,10*ROW('Sanitation Data'!I145))),'Data Summary'!DL151="Yes"),OFFSET('Sanitation Data'!$I$10,0,10*ROW('Sanitation Data'!I145)),NA())</f>
        <v>#N/A</v>
      </c>
      <c r="AX151" s="95" t="e">
        <f ca="true">+IF(AND(ISNUMBER(OFFSET('Sanitation Data'!$I$11,0,10*ROW('Sanitation Data'!I145))),'Data Summary'!DM151="Yes"),OFFSET('Sanitation Data'!$I$11,0,10*ROW('Sanitation Data'!I145)),NA())</f>
        <v>#N/A</v>
      </c>
      <c r="AY151" s="95" t="e">
        <f ca="true">+IF(AND(ISNUMBER(OFFSET('Sanitation Data'!$I$12,0,10*ROW('Sanitation Data'!I145))),'Data Summary'!DN151="Yes"),OFFSET('Sanitation Data'!$I$12,0,10*ROW('Sanitation Data'!I145)),NA())</f>
        <v>#N/A</v>
      </c>
      <c r="AZ151" s="96" t="e">
        <f ca="true">+IF(AND(ISNUMBER(OFFSET('Hygiene Data'!$D$5,0,10*ROW('Hygiene Data'!D145))),'Data Summary'!DO151="Yes"),OFFSET('Hygiene Data'!$D$5,0,10*ROW('Hygiene Data'!D145)),NA())</f>
        <v>#N/A</v>
      </c>
      <c r="BA151" s="96" t="e">
        <f ca="true">+IF(AND(ISNUMBER(OFFSET('Hygiene Data'!$D$7,0,10*ROW('Hygiene Data'!D145))),'Data Summary'!DP151="Yes"),OFFSET('Hygiene Data'!$D$7,0,10*ROW('Hygiene Data'!D145)),NA())</f>
        <v>#N/A</v>
      </c>
      <c r="BB151" s="96" t="e">
        <f ca="true">+IF(AND(ISNUMBER(OFFSET('Hygiene Data'!$D$9,0,10*ROW('Hygiene Data'!D145))),'Data Summary'!DQ151="Yes"),OFFSET('Hygiene Data'!$D$9,0,10*ROW('Hygiene Data'!D145)),NA())</f>
        <v>#N/A</v>
      </c>
      <c r="BC151" s="96" t="e">
        <f ca="true">+IF(AND(ISNUMBER(OFFSET('Hygiene Data'!$E$5,0,10*ROW('Hygiene Data'!E145))),'Data Summary'!DR151="Yes"),OFFSET('Hygiene Data'!$E$5,0,10*ROW('Hygiene Data'!E145)),NA())</f>
        <v>#N/A</v>
      </c>
      <c r="BD151" s="96" t="e">
        <f ca="true">+IF(AND(ISNUMBER(OFFSET('Hygiene Data'!$E$7,0,10*ROW('Hygiene Data'!E145))),'Data Summary'!DS151="Yes"),OFFSET('Hygiene Data'!$E$7,0,10*ROW('Hygiene Data'!E145)),NA())</f>
        <v>#N/A</v>
      </c>
      <c r="BE151" s="96" t="e">
        <f ca="true">+IF(AND(ISNUMBER(OFFSET('Hygiene Data'!$E$9,0,10*ROW('Hygiene Data'!E145))),'Data Summary'!DT151="Yes"),OFFSET('Hygiene Data'!$E$9,0,10*ROW('Hygiene Data'!E145)),NA())</f>
        <v>#N/A</v>
      </c>
      <c r="BF151" s="96" t="e">
        <f ca="true">+IF(AND(ISNUMBER(OFFSET('Hygiene Data'!$F$5,0,10*ROW('Hygiene Data'!F145))),'Data Summary'!DU151="Yes"),OFFSET('Hygiene Data'!$F$5,0,10*ROW('Hygiene Data'!F145)),NA())</f>
        <v>#N/A</v>
      </c>
      <c r="BG151" s="96" t="e">
        <f ca="true">+IF(AND(ISNUMBER(OFFSET('Hygiene Data'!$F$7,0,10*ROW('Hygiene Data'!F145))),'Data Summary'!DV151="Yes"),OFFSET('Hygiene Data'!$F$7,0,10*ROW('Hygiene Data'!F145)),NA())</f>
        <v>#N/A</v>
      </c>
      <c r="BH151" s="96" t="e">
        <f ca="true">+IF(AND(ISNUMBER(OFFSET('Hygiene Data'!$F$9,0,10*ROW('Hygiene Data'!F145))),'Data Summary'!DW151="Yes"),OFFSET('Hygiene Data'!$F$9,0,10*ROW('Hygiene Data'!F145)),NA())</f>
        <v>#N/A</v>
      </c>
      <c r="BI151" s="96" t="e">
        <f ca="true">+IF(AND(ISNUMBER(OFFSET('Hygiene Data'!$G$5,0,10*ROW('Hygiene Data'!G145))),'Data Summary'!DX151="Yes"),OFFSET('Hygiene Data'!$G$5,0,10*ROW('Hygiene Data'!G145)),NA())</f>
        <v>#N/A</v>
      </c>
      <c r="BJ151" s="96" t="e">
        <f ca="true">+IF(AND(ISNUMBER(OFFSET('Hygiene Data'!$G$7,0,10*ROW('Hygiene Data'!G145))),'Data Summary'!DY151="Yes"),OFFSET('Hygiene Data'!$G$7,0,10*ROW('Hygiene Data'!G145)),NA())</f>
        <v>#N/A</v>
      </c>
      <c r="BK151" s="96" t="e">
        <f ca="true">+IF(AND(ISNUMBER(OFFSET('Hygiene Data'!$G$9,0,10*ROW('Hygiene Data'!G145))),'Data Summary'!DZ151="Yes"),OFFSET('Hygiene Data'!$G$9,0,10*ROW('Hygiene Data'!G145)),NA())</f>
        <v>#N/A</v>
      </c>
      <c r="BL151" s="96" t="e">
        <f ca="true">+IF(AND(ISNUMBER(OFFSET('Hygiene Data'!$H$5,0,10*ROW('Hygiene Data'!H145))),'Data Summary'!EA151="Yes"),OFFSET('Hygiene Data'!$H$5,0,10*ROW('Hygiene Data'!H145)),NA())</f>
        <v>#N/A</v>
      </c>
      <c r="BM151" s="96" t="e">
        <f ca="true">+IF(AND(ISNUMBER(OFFSET('Hygiene Data'!$H$7,0,10*ROW('Hygiene Data'!H145))),'Data Summary'!EB151="Yes"),OFFSET('Hygiene Data'!$H$7,0,10*ROW('Hygiene Data'!H145)),NA())</f>
        <v>#N/A</v>
      </c>
      <c r="BN151" s="96" t="e">
        <f ca="true">+IF(AND(ISNUMBER(OFFSET('Hygiene Data'!$H$9,0,10*ROW('Hygiene Data'!H145))),'Data Summary'!EC151="Yes"),OFFSET('Hygiene Data'!$H$9,0,10*ROW('Hygiene Data'!H145)),NA())</f>
        <v>#N/A</v>
      </c>
      <c r="BO151" s="96" t="e">
        <f ca="true">+IF(AND(ISNUMBER(OFFSET('Hygiene Data'!$I$5,0,10*ROW('Hygiene Data'!I145))),'Data Summary'!ED151="Yes"),OFFSET('Hygiene Data'!$I$5,0,10*ROW('Hygiene Data'!I145)),NA())</f>
        <v>#N/A</v>
      </c>
      <c r="BP151" s="96" t="e">
        <f ca="true">+IF(AND(ISNUMBER(OFFSET('Hygiene Data'!$I$7,0,10*ROW('Hygiene Data'!I145))),'Data Summary'!EE151="Yes"),OFFSET('Hygiene Data'!$I$7,0,10*ROW('Hygiene Data'!I145)),NA())</f>
        <v>#N/A</v>
      </c>
      <c r="BQ151" s="96" t="e">
        <f ca="true">+IF(AND(ISNUMBER(OFFSET('Hygiene Data'!$I$9,0,10*ROW('Hygiene Data'!I145))),'Data Summary'!EF151="Yes"),OFFSET('Hygiene Data'!$I$9,0,10*ROW('Hygiene Data'!I145)),NA())</f>
        <v>#N/A</v>
      </c>
    </row>
    <row xmlns:x14ac="http://schemas.microsoft.com/office/spreadsheetml/2009/9/ac" r="152" x14ac:dyDescent="0.2">
      <c r="A152" s="331" t="e">
        <f ca="true">+RIGHT('Data Summary'!A152,LEN('Data Summary'!A152)-9)</f>
        <v>#VALUE!</v>
      </c>
      <c r="B152" s="37" t="str">
        <f ca="true">+IF(ISTEXT('Data Summary'!B152),'Data Summary'!B152,"")</f>
        <v/>
      </c>
      <c r="C152" s="330" t="e">
        <f ca="true">+VALUE('Data Summary'!C152)</f>
        <v>#VALUE!</v>
      </c>
      <c r="D152" s="94" t="e">
        <f ca="true">+IF(AND(ISNUMBER(OFFSET('Water Data'!$D$4,0,10*ROW('Water Data'!D146))),'Data Summary'!BS152="Yes"),100-OFFSET('Water Data'!$D$4,0,10*ROW('Water Data'!D146)),NA())</f>
        <v>#N/A</v>
      </c>
      <c r="E152" s="94" t="e">
        <f ca="true">+IF(AND(ISNUMBER(OFFSET('Water Data'!$D$6,0,10*ROW('Water Data'!D146))),'Data Summary'!BT152="Yes"),OFFSET('Water Data'!$D$6,0,10*ROW('Water Data'!D146)),NA())</f>
        <v>#N/A</v>
      </c>
      <c r="F152" s="94" t="e">
        <f ca="true">+IF(AND(ISNUMBER(OFFSET('Water Data'!$D$9,0,10*ROW('Water Data'!D146))),'Data Summary'!BU152="Yes"),OFFSET('Water Data'!$D$9,0,10*ROW('Water Data'!D146)),NA())</f>
        <v>#N/A</v>
      </c>
      <c r="G152" s="94" t="e">
        <f ca="true">+IF(AND(ISNUMBER(OFFSET('Water Data'!$E$4,0,10*ROW('Water Data'!E146))),'Data Summary'!BV152="Yes"),100-OFFSET('Water Data'!$E$4,0,10*ROW('Water Data'!E146)),NA())</f>
        <v>#N/A</v>
      </c>
      <c r="H152" s="94" t="e">
        <f ca="true">+IF(AND(ISNUMBER(OFFSET('Water Data'!$E$6,0,10*ROW('Water Data'!E146))),'Data Summary'!BW152="Yes"),OFFSET('Water Data'!$E$6,0,10*ROW('Water Data'!E146)),NA())</f>
        <v>#N/A</v>
      </c>
      <c r="I152" s="94" t="e">
        <f ca="true">+IF(AND(ISNUMBER(OFFSET('Water Data'!$E$9,0,10*ROW('Water Data'!E146))),'Data Summary'!BX152="Yes"),OFFSET('Water Data'!$E$9,0,10*ROW('Water Data'!E146)),NA())</f>
        <v>#N/A</v>
      </c>
      <c r="J152" s="94" t="e">
        <f ca="true">+IF(AND(ISNUMBER(OFFSET('Water Data'!$F$4,0,10*ROW('Water Data'!F146))),'Data Summary'!BY152="Yes"),100-OFFSET('Water Data'!$F$4,0,10*ROW('Water Data'!F146)),NA())</f>
        <v>#N/A</v>
      </c>
      <c r="K152" s="94" t="e">
        <f ca="true">+IF(AND(ISNUMBER(OFFSET('Water Data'!$F$6,0,10*ROW('Water Data'!F146))),'Data Summary'!BZ152="Yes"),OFFSET('Water Data'!$F$6,0,10*ROW('Water Data'!F146)),NA())</f>
        <v>#N/A</v>
      </c>
      <c r="L152" s="94" t="e">
        <f ca="true">+IF(AND(ISNUMBER(OFFSET('Water Data'!$F$9,0,10*ROW('Water Data'!F146))),'Data Summary'!CA152="Yes"),OFFSET('Water Data'!$F$9,0,10*ROW('Water Data'!F146)),NA())</f>
        <v>#N/A</v>
      </c>
      <c r="M152" s="94" t="e">
        <f ca="true">+IF(AND(ISNUMBER(OFFSET('Water Data'!$G$4,0,10*ROW('Water Data'!G146))),'Data Summary'!CB152="Yes"),100-OFFSET('Water Data'!$G$4,0,10*ROW('Water Data'!G146)),NA())</f>
        <v>#N/A</v>
      </c>
      <c r="N152" s="94" t="e">
        <f ca="true">+IF(AND(ISNUMBER(OFFSET('Water Data'!$G$6,0,10*ROW('Water Data'!G146))),'Data Summary'!CC152="Yes"),OFFSET('Water Data'!$G$6,0,10*ROW('Water Data'!G146)),NA())</f>
        <v>#N/A</v>
      </c>
      <c r="O152" s="94" t="e">
        <f ca="true">+IF(AND(ISNUMBER(OFFSET('Water Data'!$G$9,0,10*ROW('Water Data'!G146))),'Data Summary'!CD152="Yes"),OFFSET('Water Data'!$G$9,0,10*ROW('Water Data'!G146)),NA())</f>
        <v>#N/A</v>
      </c>
      <c r="P152" s="94" t="e">
        <f ca="true">+IF(AND(ISNUMBER(OFFSET('Water Data'!$H$4,0,10*ROW('Water Data'!H146))),'Data Summary'!CE152="Yes"),100-OFFSET('Water Data'!$H$4,0,10*ROW('Water Data'!H146)),NA())</f>
        <v>#N/A</v>
      </c>
      <c r="Q152" s="94" t="e">
        <f ca="true">+IF(AND(ISNUMBER(OFFSET('Water Data'!$H$6,0,10*ROW('Water Data'!H146))),'Data Summary'!CF152="Yes"),OFFSET('Water Data'!$H$6,0,10*ROW('Water Data'!H146)),NA())</f>
        <v>#N/A</v>
      </c>
      <c r="R152" s="94" t="e">
        <f ca="true">+IF(AND(ISNUMBER(OFFSET('Water Data'!$H$9,0,10*ROW('Water Data'!H146))),'Data Summary'!CG152="Yes"),OFFSET('Water Data'!$H$9,0,10*ROW('Water Data'!H146)),NA())</f>
        <v>#N/A</v>
      </c>
      <c r="S152" s="94" t="e">
        <f ca="true">+IF(AND(ISNUMBER(OFFSET('Water Data'!$I$4,0,10*ROW('Water Data'!I146))),'Data Summary'!CH152="Yes"),100-OFFSET('Water Data'!$I$4,0,10*ROW('Water Data'!I146)),NA())</f>
        <v>#N/A</v>
      </c>
      <c r="T152" s="94" t="e">
        <f ca="true">+IF(AND(ISNUMBER(OFFSET('Water Data'!$I$6,0,10*ROW('Water Data'!I146))),'Data Summary'!CI152="Yes"),OFFSET('Water Data'!$I$6,0,10*ROW('Water Data'!I146)),NA())</f>
        <v>#N/A</v>
      </c>
      <c r="U152" s="94" t="e">
        <f ca="true">+IF(AND(ISNUMBER(OFFSET('Water Data'!$I$9,0,10*ROW('Water Data'!I146))),'Data Summary'!CJ152="Yes"),OFFSET('Water Data'!$I$9,0,10*ROW('Water Data'!I146)),NA())</f>
        <v>#N/A</v>
      </c>
      <c r="V152" s="95" t="e">
        <f ca="true">+IF(AND(ISNUMBER(OFFSET('Sanitation Data'!$D$4,0,10*ROW('Sanitation Data'!D146))),'Data Summary'!CK152="Yes"),100-OFFSET('Sanitation Data'!$D$4,0,10*ROW('Sanitation Data'!D146)),NA())</f>
        <v>#N/A</v>
      </c>
      <c r="W152" s="95" t="e">
        <f ca="true">+IF(AND(ISNUMBER(OFFSET('Sanitation Data'!$D$6,0,10*ROW('Sanitation Data'!D146))),'Data Summary'!CL152="Yes"),OFFSET('Sanitation Data'!$D$6,0,10*ROW('Sanitation Data'!D146)),NA())</f>
        <v>#N/A</v>
      </c>
      <c r="X152" s="95" t="e">
        <f ca="true">+IF(AND(ISNUMBER(OFFSET('Sanitation Data'!$D$10,0,10*ROW('Sanitation Data'!D146))),'Data Summary'!CM152="Yes"),OFFSET('Sanitation Data'!$D$10,0,10*ROW('Sanitation Data'!D146)),NA())</f>
        <v>#N/A</v>
      </c>
      <c r="Y152" s="95" t="e">
        <f ca="true">+IF(AND(ISNUMBER(OFFSET('Sanitation Data'!$D$11,0,10*ROW('Sanitation Data'!D146))),'Data Summary'!CN152="Yes"),OFFSET('Sanitation Data'!$D$11,0,10*ROW('Sanitation Data'!D146)),NA())</f>
        <v>#N/A</v>
      </c>
      <c r="Z152" s="95" t="e">
        <f ca="true">+IF(AND(ISNUMBER(OFFSET('Sanitation Data'!$D$12,0,10*ROW('Sanitation Data'!D146))),'Data Summary'!CO152="Yes"),OFFSET('Sanitation Data'!$D$12,0,10*ROW('Sanitation Data'!D146)),NA())</f>
        <v>#N/A</v>
      </c>
      <c r="AA152" s="95" t="e">
        <f ca="true">+IF(AND(ISNUMBER(OFFSET('Sanitation Data'!$E$4,0,10*ROW('Sanitation Data'!E146))),'Data Summary'!CP152="Yes"),100-OFFSET('Sanitation Data'!$E$4,0,10*ROW('Sanitation Data'!E146)),NA())</f>
        <v>#N/A</v>
      </c>
      <c r="AB152" s="95" t="e">
        <f ca="true">+IF(AND(ISNUMBER(OFFSET('Sanitation Data'!$E$6,0,10*ROW('Sanitation Data'!E146))),'Data Summary'!CQ152="Yes"),OFFSET('Sanitation Data'!$E$6,0,10*ROW('Sanitation Data'!E146)),NA())</f>
        <v>#N/A</v>
      </c>
      <c r="AC152" s="95" t="e">
        <f ca="true">+IF(AND(ISNUMBER(OFFSET('Sanitation Data'!$E$10,0,10*ROW('Sanitation Data'!E146))),'Data Summary'!CR152="Yes"),OFFSET('Sanitation Data'!$E$10,0,10*ROW('Sanitation Data'!E146)),NA())</f>
        <v>#N/A</v>
      </c>
      <c r="AD152" s="95" t="e">
        <f ca="true">+IF(AND(ISNUMBER(OFFSET('Sanitation Data'!$E$11,0,10*ROW('Sanitation Data'!E146))),'Data Summary'!CS152="Yes"),OFFSET('Sanitation Data'!$E$11,0,10*ROW('Sanitation Data'!E146)),NA())</f>
        <v>#N/A</v>
      </c>
      <c r="AE152" s="95" t="e">
        <f ca="true">+IF(AND(ISNUMBER(OFFSET('Sanitation Data'!$E$12,0,10*ROW('Sanitation Data'!E146))),'Data Summary'!CT152="Yes"),OFFSET('Sanitation Data'!$E$12,0,10*ROW('Sanitation Data'!E146)),NA())</f>
        <v>#N/A</v>
      </c>
      <c r="AF152" s="95" t="e">
        <f ca="true">+IF(AND(ISNUMBER(OFFSET('Sanitation Data'!$F$4,0,10*ROW('Sanitation Data'!F146))),'Data Summary'!CU152="Yes"),100-OFFSET('Sanitation Data'!$F$4,0,10*ROW('Sanitation Data'!F146)),NA())</f>
        <v>#N/A</v>
      </c>
      <c r="AG152" s="95" t="e">
        <f ca="true">+IF(AND(ISNUMBER(OFFSET('Sanitation Data'!$F$6,0,10*ROW('Sanitation Data'!F146))),'Data Summary'!CV152="Yes"),OFFSET('Sanitation Data'!$F$6,0,10*ROW('Sanitation Data'!F146)),NA())</f>
        <v>#N/A</v>
      </c>
      <c r="AH152" s="95" t="e">
        <f ca="true">+IF(AND(ISNUMBER(OFFSET('Sanitation Data'!$F$10,0,10*ROW('Sanitation Data'!F146))),'Data Summary'!CW152="Yes"),OFFSET('Sanitation Data'!$F$10,0,10*ROW('Sanitation Data'!F146)),NA())</f>
        <v>#N/A</v>
      </c>
      <c r="AI152" s="95" t="e">
        <f ca="true">+IF(AND(ISNUMBER(OFFSET('Sanitation Data'!$F$11,0,10*ROW('Sanitation Data'!F146))),'Data Summary'!CX152="Yes"),OFFSET('Sanitation Data'!$F$11,0,10*ROW('Sanitation Data'!F146)),NA())</f>
        <v>#N/A</v>
      </c>
      <c r="AJ152" s="95" t="e">
        <f ca="true">+IF(AND(ISNUMBER(OFFSET('Sanitation Data'!$F$12,0,10*ROW('Sanitation Data'!F146))),'Data Summary'!CY152="Yes"),OFFSET('Sanitation Data'!$F$12,0,10*ROW('Sanitation Data'!F146)),NA())</f>
        <v>#N/A</v>
      </c>
      <c r="AK152" s="95" t="e">
        <f ca="true">+IF(AND(ISNUMBER(OFFSET('Sanitation Data'!$G$4,0,10*ROW('Sanitation Data'!G146))),'Data Summary'!CZ152="Yes"),100-OFFSET('Sanitation Data'!$G$4,0,10*ROW('Sanitation Data'!G146)),NA())</f>
        <v>#N/A</v>
      </c>
      <c r="AL152" s="95" t="e">
        <f ca="true">+IF(AND(ISNUMBER(OFFSET('Sanitation Data'!$G$6,0,10*ROW('Sanitation Data'!G146))),'Data Summary'!DA152="Yes"),OFFSET('Sanitation Data'!$G$6,0,10*ROW('Sanitation Data'!G146)),NA())</f>
        <v>#N/A</v>
      </c>
      <c r="AM152" s="95" t="e">
        <f ca="true">+IF(AND(ISNUMBER(OFFSET('Sanitation Data'!$G$10,0,10*ROW('Sanitation Data'!G146))),'Data Summary'!DB152="Yes"),OFFSET('Sanitation Data'!$G$10,0,10*ROW('Sanitation Data'!G146)),NA())</f>
        <v>#N/A</v>
      </c>
      <c r="AN152" s="95" t="e">
        <f ca="true">+IF(AND(ISNUMBER(OFFSET('Sanitation Data'!$G$11,0,10*ROW('Sanitation Data'!G146))),'Data Summary'!DC152="Yes"),OFFSET('Sanitation Data'!$G$11,0,10*ROW('Sanitation Data'!G146)),NA())</f>
        <v>#N/A</v>
      </c>
      <c r="AO152" s="95" t="e">
        <f ca="true">+IF(AND(ISNUMBER(OFFSET('Sanitation Data'!$G$12,0,10*ROW('Sanitation Data'!G146))),'Data Summary'!DD152="Yes"),OFFSET('Sanitation Data'!$G$12,0,10*ROW('Sanitation Data'!G146)),NA())</f>
        <v>#N/A</v>
      </c>
      <c r="AP152" s="95" t="e">
        <f ca="true">+IF(AND(ISNUMBER(OFFSET('Sanitation Data'!$H$4,0,10*ROW('Sanitation Data'!H146))),'Data Summary'!DE152="Yes"),100-OFFSET('Sanitation Data'!$H$4,0,10*ROW('Sanitation Data'!H146)),NA())</f>
        <v>#N/A</v>
      </c>
      <c r="AQ152" s="95" t="e">
        <f ca="true">+IF(AND(ISNUMBER(OFFSET('Sanitation Data'!$H$6,0,10*ROW('Sanitation Data'!H146))),'Data Summary'!DF152="Yes"),OFFSET('Sanitation Data'!$H$6,0,10*ROW('Sanitation Data'!H146)),NA())</f>
        <v>#N/A</v>
      </c>
      <c r="AR152" s="95" t="e">
        <f ca="true">+IF(AND(ISNUMBER(OFFSET('Sanitation Data'!$H$10,0,10*ROW('Sanitation Data'!H146))),'Data Summary'!DG152="Yes"),OFFSET('Sanitation Data'!$H$10,0,10*ROW('Sanitation Data'!H146)),NA())</f>
        <v>#N/A</v>
      </c>
      <c r="AS152" s="95" t="e">
        <f ca="true">+IF(AND(ISNUMBER(OFFSET('Sanitation Data'!$H$11,0,10*ROW('Sanitation Data'!H146))),'Data Summary'!DH152="Yes"),OFFSET('Sanitation Data'!$H$11,0,10*ROW('Sanitation Data'!H146)),NA())</f>
        <v>#N/A</v>
      </c>
      <c r="AT152" s="95" t="e">
        <f ca="true">+IF(AND(ISNUMBER(OFFSET('Sanitation Data'!$H$12,0,10*ROW('Sanitation Data'!H146))),'Data Summary'!DI152="Yes"),OFFSET('Sanitation Data'!$H$12,0,10*ROW('Sanitation Data'!H146)),NA())</f>
        <v>#N/A</v>
      </c>
      <c r="AU152" s="95" t="e">
        <f ca="true">+IF(AND(ISNUMBER(OFFSET('Sanitation Data'!$I$4,0,10*ROW('Sanitation Data'!I146))),'Data Summary'!DJ152="Yes"),100-OFFSET('Sanitation Data'!$I$4,0,10*ROW('Sanitation Data'!I146)),NA())</f>
        <v>#N/A</v>
      </c>
      <c r="AV152" s="95" t="e">
        <f ca="true">+IF(AND(ISNUMBER(OFFSET('Sanitation Data'!$I$6,0,10*ROW('Sanitation Data'!I146))),'Data Summary'!DK152="Yes"),OFFSET('Sanitation Data'!$I$6,0,10*ROW('Sanitation Data'!I146)),NA())</f>
        <v>#N/A</v>
      </c>
      <c r="AW152" s="95" t="e">
        <f ca="true">+IF(AND(ISNUMBER(OFFSET('Sanitation Data'!$I$10,0,10*ROW('Sanitation Data'!I146))),'Data Summary'!DL152="Yes"),OFFSET('Sanitation Data'!$I$10,0,10*ROW('Sanitation Data'!I146)),NA())</f>
        <v>#N/A</v>
      </c>
      <c r="AX152" s="95" t="e">
        <f ca="true">+IF(AND(ISNUMBER(OFFSET('Sanitation Data'!$I$11,0,10*ROW('Sanitation Data'!I146))),'Data Summary'!DM152="Yes"),OFFSET('Sanitation Data'!$I$11,0,10*ROW('Sanitation Data'!I146)),NA())</f>
        <v>#N/A</v>
      </c>
      <c r="AY152" s="95" t="e">
        <f ca="true">+IF(AND(ISNUMBER(OFFSET('Sanitation Data'!$I$12,0,10*ROW('Sanitation Data'!I146))),'Data Summary'!DN152="Yes"),OFFSET('Sanitation Data'!$I$12,0,10*ROW('Sanitation Data'!I146)),NA())</f>
        <v>#N/A</v>
      </c>
      <c r="AZ152" s="96" t="e">
        <f ca="true">+IF(AND(ISNUMBER(OFFSET('Hygiene Data'!$D$5,0,10*ROW('Hygiene Data'!D146))),'Data Summary'!DO152="Yes"),OFFSET('Hygiene Data'!$D$5,0,10*ROW('Hygiene Data'!D146)),NA())</f>
        <v>#N/A</v>
      </c>
      <c r="BA152" s="96" t="e">
        <f ca="true">+IF(AND(ISNUMBER(OFFSET('Hygiene Data'!$D$7,0,10*ROW('Hygiene Data'!D146))),'Data Summary'!DP152="Yes"),OFFSET('Hygiene Data'!$D$7,0,10*ROW('Hygiene Data'!D146)),NA())</f>
        <v>#N/A</v>
      </c>
      <c r="BB152" s="96" t="e">
        <f ca="true">+IF(AND(ISNUMBER(OFFSET('Hygiene Data'!$D$9,0,10*ROW('Hygiene Data'!D146))),'Data Summary'!DQ152="Yes"),OFFSET('Hygiene Data'!$D$9,0,10*ROW('Hygiene Data'!D146)),NA())</f>
        <v>#N/A</v>
      </c>
      <c r="BC152" s="96" t="e">
        <f ca="true">+IF(AND(ISNUMBER(OFFSET('Hygiene Data'!$E$5,0,10*ROW('Hygiene Data'!E146))),'Data Summary'!DR152="Yes"),OFFSET('Hygiene Data'!$E$5,0,10*ROW('Hygiene Data'!E146)),NA())</f>
        <v>#N/A</v>
      </c>
      <c r="BD152" s="96" t="e">
        <f ca="true">+IF(AND(ISNUMBER(OFFSET('Hygiene Data'!$E$7,0,10*ROW('Hygiene Data'!E146))),'Data Summary'!DS152="Yes"),OFFSET('Hygiene Data'!$E$7,0,10*ROW('Hygiene Data'!E146)),NA())</f>
        <v>#N/A</v>
      </c>
      <c r="BE152" s="96" t="e">
        <f ca="true">+IF(AND(ISNUMBER(OFFSET('Hygiene Data'!$E$9,0,10*ROW('Hygiene Data'!E146))),'Data Summary'!DT152="Yes"),OFFSET('Hygiene Data'!$E$9,0,10*ROW('Hygiene Data'!E146)),NA())</f>
        <v>#N/A</v>
      </c>
      <c r="BF152" s="96" t="e">
        <f ca="true">+IF(AND(ISNUMBER(OFFSET('Hygiene Data'!$F$5,0,10*ROW('Hygiene Data'!F146))),'Data Summary'!DU152="Yes"),OFFSET('Hygiene Data'!$F$5,0,10*ROW('Hygiene Data'!F146)),NA())</f>
        <v>#N/A</v>
      </c>
      <c r="BG152" s="96" t="e">
        <f ca="true">+IF(AND(ISNUMBER(OFFSET('Hygiene Data'!$F$7,0,10*ROW('Hygiene Data'!F146))),'Data Summary'!DV152="Yes"),OFFSET('Hygiene Data'!$F$7,0,10*ROW('Hygiene Data'!F146)),NA())</f>
        <v>#N/A</v>
      </c>
      <c r="BH152" s="96" t="e">
        <f ca="true">+IF(AND(ISNUMBER(OFFSET('Hygiene Data'!$F$9,0,10*ROW('Hygiene Data'!F146))),'Data Summary'!DW152="Yes"),OFFSET('Hygiene Data'!$F$9,0,10*ROW('Hygiene Data'!F146)),NA())</f>
        <v>#N/A</v>
      </c>
      <c r="BI152" s="96" t="e">
        <f ca="true">+IF(AND(ISNUMBER(OFFSET('Hygiene Data'!$G$5,0,10*ROW('Hygiene Data'!G146))),'Data Summary'!DX152="Yes"),OFFSET('Hygiene Data'!$G$5,0,10*ROW('Hygiene Data'!G146)),NA())</f>
        <v>#N/A</v>
      </c>
      <c r="BJ152" s="96" t="e">
        <f ca="true">+IF(AND(ISNUMBER(OFFSET('Hygiene Data'!$G$7,0,10*ROW('Hygiene Data'!G146))),'Data Summary'!DY152="Yes"),OFFSET('Hygiene Data'!$G$7,0,10*ROW('Hygiene Data'!G146)),NA())</f>
        <v>#N/A</v>
      </c>
      <c r="BK152" s="96" t="e">
        <f ca="true">+IF(AND(ISNUMBER(OFFSET('Hygiene Data'!$G$9,0,10*ROW('Hygiene Data'!G146))),'Data Summary'!DZ152="Yes"),OFFSET('Hygiene Data'!$G$9,0,10*ROW('Hygiene Data'!G146)),NA())</f>
        <v>#N/A</v>
      </c>
      <c r="BL152" s="96" t="e">
        <f ca="true">+IF(AND(ISNUMBER(OFFSET('Hygiene Data'!$H$5,0,10*ROW('Hygiene Data'!H146))),'Data Summary'!EA152="Yes"),OFFSET('Hygiene Data'!$H$5,0,10*ROW('Hygiene Data'!H146)),NA())</f>
        <v>#N/A</v>
      </c>
      <c r="BM152" s="96" t="e">
        <f ca="true">+IF(AND(ISNUMBER(OFFSET('Hygiene Data'!$H$7,0,10*ROW('Hygiene Data'!H146))),'Data Summary'!EB152="Yes"),OFFSET('Hygiene Data'!$H$7,0,10*ROW('Hygiene Data'!H146)),NA())</f>
        <v>#N/A</v>
      </c>
      <c r="BN152" s="96" t="e">
        <f ca="true">+IF(AND(ISNUMBER(OFFSET('Hygiene Data'!$H$9,0,10*ROW('Hygiene Data'!H146))),'Data Summary'!EC152="Yes"),OFFSET('Hygiene Data'!$H$9,0,10*ROW('Hygiene Data'!H146)),NA())</f>
        <v>#N/A</v>
      </c>
      <c r="BO152" s="96" t="e">
        <f ca="true">+IF(AND(ISNUMBER(OFFSET('Hygiene Data'!$I$5,0,10*ROW('Hygiene Data'!I146))),'Data Summary'!ED152="Yes"),OFFSET('Hygiene Data'!$I$5,0,10*ROW('Hygiene Data'!I146)),NA())</f>
        <v>#N/A</v>
      </c>
      <c r="BP152" s="96" t="e">
        <f ca="true">+IF(AND(ISNUMBER(OFFSET('Hygiene Data'!$I$7,0,10*ROW('Hygiene Data'!I146))),'Data Summary'!EE152="Yes"),OFFSET('Hygiene Data'!$I$7,0,10*ROW('Hygiene Data'!I146)),NA())</f>
        <v>#N/A</v>
      </c>
      <c r="BQ152" s="96" t="e">
        <f ca="true">+IF(AND(ISNUMBER(OFFSET('Hygiene Data'!$I$9,0,10*ROW('Hygiene Data'!I146))),'Data Summary'!EF152="Yes"),OFFSET('Hygiene Data'!$I$9,0,10*ROW('Hygiene Data'!I146)),NA())</f>
        <v>#N/A</v>
      </c>
    </row>
    <row xmlns:x14ac="http://schemas.microsoft.com/office/spreadsheetml/2009/9/ac" r="153" x14ac:dyDescent="0.2">
      <c r="A153" s="331" t="e">
        <f ca="true">+RIGHT('Data Summary'!A153,LEN('Data Summary'!A153)-9)</f>
        <v>#VALUE!</v>
      </c>
      <c r="B153" s="37" t="str">
        <f ca="true">+IF(ISTEXT('Data Summary'!B153),'Data Summary'!B153,"")</f>
        <v/>
      </c>
      <c r="C153" s="330" t="e">
        <f ca="true">+VALUE('Data Summary'!C153)</f>
        <v>#VALUE!</v>
      </c>
      <c r="D153" s="94" t="e">
        <f ca="true">+IF(AND(ISNUMBER(OFFSET('Water Data'!$D$4,0,10*ROW('Water Data'!D147))),'Data Summary'!BS153="Yes"),100-OFFSET('Water Data'!$D$4,0,10*ROW('Water Data'!D147)),NA())</f>
        <v>#N/A</v>
      </c>
      <c r="E153" s="94" t="e">
        <f ca="true">+IF(AND(ISNUMBER(OFFSET('Water Data'!$D$6,0,10*ROW('Water Data'!D147))),'Data Summary'!BT153="Yes"),OFFSET('Water Data'!$D$6,0,10*ROW('Water Data'!D147)),NA())</f>
        <v>#N/A</v>
      </c>
      <c r="F153" s="94" t="e">
        <f ca="true">+IF(AND(ISNUMBER(OFFSET('Water Data'!$D$9,0,10*ROW('Water Data'!D147))),'Data Summary'!BU153="Yes"),OFFSET('Water Data'!$D$9,0,10*ROW('Water Data'!D147)),NA())</f>
        <v>#N/A</v>
      </c>
      <c r="G153" s="94" t="e">
        <f ca="true">+IF(AND(ISNUMBER(OFFSET('Water Data'!$E$4,0,10*ROW('Water Data'!E147))),'Data Summary'!BV153="Yes"),100-OFFSET('Water Data'!$E$4,0,10*ROW('Water Data'!E147)),NA())</f>
        <v>#N/A</v>
      </c>
      <c r="H153" s="94" t="e">
        <f ca="true">+IF(AND(ISNUMBER(OFFSET('Water Data'!$E$6,0,10*ROW('Water Data'!E147))),'Data Summary'!BW153="Yes"),OFFSET('Water Data'!$E$6,0,10*ROW('Water Data'!E147)),NA())</f>
        <v>#N/A</v>
      </c>
      <c r="I153" s="94" t="e">
        <f ca="true">+IF(AND(ISNUMBER(OFFSET('Water Data'!$E$9,0,10*ROW('Water Data'!E147))),'Data Summary'!BX153="Yes"),OFFSET('Water Data'!$E$9,0,10*ROW('Water Data'!E147)),NA())</f>
        <v>#N/A</v>
      </c>
      <c r="J153" s="94" t="e">
        <f ca="true">+IF(AND(ISNUMBER(OFFSET('Water Data'!$F$4,0,10*ROW('Water Data'!F147))),'Data Summary'!BY153="Yes"),100-OFFSET('Water Data'!$F$4,0,10*ROW('Water Data'!F147)),NA())</f>
        <v>#N/A</v>
      </c>
      <c r="K153" s="94" t="e">
        <f ca="true">+IF(AND(ISNUMBER(OFFSET('Water Data'!$F$6,0,10*ROW('Water Data'!F147))),'Data Summary'!BZ153="Yes"),OFFSET('Water Data'!$F$6,0,10*ROW('Water Data'!F147)),NA())</f>
        <v>#N/A</v>
      </c>
      <c r="L153" s="94" t="e">
        <f ca="true">+IF(AND(ISNUMBER(OFFSET('Water Data'!$F$9,0,10*ROW('Water Data'!F147))),'Data Summary'!CA153="Yes"),OFFSET('Water Data'!$F$9,0,10*ROW('Water Data'!F147)),NA())</f>
        <v>#N/A</v>
      </c>
      <c r="M153" s="94" t="e">
        <f ca="true">+IF(AND(ISNUMBER(OFFSET('Water Data'!$G$4,0,10*ROW('Water Data'!G147))),'Data Summary'!CB153="Yes"),100-OFFSET('Water Data'!$G$4,0,10*ROW('Water Data'!G147)),NA())</f>
        <v>#N/A</v>
      </c>
      <c r="N153" s="94" t="e">
        <f ca="true">+IF(AND(ISNUMBER(OFFSET('Water Data'!$G$6,0,10*ROW('Water Data'!G147))),'Data Summary'!CC153="Yes"),OFFSET('Water Data'!$G$6,0,10*ROW('Water Data'!G147)),NA())</f>
        <v>#N/A</v>
      </c>
      <c r="O153" s="94" t="e">
        <f ca="true">+IF(AND(ISNUMBER(OFFSET('Water Data'!$G$9,0,10*ROW('Water Data'!G147))),'Data Summary'!CD153="Yes"),OFFSET('Water Data'!$G$9,0,10*ROW('Water Data'!G147)),NA())</f>
        <v>#N/A</v>
      </c>
      <c r="P153" s="94" t="e">
        <f ca="true">+IF(AND(ISNUMBER(OFFSET('Water Data'!$H$4,0,10*ROW('Water Data'!H147))),'Data Summary'!CE153="Yes"),100-OFFSET('Water Data'!$H$4,0,10*ROW('Water Data'!H147)),NA())</f>
        <v>#N/A</v>
      </c>
      <c r="Q153" s="94" t="e">
        <f ca="true">+IF(AND(ISNUMBER(OFFSET('Water Data'!$H$6,0,10*ROW('Water Data'!H147))),'Data Summary'!CF153="Yes"),OFFSET('Water Data'!$H$6,0,10*ROW('Water Data'!H147)),NA())</f>
        <v>#N/A</v>
      </c>
      <c r="R153" s="94" t="e">
        <f ca="true">+IF(AND(ISNUMBER(OFFSET('Water Data'!$H$9,0,10*ROW('Water Data'!H147))),'Data Summary'!CG153="Yes"),OFFSET('Water Data'!$H$9,0,10*ROW('Water Data'!H147)),NA())</f>
        <v>#N/A</v>
      </c>
      <c r="S153" s="94" t="e">
        <f ca="true">+IF(AND(ISNUMBER(OFFSET('Water Data'!$I$4,0,10*ROW('Water Data'!I147))),'Data Summary'!CH153="Yes"),100-OFFSET('Water Data'!$I$4,0,10*ROW('Water Data'!I147)),NA())</f>
        <v>#N/A</v>
      </c>
      <c r="T153" s="94" t="e">
        <f ca="true">+IF(AND(ISNUMBER(OFFSET('Water Data'!$I$6,0,10*ROW('Water Data'!I147))),'Data Summary'!CI153="Yes"),OFFSET('Water Data'!$I$6,0,10*ROW('Water Data'!I147)),NA())</f>
        <v>#N/A</v>
      </c>
      <c r="U153" s="94" t="e">
        <f ca="true">+IF(AND(ISNUMBER(OFFSET('Water Data'!$I$9,0,10*ROW('Water Data'!I147))),'Data Summary'!CJ153="Yes"),OFFSET('Water Data'!$I$9,0,10*ROW('Water Data'!I147)),NA())</f>
        <v>#N/A</v>
      </c>
      <c r="V153" s="95" t="e">
        <f ca="true">+IF(AND(ISNUMBER(OFFSET('Sanitation Data'!$D$4,0,10*ROW('Sanitation Data'!D147))),'Data Summary'!CK153="Yes"),100-OFFSET('Sanitation Data'!$D$4,0,10*ROW('Sanitation Data'!D147)),NA())</f>
        <v>#N/A</v>
      </c>
      <c r="W153" s="95" t="e">
        <f ca="true">+IF(AND(ISNUMBER(OFFSET('Sanitation Data'!$D$6,0,10*ROW('Sanitation Data'!D147))),'Data Summary'!CL153="Yes"),OFFSET('Sanitation Data'!$D$6,0,10*ROW('Sanitation Data'!D147)),NA())</f>
        <v>#N/A</v>
      </c>
      <c r="X153" s="95" t="e">
        <f ca="true">+IF(AND(ISNUMBER(OFFSET('Sanitation Data'!$D$10,0,10*ROW('Sanitation Data'!D147))),'Data Summary'!CM153="Yes"),OFFSET('Sanitation Data'!$D$10,0,10*ROW('Sanitation Data'!D147)),NA())</f>
        <v>#N/A</v>
      </c>
      <c r="Y153" s="95" t="e">
        <f ca="true">+IF(AND(ISNUMBER(OFFSET('Sanitation Data'!$D$11,0,10*ROW('Sanitation Data'!D147))),'Data Summary'!CN153="Yes"),OFFSET('Sanitation Data'!$D$11,0,10*ROW('Sanitation Data'!D147)),NA())</f>
        <v>#N/A</v>
      </c>
      <c r="Z153" s="95" t="e">
        <f ca="true">+IF(AND(ISNUMBER(OFFSET('Sanitation Data'!$D$12,0,10*ROW('Sanitation Data'!D147))),'Data Summary'!CO153="Yes"),OFFSET('Sanitation Data'!$D$12,0,10*ROW('Sanitation Data'!D147)),NA())</f>
        <v>#N/A</v>
      </c>
      <c r="AA153" s="95" t="e">
        <f ca="true">+IF(AND(ISNUMBER(OFFSET('Sanitation Data'!$E$4,0,10*ROW('Sanitation Data'!E147))),'Data Summary'!CP153="Yes"),100-OFFSET('Sanitation Data'!$E$4,0,10*ROW('Sanitation Data'!E147)),NA())</f>
        <v>#N/A</v>
      </c>
      <c r="AB153" s="95" t="e">
        <f ca="true">+IF(AND(ISNUMBER(OFFSET('Sanitation Data'!$E$6,0,10*ROW('Sanitation Data'!E147))),'Data Summary'!CQ153="Yes"),OFFSET('Sanitation Data'!$E$6,0,10*ROW('Sanitation Data'!E147)),NA())</f>
        <v>#N/A</v>
      </c>
      <c r="AC153" s="95" t="e">
        <f ca="true">+IF(AND(ISNUMBER(OFFSET('Sanitation Data'!$E$10,0,10*ROW('Sanitation Data'!E147))),'Data Summary'!CR153="Yes"),OFFSET('Sanitation Data'!$E$10,0,10*ROW('Sanitation Data'!E147)),NA())</f>
        <v>#N/A</v>
      </c>
      <c r="AD153" s="95" t="e">
        <f ca="true">+IF(AND(ISNUMBER(OFFSET('Sanitation Data'!$E$11,0,10*ROW('Sanitation Data'!E147))),'Data Summary'!CS153="Yes"),OFFSET('Sanitation Data'!$E$11,0,10*ROW('Sanitation Data'!E147)),NA())</f>
        <v>#N/A</v>
      </c>
      <c r="AE153" s="95" t="e">
        <f ca="true">+IF(AND(ISNUMBER(OFFSET('Sanitation Data'!$E$12,0,10*ROW('Sanitation Data'!E147))),'Data Summary'!CT153="Yes"),OFFSET('Sanitation Data'!$E$12,0,10*ROW('Sanitation Data'!E147)),NA())</f>
        <v>#N/A</v>
      </c>
      <c r="AF153" s="95" t="e">
        <f ca="true">+IF(AND(ISNUMBER(OFFSET('Sanitation Data'!$F$4,0,10*ROW('Sanitation Data'!F147))),'Data Summary'!CU153="Yes"),100-OFFSET('Sanitation Data'!$F$4,0,10*ROW('Sanitation Data'!F147)),NA())</f>
        <v>#N/A</v>
      </c>
      <c r="AG153" s="95" t="e">
        <f ca="true">+IF(AND(ISNUMBER(OFFSET('Sanitation Data'!$F$6,0,10*ROW('Sanitation Data'!F147))),'Data Summary'!CV153="Yes"),OFFSET('Sanitation Data'!$F$6,0,10*ROW('Sanitation Data'!F147)),NA())</f>
        <v>#N/A</v>
      </c>
      <c r="AH153" s="95" t="e">
        <f ca="true">+IF(AND(ISNUMBER(OFFSET('Sanitation Data'!$F$10,0,10*ROW('Sanitation Data'!F147))),'Data Summary'!CW153="Yes"),OFFSET('Sanitation Data'!$F$10,0,10*ROW('Sanitation Data'!F147)),NA())</f>
        <v>#N/A</v>
      </c>
      <c r="AI153" s="95" t="e">
        <f ca="true">+IF(AND(ISNUMBER(OFFSET('Sanitation Data'!$F$11,0,10*ROW('Sanitation Data'!F147))),'Data Summary'!CX153="Yes"),OFFSET('Sanitation Data'!$F$11,0,10*ROW('Sanitation Data'!F147)),NA())</f>
        <v>#N/A</v>
      </c>
      <c r="AJ153" s="95" t="e">
        <f ca="true">+IF(AND(ISNUMBER(OFFSET('Sanitation Data'!$F$12,0,10*ROW('Sanitation Data'!F147))),'Data Summary'!CY153="Yes"),OFFSET('Sanitation Data'!$F$12,0,10*ROW('Sanitation Data'!F147)),NA())</f>
        <v>#N/A</v>
      </c>
      <c r="AK153" s="95" t="e">
        <f ca="true">+IF(AND(ISNUMBER(OFFSET('Sanitation Data'!$G$4,0,10*ROW('Sanitation Data'!G147))),'Data Summary'!CZ153="Yes"),100-OFFSET('Sanitation Data'!$G$4,0,10*ROW('Sanitation Data'!G147)),NA())</f>
        <v>#N/A</v>
      </c>
      <c r="AL153" s="95" t="e">
        <f ca="true">+IF(AND(ISNUMBER(OFFSET('Sanitation Data'!$G$6,0,10*ROW('Sanitation Data'!G147))),'Data Summary'!DA153="Yes"),OFFSET('Sanitation Data'!$G$6,0,10*ROW('Sanitation Data'!G147)),NA())</f>
        <v>#N/A</v>
      </c>
      <c r="AM153" s="95" t="e">
        <f ca="true">+IF(AND(ISNUMBER(OFFSET('Sanitation Data'!$G$10,0,10*ROW('Sanitation Data'!G147))),'Data Summary'!DB153="Yes"),OFFSET('Sanitation Data'!$G$10,0,10*ROW('Sanitation Data'!G147)),NA())</f>
        <v>#N/A</v>
      </c>
      <c r="AN153" s="95" t="e">
        <f ca="true">+IF(AND(ISNUMBER(OFFSET('Sanitation Data'!$G$11,0,10*ROW('Sanitation Data'!G147))),'Data Summary'!DC153="Yes"),OFFSET('Sanitation Data'!$G$11,0,10*ROW('Sanitation Data'!G147)),NA())</f>
        <v>#N/A</v>
      </c>
      <c r="AO153" s="95" t="e">
        <f ca="true">+IF(AND(ISNUMBER(OFFSET('Sanitation Data'!$G$12,0,10*ROW('Sanitation Data'!G147))),'Data Summary'!DD153="Yes"),OFFSET('Sanitation Data'!$G$12,0,10*ROW('Sanitation Data'!G147)),NA())</f>
        <v>#N/A</v>
      </c>
      <c r="AP153" s="95" t="e">
        <f ca="true">+IF(AND(ISNUMBER(OFFSET('Sanitation Data'!$H$4,0,10*ROW('Sanitation Data'!H147))),'Data Summary'!DE153="Yes"),100-OFFSET('Sanitation Data'!$H$4,0,10*ROW('Sanitation Data'!H147)),NA())</f>
        <v>#N/A</v>
      </c>
      <c r="AQ153" s="95" t="e">
        <f ca="true">+IF(AND(ISNUMBER(OFFSET('Sanitation Data'!$H$6,0,10*ROW('Sanitation Data'!H147))),'Data Summary'!DF153="Yes"),OFFSET('Sanitation Data'!$H$6,0,10*ROW('Sanitation Data'!H147)),NA())</f>
        <v>#N/A</v>
      </c>
      <c r="AR153" s="95" t="e">
        <f ca="true">+IF(AND(ISNUMBER(OFFSET('Sanitation Data'!$H$10,0,10*ROW('Sanitation Data'!H147))),'Data Summary'!DG153="Yes"),OFFSET('Sanitation Data'!$H$10,0,10*ROW('Sanitation Data'!H147)),NA())</f>
        <v>#N/A</v>
      </c>
      <c r="AS153" s="95" t="e">
        <f ca="true">+IF(AND(ISNUMBER(OFFSET('Sanitation Data'!$H$11,0,10*ROW('Sanitation Data'!H147))),'Data Summary'!DH153="Yes"),OFFSET('Sanitation Data'!$H$11,0,10*ROW('Sanitation Data'!H147)),NA())</f>
        <v>#N/A</v>
      </c>
      <c r="AT153" s="95" t="e">
        <f ca="true">+IF(AND(ISNUMBER(OFFSET('Sanitation Data'!$H$12,0,10*ROW('Sanitation Data'!H147))),'Data Summary'!DI153="Yes"),OFFSET('Sanitation Data'!$H$12,0,10*ROW('Sanitation Data'!H147)),NA())</f>
        <v>#N/A</v>
      </c>
      <c r="AU153" s="95" t="e">
        <f ca="true">+IF(AND(ISNUMBER(OFFSET('Sanitation Data'!$I$4,0,10*ROW('Sanitation Data'!I147))),'Data Summary'!DJ153="Yes"),100-OFFSET('Sanitation Data'!$I$4,0,10*ROW('Sanitation Data'!I147)),NA())</f>
        <v>#N/A</v>
      </c>
      <c r="AV153" s="95" t="e">
        <f ca="true">+IF(AND(ISNUMBER(OFFSET('Sanitation Data'!$I$6,0,10*ROW('Sanitation Data'!I147))),'Data Summary'!DK153="Yes"),OFFSET('Sanitation Data'!$I$6,0,10*ROW('Sanitation Data'!I147)),NA())</f>
        <v>#N/A</v>
      </c>
      <c r="AW153" s="95" t="e">
        <f ca="true">+IF(AND(ISNUMBER(OFFSET('Sanitation Data'!$I$10,0,10*ROW('Sanitation Data'!I147))),'Data Summary'!DL153="Yes"),OFFSET('Sanitation Data'!$I$10,0,10*ROW('Sanitation Data'!I147)),NA())</f>
        <v>#N/A</v>
      </c>
      <c r="AX153" s="95" t="e">
        <f ca="true">+IF(AND(ISNUMBER(OFFSET('Sanitation Data'!$I$11,0,10*ROW('Sanitation Data'!I147))),'Data Summary'!DM153="Yes"),OFFSET('Sanitation Data'!$I$11,0,10*ROW('Sanitation Data'!I147)),NA())</f>
        <v>#N/A</v>
      </c>
      <c r="AY153" s="95" t="e">
        <f ca="true">+IF(AND(ISNUMBER(OFFSET('Sanitation Data'!$I$12,0,10*ROW('Sanitation Data'!I147))),'Data Summary'!DN153="Yes"),OFFSET('Sanitation Data'!$I$12,0,10*ROW('Sanitation Data'!I147)),NA())</f>
        <v>#N/A</v>
      </c>
      <c r="AZ153" s="96" t="e">
        <f ca="true">+IF(AND(ISNUMBER(OFFSET('Hygiene Data'!$D$5,0,10*ROW('Hygiene Data'!D147))),'Data Summary'!DO153="Yes"),OFFSET('Hygiene Data'!$D$5,0,10*ROW('Hygiene Data'!D147)),NA())</f>
        <v>#N/A</v>
      </c>
      <c r="BA153" s="96" t="e">
        <f ca="true">+IF(AND(ISNUMBER(OFFSET('Hygiene Data'!$D$7,0,10*ROW('Hygiene Data'!D147))),'Data Summary'!DP153="Yes"),OFFSET('Hygiene Data'!$D$7,0,10*ROW('Hygiene Data'!D147)),NA())</f>
        <v>#N/A</v>
      </c>
      <c r="BB153" s="96" t="e">
        <f ca="true">+IF(AND(ISNUMBER(OFFSET('Hygiene Data'!$D$9,0,10*ROW('Hygiene Data'!D147))),'Data Summary'!DQ153="Yes"),OFFSET('Hygiene Data'!$D$9,0,10*ROW('Hygiene Data'!D147)),NA())</f>
        <v>#N/A</v>
      </c>
      <c r="BC153" s="96" t="e">
        <f ca="true">+IF(AND(ISNUMBER(OFFSET('Hygiene Data'!$E$5,0,10*ROW('Hygiene Data'!E147))),'Data Summary'!DR153="Yes"),OFFSET('Hygiene Data'!$E$5,0,10*ROW('Hygiene Data'!E147)),NA())</f>
        <v>#N/A</v>
      </c>
      <c r="BD153" s="96" t="e">
        <f ca="true">+IF(AND(ISNUMBER(OFFSET('Hygiene Data'!$E$7,0,10*ROW('Hygiene Data'!E147))),'Data Summary'!DS153="Yes"),OFFSET('Hygiene Data'!$E$7,0,10*ROW('Hygiene Data'!E147)),NA())</f>
        <v>#N/A</v>
      </c>
      <c r="BE153" s="96" t="e">
        <f ca="true">+IF(AND(ISNUMBER(OFFSET('Hygiene Data'!$E$9,0,10*ROW('Hygiene Data'!E147))),'Data Summary'!DT153="Yes"),OFFSET('Hygiene Data'!$E$9,0,10*ROW('Hygiene Data'!E147)),NA())</f>
        <v>#N/A</v>
      </c>
      <c r="BF153" s="96" t="e">
        <f ca="true">+IF(AND(ISNUMBER(OFFSET('Hygiene Data'!$F$5,0,10*ROW('Hygiene Data'!F147))),'Data Summary'!DU153="Yes"),OFFSET('Hygiene Data'!$F$5,0,10*ROW('Hygiene Data'!F147)),NA())</f>
        <v>#N/A</v>
      </c>
      <c r="BG153" s="96" t="e">
        <f ca="true">+IF(AND(ISNUMBER(OFFSET('Hygiene Data'!$F$7,0,10*ROW('Hygiene Data'!F147))),'Data Summary'!DV153="Yes"),OFFSET('Hygiene Data'!$F$7,0,10*ROW('Hygiene Data'!F147)),NA())</f>
        <v>#N/A</v>
      </c>
      <c r="BH153" s="96" t="e">
        <f ca="true">+IF(AND(ISNUMBER(OFFSET('Hygiene Data'!$F$9,0,10*ROW('Hygiene Data'!F147))),'Data Summary'!DW153="Yes"),OFFSET('Hygiene Data'!$F$9,0,10*ROW('Hygiene Data'!F147)),NA())</f>
        <v>#N/A</v>
      </c>
      <c r="BI153" s="96" t="e">
        <f ca="true">+IF(AND(ISNUMBER(OFFSET('Hygiene Data'!$G$5,0,10*ROW('Hygiene Data'!G147))),'Data Summary'!DX153="Yes"),OFFSET('Hygiene Data'!$G$5,0,10*ROW('Hygiene Data'!G147)),NA())</f>
        <v>#N/A</v>
      </c>
      <c r="BJ153" s="96" t="e">
        <f ca="true">+IF(AND(ISNUMBER(OFFSET('Hygiene Data'!$G$7,0,10*ROW('Hygiene Data'!G147))),'Data Summary'!DY153="Yes"),OFFSET('Hygiene Data'!$G$7,0,10*ROW('Hygiene Data'!G147)),NA())</f>
        <v>#N/A</v>
      </c>
      <c r="BK153" s="96" t="e">
        <f ca="true">+IF(AND(ISNUMBER(OFFSET('Hygiene Data'!$G$9,0,10*ROW('Hygiene Data'!G147))),'Data Summary'!DZ153="Yes"),OFFSET('Hygiene Data'!$G$9,0,10*ROW('Hygiene Data'!G147)),NA())</f>
        <v>#N/A</v>
      </c>
      <c r="BL153" s="96" t="e">
        <f ca="true">+IF(AND(ISNUMBER(OFFSET('Hygiene Data'!$H$5,0,10*ROW('Hygiene Data'!H147))),'Data Summary'!EA153="Yes"),OFFSET('Hygiene Data'!$H$5,0,10*ROW('Hygiene Data'!H147)),NA())</f>
        <v>#N/A</v>
      </c>
      <c r="BM153" s="96" t="e">
        <f ca="true">+IF(AND(ISNUMBER(OFFSET('Hygiene Data'!$H$7,0,10*ROW('Hygiene Data'!H147))),'Data Summary'!EB153="Yes"),OFFSET('Hygiene Data'!$H$7,0,10*ROW('Hygiene Data'!H147)),NA())</f>
        <v>#N/A</v>
      </c>
      <c r="BN153" s="96" t="e">
        <f ca="true">+IF(AND(ISNUMBER(OFFSET('Hygiene Data'!$H$9,0,10*ROW('Hygiene Data'!H147))),'Data Summary'!EC153="Yes"),OFFSET('Hygiene Data'!$H$9,0,10*ROW('Hygiene Data'!H147)),NA())</f>
        <v>#N/A</v>
      </c>
      <c r="BO153" s="96" t="e">
        <f ca="true">+IF(AND(ISNUMBER(OFFSET('Hygiene Data'!$I$5,0,10*ROW('Hygiene Data'!I147))),'Data Summary'!ED153="Yes"),OFFSET('Hygiene Data'!$I$5,0,10*ROW('Hygiene Data'!I147)),NA())</f>
        <v>#N/A</v>
      </c>
      <c r="BP153" s="96" t="e">
        <f ca="true">+IF(AND(ISNUMBER(OFFSET('Hygiene Data'!$I$7,0,10*ROW('Hygiene Data'!I147))),'Data Summary'!EE153="Yes"),OFFSET('Hygiene Data'!$I$7,0,10*ROW('Hygiene Data'!I147)),NA())</f>
        <v>#N/A</v>
      </c>
      <c r="BQ153" s="96" t="e">
        <f ca="true">+IF(AND(ISNUMBER(OFFSET('Hygiene Data'!$I$9,0,10*ROW('Hygiene Data'!I147))),'Data Summary'!EF153="Yes"),OFFSET('Hygiene Data'!$I$9,0,10*ROW('Hygiene Data'!I147)),NA())</f>
        <v>#N/A</v>
      </c>
    </row>
    <row xmlns:x14ac="http://schemas.microsoft.com/office/spreadsheetml/2009/9/ac" r="154" x14ac:dyDescent="0.2">
      <c r="A154" s="331" t="e">
        <f ca="true">+RIGHT('Data Summary'!A154,LEN('Data Summary'!A154)-9)</f>
        <v>#VALUE!</v>
      </c>
      <c r="B154" s="37" t="str">
        <f ca="true">+IF(ISTEXT('Data Summary'!B154),'Data Summary'!B154,"")</f>
        <v/>
      </c>
      <c r="C154" s="330" t="e">
        <f ca="true">+VALUE('Data Summary'!C154)</f>
        <v>#VALUE!</v>
      </c>
      <c r="D154" s="94" t="e">
        <f ca="true">+IF(AND(ISNUMBER(OFFSET('Water Data'!$D$4,0,10*ROW('Water Data'!D148))),'Data Summary'!BS154="Yes"),100-OFFSET('Water Data'!$D$4,0,10*ROW('Water Data'!D148)),NA())</f>
        <v>#N/A</v>
      </c>
      <c r="E154" s="94" t="e">
        <f ca="true">+IF(AND(ISNUMBER(OFFSET('Water Data'!$D$6,0,10*ROW('Water Data'!D148))),'Data Summary'!BT154="Yes"),OFFSET('Water Data'!$D$6,0,10*ROW('Water Data'!D148)),NA())</f>
        <v>#N/A</v>
      </c>
      <c r="F154" s="94" t="e">
        <f ca="true">+IF(AND(ISNUMBER(OFFSET('Water Data'!$D$9,0,10*ROW('Water Data'!D148))),'Data Summary'!BU154="Yes"),OFFSET('Water Data'!$D$9,0,10*ROW('Water Data'!D148)),NA())</f>
        <v>#N/A</v>
      </c>
      <c r="G154" s="94" t="e">
        <f ca="true">+IF(AND(ISNUMBER(OFFSET('Water Data'!$E$4,0,10*ROW('Water Data'!E148))),'Data Summary'!BV154="Yes"),100-OFFSET('Water Data'!$E$4,0,10*ROW('Water Data'!E148)),NA())</f>
        <v>#N/A</v>
      </c>
      <c r="H154" s="94" t="e">
        <f ca="true">+IF(AND(ISNUMBER(OFFSET('Water Data'!$E$6,0,10*ROW('Water Data'!E148))),'Data Summary'!BW154="Yes"),OFFSET('Water Data'!$E$6,0,10*ROW('Water Data'!E148)),NA())</f>
        <v>#N/A</v>
      </c>
      <c r="I154" s="94" t="e">
        <f ca="true">+IF(AND(ISNUMBER(OFFSET('Water Data'!$E$9,0,10*ROW('Water Data'!E148))),'Data Summary'!BX154="Yes"),OFFSET('Water Data'!$E$9,0,10*ROW('Water Data'!E148)),NA())</f>
        <v>#N/A</v>
      </c>
      <c r="J154" s="94" t="e">
        <f ca="true">+IF(AND(ISNUMBER(OFFSET('Water Data'!$F$4,0,10*ROW('Water Data'!F148))),'Data Summary'!BY154="Yes"),100-OFFSET('Water Data'!$F$4,0,10*ROW('Water Data'!F148)),NA())</f>
        <v>#N/A</v>
      </c>
      <c r="K154" s="94" t="e">
        <f ca="true">+IF(AND(ISNUMBER(OFFSET('Water Data'!$F$6,0,10*ROW('Water Data'!F148))),'Data Summary'!BZ154="Yes"),OFFSET('Water Data'!$F$6,0,10*ROW('Water Data'!F148)),NA())</f>
        <v>#N/A</v>
      </c>
      <c r="L154" s="94" t="e">
        <f ca="true">+IF(AND(ISNUMBER(OFFSET('Water Data'!$F$9,0,10*ROW('Water Data'!F148))),'Data Summary'!CA154="Yes"),OFFSET('Water Data'!$F$9,0,10*ROW('Water Data'!F148)),NA())</f>
        <v>#N/A</v>
      </c>
      <c r="M154" s="94" t="e">
        <f ca="true">+IF(AND(ISNUMBER(OFFSET('Water Data'!$G$4,0,10*ROW('Water Data'!G148))),'Data Summary'!CB154="Yes"),100-OFFSET('Water Data'!$G$4,0,10*ROW('Water Data'!G148)),NA())</f>
        <v>#N/A</v>
      </c>
      <c r="N154" s="94" t="e">
        <f ca="true">+IF(AND(ISNUMBER(OFFSET('Water Data'!$G$6,0,10*ROW('Water Data'!G148))),'Data Summary'!CC154="Yes"),OFFSET('Water Data'!$G$6,0,10*ROW('Water Data'!G148)),NA())</f>
        <v>#N/A</v>
      </c>
      <c r="O154" s="94" t="e">
        <f ca="true">+IF(AND(ISNUMBER(OFFSET('Water Data'!$G$9,0,10*ROW('Water Data'!G148))),'Data Summary'!CD154="Yes"),OFFSET('Water Data'!$G$9,0,10*ROW('Water Data'!G148)),NA())</f>
        <v>#N/A</v>
      </c>
      <c r="P154" s="94" t="e">
        <f ca="true">+IF(AND(ISNUMBER(OFFSET('Water Data'!$H$4,0,10*ROW('Water Data'!H148))),'Data Summary'!CE154="Yes"),100-OFFSET('Water Data'!$H$4,0,10*ROW('Water Data'!H148)),NA())</f>
        <v>#N/A</v>
      </c>
      <c r="Q154" s="94" t="e">
        <f ca="true">+IF(AND(ISNUMBER(OFFSET('Water Data'!$H$6,0,10*ROW('Water Data'!H148))),'Data Summary'!CF154="Yes"),OFFSET('Water Data'!$H$6,0,10*ROW('Water Data'!H148)),NA())</f>
        <v>#N/A</v>
      </c>
      <c r="R154" s="94" t="e">
        <f ca="true">+IF(AND(ISNUMBER(OFFSET('Water Data'!$H$9,0,10*ROW('Water Data'!H148))),'Data Summary'!CG154="Yes"),OFFSET('Water Data'!$H$9,0,10*ROW('Water Data'!H148)),NA())</f>
        <v>#N/A</v>
      </c>
      <c r="S154" s="94" t="e">
        <f ca="true">+IF(AND(ISNUMBER(OFFSET('Water Data'!$I$4,0,10*ROW('Water Data'!I148))),'Data Summary'!CH154="Yes"),100-OFFSET('Water Data'!$I$4,0,10*ROW('Water Data'!I148)),NA())</f>
        <v>#N/A</v>
      </c>
      <c r="T154" s="94" t="e">
        <f ca="true">+IF(AND(ISNUMBER(OFFSET('Water Data'!$I$6,0,10*ROW('Water Data'!I148))),'Data Summary'!CI154="Yes"),OFFSET('Water Data'!$I$6,0,10*ROW('Water Data'!I148)),NA())</f>
        <v>#N/A</v>
      </c>
      <c r="U154" s="94" t="e">
        <f ca="true">+IF(AND(ISNUMBER(OFFSET('Water Data'!$I$9,0,10*ROW('Water Data'!I148))),'Data Summary'!CJ154="Yes"),OFFSET('Water Data'!$I$9,0,10*ROW('Water Data'!I148)),NA())</f>
        <v>#N/A</v>
      </c>
      <c r="V154" s="95" t="e">
        <f ca="true">+IF(AND(ISNUMBER(OFFSET('Sanitation Data'!$D$4,0,10*ROW('Sanitation Data'!D148))),'Data Summary'!CK154="Yes"),100-OFFSET('Sanitation Data'!$D$4,0,10*ROW('Sanitation Data'!D148)),NA())</f>
        <v>#N/A</v>
      </c>
      <c r="W154" s="95" t="e">
        <f ca="true">+IF(AND(ISNUMBER(OFFSET('Sanitation Data'!$D$6,0,10*ROW('Sanitation Data'!D148))),'Data Summary'!CL154="Yes"),OFFSET('Sanitation Data'!$D$6,0,10*ROW('Sanitation Data'!D148)),NA())</f>
        <v>#N/A</v>
      </c>
      <c r="X154" s="95" t="e">
        <f ca="true">+IF(AND(ISNUMBER(OFFSET('Sanitation Data'!$D$10,0,10*ROW('Sanitation Data'!D148))),'Data Summary'!CM154="Yes"),OFFSET('Sanitation Data'!$D$10,0,10*ROW('Sanitation Data'!D148)),NA())</f>
        <v>#N/A</v>
      </c>
      <c r="Y154" s="95" t="e">
        <f ca="true">+IF(AND(ISNUMBER(OFFSET('Sanitation Data'!$D$11,0,10*ROW('Sanitation Data'!D148))),'Data Summary'!CN154="Yes"),OFFSET('Sanitation Data'!$D$11,0,10*ROW('Sanitation Data'!D148)),NA())</f>
        <v>#N/A</v>
      </c>
      <c r="Z154" s="95" t="e">
        <f ca="true">+IF(AND(ISNUMBER(OFFSET('Sanitation Data'!$D$12,0,10*ROW('Sanitation Data'!D148))),'Data Summary'!CO154="Yes"),OFFSET('Sanitation Data'!$D$12,0,10*ROW('Sanitation Data'!D148)),NA())</f>
        <v>#N/A</v>
      </c>
      <c r="AA154" s="95" t="e">
        <f ca="true">+IF(AND(ISNUMBER(OFFSET('Sanitation Data'!$E$4,0,10*ROW('Sanitation Data'!E148))),'Data Summary'!CP154="Yes"),100-OFFSET('Sanitation Data'!$E$4,0,10*ROW('Sanitation Data'!E148)),NA())</f>
        <v>#N/A</v>
      </c>
      <c r="AB154" s="95" t="e">
        <f ca="true">+IF(AND(ISNUMBER(OFFSET('Sanitation Data'!$E$6,0,10*ROW('Sanitation Data'!E148))),'Data Summary'!CQ154="Yes"),OFFSET('Sanitation Data'!$E$6,0,10*ROW('Sanitation Data'!E148)),NA())</f>
        <v>#N/A</v>
      </c>
      <c r="AC154" s="95" t="e">
        <f ca="true">+IF(AND(ISNUMBER(OFFSET('Sanitation Data'!$E$10,0,10*ROW('Sanitation Data'!E148))),'Data Summary'!CR154="Yes"),OFFSET('Sanitation Data'!$E$10,0,10*ROW('Sanitation Data'!E148)),NA())</f>
        <v>#N/A</v>
      </c>
      <c r="AD154" s="95" t="e">
        <f ca="true">+IF(AND(ISNUMBER(OFFSET('Sanitation Data'!$E$11,0,10*ROW('Sanitation Data'!E148))),'Data Summary'!CS154="Yes"),OFFSET('Sanitation Data'!$E$11,0,10*ROW('Sanitation Data'!E148)),NA())</f>
        <v>#N/A</v>
      </c>
      <c r="AE154" s="95" t="e">
        <f ca="true">+IF(AND(ISNUMBER(OFFSET('Sanitation Data'!$E$12,0,10*ROW('Sanitation Data'!E148))),'Data Summary'!CT154="Yes"),OFFSET('Sanitation Data'!$E$12,0,10*ROW('Sanitation Data'!E148)),NA())</f>
        <v>#N/A</v>
      </c>
      <c r="AF154" s="95" t="e">
        <f ca="true">+IF(AND(ISNUMBER(OFFSET('Sanitation Data'!$F$4,0,10*ROW('Sanitation Data'!F148))),'Data Summary'!CU154="Yes"),100-OFFSET('Sanitation Data'!$F$4,0,10*ROW('Sanitation Data'!F148)),NA())</f>
        <v>#N/A</v>
      </c>
      <c r="AG154" s="95" t="e">
        <f ca="true">+IF(AND(ISNUMBER(OFFSET('Sanitation Data'!$F$6,0,10*ROW('Sanitation Data'!F148))),'Data Summary'!CV154="Yes"),OFFSET('Sanitation Data'!$F$6,0,10*ROW('Sanitation Data'!F148)),NA())</f>
        <v>#N/A</v>
      </c>
      <c r="AH154" s="95" t="e">
        <f ca="true">+IF(AND(ISNUMBER(OFFSET('Sanitation Data'!$F$10,0,10*ROW('Sanitation Data'!F148))),'Data Summary'!CW154="Yes"),OFFSET('Sanitation Data'!$F$10,0,10*ROW('Sanitation Data'!F148)),NA())</f>
        <v>#N/A</v>
      </c>
      <c r="AI154" s="95" t="e">
        <f ca="true">+IF(AND(ISNUMBER(OFFSET('Sanitation Data'!$F$11,0,10*ROW('Sanitation Data'!F148))),'Data Summary'!CX154="Yes"),OFFSET('Sanitation Data'!$F$11,0,10*ROW('Sanitation Data'!F148)),NA())</f>
        <v>#N/A</v>
      </c>
      <c r="AJ154" s="95" t="e">
        <f ca="true">+IF(AND(ISNUMBER(OFFSET('Sanitation Data'!$F$12,0,10*ROW('Sanitation Data'!F148))),'Data Summary'!CY154="Yes"),OFFSET('Sanitation Data'!$F$12,0,10*ROW('Sanitation Data'!F148)),NA())</f>
        <v>#N/A</v>
      </c>
      <c r="AK154" s="95" t="e">
        <f ca="true">+IF(AND(ISNUMBER(OFFSET('Sanitation Data'!$G$4,0,10*ROW('Sanitation Data'!G148))),'Data Summary'!CZ154="Yes"),100-OFFSET('Sanitation Data'!$G$4,0,10*ROW('Sanitation Data'!G148)),NA())</f>
        <v>#N/A</v>
      </c>
      <c r="AL154" s="95" t="e">
        <f ca="true">+IF(AND(ISNUMBER(OFFSET('Sanitation Data'!$G$6,0,10*ROW('Sanitation Data'!G148))),'Data Summary'!DA154="Yes"),OFFSET('Sanitation Data'!$G$6,0,10*ROW('Sanitation Data'!G148)),NA())</f>
        <v>#N/A</v>
      </c>
      <c r="AM154" s="95" t="e">
        <f ca="true">+IF(AND(ISNUMBER(OFFSET('Sanitation Data'!$G$10,0,10*ROW('Sanitation Data'!G148))),'Data Summary'!DB154="Yes"),OFFSET('Sanitation Data'!$G$10,0,10*ROW('Sanitation Data'!G148)),NA())</f>
        <v>#N/A</v>
      </c>
      <c r="AN154" s="95" t="e">
        <f ca="true">+IF(AND(ISNUMBER(OFFSET('Sanitation Data'!$G$11,0,10*ROW('Sanitation Data'!G148))),'Data Summary'!DC154="Yes"),OFFSET('Sanitation Data'!$G$11,0,10*ROW('Sanitation Data'!G148)),NA())</f>
        <v>#N/A</v>
      </c>
      <c r="AO154" s="95" t="e">
        <f ca="true">+IF(AND(ISNUMBER(OFFSET('Sanitation Data'!$G$12,0,10*ROW('Sanitation Data'!G148))),'Data Summary'!DD154="Yes"),OFFSET('Sanitation Data'!$G$12,0,10*ROW('Sanitation Data'!G148)),NA())</f>
        <v>#N/A</v>
      </c>
      <c r="AP154" s="95" t="e">
        <f ca="true">+IF(AND(ISNUMBER(OFFSET('Sanitation Data'!$H$4,0,10*ROW('Sanitation Data'!H148))),'Data Summary'!DE154="Yes"),100-OFFSET('Sanitation Data'!$H$4,0,10*ROW('Sanitation Data'!H148)),NA())</f>
        <v>#N/A</v>
      </c>
      <c r="AQ154" s="95" t="e">
        <f ca="true">+IF(AND(ISNUMBER(OFFSET('Sanitation Data'!$H$6,0,10*ROW('Sanitation Data'!H148))),'Data Summary'!DF154="Yes"),OFFSET('Sanitation Data'!$H$6,0,10*ROW('Sanitation Data'!H148)),NA())</f>
        <v>#N/A</v>
      </c>
      <c r="AR154" s="95" t="e">
        <f ca="true">+IF(AND(ISNUMBER(OFFSET('Sanitation Data'!$H$10,0,10*ROW('Sanitation Data'!H148))),'Data Summary'!DG154="Yes"),OFFSET('Sanitation Data'!$H$10,0,10*ROW('Sanitation Data'!H148)),NA())</f>
        <v>#N/A</v>
      </c>
      <c r="AS154" s="95" t="e">
        <f ca="true">+IF(AND(ISNUMBER(OFFSET('Sanitation Data'!$H$11,0,10*ROW('Sanitation Data'!H148))),'Data Summary'!DH154="Yes"),OFFSET('Sanitation Data'!$H$11,0,10*ROW('Sanitation Data'!H148)),NA())</f>
        <v>#N/A</v>
      </c>
      <c r="AT154" s="95" t="e">
        <f ca="true">+IF(AND(ISNUMBER(OFFSET('Sanitation Data'!$H$12,0,10*ROW('Sanitation Data'!H148))),'Data Summary'!DI154="Yes"),OFFSET('Sanitation Data'!$H$12,0,10*ROW('Sanitation Data'!H148)),NA())</f>
        <v>#N/A</v>
      </c>
      <c r="AU154" s="95" t="e">
        <f ca="true">+IF(AND(ISNUMBER(OFFSET('Sanitation Data'!$I$4,0,10*ROW('Sanitation Data'!I148))),'Data Summary'!DJ154="Yes"),100-OFFSET('Sanitation Data'!$I$4,0,10*ROW('Sanitation Data'!I148)),NA())</f>
        <v>#N/A</v>
      </c>
      <c r="AV154" s="95" t="e">
        <f ca="true">+IF(AND(ISNUMBER(OFFSET('Sanitation Data'!$I$6,0,10*ROW('Sanitation Data'!I148))),'Data Summary'!DK154="Yes"),OFFSET('Sanitation Data'!$I$6,0,10*ROW('Sanitation Data'!I148)),NA())</f>
        <v>#N/A</v>
      </c>
      <c r="AW154" s="95" t="e">
        <f ca="true">+IF(AND(ISNUMBER(OFFSET('Sanitation Data'!$I$10,0,10*ROW('Sanitation Data'!I148))),'Data Summary'!DL154="Yes"),OFFSET('Sanitation Data'!$I$10,0,10*ROW('Sanitation Data'!I148)),NA())</f>
        <v>#N/A</v>
      </c>
      <c r="AX154" s="95" t="e">
        <f ca="true">+IF(AND(ISNUMBER(OFFSET('Sanitation Data'!$I$11,0,10*ROW('Sanitation Data'!I148))),'Data Summary'!DM154="Yes"),OFFSET('Sanitation Data'!$I$11,0,10*ROW('Sanitation Data'!I148)),NA())</f>
        <v>#N/A</v>
      </c>
      <c r="AY154" s="95" t="e">
        <f ca="true">+IF(AND(ISNUMBER(OFFSET('Sanitation Data'!$I$12,0,10*ROW('Sanitation Data'!I148))),'Data Summary'!DN154="Yes"),OFFSET('Sanitation Data'!$I$12,0,10*ROW('Sanitation Data'!I148)),NA())</f>
        <v>#N/A</v>
      </c>
      <c r="AZ154" s="96" t="e">
        <f ca="true">+IF(AND(ISNUMBER(OFFSET('Hygiene Data'!$D$5,0,10*ROW('Hygiene Data'!D148))),'Data Summary'!DO154="Yes"),OFFSET('Hygiene Data'!$D$5,0,10*ROW('Hygiene Data'!D148)),NA())</f>
        <v>#N/A</v>
      </c>
      <c r="BA154" s="96" t="e">
        <f ca="true">+IF(AND(ISNUMBER(OFFSET('Hygiene Data'!$D$7,0,10*ROW('Hygiene Data'!D148))),'Data Summary'!DP154="Yes"),OFFSET('Hygiene Data'!$D$7,0,10*ROW('Hygiene Data'!D148)),NA())</f>
        <v>#N/A</v>
      </c>
      <c r="BB154" s="96" t="e">
        <f ca="true">+IF(AND(ISNUMBER(OFFSET('Hygiene Data'!$D$9,0,10*ROW('Hygiene Data'!D148))),'Data Summary'!DQ154="Yes"),OFFSET('Hygiene Data'!$D$9,0,10*ROW('Hygiene Data'!D148)),NA())</f>
        <v>#N/A</v>
      </c>
      <c r="BC154" s="96" t="e">
        <f ca="true">+IF(AND(ISNUMBER(OFFSET('Hygiene Data'!$E$5,0,10*ROW('Hygiene Data'!E148))),'Data Summary'!DR154="Yes"),OFFSET('Hygiene Data'!$E$5,0,10*ROW('Hygiene Data'!E148)),NA())</f>
        <v>#N/A</v>
      </c>
      <c r="BD154" s="96" t="e">
        <f ca="true">+IF(AND(ISNUMBER(OFFSET('Hygiene Data'!$E$7,0,10*ROW('Hygiene Data'!E148))),'Data Summary'!DS154="Yes"),OFFSET('Hygiene Data'!$E$7,0,10*ROW('Hygiene Data'!E148)),NA())</f>
        <v>#N/A</v>
      </c>
      <c r="BE154" s="96" t="e">
        <f ca="true">+IF(AND(ISNUMBER(OFFSET('Hygiene Data'!$E$9,0,10*ROW('Hygiene Data'!E148))),'Data Summary'!DT154="Yes"),OFFSET('Hygiene Data'!$E$9,0,10*ROW('Hygiene Data'!E148)),NA())</f>
        <v>#N/A</v>
      </c>
      <c r="BF154" s="96" t="e">
        <f ca="true">+IF(AND(ISNUMBER(OFFSET('Hygiene Data'!$F$5,0,10*ROW('Hygiene Data'!F148))),'Data Summary'!DU154="Yes"),OFFSET('Hygiene Data'!$F$5,0,10*ROW('Hygiene Data'!F148)),NA())</f>
        <v>#N/A</v>
      </c>
      <c r="BG154" s="96" t="e">
        <f ca="true">+IF(AND(ISNUMBER(OFFSET('Hygiene Data'!$F$7,0,10*ROW('Hygiene Data'!F148))),'Data Summary'!DV154="Yes"),OFFSET('Hygiene Data'!$F$7,0,10*ROW('Hygiene Data'!F148)),NA())</f>
        <v>#N/A</v>
      </c>
      <c r="BH154" s="96" t="e">
        <f ca="true">+IF(AND(ISNUMBER(OFFSET('Hygiene Data'!$F$9,0,10*ROW('Hygiene Data'!F148))),'Data Summary'!DW154="Yes"),OFFSET('Hygiene Data'!$F$9,0,10*ROW('Hygiene Data'!F148)),NA())</f>
        <v>#N/A</v>
      </c>
      <c r="BI154" s="96" t="e">
        <f ca="true">+IF(AND(ISNUMBER(OFFSET('Hygiene Data'!$G$5,0,10*ROW('Hygiene Data'!G148))),'Data Summary'!DX154="Yes"),OFFSET('Hygiene Data'!$G$5,0,10*ROW('Hygiene Data'!G148)),NA())</f>
        <v>#N/A</v>
      </c>
      <c r="BJ154" s="96" t="e">
        <f ca="true">+IF(AND(ISNUMBER(OFFSET('Hygiene Data'!$G$7,0,10*ROW('Hygiene Data'!G148))),'Data Summary'!DY154="Yes"),OFFSET('Hygiene Data'!$G$7,0,10*ROW('Hygiene Data'!G148)),NA())</f>
        <v>#N/A</v>
      </c>
      <c r="BK154" s="96" t="e">
        <f ca="true">+IF(AND(ISNUMBER(OFFSET('Hygiene Data'!$G$9,0,10*ROW('Hygiene Data'!G148))),'Data Summary'!DZ154="Yes"),OFFSET('Hygiene Data'!$G$9,0,10*ROW('Hygiene Data'!G148)),NA())</f>
        <v>#N/A</v>
      </c>
      <c r="BL154" s="96" t="e">
        <f ca="true">+IF(AND(ISNUMBER(OFFSET('Hygiene Data'!$H$5,0,10*ROW('Hygiene Data'!H148))),'Data Summary'!EA154="Yes"),OFFSET('Hygiene Data'!$H$5,0,10*ROW('Hygiene Data'!H148)),NA())</f>
        <v>#N/A</v>
      </c>
      <c r="BM154" s="96" t="e">
        <f ca="true">+IF(AND(ISNUMBER(OFFSET('Hygiene Data'!$H$7,0,10*ROW('Hygiene Data'!H148))),'Data Summary'!EB154="Yes"),OFFSET('Hygiene Data'!$H$7,0,10*ROW('Hygiene Data'!H148)),NA())</f>
        <v>#N/A</v>
      </c>
      <c r="BN154" s="96" t="e">
        <f ca="true">+IF(AND(ISNUMBER(OFFSET('Hygiene Data'!$H$9,0,10*ROW('Hygiene Data'!H148))),'Data Summary'!EC154="Yes"),OFFSET('Hygiene Data'!$H$9,0,10*ROW('Hygiene Data'!H148)),NA())</f>
        <v>#N/A</v>
      </c>
      <c r="BO154" s="96" t="e">
        <f ca="true">+IF(AND(ISNUMBER(OFFSET('Hygiene Data'!$I$5,0,10*ROW('Hygiene Data'!I148))),'Data Summary'!ED154="Yes"),OFFSET('Hygiene Data'!$I$5,0,10*ROW('Hygiene Data'!I148)),NA())</f>
        <v>#N/A</v>
      </c>
      <c r="BP154" s="96" t="e">
        <f ca="true">+IF(AND(ISNUMBER(OFFSET('Hygiene Data'!$I$7,0,10*ROW('Hygiene Data'!I148))),'Data Summary'!EE154="Yes"),OFFSET('Hygiene Data'!$I$7,0,10*ROW('Hygiene Data'!I148)),NA())</f>
        <v>#N/A</v>
      </c>
      <c r="BQ154" s="96" t="e">
        <f ca="true">+IF(AND(ISNUMBER(OFFSET('Hygiene Data'!$I$9,0,10*ROW('Hygiene Data'!I148))),'Data Summary'!EF154="Yes"),OFFSET('Hygiene Data'!$I$9,0,10*ROW('Hygiene Data'!I148)),NA())</f>
        <v>#N/A</v>
      </c>
    </row>
    <row xmlns:x14ac="http://schemas.microsoft.com/office/spreadsheetml/2009/9/ac" r="155" x14ac:dyDescent="0.2">
      <c r="A155" s="331" t="e">
        <f ca="true">+RIGHT('Data Summary'!A155,LEN('Data Summary'!A155)-9)</f>
        <v>#VALUE!</v>
      </c>
      <c r="B155" s="37" t="str">
        <f ca="true">+IF(ISTEXT('Data Summary'!B155),'Data Summary'!B155,"")</f>
        <v/>
      </c>
      <c r="C155" s="330" t="e">
        <f ca="true">+VALUE('Data Summary'!C155)</f>
        <v>#VALUE!</v>
      </c>
      <c r="D155" s="94" t="e">
        <f ca="true">+IF(AND(ISNUMBER(OFFSET('Water Data'!$D$4,0,10*ROW('Water Data'!D149))),'Data Summary'!BS155="Yes"),100-OFFSET('Water Data'!$D$4,0,10*ROW('Water Data'!D149)),NA())</f>
        <v>#N/A</v>
      </c>
      <c r="E155" s="94" t="e">
        <f ca="true">+IF(AND(ISNUMBER(OFFSET('Water Data'!$D$6,0,10*ROW('Water Data'!D149))),'Data Summary'!BT155="Yes"),OFFSET('Water Data'!$D$6,0,10*ROW('Water Data'!D149)),NA())</f>
        <v>#N/A</v>
      </c>
      <c r="F155" s="94" t="e">
        <f ca="true">+IF(AND(ISNUMBER(OFFSET('Water Data'!$D$9,0,10*ROW('Water Data'!D149))),'Data Summary'!BU155="Yes"),OFFSET('Water Data'!$D$9,0,10*ROW('Water Data'!D149)),NA())</f>
        <v>#N/A</v>
      </c>
      <c r="G155" s="94" t="e">
        <f ca="true">+IF(AND(ISNUMBER(OFFSET('Water Data'!$E$4,0,10*ROW('Water Data'!E149))),'Data Summary'!BV155="Yes"),100-OFFSET('Water Data'!$E$4,0,10*ROW('Water Data'!E149)),NA())</f>
        <v>#N/A</v>
      </c>
      <c r="H155" s="94" t="e">
        <f ca="true">+IF(AND(ISNUMBER(OFFSET('Water Data'!$E$6,0,10*ROW('Water Data'!E149))),'Data Summary'!BW155="Yes"),OFFSET('Water Data'!$E$6,0,10*ROW('Water Data'!E149)),NA())</f>
        <v>#N/A</v>
      </c>
      <c r="I155" s="94" t="e">
        <f ca="true">+IF(AND(ISNUMBER(OFFSET('Water Data'!$E$9,0,10*ROW('Water Data'!E149))),'Data Summary'!BX155="Yes"),OFFSET('Water Data'!$E$9,0,10*ROW('Water Data'!E149)),NA())</f>
        <v>#N/A</v>
      </c>
      <c r="J155" s="94" t="e">
        <f ca="true">+IF(AND(ISNUMBER(OFFSET('Water Data'!$F$4,0,10*ROW('Water Data'!F149))),'Data Summary'!BY155="Yes"),100-OFFSET('Water Data'!$F$4,0,10*ROW('Water Data'!F149)),NA())</f>
        <v>#N/A</v>
      </c>
      <c r="K155" s="94" t="e">
        <f ca="true">+IF(AND(ISNUMBER(OFFSET('Water Data'!$F$6,0,10*ROW('Water Data'!F149))),'Data Summary'!BZ155="Yes"),OFFSET('Water Data'!$F$6,0,10*ROW('Water Data'!F149)),NA())</f>
        <v>#N/A</v>
      </c>
      <c r="L155" s="94" t="e">
        <f ca="true">+IF(AND(ISNUMBER(OFFSET('Water Data'!$F$9,0,10*ROW('Water Data'!F149))),'Data Summary'!CA155="Yes"),OFFSET('Water Data'!$F$9,0,10*ROW('Water Data'!F149)),NA())</f>
        <v>#N/A</v>
      </c>
      <c r="M155" s="94" t="e">
        <f ca="true">+IF(AND(ISNUMBER(OFFSET('Water Data'!$G$4,0,10*ROW('Water Data'!G149))),'Data Summary'!CB155="Yes"),100-OFFSET('Water Data'!$G$4,0,10*ROW('Water Data'!G149)),NA())</f>
        <v>#N/A</v>
      </c>
      <c r="N155" s="94" t="e">
        <f ca="true">+IF(AND(ISNUMBER(OFFSET('Water Data'!$G$6,0,10*ROW('Water Data'!G149))),'Data Summary'!CC155="Yes"),OFFSET('Water Data'!$G$6,0,10*ROW('Water Data'!G149)),NA())</f>
        <v>#N/A</v>
      </c>
      <c r="O155" s="94" t="e">
        <f ca="true">+IF(AND(ISNUMBER(OFFSET('Water Data'!$G$9,0,10*ROW('Water Data'!G149))),'Data Summary'!CD155="Yes"),OFFSET('Water Data'!$G$9,0,10*ROW('Water Data'!G149)),NA())</f>
        <v>#N/A</v>
      </c>
      <c r="P155" s="94" t="e">
        <f ca="true">+IF(AND(ISNUMBER(OFFSET('Water Data'!$H$4,0,10*ROW('Water Data'!H149))),'Data Summary'!CE155="Yes"),100-OFFSET('Water Data'!$H$4,0,10*ROW('Water Data'!H149)),NA())</f>
        <v>#N/A</v>
      </c>
      <c r="Q155" s="94" t="e">
        <f ca="true">+IF(AND(ISNUMBER(OFFSET('Water Data'!$H$6,0,10*ROW('Water Data'!H149))),'Data Summary'!CF155="Yes"),OFFSET('Water Data'!$H$6,0,10*ROW('Water Data'!H149)),NA())</f>
        <v>#N/A</v>
      </c>
      <c r="R155" s="94" t="e">
        <f ca="true">+IF(AND(ISNUMBER(OFFSET('Water Data'!$H$9,0,10*ROW('Water Data'!H149))),'Data Summary'!CG155="Yes"),OFFSET('Water Data'!$H$9,0,10*ROW('Water Data'!H149)),NA())</f>
        <v>#N/A</v>
      </c>
      <c r="S155" s="94" t="e">
        <f ca="true">+IF(AND(ISNUMBER(OFFSET('Water Data'!$I$4,0,10*ROW('Water Data'!I149))),'Data Summary'!CH155="Yes"),100-OFFSET('Water Data'!$I$4,0,10*ROW('Water Data'!I149)),NA())</f>
        <v>#N/A</v>
      </c>
      <c r="T155" s="94" t="e">
        <f ca="true">+IF(AND(ISNUMBER(OFFSET('Water Data'!$I$6,0,10*ROW('Water Data'!I149))),'Data Summary'!CI155="Yes"),OFFSET('Water Data'!$I$6,0,10*ROW('Water Data'!I149)),NA())</f>
        <v>#N/A</v>
      </c>
      <c r="U155" s="94" t="e">
        <f ca="true">+IF(AND(ISNUMBER(OFFSET('Water Data'!$I$9,0,10*ROW('Water Data'!I149))),'Data Summary'!CJ155="Yes"),OFFSET('Water Data'!$I$9,0,10*ROW('Water Data'!I149)),NA())</f>
        <v>#N/A</v>
      </c>
      <c r="V155" s="95" t="e">
        <f ca="true">+IF(AND(ISNUMBER(OFFSET('Sanitation Data'!$D$4,0,10*ROW('Sanitation Data'!D149))),'Data Summary'!CK155="Yes"),100-OFFSET('Sanitation Data'!$D$4,0,10*ROW('Sanitation Data'!D149)),NA())</f>
        <v>#N/A</v>
      </c>
      <c r="W155" s="95" t="e">
        <f ca="true">+IF(AND(ISNUMBER(OFFSET('Sanitation Data'!$D$6,0,10*ROW('Sanitation Data'!D149))),'Data Summary'!CL155="Yes"),OFFSET('Sanitation Data'!$D$6,0,10*ROW('Sanitation Data'!D149)),NA())</f>
        <v>#N/A</v>
      </c>
      <c r="X155" s="95" t="e">
        <f ca="true">+IF(AND(ISNUMBER(OFFSET('Sanitation Data'!$D$10,0,10*ROW('Sanitation Data'!D149))),'Data Summary'!CM155="Yes"),OFFSET('Sanitation Data'!$D$10,0,10*ROW('Sanitation Data'!D149)),NA())</f>
        <v>#N/A</v>
      </c>
      <c r="Y155" s="95" t="e">
        <f ca="true">+IF(AND(ISNUMBER(OFFSET('Sanitation Data'!$D$11,0,10*ROW('Sanitation Data'!D149))),'Data Summary'!CN155="Yes"),OFFSET('Sanitation Data'!$D$11,0,10*ROW('Sanitation Data'!D149)),NA())</f>
        <v>#N/A</v>
      </c>
      <c r="Z155" s="95" t="e">
        <f ca="true">+IF(AND(ISNUMBER(OFFSET('Sanitation Data'!$D$12,0,10*ROW('Sanitation Data'!D149))),'Data Summary'!CO155="Yes"),OFFSET('Sanitation Data'!$D$12,0,10*ROW('Sanitation Data'!D149)),NA())</f>
        <v>#N/A</v>
      </c>
      <c r="AA155" s="95" t="e">
        <f ca="true">+IF(AND(ISNUMBER(OFFSET('Sanitation Data'!$E$4,0,10*ROW('Sanitation Data'!E149))),'Data Summary'!CP155="Yes"),100-OFFSET('Sanitation Data'!$E$4,0,10*ROW('Sanitation Data'!E149)),NA())</f>
        <v>#N/A</v>
      </c>
      <c r="AB155" s="95" t="e">
        <f ca="true">+IF(AND(ISNUMBER(OFFSET('Sanitation Data'!$E$6,0,10*ROW('Sanitation Data'!E149))),'Data Summary'!CQ155="Yes"),OFFSET('Sanitation Data'!$E$6,0,10*ROW('Sanitation Data'!E149)),NA())</f>
        <v>#N/A</v>
      </c>
      <c r="AC155" s="95" t="e">
        <f ca="true">+IF(AND(ISNUMBER(OFFSET('Sanitation Data'!$E$10,0,10*ROW('Sanitation Data'!E149))),'Data Summary'!CR155="Yes"),OFFSET('Sanitation Data'!$E$10,0,10*ROW('Sanitation Data'!E149)),NA())</f>
        <v>#N/A</v>
      </c>
      <c r="AD155" s="95" t="e">
        <f ca="true">+IF(AND(ISNUMBER(OFFSET('Sanitation Data'!$E$11,0,10*ROW('Sanitation Data'!E149))),'Data Summary'!CS155="Yes"),OFFSET('Sanitation Data'!$E$11,0,10*ROW('Sanitation Data'!E149)),NA())</f>
        <v>#N/A</v>
      </c>
      <c r="AE155" s="95" t="e">
        <f ca="true">+IF(AND(ISNUMBER(OFFSET('Sanitation Data'!$E$12,0,10*ROW('Sanitation Data'!E149))),'Data Summary'!CT155="Yes"),OFFSET('Sanitation Data'!$E$12,0,10*ROW('Sanitation Data'!E149)),NA())</f>
        <v>#N/A</v>
      </c>
      <c r="AF155" s="95" t="e">
        <f ca="true">+IF(AND(ISNUMBER(OFFSET('Sanitation Data'!$F$4,0,10*ROW('Sanitation Data'!F149))),'Data Summary'!CU155="Yes"),100-OFFSET('Sanitation Data'!$F$4,0,10*ROW('Sanitation Data'!F149)),NA())</f>
        <v>#N/A</v>
      </c>
      <c r="AG155" s="95" t="e">
        <f ca="true">+IF(AND(ISNUMBER(OFFSET('Sanitation Data'!$F$6,0,10*ROW('Sanitation Data'!F149))),'Data Summary'!CV155="Yes"),OFFSET('Sanitation Data'!$F$6,0,10*ROW('Sanitation Data'!F149)),NA())</f>
        <v>#N/A</v>
      </c>
      <c r="AH155" s="95" t="e">
        <f ca="true">+IF(AND(ISNUMBER(OFFSET('Sanitation Data'!$F$10,0,10*ROW('Sanitation Data'!F149))),'Data Summary'!CW155="Yes"),OFFSET('Sanitation Data'!$F$10,0,10*ROW('Sanitation Data'!F149)),NA())</f>
        <v>#N/A</v>
      </c>
      <c r="AI155" s="95" t="e">
        <f ca="true">+IF(AND(ISNUMBER(OFFSET('Sanitation Data'!$F$11,0,10*ROW('Sanitation Data'!F149))),'Data Summary'!CX155="Yes"),OFFSET('Sanitation Data'!$F$11,0,10*ROW('Sanitation Data'!F149)),NA())</f>
        <v>#N/A</v>
      </c>
      <c r="AJ155" s="95" t="e">
        <f ca="true">+IF(AND(ISNUMBER(OFFSET('Sanitation Data'!$F$12,0,10*ROW('Sanitation Data'!F149))),'Data Summary'!CY155="Yes"),OFFSET('Sanitation Data'!$F$12,0,10*ROW('Sanitation Data'!F149)),NA())</f>
        <v>#N/A</v>
      </c>
      <c r="AK155" s="95" t="e">
        <f ca="true">+IF(AND(ISNUMBER(OFFSET('Sanitation Data'!$G$4,0,10*ROW('Sanitation Data'!G149))),'Data Summary'!CZ155="Yes"),100-OFFSET('Sanitation Data'!$G$4,0,10*ROW('Sanitation Data'!G149)),NA())</f>
        <v>#N/A</v>
      </c>
      <c r="AL155" s="95" t="e">
        <f ca="true">+IF(AND(ISNUMBER(OFFSET('Sanitation Data'!$G$6,0,10*ROW('Sanitation Data'!G149))),'Data Summary'!DA155="Yes"),OFFSET('Sanitation Data'!$G$6,0,10*ROW('Sanitation Data'!G149)),NA())</f>
        <v>#N/A</v>
      </c>
      <c r="AM155" s="95" t="e">
        <f ca="true">+IF(AND(ISNUMBER(OFFSET('Sanitation Data'!$G$10,0,10*ROW('Sanitation Data'!G149))),'Data Summary'!DB155="Yes"),OFFSET('Sanitation Data'!$G$10,0,10*ROW('Sanitation Data'!G149)),NA())</f>
        <v>#N/A</v>
      </c>
      <c r="AN155" s="95" t="e">
        <f ca="true">+IF(AND(ISNUMBER(OFFSET('Sanitation Data'!$G$11,0,10*ROW('Sanitation Data'!G149))),'Data Summary'!DC155="Yes"),OFFSET('Sanitation Data'!$G$11,0,10*ROW('Sanitation Data'!G149)),NA())</f>
        <v>#N/A</v>
      </c>
      <c r="AO155" s="95" t="e">
        <f ca="true">+IF(AND(ISNUMBER(OFFSET('Sanitation Data'!$G$12,0,10*ROW('Sanitation Data'!G149))),'Data Summary'!DD155="Yes"),OFFSET('Sanitation Data'!$G$12,0,10*ROW('Sanitation Data'!G149)),NA())</f>
        <v>#N/A</v>
      </c>
      <c r="AP155" s="95" t="e">
        <f ca="true">+IF(AND(ISNUMBER(OFFSET('Sanitation Data'!$H$4,0,10*ROW('Sanitation Data'!H149))),'Data Summary'!DE155="Yes"),100-OFFSET('Sanitation Data'!$H$4,0,10*ROW('Sanitation Data'!H149)),NA())</f>
        <v>#N/A</v>
      </c>
      <c r="AQ155" s="95" t="e">
        <f ca="true">+IF(AND(ISNUMBER(OFFSET('Sanitation Data'!$H$6,0,10*ROW('Sanitation Data'!H149))),'Data Summary'!DF155="Yes"),OFFSET('Sanitation Data'!$H$6,0,10*ROW('Sanitation Data'!H149)),NA())</f>
        <v>#N/A</v>
      </c>
      <c r="AR155" s="95" t="e">
        <f ca="true">+IF(AND(ISNUMBER(OFFSET('Sanitation Data'!$H$10,0,10*ROW('Sanitation Data'!H149))),'Data Summary'!DG155="Yes"),OFFSET('Sanitation Data'!$H$10,0,10*ROW('Sanitation Data'!H149)),NA())</f>
        <v>#N/A</v>
      </c>
      <c r="AS155" s="95" t="e">
        <f ca="true">+IF(AND(ISNUMBER(OFFSET('Sanitation Data'!$H$11,0,10*ROW('Sanitation Data'!H149))),'Data Summary'!DH155="Yes"),OFFSET('Sanitation Data'!$H$11,0,10*ROW('Sanitation Data'!H149)),NA())</f>
        <v>#N/A</v>
      </c>
      <c r="AT155" s="95" t="e">
        <f ca="true">+IF(AND(ISNUMBER(OFFSET('Sanitation Data'!$H$12,0,10*ROW('Sanitation Data'!H149))),'Data Summary'!DI155="Yes"),OFFSET('Sanitation Data'!$H$12,0,10*ROW('Sanitation Data'!H149)),NA())</f>
        <v>#N/A</v>
      </c>
      <c r="AU155" s="95" t="e">
        <f ca="true">+IF(AND(ISNUMBER(OFFSET('Sanitation Data'!$I$4,0,10*ROW('Sanitation Data'!I149))),'Data Summary'!DJ155="Yes"),100-OFFSET('Sanitation Data'!$I$4,0,10*ROW('Sanitation Data'!I149)),NA())</f>
        <v>#N/A</v>
      </c>
      <c r="AV155" s="95" t="e">
        <f ca="true">+IF(AND(ISNUMBER(OFFSET('Sanitation Data'!$I$6,0,10*ROW('Sanitation Data'!I149))),'Data Summary'!DK155="Yes"),OFFSET('Sanitation Data'!$I$6,0,10*ROW('Sanitation Data'!I149)),NA())</f>
        <v>#N/A</v>
      </c>
      <c r="AW155" s="95" t="e">
        <f ca="true">+IF(AND(ISNUMBER(OFFSET('Sanitation Data'!$I$10,0,10*ROW('Sanitation Data'!I149))),'Data Summary'!DL155="Yes"),OFFSET('Sanitation Data'!$I$10,0,10*ROW('Sanitation Data'!I149)),NA())</f>
        <v>#N/A</v>
      </c>
      <c r="AX155" s="95" t="e">
        <f ca="true">+IF(AND(ISNUMBER(OFFSET('Sanitation Data'!$I$11,0,10*ROW('Sanitation Data'!I149))),'Data Summary'!DM155="Yes"),OFFSET('Sanitation Data'!$I$11,0,10*ROW('Sanitation Data'!I149)),NA())</f>
        <v>#N/A</v>
      </c>
      <c r="AY155" s="95" t="e">
        <f ca="true">+IF(AND(ISNUMBER(OFFSET('Sanitation Data'!$I$12,0,10*ROW('Sanitation Data'!I149))),'Data Summary'!DN155="Yes"),OFFSET('Sanitation Data'!$I$12,0,10*ROW('Sanitation Data'!I149)),NA())</f>
        <v>#N/A</v>
      </c>
      <c r="AZ155" s="96" t="e">
        <f ca="true">+IF(AND(ISNUMBER(OFFSET('Hygiene Data'!$D$5,0,10*ROW('Hygiene Data'!D149))),'Data Summary'!DO155="Yes"),OFFSET('Hygiene Data'!$D$5,0,10*ROW('Hygiene Data'!D149)),NA())</f>
        <v>#N/A</v>
      </c>
      <c r="BA155" s="96" t="e">
        <f ca="true">+IF(AND(ISNUMBER(OFFSET('Hygiene Data'!$D$7,0,10*ROW('Hygiene Data'!D149))),'Data Summary'!DP155="Yes"),OFFSET('Hygiene Data'!$D$7,0,10*ROW('Hygiene Data'!D149)),NA())</f>
        <v>#N/A</v>
      </c>
      <c r="BB155" s="96" t="e">
        <f ca="true">+IF(AND(ISNUMBER(OFFSET('Hygiene Data'!$D$9,0,10*ROW('Hygiene Data'!D149))),'Data Summary'!DQ155="Yes"),OFFSET('Hygiene Data'!$D$9,0,10*ROW('Hygiene Data'!D149)),NA())</f>
        <v>#N/A</v>
      </c>
      <c r="BC155" s="96" t="e">
        <f ca="true">+IF(AND(ISNUMBER(OFFSET('Hygiene Data'!$E$5,0,10*ROW('Hygiene Data'!E149))),'Data Summary'!DR155="Yes"),OFFSET('Hygiene Data'!$E$5,0,10*ROW('Hygiene Data'!E149)),NA())</f>
        <v>#N/A</v>
      </c>
      <c r="BD155" s="96" t="e">
        <f ca="true">+IF(AND(ISNUMBER(OFFSET('Hygiene Data'!$E$7,0,10*ROW('Hygiene Data'!E149))),'Data Summary'!DS155="Yes"),OFFSET('Hygiene Data'!$E$7,0,10*ROW('Hygiene Data'!E149)),NA())</f>
        <v>#N/A</v>
      </c>
      <c r="BE155" s="96" t="e">
        <f ca="true">+IF(AND(ISNUMBER(OFFSET('Hygiene Data'!$E$9,0,10*ROW('Hygiene Data'!E149))),'Data Summary'!DT155="Yes"),OFFSET('Hygiene Data'!$E$9,0,10*ROW('Hygiene Data'!E149)),NA())</f>
        <v>#N/A</v>
      </c>
      <c r="BF155" s="96" t="e">
        <f ca="true">+IF(AND(ISNUMBER(OFFSET('Hygiene Data'!$F$5,0,10*ROW('Hygiene Data'!F149))),'Data Summary'!DU155="Yes"),OFFSET('Hygiene Data'!$F$5,0,10*ROW('Hygiene Data'!F149)),NA())</f>
        <v>#N/A</v>
      </c>
      <c r="BG155" s="96" t="e">
        <f ca="true">+IF(AND(ISNUMBER(OFFSET('Hygiene Data'!$F$7,0,10*ROW('Hygiene Data'!F149))),'Data Summary'!DV155="Yes"),OFFSET('Hygiene Data'!$F$7,0,10*ROW('Hygiene Data'!F149)),NA())</f>
        <v>#N/A</v>
      </c>
      <c r="BH155" s="96" t="e">
        <f ca="true">+IF(AND(ISNUMBER(OFFSET('Hygiene Data'!$F$9,0,10*ROW('Hygiene Data'!F149))),'Data Summary'!DW155="Yes"),OFFSET('Hygiene Data'!$F$9,0,10*ROW('Hygiene Data'!F149)),NA())</f>
        <v>#N/A</v>
      </c>
      <c r="BI155" s="96" t="e">
        <f ca="true">+IF(AND(ISNUMBER(OFFSET('Hygiene Data'!$G$5,0,10*ROW('Hygiene Data'!G149))),'Data Summary'!DX155="Yes"),OFFSET('Hygiene Data'!$G$5,0,10*ROW('Hygiene Data'!G149)),NA())</f>
        <v>#N/A</v>
      </c>
      <c r="BJ155" s="96" t="e">
        <f ca="true">+IF(AND(ISNUMBER(OFFSET('Hygiene Data'!$G$7,0,10*ROW('Hygiene Data'!G149))),'Data Summary'!DY155="Yes"),OFFSET('Hygiene Data'!$G$7,0,10*ROW('Hygiene Data'!G149)),NA())</f>
        <v>#N/A</v>
      </c>
      <c r="BK155" s="96" t="e">
        <f ca="true">+IF(AND(ISNUMBER(OFFSET('Hygiene Data'!$G$9,0,10*ROW('Hygiene Data'!G149))),'Data Summary'!DZ155="Yes"),OFFSET('Hygiene Data'!$G$9,0,10*ROW('Hygiene Data'!G149)),NA())</f>
        <v>#N/A</v>
      </c>
      <c r="BL155" s="96" t="e">
        <f ca="true">+IF(AND(ISNUMBER(OFFSET('Hygiene Data'!$H$5,0,10*ROW('Hygiene Data'!H149))),'Data Summary'!EA155="Yes"),OFFSET('Hygiene Data'!$H$5,0,10*ROW('Hygiene Data'!H149)),NA())</f>
        <v>#N/A</v>
      </c>
      <c r="BM155" s="96" t="e">
        <f ca="true">+IF(AND(ISNUMBER(OFFSET('Hygiene Data'!$H$7,0,10*ROW('Hygiene Data'!H149))),'Data Summary'!EB155="Yes"),OFFSET('Hygiene Data'!$H$7,0,10*ROW('Hygiene Data'!H149)),NA())</f>
        <v>#N/A</v>
      </c>
      <c r="BN155" s="96" t="e">
        <f ca="true">+IF(AND(ISNUMBER(OFFSET('Hygiene Data'!$H$9,0,10*ROW('Hygiene Data'!H149))),'Data Summary'!EC155="Yes"),OFFSET('Hygiene Data'!$H$9,0,10*ROW('Hygiene Data'!H149)),NA())</f>
        <v>#N/A</v>
      </c>
      <c r="BO155" s="96" t="e">
        <f ca="true">+IF(AND(ISNUMBER(OFFSET('Hygiene Data'!$I$5,0,10*ROW('Hygiene Data'!I149))),'Data Summary'!ED155="Yes"),OFFSET('Hygiene Data'!$I$5,0,10*ROW('Hygiene Data'!I149)),NA())</f>
        <v>#N/A</v>
      </c>
      <c r="BP155" s="96" t="e">
        <f ca="true">+IF(AND(ISNUMBER(OFFSET('Hygiene Data'!$I$7,0,10*ROW('Hygiene Data'!I149))),'Data Summary'!EE155="Yes"),OFFSET('Hygiene Data'!$I$7,0,10*ROW('Hygiene Data'!I149)),NA())</f>
        <v>#N/A</v>
      </c>
      <c r="BQ155" s="96" t="e">
        <f ca="true">+IF(AND(ISNUMBER(OFFSET('Hygiene Data'!$I$9,0,10*ROW('Hygiene Data'!I149))),'Data Summary'!EF155="Yes"),OFFSET('Hygiene Data'!$I$9,0,10*ROW('Hygiene Data'!I149)),NA())</f>
        <v>#N/A</v>
      </c>
    </row>
    <row xmlns:x14ac="http://schemas.microsoft.com/office/spreadsheetml/2009/9/ac" r="156" x14ac:dyDescent="0.2">
      <c r="A156" s="331" t="e">
        <f ca="true">+RIGHT('Data Summary'!A156,LEN('Data Summary'!A156)-9)</f>
        <v>#VALUE!</v>
      </c>
      <c r="B156" s="37" t="str">
        <f ca="true">+IF(ISTEXT('Data Summary'!B156),'Data Summary'!B156,"")</f>
        <v/>
      </c>
      <c r="C156" s="330" t="e">
        <f ca="true">+VALUE('Data Summary'!C156)</f>
        <v>#VALUE!</v>
      </c>
      <c r="D156" s="94" t="e">
        <f ca="true">+IF(AND(ISNUMBER(OFFSET('Water Data'!$D$4,0,10*ROW('Water Data'!D150))),'Data Summary'!BS156="Yes"),100-OFFSET('Water Data'!$D$4,0,10*ROW('Water Data'!D150)),NA())</f>
        <v>#N/A</v>
      </c>
      <c r="E156" s="94" t="e">
        <f ca="true">+IF(AND(ISNUMBER(OFFSET('Water Data'!$D$6,0,10*ROW('Water Data'!D150))),'Data Summary'!BT156="Yes"),OFFSET('Water Data'!$D$6,0,10*ROW('Water Data'!D150)),NA())</f>
        <v>#N/A</v>
      </c>
      <c r="F156" s="94" t="e">
        <f ca="true">+IF(AND(ISNUMBER(OFFSET('Water Data'!$D$9,0,10*ROW('Water Data'!D150))),'Data Summary'!BU156="Yes"),OFFSET('Water Data'!$D$9,0,10*ROW('Water Data'!D150)),NA())</f>
        <v>#N/A</v>
      </c>
      <c r="G156" s="94" t="e">
        <f ca="true">+IF(AND(ISNUMBER(OFFSET('Water Data'!$E$4,0,10*ROW('Water Data'!E150))),'Data Summary'!BV156="Yes"),100-OFFSET('Water Data'!$E$4,0,10*ROW('Water Data'!E150)),NA())</f>
        <v>#N/A</v>
      </c>
      <c r="H156" s="94" t="e">
        <f ca="true">+IF(AND(ISNUMBER(OFFSET('Water Data'!$E$6,0,10*ROW('Water Data'!E150))),'Data Summary'!BW156="Yes"),OFFSET('Water Data'!$E$6,0,10*ROW('Water Data'!E150)),NA())</f>
        <v>#N/A</v>
      </c>
      <c r="I156" s="94" t="e">
        <f ca="true">+IF(AND(ISNUMBER(OFFSET('Water Data'!$E$9,0,10*ROW('Water Data'!E150))),'Data Summary'!BX156="Yes"),OFFSET('Water Data'!$E$9,0,10*ROW('Water Data'!E150)),NA())</f>
        <v>#N/A</v>
      </c>
      <c r="J156" s="94" t="e">
        <f ca="true">+IF(AND(ISNUMBER(OFFSET('Water Data'!$F$4,0,10*ROW('Water Data'!F150))),'Data Summary'!BY156="Yes"),100-OFFSET('Water Data'!$F$4,0,10*ROW('Water Data'!F150)),NA())</f>
        <v>#N/A</v>
      </c>
      <c r="K156" s="94" t="e">
        <f ca="true">+IF(AND(ISNUMBER(OFFSET('Water Data'!$F$6,0,10*ROW('Water Data'!F150))),'Data Summary'!BZ156="Yes"),OFFSET('Water Data'!$F$6,0,10*ROW('Water Data'!F150)),NA())</f>
        <v>#N/A</v>
      </c>
      <c r="L156" s="94" t="e">
        <f ca="true">+IF(AND(ISNUMBER(OFFSET('Water Data'!$F$9,0,10*ROW('Water Data'!F150))),'Data Summary'!CA156="Yes"),OFFSET('Water Data'!$F$9,0,10*ROW('Water Data'!F150)),NA())</f>
        <v>#N/A</v>
      </c>
      <c r="M156" s="94" t="e">
        <f ca="true">+IF(AND(ISNUMBER(OFFSET('Water Data'!$G$4,0,10*ROW('Water Data'!G150))),'Data Summary'!CB156="Yes"),100-OFFSET('Water Data'!$G$4,0,10*ROW('Water Data'!G150)),NA())</f>
        <v>#N/A</v>
      </c>
      <c r="N156" s="94" t="e">
        <f ca="true">+IF(AND(ISNUMBER(OFFSET('Water Data'!$G$6,0,10*ROW('Water Data'!G150))),'Data Summary'!CC156="Yes"),OFFSET('Water Data'!$G$6,0,10*ROW('Water Data'!G150)),NA())</f>
        <v>#N/A</v>
      </c>
      <c r="O156" s="94" t="e">
        <f ca="true">+IF(AND(ISNUMBER(OFFSET('Water Data'!$G$9,0,10*ROW('Water Data'!G150))),'Data Summary'!CD156="Yes"),OFFSET('Water Data'!$G$9,0,10*ROW('Water Data'!G150)),NA())</f>
        <v>#N/A</v>
      </c>
      <c r="P156" s="94" t="e">
        <f ca="true">+IF(AND(ISNUMBER(OFFSET('Water Data'!$H$4,0,10*ROW('Water Data'!H150))),'Data Summary'!CE156="Yes"),100-OFFSET('Water Data'!$H$4,0,10*ROW('Water Data'!H150)),NA())</f>
        <v>#N/A</v>
      </c>
      <c r="Q156" s="94" t="e">
        <f ca="true">+IF(AND(ISNUMBER(OFFSET('Water Data'!$H$6,0,10*ROW('Water Data'!H150))),'Data Summary'!CF156="Yes"),OFFSET('Water Data'!$H$6,0,10*ROW('Water Data'!H150)),NA())</f>
        <v>#N/A</v>
      </c>
      <c r="R156" s="94" t="e">
        <f ca="true">+IF(AND(ISNUMBER(OFFSET('Water Data'!$H$9,0,10*ROW('Water Data'!H150))),'Data Summary'!CG156="Yes"),OFFSET('Water Data'!$H$9,0,10*ROW('Water Data'!H150)),NA())</f>
        <v>#N/A</v>
      </c>
      <c r="S156" s="94" t="e">
        <f ca="true">+IF(AND(ISNUMBER(OFFSET('Water Data'!$I$4,0,10*ROW('Water Data'!I150))),'Data Summary'!CH156="Yes"),100-OFFSET('Water Data'!$I$4,0,10*ROW('Water Data'!I150)),NA())</f>
        <v>#N/A</v>
      </c>
      <c r="T156" s="94" t="e">
        <f ca="true">+IF(AND(ISNUMBER(OFFSET('Water Data'!$I$6,0,10*ROW('Water Data'!I150))),'Data Summary'!CI156="Yes"),OFFSET('Water Data'!$I$6,0,10*ROW('Water Data'!I150)),NA())</f>
        <v>#N/A</v>
      </c>
      <c r="U156" s="94" t="e">
        <f ca="true">+IF(AND(ISNUMBER(OFFSET('Water Data'!$I$9,0,10*ROW('Water Data'!I150))),'Data Summary'!CJ156="Yes"),OFFSET('Water Data'!$I$9,0,10*ROW('Water Data'!I150)),NA())</f>
        <v>#N/A</v>
      </c>
      <c r="V156" s="95" t="e">
        <f ca="true">+IF(AND(ISNUMBER(OFFSET('Sanitation Data'!$D$4,0,10*ROW('Sanitation Data'!D150))),'Data Summary'!CK156="Yes"),100-OFFSET('Sanitation Data'!$D$4,0,10*ROW('Sanitation Data'!D150)),NA())</f>
        <v>#N/A</v>
      </c>
      <c r="W156" s="95" t="e">
        <f ca="true">+IF(AND(ISNUMBER(OFFSET('Sanitation Data'!$D$6,0,10*ROW('Sanitation Data'!D150))),'Data Summary'!CL156="Yes"),OFFSET('Sanitation Data'!$D$6,0,10*ROW('Sanitation Data'!D150)),NA())</f>
        <v>#N/A</v>
      </c>
      <c r="X156" s="95" t="e">
        <f ca="true">+IF(AND(ISNUMBER(OFFSET('Sanitation Data'!$D$10,0,10*ROW('Sanitation Data'!D150))),'Data Summary'!CM156="Yes"),OFFSET('Sanitation Data'!$D$10,0,10*ROW('Sanitation Data'!D150)),NA())</f>
        <v>#N/A</v>
      </c>
      <c r="Y156" s="95" t="e">
        <f ca="true">+IF(AND(ISNUMBER(OFFSET('Sanitation Data'!$D$11,0,10*ROW('Sanitation Data'!D150))),'Data Summary'!CN156="Yes"),OFFSET('Sanitation Data'!$D$11,0,10*ROW('Sanitation Data'!D150)),NA())</f>
        <v>#N/A</v>
      </c>
      <c r="Z156" s="95" t="e">
        <f ca="true">+IF(AND(ISNUMBER(OFFSET('Sanitation Data'!$D$12,0,10*ROW('Sanitation Data'!D150))),'Data Summary'!CO156="Yes"),OFFSET('Sanitation Data'!$D$12,0,10*ROW('Sanitation Data'!D150)),NA())</f>
        <v>#N/A</v>
      </c>
      <c r="AA156" s="95" t="e">
        <f ca="true">+IF(AND(ISNUMBER(OFFSET('Sanitation Data'!$E$4,0,10*ROW('Sanitation Data'!E150))),'Data Summary'!CP156="Yes"),100-OFFSET('Sanitation Data'!$E$4,0,10*ROW('Sanitation Data'!E150)),NA())</f>
        <v>#N/A</v>
      </c>
      <c r="AB156" s="95" t="e">
        <f ca="true">+IF(AND(ISNUMBER(OFFSET('Sanitation Data'!$E$6,0,10*ROW('Sanitation Data'!E150))),'Data Summary'!CQ156="Yes"),OFFSET('Sanitation Data'!$E$6,0,10*ROW('Sanitation Data'!E150)),NA())</f>
        <v>#N/A</v>
      </c>
      <c r="AC156" s="95" t="e">
        <f ca="true">+IF(AND(ISNUMBER(OFFSET('Sanitation Data'!$E$10,0,10*ROW('Sanitation Data'!E150))),'Data Summary'!CR156="Yes"),OFFSET('Sanitation Data'!$E$10,0,10*ROW('Sanitation Data'!E150)),NA())</f>
        <v>#N/A</v>
      </c>
      <c r="AD156" s="95" t="e">
        <f ca="true">+IF(AND(ISNUMBER(OFFSET('Sanitation Data'!$E$11,0,10*ROW('Sanitation Data'!E150))),'Data Summary'!CS156="Yes"),OFFSET('Sanitation Data'!$E$11,0,10*ROW('Sanitation Data'!E150)),NA())</f>
        <v>#N/A</v>
      </c>
      <c r="AE156" s="95" t="e">
        <f ca="true">+IF(AND(ISNUMBER(OFFSET('Sanitation Data'!$E$12,0,10*ROW('Sanitation Data'!E150))),'Data Summary'!CT156="Yes"),OFFSET('Sanitation Data'!$E$12,0,10*ROW('Sanitation Data'!E150)),NA())</f>
        <v>#N/A</v>
      </c>
      <c r="AF156" s="95" t="e">
        <f ca="true">+IF(AND(ISNUMBER(OFFSET('Sanitation Data'!$F$4,0,10*ROW('Sanitation Data'!F150))),'Data Summary'!CU156="Yes"),100-OFFSET('Sanitation Data'!$F$4,0,10*ROW('Sanitation Data'!F150)),NA())</f>
        <v>#N/A</v>
      </c>
      <c r="AG156" s="95" t="e">
        <f ca="true">+IF(AND(ISNUMBER(OFFSET('Sanitation Data'!$F$6,0,10*ROW('Sanitation Data'!F150))),'Data Summary'!CV156="Yes"),OFFSET('Sanitation Data'!$F$6,0,10*ROW('Sanitation Data'!F150)),NA())</f>
        <v>#N/A</v>
      </c>
      <c r="AH156" s="95" t="e">
        <f ca="true">+IF(AND(ISNUMBER(OFFSET('Sanitation Data'!$F$10,0,10*ROW('Sanitation Data'!F150))),'Data Summary'!CW156="Yes"),OFFSET('Sanitation Data'!$F$10,0,10*ROW('Sanitation Data'!F150)),NA())</f>
        <v>#N/A</v>
      </c>
      <c r="AI156" s="95" t="e">
        <f ca="true">+IF(AND(ISNUMBER(OFFSET('Sanitation Data'!$F$11,0,10*ROW('Sanitation Data'!F150))),'Data Summary'!CX156="Yes"),OFFSET('Sanitation Data'!$F$11,0,10*ROW('Sanitation Data'!F150)),NA())</f>
        <v>#N/A</v>
      </c>
      <c r="AJ156" s="95" t="e">
        <f ca="true">+IF(AND(ISNUMBER(OFFSET('Sanitation Data'!$F$12,0,10*ROW('Sanitation Data'!F150))),'Data Summary'!CY156="Yes"),OFFSET('Sanitation Data'!$F$12,0,10*ROW('Sanitation Data'!F150)),NA())</f>
        <v>#N/A</v>
      </c>
      <c r="AK156" s="95" t="e">
        <f ca="true">+IF(AND(ISNUMBER(OFFSET('Sanitation Data'!$G$4,0,10*ROW('Sanitation Data'!G150))),'Data Summary'!CZ156="Yes"),100-OFFSET('Sanitation Data'!$G$4,0,10*ROW('Sanitation Data'!G150)),NA())</f>
        <v>#N/A</v>
      </c>
      <c r="AL156" s="95" t="e">
        <f ca="true">+IF(AND(ISNUMBER(OFFSET('Sanitation Data'!$G$6,0,10*ROW('Sanitation Data'!G150))),'Data Summary'!DA156="Yes"),OFFSET('Sanitation Data'!$G$6,0,10*ROW('Sanitation Data'!G150)),NA())</f>
        <v>#N/A</v>
      </c>
      <c r="AM156" s="95" t="e">
        <f ca="true">+IF(AND(ISNUMBER(OFFSET('Sanitation Data'!$G$10,0,10*ROW('Sanitation Data'!G150))),'Data Summary'!DB156="Yes"),OFFSET('Sanitation Data'!$G$10,0,10*ROW('Sanitation Data'!G150)),NA())</f>
        <v>#N/A</v>
      </c>
      <c r="AN156" s="95" t="e">
        <f ca="true">+IF(AND(ISNUMBER(OFFSET('Sanitation Data'!$G$11,0,10*ROW('Sanitation Data'!G150))),'Data Summary'!DC156="Yes"),OFFSET('Sanitation Data'!$G$11,0,10*ROW('Sanitation Data'!G150)),NA())</f>
        <v>#N/A</v>
      </c>
      <c r="AO156" s="95" t="e">
        <f ca="true">+IF(AND(ISNUMBER(OFFSET('Sanitation Data'!$G$12,0,10*ROW('Sanitation Data'!G150))),'Data Summary'!DD156="Yes"),OFFSET('Sanitation Data'!$G$12,0,10*ROW('Sanitation Data'!G150)),NA())</f>
        <v>#N/A</v>
      </c>
      <c r="AP156" s="95" t="e">
        <f ca="true">+IF(AND(ISNUMBER(OFFSET('Sanitation Data'!$H$4,0,10*ROW('Sanitation Data'!H150))),'Data Summary'!DE156="Yes"),100-OFFSET('Sanitation Data'!$H$4,0,10*ROW('Sanitation Data'!H150)),NA())</f>
        <v>#N/A</v>
      </c>
      <c r="AQ156" s="95" t="e">
        <f ca="true">+IF(AND(ISNUMBER(OFFSET('Sanitation Data'!$H$6,0,10*ROW('Sanitation Data'!H150))),'Data Summary'!DF156="Yes"),OFFSET('Sanitation Data'!$H$6,0,10*ROW('Sanitation Data'!H150)),NA())</f>
        <v>#N/A</v>
      </c>
      <c r="AR156" s="95" t="e">
        <f ca="true">+IF(AND(ISNUMBER(OFFSET('Sanitation Data'!$H$10,0,10*ROW('Sanitation Data'!H150))),'Data Summary'!DG156="Yes"),OFFSET('Sanitation Data'!$H$10,0,10*ROW('Sanitation Data'!H150)),NA())</f>
        <v>#N/A</v>
      </c>
      <c r="AS156" s="95" t="e">
        <f ca="true">+IF(AND(ISNUMBER(OFFSET('Sanitation Data'!$H$11,0,10*ROW('Sanitation Data'!H150))),'Data Summary'!DH156="Yes"),OFFSET('Sanitation Data'!$H$11,0,10*ROW('Sanitation Data'!H150)),NA())</f>
        <v>#N/A</v>
      </c>
      <c r="AT156" s="95" t="e">
        <f ca="true">+IF(AND(ISNUMBER(OFFSET('Sanitation Data'!$H$12,0,10*ROW('Sanitation Data'!H150))),'Data Summary'!DI156="Yes"),OFFSET('Sanitation Data'!$H$12,0,10*ROW('Sanitation Data'!H150)),NA())</f>
        <v>#N/A</v>
      </c>
      <c r="AU156" s="95" t="e">
        <f ca="true">+IF(AND(ISNUMBER(OFFSET('Sanitation Data'!$I$4,0,10*ROW('Sanitation Data'!I150))),'Data Summary'!DJ156="Yes"),100-OFFSET('Sanitation Data'!$I$4,0,10*ROW('Sanitation Data'!I150)),NA())</f>
        <v>#N/A</v>
      </c>
      <c r="AV156" s="95" t="e">
        <f ca="true">+IF(AND(ISNUMBER(OFFSET('Sanitation Data'!$I$6,0,10*ROW('Sanitation Data'!I150))),'Data Summary'!DK156="Yes"),OFFSET('Sanitation Data'!$I$6,0,10*ROW('Sanitation Data'!I150)),NA())</f>
        <v>#N/A</v>
      </c>
      <c r="AW156" s="95" t="e">
        <f ca="true">+IF(AND(ISNUMBER(OFFSET('Sanitation Data'!$I$10,0,10*ROW('Sanitation Data'!I150))),'Data Summary'!DL156="Yes"),OFFSET('Sanitation Data'!$I$10,0,10*ROW('Sanitation Data'!I150)),NA())</f>
        <v>#N/A</v>
      </c>
      <c r="AX156" s="95" t="e">
        <f ca="true">+IF(AND(ISNUMBER(OFFSET('Sanitation Data'!$I$11,0,10*ROW('Sanitation Data'!I150))),'Data Summary'!DM156="Yes"),OFFSET('Sanitation Data'!$I$11,0,10*ROW('Sanitation Data'!I150)),NA())</f>
        <v>#N/A</v>
      </c>
      <c r="AY156" s="95" t="e">
        <f ca="true">+IF(AND(ISNUMBER(OFFSET('Sanitation Data'!$I$12,0,10*ROW('Sanitation Data'!I150))),'Data Summary'!DN156="Yes"),OFFSET('Sanitation Data'!$I$12,0,10*ROW('Sanitation Data'!I150)),NA())</f>
        <v>#N/A</v>
      </c>
      <c r="AZ156" s="96" t="e">
        <f ca="true">+IF(AND(ISNUMBER(OFFSET('Hygiene Data'!$D$5,0,10*ROW('Hygiene Data'!D150))),'Data Summary'!DO156="Yes"),OFFSET('Hygiene Data'!$D$5,0,10*ROW('Hygiene Data'!D150)),NA())</f>
        <v>#N/A</v>
      </c>
      <c r="BA156" s="96" t="e">
        <f ca="true">+IF(AND(ISNUMBER(OFFSET('Hygiene Data'!$D$7,0,10*ROW('Hygiene Data'!D150))),'Data Summary'!DP156="Yes"),OFFSET('Hygiene Data'!$D$7,0,10*ROW('Hygiene Data'!D150)),NA())</f>
        <v>#N/A</v>
      </c>
      <c r="BB156" s="96" t="e">
        <f ca="true">+IF(AND(ISNUMBER(OFFSET('Hygiene Data'!$D$9,0,10*ROW('Hygiene Data'!D150))),'Data Summary'!DQ156="Yes"),OFFSET('Hygiene Data'!$D$9,0,10*ROW('Hygiene Data'!D150)),NA())</f>
        <v>#N/A</v>
      </c>
      <c r="BC156" s="96" t="e">
        <f ca="true">+IF(AND(ISNUMBER(OFFSET('Hygiene Data'!$E$5,0,10*ROW('Hygiene Data'!E150))),'Data Summary'!DR156="Yes"),OFFSET('Hygiene Data'!$E$5,0,10*ROW('Hygiene Data'!E150)),NA())</f>
        <v>#N/A</v>
      </c>
      <c r="BD156" s="96" t="e">
        <f ca="true">+IF(AND(ISNUMBER(OFFSET('Hygiene Data'!$E$7,0,10*ROW('Hygiene Data'!E150))),'Data Summary'!DS156="Yes"),OFFSET('Hygiene Data'!$E$7,0,10*ROW('Hygiene Data'!E150)),NA())</f>
        <v>#N/A</v>
      </c>
      <c r="BE156" s="96" t="e">
        <f ca="true">+IF(AND(ISNUMBER(OFFSET('Hygiene Data'!$E$9,0,10*ROW('Hygiene Data'!E150))),'Data Summary'!DT156="Yes"),OFFSET('Hygiene Data'!$E$9,0,10*ROW('Hygiene Data'!E150)),NA())</f>
        <v>#N/A</v>
      </c>
      <c r="BF156" s="96" t="e">
        <f ca="true">+IF(AND(ISNUMBER(OFFSET('Hygiene Data'!$F$5,0,10*ROW('Hygiene Data'!F150))),'Data Summary'!DU156="Yes"),OFFSET('Hygiene Data'!$F$5,0,10*ROW('Hygiene Data'!F150)),NA())</f>
        <v>#N/A</v>
      </c>
      <c r="BG156" s="96" t="e">
        <f ca="true">+IF(AND(ISNUMBER(OFFSET('Hygiene Data'!$F$7,0,10*ROW('Hygiene Data'!F150))),'Data Summary'!DV156="Yes"),OFFSET('Hygiene Data'!$F$7,0,10*ROW('Hygiene Data'!F150)),NA())</f>
        <v>#N/A</v>
      </c>
      <c r="BH156" s="96" t="e">
        <f ca="true">+IF(AND(ISNUMBER(OFFSET('Hygiene Data'!$F$9,0,10*ROW('Hygiene Data'!F150))),'Data Summary'!DW156="Yes"),OFFSET('Hygiene Data'!$F$9,0,10*ROW('Hygiene Data'!F150)),NA())</f>
        <v>#N/A</v>
      </c>
      <c r="BI156" s="96" t="e">
        <f ca="true">+IF(AND(ISNUMBER(OFFSET('Hygiene Data'!$G$5,0,10*ROW('Hygiene Data'!G150))),'Data Summary'!DX156="Yes"),OFFSET('Hygiene Data'!$G$5,0,10*ROW('Hygiene Data'!G150)),NA())</f>
        <v>#N/A</v>
      </c>
      <c r="BJ156" s="96" t="e">
        <f ca="true">+IF(AND(ISNUMBER(OFFSET('Hygiene Data'!$G$7,0,10*ROW('Hygiene Data'!G150))),'Data Summary'!DY156="Yes"),OFFSET('Hygiene Data'!$G$7,0,10*ROW('Hygiene Data'!G150)),NA())</f>
        <v>#N/A</v>
      </c>
      <c r="BK156" s="96" t="e">
        <f ca="true">+IF(AND(ISNUMBER(OFFSET('Hygiene Data'!$G$9,0,10*ROW('Hygiene Data'!G150))),'Data Summary'!DZ156="Yes"),OFFSET('Hygiene Data'!$G$9,0,10*ROW('Hygiene Data'!G150)),NA())</f>
        <v>#N/A</v>
      </c>
      <c r="BL156" s="96" t="e">
        <f ca="true">+IF(AND(ISNUMBER(OFFSET('Hygiene Data'!$H$5,0,10*ROW('Hygiene Data'!H150))),'Data Summary'!EA156="Yes"),OFFSET('Hygiene Data'!$H$5,0,10*ROW('Hygiene Data'!H150)),NA())</f>
        <v>#N/A</v>
      </c>
      <c r="BM156" s="96" t="e">
        <f ca="true">+IF(AND(ISNUMBER(OFFSET('Hygiene Data'!$H$7,0,10*ROW('Hygiene Data'!H150))),'Data Summary'!EB156="Yes"),OFFSET('Hygiene Data'!$H$7,0,10*ROW('Hygiene Data'!H150)),NA())</f>
        <v>#N/A</v>
      </c>
      <c r="BN156" s="96" t="e">
        <f ca="true">+IF(AND(ISNUMBER(OFFSET('Hygiene Data'!$H$9,0,10*ROW('Hygiene Data'!H150))),'Data Summary'!EC156="Yes"),OFFSET('Hygiene Data'!$H$9,0,10*ROW('Hygiene Data'!H150)),NA())</f>
        <v>#N/A</v>
      </c>
      <c r="BO156" s="96" t="e">
        <f ca="true">+IF(AND(ISNUMBER(OFFSET('Hygiene Data'!$I$5,0,10*ROW('Hygiene Data'!I150))),'Data Summary'!ED156="Yes"),OFFSET('Hygiene Data'!$I$5,0,10*ROW('Hygiene Data'!I150)),NA())</f>
        <v>#N/A</v>
      </c>
      <c r="BP156" s="96" t="e">
        <f ca="true">+IF(AND(ISNUMBER(OFFSET('Hygiene Data'!$I$7,0,10*ROW('Hygiene Data'!I150))),'Data Summary'!EE156="Yes"),OFFSET('Hygiene Data'!$I$7,0,10*ROW('Hygiene Data'!I150)),NA())</f>
        <v>#N/A</v>
      </c>
      <c r="BQ156" s="96" t="e">
        <f ca="true">+IF(AND(ISNUMBER(OFFSET('Hygiene Data'!$I$9,0,10*ROW('Hygiene Data'!I150))),'Data Summary'!EF156="Yes"),OFFSET('Hygiene Data'!$I$9,0,10*ROW('Hygiene Data'!I150)),NA())</f>
        <v>#N/A</v>
      </c>
    </row>
    <row xmlns:x14ac="http://schemas.microsoft.com/office/spreadsheetml/2009/9/ac" r="157" x14ac:dyDescent="0.2">
      <c r="A157" s="331" t="e">
        <f ca="true">+RIGHT('Data Summary'!A157,LEN('Data Summary'!A157)-9)</f>
        <v>#VALUE!</v>
      </c>
      <c r="B157" s="37" t="str">
        <f ca="true">+IF(ISTEXT('Data Summary'!B157),'Data Summary'!B157,"")</f>
        <v/>
      </c>
      <c r="C157" s="330" t="e">
        <f ca="true">+VALUE('Data Summary'!C157)</f>
        <v>#VALUE!</v>
      </c>
      <c r="D157" s="94" t="e">
        <f ca="true">+IF(AND(ISNUMBER(OFFSET('Water Data'!$D$4,0,10*ROW('Water Data'!D151))),'Data Summary'!BS157="Yes"),100-OFFSET('Water Data'!$D$4,0,10*ROW('Water Data'!D151)),NA())</f>
        <v>#N/A</v>
      </c>
      <c r="E157" s="94" t="e">
        <f ca="true">+IF(AND(ISNUMBER(OFFSET('Water Data'!$D$6,0,10*ROW('Water Data'!D151))),'Data Summary'!BT157="Yes"),OFFSET('Water Data'!$D$6,0,10*ROW('Water Data'!D151)),NA())</f>
        <v>#N/A</v>
      </c>
      <c r="F157" s="94" t="e">
        <f ca="true">+IF(AND(ISNUMBER(OFFSET('Water Data'!$D$9,0,10*ROW('Water Data'!D151))),'Data Summary'!BU157="Yes"),OFFSET('Water Data'!$D$9,0,10*ROW('Water Data'!D151)),NA())</f>
        <v>#N/A</v>
      </c>
      <c r="G157" s="94" t="e">
        <f ca="true">+IF(AND(ISNUMBER(OFFSET('Water Data'!$E$4,0,10*ROW('Water Data'!E151))),'Data Summary'!BV157="Yes"),100-OFFSET('Water Data'!$E$4,0,10*ROW('Water Data'!E151)),NA())</f>
        <v>#N/A</v>
      </c>
      <c r="H157" s="94" t="e">
        <f ca="true">+IF(AND(ISNUMBER(OFFSET('Water Data'!$E$6,0,10*ROW('Water Data'!E151))),'Data Summary'!BW157="Yes"),OFFSET('Water Data'!$E$6,0,10*ROW('Water Data'!E151)),NA())</f>
        <v>#N/A</v>
      </c>
      <c r="I157" s="94" t="e">
        <f ca="true">+IF(AND(ISNUMBER(OFFSET('Water Data'!$E$9,0,10*ROW('Water Data'!E151))),'Data Summary'!BX157="Yes"),OFFSET('Water Data'!$E$9,0,10*ROW('Water Data'!E151)),NA())</f>
        <v>#N/A</v>
      </c>
      <c r="J157" s="94" t="e">
        <f ca="true">+IF(AND(ISNUMBER(OFFSET('Water Data'!$F$4,0,10*ROW('Water Data'!F151))),'Data Summary'!BY157="Yes"),100-OFFSET('Water Data'!$F$4,0,10*ROW('Water Data'!F151)),NA())</f>
        <v>#N/A</v>
      </c>
      <c r="K157" s="94" t="e">
        <f ca="true">+IF(AND(ISNUMBER(OFFSET('Water Data'!$F$6,0,10*ROW('Water Data'!F151))),'Data Summary'!BZ157="Yes"),OFFSET('Water Data'!$F$6,0,10*ROW('Water Data'!F151)),NA())</f>
        <v>#N/A</v>
      </c>
      <c r="L157" s="94" t="e">
        <f ca="true">+IF(AND(ISNUMBER(OFFSET('Water Data'!$F$9,0,10*ROW('Water Data'!F151))),'Data Summary'!CA157="Yes"),OFFSET('Water Data'!$F$9,0,10*ROW('Water Data'!F151)),NA())</f>
        <v>#N/A</v>
      </c>
      <c r="M157" s="94" t="e">
        <f ca="true">+IF(AND(ISNUMBER(OFFSET('Water Data'!$G$4,0,10*ROW('Water Data'!G151))),'Data Summary'!CB157="Yes"),100-OFFSET('Water Data'!$G$4,0,10*ROW('Water Data'!G151)),NA())</f>
        <v>#N/A</v>
      </c>
      <c r="N157" s="94" t="e">
        <f ca="true">+IF(AND(ISNUMBER(OFFSET('Water Data'!$G$6,0,10*ROW('Water Data'!G151))),'Data Summary'!CC157="Yes"),OFFSET('Water Data'!$G$6,0,10*ROW('Water Data'!G151)),NA())</f>
        <v>#N/A</v>
      </c>
      <c r="O157" s="94" t="e">
        <f ca="true">+IF(AND(ISNUMBER(OFFSET('Water Data'!$G$9,0,10*ROW('Water Data'!G151))),'Data Summary'!CD157="Yes"),OFFSET('Water Data'!$G$9,0,10*ROW('Water Data'!G151)),NA())</f>
        <v>#N/A</v>
      </c>
      <c r="P157" s="94" t="e">
        <f ca="true">+IF(AND(ISNUMBER(OFFSET('Water Data'!$H$4,0,10*ROW('Water Data'!H151))),'Data Summary'!CE157="Yes"),100-OFFSET('Water Data'!$H$4,0,10*ROW('Water Data'!H151)),NA())</f>
        <v>#N/A</v>
      </c>
      <c r="Q157" s="94" t="e">
        <f ca="true">+IF(AND(ISNUMBER(OFFSET('Water Data'!$H$6,0,10*ROW('Water Data'!H151))),'Data Summary'!CF157="Yes"),OFFSET('Water Data'!$H$6,0,10*ROW('Water Data'!H151)),NA())</f>
        <v>#N/A</v>
      </c>
      <c r="R157" s="94" t="e">
        <f ca="true">+IF(AND(ISNUMBER(OFFSET('Water Data'!$H$9,0,10*ROW('Water Data'!H151))),'Data Summary'!CG157="Yes"),OFFSET('Water Data'!$H$9,0,10*ROW('Water Data'!H151)),NA())</f>
        <v>#N/A</v>
      </c>
      <c r="S157" s="94" t="e">
        <f ca="true">+IF(AND(ISNUMBER(OFFSET('Water Data'!$I$4,0,10*ROW('Water Data'!I151))),'Data Summary'!CH157="Yes"),100-OFFSET('Water Data'!$I$4,0,10*ROW('Water Data'!I151)),NA())</f>
        <v>#N/A</v>
      </c>
      <c r="T157" s="94" t="e">
        <f ca="true">+IF(AND(ISNUMBER(OFFSET('Water Data'!$I$6,0,10*ROW('Water Data'!I151))),'Data Summary'!CI157="Yes"),OFFSET('Water Data'!$I$6,0,10*ROW('Water Data'!I151)),NA())</f>
        <v>#N/A</v>
      </c>
      <c r="U157" s="94" t="e">
        <f ca="true">+IF(AND(ISNUMBER(OFFSET('Water Data'!$I$9,0,10*ROW('Water Data'!I151))),'Data Summary'!CJ157="Yes"),OFFSET('Water Data'!$I$9,0,10*ROW('Water Data'!I151)),NA())</f>
        <v>#N/A</v>
      </c>
      <c r="V157" s="95" t="e">
        <f ca="true">+IF(AND(ISNUMBER(OFFSET('Sanitation Data'!$D$4,0,10*ROW('Sanitation Data'!D151))),'Data Summary'!CK157="Yes"),100-OFFSET('Sanitation Data'!$D$4,0,10*ROW('Sanitation Data'!D151)),NA())</f>
        <v>#N/A</v>
      </c>
      <c r="W157" s="95" t="e">
        <f ca="true">+IF(AND(ISNUMBER(OFFSET('Sanitation Data'!$D$6,0,10*ROW('Sanitation Data'!D151))),'Data Summary'!CL157="Yes"),OFFSET('Sanitation Data'!$D$6,0,10*ROW('Sanitation Data'!D151)),NA())</f>
        <v>#N/A</v>
      </c>
      <c r="X157" s="95" t="e">
        <f ca="true">+IF(AND(ISNUMBER(OFFSET('Sanitation Data'!$D$10,0,10*ROW('Sanitation Data'!D151))),'Data Summary'!CM157="Yes"),OFFSET('Sanitation Data'!$D$10,0,10*ROW('Sanitation Data'!D151)),NA())</f>
        <v>#N/A</v>
      </c>
      <c r="Y157" s="95" t="e">
        <f ca="true">+IF(AND(ISNUMBER(OFFSET('Sanitation Data'!$D$11,0,10*ROW('Sanitation Data'!D151))),'Data Summary'!CN157="Yes"),OFFSET('Sanitation Data'!$D$11,0,10*ROW('Sanitation Data'!D151)),NA())</f>
        <v>#N/A</v>
      </c>
      <c r="Z157" s="95" t="e">
        <f ca="true">+IF(AND(ISNUMBER(OFFSET('Sanitation Data'!$D$12,0,10*ROW('Sanitation Data'!D151))),'Data Summary'!CO157="Yes"),OFFSET('Sanitation Data'!$D$12,0,10*ROW('Sanitation Data'!D151)),NA())</f>
        <v>#N/A</v>
      </c>
      <c r="AA157" s="95" t="e">
        <f ca="true">+IF(AND(ISNUMBER(OFFSET('Sanitation Data'!$E$4,0,10*ROW('Sanitation Data'!E151))),'Data Summary'!CP157="Yes"),100-OFFSET('Sanitation Data'!$E$4,0,10*ROW('Sanitation Data'!E151)),NA())</f>
        <v>#N/A</v>
      </c>
      <c r="AB157" s="95" t="e">
        <f ca="true">+IF(AND(ISNUMBER(OFFSET('Sanitation Data'!$E$6,0,10*ROW('Sanitation Data'!E151))),'Data Summary'!CQ157="Yes"),OFFSET('Sanitation Data'!$E$6,0,10*ROW('Sanitation Data'!E151)),NA())</f>
        <v>#N/A</v>
      </c>
      <c r="AC157" s="95" t="e">
        <f ca="true">+IF(AND(ISNUMBER(OFFSET('Sanitation Data'!$E$10,0,10*ROW('Sanitation Data'!E151))),'Data Summary'!CR157="Yes"),OFFSET('Sanitation Data'!$E$10,0,10*ROW('Sanitation Data'!E151)),NA())</f>
        <v>#N/A</v>
      </c>
      <c r="AD157" s="95" t="e">
        <f ca="true">+IF(AND(ISNUMBER(OFFSET('Sanitation Data'!$E$11,0,10*ROW('Sanitation Data'!E151))),'Data Summary'!CS157="Yes"),OFFSET('Sanitation Data'!$E$11,0,10*ROW('Sanitation Data'!E151)),NA())</f>
        <v>#N/A</v>
      </c>
      <c r="AE157" s="95" t="e">
        <f ca="true">+IF(AND(ISNUMBER(OFFSET('Sanitation Data'!$E$12,0,10*ROW('Sanitation Data'!E151))),'Data Summary'!CT157="Yes"),OFFSET('Sanitation Data'!$E$12,0,10*ROW('Sanitation Data'!E151)),NA())</f>
        <v>#N/A</v>
      </c>
      <c r="AF157" s="95" t="e">
        <f ca="true">+IF(AND(ISNUMBER(OFFSET('Sanitation Data'!$F$4,0,10*ROW('Sanitation Data'!F151))),'Data Summary'!CU157="Yes"),100-OFFSET('Sanitation Data'!$F$4,0,10*ROW('Sanitation Data'!F151)),NA())</f>
        <v>#N/A</v>
      </c>
      <c r="AG157" s="95" t="e">
        <f ca="true">+IF(AND(ISNUMBER(OFFSET('Sanitation Data'!$F$6,0,10*ROW('Sanitation Data'!F151))),'Data Summary'!CV157="Yes"),OFFSET('Sanitation Data'!$F$6,0,10*ROW('Sanitation Data'!F151)),NA())</f>
        <v>#N/A</v>
      </c>
      <c r="AH157" s="95" t="e">
        <f ca="true">+IF(AND(ISNUMBER(OFFSET('Sanitation Data'!$F$10,0,10*ROW('Sanitation Data'!F151))),'Data Summary'!CW157="Yes"),OFFSET('Sanitation Data'!$F$10,0,10*ROW('Sanitation Data'!F151)),NA())</f>
        <v>#N/A</v>
      </c>
      <c r="AI157" s="95" t="e">
        <f ca="true">+IF(AND(ISNUMBER(OFFSET('Sanitation Data'!$F$11,0,10*ROW('Sanitation Data'!F151))),'Data Summary'!CX157="Yes"),OFFSET('Sanitation Data'!$F$11,0,10*ROW('Sanitation Data'!F151)),NA())</f>
        <v>#N/A</v>
      </c>
      <c r="AJ157" s="95" t="e">
        <f ca="true">+IF(AND(ISNUMBER(OFFSET('Sanitation Data'!$F$12,0,10*ROW('Sanitation Data'!F151))),'Data Summary'!CY157="Yes"),OFFSET('Sanitation Data'!$F$12,0,10*ROW('Sanitation Data'!F151)),NA())</f>
        <v>#N/A</v>
      </c>
      <c r="AK157" s="95" t="e">
        <f ca="true">+IF(AND(ISNUMBER(OFFSET('Sanitation Data'!$G$4,0,10*ROW('Sanitation Data'!G151))),'Data Summary'!CZ157="Yes"),100-OFFSET('Sanitation Data'!$G$4,0,10*ROW('Sanitation Data'!G151)),NA())</f>
        <v>#N/A</v>
      </c>
      <c r="AL157" s="95" t="e">
        <f ca="true">+IF(AND(ISNUMBER(OFFSET('Sanitation Data'!$G$6,0,10*ROW('Sanitation Data'!G151))),'Data Summary'!DA157="Yes"),OFFSET('Sanitation Data'!$G$6,0,10*ROW('Sanitation Data'!G151)),NA())</f>
        <v>#N/A</v>
      </c>
      <c r="AM157" s="95" t="e">
        <f ca="true">+IF(AND(ISNUMBER(OFFSET('Sanitation Data'!$G$10,0,10*ROW('Sanitation Data'!G151))),'Data Summary'!DB157="Yes"),OFFSET('Sanitation Data'!$G$10,0,10*ROW('Sanitation Data'!G151)),NA())</f>
        <v>#N/A</v>
      </c>
      <c r="AN157" s="95" t="e">
        <f ca="true">+IF(AND(ISNUMBER(OFFSET('Sanitation Data'!$G$11,0,10*ROW('Sanitation Data'!G151))),'Data Summary'!DC157="Yes"),OFFSET('Sanitation Data'!$G$11,0,10*ROW('Sanitation Data'!G151)),NA())</f>
        <v>#N/A</v>
      </c>
      <c r="AO157" s="95" t="e">
        <f ca="true">+IF(AND(ISNUMBER(OFFSET('Sanitation Data'!$G$12,0,10*ROW('Sanitation Data'!G151))),'Data Summary'!DD157="Yes"),OFFSET('Sanitation Data'!$G$12,0,10*ROW('Sanitation Data'!G151)),NA())</f>
        <v>#N/A</v>
      </c>
      <c r="AP157" s="95" t="e">
        <f ca="true">+IF(AND(ISNUMBER(OFFSET('Sanitation Data'!$H$4,0,10*ROW('Sanitation Data'!H151))),'Data Summary'!DE157="Yes"),100-OFFSET('Sanitation Data'!$H$4,0,10*ROW('Sanitation Data'!H151)),NA())</f>
        <v>#N/A</v>
      </c>
      <c r="AQ157" s="95" t="e">
        <f ca="true">+IF(AND(ISNUMBER(OFFSET('Sanitation Data'!$H$6,0,10*ROW('Sanitation Data'!H151))),'Data Summary'!DF157="Yes"),OFFSET('Sanitation Data'!$H$6,0,10*ROW('Sanitation Data'!H151)),NA())</f>
        <v>#N/A</v>
      </c>
      <c r="AR157" s="95" t="e">
        <f ca="true">+IF(AND(ISNUMBER(OFFSET('Sanitation Data'!$H$10,0,10*ROW('Sanitation Data'!H151))),'Data Summary'!DG157="Yes"),OFFSET('Sanitation Data'!$H$10,0,10*ROW('Sanitation Data'!H151)),NA())</f>
        <v>#N/A</v>
      </c>
      <c r="AS157" s="95" t="e">
        <f ca="true">+IF(AND(ISNUMBER(OFFSET('Sanitation Data'!$H$11,0,10*ROW('Sanitation Data'!H151))),'Data Summary'!DH157="Yes"),OFFSET('Sanitation Data'!$H$11,0,10*ROW('Sanitation Data'!H151)),NA())</f>
        <v>#N/A</v>
      </c>
      <c r="AT157" s="95" t="e">
        <f ca="true">+IF(AND(ISNUMBER(OFFSET('Sanitation Data'!$H$12,0,10*ROW('Sanitation Data'!H151))),'Data Summary'!DI157="Yes"),OFFSET('Sanitation Data'!$H$12,0,10*ROW('Sanitation Data'!H151)),NA())</f>
        <v>#N/A</v>
      </c>
      <c r="AU157" s="95" t="e">
        <f ca="true">+IF(AND(ISNUMBER(OFFSET('Sanitation Data'!$I$4,0,10*ROW('Sanitation Data'!I151))),'Data Summary'!DJ157="Yes"),100-OFFSET('Sanitation Data'!$I$4,0,10*ROW('Sanitation Data'!I151)),NA())</f>
        <v>#N/A</v>
      </c>
      <c r="AV157" s="95" t="e">
        <f ca="true">+IF(AND(ISNUMBER(OFFSET('Sanitation Data'!$I$6,0,10*ROW('Sanitation Data'!I151))),'Data Summary'!DK157="Yes"),OFFSET('Sanitation Data'!$I$6,0,10*ROW('Sanitation Data'!I151)),NA())</f>
        <v>#N/A</v>
      </c>
      <c r="AW157" s="95" t="e">
        <f ca="true">+IF(AND(ISNUMBER(OFFSET('Sanitation Data'!$I$10,0,10*ROW('Sanitation Data'!I151))),'Data Summary'!DL157="Yes"),OFFSET('Sanitation Data'!$I$10,0,10*ROW('Sanitation Data'!I151)),NA())</f>
        <v>#N/A</v>
      </c>
      <c r="AX157" s="95" t="e">
        <f ca="true">+IF(AND(ISNUMBER(OFFSET('Sanitation Data'!$I$11,0,10*ROW('Sanitation Data'!I151))),'Data Summary'!DM157="Yes"),OFFSET('Sanitation Data'!$I$11,0,10*ROW('Sanitation Data'!I151)),NA())</f>
        <v>#N/A</v>
      </c>
      <c r="AY157" s="95" t="e">
        <f ca="true">+IF(AND(ISNUMBER(OFFSET('Sanitation Data'!$I$12,0,10*ROW('Sanitation Data'!I151))),'Data Summary'!DN157="Yes"),OFFSET('Sanitation Data'!$I$12,0,10*ROW('Sanitation Data'!I151)),NA())</f>
        <v>#N/A</v>
      </c>
      <c r="AZ157" s="96" t="e">
        <f ca="true">+IF(AND(ISNUMBER(OFFSET('Hygiene Data'!$D$5,0,10*ROW('Hygiene Data'!D151))),'Data Summary'!DO157="Yes"),OFFSET('Hygiene Data'!$D$5,0,10*ROW('Hygiene Data'!D151)),NA())</f>
        <v>#N/A</v>
      </c>
      <c r="BA157" s="96" t="e">
        <f ca="true">+IF(AND(ISNUMBER(OFFSET('Hygiene Data'!$D$7,0,10*ROW('Hygiene Data'!D151))),'Data Summary'!DP157="Yes"),OFFSET('Hygiene Data'!$D$7,0,10*ROW('Hygiene Data'!D151)),NA())</f>
        <v>#N/A</v>
      </c>
      <c r="BB157" s="96" t="e">
        <f ca="true">+IF(AND(ISNUMBER(OFFSET('Hygiene Data'!$D$9,0,10*ROW('Hygiene Data'!D151))),'Data Summary'!DQ157="Yes"),OFFSET('Hygiene Data'!$D$9,0,10*ROW('Hygiene Data'!D151)),NA())</f>
        <v>#N/A</v>
      </c>
      <c r="BC157" s="96" t="e">
        <f ca="true">+IF(AND(ISNUMBER(OFFSET('Hygiene Data'!$E$5,0,10*ROW('Hygiene Data'!E151))),'Data Summary'!DR157="Yes"),OFFSET('Hygiene Data'!$E$5,0,10*ROW('Hygiene Data'!E151)),NA())</f>
        <v>#N/A</v>
      </c>
      <c r="BD157" s="96" t="e">
        <f ca="true">+IF(AND(ISNUMBER(OFFSET('Hygiene Data'!$E$7,0,10*ROW('Hygiene Data'!E151))),'Data Summary'!DS157="Yes"),OFFSET('Hygiene Data'!$E$7,0,10*ROW('Hygiene Data'!E151)),NA())</f>
        <v>#N/A</v>
      </c>
      <c r="BE157" s="96" t="e">
        <f ca="true">+IF(AND(ISNUMBER(OFFSET('Hygiene Data'!$E$9,0,10*ROW('Hygiene Data'!E151))),'Data Summary'!DT157="Yes"),OFFSET('Hygiene Data'!$E$9,0,10*ROW('Hygiene Data'!E151)),NA())</f>
        <v>#N/A</v>
      </c>
      <c r="BF157" s="96" t="e">
        <f ca="true">+IF(AND(ISNUMBER(OFFSET('Hygiene Data'!$F$5,0,10*ROW('Hygiene Data'!F151))),'Data Summary'!DU157="Yes"),OFFSET('Hygiene Data'!$F$5,0,10*ROW('Hygiene Data'!F151)),NA())</f>
        <v>#N/A</v>
      </c>
      <c r="BG157" s="96" t="e">
        <f ca="true">+IF(AND(ISNUMBER(OFFSET('Hygiene Data'!$F$7,0,10*ROW('Hygiene Data'!F151))),'Data Summary'!DV157="Yes"),OFFSET('Hygiene Data'!$F$7,0,10*ROW('Hygiene Data'!F151)),NA())</f>
        <v>#N/A</v>
      </c>
      <c r="BH157" s="96" t="e">
        <f ca="true">+IF(AND(ISNUMBER(OFFSET('Hygiene Data'!$F$9,0,10*ROW('Hygiene Data'!F151))),'Data Summary'!DW157="Yes"),OFFSET('Hygiene Data'!$F$9,0,10*ROW('Hygiene Data'!F151)),NA())</f>
        <v>#N/A</v>
      </c>
      <c r="BI157" s="96" t="e">
        <f ca="true">+IF(AND(ISNUMBER(OFFSET('Hygiene Data'!$G$5,0,10*ROW('Hygiene Data'!G151))),'Data Summary'!DX157="Yes"),OFFSET('Hygiene Data'!$G$5,0,10*ROW('Hygiene Data'!G151)),NA())</f>
        <v>#N/A</v>
      </c>
      <c r="BJ157" s="96" t="e">
        <f ca="true">+IF(AND(ISNUMBER(OFFSET('Hygiene Data'!$G$7,0,10*ROW('Hygiene Data'!G151))),'Data Summary'!DY157="Yes"),OFFSET('Hygiene Data'!$G$7,0,10*ROW('Hygiene Data'!G151)),NA())</f>
        <v>#N/A</v>
      </c>
      <c r="BK157" s="96" t="e">
        <f ca="true">+IF(AND(ISNUMBER(OFFSET('Hygiene Data'!$G$9,0,10*ROW('Hygiene Data'!G151))),'Data Summary'!DZ157="Yes"),OFFSET('Hygiene Data'!$G$9,0,10*ROW('Hygiene Data'!G151)),NA())</f>
        <v>#N/A</v>
      </c>
      <c r="BL157" s="96" t="e">
        <f ca="true">+IF(AND(ISNUMBER(OFFSET('Hygiene Data'!$H$5,0,10*ROW('Hygiene Data'!H151))),'Data Summary'!EA157="Yes"),OFFSET('Hygiene Data'!$H$5,0,10*ROW('Hygiene Data'!H151)),NA())</f>
        <v>#N/A</v>
      </c>
      <c r="BM157" s="96" t="e">
        <f ca="true">+IF(AND(ISNUMBER(OFFSET('Hygiene Data'!$H$7,0,10*ROW('Hygiene Data'!H151))),'Data Summary'!EB157="Yes"),OFFSET('Hygiene Data'!$H$7,0,10*ROW('Hygiene Data'!H151)),NA())</f>
        <v>#N/A</v>
      </c>
      <c r="BN157" s="96" t="e">
        <f ca="true">+IF(AND(ISNUMBER(OFFSET('Hygiene Data'!$H$9,0,10*ROW('Hygiene Data'!H151))),'Data Summary'!EC157="Yes"),OFFSET('Hygiene Data'!$H$9,0,10*ROW('Hygiene Data'!H151)),NA())</f>
        <v>#N/A</v>
      </c>
      <c r="BO157" s="96" t="e">
        <f ca="true">+IF(AND(ISNUMBER(OFFSET('Hygiene Data'!$I$5,0,10*ROW('Hygiene Data'!I151))),'Data Summary'!ED157="Yes"),OFFSET('Hygiene Data'!$I$5,0,10*ROW('Hygiene Data'!I151)),NA())</f>
        <v>#N/A</v>
      </c>
      <c r="BP157" s="96" t="e">
        <f ca="true">+IF(AND(ISNUMBER(OFFSET('Hygiene Data'!$I$7,0,10*ROW('Hygiene Data'!I151))),'Data Summary'!EE157="Yes"),OFFSET('Hygiene Data'!$I$7,0,10*ROW('Hygiene Data'!I151)),NA())</f>
        <v>#N/A</v>
      </c>
      <c r="BQ157" s="96" t="e">
        <f ca="true">+IF(AND(ISNUMBER(OFFSET('Hygiene Data'!$I$9,0,10*ROW('Hygiene Data'!I151))),'Data Summary'!EF157="Yes"),OFFSET('Hygiene Data'!$I$9,0,10*ROW('Hygiene Data'!I151)),NA())</f>
        <v>#N/A</v>
      </c>
    </row>
    <row xmlns:x14ac="http://schemas.microsoft.com/office/spreadsheetml/2009/9/ac" r="158" x14ac:dyDescent="0.2">
      <c r="A158" s="331" t="e">
        <f ca="true">+RIGHT('Data Summary'!A158,LEN('Data Summary'!A158)-9)</f>
        <v>#VALUE!</v>
      </c>
      <c r="B158" s="37" t="str">
        <f ca="true">+IF(ISTEXT('Data Summary'!B158),'Data Summary'!B158,"")</f>
        <v/>
      </c>
      <c r="C158" s="330" t="e">
        <f ca="true">+VALUE('Data Summary'!C158)</f>
        <v>#VALUE!</v>
      </c>
      <c r="D158" s="94" t="e">
        <f ca="true">+IF(AND(ISNUMBER(OFFSET('Water Data'!$D$4,0,10*ROW('Water Data'!D152))),'Data Summary'!BS158="Yes"),100-OFFSET('Water Data'!$D$4,0,10*ROW('Water Data'!D152)),NA())</f>
        <v>#N/A</v>
      </c>
      <c r="E158" s="94" t="e">
        <f ca="true">+IF(AND(ISNUMBER(OFFSET('Water Data'!$D$6,0,10*ROW('Water Data'!D152))),'Data Summary'!BT158="Yes"),OFFSET('Water Data'!$D$6,0,10*ROW('Water Data'!D152)),NA())</f>
        <v>#N/A</v>
      </c>
      <c r="F158" s="94" t="e">
        <f ca="true">+IF(AND(ISNUMBER(OFFSET('Water Data'!$D$9,0,10*ROW('Water Data'!D152))),'Data Summary'!BU158="Yes"),OFFSET('Water Data'!$D$9,0,10*ROW('Water Data'!D152)),NA())</f>
        <v>#N/A</v>
      </c>
      <c r="G158" s="94" t="e">
        <f ca="true">+IF(AND(ISNUMBER(OFFSET('Water Data'!$E$4,0,10*ROW('Water Data'!E152))),'Data Summary'!BV158="Yes"),100-OFFSET('Water Data'!$E$4,0,10*ROW('Water Data'!E152)),NA())</f>
        <v>#N/A</v>
      </c>
      <c r="H158" s="94" t="e">
        <f ca="true">+IF(AND(ISNUMBER(OFFSET('Water Data'!$E$6,0,10*ROW('Water Data'!E152))),'Data Summary'!BW158="Yes"),OFFSET('Water Data'!$E$6,0,10*ROW('Water Data'!E152)),NA())</f>
        <v>#N/A</v>
      </c>
      <c r="I158" s="94" t="e">
        <f ca="true">+IF(AND(ISNUMBER(OFFSET('Water Data'!$E$9,0,10*ROW('Water Data'!E152))),'Data Summary'!BX158="Yes"),OFFSET('Water Data'!$E$9,0,10*ROW('Water Data'!E152)),NA())</f>
        <v>#N/A</v>
      </c>
      <c r="J158" s="94" t="e">
        <f ca="true">+IF(AND(ISNUMBER(OFFSET('Water Data'!$F$4,0,10*ROW('Water Data'!F152))),'Data Summary'!BY158="Yes"),100-OFFSET('Water Data'!$F$4,0,10*ROW('Water Data'!F152)),NA())</f>
        <v>#N/A</v>
      </c>
      <c r="K158" s="94" t="e">
        <f ca="true">+IF(AND(ISNUMBER(OFFSET('Water Data'!$F$6,0,10*ROW('Water Data'!F152))),'Data Summary'!BZ158="Yes"),OFFSET('Water Data'!$F$6,0,10*ROW('Water Data'!F152)),NA())</f>
        <v>#N/A</v>
      </c>
      <c r="L158" s="94" t="e">
        <f ca="true">+IF(AND(ISNUMBER(OFFSET('Water Data'!$F$9,0,10*ROW('Water Data'!F152))),'Data Summary'!CA158="Yes"),OFFSET('Water Data'!$F$9,0,10*ROW('Water Data'!F152)),NA())</f>
        <v>#N/A</v>
      </c>
      <c r="M158" s="94" t="e">
        <f ca="true">+IF(AND(ISNUMBER(OFFSET('Water Data'!$G$4,0,10*ROW('Water Data'!G152))),'Data Summary'!CB158="Yes"),100-OFFSET('Water Data'!$G$4,0,10*ROW('Water Data'!G152)),NA())</f>
        <v>#N/A</v>
      </c>
      <c r="N158" s="94" t="e">
        <f ca="true">+IF(AND(ISNUMBER(OFFSET('Water Data'!$G$6,0,10*ROW('Water Data'!G152))),'Data Summary'!CC158="Yes"),OFFSET('Water Data'!$G$6,0,10*ROW('Water Data'!G152)),NA())</f>
        <v>#N/A</v>
      </c>
      <c r="O158" s="94" t="e">
        <f ca="true">+IF(AND(ISNUMBER(OFFSET('Water Data'!$G$9,0,10*ROW('Water Data'!G152))),'Data Summary'!CD158="Yes"),OFFSET('Water Data'!$G$9,0,10*ROW('Water Data'!G152)),NA())</f>
        <v>#N/A</v>
      </c>
      <c r="P158" s="94" t="e">
        <f ca="true">+IF(AND(ISNUMBER(OFFSET('Water Data'!$H$4,0,10*ROW('Water Data'!H152))),'Data Summary'!CE158="Yes"),100-OFFSET('Water Data'!$H$4,0,10*ROW('Water Data'!H152)),NA())</f>
        <v>#N/A</v>
      </c>
      <c r="Q158" s="94" t="e">
        <f ca="true">+IF(AND(ISNUMBER(OFFSET('Water Data'!$H$6,0,10*ROW('Water Data'!H152))),'Data Summary'!CF158="Yes"),OFFSET('Water Data'!$H$6,0,10*ROW('Water Data'!H152)),NA())</f>
        <v>#N/A</v>
      </c>
      <c r="R158" s="94" t="e">
        <f ca="true">+IF(AND(ISNUMBER(OFFSET('Water Data'!$H$9,0,10*ROW('Water Data'!H152))),'Data Summary'!CG158="Yes"),OFFSET('Water Data'!$H$9,0,10*ROW('Water Data'!H152)),NA())</f>
        <v>#N/A</v>
      </c>
      <c r="S158" s="94" t="e">
        <f ca="true">+IF(AND(ISNUMBER(OFFSET('Water Data'!$I$4,0,10*ROW('Water Data'!I152))),'Data Summary'!CH158="Yes"),100-OFFSET('Water Data'!$I$4,0,10*ROW('Water Data'!I152)),NA())</f>
        <v>#N/A</v>
      </c>
      <c r="T158" s="94" t="e">
        <f ca="true">+IF(AND(ISNUMBER(OFFSET('Water Data'!$I$6,0,10*ROW('Water Data'!I152))),'Data Summary'!CI158="Yes"),OFFSET('Water Data'!$I$6,0,10*ROW('Water Data'!I152)),NA())</f>
        <v>#N/A</v>
      </c>
      <c r="U158" s="94" t="e">
        <f ca="true">+IF(AND(ISNUMBER(OFFSET('Water Data'!$I$9,0,10*ROW('Water Data'!I152))),'Data Summary'!CJ158="Yes"),OFFSET('Water Data'!$I$9,0,10*ROW('Water Data'!I152)),NA())</f>
        <v>#N/A</v>
      </c>
      <c r="V158" s="95" t="e">
        <f ca="true">+IF(AND(ISNUMBER(OFFSET('Sanitation Data'!$D$4,0,10*ROW('Sanitation Data'!D152))),'Data Summary'!CK158="Yes"),100-OFFSET('Sanitation Data'!$D$4,0,10*ROW('Sanitation Data'!D152)),NA())</f>
        <v>#N/A</v>
      </c>
      <c r="W158" s="95" t="e">
        <f ca="true">+IF(AND(ISNUMBER(OFFSET('Sanitation Data'!$D$6,0,10*ROW('Sanitation Data'!D152))),'Data Summary'!CL158="Yes"),OFFSET('Sanitation Data'!$D$6,0,10*ROW('Sanitation Data'!D152)),NA())</f>
        <v>#N/A</v>
      </c>
      <c r="X158" s="95" t="e">
        <f ca="true">+IF(AND(ISNUMBER(OFFSET('Sanitation Data'!$D$10,0,10*ROW('Sanitation Data'!D152))),'Data Summary'!CM158="Yes"),OFFSET('Sanitation Data'!$D$10,0,10*ROW('Sanitation Data'!D152)),NA())</f>
        <v>#N/A</v>
      </c>
      <c r="Y158" s="95" t="e">
        <f ca="true">+IF(AND(ISNUMBER(OFFSET('Sanitation Data'!$D$11,0,10*ROW('Sanitation Data'!D152))),'Data Summary'!CN158="Yes"),OFFSET('Sanitation Data'!$D$11,0,10*ROW('Sanitation Data'!D152)),NA())</f>
        <v>#N/A</v>
      </c>
      <c r="Z158" s="95" t="e">
        <f ca="true">+IF(AND(ISNUMBER(OFFSET('Sanitation Data'!$D$12,0,10*ROW('Sanitation Data'!D152))),'Data Summary'!CO158="Yes"),OFFSET('Sanitation Data'!$D$12,0,10*ROW('Sanitation Data'!D152)),NA())</f>
        <v>#N/A</v>
      </c>
      <c r="AA158" s="95" t="e">
        <f ca="true">+IF(AND(ISNUMBER(OFFSET('Sanitation Data'!$E$4,0,10*ROW('Sanitation Data'!E152))),'Data Summary'!CP158="Yes"),100-OFFSET('Sanitation Data'!$E$4,0,10*ROW('Sanitation Data'!E152)),NA())</f>
        <v>#N/A</v>
      </c>
      <c r="AB158" s="95" t="e">
        <f ca="true">+IF(AND(ISNUMBER(OFFSET('Sanitation Data'!$E$6,0,10*ROW('Sanitation Data'!E152))),'Data Summary'!CQ158="Yes"),OFFSET('Sanitation Data'!$E$6,0,10*ROW('Sanitation Data'!E152)),NA())</f>
        <v>#N/A</v>
      </c>
      <c r="AC158" s="95" t="e">
        <f ca="true">+IF(AND(ISNUMBER(OFFSET('Sanitation Data'!$E$10,0,10*ROW('Sanitation Data'!E152))),'Data Summary'!CR158="Yes"),OFFSET('Sanitation Data'!$E$10,0,10*ROW('Sanitation Data'!E152)),NA())</f>
        <v>#N/A</v>
      </c>
      <c r="AD158" s="95" t="e">
        <f ca="true">+IF(AND(ISNUMBER(OFFSET('Sanitation Data'!$E$11,0,10*ROW('Sanitation Data'!E152))),'Data Summary'!CS158="Yes"),OFFSET('Sanitation Data'!$E$11,0,10*ROW('Sanitation Data'!E152)),NA())</f>
        <v>#N/A</v>
      </c>
      <c r="AE158" s="95" t="e">
        <f ca="true">+IF(AND(ISNUMBER(OFFSET('Sanitation Data'!$E$12,0,10*ROW('Sanitation Data'!E152))),'Data Summary'!CT158="Yes"),OFFSET('Sanitation Data'!$E$12,0,10*ROW('Sanitation Data'!E152)),NA())</f>
        <v>#N/A</v>
      </c>
      <c r="AF158" s="95" t="e">
        <f ca="true">+IF(AND(ISNUMBER(OFFSET('Sanitation Data'!$F$4,0,10*ROW('Sanitation Data'!F152))),'Data Summary'!CU158="Yes"),100-OFFSET('Sanitation Data'!$F$4,0,10*ROW('Sanitation Data'!F152)),NA())</f>
        <v>#N/A</v>
      </c>
      <c r="AG158" s="95" t="e">
        <f ca="true">+IF(AND(ISNUMBER(OFFSET('Sanitation Data'!$F$6,0,10*ROW('Sanitation Data'!F152))),'Data Summary'!CV158="Yes"),OFFSET('Sanitation Data'!$F$6,0,10*ROW('Sanitation Data'!F152)),NA())</f>
        <v>#N/A</v>
      </c>
      <c r="AH158" s="95" t="e">
        <f ca="true">+IF(AND(ISNUMBER(OFFSET('Sanitation Data'!$F$10,0,10*ROW('Sanitation Data'!F152))),'Data Summary'!CW158="Yes"),OFFSET('Sanitation Data'!$F$10,0,10*ROW('Sanitation Data'!F152)),NA())</f>
        <v>#N/A</v>
      </c>
      <c r="AI158" s="95" t="e">
        <f ca="true">+IF(AND(ISNUMBER(OFFSET('Sanitation Data'!$F$11,0,10*ROW('Sanitation Data'!F152))),'Data Summary'!CX158="Yes"),OFFSET('Sanitation Data'!$F$11,0,10*ROW('Sanitation Data'!F152)),NA())</f>
        <v>#N/A</v>
      </c>
      <c r="AJ158" s="95" t="e">
        <f ca="true">+IF(AND(ISNUMBER(OFFSET('Sanitation Data'!$F$12,0,10*ROW('Sanitation Data'!F152))),'Data Summary'!CY158="Yes"),OFFSET('Sanitation Data'!$F$12,0,10*ROW('Sanitation Data'!F152)),NA())</f>
        <v>#N/A</v>
      </c>
      <c r="AK158" s="95" t="e">
        <f ca="true">+IF(AND(ISNUMBER(OFFSET('Sanitation Data'!$G$4,0,10*ROW('Sanitation Data'!G152))),'Data Summary'!CZ158="Yes"),100-OFFSET('Sanitation Data'!$G$4,0,10*ROW('Sanitation Data'!G152)),NA())</f>
        <v>#N/A</v>
      </c>
      <c r="AL158" s="95" t="e">
        <f ca="true">+IF(AND(ISNUMBER(OFFSET('Sanitation Data'!$G$6,0,10*ROW('Sanitation Data'!G152))),'Data Summary'!DA158="Yes"),OFFSET('Sanitation Data'!$G$6,0,10*ROW('Sanitation Data'!G152)),NA())</f>
        <v>#N/A</v>
      </c>
      <c r="AM158" s="95" t="e">
        <f ca="true">+IF(AND(ISNUMBER(OFFSET('Sanitation Data'!$G$10,0,10*ROW('Sanitation Data'!G152))),'Data Summary'!DB158="Yes"),OFFSET('Sanitation Data'!$G$10,0,10*ROW('Sanitation Data'!G152)),NA())</f>
        <v>#N/A</v>
      </c>
      <c r="AN158" s="95" t="e">
        <f ca="true">+IF(AND(ISNUMBER(OFFSET('Sanitation Data'!$G$11,0,10*ROW('Sanitation Data'!G152))),'Data Summary'!DC158="Yes"),OFFSET('Sanitation Data'!$G$11,0,10*ROW('Sanitation Data'!G152)),NA())</f>
        <v>#N/A</v>
      </c>
      <c r="AO158" s="95" t="e">
        <f ca="true">+IF(AND(ISNUMBER(OFFSET('Sanitation Data'!$G$12,0,10*ROW('Sanitation Data'!G152))),'Data Summary'!DD158="Yes"),OFFSET('Sanitation Data'!$G$12,0,10*ROW('Sanitation Data'!G152)),NA())</f>
        <v>#N/A</v>
      </c>
      <c r="AP158" s="95" t="e">
        <f ca="true">+IF(AND(ISNUMBER(OFFSET('Sanitation Data'!$H$4,0,10*ROW('Sanitation Data'!H152))),'Data Summary'!DE158="Yes"),100-OFFSET('Sanitation Data'!$H$4,0,10*ROW('Sanitation Data'!H152)),NA())</f>
        <v>#N/A</v>
      </c>
      <c r="AQ158" s="95" t="e">
        <f ca="true">+IF(AND(ISNUMBER(OFFSET('Sanitation Data'!$H$6,0,10*ROW('Sanitation Data'!H152))),'Data Summary'!DF158="Yes"),OFFSET('Sanitation Data'!$H$6,0,10*ROW('Sanitation Data'!H152)),NA())</f>
        <v>#N/A</v>
      </c>
      <c r="AR158" s="95" t="e">
        <f ca="true">+IF(AND(ISNUMBER(OFFSET('Sanitation Data'!$H$10,0,10*ROW('Sanitation Data'!H152))),'Data Summary'!DG158="Yes"),OFFSET('Sanitation Data'!$H$10,0,10*ROW('Sanitation Data'!H152)),NA())</f>
        <v>#N/A</v>
      </c>
      <c r="AS158" s="95" t="e">
        <f ca="true">+IF(AND(ISNUMBER(OFFSET('Sanitation Data'!$H$11,0,10*ROW('Sanitation Data'!H152))),'Data Summary'!DH158="Yes"),OFFSET('Sanitation Data'!$H$11,0,10*ROW('Sanitation Data'!H152)),NA())</f>
        <v>#N/A</v>
      </c>
      <c r="AT158" s="95" t="e">
        <f ca="true">+IF(AND(ISNUMBER(OFFSET('Sanitation Data'!$H$12,0,10*ROW('Sanitation Data'!H152))),'Data Summary'!DI158="Yes"),OFFSET('Sanitation Data'!$H$12,0,10*ROW('Sanitation Data'!H152)),NA())</f>
        <v>#N/A</v>
      </c>
      <c r="AU158" s="95" t="e">
        <f ca="true">+IF(AND(ISNUMBER(OFFSET('Sanitation Data'!$I$4,0,10*ROW('Sanitation Data'!I152))),'Data Summary'!DJ158="Yes"),100-OFFSET('Sanitation Data'!$I$4,0,10*ROW('Sanitation Data'!I152)),NA())</f>
        <v>#N/A</v>
      </c>
      <c r="AV158" s="95" t="e">
        <f ca="true">+IF(AND(ISNUMBER(OFFSET('Sanitation Data'!$I$6,0,10*ROW('Sanitation Data'!I152))),'Data Summary'!DK158="Yes"),OFFSET('Sanitation Data'!$I$6,0,10*ROW('Sanitation Data'!I152)),NA())</f>
        <v>#N/A</v>
      </c>
      <c r="AW158" s="95" t="e">
        <f ca="true">+IF(AND(ISNUMBER(OFFSET('Sanitation Data'!$I$10,0,10*ROW('Sanitation Data'!I152))),'Data Summary'!DL158="Yes"),OFFSET('Sanitation Data'!$I$10,0,10*ROW('Sanitation Data'!I152)),NA())</f>
        <v>#N/A</v>
      </c>
      <c r="AX158" s="95" t="e">
        <f ca="true">+IF(AND(ISNUMBER(OFFSET('Sanitation Data'!$I$11,0,10*ROW('Sanitation Data'!I152))),'Data Summary'!DM158="Yes"),OFFSET('Sanitation Data'!$I$11,0,10*ROW('Sanitation Data'!I152)),NA())</f>
        <v>#N/A</v>
      </c>
      <c r="AY158" s="95" t="e">
        <f ca="true">+IF(AND(ISNUMBER(OFFSET('Sanitation Data'!$I$12,0,10*ROW('Sanitation Data'!I152))),'Data Summary'!DN158="Yes"),OFFSET('Sanitation Data'!$I$12,0,10*ROW('Sanitation Data'!I152)),NA())</f>
        <v>#N/A</v>
      </c>
      <c r="AZ158" s="96" t="e">
        <f ca="true">+IF(AND(ISNUMBER(OFFSET('Hygiene Data'!$D$5,0,10*ROW('Hygiene Data'!D152))),'Data Summary'!DO158="Yes"),OFFSET('Hygiene Data'!$D$5,0,10*ROW('Hygiene Data'!D152)),NA())</f>
        <v>#N/A</v>
      </c>
      <c r="BA158" s="96" t="e">
        <f ca="true">+IF(AND(ISNUMBER(OFFSET('Hygiene Data'!$D$7,0,10*ROW('Hygiene Data'!D152))),'Data Summary'!DP158="Yes"),OFFSET('Hygiene Data'!$D$7,0,10*ROW('Hygiene Data'!D152)),NA())</f>
        <v>#N/A</v>
      </c>
      <c r="BB158" s="96" t="e">
        <f ca="true">+IF(AND(ISNUMBER(OFFSET('Hygiene Data'!$D$9,0,10*ROW('Hygiene Data'!D152))),'Data Summary'!DQ158="Yes"),OFFSET('Hygiene Data'!$D$9,0,10*ROW('Hygiene Data'!D152)),NA())</f>
        <v>#N/A</v>
      </c>
      <c r="BC158" s="96" t="e">
        <f ca="true">+IF(AND(ISNUMBER(OFFSET('Hygiene Data'!$E$5,0,10*ROW('Hygiene Data'!E152))),'Data Summary'!DR158="Yes"),OFFSET('Hygiene Data'!$E$5,0,10*ROW('Hygiene Data'!E152)),NA())</f>
        <v>#N/A</v>
      </c>
      <c r="BD158" s="96" t="e">
        <f ca="true">+IF(AND(ISNUMBER(OFFSET('Hygiene Data'!$E$7,0,10*ROW('Hygiene Data'!E152))),'Data Summary'!DS158="Yes"),OFFSET('Hygiene Data'!$E$7,0,10*ROW('Hygiene Data'!E152)),NA())</f>
        <v>#N/A</v>
      </c>
      <c r="BE158" s="96" t="e">
        <f ca="true">+IF(AND(ISNUMBER(OFFSET('Hygiene Data'!$E$9,0,10*ROW('Hygiene Data'!E152))),'Data Summary'!DT158="Yes"),OFFSET('Hygiene Data'!$E$9,0,10*ROW('Hygiene Data'!E152)),NA())</f>
        <v>#N/A</v>
      </c>
      <c r="BF158" s="96" t="e">
        <f ca="true">+IF(AND(ISNUMBER(OFFSET('Hygiene Data'!$F$5,0,10*ROW('Hygiene Data'!F152))),'Data Summary'!DU158="Yes"),OFFSET('Hygiene Data'!$F$5,0,10*ROW('Hygiene Data'!F152)),NA())</f>
        <v>#N/A</v>
      </c>
      <c r="BG158" s="96" t="e">
        <f ca="true">+IF(AND(ISNUMBER(OFFSET('Hygiene Data'!$F$7,0,10*ROW('Hygiene Data'!F152))),'Data Summary'!DV158="Yes"),OFFSET('Hygiene Data'!$F$7,0,10*ROW('Hygiene Data'!F152)),NA())</f>
        <v>#N/A</v>
      </c>
      <c r="BH158" s="96" t="e">
        <f ca="true">+IF(AND(ISNUMBER(OFFSET('Hygiene Data'!$F$9,0,10*ROW('Hygiene Data'!F152))),'Data Summary'!DW158="Yes"),OFFSET('Hygiene Data'!$F$9,0,10*ROW('Hygiene Data'!F152)),NA())</f>
        <v>#N/A</v>
      </c>
      <c r="BI158" s="96" t="e">
        <f ca="true">+IF(AND(ISNUMBER(OFFSET('Hygiene Data'!$G$5,0,10*ROW('Hygiene Data'!G152))),'Data Summary'!DX158="Yes"),OFFSET('Hygiene Data'!$G$5,0,10*ROW('Hygiene Data'!G152)),NA())</f>
        <v>#N/A</v>
      </c>
      <c r="BJ158" s="96" t="e">
        <f ca="true">+IF(AND(ISNUMBER(OFFSET('Hygiene Data'!$G$7,0,10*ROW('Hygiene Data'!G152))),'Data Summary'!DY158="Yes"),OFFSET('Hygiene Data'!$G$7,0,10*ROW('Hygiene Data'!G152)),NA())</f>
        <v>#N/A</v>
      </c>
      <c r="BK158" s="96" t="e">
        <f ca="true">+IF(AND(ISNUMBER(OFFSET('Hygiene Data'!$G$9,0,10*ROW('Hygiene Data'!G152))),'Data Summary'!DZ158="Yes"),OFFSET('Hygiene Data'!$G$9,0,10*ROW('Hygiene Data'!G152)),NA())</f>
        <v>#N/A</v>
      </c>
      <c r="BL158" s="96" t="e">
        <f ca="true">+IF(AND(ISNUMBER(OFFSET('Hygiene Data'!$H$5,0,10*ROW('Hygiene Data'!H152))),'Data Summary'!EA158="Yes"),OFFSET('Hygiene Data'!$H$5,0,10*ROW('Hygiene Data'!H152)),NA())</f>
        <v>#N/A</v>
      </c>
      <c r="BM158" s="96" t="e">
        <f ca="true">+IF(AND(ISNUMBER(OFFSET('Hygiene Data'!$H$7,0,10*ROW('Hygiene Data'!H152))),'Data Summary'!EB158="Yes"),OFFSET('Hygiene Data'!$H$7,0,10*ROW('Hygiene Data'!H152)),NA())</f>
        <v>#N/A</v>
      </c>
      <c r="BN158" s="96" t="e">
        <f ca="true">+IF(AND(ISNUMBER(OFFSET('Hygiene Data'!$H$9,0,10*ROW('Hygiene Data'!H152))),'Data Summary'!EC158="Yes"),OFFSET('Hygiene Data'!$H$9,0,10*ROW('Hygiene Data'!H152)),NA())</f>
        <v>#N/A</v>
      </c>
      <c r="BO158" s="96" t="e">
        <f ca="true">+IF(AND(ISNUMBER(OFFSET('Hygiene Data'!$I$5,0,10*ROW('Hygiene Data'!I152))),'Data Summary'!ED158="Yes"),OFFSET('Hygiene Data'!$I$5,0,10*ROW('Hygiene Data'!I152)),NA())</f>
        <v>#N/A</v>
      </c>
      <c r="BP158" s="96" t="e">
        <f ca="true">+IF(AND(ISNUMBER(OFFSET('Hygiene Data'!$I$7,0,10*ROW('Hygiene Data'!I152))),'Data Summary'!EE158="Yes"),OFFSET('Hygiene Data'!$I$7,0,10*ROW('Hygiene Data'!I152)),NA())</f>
        <v>#N/A</v>
      </c>
      <c r="BQ158" s="96" t="e">
        <f ca="true">+IF(AND(ISNUMBER(OFFSET('Hygiene Data'!$I$9,0,10*ROW('Hygiene Data'!I152))),'Data Summary'!EF158="Yes"),OFFSET('Hygiene Data'!$I$9,0,10*ROW('Hygiene Data'!I152)),NA())</f>
        <v>#N/A</v>
      </c>
    </row>
    <row xmlns:x14ac="http://schemas.microsoft.com/office/spreadsheetml/2009/9/ac" r="159" x14ac:dyDescent="0.2">
      <c r="A159" s="331" t="e">
        <f ca="true">+RIGHT('Data Summary'!A159,LEN('Data Summary'!A159)-9)</f>
        <v>#VALUE!</v>
      </c>
      <c r="B159" s="37" t="str">
        <f ca="true">+IF(ISTEXT('Data Summary'!B159),'Data Summary'!B159,"")</f>
        <v/>
      </c>
      <c r="C159" s="330" t="e">
        <f ca="true">+VALUE('Data Summary'!C159)</f>
        <v>#VALUE!</v>
      </c>
      <c r="D159" s="94" t="e">
        <f ca="true">+IF(AND(ISNUMBER(OFFSET('Water Data'!$D$4,0,10*ROW('Water Data'!D153))),'Data Summary'!BS159="Yes"),100-OFFSET('Water Data'!$D$4,0,10*ROW('Water Data'!D153)),NA())</f>
        <v>#N/A</v>
      </c>
      <c r="E159" s="94" t="e">
        <f ca="true">+IF(AND(ISNUMBER(OFFSET('Water Data'!$D$6,0,10*ROW('Water Data'!D153))),'Data Summary'!BT159="Yes"),OFFSET('Water Data'!$D$6,0,10*ROW('Water Data'!D153)),NA())</f>
        <v>#N/A</v>
      </c>
      <c r="F159" s="94" t="e">
        <f ca="true">+IF(AND(ISNUMBER(OFFSET('Water Data'!$D$9,0,10*ROW('Water Data'!D153))),'Data Summary'!BU159="Yes"),OFFSET('Water Data'!$D$9,0,10*ROW('Water Data'!D153)),NA())</f>
        <v>#N/A</v>
      </c>
      <c r="G159" s="94" t="e">
        <f ca="true">+IF(AND(ISNUMBER(OFFSET('Water Data'!$E$4,0,10*ROW('Water Data'!E153))),'Data Summary'!BV159="Yes"),100-OFFSET('Water Data'!$E$4,0,10*ROW('Water Data'!E153)),NA())</f>
        <v>#N/A</v>
      </c>
      <c r="H159" s="94" t="e">
        <f ca="true">+IF(AND(ISNUMBER(OFFSET('Water Data'!$E$6,0,10*ROW('Water Data'!E153))),'Data Summary'!BW159="Yes"),OFFSET('Water Data'!$E$6,0,10*ROW('Water Data'!E153)),NA())</f>
        <v>#N/A</v>
      </c>
      <c r="I159" s="94" t="e">
        <f ca="true">+IF(AND(ISNUMBER(OFFSET('Water Data'!$E$9,0,10*ROW('Water Data'!E153))),'Data Summary'!BX159="Yes"),OFFSET('Water Data'!$E$9,0,10*ROW('Water Data'!E153)),NA())</f>
        <v>#N/A</v>
      </c>
      <c r="J159" s="94" t="e">
        <f ca="true">+IF(AND(ISNUMBER(OFFSET('Water Data'!$F$4,0,10*ROW('Water Data'!F153))),'Data Summary'!BY159="Yes"),100-OFFSET('Water Data'!$F$4,0,10*ROW('Water Data'!F153)),NA())</f>
        <v>#N/A</v>
      </c>
      <c r="K159" s="94" t="e">
        <f ca="true">+IF(AND(ISNUMBER(OFFSET('Water Data'!$F$6,0,10*ROW('Water Data'!F153))),'Data Summary'!BZ159="Yes"),OFFSET('Water Data'!$F$6,0,10*ROW('Water Data'!F153)),NA())</f>
        <v>#N/A</v>
      </c>
      <c r="L159" s="94" t="e">
        <f ca="true">+IF(AND(ISNUMBER(OFFSET('Water Data'!$F$9,0,10*ROW('Water Data'!F153))),'Data Summary'!CA159="Yes"),OFFSET('Water Data'!$F$9,0,10*ROW('Water Data'!F153)),NA())</f>
        <v>#N/A</v>
      </c>
      <c r="M159" s="94" t="e">
        <f ca="true">+IF(AND(ISNUMBER(OFFSET('Water Data'!$G$4,0,10*ROW('Water Data'!G153))),'Data Summary'!CB159="Yes"),100-OFFSET('Water Data'!$G$4,0,10*ROW('Water Data'!G153)),NA())</f>
        <v>#N/A</v>
      </c>
      <c r="N159" s="94" t="e">
        <f ca="true">+IF(AND(ISNUMBER(OFFSET('Water Data'!$G$6,0,10*ROW('Water Data'!G153))),'Data Summary'!CC159="Yes"),OFFSET('Water Data'!$G$6,0,10*ROW('Water Data'!G153)),NA())</f>
        <v>#N/A</v>
      </c>
      <c r="O159" s="94" t="e">
        <f ca="true">+IF(AND(ISNUMBER(OFFSET('Water Data'!$G$9,0,10*ROW('Water Data'!G153))),'Data Summary'!CD159="Yes"),OFFSET('Water Data'!$G$9,0,10*ROW('Water Data'!G153)),NA())</f>
        <v>#N/A</v>
      </c>
      <c r="P159" s="94" t="e">
        <f ca="true">+IF(AND(ISNUMBER(OFFSET('Water Data'!$H$4,0,10*ROW('Water Data'!H153))),'Data Summary'!CE159="Yes"),100-OFFSET('Water Data'!$H$4,0,10*ROW('Water Data'!H153)),NA())</f>
        <v>#N/A</v>
      </c>
      <c r="Q159" s="94" t="e">
        <f ca="true">+IF(AND(ISNUMBER(OFFSET('Water Data'!$H$6,0,10*ROW('Water Data'!H153))),'Data Summary'!CF159="Yes"),OFFSET('Water Data'!$H$6,0,10*ROW('Water Data'!H153)),NA())</f>
        <v>#N/A</v>
      </c>
      <c r="R159" s="94" t="e">
        <f ca="true">+IF(AND(ISNUMBER(OFFSET('Water Data'!$H$9,0,10*ROW('Water Data'!H153))),'Data Summary'!CG159="Yes"),OFFSET('Water Data'!$H$9,0,10*ROW('Water Data'!H153)),NA())</f>
        <v>#N/A</v>
      </c>
      <c r="S159" s="94" t="e">
        <f ca="true">+IF(AND(ISNUMBER(OFFSET('Water Data'!$I$4,0,10*ROW('Water Data'!I153))),'Data Summary'!CH159="Yes"),100-OFFSET('Water Data'!$I$4,0,10*ROW('Water Data'!I153)),NA())</f>
        <v>#N/A</v>
      </c>
      <c r="T159" s="94" t="e">
        <f ca="true">+IF(AND(ISNUMBER(OFFSET('Water Data'!$I$6,0,10*ROW('Water Data'!I153))),'Data Summary'!CI159="Yes"),OFFSET('Water Data'!$I$6,0,10*ROW('Water Data'!I153)),NA())</f>
        <v>#N/A</v>
      </c>
      <c r="U159" s="94" t="e">
        <f ca="true">+IF(AND(ISNUMBER(OFFSET('Water Data'!$I$9,0,10*ROW('Water Data'!I153))),'Data Summary'!CJ159="Yes"),OFFSET('Water Data'!$I$9,0,10*ROW('Water Data'!I153)),NA())</f>
        <v>#N/A</v>
      </c>
      <c r="V159" s="95" t="e">
        <f ca="true">+IF(AND(ISNUMBER(OFFSET('Sanitation Data'!$D$4,0,10*ROW('Sanitation Data'!D153))),'Data Summary'!CK159="Yes"),100-OFFSET('Sanitation Data'!$D$4,0,10*ROW('Sanitation Data'!D153)),NA())</f>
        <v>#N/A</v>
      </c>
      <c r="W159" s="95" t="e">
        <f ca="true">+IF(AND(ISNUMBER(OFFSET('Sanitation Data'!$D$6,0,10*ROW('Sanitation Data'!D153))),'Data Summary'!CL159="Yes"),OFFSET('Sanitation Data'!$D$6,0,10*ROW('Sanitation Data'!D153)),NA())</f>
        <v>#N/A</v>
      </c>
      <c r="X159" s="95" t="e">
        <f ca="true">+IF(AND(ISNUMBER(OFFSET('Sanitation Data'!$D$10,0,10*ROW('Sanitation Data'!D153))),'Data Summary'!CM159="Yes"),OFFSET('Sanitation Data'!$D$10,0,10*ROW('Sanitation Data'!D153)),NA())</f>
        <v>#N/A</v>
      </c>
      <c r="Y159" s="95" t="e">
        <f ca="true">+IF(AND(ISNUMBER(OFFSET('Sanitation Data'!$D$11,0,10*ROW('Sanitation Data'!D153))),'Data Summary'!CN159="Yes"),OFFSET('Sanitation Data'!$D$11,0,10*ROW('Sanitation Data'!D153)),NA())</f>
        <v>#N/A</v>
      </c>
      <c r="Z159" s="95" t="e">
        <f ca="true">+IF(AND(ISNUMBER(OFFSET('Sanitation Data'!$D$12,0,10*ROW('Sanitation Data'!D153))),'Data Summary'!CO159="Yes"),OFFSET('Sanitation Data'!$D$12,0,10*ROW('Sanitation Data'!D153)),NA())</f>
        <v>#N/A</v>
      </c>
      <c r="AA159" s="95" t="e">
        <f ca="true">+IF(AND(ISNUMBER(OFFSET('Sanitation Data'!$E$4,0,10*ROW('Sanitation Data'!E153))),'Data Summary'!CP159="Yes"),100-OFFSET('Sanitation Data'!$E$4,0,10*ROW('Sanitation Data'!E153)),NA())</f>
        <v>#N/A</v>
      </c>
      <c r="AB159" s="95" t="e">
        <f ca="true">+IF(AND(ISNUMBER(OFFSET('Sanitation Data'!$E$6,0,10*ROW('Sanitation Data'!E153))),'Data Summary'!CQ159="Yes"),OFFSET('Sanitation Data'!$E$6,0,10*ROW('Sanitation Data'!E153)),NA())</f>
        <v>#N/A</v>
      </c>
      <c r="AC159" s="95" t="e">
        <f ca="true">+IF(AND(ISNUMBER(OFFSET('Sanitation Data'!$E$10,0,10*ROW('Sanitation Data'!E153))),'Data Summary'!CR159="Yes"),OFFSET('Sanitation Data'!$E$10,0,10*ROW('Sanitation Data'!E153)),NA())</f>
        <v>#N/A</v>
      </c>
      <c r="AD159" s="95" t="e">
        <f ca="true">+IF(AND(ISNUMBER(OFFSET('Sanitation Data'!$E$11,0,10*ROW('Sanitation Data'!E153))),'Data Summary'!CS159="Yes"),OFFSET('Sanitation Data'!$E$11,0,10*ROW('Sanitation Data'!E153)),NA())</f>
        <v>#N/A</v>
      </c>
      <c r="AE159" s="95" t="e">
        <f ca="true">+IF(AND(ISNUMBER(OFFSET('Sanitation Data'!$E$12,0,10*ROW('Sanitation Data'!E153))),'Data Summary'!CT159="Yes"),OFFSET('Sanitation Data'!$E$12,0,10*ROW('Sanitation Data'!E153)),NA())</f>
        <v>#N/A</v>
      </c>
      <c r="AF159" s="95" t="e">
        <f ca="true">+IF(AND(ISNUMBER(OFFSET('Sanitation Data'!$F$4,0,10*ROW('Sanitation Data'!F153))),'Data Summary'!CU159="Yes"),100-OFFSET('Sanitation Data'!$F$4,0,10*ROW('Sanitation Data'!F153)),NA())</f>
        <v>#N/A</v>
      </c>
      <c r="AG159" s="95" t="e">
        <f ca="true">+IF(AND(ISNUMBER(OFFSET('Sanitation Data'!$F$6,0,10*ROW('Sanitation Data'!F153))),'Data Summary'!CV159="Yes"),OFFSET('Sanitation Data'!$F$6,0,10*ROW('Sanitation Data'!F153)),NA())</f>
        <v>#N/A</v>
      </c>
      <c r="AH159" s="95" t="e">
        <f ca="true">+IF(AND(ISNUMBER(OFFSET('Sanitation Data'!$F$10,0,10*ROW('Sanitation Data'!F153))),'Data Summary'!CW159="Yes"),OFFSET('Sanitation Data'!$F$10,0,10*ROW('Sanitation Data'!F153)),NA())</f>
        <v>#N/A</v>
      </c>
      <c r="AI159" s="95" t="e">
        <f ca="true">+IF(AND(ISNUMBER(OFFSET('Sanitation Data'!$F$11,0,10*ROW('Sanitation Data'!F153))),'Data Summary'!CX159="Yes"),OFFSET('Sanitation Data'!$F$11,0,10*ROW('Sanitation Data'!F153)),NA())</f>
        <v>#N/A</v>
      </c>
      <c r="AJ159" s="95" t="e">
        <f ca="true">+IF(AND(ISNUMBER(OFFSET('Sanitation Data'!$F$12,0,10*ROW('Sanitation Data'!F153))),'Data Summary'!CY159="Yes"),OFFSET('Sanitation Data'!$F$12,0,10*ROW('Sanitation Data'!F153)),NA())</f>
        <v>#N/A</v>
      </c>
      <c r="AK159" s="95" t="e">
        <f ca="true">+IF(AND(ISNUMBER(OFFSET('Sanitation Data'!$G$4,0,10*ROW('Sanitation Data'!G153))),'Data Summary'!CZ159="Yes"),100-OFFSET('Sanitation Data'!$G$4,0,10*ROW('Sanitation Data'!G153)),NA())</f>
        <v>#N/A</v>
      </c>
      <c r="AL159" s="95" t="e">
        <f ca="true">+IF(AND(ISNUMBER(OFFSET('Sanitation Data'!$G$6,0,10*ROW('Sanitation Data'!G153))),'Data Summary'!DA159="Yes"),OFFSET('Sanitation Data'!$G$6,0,10*ROW('Sanitation Data'!G153)),NA())</f>
        <v>#N/A</v>
      </c>
      <c r="AM159" s="95" t="e">
        <f ca="true">+IF(AND(ISNUMBER(OFFSET('Sanitation Data'!$G$10,0,10*ROW('Sanitation Data'!G153))),'Data Summary'!DB159="Yes"),OFFSET('Sanitation Data'!$G$10,0,10*ROW('Sanitation Data'!G153)),NA())</f>
        <v>#N/A</v>
      </c>
      <c r="AN159" s="95" t="e">
        <f ca="true">+IF(AND(ISNUMBER(OFFSET('Sanitation Data'!$G$11,0,10*ROW('Sanitation Data'!G153))),'Data Summary'!DC159="Yes"),OFFSET('Sanitation Data'!$G$11,0,10*ROW('Sanitation Data'!G153)),NA())</f>
        <v>#N/A</v>
      </c>
      <c r="AO159" s="95" t="e">
        <f ca="true">+IF(AND(ISNUMBER(OFFSET('Sanitation Data'!$G$12,0,10*ROW('Sanitation Data'!G153))),'Data Summary'!DD159="Yes"),OFFSET('Sanitation Data'!$G$12,0,10*ROW('Sanitation Data'!G153)),NA())</f>
        <v>#N/A</v>
      </c>
      <c r="AP159" s="95" t="e">
        <f ca="true">+IF(AND(ISNUMBER(OFFSET('Sanitation Data'!$H$4,0,10*ROW('Sanitation Data'!H153))),'Data Summary'!DE159="Yes"),100-OFFSET('Sanitation Data'!$H$4,0,10*ROW('Sanitation Data'!H153)),NA())</f>
        <v>#N/A</v>
      </c>
      <c r="AQ159" s="95" t="e">
        <f ca="true">+IF(AND(ISNUMBER(OFFSET('Sanitation Data'!$H$6,0,10*ROW('Sanitation Data'!H153))),'Data Summary'!DF159="Yes"),OFFSET('Sanitation Data'!$H$6,0,10*ROW('Sanitation Data'!H153)),NA())</f>
        <v>#N/A</v>
      </c>
      <c r="AR159" s="95" t="e">
        <f ca="true">+IF(AND(ISNUMBER(OFFSET('Sanitation Data'!$H$10,0,10*ROW('Sanitation Data'!H153))),'Data Summary'!DG159="Yes"),OFFSET('Sanitation Data'!$H$10,0,10*ROW('Sanitation Data'!H153)),NA())</f>
        <v>#N/A</v>
      </c>
      <c r="AS159" s="95" t="e">
        <f ca="true">+IF(AND(ISNUMBER(OFFSET('Sanitation Data'!$H$11,0,10*ROW('Sanitation Data'!H153))),'Data Summary'!DH159="Yes"),OFFSET('Sanitation Data'!$H$11,0,10*ROW('Sanitation Data'!H153)),NA())</f>
        <v>#N/A</v>
      </c>
      <c r="AT159" s="95" t="e">
        <f ca="true">+IF(AND(ISNUMBER(OFFSET('Sanitation Data'!$H$12,0,10*ROW('Sanitation Data'!H153))),'Data Summary'!DI159="Yes"),OFFSET('Sanitation Data'!$H$12,0,10*ROW('Sanitation Data'!H153)),NA())</f>
        <v>#N/A</v>
      </c>
      <c r="AU159" s="95" t="e">
        <f ca="true">+IF(AND(ISNUMBER(OFFSET('Sanitation Data'!$I$4,0,10*ROW('Sanitation Data'!I153))),'Data Summary'!DJ159="Yes"),100-OFFSET('Sanitation Data'!$I$4,0,10*ROW('Sanitation Data'!I153)),NA())</f>
        <v>#N/A</v>
      </c>
      <c r="AV159" s="95" t="e">
        <f ca="true">+IF(AND(ISNUMBER(OFFSET('Sanitation Data'!$I$6,0,10*ROW('Sanitation Data'!I153))),'Data Summary'!DK159="Yes"),OFFSET('Sanitation Data'!$I$6,0,10*ROW('Sanitation Data'!I153)),NA())</f>
        <v>#N/A</v>
      </c>
      <c r="AW159" s="95" t="e">
        <f ca="true">+IF(AND(ISNUMBER(OFFSET('Sanitation Data'!$I$10,0,10*ROW('Sanitation Data'!I153))),'Data Summary'!DL159="Yes"),OFFSET('Sanitation Data'!$I$10,0,10*ROW('Sanitation Data'!I153)),NA())</f>
        <v>#N/A</v>
      </c>
      <c r="AX159" s="95" t="e">
        <f ca="true">+IF(AND(ISNUMBER(OFFSET('Sanitation Data'!$I$11,0,10*ROW('Sanitation Data'!I153))),'Data Summary'!DM159="Yes"),OFFSET('Sanitation Data'!$I$11,0,10*ROW('Sanitation Data'!I153)),NA())</f>
        <v>#N/A</v>
      </c>
      <c r="AY159" s="95" t="e">
        <f ca="true">+IF(AND(ISNUMBER(OFFSET('Sanitation Data'!$I$12,0,10*ROW('Sanitation Data'!I153))),'Data Summary'!DN159="Yes"),OFFSET('Sanitation Data'!$I$12,0,10*ROW('Sanitation Data'!I153)),NA())</f>
        <v>#N/A</v>
      </c>
      <c r="AZ159" s="96" t="e">
        <f ca="true">+IF(AND(ISNUMBER(OFFSET('Hygiene Data'!$D$5,0,10*ROW('Hygiene Data'!D153))),'Data Summary'!DO159="Yes"),OFFSET('Hygiene Data'!$D$5,0,10*ROW('Hygiene Data'!D153)),NA())</f>
        <v>#N/A</v>
      </c>
      <c r="BA159" s="96" t="e">
        <f ca="true">+IF(AND(ISNUMBER(OFFSET('Hygiene Data'!$D$7,0,10*ROW('Hygiene Data'!D153))),'Data Summary'!DP159="Yes"),OFFSET('Hygiene Data'!$D$7,0,10*ROW('Hygiene Data'!D153)),NA())</f>
        <v>#N/A</v>
      </c>
      <c r="BB159" s="96" t="e">
        <f ca="true">+IF(AND(ISNUMBER(OFFSET('Hygiene Data'!$D$9,0,10*ROW('Hygiene Data'!D153))),'Data Summary'!DQ159="Yes"),OFFSET('Hygiene Data'!$D$9,0,10*ROW('Hygiene Data'!D153)),NA())</f>
        <v>#N/A</v>
      </c>
      <c r="BC159" s="96" t="e">
        <f ca="true">+IF(AND(ISNUMBER(OFFSET('Hygiene Data'!$E$5,0,10*ROW('Hygiene Data'!E153))),'Data Summary'!DR159="Yes"),OFFSET('Hygiene Data'!$E$5,0,10*ROW('Hygiene Data'!E153)),NA())</f>
        <v>#N/A</v>
      </c>
      <c r="BD159" s="96" t="e">
        <f ca="true">+IF(AND(ISNUMBER(OFFSET('Hygiene Data'!$E$7,0,10*ROW('Hygiene Data'!E153))),'Data Summary'!DS159="Yes"),OFFSET('Hygiene Data'!$E$7,0,10*ROW('Hygiene Data'!E153)),NA())</f>
        <v>#N/A</v>
      </c>
      <c r="BE159" s="96" t="e">
        <f ca="true">+IF(AND(ISNUMBER(OFFSET('Hygiene Data'!$E$9,0,10*ROW('Hygiene Data'!E153))),'Data Summary'!DT159="Yes"),OFFSET('Hygiene Data'!$E$9,0,10*ROW('Hygiene Data'!E153)),NA())</f>
        <v>#N/A</v>
      </c>
      <c r="BF159" s="96" t="e">
        <f ca="true">+IF(AND(ISNUMBER(OFFSET('Hygiene Data'!$F$5,0,10*ROW('Hygiene Data'!F153))),'Data Summary'!DU159="Yes"),OFFSET('Hygiene Data'!$F$5,0,10*ROW('Hygiene Data'!F153)),NA())</f>
        <v>#N/A</v>
      </c>
      <c r="BG159" s="96" t="e">
        <f ca="true">+IF(AND(ISNUMBER(OFFSET('Hygiene Data'!$F$7,0,10*ROW('Hygiene Data'!F153))),'Data Summary'!DV159="Yes"),OFFSET('Hygiene Data'!$F$7,0,10*ROW('Hygiene Data'!F153)),NA())</f>
        <v>#N/A</v>
      </c>
      <c r="BH159" s="96" t="e">
        <f ca="true">+IF(AND(ISNUMBER(OFFSET('Hygiene Data'!$F$9,0,10*ROW('Hygiene Data'!F153))),'Data Summary'!DW159="Yes"),OFFSET('Hygiene Data'!$F$9,0,10*ROW('Hygiene Data'!F153)),NA())</f>
        <v>#N/A</v>
      </c>
      <c r="BI159" s="96" t="e">
        <f ca="true">+IF(AND(ISNUMBER(OFFSET('Hygiene Data'!$G$5,0,10*ROW('Hygiene Data'!G153))),'Data Summary'!DX159="Yes"),OFFSET('Hygiene Data'!$G$5,0,10*ROW('Hygiene Data'!G153)),NA())</f>
        <v>#N/A</v>
      </c>
      <c r="BJ159" s="96" t="e">
        <f ca="true">+IF(AND(ISNUMBER(OFFSET('Hygiene Data'!$G$7,0,10*ROW('Hygiene Data'!G153))),'Data Summary'!DY159="Yes"),OFFSET('Hygiene Data'!$G$7,0,10*ROW('Hygiene Data'!G153)),NA())</f>
        <v>#N/A</v>
      </c>
      <c r="BK159" s="96" t="e">
        <f ca="true">+IF(AND(ISNUMBER(OFFSET('Hygiene Data'!$G$9,0,10*ROW('Hygiene Data'!G153))),'Data Summary'!DZ159="Yes"),OFFSET('Hygiene Data'!$G$9,0,10*ROW('Hygiene Data'!G153)),NA())</f>
        <v>#N/A</v>
      </c>
      <c r="BL159" s="96" t="e">
        <f ca="true">+IF(AND(ISNUMBER(OFFSET('Hygiene Data'!$H$5,0,10*ROW('Hygiene Data'!H153))),'Data Summary'!EA159="Yes"),OFFSET('Hygiene Data'!$H$5,0,10*ROW('Hygiene Data'!H153)),NA())</f>
        <v>#N/A</v>
      </c>
      <c r="BM159" s="96" t="e">
        <f ca="true">+IF(AND(ISNUMBER(OFFSET('Hygiene Data'!$H$7,0,10*ROW('Hygiene Data'!H153))),'Data Summary'!EB159="Yes"),OFFSET('Hygiene Data'!$H$7,0,10*ROW('Hygiene Data'!H153)),NA())</f>
        <v>#N/A</v>
      </c>
      <c r="BN159" s="96" t="e">
        <f ca="true">+IF(AND(ISNUMBER(OFFSET('Hygiene Data'!$H$9,0,10*ROW('Hygiene Data'!H153))),'Data Summary'!EC159="Yes"),OFFSET('Hygiene Data'!$H$9,0,10*ROW('Hygiene Data'!H153)),NA())</f>
        <v>#N/A</v>
      </c>
      <c r="BO159" s="96" t="e">
        <f ca="true">+IF(AND(ISNUMBER(OFFSET('Hygiene Data'!$I$5,0,10*ROW('Hygiene Data'!I153))),'Data Summary'!ED159="Yes"),OFFSET('Hygiene Data'!$I$5,0,10*ROW('Hygiene Data'!I153)),NA())</f>
        <v>#N/A</v>
      </c>
      <c r="BP159" s="96" t="e">
        <f ca="true">+IF(AND(ISNUMBER(OFFSET('Hygiene Data'!$I$7,0,10*ROW('Hygiene Data'!I153))),'Data Summary'!EE159="Yes"),OFFSET('Hygiene Data'!$I$7,0,10*ROW('Hygiene Data'!I153)),NA())</f>
        <v>#N/A</v>
      </c>
      <c r="BQ159" s="96" t="e">
        <f ca="true">+IF(AND(ISNUMBER(OFFSET('Hygiene Data'!$I$9,0,10*ROW('Hygiene Data'!I153))),'Data Summary'!EF159="Yes"),OFFSET('Hygiene Data'!$I$9,0,10*ROW('Hygiene Data'!I153)),NA())</f>
        <v>#N/A</v>
      </c>
    </row>
    <row xmlns:x14ac="http://schemas.microsoft.com/office/spreadsheetml/2009/9/ac" r="160" x14ac:dyDescent="0.2">
      <c r="A160" s="331" t="e">
        <f ca="true">+RIGHT('Data Summary'!A160,LEN('Data Summary'!A160)-9)</f>
        <v>#VALUE!</v>
      </c>
      <c r="B160" s="37" t="str">
        <f ca="true">+IF(ISTEXT('Data Summary'!B160),'Data Summary'!B160,"")</f>
        <v/>
      </c>
      <c r="C160" s="330" t="e">
        <f ca="true">+VALUE('Data Summary'!C160)</f>
        <v>#VALUE!</v>
      </c>
      <c r="D160" s="94" t="e">
        <f ca="true">+IF(AND(ISNUMBER(OFFSET('Water Data'!$D$4,0,10*ROW('Water Data'!D154))),'Data Summary'!BS160="Yes"),100-OFFSET('Water Data'!$D$4,0,10*ROW('Water Data'!D154)),NA())</f>
        <v>#N/A</v>
      </c>
      <c r="E160" s="94" t="e">
        <f ca="true">+IF(AND(ISNUMBER(OFFSET('Water Data'!$D$6,0,10*ROW('Water Data'!D154))),'Data Summary'!BT160="Yes"),OFFSET('Water Data'!$D$6,0,10*ROW('Water Data'!D154)),NA())</f>
        <v>#N/A</v>
      </c>
      <c r="F160" s="94" t="e">
        <f ca="true">+IF(AND(ISNUMBER(OFFSET('Water Data'!$D$9,0,10*ROW('Water Data'!D154))),'Data Summary'!BU160="Yes"),OFFSET('Water Data'!$D$9,0,10*ROW('Water Data'!D154)),NA())</f>
        <v>#N/A</v>
      </c>
      <c r="G160" s="94" t="e">
        <f ca="true">+IF(AND(ISNUMBER(OFFSET('Water Data'!$E$4,0,10*ROW('Water Data'!E154))),'Data Summary'!BV160="Yes"),100-OFFSET('Water Data'!$E$4,0,10*ROW('Water Data'!E154)),NA())</f>
        <v>#N/A</v>
      </c>
      <c r="H160" s="94" t="e">
        <f ca="true">+IF(AND(ISNUMBER(OFFSET('Water Data'!$E$6,0,10*ROW('Water Data'!E154))),'Data Summary'!BW160="Yes"),OFFSET('Water Data'!$E$6,0,10*ROW('Water Data'!E154)),NA())</f>
        <v>#N/A</v>
      </c>
      <c r="I160" s="94" t="e">
        <f ca="true">+IF(AND(ISNUMBER(OFFSET('Water Data'!$E$9,0,10*ROW('Water Data'!E154))),'Data Summary'!BX160="Yes"),OFFSET('Water Data'!$E$9,0,10*ROW('Water Data'!E154)),NA())</f>
        <v>#N/A</v>
      </c>
      <c r="J160" s="94" t="e">
        <f ca="true">+IF(AND(ISNUMBER(OFFSET('Water Data'!$F$4,0,10*ROW('Water Data'!F154))),'Data Summary'!BY160="Yes"),100-OFFSET('Water Data'!$F$4,0,10*ROW('Water Data'!F154)),NA())</f>
        <v>#N/A</v>
      </c>
      <c r="K160" s="94" t="e">
        <f ca="true">+IF(AND(ISNUMBER(OFFSET('Water Data'!$F$6,0,10*ROW('Water Data'!F154))),'Data Summary'!BZ160="Yes"),OFFSET('Water Data'!$F$6,0,10*ROW('Water Data'!F154)),NA())</f>
        <v>#N/A</v>
      </c>
      <c r="L160" s="94" t="e">
        <f ca="true">+IF(AND(ISNUMBER(OFFSET('Water Data'!$F$9,0,10*ROW('Water Data'!F154))),'Data Summary'!CA160="Yes"),OFFSET('Water Data'!$F$9,0,10*ROW('Water Data'!F154)),NA())</f>
        <v>#N/A</v>
      </c>
      <c r="M160" s="94" t="e">
        <f ca="true">+IF(AND(ISNUMBER(OFFSET('Water Data'!$G$4,0,10*ROW('Water Data'!G154))),'Data Summary'!CB160="Yes"),100-OFFSET('Water Data'!$G$4,0,10*ROW('Water Data'!G154)),NA())</f>
        <v>#N/A</v>
      </c>
      <c r="N160" s="94" t="e">
        <f ca="true">+IF(AND(ISNUMBER(OFFSET('Water Data'!$G$6,0,10*ROW('Water Data'!G154))),'Data Summary'!CC160="Yes"),OFFSET('Water Data'!$G$6,0,10*ROW('Water Data'!G154)),NA())</f>
        <v>#N/A</v>
      </c>
      <c r="O160" s="94" t="e">
        <f ca="true">+IF(AND(ISNUMBER(OFFSET('Water Data'!$G$9,0,10*ROW('Water Data'!G154))),'Data Summary'!CD160="Yes"),OFFSET('Water Data'!$G$9,0,10*ROW('Water Data'!G154)),NA())</f>
        <v>#N/A</v>
      </c>
      <c r="P160" s="94" t="e">
        <f ca="true">+IF(AND(ISNUMBER(OFFSET('Water Data'!$H$4,0,10*ROW('Water Data'!H154))),'Data Summary'!CE160="Yes"),100-OFFSET('Water Data'!$H$4,0,10*ROW('Water Data'!H154)),NA())</f>
        <v>#N/A</v>
      </c>
      <c r="Q160" s="94" t="e">
        <f ca="true">+IF(AND(ISNUMBER(OFFSET('Water Data'!$H$6,0,10*ROW('Water Data'!H154))),'Data Summary'!CF160="Yes"),OFFSET('Water Data'!$H$6,0,10*ROW('Water Data'!H154)),NA())</f>
        <v>#N/A</v>
      </c>
      <c r="R160" s="94" t="e">
        <f ca="true">+IF(AND(ISNUMBER(OFFSET('Water Data'!$H$9,0,10*ROW('Water Data'!H154))),'Data Summary'!CG160="Yes"),OFFSET('Water Data'!$H$9,0,10*ROW('Water Data'!H154)),NA())</f>
        <v>#N/A</v>
      </c>
      <c r="S160" s="94" t="e">
        <f ca="true">+IF(AND(ISNUMBER(OFFSET('Water Data'!$I$4,0,10*ROW('Water Data'!I154))),'Data Summary'!CH160="Yes"),100-OFFSET('Water Data'!$I$4,0,10*ROW('Water Data'!I154)),NA())</f>
        <v>#N/A</v>
      </c>
      <c r="T160" s="94" t="e">
        <f ca="true">+IF(AND(ISNUMBER(OFFSET('Water Data'!$I$6,0,10*ROW('Water Data'!I154))),'Data Summary'!CI160="Yes"),OFFSET('Water Data'!$I$6,0,10*ROW('Water Data'!I154)),NA())</f>
        <v>#N/A</v>
      </c>
      <c r="U160" s="94" t="e">
        <f ca="true">+IF(AND(ISNUMBER(OFFSET('Water Data'!$I$9,0,10*ROW('Water Data'!I154))),'Data Summary'!CJ160="Yes"),OFFSET('Water Data'!$I$9,0,10*ROW('Water Data'!I154)),NA())</f>
        <v>#N/A</v>
      </c>
      <c r="V160" s="95" t="e">
        <f ca="true">+IF(AND(ISNUMBER(OFFSET('Sanitation Data'!$D$4,0,10*ROW('Sanitation Data'!D154))),'Data Summary'!CK160="Yes"),100-OFFSET('Sanitation Data'!$D$4,0,10*ROW('Sanitation Data'!D154)),NA())</f>
        <v>#N/A</v>
      </c>
      <c r="W160" s="95" t="e">
        <f ca="true">+IF(AND(ISNUMBER(OFFSET('Sanitation Data'!$D$6,0,10*ROW('Sanitation Data'!D154))),'Data Summary'!CL160="Yes"),OFFSET('Sanitation Data'!$D$6,0,10*ROW('Sanitation Data'!D154)),NA())</f>
        <v>#N/A</v>
      </c>
      <c r="X160" s="95" t="e">
        <f ca="true">+IF(AND(ISNUMBER(OFFSET('Sanitation Data'!$D$10,0,10*ROW('Sanitation Data'!D154))),'Data Summary'!CM160="Yes"),OFFSET('Sanitation Data'!$D$10,0,10*ROW('Sanitation Data'!D154)),NA())</f>
        <v>#N/A</v>
      </c>
      <c r="Y160" s="95" t="e">
        <f ca="true">+IF(AND(ISNUMBER(OFFSET('Sanitation Data'!$D$11,0,10*ROW('Sanitation Data'!D154))),'Data Summary'!CN160="Yes"),OFFSET('Sanitation Data'!$D$11,0,10*ROW('Sanitation Data'!D154)),NA())</f>
        <v>#N/A</v>
      </c>
      <c r="Z160" s="95" t="e">
        <f ca="true">+IF(AND(ISNUMBER(OFFSET('Sanitation Data'!$D$12,0,10*ROW('Sanitation Data'!D154))),'Data Summary'!CO160="Yes"),OFFSET('Sanitation Data'!$D$12,0,10*ROW('Sanitation Data'!D154)),NA())</f>
        <v>#N/A</v>
      </c>
      <c r="AA160" s="95" t="e">
        <f ca="true">+IF(AND(ISNUMBER(OFFSET('Sanitation Data'!$E$4,0,10*ROW('Sanitation Data'!E154))),'Data Summary'!CP160="Yes"),100-OFFSET('Sanitation Data'!$E$4,0,10*ROW('Sanitation Data'!E154)),NA())</f>
        <v>#N/A</v>
      </c>
      <c r="AB160" s="95" t="e">
        <f ca="true">+IF(AND(ISNUMBER(OFFSET('Sanitation Data'!$E$6,0,10*ROW('Sanitation Data'!E154))),'Data Summary'!CQ160="Yes"),OFFSET('Sanitation Data'!$E$6,0,10*ROW('Sanitation Data'!E154)),NA())</f>
        <v>#N/A</v>
      </c>
      <c r="AC160" s="95" t="e">
        <f ca="true">+IF(AND(ISNUMBER(OFFSET('Sanitation Data'!$E$10,0,10*ROW('Sanitation Data'!E154))),'Data Summary'!CR160="Yes"),OFFSET('Sanitation Data'!$E$10,0,10*ROW('Sanitation Data'!E154)),NA())</f>
        <v>#N/A</v>
      </c>
      <c r="AD160" s="95" t="e">
        <f ca="true">+IF(AND(ISNUMBER(OFFSET('Sanitation Data'!$E$11,0,10*ROW('Sanitation Data'!E154))),'Data Summary'!CS160="Yes"),OFFSET('Sanitation Data'!$E$11,0,10*ROW('Sanitation Data'!E154)),NA())</f>
        <v>#N/A</v>
      </c>
      <c r="AE160" s="95" t="e">
        <f ca="true">+IF(AND(ISNUMBER(OFFSET('Sanitation Data'!$E$12,0,10*ROW('Sanitation Data'!E154))),'Data Summary'!CT160="Yes"),OFFSET('Sanitation Data'!$E$12,0,10*ROW('Sanitation Data'!E154)),NA())</f>
        <v>#N/A</v>
      </c>
      <c r="AF160" s="95" t="e">
        <f ca="true">+IF(AND(ISNUMBER(OFFSET('Sanitation Data'!$F$4,0,10*ROW('Sanitation Data'!F154))),'Data Summary'!CU160="Yes"),100-OFFSET('Sanitation Data'!$F$4,0,10*ROW('Sanitation Data'!F154)),NA())</f>
        <v>#N/A</v>
      </c>
      <c r="AG160" s="95" t="e">
        <f ca="true">+IF(AND(ISNUMBER(OFFSET('Sanitation Data'!$F$6,0,10*ROW('Sanitation Data'!F154))),'Data Summary'!CV160="Yes"),OFFSET('Sanitation Data'!$F$6,0,10*ROW('Sanitation Data'!F154)),NA())</f>
        <v>#N/A</v>
      </c>
      <c r="AH160" s="95" t="e">
        <f ca="true">+IF(AND(ISNUMBER(OFFSET('Sanitation Data'!$F$10,0,10*ROW('Sanitation Data'!F154))),'Data Summary'!CW160="Yes"),OFFSET('Sanitation Data'!$F$10,0,10*ROW('Sanitation Data'!F154)),NA())</f>
        <v>#N/A</v>
      </c>
      <c r="AI160" s="95" t="e">
        <f ca="true">+IF(AND(ISNUMBER(OFFSET('Sanitation Data'!$F$11,0,10*ROW('Sanitation Data'!F154))),'Data Summary'!CX160="Yes"),OFFSET('Sanitation Data'!$F$11,0,10*ROW('Sanitation Data'!F154)),NA())</f>
        <v>#N/A</v>
      </c>
      <c r="AJ160" s="95" t="e">
        <f ca="true">+IF(AND(ISNUMBER(OFFSET('Sanitation Data'!$F$12,0,10*ROW('Sanitation Data'!F154))),'Data Summary'!CY160="Yes"),OFFSET('Sanitation Data'!$F$12,0,10*ROW('Sanitation Data'!F154)),NA())</f>
        <v>#N/A</v>
      </c>
      <c r="AK160" s="95" t="e">
        <f ca="true">+IF(AND(ISNUMBER(OFFSET('Sanitation Data'!$G$4,0,10*ROW('Sanitation Data'!G154))),'Data Summary'!CZ160="Yes"),100-OFFSET('Sanitation Data'!$G$4,0,10*ROW('Sanitation Data'!G154)),NA())</f>
        <v>#N/A</v>
      </c>
      <c r="AL160" s="95" t="e">
        <f ca="true">+IF(AND(ISNUMBER(OFFSET('Sanitation Data'!$G$6,0,10*ROW('Sanitation Data'!G154))),'Data Summary'!DA160="Yes"),OFFSET('Sanitation Data'!$G$6,0,10*ROW('Sanitation Data'!G154)),NA())</f>
        <v>#N/A</v>
      </c>
      <c r="AM160" s="95" t="e">
        <f ca="true">+IF(AND(ISNUMBER(OFFSET('Sanitation Data'!$G$10,0,10*ROW('Sanitation Data'!G154))),'Data Summary'!DB160="Yes"),OFFSET('Sanitation Data'!$G$10,0,10*ROW('Sanitation Data'!G154)),NA())</f>
        <v>#N/A</v>
      </c>
      <c r="AN160" s="95" t="e">
        <f ca="true">+IF(AND(ISNUMBER(OFFSET('Sanitation Data'!$G$11,0,10*ROW('Sanitation Data'!G154))),'Data Summary'!DC160="Yes"),OFFSET('Sanitation Data'!$G$11,0,10*ROW('Sanitation Data'!G154)),NA())</f>
        <v>#N/A</v>
      </c>
      <c r="AO160" s="95" t="e">
        <f ca="true">+IF(AND(ISNUMBER(OFFSET('Sanitation Data'!$G$12,0,10*ROW('Sanitation Data'!G154))),'Data Summary'!DD160="Yes"),OFFSET('Sanitation Data'!$G$12,0,10*ROW('Sanitation Data'!G154)),NA())</f>
        <v>#N/A</v>
      </c>
      <c r="AP160" s="95" t="e">
        <f ca="true">+IF(AND(ISNUMBER(OFFSET('Sanitation Data'!$H$4,0,10*ROW('Sanitation Data'!H154))),'Data Summary'!DE160="Yes"),100-OFFSET('Sanitation Data'!$H$4,0,10*ROW('Sanitation Data'!H154)),NA())</f>
        <v>#N/A</v>
      </c>
      <c r="AQ160" s="95" t="e">
        <f ca="true">+IF(AND(ISNUMBER(OFFSET('Sanitation Data'!$H$6,0,10*ROW('Sanitation Data'!H154))),'Data Summary'!DF160="Yes"),OFFSET('Sanitation Data'!$H$6,0,10*ROW('Sanitation Data'!H154)),NA())</f>
        <v>#N/A</v>
      </c>
      <c r="AR160" s="95" t="e">
        <f ca="true">+IF(AND(ISNUMBER(OFFSET('Sanitation Data'!$H$10,0,10*ROW('Sanitation Data'!H154))),'Data Summary'!DG160="Yes"),OFFSET('Sanitation Data'!$H$10,0,10*ROW('Sanitation Data'!H154)),NA())</f>
        <v>#N/A</v>
      </c>
      <c r="AS160" s="95" t="e">
        <f ca="true">+IF(AND(ISNUMBER(OFFSET('Sanitation Data'!$H$11,0,10*ROW('Sanitation Data'!H154))),'Data Summary'!DH160="Yes"),OFFSET('Sanitation Data'!$H$11,0,10*ROW('Sanitation Data'!H154)),NA())</f>
        <v>#N/A</v>
      </c>
      <c r="AT160" s="95" t="e">
        <f ca="true">+IF(AND(ISNUMBER(OFFSET('Sanitation Data'!$H$12,0,10*ROW('Sanitation Data'!H154))),'Data Summary'!DI160="Yes"),OFFSET('Sanitation Data'!$H$12,0,10*ROW('Sanitation Data'!H154)),NA())</f>
        <v>#N/A</v>
      </c>
      <c r="AU160" s="95" t="e">
        <f ca="true">+IF(AND(ISNUMBER(OFFSET('Sanitation Data'!$I$4,0,10*ROW('Sanitation Data'!I154))),'Data Summary'!DJ160="Yes"),100-OFFSET('Sanitation Data'!$I$4,0,10*ROW('Sanitation Data'!I154)),NA())</f>
        <v>#N/A</v>
      </c>
      <c r="AV160" s="95" t="e">
        <f ca="true">+IF(AND(ISNUMBER(OFFSET('Sanitation Data'!$I$6,0,10*ROW('Sanitation Data'!I154))),'Data Summary'!DK160="Yes"),OFFSET('Sanitation Data'!$I$6,0,10*ROW('Sanitation Data'!I154)),NA())</f>
        <v>#N/A</v>
      </c>
      <c r="AW160" s="95" t="e">
        <f ca="true">+IF(AND(ISNUMBER(OFFSET('Sanitation Data'!$I$10,0,10*ROW('Sanitation Data'!I154))),'Data Summary'!DL160="Yes"),OFFSET('Sanitation Data'!$I$10,0,10*ROW('Sanitation Data'!I154)),NA())</f>
        <v>#N/A</v>
      </c>
      <c r="AX160" s="95" t="e">
        <f ca="true">+IF(AND(ISNUMBER(OFFSET('Sanitation Data'!$I$11,0,10*ROW('Sanitation Data'!I154))),'Data Summary'!DM160="Yes"),OFFSET('Sanitation Data'!$I$11,0,10*ROW('Sanitation Data'!I154)),NA())</f>
        <v>#N/A</v>
      </c>
      <c r="AY160" s="95" t="e">
        <f ca="true">+IF(AND(ISNUMBER(OFFSET('Sanitation Data'!$I$12,0,10*ROW('Sanitation Data'!I154))),'Data Summary'!DN160="Yes"),OFFSET('Sanitation Data'!$I$12,0,10*ROW('Sanitation Data'!I154)),NA())</f>
        <v>#N/A</v>
      </c>
      <c r="AZ160" s="96" t="e">
        <f ca="true">+IF(AND(ISNUMBER(OFFSET('Hygiene Data'!$D$5,0,10*ROW('Hygiene Data'!D154))),'Data Summary'!DO160="Yes"),OFFSET('Hygiene Data'!$D$5,0,10*ROW('Hygiene Data'!D154)),NA())</f>
        <v>#N/A</v>
      </c>
      <c r="BA160" s="96" t="e">
        <f ca="true">+IF(AND(ISNUMBER(OFFSET('Hygiene Data'!$D$7,0,10*ROW('Hygiene Data'!D154))),'Data Summary'!DP160="Yes"),OFFSET('Hygiene Data'!$D$7,0,10*ROW('Hygiene Data'!D154)),NA())</f>
        <v>#N/A</v>
      </c>
      <c r="BB160" s="96" t="e">
        <f ca="true">+IF(AND(ISNUMBER(OFFSET('Hygiene Data'!$D$9,0,10*ROW('Hygiene Data'!D154))),'Data Summary'!DQ160="Yes"),OFFSET('Hygiene Data'!$D$9,0,10*ROW('Hygiene Data'!D154)),NA())</f>
        <v>#N/A</v>
      </c>
      <c r="BC160" s="96" t="e">
        <f ca="true">+IF(AND(ISNUMBER(OFFSET('Hygiene Data'!$E$5,0,10*ROW('Hygiene Data'!E154))),'Data Summary'!DR160="Yes"),OFFSET('Hygiene Data'!$E$5,0,10*ROW('Hygiene Data'!E154)),NA())</f>
        <v>#N/A</v>
      </c>
      <c r="BD160" s="96" t="e">
        <f ca="true">+IF(AND(ISNUMBER(OFFSET('Hygiene Data'!$E$7,0,10*ROW('Hygiene Data'!E154))),'Data Summary'!DS160="Yes"),OFFSET('Hygiene Data'!$E$7,0,10*ROW('Hygiene Data'!E154)),NA())</f>
        <v>#N/A</v>
      </c>
      <c r="BE160" s="96" t="e">
        <f ca="true">+IF(AND(ISNUMBER(OFFSET('Hygiene Data'!$E$9,0,10*ROW('Hygiene Data'!E154))),'Data Summary'!DT160="Yes"),OFFSET('Hygiene Data'!$E$9,0,10*ROW('Hygiene Data'!E154)),NA())</f>
        <v>#N/A</v>
      </c>
      <c r="BF160" s="96" t="e">
        <f ca="true">+IF(AND(ISNUMBER(OFFSET('Hygiene Data'!$F$5,0,10*ROW('Hygiene Data'!F154))),'Data Summary'!DU160="Yes"),OFFSET('Hygiene Data'!$F$5,0,10*ROW('Hygiene Data'!F154)),NA())</f>
        <v>#N/A</v>
      </c>
      <c r="BG160" s="96" t="e">
        <f ca="true">+IF(AND(ISNUMBER(OFFSET('Hygiene Data'!$F$7,0,10*ROW('Hygiene Data'!F154))),'Data Summary'!DV160="Yes"),OFFSET('Hygiene Data'!$F$7,0,10*ROW('Hygiene Data'!F154)),NA())</f>
        <v>#N/A</v>
      </c>
      <c r="BH160" s="96" t="e">
        <f ca="true">+IF(AND(ISNUMBER(OFFSET('Hygiene Data'!$F$9,0,10*ROW('Hygiene Data'!F154))),'Data Summary'!DW160="Yes"),OFFSET('Hygiene Data'!$F$9,0,10*ROW('Hygiene Data'!F154)),NA())</f>
        <v>#N/A</v>
      </c>
      <c r="BI160" s="96" t="e">
        <f ca="true">+IF(AND(ISNUMBER(OFFSET('Hygiene Data'!$G$5,0,10*ROW('Hygiene Data'!G154))),'Data Summary'!DX160="Yes"),OFFSET('Hygiene Data'!$G$5,0,10*ROW('Hygiene Data'!G154)),NA())</f>
        <v>#N/A</v>
      </c>
      <c r="BJ160" s="96" t="e">
        <f ca="true">+IF(AND(ISNUMBER(OFFSET('Hygiene Data'!$G$7,0,10*ROW('Hygiene Data'!G154))),'Data Summary'!DY160="Yes"),OFFSET('Hygiene Data'!$G$7,0,10*ROW('Hygiene Data'!G154)),NA())</f>
        <v>#N/A</v>
      </c>
      <c r="BK160" s="96" t="e">
        <f ca="true">+IF(AND(ISNUMBER(OFFSET('Hygiene Data'!$G$9,0,10*ROW('Hygiene Data'!G154))),'Data Summary'!DZ160="Yes"),OFFSET('Hygiene Data'!$G$9,0,10*ROW('Hygiene Data'!G154)),NA())</f>
        <v>#N/A</v>
      </c>
      <c r="BL160" s="96" t="e">
        <f ca="true">+IF(AND(ISNUMBER(OFFSET('Hygiene Data'!$H$5,0,10*ROW('Hygiene Data'!H154))),'Data Summary'!EA160="Yes"),OFFSET('Hygiene Data'!$H$5,0,10*ROW('Hygiene Data'!H154)),NA())</f>
        <v>#N/A</v>
      </c>
      <c r="BM160" s="96" t="e">
        <f ca="true">+IF(AND(ISNUMBER(OFFSET('Hygiene Data'!$H$7,0,10*ROW('Hygiene Data'!H154))),'Data Summary'!EB160="Yes"),OFFSET('Hygiene Data'!$H$7,0,10*ROW('Hygiene Data'!H154)),NA())</f>
        <v>#N/A</v>
      </c>
      <c r="BN160" s="96" t="e">
        <f ca="true">+IF(AND(ISNUMBER(OFFSET('Hygiene Data'!$H$9,0,10*ROW('Hygiene Data'!H154))),'Data Summary'!EC160="Yes"),OFFSET('Hygiene Data'!$H$9,0,10*ROW('Hygiene Data'!H154)),NA())</f>
        <v>#N/A</v>
      </c>
      <c r="BO160" s="96" t="e">
        <f ca="true">+IF(AND(ISNUMBER(OFFSET('Hygiene Data'!$I$5,0,10*ROW('Hygiene Data'!I154))),'Data Summary'!ED160="Yes"),OFFSET('Hygiene Data'!$I$5,0,10*ROW('Hygiene Data'!I154)),NA())</f>
        <v>#N/A</v>
      </c>
      <c r="BP160" s="96" t="e">
        <f ca="true">+IF(AND(ISNUMBER(OFFSET('Hygiene Data'!$I$7,0,10*ROW('Hygiene Data'!I154))),'Data Summary'!EE160="Yes"),OFFSET('Hygiene Data'!$I$7,0,10*ROW('Hygiene Data'!I154)),NA())</f>
        <v>#N/A</v>
      </c>
      <c r="BQ160" s="96" t="e">
        <f ca="true">+IF(AND(ISNUMBER(OFFSET('Hygiene Data'!$I$9,0,10*ROW('Hygiene Data'!I154))),'Data Summary'!EF160="Yes"),OFFSET('Hygiene Data'!$I$9,0,10*ROW('Hygiene Data'!I154)),NA())</f>
        <v>#N/A</v>
      </c>
    </row>
    <row xmlns:x14ac="http://schemas.microsoft.com/office/spreadsheetml/2009/9/ac" r="161" x14ac:dyDescent="0.2">
      <c r="A161" s="331" t="e">
        <f ca="true">+RIGHT('Data Summary'!A161,LEN('Data Summary'!A161)-9)</f>
        <v>#VALUE!</v>
      </c>
      <c r="B161" s="37" t="str">
        <f ca="true">+IF(ISTEXT('Data Summary'!B161),'Data Summary'!B161,"")</f>
        <v/>
      </c>
      <c r="C161" s="330" t="e">
        <f ca="true">+VALUE('Data Summary'!C161)</f>
        <v>#VALUE!</v>
      </c>
      <c r="D161" s="94" t="e">
        <f ca="true">+IF(AND(ISNUMBER(OFFSET('Water Data'!$D$4,0,10*ROW('Water Data'!D155))),'Data Summary'!BS161="Yes"),100-OFFSET('Water Data'!$D$4,0,10*ROW('Water Data'!D155)),NA())</f>
        <v>#N/A</v>
      </c>
      <c r="E161" s="94" t="e">
        <f ca="true">+IF(AND(ISNUMBER(OFFSET('Water Data'!$D$6,0,10*ROW('Water Data'!D155))),'Data Summary'!BT161="Yes"),OFFSET('Water Data'!$D$6,0,10*ROW('Water Data'!D155)),NA())</f>
        <v>#N/A</v>
      </c>
      <c r="F161" s="94" t="e">
        <f ca="true">+IF(AND(ISNUMBER(OFFSET('Water Data'!$D$9,0,10*ROW('Water Data'!D155))),'Data Summary'!BU161="Yes"),OFFSET('Water Data'!$D$9,0,10*ROW('Water Data'!D155)),NA())</f>
        <v>#N/A</v>
      </c>
      <c r="G161" s="94" t="e">
        <f ca="true">+IF(AND(ISNUMBER(OFFSET('Water Data'!$E$4,0,10*ROW('Water Data'!E155))),'Data Summary'!BV161="Yes"),100-OFFSET('Water Data'!$E$4,0,10*ROW('Water Data'!E155)),NA())</f>
        <v>#N/A</v>
      </c>
      <c r="H161" s="94" t="e">
        <f ca="true">+IF(AND(ISNUMBER(OFFSET('Water Data'!$E$6,0,10*ROW('Water Data'!E155))),'Data Summary'!BW161="Yes"),OFFSET('Water Data'!$E$6,0,10*ROW('Water Data'!E155)),NA())</f>
        <v>#N/A</v>
      </c>
      <c r="I161" s="94" t="e">
        <f ca="true">+IF(AND(ISNUMBER(OFFSET('Water Data'!$E$9,0,10*ROW('Water Data'!E155))),'Data Summary'!BX161="Yes"),OFFSET('Water Data'!$E$9,0,10*ROW('Water Data'!E155)),NA())</f>
        <v>#N/A</v>
      </c>
      <c r="J161" s="94" t="e">
        <f ca="true">+IF(AND(ISNUMBER(OFFSET('Water Data'!$F$4,0,10*ROW('Water Data'!F155))),'Data Summary'!BY161="Yes"),100-OFFSET('Water Data'!$F$4,0,10*ROW('Water Data'!F155)),NA())</f>
        <v>#N/A</v>
      </c>
      <c r="K161" s="94" t="e">
        <f ca="true">+IF(AND(ISNUMBER(OFFSET('Water Data'!$F$6,0,10*ROW('Water Data'!F155))),'Data Summary'!BZ161="Yes"),OFFSET('Water Data'!$F$6,0,10*ROW('Water Data'!F155)),NA())</f>
        <v>#N/A</v>
      </c>
      <c r="L161" s="94" t="e">
        <f ca="true">+IF(AND(ISNUMBER(OFFSET('Water Data'!$F$9,0,10*ROW('Water Data'!F155))),'Data Summary'!CA161="Yes"),OFFSET('Water Data'!$F$9,0,10*ROW('Water Data'!F155)),NA())</f>
        <v>#N/A</v>
      </c>
      <c r="M161" s="94" t="e">
        <f ca="true">+IF(AND(ISNUMBER(OFFSET('Water Data'!$G$4,0,10*ROW('Water Data'!G155))),'Data Summary'!CB161="Yes"),100-OFFSET('Water Data'!$G$4,0,10*ROW('Water Data'!G155)),NA())</f>
        <v>#N/A</v>
      </c>
      <c r="N161" s="94" t="e">
        <f ca="true">+IF(AND(ISNUMBER(OFFSET('Water Data'!$G$6,0,10*ROW('Water Data'!G155))),'Data Summary'!CC161="Yes"),OFFSET('Water Data'!$G$6,0,10*ROW('Water Data'!G155)),NA())</f>
        <v>#N/A</v>
      </c>
      <c r="O161" s="94" t="e">
        <f ca="true">+IF(AND(ISNUMBER(OFFSET('Water Data'!$G$9,0,10*ROW('Water Data'!G155))),'Data Summary'!CD161="Yes"),OFFSET('Water Data'!$G$9,0,10*ROW('Water Data'!G155)),NA())</f>
        <v>#N/A</v>
      </c>
      <c r="P161" s="94" t="e">
        <f ca="true">+IF(AND(ISNUMBER(OFFSET('Water Data'!$H$4,0,10*ROW('Water Data'!H155))),'Data Summary'!CE161="Yes"),100-OFFSET('Water Data'!$H$4,0,10*ROW('Water Data'!H155)),NA())</f>
        <v>#N/A</v>
      </c>
      <c r="Q161" s="94" t="e">
        <f ca="true">+IF(AND(ISNUMBER(OFFSET('Water Data'!$H$6,0,10*ROW('Water Data'!H155))),'Data Summary'!CF161="Yes"),OFFSET('Water Data'!$H$6,0,10*ROW('Water Data'!H155)),NA())</f>
        <v>#N/A</v>
      </c>
      <c r="R161" s="94" t="e">
        <f ca="true">+IF(AND(ISNUMBER(OFFSET('Water Data'!$H$9,0,10*ROW('Water Data'!H155))),'Data Summary'!CG161="Yes"),OFFSET('Water Data'!$H$9,0,10*ROW('Water Data'!H155)),NA())</f>
        <v>#N/A</v>
      </c>
      <c r="S161" s="94" t="e">
        <f ca="true">+IF(AND(ISNUMBER(OFFSET('Water Data'!$I$4,0,10*ROW('Water Data'!I155))),'Data Summary'!CH161="Yes"),100-OFFSET('Water Data'!$I$4,0,10*ROW('Water Data'!I155)),NA())</f>
        <v>#N/A</v>
      </c>
      <c r="T161" s="94" t="e">
        <f ca="true">+IF(AND(ISNUMBER(OFFSET('Water Data'!$I$6,0,10*ROW('Water Data'!I155))),'Data Summary'!CI161="Yes"),OFFSET('Water Data'!$I$6,0,10*ROW('Water Data'!I155)),NA())</f>
        <v>#N/A</v>
      </c>
      <c r="U161" s="94" t="e">
        <f ca="true">+IF(AND(ISNUMBER(OFFSET('Water Data'!$I$9,0,10*ROW('Water Data'!I155))),'Data Summary'!CJ161="Yes"),OFFSET('Water Data'!$I$9,0,10*ROW('Water Data'!I155)),NA())</f>
        <v>#N/A</v>
      </c>
      <c r="V161" s="95" t="e">
        <f ca="true">+IF(AND(ISNUMBER(OFFSET('Sanitation Data'!$D$4,0,10*ROW('Sanitation Data'!D155))),'Data Summary'!CK161="Yes"),100-OFFSET('Sanitation Data'!$D$4,0,10*ROW('Sanitation Data'!D155)),NA())</f>
        <v>#N/A</v>
      </c>
      <c r="W161" s="95" t="e">
        <f ca="true">+IF(AND(ISNUMBER(OFFSET('Sanitation Data'!$D$6,0,10*ROW('Sanitation Data'!D155))),'Data Summary'!CL161="Yes"),OFFSET('Sanitation Data'!$D$6,0,10*ROW('Sanitation Data'!D155)),NA())</f>
        <v>#N/A</v>
      </c>
      <c r="X161" s="95" t="e">
        <f ca="true">+IF(AND(ISNUMBER(OFFSET('Sanitation Data'!$D$10,0,10*ROW('Sanitation Data'!D155))),'Data Summary'!CM161="Yes"),OFFSET('Sanitation Data'!$D$10,0,10*ROW('Sanitation Data'!D155)),NA())</f>
        <v>#N/A</v>
      </c>
      <c r="Y161" s="95" t="e">
        <f ca="true">+IF(AND(ISNUMBER(OFFSET('Sanitation Data'!$D$11,0,10*ROW('Sanitation Data'!D155))),'Data Summary'!CN161="Yes"),OFFSET('Sanitation Data'!$D$11,0,10*ROW('Sanitation Data'!D155)),NA())</f>
        <v>#N/A</v>
      </c>
      <c r="Z161" s="95" t="e">
        <f ca="true">+IF(AND(ISNUMBER(OFFSET('Sanitation Data'!$D$12,0,10*ROW('Sanitation Data'!D155))),'Data Summary'!CO161="Yes"),OFFSET('Sanitation Data'!$D$12,0,10*ROW('Sanitation Data'!D155)),NA())</f>
        <v>#N/A</v>
      </c>
      <c r="AA161" s="95" t="e">
        <f ca="true">+IF(AND(ISNUMBER(OFFSET('Sanitation Data'!$E$4,0,10*ROW('Sanitation Data'!E155))),'Data Summary'!CP161="Yes"),100-OFFSET('Sanitation Data'!$E$4,0,10*ROW('Sanitation Data'!E155)),NA())</f>
        <v>#N/A</v>
      </c>
      <c r="AB161" s="95" t="e">
        <f ca="true">+IF(AND(ISNUMBER(OFFSET('Sanitation Data'!$E$6,0,10*ROW('Sanitation Data'!E155))),'Data Summary'!CQ161="Yes"),OFFSET('Sanitation Data'!$E$6,0,10*ROW('Sanitation Data'!E155)),NA())</f>
        <v>#N/A</v>
      </c>
      <c r="AC161" s="95" t="e">
        <f ca="true">+IF(AND(ISNUMBER(OFFSET('Sanitation Data'!$E$10,0,10*ROW('Sanitation Data'!E155))),'Data Summary'!CR161="Yes"),OFFSET('Sanitation Data'!$E$10,0,10*ROW('Sanitation Data'!E155)),NA())</f>
        <v>#N/A</v>
      </c>
      <c r="AD161" s="95" t="e">
        <f ca="true">+IF(AND(ISNUMBER(OFFSET('Sanitation Data'!$E$11,0,10*ROW('Sanitation Data'!E155))),'Data Summary'!CS161="Yes"),OFFSET('Sanitation Data'!$E$11,0,10*ROW('Sanitation Data'!E155)),NA())</f>
        <v>#N/A</v>
      </c>
      <c r="AE161" s="95" t="e">
        <f ca="true">+IF(AND(ISNUMBER(OFFSET('Sanitation Data'!$E$12,0,10*ROW('Sanitation Data'!E155))),'Data Summary'!CT161="Yes"),OFFSET('Sanitation Data'!$E$12,0,10*ROW('Sanitation Data'!E155)),NA())</f>
        <v>#N/A</v>
      </c>
      <c r="AF161" s="95" t="e">
        <f ca="true">+IF(AND(ISNUMBER(OFFSET('Sanitation Data'!$F$4,0,10*ROW('Sanitation Data'!F155))),'Data Summary'!CU161="Yes"),100-OFFSET('Sanitation Data'!$F$4,0,10*ROW('Sanitation Data'!F155)),NA())</f>
        <v>#N/A</v>
      </c>
      <c r="AG161" s="95" t="e">
        <f ca="true">+IF(AND(ISNUMBER(OFFSET('Sanitation Data'!$F$6,0,10*ROW('Sanitation Data'!F155))),'Data Summary'!CV161="Yes"),OFFSET('Sanitation Data'!$F$6,0,10*ROW('Sanitation Data'!F155)),NA())</f>
        <v>#N/A</v>
      </c>
      <c r="AH161" s="95" t="e">
        <f ca="true">+IF(AND(ISNUMBER(OFFSET('Sanitation Data'!$F$10,0,10*ROW('Sanitation Data'!F155))),'Data Summary'!CW161="Yes"),OFFSET('Sanitation Data'!$F$10,0,10*ROW('Sanitation Data'!F155)),NA())</f>
        <v>#N/A</v>
      </c>
      <c r="AI161" s="95" t="e">
        <f ca="true">+IF(AND(ISNUMBER(OFFSET('Sanitation Data'!$F$11,0,10*ROW('Sanitation Data'!F155))),'Data Summary'!CX161="Yes"),OFFSET('Sanitation Data'!$F$11,0,10*ROW('Sanitation Data'!F155)),NA())</f>
        <v>#N/A</v>
      </c>
      <c r="AJ161" s="95" t="e">
        <f ca="true">+IF(AND(ISNUMBER(OFFSET('Sanitation Data'!$F$12,0,10*ROW('Sanitation Data'!F155))),'Data Summary'!CY161="Yes"),OFFSET('Sanitation Data'!$F$12,0,10*ROW('Sanitation Data'!F155)),NA())</f>
        <v>#N/A</v>
      </c>
      <c r="AK161" s="95" t="e">
        <f ca="true">+IF(AND(ISNUMBER(OFFSET('Sanitation Data'!$G$4,0,10*ROW('Sanitation Data'!G155))),'Data Summary'!CZ161="Yes"),100-OFFSET('Sanitation Data'!$G$4,0,10*ROW('Sanitation Data'!G155)),NA())</f>
        <v>#N/A</v>
      </c>
      <c r="AL161" s="95" t="e">
        <f ca="true">+IF(AND(ISNUMBER(OFFSET('Sanitation Data'!$G$6,0,10*ROW('Sanitation Data'!G155))),'Data Summary'!DA161="Yes"),OFFSET('Sanitation Data'!$G$6,0,10*ROW('Sanitation Data'!G155)),NA())</f>
        <v>#N/A</v>
      </c>
      <c r="AM161" s="95" t="e">
        <f ca="true">+IF(AND(ISNUMBER(OFFSET('Sanitation Data'!$G$10,0,10*ROW('Sanitation Data'!G155))),'Data Summary'!DB161="Yes"),OFFSET('Sanitation Data'!$G$10,0,10*ROW('Sanitation Data'!G155)),NA())</f>
        <v>#N/A</v>
      </c>
      <c r="AN161" s="95" t="e">
        <f ca="true">+IF(AND(ISNUMBER(OFFSET('Sanitation Data'!$G$11,0,10*ROW('Sanitation Data'!G155))),'Data Summary'!DC161="Yes"),OFFSET('Sanitation Data'!$G$11,0,10*ROW('Sanitation Data'!G155)),NA())</f>
        <v>#N/A</v>
      </c>
      <c r="AO161" s="95" t="e">
        <f ca="true">+IF(AND(ISNUMBER(OFFSET('Sanitation Data'!$G$12,0,10*ROW('Sanitation Data'!G155))),'Data Summary'!DD161="Yes"),OFFSET('Sanitation Data'!$G$12,0,10*ROW('Sanitation Data'!G155)),NA())</f>
        <v>#N/A</v>
      </c>
      <c r="AP161" s="95" t="e">
        <f ca="true">+IF(AND(ISNUMBER(OFFSET('Sanitation Data'!$H$4,0,10*ROW('Sanitation Data'!H155))),'Data Summary'!DE161="Yes"),100-OFFSET('Sanitation Data'!$H$4,0,10*ROW('Sanitation Data'!H155)),NA())</f>
        <v>#N/A</v>
      </c>
      <c r="AQ161" s="95" t="e">
        <f ca="true">+IF(AND(ISNUMBER(OFFSET('Sanitation Data'!$H$6,0,10*ROW('Sanitation Data'!H155))),'Data Summary'!DF161="Yes"),OFFSET('Sanitation Data'!$H$6,0,10*ROW('Sanitation Data'!H155)),NA())</f>
        <v>#N/A</v>
      </c>
      <c r="AR161" s="95" t="e">
        <f ca="true">+IF(AND(ISNUMBER(OFFSET('Sanitation Data'!$H$10,0,10*ROW('Sanitation Data'!H155))),'Data Summary'!DG161="Yes"),OFFSET('Sanitation Data'!$H$10,0,10*ROW('Sanitation Data'!H155)),NA())</f>
        <v>#N/A</v>
      </c>
      <c r="AS161" s="95" t="e">
        <f ca="true">+IF(AND(ISNUMBER(OFFSET('Sanitation Data'!$H$11,0,10*ROW('Sanitation Data'!H155))),'Data Summary'!DH161="Yes"),OFFSET('Sanitation Data'!$H$11,0,10*ROW('Sanitation Data'!H155)),NA())</f>
        <v>#N/A</v>
      </c>
      <c r="AT161" s="95" t="e">
        <f ca="true">+IF(AND(ISNUMBER(OFFSET('Sanitation Data'!$H$12,0,10*ROW('Sanitation Data'!H155))),'Data Summary'!DI161="Yes"),OFFSET('Sanitation Data'!$H$12,0,10*ROW('Sanitation Data'!H155)),NA())</f>
        <v>#N/A</v>
      </c>
      <c r="AU161" s="95" t="e">
        <f ca="true">+IF(AND(ISNUMBER(OFFSET('Sanitation Data'!$I$4,0,10*ROW('Sanitation Data'!I155))),'Data Summary'!DJ161="Yes"),100-OFFSET('Sanitation Data'!$I$4,0,10*ROW('Sanitation Data'!I155)),NA())</f>
        <v>#N/A</v>
      </c>
      <c r="AV161" s="95" t="e">
        <f ca="true">+IF(AND(ISNUMBER(OFFSET('Sanitation Data'!$I$6,0,10*ROW('Sanitation Data'!I155))),'Data Summary'!DK161="Yes"),OFFSET('Sanitation Data'!$I$6,0,10*ROW('Sanitation Data'!I155)),NA())</f>
        <v>#N/A</v>
      </c>
      <c r="AW161" s="95" t="e">
        <f ca="true">+IF(AND(ISNUMBER(OFFSET('Sanitation Data'!$I$10,0,10*ROW('Sanitation Data'!I155))),'Data Summary'!DL161="Yes"),OFFSET('Sanitation Data'!$I$10,0,10*ROW('Sanitation Data'!I155)),NA())</f>
        <v>#N/A</v>
      </c>
      <c r="AX161" s="95" t="e">
        <f ca="true">+IF(AND(ISNUMBER(OFFSET('Sanitation Data'!$I$11,0,10*ROW('Sanitation Data'!I155))),'Data Summary'!DM161="Yes"),OFFSET('Sanitation Data'!$I$11,0,10*ROW('Sanitation Data'!I155)),NA())</f>
        <v>#N/A</v>
      </c>
      <c r="AY161" s="95" t="e">
        <f ca="true">+IF(AND(ISNUMBER(OFFSET('Sanitation Data'!$I$12,0,10*ROW('Sanitation Data'!I155))),'Data Summary'!DN161="Yes"),OFFSET('Sanitation Data'!$I$12,0,10*ROW('Sanitation Data'!I155)),NA())</f>
        <v>#N/A</v>
      </c>
      <c r="AZ161" s="96" t="e">
        <f ca="true">+IF(AND(ISNUMBER(OFFSET('Hygiene Data'!$D$5,0,10*ROW('Hygiene Data'!D155))),'Data Summary'!DO161="Yes"),OFFSET('Hygiene Data'!$D$5,0,10*ROW('Hygiene Data'!D155)),NA())</f>
        <v>#N/A</v>
      </c>
      <c r="BA161" s="96" t="e">
        <f ca="true">+IF(AND(ISNUMBER(OFFSET('Hygiene Data'!$D$7,0,10*ROW('Hygiene Data'!D155))),'Data Summary'!DP161="Yes"),OFFSET('Hygiene Data'!$D$7,0,10*ROW('Hygiene Data'!D155)),NA())</f>
        <v>#N/A</v>
      </c>
      <c r="BB161" s="96" t="e">
        <f ca="true">+IF(AND(ISNUMBER(OFFSET('Hygiene Data'!$D$9,0,10*ROW('Hygiene Data'!D155))),'Data Summary'!DQ161="Yes"),OFFSET('Hygiene Data'!$D$9,0,10*ROW('Hygiene Data'!D155)),NA())</f>
        <v>#N/A</v>
      </c>
      <c r="BC161" s="96" t="e">
        <f ca="true">+IF(AND(ISNUMBER(OFFSET('Hygiene Data'!$E$5,0,10*ROW('Hygiene Data'!E155))),'Data Summary'!DR161="Yes"),OFFSET('Hygiene Data'!$E$5,0,10*ROW('Hygiene Data'!E155)),NA())</f>
        <v>#N/A</v>
      </c>
      <c r="BD161" s="96" t="e">
        <f ca="true">+IF(AND(ISNUMBER(OFFSET('Hygiene Data'!$E$7,0,10*ROW('Hygiene Data'!E155))),'Data Summary'!DS161="Yes"),OFFSET('Hygiene Data'!$E$7,0,10*ROW('Hygiene Data'!E155)),NA())</f>
        <v>#N/A</v>
      </c>
      <c r="BE161" s="96" t="e">
        <f ca="true">+IF(AND(ISNUMBER(OFFSET('Hygiene Data'!$E$9,0,10*ROW('Hygiene Data'!E155))),'Data Summary'!DT161="Yes"),OFFSET('Hygiene Data'!$E$9,0,10*ROW('Hygiene Data'!E155)),NA())</f>
        <v>#N/A</v>
      </c>
      <c r="BF161" s="96" t="e">
        <f ca="true">+IF(AND(ISNUMBER(OFFSET('Hygiene Data'!$F$5,0,10*ROW('Hygiene Data'!F155))),'Data Summary'!DU161="Yes"),OFFSET('Hygiene Data'!$F$5,0,10*ROW('Hygiene Data'!F155)),NA())</f>
        <v>#N/A</v>
      </c>
      <c r="BG161" s="96" t="e">
        <f ca="true">+IF(AND(ISNUMBER(OFFSET('Hygiene Data'!$F$7,0,10*ROW('Hygiene Data'!F155))),'Data Summary'!DV161="Yes"),OFFSET('Hygiene Data'!$F$7,0,10*ROW('Hygiene Data'!F155)),NA())</f>
        <v>#N/A</v>
      </c>
      <c r="BH161" s="96" t="e">
        <f ca="true">+IF(AND(ISNUMBER(OFFSET('Hygiene Data'!$F$9,0,10*ROW('Hygiene Data'!F155))),'Data Summary'!DW161="Yes"),OFFSET('Hygiene Data'!$F$9,0,10*ROW('Hygiene Data'!F155)),NA())</f>
        <v>#N/A</v>
      </c>
      <c r="BI161" s="96" t="e">
        <f ca="true">+IF(AND(ISNUMBER(OFFSET('Hygiene Data'!$G$5,0,10*ROW('Hygiene Data'!G155))),'Data Summary'!DX161="Yes"),OFFSET('Hygiene Data'!$G$5,0,10*ROW('Hygiene Data'!G155)),NA())</f>
        <v>#N/A</v>
      </c>
      <c r="BJ161" s="96" t="e">
        <f ca="true">+IF(AND(ISNUMBER(OFFSET('Hygiene Data'!$G$7,0,10*ROW('Hygiene Data'!G155))),'Data Summary'!DY161="Yes"),OFFSET('Hygiene Data'!$G$7,0,10*ROW('Hygiene Data'!G155)),NA())</f>
        <v>#N/A</v>
      </c>
      <c r="BK161" s="96" t="e">
        <f ca="true">+IF(AND(ISNUMBER(OFFSET('Hygiene Data'!$G$9,0,10*ROW('Hygiene Data'!G155))),'Data Summary'!DZ161="Yes"),OFFSET('Hygiene Data'!$G$9,0,10*ROW('Hygiene Data'!G155)),NA())</f>
        <v>#N/A</v>
      </c>
      <c r="BL161" s="96" t="e">
        <f ca="true">+IF(AND(ISNUMBER(OFFSET('Hygiene Data'!$H$5,0,10*ROW('Hygiene Data'!H155))),'Data Summary'!EA161="Yes"),OFFSET('Hygiene Data'!$H$5,0,10*ROW('Hygiene Data'!H155)),NA())</f>
        <v>#N/A</v>
      </c>
      <c r="BM161" s="96" t="e">
        <f ca="true">+IF(AND(ISNUMBER(OFFSET('Hygiene Data'!$H$7,0,10*ROW('Hygiene Data'!H155))),'Data Summary'!EB161="Yes"),OFFSET('Hygiene Data'!$H$7,0,10*ROW('Hygiene Data'!H155)),NA())</f>
        <v>#N/A</v>
      </c>
      <c r="BN161" s="96" t="e">
        <f ca="true">+IF(AND(ISNUMBER(OFFSET('Hygiene Data'!$H$9,0,10*ROW('Hygiene Data'!H155))),'Data Summary'!EC161="Yes"),OFFSET('Hygiene Data'!$H$9,0,10*ROW('Hygiene Data'!H155)),NA())</f>
        <v>#N/A</v>
      </c>
      <c r="BO161" s="96" t="e">
        <f ca="true">+IF(AND(ISNUMBER(OFFSET('Hygiene Data'!$I$5,0,10*ROW('Hygiene Data'!I155))),'Data Summary'!ED161="Yes"),OFFSET('Hygiene Data'!$I$5,0,10*ROW('Hygiene Data'!I155)),NA())</f>
        <v>#N/A</v>
      </c>
      <c r="BP161" s="96" t="e">
        <f ca="true">+IF(AND(ISNUMBER(OFFSET('Hygiene Data'!$I$7,0,10*ROW('Hygiene Data'!I155))),'Data Summary'!EE161="Yes"),OFFSET('Hygiene Data'!$I$7,0,10*ROW('Hygiene Data'!I155)),NA())</f>
        <v>#N/A</v>
      </c>
      <c r="BQ161" s="96" t="e">
        <f ca="true">+IF(AND(ISNUMBER(OFFSET('Hygiene Data'!$I$9,0,10*ROW('Hygiene Data'!I155))),'Data Summary'!EF161="Yes"),OFFSET('Hygiene Data'!$I$9,0,10*ROW('Hygiene Data'!I155)),NA())</f>
        <v>#N/A</v>
      </c>
    </row>
    <row xmlns:x14ac="http://schemas.microsoft.com/office/spreadsheetml/2009/9/ac" r="162" x14ac:dyDescent="0.2">
      <c r="A162" s="331" t="e">
        <f ca="true">+RIGHT('Data Summary'!A162,LEN('Data Summary'!A162)-9)</f>
        <v>#VALUE!</v>
      </c>
      <c r="B162" s="37" t="str">
        <f ca="true">+IF(ISTEXT('Data Summary'!B162),'Data Summary'!B162,"")</f>
        <v/>
      </c>
      <c r="C162" s="330" t="e">
        <f ca="true">+VALUE('Data Summary'!C162)</f>
        <v>#VALUE!</v>
      </c>
      <c r="D162" s="94" t="e">
        <f ca="true">+IF(AND(ISNUMBER(OFFSET('Water Data'!$D$4,0,10*ROW('Water Data'!D156))),'Data Summary'!BS162="Yes"),100-OFFSET('Water Data'!$D$4,0,10*ROW('Water Data'!D156)),NA())</f>
        <v>#N/A</v>
      </c>
      <c r="E162" s="94" t="e">
        <f ca="true">+IF(AND(ISNUMBER(OFFSET('Water Data'!$D$6,0,10*ROW('Water Data'!D156))),'Data Summary'!BT162="Yes"),OFFSET('Water Data'!$D$6,0,10*ROW('Water Data'!D156)),NA())</f>
        <v>#N/A</v>
      </c>
      <c r="F162" s="94" t="e">
        <f ca="true">+IF(AND(ISNUMBER(OFFSET('Water Data'!$D$9,0,10*ROW('Water Data'!D156))),'Data Summary'!BU162="Yes"),OFFSET('Water Data'!$D$9,0,10*ROW('Water Data'!D156)),NA())</f>
        <v>#N/A</v>
      </c>
      <c r="G162" s="94" t="e">
        <f ca="true">+IF(AND(ISNUMBER(OFFSET('Water Data'!$E$4,0,10*ROW('Water Data'!E156))),'Data Summary'!BV162="Yes"),100-OFFSET('Water Data'!$E$4,0,10*ROW('Water Data'!E156)),NA())</f>
        <v>#N/A</v>
      </c>
      <c r="H162" s="94" t="e">
        <f ca="true">+IF(AND(ISNUMBER(OFFSET('Water Data'!$E$6,0,10*ROW('Water Data'!E156))),'Data Summary'!BW162="Yes"),OFFSET('Water Data'!$E$6,0,10*ROW('Water Data'!E156)),NA())</f>
        <v>#N/A</v>
      </c>
      <c r="I162" s="94" t="e">
        <f ca="true">+IF(AND(ISNUMBER(OFFSET('Water Data'!$E$9,0,10*ROW('Water Data'!E156))),'Data Summary'!BX162="Yes"),OFFSET('Water Data'!$E$9,0,10*ROW('Water Data'!E156)),NA())</f>
        <v>#N/A</v>
      </c>
      <c r="J162" s="94" t="e">
        <f ca="true">+IF(AND(ISNUMBER(OFFSET('Water Data'!$F$4,0,10*ROW('Water Data'!F156))),'Data Summary'!BY162="Yes"),100-OFFSET('Water Data'!$F$4,0,10*ROW('Water Data'!F156)),NA())</f>
        <v>#N/A</v>
      </c>
      <c r="K162" s="94" t="e">
        <f ca="true">+IF(AND(ISNUMBER(OFFSET('Water Data'!$F$6,0,10*ROW('Water Data'!F156))),'Data Summary'!BZ162="Yes"),OFFSET('Water Data'!$F$6,0,10*ROW('Water Data'!F156)),NA())</f>
        <v>#N/A</v>
      </c>
      <c r="L162" s="94" t="e">
        <f ca="true">+IF(AND(ISNUMBER(OFFSET('Water Data'!$F$9,0,10*ROW('Water Data'!F156))),'Data Summary'!CA162="Yes"),OFFSET('Water Data'!$F$9,0,10*ROW('Water Data'!F156)),NA())</f>
        <v>#N/A</v>
      </c>
      <c r="M162" s="94" t="e">
        <f ca="true">+IF(AND(ISNUMBER(OFFSET('Water Data'!$G$4,0,10*ROW('Water Data'!G156))),'Data Summary'!CB162="Yes"),100-OFFSET('Water Data'!$G$4,0,10*ROW('Water Data'!G156)),NA())</f>
        <v>#N/A</v>
      </c>
      <c r="N162" s="94" t="e">
        <f ca="true">+IF(AND(ISNUMBER(OFFSET('Water Data'!$G$6,0,10*ROW('Water Data'!G156))),'Data Summary'!CC162="Yes"),OFFSET('Water Data'!$G$6,0,10*ROW('Water Data'!G156)),NA())</f>
        <v>#N/A</v>
      </c>
      <c r="O162" s="94" t="e">
        <f ca="true">+IF(AND(ISNUMBER(OFFSET('Water Data'!$G$9,0,10*ROW('Water Data'!G156))),'Data Summary'!CD162="Yes"),OFFSET('Water Data'!$G$9,0,10*ROW('Water Data'!G156)),NA())</f>
        <v>#N/A</v>
      </c>
      <c r="P162" s="94" t="e">
        <f ca="true">+IF(AND(ISNUMBER(OFFSET('Water Data'!$H$4,0,10*ROW('Water Data'!H156))),'Data Summary'!CE162="Yes"),100-OFFSET('Water Data'!$H$4,0,10*ROW('Water Data'!H156)),NA())</f>
        <v>#N/A</v>
      </c>
      <c r="Q162" s="94" t="e">
        <f ca="true">+IF(AND(ISNUMBER(OFFSET('Water Data'!$H$6,0,10*ROW('Water Data'!H156))),'Data Summary'!CF162="Yes"),OFFSET('Water Data'!$H$6,0,10*ROW('Water Data'!H156)),NA())</f>
        <v>#N/A</v>
      </c>
      <c r="R162" s="94" t="e">
        <f ca="true">+IF(AND(ISNUMBER(OFFSET('Water Data'!$H$9,0,10*ROW('Water Data'!H156))),'Data Summary'!CG162="Yes"),OFFSET('Water Data'!$H$9,0,10*ROW('Water Data'!H156)),NA())</f>
        <v>#N/A</v>
      </c>
      <c r="S162" s="94" t="e">
        <f ca="true">+IF(AND(ISNUMBER(OFFSET('Water Data'!$I$4,0,10*ROW('Water Data'!I156))),'Data Summary'!CH162="Yes"),100-OFFSET('Water Data'!$I$4,0,10*ROW('Water Data'!I156)),NA())</f>
        <v>#N/A</v>
      </c>
      <c r="T162" s="94" t="e">
        <f ca="true">+IF(AND(ISNUMBER(OFFSET('Water Data'!$I$6,0,10*ROW('Water Data'!I156))),'Data Summary'!CI162="Yes"),OFFSET('Water Data'!$I$6,0,10*ROW('Water Data'!I156)),NA())</f>
        <v>#N/A</v>
      </c>
      <c r="U162" s="94" t="e">
        <f ca="true">+IF(AND(ISNUMBER(OFFSET('Water Data'!$I$9,0,10*ROW('Water Data'!I156))),'Data Summary'!CJ162="Yes"),OFFSET('Water Data'!$I$9,0,10*ROW('Water Data'!I156)),NA())</f>
        <v>#N/A</v>
      </c>
      <c r="V162" s="95" t="e">
        <f ca="true">+IF(AND(ISNUMBER(OFFSET('Sanitation Data'!$D$4,0,10*ROW('Sanitation Data'!D156))),'Data Summary'!CK162="Yes"),100-OFFSET('Sanitation Data'!$D$4,0,10*ROW('Sanitation Data'!D156)),NA())</f>
        <v>#N/A</v>
      </c>
      <c r="W162" s="95" t="e">
        <f ca="true">+IF(AND(ISNUMBER(OFFSET('Sanitation Data'!$D$6,0,10*ROW('Sanitation Data'!D156))),'Data Summary'!CL162="Yes"),OFFSET('Sanitation Data'!$D$6,0,10*ROW('Sanitation Data'!D156)),NA())</f>
        <v>#N/A</v>
      </c>
      <c r="X162" s="95" t="e">
        <f ca="true">+IF(AND(ISNUMBER(OFFSET('Sanitation Data'!$D$10,0,10*ROW('Sanitation Data'!D156))),'Data Summary'!CM162="Yes"),OFFSET('Sanitation Data'!$D$10,0,10*ROW('Sanitation Data'!D156)),NA())</f>
        <v>#N/A</v>
      </c>
      <c r="Y162" s="95" t="e">
        <f ca="true">+IF(AND(ISNUMBER(OFFSET('Sanitation Data'!$D$11,0,10*ROW('Sanitation Data'!D156))),'Data Summary'!CN162="Yes"),OFFSET('Sanitation Data'!$D$11,0,10*ROW('Sanitation Data'!D156)),NA())</f>
        <v>#N/A</v>
      </c>
      <c r="Z162" s="95" t="e">
        <f ca="true">+IF(AND(ISNUMBER(OFFSET('Sanitation Data'!$D$12,0,10*ROW('Sanitation Data'!D156))),'Data Summary'!CO162="Yes"),OFFSET('Sanitation Data'!$D$12,0,10*ROW('Sanitation Data'!D156)),NA())</f>
        <v>#N/A</v>
      </c>
      <c r="AA162" s="95" t="e">
        <f ca="true">+IF(AND(ISNUMBER(OFFSET('Sanitation Data'!$E$4,0,10*ROW('Sanitation Data'!E156))),'Data Summary'!CP162="Yes"),100-OFFSET('Sanitation Data'!$E$4,0,10*ROW('Sanitation Data'!E156)),NA())</f>
        <v>#N/A</v>
      </c>
      <c r="AB162" s="95" t="e">
        <f ca="true">+IF(AND(ISNUMBER(OFFSET('Sanitation Data'!$E$6,0,10*ROW('Sanitation Data'!E156))),'Data Summary'!CQ162="Yes"),OFFSET('Sanitation Data'!$E$6,0,10*ROW('Sanitation Data'!E156)),NA())</f>
        <v>#N/A</v>
      </c>
      <c r="AC162" s="95" t="e">
        <f ca="true">+IF(AND(ISNUMBER(OFFSET('Sanitation Data'!$E$10,0,10*ROW('Sanitation Data'!E156))),'Data Summary'!CR162="Yes"),OFFSET('Sanitation Data'!$E$10,0,10*ROW('Sanitation Data'!E156)),NA())</f>
        <v>#N/A</v>
      </c>
      <c r="AD162" s="95" t="e">
        <f ca="true">+IF(AND(ISNUMBER(OFFSET('Sanitation Data'!$E$11,0,10*ROW('Sanitation Data'!E156))),'Data Summary'!CS162="Yes"),OFFSET('Sanitation Data'!$E$11,0,10*ROW('Sanitation Data'!E156)),NA())</f>
        <v>#N/A</v>
      </c>
      <c r="AE162" s="95" t="e">
        <f ca="true">+IF(AND(ISNUMBER(OFFSET('Sanitation Data'!$E$12,0,10*ROW('Sanitation Data'!E156))),'Data Summary'!CT162="Yes"),OFFSET('Sanitation Data'!$E$12,0,10*ROW('Sanitation Data'!E156)),NA())</f>
        <v>#N/A</v>
      </c>
      <c r="AF162" s="95" t="e">
        <f ca="true">+IF(AND(ISNUMBER(OFFSET('Sanitation Data'!$F$4,0,10*ROW('Sanitation Data'!F156))),'Data Summary'!CU162="Yes"),100-OFFSET('Sanitation Data'!$F$4,0,10*ROW('Sanitation Data'!F156)),NA())</f>
        <v>#N/A</v>
      </c>
      <c r="AG162" s="95" t="e">
        <f ca="true">+IF(AND(ISNUMBER(OFFSET('Sanitation Data'!$F$6,0,10*ROW('Sanitation Data'!F156))),'Data Summary'!CV162="Yes"),OFFSET('Sanitation Data'!$F$6,0,10*ROW('Sanitation Data'!F156)),NA())</f>
        <v>#N/A</v>
      </c>
      <c r="AH162" s="95" t="e">
        <f ca="true">+IF(AND(ISNUMBER(OFFSET('Sanitation Data'!$F$10,0,10*ROW('Sanitation Data'!F156))),'Data Summary'!CW162="Yes"),OFFSET('Sanitation Data'!$F$10,0,10*ROW('Sanitation Data'!F156)),NA())</f>
        <v>#N/A</v>
      </c>
      <c r="AI162" s="95" t="e">
        <f ca="true">+IF(AND(ISNUMBER(OFFSET('Sanitation Data'!$F$11,0,10*ROW('Sanitation Data'!F156))),'Data Summary'!CX162="Yes"),OFFSET('Sanitation Data'!$F$11,0,10*ROW('Sanitation Data'!F156)),NA())</f>
        <v>#N/A</v>
      </c>
      <c r="AJ162" s="95" t="e">
        <f ca="true">+IF(AND(ISNUMBER(OFFSET('Sanitation Data'!$F$12,0,10*ROW('Sanitation Data'!F156))),'Data Summary'!CY162="Yes"),OFFSET('Sanitation Data'!$F$12,0,10*ROW('Sanitation Data'!F156)),NA())</f>
        <v>#N/A</v>
      </c>
      <c r="AK162" s="95" t="e">
        <f ca="true">+IF(AND(ISNUMBER(OFFSET('Sanitation Data'!$G$4,0,10*ROW('Sanitation Data'!G156))),'Data Summary'!CZ162="Yes"),100-OFFSET('Sanitation Data'!$G$4,0,10*ROW('Sanitation Data'!G156)),NA())</f>
        <v>#N/A</v>
      </c>
      <c r="AL162" s="95" t="e">
        <f ca="true">+IF(AND(ISNUMBER(OFFSET('Sanitation Data'!$G$6,0,10*ROW('Sanitation Data'!G156))),'Data Summary'!DA162="Yes"),OFFSET('Sanitation Data'!$G$6,0,10*ROW('Sanitation Data'!G156)),NA())</f>
        <v>#N/A</v>
      </c>
      <c r="AM162" s="95" t="e">
        <f ca="true">+IF(AND(ISNUMBER(OFFSET('Sanitation Data'!$G$10,0,10*ROW('Sanitation Data'!G156))),'Data Summary'!DB162="Yes"),OFFSET('Sanitation Data'!$G$10,0,10*ROW('Sanitation Data'!G156)),NA())</f>
        <v>#N/A</v>
      </c>
      <c r="AN162" s="95" t="e">
        <f ca="true">+IF(AND(ISNUMBER(OFFSET('Sanitation Data'!$G$11,0,10*ROW('Sanitation Data'!G156))),'Data Summary'!DC162="Yes"),OFFSET('Sanitation Data'!$G$11,0,10*ROW('Sanitation Data'!G156)),NA())</f>
        <v>#N/A</v>
      </c>
      <c r="AO162" s="95" t="e">
        <f ca="true">+IF(AND(ISNUMBER(OFFSET('Sanitation Data'!$G$12,0,10*ROW('Sanitation Data'!G156))),'Data Summary'!DD162="Yes"),OFFSET('Sanitation Data'!$G$12,0,10*ROW('Sanitation Data'!G156)),NA())</f>
        <v>#N/A</v>
      </c>
      <c r="AP162" s="95" t="e">
        <f ca="true">+IF(AND(ISNUMBER(OFFSET('Sanitation Data'!$H$4,0,10*ROW('Sanitation Data'!H156))),'Data Summary'!DE162="Yes"),100-OFFSET('Sanitation Data'!$H$4,0,10*ROW('Sanitation Data'!H156)),NA())</f>
        <v>#N/A</v>
      </c>
      <c r="AQ162" s="95" t="e">
        <f ca="true">+IF(AND(ISNUMBER(OFFSET('Sanitation Data'!$H$6,0,10*ROW('Sanitation Data'!H156))),'Data Summary'!DF162="Yes"),OFFSET('Sanitation Data'!$H$6,0,10*ROW('Sanitation Data'!H156)),NA())</f>
        <v>#N/A</v>
      </c>
      <c r="AR162" s="95" t="e">
        <f ca="true">+IF(AND(ISNUMBER(OFFSET('Sanitation Data'!$H$10,0,10*ROW('Sanitation Data'!H156))),'Data Summary'!DG162="Yes"),OFFSET('Sanitation Data'!$H$10,0,10*ROW('Sanitation Data'!H156)),NA())</f>
        <v>#N/A</v>
      </c>
      <c r="AS162" s="95" t="e">
        <f ca="true">+IF(AND(ISNUMBER(OFFSET('Sanitation Data'!$H$11,0,10*ROW('Sanitation Data'!H156))),'Data Summary'!DH162="Yes"),OFFSET('Sanitation Data'!$H$11,0,10*ROW('Sanitation Data'!H156)),NA())</f>
        <v>#N/A</v>
      </c>
      <c r="AT162" s="95" t="e">
        <f ca="true">+IF(AND(ISNUMBER(OFFSET('Sanitation Data'!$H$12,0,10*ROW('Sanitation Data'!H156))),'Data Summary'!DI162="Yes"),OFFSET('Sanitation Data'!$H$12,0,10*ROW('Sanitation Data'!H156)),NA())</f>
        <v>#N/A</v>
      </c>
      <c r="AU162" s="95" t="e">
        <f ca="true">+IF(AND(ISNUMBER(OFFSET('Sanitation Data'!$I$4,0,10*ROW('Sanitation Data'!I156))),'Data Summary'!DJ162="Yes"),100-OFFSET('Sanitation Data'!$I$4,0,10*ROW('Sanitation Data'!I156)),NA())</f>
        <v>#N/A</v>
      </c>
      <c r="AV162" s="95" t="e">
        <f ca="true">+IF(AND(ISNUMBER(OFFSET('Sanitation Data'!$I$6,0,10*ROW('Sanitation Data'!I156))),'Data Summary'!DK162="Yes"),OFFSET('Sanitation Data'!$I$6,0,10*ROW('Sanitation Data'!I156)),NA())</f>
        <v>#N/A</v>
      </c>
      <c r="AW162" s="95" t="e">
        <f ca="true">+IF(AND(ISNUMBER(OFFSET('Sanitation Data'!$I$10,0,10*ROW('Sanitation Data'!I156))),'Data Summary'!DL162="Yes"),OFFSET('Sanitation Data'!$I$10,0,10*ROW('Sanitation Data'!I156)),NA())</f>
        <v>#N/A</v>
      </c>
      <c r="AX162" s="95" t="e">
        <f ca="true">+IF(AND(ISNUMBER(OFFSET('Sanitation Data'!$I$11,0,10*ROW('Sanitation Data'!I156))),'Data Summary'!DM162="Yes"),OFFSET('Sanitation Data'!$I$11,0,10*ROW('Sanitation Data'!I156)),NA())</f>
        <v>#N/A</v>
      </c>
      <c r="AY162" s="95" t="e">
        <f ca="true">+IF(AND(ISNUMBER(OFFSET('Sanitation Data'!$I$12,0,10*ROW('Sanitation Data'!I156))),'Data Summary'!DN162="Yes"),OFFSET('Sanitation Data'!$I$12,0,10*ROW('Sanitation Data'!I156)),NA())</f>
        <v>#N/A</v>
      </c>
      <c r="AZ162" s="96" t="e">
        <f ca="true">+IF(AND(ISNUMBER(OFFSET('Hygiene Data'!$D$5,0,10*ROW('Hygiene Data'!D156))),'Data Summary'!DO162="Yes"),OFFSET('Hygiene Data'!$D$5,0,10*ROW('Hygiene Data'!D156)),NA())</f>
        <v>#N/A</v>
      </c>
      <c r="BA162" s="96" t="e">
        <f ca="true">+IF(AND(ISNUMBER(OFFSET('Hygiene Data'!$D$7,0,10*ROW('Hygiene Data'!D156))),'Data Summary'!DP162="Yes"),OFFSET('Hygiene Data'!$D$7,0,10*ROW('Hygiene Data'!D156)),NA())</f>
        <v>#N/A</v>
      </c>
      <c r="BB162" s="96" t="e">
        <f ca="true">+IF(AND(ISNUMBER(OFFSET('Hygiene Data'!$D$9,0,10*ROW('Hygiene Data'!D156))),'Data Summary'!DQ162="Yes"),OFFSET('Hygiene Data'!$D$9,0,10*ROW('Hygiene Data'!D156)),NA())</f>
        <v>#N/A</v>
      </c>
      <c r="BC162" s="96" t="e">
        <f ca="true">+IF(AND(ISNUMBER(OFFSET('Hygiene Data'!$E$5,0,10*ROW('Hygiene Data'!E156))),'Data Summary'!DR162="Yes"),OFFSET('Hygiene Data'!$E$5,0,10*ROW('Hygiene Data'!E156)),NA())</f>
        <v>#N/A</v>
      </c>
      <c r="BD162" s="96" t="e">
        <f ca="true">+IF(AND(ISNUMBER(OFFSET('Hygiene Data'!$E$7,0,10*ROW('Hygiene Data'!E156))),'Data Summary'!DS162="Yes"),OFFSET('Hygiene Data'!$E$7,0,10*ROW('Hygiene Data'!E156)),NA())</f>
        <v>#N/A</v>
      </c>
      <c r="BE162" s="96" t="e">
        <f ca="true">+IF(AND(ISNUMBER(OFFSET('Hygiene Data'!$E$9,0,10*ROW('Hygiene Data'!E156))),'Data Summary'!DT162="Yes"),OFFSET('Hygiene Data'!$E$9,0,10*ROW('Hygiene Data'!E156)),NA())</f>
        <v>#N/A</v>
      </c>
      <c r="BF162" s="96" t="e">
        <f ca="true">+IF(AND(ISNUMBER(OFFSET('Hygiene Data'!$F$5,0,10*ROW('Hygiene Data'!F156))),'Data Summary'!DU162="Yes"),OFFSET('Hygiene Data'!$F$5,0,10*ROW('Hygiene Data'!F156)),NA())</f>
        <v>#N/A</v>
      </c>
      <c r="BG162" s="96" t="e">
        <f ca="true">+IF(AND(ISNUMBER(OFFSET('Hygiene Data'!$F$7,0,10*ROW('Hygiene Data'!F156))),'Data Summary'!DV162="Yes"),OFFSET('Hygiene Data'!$F$7,0,10*ROW('Hygiene Data'!F156)),NA())</f>
        <v>#N/A</v>
      </c>
      <c r="BH162" s="96" t="e">
        <f ca="true">+IF(AND(ISNUMBER(OFFSET('Hygiene Data'!$F$9,0,10*ROW('Hygiene Data'!F156))),'Data Summary'!DW162="Yes"),OFFSET('Hygiene Data'!$F$9,0,10*ROW('Hygiene Data'!F156)),NA())</f>
        <v>#N/A</v>
      </c>
      <c r="BI162" s="96" t="e">
        <f ca="true">+IF(AND(ISNUMBER(OFFSET('Hygiene Data'!$G$5,0,10*ROW('Hygiene Data'!G156))),'Data Summary'!DX162="Yes"),OFFSET('Hygiene Data'!$G$5,0,10*ROW('Hygiene Data'!G156)),NA())</f>
        <v>#N/A</v>
      </c>
      <c r="BJ162" s="96" t="e">
        <f ca="true">+IF(AND(ISNUMBER(OFFSET('Hygiene Data'!$G$7,0,10*ROW('Hygiene Data'!G156))),'Data Summary'!DY162="Yes"),OFFSET('Hygiene Data'!$G$7,0,10*ROW('Hygiene Data'!G156)),NA())</f>
        <v>#N/A</v>
      </c>
      <c r="BK162" s="96" t="e">
        <f ca="true">+IF(AND(ISNUMBER(OFFSET('Hygiene Data'!$G$9,0,10*ROW('Hygiene Data'!G156))),'Data Summary'!DZ162="Yes"),OFFSET('Hygiene Data'!$G$9,0,10*ROW('Hygiene Data'!G156)),NA())</f>
        <v>#N/A</v>
      </c>
      <c r="BL162" s="96" t="e">
        <f ca="true">+IF(AND(ISNUMBER(OFFSET('Hygiene Data'!$H$5,0,10*ROW('Hygiene Data'!H156))),'Data Summary'!EA162="Yes"),OFFSET('Hygiene Data'!$H$5,0,10*ROW('Hygiene Data'!H156)),NA())</f>
        <v>#N/A</v>
      </c>
      <c r="BM162" s="96" t="e">
        <f ca="true">+IF(AND(ISNUMBER(OFFSET('Hygiene Data'!$H$7,0,10*ROW('Hygiene Data'!H156))),'Data Summary'!EB162="Yes"),OFFSET('Hygiene Data'!$H$7,0,10*ROW('Hygiene Data'!H156)),NA())</f>
        <v>#N/A</v>
      </c>
      <c r="BN162" s="96" t="e">
        <f ca="true">+IF(AND(ISNUMBER(OFFSET('Hygiene Data'!$H$9,0,10*ROW('Hygiene Data'!H156))),'Data Summary'!EC162="Yes"),OFFSET('Hygiene Data'!$H$9,0,10*ROW('Hygiene Data'!H156)),NA())</f>
        <v>#N/A</v>
      </c>
      <c r="BO162" s="96" t="e">
        <f ca="true">+IF(AND(ISNUMBER(OFFSET('Hygiene Data'!$I$5,0,10*ROW('Hygiene Data'!I156))),'Data Summary'!ED162="Yes"),OFFSET('Hygiene Data'!$I$5,0,10*ROW('Hygiene Data'!I156)),NA())</f>
        <v>#N/A</v>
      </c>
      <c r="BP162" s="96" t="e">
        <f ca="true">+IF(AND(ISNUMBER(OFFSET('Hygiene Data'!$I$7,0,10*ROW('Hygiene Data'!I156))),'Data Summary'!EE162="Yes"),OFFSET('Hygiene Data'!$I$7,0,10*ROW('Hygiene Data'!I156)),NA())</f>
        <v>#N/A</v>
      </c>
      <c r="BQ162" s="96" t="e">
        <f ca="true">+IF(AND(ISNUMBER(OFFSET('Hygiene Data'!$I$9,0,10*ROW('Hygiene Data'!I156))),'Data Summary'!EF162="Yes"),OFFSET('Hygiene Data'!$I$9,0,10*ROW('Hygiene Data'!I156)),NA())</f>
        <v>#N/A</v>
      </c>
    </row>
    <row xmlns:x14ac="http://schemas.microsoft.com/office/spreadsheetml/2009/9/ac" r="163" x14ac:dyDescent="0.2">
      <c r="A163" s="331" t="e">
        <f ca="true">+RIGHT('Data Summary'!A163,LEN('Data Summary'!A163)-9)</f>
        <v>#VALUE!</v>
      </c>
      <c r="B163" s="37" t="str">
        <f ca="true">+IF(ISTEXT('Data Summary'!B163),'Data Summary'!B163,"")</f>
        <v/>
      </c>
      <c r="C163" s="330" t="e">
        <f ca="true">+VALUE('Data Summary'!C163)</f>
        <v>#VALUE!</v>
      </c>
      <c r="D163" s="94" t="e">
        <f ca="true">+IF(AND(ISNUMBER(OFFSET('Water Data'!$D$4,0,10*ROW('Water Data'!D157))),'Data Summary'!BS163="Yes"),100-OFFSET('Water Data'!$D$4,0,10*ROW('Water Data'!D157)),NA())</f>
        <v>#N/A</v>
      </c>
      <c r="E163" s="94" t="e">
        <f ca="true">+IF(AND(ISNUMBER(OFFSET('Water Data'!$D$6,0,10*ROW('Water Data'!D157))),'Data Summary'!BT163="Yes"),OFFSET('Water Data'!$D$6,0,10*ROW('Water Data'!D157)),NA())</f>
        <v>#N/A</v>
      </c>
      <c r="F163" s="94" t="e">
        <f ca="true">+IF(AND(ISNUMBER(OFFSET('Water Data'!$D$9,0,10*ROW('Water Data'!D157))),'Data Summary'!BU163="Yes"),OFFSET('Water Data'!$D$9,0,10*ROW('Water Data'!D157)),NA())</f>
        <v>#N/A</v>
      </c>
      <c r="G163" s="94" t="e">
        <f ca="true">+IF(AND(ISNUMBER(OFFSET('Water Data'!$E$4,0,10*ROW('Water Data'!E157))),'Data Summary'!BV163="Yes"),100-OFFSET('Water Data'!$E$4,0,10*ROW('Water Data'!E157)),NA())</f>
        <v>#N/A</v>
      </c>
      <c r="H163" s="94" t="e">
        <f ca="true">+IF(AND(ISNUMBER(OFFSET('Water Data'!$E$6,0,10*ROW('Water Data'!E157))),'Data Summary'!BW163="Yes"),OFFSET('Water Data'!$E$6,0,10*ROW('Water Data'!E157)),NA())</f>
        <v>#N/A</v>
      </c>
      <c r="I163" s="94" t="e">
        <f ca="true">+IF(AND(ISNUMBER(OFFSET('Water Data'!$E$9,0,10*ROW('Water Data'!E157))),'Data Summary'!BX163="Yes"),OFFSET('Water Data'!$E$9,0,10*ROW('Water Data'!E157)),NA())</f>
        <v>#N/A</v>
      </c>
      <c r="J163" s="94" t="e">
        <f ca="true">+IF(AND(ISNUMBER(OFFSET('Water Data'!$F$4,0,10*ROW('Water Data'!F157))),'Data Summary'!BY163="Yes"),100-OFFSET('Water Data'!$F$4,0,10*ROW('Water Data'!F157)),NA())</f>
        <v>#N/A</v>
      </c>
      <c r="K163" s="94" t="e">
        <f ca="true">+IF(AND(ISNUMBER(OFFSET('Water Data'!$F$6,0,10*ROW('Water Data'!F157))),'Data Summary'!BZ163="Yes"),OFFSET('Water Data'!$F$6,0,10*ROW('Water Data'!F157)),NA())</f>
        <v>#N/A</v>
      </c>
      <c r="L163" s="94" t="e">
        <f ca="true">+IF(AND(ISNUMBER(OFFSET('Water Data'!$F$9,0,10*ROW('Water Data'!F157))),'Data Summary'!CA163="Yes"),OFFSET('Water Data'!$F$9,0,10*ROW('Water Data'!F157)),NA())</f>
        <v>#N/A</v>
      </c>
      <c r="M163" s="94" t="e">
        <f ca="true">+IF(AND(ISNUMBER(OFFSET('Water Data'!$G$4,0,10*ROW('Water Data'!G157))),'Data Summary'!CB163="Yes"),100-OFFSET('Water Data'!$G$4,0,10*ROW('Water Data'!G157)),NA())</f>
        <v>#N/A</v>
      </c>
      <c r="N163" s="94" t="e">
        <f ca="true">+IF(AND(ISNUMBER(OFFSET('Water Data'!$G$6,0,10*ROW('Water Data'!G157))),'Data Summary'!CC163="Yes"),OFFSET('Water Data'!$G$6,0,10*ROW('Water Data'!G157)),NA())</f>
        <v>#N/A</v>
      </c>
      <c r="O163" s="94" t="e">
        <f ca="true">+IF(AND(ISNUMBER(OFFSET('Water Data'!$G$9,0,10*ROW('Water Data'!G157))),'Data Summary'!CD163="Yes"),OFFSET('Water Data'!$G$9,0,10*ROW('Water Data'!G157)),NA())</f>
        <v>#N/A</v>
      </c>
      <c r="P163" s="94" t="e">
        <f ca="true">+IF(AND(ISNUMBER(OFFSET('Water Data'!$H$4,0,10*ROW('Water Data'!H157))),'Data Summary'!CE163="Yes"),100-OFFSET('Water Data'!$H$4,0,10*ROW('Water Data'!H157)),NA())</f>
        <v>#N/A</v>
      </c>
      <c r="Q163" s="94" t="e">
        <f ca="true">+IF(AND(ISNUMBER(OFFSET('Water Data'!$H$6,0,10*ROW('Water Data'!H157))),'Data Summary'!CF163="Yes"),OFFSET('Water Data'!$H$6,0,10*ROW('Water Data'!H157)),NA())</f>
        <v>#N/A</v>
      </c>
      <c r="R163" s="94" t="e">
        <f ca="true">+IF(AND(ISNUMBER(OFFSET('Water Data'!$H$9,0,10*ROW('Water Data'!H157))),'Data Summary'!CG163="Yes"),OFFSET('Water Data'!$H$9,0,10*ROW('Water Data'!H157)),NA())</f>
        <v>#N/A</v>
      </c>
      <c r="S163" s="94" t="e">
        <f ca="true">+IF(AND(ISNUMBER(OFFSET('Water Data'!$I$4,0,10*ROW('Water Data'!I157))),'Data Summary'!CH163="Yes"),100-OFFSET('Water Data'!$I$4,0,10*ROW('Water Data'!I157)),NA())</f>
        <v>#N/A</v>
      </c>
      <c r="T163" s="94" t="e">
        <f ca="true">+IF(AND(ISNUMBER(OFFSET('Water Data'!$I$6,0,10*ROW('Water Data'!I157))),'Data Summary'!CI163="Yes"),OFFSET('Water Data'!$I$6,0,10*ROW('Water Data'!I157)),NA())</f>
        <v>#N/A</v>
      </c>
      <c r="U163" s="94" t="e">
        <f ca="true">+IF(AND(ISNUMBER(OFFSET('Water Data'!$I$9,0,10*ROW('Water Data'!I157))),'Data Summary'!CJ163="Yes"),OFFSET('Water Data'!$I$9,0,10*ROW('Water Data'!I157)),NA())</f>
        <v>#N/A</v>
      </c>
      <c r="V163" s="95" t="e">
        <f ca="true">+IF(AND(ISNUMBER(OFFSET('Sanitation Data'!$D$4,0,10*ROW('Sanitation Data'!D157))),'Data Summary'!CK163="Yes"),100-OFFSET('Sanitation Data'!$D$4,0,10*ROW('Sanitation Data'!D157)),NA())</f>
        <v>#N/A</v>
      </c>
      <c r="W163" s="95" t="e">
        <f ca="true">+IF(AND(ISNUMBER(OFFSET('Sanitation Data'!$D$6,0,10*ROW('Sanitation Data'!D157))),'Data Summary'!CL163="Yes"),OFFSET('Sanitation Data'!$D$6,0,10*ROW('Sanitation Data'!D157)),NA())</f>
        <v>#N/A</v>
      </c>
      <c r="X163" s="95" t="e">
        <f ca="true">+IF(AND(ISNUMBER(OFFSET('Sanitation Data'!$D$10,0,10*ROW('Sanitation Data'!D157))),'Data Summary'!CM163="Yes"),OFFSET('Sanitation Data'!$D$10,0,10*ROW('Sanitation Data'!D157)),NA())</f>
        <v>#N/A</v>
      </c>
      <c r="Y163" s="95" t="e">
        <f ca="true">+IF(AND(ISNUMBER(OFFSET('Sanitation Data'!$D$11,0,10*ROW('Sanitation Data'!D157))),'Data Summary'!CN163="Yes"),OFFSET('Sanitation Data'!$D$11,0,10*ROW('Sanitation Data'!D157)),NA())</f>
        <v>#N/A</v>
      </c>
      <c r="Z163" s="95" t="e">
        <f ca="true">+IF(AND(ISNUMBER(OFFSET('Sanitation Data'!$D$12,0,10*ROW('Sanitation Data'!D157))),'Data Summary'!CO163="Yes"),OFFSET('Sanitation Data'!$D$12,0,10*ROW('Sanitation Data'!D157)),NA())</f>
        <v>#N/A</v>
      </c>
      <c r="AA163" s="95" t="e">
        <f ca="true">+IF(AND(ISNUMBER(OFFSET('Sanitation Data'!$E$4,0,10*ROW('Sanitation Data'!E157))),'Data Summary'!CP163="Yes"),100-OFFSET('Sanitation Data'!$E$4,0,10*ROW('Sanitation Data'!E157)),NA())</f>
        <v>#N/A</v>
      </c>
      <c r="AB163" s="95" t="e">
        <f ca="true">+IF(AND(ISNUMBER(OFFSET('Sanitation Data'!$E$6,0,10*ROW('Sanitation Data'!E157))),'Data Summary'!CQ163="Yes"),OFFSET('Sanitation Data'!$E$6,0,10*ROW('Sanitation Data'!E157)),NA())</f>
        <v>#N/A</v>
      </c>
      <c r="AC163" s="95" t="e">
        <f ca="true">+IF(AND(ISNUMBER(OFFSET('Sanitation Data'!$E$10,0,10*ROW('Sanitation Data'!E157))),'Data Summary'!CR163="Yes"),OFFSET('Sanitation Data'!$E$10,0,10*ROW('Sanitation Data'!E157)),NA())</f>
        <v>#N/A</v>
      </c>
      <c r="AD163" s="95" t="e">
        <f ca="true">+IF(AND(ISNUMBER(OFFSET('Sanitation Data'!$E$11,0,10*ROW('Sanitation Data'!E157))),'Data Summary'!CS163="Yes"),OFFSET('Sanitation Data'!$E$11,0,10*ROW('Sanitation Data'!E157)),NA())</f>
        <v>#N/A</v>
      </c>
      <c r="AE163" s="95" t="e">
        <f ca="true">+IF(AND(ISNUMBER(OFFSET('Sanitation Data'!$E$12,0,10*ROW('Sanitation Data'!E157))),'Data Summary'!CT163="Yes"),OFFSET('Sanitation Data'!$E$12,0,10*ROW('Sanitation Data'!E157)),NA())</f>
        <v>#N/A</v>
      </c>
      <c r="AF163" s="95" t="e">
        <f ca="true">+IF(AND(ISNUMBER(OFFSET('Sanitation Data'!$F$4,0,10*ROW('Sanitation Data'!F157))),'Data Summary'!CU163="Yes"),100-OFFSET('Sanitation Data'!$F$4,0,10*ROW('Sanitation Data'!F157)),NA())</f>
        <v>#N/A</v>
      </c>
      <c r="AG163" s="95" t="e">
        <f ca="true">+IF(AND(ISNUMBER(OFFSET('Sanitation Data'!$F$6,0,10*ROW('Sanitation Data'!F157))),'Data Summary'!CV163="Yes"),OFFSET('Sanitation Data'!$F$6,0,10*ROW('Sanitation Data'!F157)),NA())</f>
        <v>#N/A</v>
      </c>
      <c r="AH163" s="95" t="e">
        <f ca="true">+IF(AND(ISNUMBER(OFFSET('Sanitation Data'!$F$10,0,10*ROW('Sanitation Data'!F157))),'Data Summary'!CW163="Yes"),OFFSET('Sanitation Data'!$F$10,0,10*ROW('Sanitation Data'!F157)),NA())</f>
        <v>#N/A</v>
      </c>
      <c r="AI163" s="95" t="e">
        <f ca="true">+IF(AND(ISNUMBER(OFFSET('Sanitation Data'!$F$11,0,10*ROW('Sanitation Data'!F157))),'Data Summary'!CX163="Yes"),OFFSET('Sanitation Data'!$F$11,0,10*ROW('Sanitation Data'!F157)),NA())</f>
        <v>#N/A</v>
      </c>
      <c r="AJ163" s="95" t="e">
        <f ca="true">+IF(AND(ISNUMBER(OFFSET('Sanitation Data'!$F$12,0,10*ROW('Sanitation Data'!F157))),'Data Summary'!CY163="Yes"),OFFSET('Sanitation Data'!$F$12,0,10*ROW('Sanitation Data'!F157)),NA())</f>
        <v>#N/A</v>
      </c>
      <c r="AK163" s="95" t="e">
        <f ca="true">+IF(AND(ISNUMBER(OFFSET('Sanitation Data'!$G$4,0,10*ROW('Sanitation Data'!G157))),'Data Summary'!CZ163="Yes"),100-OFFSET('Sanitation Data'!$G$4,0,10*ROW('Sanitation Data'!G157)),NA())</f>
        <v>#N/A</v>
      </c>
      <c r="AL163" s="95" t="e">
        <f ca="true">+IF(AND(ISNUMBER(OFFSET('Sanitation Data'!$G$6,0,10*ROW('Sanitation Data'!G157))),'Data Summary'!DA163="Yes"),OFFSET('Sanitation Data'!$G$6,0,10*ROW('Sanitation Data'!G157)),NA())</f>
        <v>#N/A</v>
      </c>
      <c r="AM163" s="95" t="e">
        <f ca="true">+IF(AND(ISNUMBER(OFFSET('Sanitation Data'!$G$10,0,10*ROW('Sanitation Data'!G157))),'Data Summary'!DB163="Yes"),OFFSET('Sanitation Data'!$G$10,0,10*ROW('Sanitation Data'!G157)),NA())</f>
        <v>#N/A</v>
      </c>
      <c r="AN163" s="95" t="e">
        <f ca="true">+IF(AND(ISNUMBER(OFFSET('Sanitation Data'!$G$11,0,10*ROW('Sanitation Data'!G157))),'Data Summary'!DC163="Yes"),OFFSET('Sanitation Data'!$G$11,0,10*ROW('Sanitation Data'!G157)),NA())</f>
        <v>#N/A</v>
      </c>
      <c r="AO163" s="95" t="e">
        <f ca="true">+IF(AND(ISNUMBER(OFFSET('Sanitation Data'!$G$12,0,10*ROW('Sanitation Data'!G157))),'Data Summary'!DD163="Yes"),OFFSET('Sanitation Data'!$G$12,0,10*ROW('Sanitation Data'!G157)),NA())</f>
        <v>#N/A</v>
      </c>
      <c r="AP163" s="95" t="e">
        <f ca="true">+IF(AND(ISNUMBER(OFFSET('Sanitation Data'!$H$4,0,10*ROW('Sanitation Data'!H157))),'Data Summary'!DE163="Yes"),100-OFFSET('Sanitation Data'!$H$4,0,10*ROW('Sanitation Data'!H157)),NA())</f>
        <v>#N/A</v>
      </c>
      <c r="AQ163" s="95" t="e">
        <f ca="true">+IF(AND(ISNUMBER(OFFSET('Sanitation Data'!$H$6,0,10*ROW('Sanitation Data'!H157))),'Data Summary'!DF163="Yes"),OFFSET('Sanitation Data'!$H$6,0,10*ROW('Sanitation Data'!H157)),NA())</f>
        <v>#N/A</v>
      </c>
      <c r="AR163" s="95" t="e">
        <f ca="true">+IF(AND(ISNUMBER(OFFSET('Sanitation Data'!$H$10,0,10*ROW('Sanitation Data'!H157))),'Data Summary'!DG163="Yes"),OFFSET('Sanitation Data'!$H$10,0,10*ROW('Sanitation Data'!H157)),NA())</f>
        <v>#N/A</v>
      </c>
      <c r="AS163" s="95" t="e">
        <f ca="true">+IF(AND(ISNUMBER(OFFSET('Sanitation Data'!$H$11,0,10*ROW('Sanitation Data'!H157))),'Data Summary'!DH163="Yes"),OFFSET('Sanitation Data'!$H$11,0,10*ROW('Sanitation Data'!H157)),NA())</f>
        <v>#N/A</v>
      </c>
      <c r="AT163" s="95" t="e">
        <f ca="true">+IF(AND(ISNUMBER(OFFSET('Sanitation Data'!$H$12,0,10*ROW('Sanitation Data'!H157))),'Data Summary'!DI163="Yes"),OFFSET('Sanitation Data'!$H$12,0,10*ROW('Sanitation Data'!H157)),NA())</f>
        <v>#N/A</v>
      </c>
      <c r="AU163" s="95" t="e">
        <f ca="true">+IF(AND(ISNUMBER(OFFSET('Sanitation Data'!$I$4,0,10*ROW('Sanitation Data'!I157))),'Data Summary'!DJ163="Yes"),100-OFFSET('Sanitation Data'!$I$4,0,10*ROW('Sanitation Data'!I157)),NA())</f>
        <v>#N/A</v>
      </c>
      <c r="AV163" s="95" t="e">
        <f ca="true">+IF(AND(ISNUMBER(OFFSET('Sanitation Data'!$I$6,0,10*ROW('Sanitation Data'!I157))),'Data Summary'!DK163="Yes"),OFFSET('Sanitation Data'!$I$6,0,10*ROW('Sanitation Data'!I157)),NA())</f>
        <v>#N/A</v>
      </c>
      <c r="AW163" s="95" t="e">
        <f ca="true">+IF(AND(ISNUMBER(OFFSET('Sanitation Data'!$I$10,0,10*ROW('Sanitation Data'!I157))),'Data Summary'!DL163="Yes"),OFFSET('Sanitation Data'!$I$10,0,10*ROW('Sanitation Data'!I157)),NA())</f>
        <v>#N/A</v>
      </c>
      <c r="AX163" s="95" t="e">
        <f ca="true">+IF(AND(ISNUMBER(OFFSET('Sanitation Data'!$I$11,0,10*ROW('Sanitation Data'!I157))),'Data Summary'!DM163="Yes"),OFFSET('Sanitation Data'!$I$11,0,10*ROW('Sanitation Data'!I157)),NA())</f>
        <v>#N/A</v>
      </c>
      <c r="AY163" s="95" t="e">
        <f ca="true">+IF(AND(ISNUMBER(OFFSET('Sanitation Data'!$I$12,0,10*ROW('Sanitation Data'!I157))),'Data Summary'!DN163="Yes"),OFFSET('Sanitation Data'!$I$12,0,10*ROW('Sanitation Data'!I157)),NA())</f>
        <v>#N/A</v>
      </c>
      <c r="AZ163" s="96" t="e">
        <f ca="true">+IF(AND(ISNUMBER(OFFSET('Hygiene Data'!$D$5,0,10*ROW('Hygiene Data'!D157))),'Data Summary'!DO163="Yes"),OFFSET('Hygiene Data'!$D$5,0,10*ROW('Hygiene Data'!D157)),NA())</f>
        <v>#N/A</v>
      </c>
      <c r="BA163" s="96" t="e">
        <f ca="true">+IF(AND(ISNUMBER(OFFSET('Hygiene Data'!$D$7,0,10*ROW('Hygiene Data'!D157))),'Data Summary'!DP163="Yes"),OFFSET('Hygiene Data'!$D$7,0,10*ROW('Hygiene Data'!D157)),NA())</f>
        <v>#N/A</v>
      </c>
      <c r="BB163" s="96" t="e">
        <f ca="true">+IF(AND(ISNUMBER(OFFSET('Hygiene Data'!$D$9,0,10*ROW('Hygiene Data'!D157))),'Data Summary'!DQ163="Yes"),OFFSET('Hygiene Data'!$D$9,0,10*ROW('Hygiene Data'!D157)),NA())</f>
        <v>#N/A</v>
      </c>
      <c r="BC163" s="96" t="e">
        <f ca="true">+IF(AND(ISNUMBER(OFFSET('Hygiene Data'!$E$5,0,10*ROW('Hygiene Data'!E157))),'Data Summary'!DR163="Yes"),OFFSET('Hygiene Data'!$E$5,0,10*ROW('Hygiene Data'!E157)),NA())</f>
        <v>#N/A</v>
      </c>
      <c r="BD163" s="96" t="e">
        <f ca="true">+IF(AND(ISNUMBER(OFFSET('Hygiene Data'!$E$7,0,10*ROW('Hygiene Data'!E157))),'Data Summary'!DS163="Yes"),OFFSET('Hygiene Data'!$E$7,0,10*ROW('Hygiene Data'!E157)),NA())</f>
        <v>#N/A</v>
      </c>
      <c r="BE163" s="96" t="e">
        <f ca="true">+IF(AND(ISNUMBER(OFFSET('Hygiene Data'!$E$9,0,10*ROW('Hygiene Data'!E157))),'Data Summary'!DT163="Yes"),OFFSET('Hygiene Data'!$E$9,0,10*ROW('Hygiene Data'!E157)),NA())</f>
        <v>#N/A</v>
      </c>
      <c r="BF163" s="96" t="e">
        <f ca="true">+IF(AND(ISNUMBER(OFFSET('Hygiene Data'!$F$5,0,10*ROW('Hygiene Data'!F157))),'Data Summary'!DU163="Yes"),OFFSET('Hygiene Data'!$F$5,0,10*ROW('Hygiene Data'!F157)),NA())</f>
        <v>#N/A</v>
      </c>
      <c r="BG163" s="96" t="e">
        <f ca="true">+IF(AND(ISNUMBER(OFFSET('Hygiene Data'!$F$7,0,10*ROW('Hygiene Data'!F157))),'Data Summary'!DV163="Yes"),OFFSET('Hygiene Data'!$F$7,0,10*ROW('Hygiene Data'!F157)),NA())</f>
        <v>#N/A</v>
      </c>
      <c r="BH163" s="96" t="e">
        <f ca="true">+IF(AND(ISNUMBER(OFFSET('Hygiene Data'!$F$9,0,10*ROW('Hygiene Data'!F157))),'Data Summary'!DW163="Yes"),OFFSET('Hygiene Data'!$F$9,0,10*ROW('Hygiene Data'!F157)),NA())</f>
        <v>#N/A</v>
      </c>
      <c r="BI163" s="96" t="e">
        <f ca="true">+IF(AND(ISNUMBER(OFFSET('Hygiene Data'!$G$5,0,10*ROW('Hygiene Data'!G157))),'Data Summary'!DX163="Yes"),OFFSET('Hygiene Data'!$G$5,0,10*ROW('Hygiene Data'!G157)),NA())</f>
        <v>#N/A</v>
      </c>
      <c r="BJ163" s="96" t="e">
        <f ca="true">+IF(AND(ISNUMBER(OFFSET('Hygiene Data'!$G$7,0,10*ROW('Hygiene Data'!G157))),'Data Summary'!DY163="Yes"),OFFSET('Hygiene Data'!$G$7,0,10*ROW('Hygiene Data'!G157)),NA())</f>
        <v>#N/A</v>
      </c>
      <c r="BK163" s="96" t="e">
        <f ca="true">+IF(AND(ISNUMBER(OFFSET('Hygiene Data'!$G$9,0,10*ROW('Hygiene Data'!G157))),'Data Summary'!DZ163="Yes"),OFFSET('Hygiene Data'!$G$9,0,10*ROW('Hygiene Data'!G157)),NA())</f>
        <v>#N/A</v>
      </c>
      <c r="BL163" s="96" t="e">
        <f ca="true">+IF(AND(ISNUMBER(OFFSET('Hygiene Data'!$H$5,0,10*ROW('Hygiene Data'!H157))),'Data Summary'!EA163="Yes"),OFFSET('Hygiene Data'!$H$5,0,10*ROW('Hygiene Data'!H157)),NA())</f>
        <v>#N/A</v>
      </c>
      <c r="BM163" s="96" t="e">
        <f ca="true">+IF(AND(ISNUMBER(OFFSET('Hygiene Data'!$H$7,0,10*ROW('Hygiene Data'!H157))),'Data Summary'!EB163="Yes"),OFFSET('Hygiene Data'!$H$7,0,10*ROW('Hygiene Data'!H157)),NA())</f>
        <v>#N/A</v>
      </c>
      <c r="BN163" s="96" t="e">
        <f ca="true">+IF(AND(ISNUMBER(OFFSET('Hygiene Data'!$H$9,0,10*ROW('Hygiene Data'!H157))),'Data Summary'!EC163="Yes"),OFFSET('Hygiene Data'!$H$9,0,10*ROW('Hygiene Data'!H157)),NA())</f>
        <v>#N/A</v>
      </c>
      <c r="BO163" s="96" t="e">
        <f ca="true">+IF(AND(ISNUMBER(OFFSET('Hygiene Data'!$I$5,0,10*ROW('Hygiene Data'!I157))),'Data Summary'!ED163="Yes"),OFFSET('Hygiene Data'!$I$5,0,10*ROW('Hygiene Data'!I157)),NA())</f>
        <v>#N/A</v>
      </c>
      <c r="BP163" s="96" t="e">
        <f ca="true">+IF(AND(ISNUMBER(OFFSET('Hygiene Data'!$I$7,0,10*ROW('Hygiene Data'!I157))),'Data Summary'!EE163="Yes"),OFFSET('Hygiene Data'!$I$7,0,10*ROW('Hygiene Data'!I157)),NA())</f>
        <v>#N/A</v>
      </c>
      <c r="BQ163" s="96" t="e">
        <f ca="true">+IF(AND(ISNUMBER(OFFSET('Hygiene Data'!$I$9,0,10*ROW('Hygiene Data'!I157))),'Data Summary'!EF163="Yes"),OFFSET('Hygiene Data'!$I$9,0,10*ROW('Hygiene Data'!I157)),NA())</f>
        <v>#N/A</v>
      </c>
    </row>
    <row xmlns:x14ac="http://schemas.microsoft.com/office/spreadsheetml/2009/9/ac" r="164" x14ac:dyDescent="0.2">
      <c r="A164" s="331" t="e">
        <f ca="true">+RIGHT('Data Summary'!A164,LEN('Data Summary'!A164)-9)</f>
        <v>#VALUE!</v>
      </c>
      <c r="B164" s="37" t="str">
        <f ca="true">+IF(ISTEXT('Data Summary'!B164),'Data Summary'!B164,"")</f>
        <v/>
      </c>
      <c r="C164" s="330" t="e">
        <f ca="true">+VALUE('Data Summary'!C164)</f>
        <v>#VALUE!</v>
      </c>
      <c r="D164" s="94" t="e">
        <f ca="true">+IF(AND(ISNUMBER(OFFSET('Water Data'!$D$4,0,10*ROW('Water Data'!D158))),'Data Summary'!BS164="Yes"),100-OFFSET('Water Data'!$D$4,0,10*ROW('Water Data'!D158)),NA())</f>
        <v>#N/A</v>
      </c>
      <c r="E164" s="94" t="e">
        <f ca="true">+IF(AND(ISNUMBER(OFFSET('Water Data'!$D$6,0,10*ROW('Water Data'!D158))),'Data Summary'!BT164="Yes"),OFFSET('Water Data'!$D$6,0,10*ROW('Water Data'!D158)),NA())</f>
        <v>#N/A</v>
      </c>
      <c r="F164" s="94" t="e">
        <f ca="true">+IF(AND(ISNUMBER(OFFSET('Water Data'!$D$9,0,10*ROW('Water Data'!D158))),'Data Summary'!BU164="Yes"),OFFSET('Water Data'!$D$9,0,10*ROW('Water Data'!D158)),NA())</f>
        <v>#N/A</v>
      </c>
      <c r="G164" s="94" t="e">
        <f ca="true">+IF(AND(ISNUMBER(OFFSET('Water Data'!$E$4,0,10*ROW('Water Data'!E158))),'Data Summary'!BV164="Yes"),100-OFFSET('Water Data'!$E$4,0,10*ROW('Water Data'!E158)),NA())</f>
        <v>#N/A</v>
      </c>
      <c r="H164" s="94" t="e">
        <f ca="true">+IF(AND(ISNUMBER(OFFSET('Water Data'!$E$6,0,10*ROW('Water Data'!E158))),'Data Summary'!BW164="Yes"),OFFSET('Water Data'!$E$6,0,10*ROW('Water Data'!E158)),NA())</f>
        <v>#N/A</v>
      </c>
      <c r="I164" s="94" t="e">
        <f ca="true">+IF(AND(ISNUMBER(OFFSET('Water Data'!$E$9,0,10*ROW('Water Data'!E158))),'Data Summary'!BX164="Yes"),OFFSET('Water Data'!$E$9,0,10*ROW('Water Data'!E158)),NA())</f>
        <v>#N/A</v>
      </c>
      <c r="J164" s="94" t="e">
        <f ca="true">+IF(AND(ISNUMBER(OFFSET('Water Data'!$F$4,0,10*ROW('Water Data'!F158))),'Data Summary'!BY164="Yes"),100-OFFSET('Water Data'!$F$4,0,10*ROW('Water Data'!F158)),NA())</f>
        <v>#N/A</v>
      </c>
      <c r="K164" s="94" t="e">
        <f ca="true">+IF(AND(ISNUMBER(OFFSET('Water Data'!$F$6,0,10*ROW('Water Data'!F158))),'Data Summary'!BZ164="Yes"),OFFSET('Water Data'!$F$6,0,10*ROW('Water Data'!F158)),NA())</f>
        <v>#N/A</v>
      </c>
      <c r="L164" s="94" t="e">
        <f ca="true">+IF(AND(ISNUMBER(OFFSET('Water Data'!$F$9,0,10*ROW('Water Data'!F158))),'Data Summary'!CA164="Yes"),OFFSET('Water Data'!$F$9,0,10*ROW('Water Data'!F158)),NA())</f>
        <v>#N/A</v>
      </c>
      <c r="M164" s="94" t="e">
        <f ca="true">+IF(AND(ISNUMBER(OFFSET('Water Data'!$G$4,0,10*ROW('Water Data'!G158))),'Data Summary'!CB164="Yes"),100-OFFSET('Water Data'!$G$4,0,10*ROW('Water Data'!G158)),NA())</f>
        <v>#N/A</v>
      </c>
      <c r="N164" s="94" t="e">
        <f ca="true">+IF(AND(ISNUMBER(OFFSET('Water Data'!$G$6,0,10*ROW('Water Data'!G158))),'Data Summary'!CC164="Yes"),OFFSET('Water Data'!$G$6,0,10*ROW('Water Data'!G158)),NA())</f>
        <v>#N/A</v>
      </c>
      <c r="O164" s="94" t="e">
        <f ca="true">+IF(AND(ISNUMBER(OFFSET('Water Data'!$G$9,0,10*ROW('Water Data'!G158))),'Data Summary'!CD164="Yes"),OFFSET('Water Data'!$G$9,0,10*ROW('Water Data'!G158)),NA())</f>
        <v>#N/A</v>
      </c>
      <c r="P164" s="94" t="e">
        <f ca="true">+IF(AND(ISNUMBER(OFFSET('Water Data'!$H$4,0,10*ROW('Water Data'!H158))),'Data Summary'!CE164="Yes"),100-OFFSET('Water Data'!$H$4,0,10*ROW('Water Data'!H158)),NA())</f>
        <v>#N/A</v>
      </c>
      <c r="Q164" s="94" t="e">
        <f ca="true">+IF(AND(ISNUMBER(OFFSET('Water Data'!$H$6,0,10*ROW('Water Data'!H158))),'Data Summary'!CF164="Yes"),OFFSET('Water Data'!$H$6,0,10*ROW('Water Data'!H158)),NA())</f>
        <v>#N/A</v>
      </c>
      <c r="R164" s="94" t="e">
        <f ca="true">+IF(AND(ISNUMBER(OFFSET('Water Data'!$H$9,0,10*ROW('Water Data'!H158))),'Data Summary'!CG164="Yes"),OFFSET('Water Data'!$H$9,0,10*ROW('Water Data'!H158)),NA())</f>
        <v>#N/A</v>
      </c>
      <c r="S164" s="94" t="e">
        <f ca="true">+IF(AND(ISNUMBER(OFFSET('Water Data'!$I$4,0,10*ROW('Water Data'!I158))),'Data Summary'!CH164="Yes"),100-OFFSET('Water Data'!$I$4,0,10*ROW('Water Data'!I158)),NA())</f>
        <v>#N/A</v>
      </c>
      <c r="T164" s="94" t="e">
        <f ca="true">+IF(AND(ISNUMBER(OFFSET('Water Data'!$I$6,0,10*ROW('Water Data'!I158))),'Data Summary'!CI164="Yes"),OFFSET('Water Data'!$I$6,0,10*ROW('Water Data'!I158)),NA())</f>
        <v>#N/A</v>
      </c>
      <c r="U164" s="94" t="e">
        <f ca="true">+IF(AND(ISNUMBER(OFFSET('Water Data'!$I$9,0,10*ROW('Water Data'!I158))),'Data Summary'!CJ164="Yes"),OFFSET('Water Data'!$I$9,0,10*ROW('Water Data'!I158)),NA())</f>
        <v>#N/A</v>
      </c>
      <c r="V164" s="95" t="e">
        <f ca="true">+IF(AND(ISNUMBER(OFFSET('Sanitation Data'!$D$4,0,10*ROW('Sanitation Data'!D158))),'Data Summary'!CK164="Yes"),100-OFFSET('Sanitation Data'!$D$4,0,10*ROW('Sanitation Data'!D158)),NA())</f>
        <v>#N/A</v>
      </c>
      <c r="W164" s="95" t="e">
        <f ca="true">+IF(AND(ISNUMBER(OFFSET('Sanitation Data'!$D$6,0,10*ROW('Sanitation Data'!D158))),'Data Summary'!CL164="Yes"),OFFSET('Sanitation Data'!$D$6,0,10*ROW('Sanitation Data'!D158)),NA())</f>
        <v>#N/A</v>
      </c>
      <c r="X164" s="95" t="e">
        <f ca="true">+IF(AND(ISNUMBER(OFFSET('Sanitation Data'!$D$10,0,10*ROW('Sanitation Data'!D158))),'Data Summary'!CM164="Yes"),OFFSET('Sanitation Data'!$D$10,0,10*ROW('Sanitation Data'!D158)),NA())</f>
        <v>#N/A</v>
      </c>
      <c r="Y164" s="95" t="e">
        <f ca="true">+IF(AND(ISNUMBER(OFFSET('Sanitation Data'!$D$11,0,10*ROW('Sanitation Data'!D158))),'Data Summary'!CN164="Yes"),OFFSET('Sanitation Data'!$D$11,0,10*ROW('Sanitation Data'!D158)),NA())</f>
        <v>#N/A</v>
      </c>
      <c r="Z164" s="95" t="e">
        <f ca="true">+IF(AND(ISNUMBER(OFFSET('Sanitation Data'!$D$12,0,10*ROW('Sanitation Data'!D158))),'Data Summary'!CO164="Yes"),OFFSET('Sanitation Data'!$D$12,0,10*ROW('Sanitation Data'!D158)),NA())</f>
        <v>#N/A</v>
      </c>
      <c r="AA164" s="95" t="e">
        <f ca="true">+IF(AND(ISNUMBER(OFFSET('Sanitation Data'!$E$4,0,10*ROW('Sanitation Data'!E158))),'Data Summary'!CP164="Yes"),100-OFFSET('Sanitation Data'!$E$4,0,10*ROW('Sanitation Data'!E158)),NA())</f>
        <v>#N/A</v>
      </c>
      <c r="AB164" s="95" t="e">
        <f ca="true">+IF(AND(ISNUMBER(OFFSET('Sanitation Data'!$E$6,0,10*ROW('Sanitation Data'!E158))),'Data Summary'!CQ164="Yes"),OFFSET('Sanitation Data'!$E$6,0,10*ROW('Sanitation Data'!E158)),NA())</f>
        <v>#N/A</v>
      </c>
      <c r="AC164" s="95" t="e">
        <f ca="true">+IF(AND(ISNUMBER(OFFSET('Sanitation Data'!$E$10,0,10*ROW('Sanitation Data'!E158))),'Data Summary'!CR164="Yes"),OFFSET('Sanitation Data'!$E$10,0,10*ROW('Sanitation Data'!E158)),NA())</f>
        <v>#N/A</v>
      </c>
      <c r="AD164" s="95" t="e">
        <f ca="true">+IF(AND(ISNUMBER(OFFSET('Sanitation Data'!$E$11,0,10*ROW('Sanitation Data'!E158))),'Data Summary'!CS164="Yes"),OFFSET('Sanitation Data'!$E$11,0,10*ROW('Sanitation Data'!E158)),NA())</f>
        <v>#N/A</v>
      </c>
      <c r="AE164" s="95" t="e">
        <f ca="true">+IF(AND(ISNUMBER(OFFSET('Sanitation Data'!$E$12,0,10*ROW('Sanitation Data'!E158))),'Data Summary'!CT164="Yes"),OFFSET('Sanitation Data'!$E$12,0,10*ROW('Sanitation Data'!E158)),NA())</f>
        <v>#N/A</v>
      </c>
      <c r="AF164" s="95" t="e">
        <f ca="true">+IF(AND(ISNUMBER(OFFSET('Sanitation Data'!$F$4,0,10*ROW('Sanitation Data'!F158))),'Data Summary'!CU164="Yes"),100-OFFSET('Sanitation Data'!$F$4,0,10*ROW('Sanitation Data'!F158)),NA())</f>
        <v>#N/A</v>
      </c>
      <c r="AG164" s="95" t="e">
        <f ca="true">+IF(AND(ISNUMBER(OFFSET('Sanitation Data'!$F$6,0,10*ROW('Sanitation Data'!F158))),'Data Summary'!CV164="Yes"),OFFSET('Sanitation Data'!$F$6,0,10*ROW('Sanitation Data'!F158)),NA())</f>
        <v>#N/A</v>
      </c>
      <c r="AH164" s="95" t="e">
        <f ca="true">+IF(AND(ISNUMBER(OFFSET('Sanitation Data'!$F$10,0,10*ROW('Sanitation Data'!F158))),'Data Summary'!CW164="Yes"),OFFSET('Sanitation Data'!$F$10,0,10*ROW('Sanitation Data'!F158)),NA())</f>
        <v>#N/A</v>
      </c>
      <c r="AI164" s="95" t="e">
        <f ca="true">+IF(AND(ISNUMBER(OFFSET('Sanitation Data'!$F$11,0,10*ROW('Sanitation Data'!F158))),'Data Summary'!CX164="Yes"),OFFSET('Sanitation Data'!$F$11,0,10*ROW('Sanitation Data'!F158)),NA())</f>
        <v>#N/A</v>
      </c>
      <c r="AJ164" s="95" t="e">
        <f ca="true">+IF(AND(ISNUMBER(OFFSET('Sanitation Data'!$F$12,0,10*ROW('Sanitation Data'!F158))),'Data Summary'!CY164="Yes"),OFFSET('Sanitation Data'!$F$12,0,10*ROW('Sanitation Data'!F158)),NA())</f>
        <v>#N/A</v>
      </c>
      <c r="AK164" s="95" t="e">
        <f ca="true">+IF(AND(ISNUMBER(OFFSET('Sanitation Data'!$G$4,0,10*ROW('Sanitation Data'!G158))),'Data Summary'!CZ164="Yes"),100-OFFSET('Sanitation Data'!$G$4,0,10*ROW('Sanitation Data'!G158)),NA())</f>
        <v>#N/A</v>
      </c>
      <c r="AL164" s="95" t="e">
        <f ca="true">+IF(AND(ISNUMBER(OFFSET('Sanitation Data'!$G$6,0,10*ROW('Sanitation Data'!G158))),'Data Summary'!DA164="Yes"),OFFSET('Sanitation Data'!$G$6,0,10*ROW('Sanitation Data'!G158)),NA())</f>
        <v>#N/A</v>
      </c>
      <c r="AM164" s="95" t="e">
        <f ca="true">+IF(AND(ISNUMBER(OFFSET('Sanitation Data'!$G$10,0,10*ROW('Sanitation Data'!G158))),'Data Summary'!DB164="Yes"),OFFSET('Sanitation Data'!$G$10,0,10*ROW('Sanitation Data'!G158)),NA())</f>
        <v>#N/A</v>
      </c>
      <c r="AN164" s="95" t="e">
        <f ca="true">+IF(AND(ISNUMBER(OFFSET('Sanitation Data'!$G$11,0,10*ROW('Sanitation Data'!G158))),'Data Summary'!DC164="Yes"),OFFSET('Sanitation Data'!$G$11,0,10*ROW('Sanitation Data'!G158)),NA())</f>
        <v>#N/A</v>
      </c>
      <c r="AO164" s="95" t="e">
        <f ca="true">+IF(AND(ISNUMBER(OFFSET('Sanitation Data'!$G$12,0,10*ROW('Sanitation Data'!G158))),'Data Summary'!DD164="Yes"),OFFSET('Sanitation Data'!$G$12,0,10*ROW('Sanitation Data'!G158)),NA())</f>
        <v>#N/A</v>
      </c>
      <c r="AP164" s="95" t="e">
        <f ca="true">+IF(AND(ISNUMBER(OFFSET('Sanitation Data'!$H$4,0,10*ROW('Sanitation Data'!H158))),'Data Summary'!DE164="Yes"),100-OFFSET('Sanitation Data'!$H$4,0,10*ROW('Sanitation Data'!H158)),NA())</f>
        <v>#N/A</v>
      </c>
      <c r="AQ164" s="95" t="e">
        <f ca="true">+IF(AND(ISNUMBER(OFFSET('Sanitation Data'!$H$6,0,10*ROW('Sanitation Data'!H158))),'Data Summary'!DF164="Yes"),OFFSET('Sanitation Data'!$H$6,0,10*ROW('Sanitation Data'!H158)),NA())</f>
        <v>#N/A</v>
      </c>
      <c r="AR164" s="95" t="e">
        <f ca="true">+IF(AND(ISNUMBER(OFFSET('Sanitation Data'!$H$10,0,10*ROW('Sanitation Data'!H158))),'Data Summary'!DG164="Yes"),OFFSET('Sanitation Data'!$H$10,0,10*ROW('Sanitation Data'!H158)),NA())</f>
        <v>#N/A</v>
      </c>
      <c r="AS164" s="95" t="e">
        <f ca="true">+IF(AND(ISNUMBER(OFFSET('Sanitation Data'!$H$11,0,10*ROW('Sanitation Data'!H158))),'Data Summary'!DH164="Yes"),OFFSET('Sanitation Data'!$H$11,0,10*ROW('Sanitation Data'!H158)),NA())</f>
        <v>#N/A</v>
      </c>
      <c r="AT164" s="95" t="e">
        <f ca="true">+IF(AND(ISNUMBER(OFFSET('Sanitation Data'!$H$12,0,10*ROW('Sanitation Data'!H158))),'Data Summary'!DI164="Yes"),OFFSET('Sanitation Data'!$H$12,0,10*ROW('Sanitation Data'!H158)),NA())</f>
        <v>#N/A</v>
      </c>
      <c r="AU164" s="95" t="e">
        <f ca="true">+IF(AND(ISNUMBER(OFFSET('Sanitation Data'!$I$4,0,10*ROW('Sanitation Data'!I158))),'Data Summary'!DJ164="Yes"),100-OFFSET('Sanitation Data'!$I$4,0,10*ROW('Sanitation Data'!I158)),NA())</f>
        <v>#N/A</v>
      </c>
      <c r="AV164" s="95" t="e">
        <f ca="true">+IF(AND(ISNUMBER(OFFSET('Sanitation Data'!$I$6,0,10*ROW('Sanitation Data'!I158))),'Data Summary'!DK164="Yes"),OFFSET('Sanitation Data'!$I$6,0,10*ROW('Sanitation Data'!I158)),NA())</f>
        <v>#N/A</v>
      </c>
      <c r="AW164" s="95" t="e">
        <f ca="true">+IF(AND(ISNUMBER(OFFSET('Sanitation Data'!$I$10,0,10*ROW('Sanitation Data'!I158))),'Data Summary'!DL164="Yes"),OFFSET('Sanitation Data'!$I$10,0,10*ROW('Sanitation Data'!I158)),NA())</f>
        <v>#N/A</v>
      </c>
      <c r="AX164" s="95" t="e">
        <f ca="true">+IF(AND(ISNUMBER(OFFSET('Sanitation Data'!$I$11,0,10*ROW('Sanitation Data'!I158))),'Data Summary'!DM164="Yes"),OFFSET('Sanitation Data'!$I$11,0,10*ROW('Sanitation Data'!I158)),NA())</f>
        <v>#N/A</v>
      </c>
      <c r="AY164" s="95" t="e">
        <f ca="true">+IF(AND(ISNUMBER(OFFSET('Sanitation Data'!$I$12,0,10*ROW('Sanitation Data'!I158))),'Data Summary'!DN164="Yes"),OFFSET('Sanitation Data'!$I$12,0,10*ROW('Sanitation Data'!I158)),NA())</f>
        <v>#N/A</v>
      </c>
      <c r="AZ164" s="96" t="e">
        <f ca="true">+IF(AND(ISNUMBER(OFFSET('Hygiene Data'!$D$5,0,10*ROW('Hygiene Data'!D158))),'Data Summary'!DO164="Yes"),OFFSET('Hygiene Data'!$D$5,0,10*ROW('Hygiene Data'!D158)),NA())</f>
        <v>#N/A</v>
      </c>
      <c r="BA164" s="96" t="e">
        <f ca="true">+IF(AND(ISNUMBER(OFFSET('Hygiene Data'!$D$7,0,10*ROW('Hygiene Data'!D158))),'Data Summary'!DP164="Yes"),OFFSET('Hygiene Data'!$D$7,0,10*ROW('Hygiene Data'!D158)),NA())</f>
        <v>#N/A</v>
      </c>
      <c r="BB164" s="96" t="e">
        <f ca="true">+IF(AND(ISNUMBER(OFFSET('Hygiene Data'!$D$9,0,10*ROW('Hygiene Data'!D158))),'Data Summary'!DQ164="Yes"),OFFSET('Hygiene Data'!$D$9,0,10*ROW('Hygiene Data'!D158)),NA())</f>
        <v>#N/A</v>
      </c>
      <c r="BC164" s="96" t="e">
        <f ca="true">+IF(AND(ISNUMBER(OFFSET('Hygiene Data'!$E$5,0,10*ROW('Hygiene Data'!E158))),'Data Summary'!DR164="Yes"),OFFSET('Hygiene Data'!$E$5,0,10*ROW('Hygiene Data'!E158)),NA())</f>
        <v>#N/A</v>
      </c>
      <c r="BD164" s="96" t="e">
        <f ca="true">+IF(AND(ISNUMBER(OFFSET('Hygiene Data'!$E$7,0,10*ROW('Hygiene Data'!E158))),'Data Summary'!DS164="Yes"),OFFSET('Hygiene Data'!$E$7,0,10*ROW('Hygiene Data'!E158)),NA())</f>
        <v>#N/A</v>
      </c>
      <c r="BE164" s="96" t="e">
        <f ca="true">+IF(AND(ISNUMBER(OFFSET('Hygiene Data'!$E$9,0,10*ROW('Hygiene Data'!E158))),'Data Summary'!DT164="Yes"),OFFSET('Hygiene Data'!$E$9,0,10*ROW('Hygiene Data'!E158)),NA())</f>
        <v>#N/A</v>
      </c>
      <c r="BF164" s="96" t="e">
        <f ca="true">+IF(AND(ISNUMBER(OFFSET('Hygiene Data'!$F$5,0,10*ROW('Hygiene Data'!F158))),'Data Summary'!DU164="Yes"),OFFSET('Hygiene Data'!$F$5,0,10*ROW('Hygiene Data'!F158)),NA())</f>
        <v>#N/A</v>
      </c>
      <c r="BG164" s="96" t="e">
        <f ca="true">+IF(AND(ISNUMBER(OFFSET('Hygiene Data'!$F$7,0,10*ROW('Hygiene Data'!F158))),'Data Summary'!DV164="Yes"),OFFSET('Hygiene Data'!$F$7,0,10*ROW('Hygiene Data'!F158)),NA())</f>
        <v>#N/A</v>
      </c>
      <c r="BH164" s="96" t="e">
        <f ca="true">+IF(AND(ISNUMBER(OFFSET('Hygiene Data'!$F$9,0,10*ROW('Hygiene Data'!F158))),'Data Summary'!DW164="Yes"),OFFSET('Hygiene Data'!$F$9,0,10*ROW('Hygiene Data'!F158)),NA())</f>
        <v>#N/A</v>
      </c>
      <c r="BI164" s="96" t="e">
        <f ca="true">+IF(AND(ISNUMBER(OFFSET('Hygiene Data'!$G$5,0,10*ROW('Hygiene Data'!G158))),'Data Summary'!DX164="Yes"),OFFSET('Hygiene Data'!$G$5,0,10*ROW('Hygiene Data'!G158)),NA())</f>
        <v>#N/A</v>
      </c>
      <c r="BJ164" s="96" t="e">
        <f ca="true">+IF(AND(ISNUMBER(OFFSET('Hygiene Data'!$G$7,0,10*ROW('Hygiene Data'!G158))),'Data Summary'!DY164="Yes"),OFFSET('Hygiene Data'!$G$7,0,10*ROW('Hygiene Data'!G158)),NA())</f>
        <v>#N/A</v>
      </c>
      <c r="BK164" s="96" t="e">
        <f ca="true">+IF(AND(ISNUMBER(OFFSET('Hygiene Data'!$G$9,0,10*ROW('Hygiene Data'!G158))),'Data Summary'!DZ164="Yes"),OFFSET('Hygiene Data'!$G$9,0,10*ROW('Hygiene Data'!G158)),NA())</f>
        <v>#N/A</v>
      </c>
      <c r="BL164" s="96" t="e">
        <f ca="true">+IF(AND(ISNUMBER(OFFSET('Hygiene Data'!$H$5,0,10*ROW('Hygiene Data'!H158))),'Data Summary'!EA164="Yes"),OFFSET('Hygiene Data'!$H$5,0,10*ROW('Hygiene Data'!H158)),NA())</f>
        <v>#N/A</v>
      </c>
      <c r="BM164" s="96" t="e">
        <f ca="true">+IF(AND(ISNUMBER(OFFSET('Hygiene Data'!$H$7,0,10*ROW('Hygiene Data'!H158))),'Data Summary'!EB164="Yes"),OFFSET('Hygiene Data'!$H$7,0,10*ROW('Hygiene Data'!H158)),NA())</f>
        <v>#N/A</v>
      </c>
      <c r="BN164" s="96" t="e">
        <f ca="true">+IF(AND(ISNUMBER(OFFSET('Hygiene Data'!$H$9,0,10*ROW('Hygiene Data'!H158))),'Data Summary'!EC164="Yes"),OFFSET('Hygiene Data'!$H$9,0,10*ROW('Hygiene Data'!H158)),NA())</f>
        <v>#N/A</v>
      </c>
      <c r="BO164" s="96" t="e">
        <f ca="true">+IF(AND(ISNUMBER(OFFSET('Hygiene Data'!$I$5,0,10*ROW('Hygiene Data'!I158))),'Data Summary'!ED164="Yes"),OFFSET('Hygiene Data'!$I$5,0,10*ROW('Hygiene Data'!I158)),NA())</f>
        <v>#N/A</v>
      </c>
      <c r="BP164" s="96" t="e">
        <f ca="true">+IF(AND(ISNUMBER(OFFSET('Hygiene Data'!$I$7,0,10*ROW('Hygiene Data'!I158))),'Data Summary'!EE164="Yes"),OFFSET('Hygiene Data'!$I$7,0,10*ROW('Hygiene Data'!I158)),NA())</f>
        <v>#N/A</v>
      </c>
      <c r="BQ164" s="96" t="e">
        <f ca="true">+IF(AND(ISNUMBER(OFFSET('Hygiene Data'!$I$9,0,10*ROW('Hygiene Data'!I158))),'Data Summary'!EF164="Yes"),OFFSET('Hygiene Data'!$I$9,0,10*ROW('Hygiene Data'!I158)),NA())</f>
        <v>#N/A</v>
      </c>
    </row>
    <row xmlns:x14ac="http://schemas.microsoft.com/office/spreadsheetml/2009/9/ac" r="165" x14ac:dyDescent="0.2">
      <c r="A165" s="331" t="e">
        <f ca="true">+RIGHT('Data Summary'!A165,LEN('Data Summary'!A165)-9)</f>
        <v>#VALUE!</v>
      </c>
      <c r="B165" s="37" t="str">
        <f ca="true">+IF(ISTEXT('Data Summary'!B165),'Data Summary'!B165,"")</f>
        <v/>
      </c>
      <c r="C165" s="330" t="e">
        <f ca="true">+VALUE('Data Summary'!C165)</f>
        <v>#VALUE!</v>
      </c>
      <c r="D165" s="94" t="e">
        <f ca="true">+IF(AND(ISNUMBER(OFFSET('Water Data'!$D$4,0,10*ROW('Water Data'!D159))),'Data Summary'!BS165="Yes"),100-OFFSET('Water Data'!$D$4,0,10*ROW('Water Data'!D159)),NA())</f>
        <v>#N/A</v>
      </c>
      <c r="E165" s="94" t="e">
        <f ca="true">+IF(AND(ISNUMBER(OFFSET('Water Data'!$D$6,0,10*ROW('Water Data'!D159))),'Data Summary'!BT165="Yes"),OFFSET('Water Data'!$D$6,0,10*ROW('Water Data'!D159)),NA())</f>
        <v>#N/A</v>
      </c>
      <c r="F165" s="94" t="e">
        <f ca="true">+IF(AND(ISNUMBER(OFFSET('Water Data'!$D$9,0,10*ROW('Water Data'!D159))),'Data Summary'!BU165="Yes"),OFFSET('Water Data'!$D$9,0,10*ROW('Water Data'!D159)),NA())</f>
        <v>#N/A</v>
      </c>
      <c r="G165" s="94" t="e">
        <f ca="true">+IF(AND(ISNUMBER(OFFSET('Water Data'!$E$4,0,10*ROW('Water Data'!E159))),'Data Summary'!BV165="Yes"),100-OFFSET('Water Data'!$E$4,0,10*ROW('Water Data'!E159)),NA())</f>
        <v>#N/A</v>
      </c>
      <c r="H165" s="94" t="e">
        <f ca="true">+IF(AND(ISNUMBER(OFFSET('Water Data'!$E$6,0,10*ROW('Water Data'!E159))),'Data Summary'!BW165="Yes"),OFFSET('Water Data'!$E$6,0,10*ROW('Water Data'!E159)),NA())</f>
        <v>#N/A</v>
      </c>
      <c r="I165" s="94" t="e">
        <f ca="true">+IF(AND(ISNUMBER(OFFSET('Water Data'!$E$9,0,10*ROW('Water Data'!E159))),'Data Summary'!BX165="Yes"),OFFSET('Water Data'!$E$9,0,10*ROW('Water Data'!E159)),NA())</f>
        <v>#N/A</v>
      </c>
      <c r="J165" s="94" t="e">
        <f ca="true">+IF(AND(ISNUMBER(OFFSET('Water Data'!$F$4,0,10*ROW('Water Data'!F159))),'Data Summary'!BY165="Yes"),100-OFFSET('Water Data'!$F$4,0,10*ROW('Water Data'!F159)),NA())</f>
        <v>#N/A</v>
      </c>
      <c r="K165" s="94" t="e">
        <f ca="true">+IF(AND(ISNUMBER(OFFSET('Water Data'!$F$6,0,10*ROW('Water Data'!F159))),'Data Summary'!BZ165="Yes"),OFFSET('Water Data'!$F$6,0,10*ROW('Water Data'!F159)),NA())</f>
        <v>#N/A</v>
      </c>
      <c r="L165" s="94" t="e">
        <f ca="true">+IF(AND(ISNUMBER(OFFSET('Water Data'!$F$9,0,10*ROW('Water Data'!F159))),'Data Summary'!CA165="Yes"),OFFSET('Water Data'!$F$9,0,10*ROW('Water Data'!F159)),NA())</f>
        <v>#N/A</v>
      </c>
      <c r="M165" s="94" t="e">
        <f ca="true">+IF(AND(ISNUMBER(OFFSET('Water Data'!$G$4,0,10*ROW('Water Data'!G159))),'Data Summary'!CB165="Yes"),100-OFFSET('Water Data'!$G$4,0,10*ROW('Water Data'!G159)),NA())</f>
        <v>#N/A</v>
      </c>
      <c r="N165" s="94" t="e">
        <f ca="true">+IF(AND(ISNUMBER(OFFSET('Water Data'!$G$6,0,10*ROW('Water Data'!G159))),'Data Summary'!CC165="Yes"),OFFSET('Water Data'!$G$6,0,10*ROW('Water Data'!G159)),NA())</f>
        <v>#N/A</v>
      </c>
      <c r="O165" s="94" t="e">
        <f ca="true">+IF(AND(ISNUMBER(OFFSET('Water Data'!$G$9,0,10*ROW('Water Data'!G159))),'Data Summary'!CD165="Yes"),OFFSET('Water Data'!$G$9,0,10*ROW('Water Data'!G159)),NA())</f>
        <v>#N/A</v>
      </c>
      <c r="P165" s="94" t="e">
        <f ca="true">+IF(AND(ISNUMBER(OFFSET('Water Data'!$H$4,0,10*ROW('Water Data'!H159))),'Data Summary'!CE165="Yes"),100-OFFSET('Water Data'!$H$4,0,10*ROW('Water Data'!H159)),NA())</f>
        <v>#N/A</v>
      </c>
      <c r="Q165" s="94" t="e">
        <f ca="true">+IF(AND(ISNUMBER(OFFSET('Water Data'!$H$6,0,10*ROW('Water Data'!H159))),'Data Summary'!CF165="Yes"),OFFSET('Water Data'!$H$6,0,10*ROW('Water Data'!H159)),NA())</f>
        <v>#N/A</v>
      </c>
      <c r="R165" s="94" t="e">
        <f ca="true">+IF(AND(ISNUMBER(OFFSET('Water Data'!$H$9,0,10*ROW('Water Data'!H159))),'Data Summary'!CG165="Yes"),OFFSET('Water Data'!$H$9,0,10*ROW('Water Data'!H159)),NA())</f>
        <v>#N/A</v>
      </c>
      <c r="S165" s="94" t="e">
        <f ca="true">+IF(AND(ISNUMBER(OFFSET('Water Data'!$I$4,0,10*ROW('Water Data'!I159))),'Data Summary'!CH165="Yes"),100-OFFSET('Water Data'!$I$4,0,10*ROW('Water Data'!I159)),NA())</f>
        <v>#N/A</v>
      </c>
      <c r="T165" s="94" t="e">
        <f ca="true">+IF(AND(ISNUMBER(OFFSET('Water Data'!$I$6,0,10*ROW('Water Data'!I159))),'Data Summary'!CI165="Yes"),OFFSET('Water Data'!$I$6,0,10*ROW('Water Data'!I159)),NA())</f>
        <v>#N/A</v>
      </c>
      <c r="U165" s="94" t="e">
        <f ca="true">+IF(AND(ISNUMBER(OFFSET('Water Data'!$I$9,0,10*ROW('Water Data'!I159))),'Data Summary'!CJ165="Yes"),OFFSET('Water Data'!$I$9,0,10*ROW('Water Data'!I159)),NA())</f>
        <v>#N/A</v>
      </c>
      <c r="V165" s="95" t="e">
        <f ca="true">+IF(AND(ISNUMBER(OFFSET('Sanitation Data'!$D$4,0,10*ROW('Sanitation Data'!D159))),'Data Summary'!CK165="Yes"),100-OFFSET('Sanitation Data'!$D$4,0,10*ROW('Sanitation Data'!D159)),NA())</f>
        <v>#N/A</v>
      </c>
      <c r="W165" s="95" t="e">
        <f ca="true">+IF(AND(ISNUMBER(OFFSET('Sanitation Data'!$D$6,0,10*ROW('Sanitation Data'!D159))),'Data Summary'!CL165="Yes"),OFFSET('Sanitation Data'!$D$6,0,10*ROW('Sanitation Data'!D159)),NA())</f>
        <v>#N/A</v>
      </c>
      <c r="X165" s="95" t="e">
        <f ca="true">+IF(AND(ISNUMBER(OFFSET('Sanitation Data'!$D$10,0,10*ROW('Sanitation Data'!D159))),'Data Summary'!CM165="Yes"),OFFSET('Sanitation Data'!$D$10,0,10*ROW('Sanitation Data'!D159)),NA())</f>
        <v>#N/A</v>
      </c>
      <c r="Y165" s="95" t="e">
        <f ca="true">+IF(AND(ISNUMBER(OFFSET('Sanitation Data'!$D$11,0,10*ROW('Sanitation Data'!D159))),'Data Summary'!CN165="Yes"),OFFSET('Sanitation Data'!$D$11,0,10*ROW('Sanitation Data'!D159)),NA())</f>
        <v>#N/A</v>
      </c>
      <c r="Z165" s="95" t="e">
        <f ca="true">+IF(AND(ISNUMBER(OFFSET('Sanitation Data'!$D$12,0,10*ROW('Sanitation Data'!D159))),'Data Summary'!CO165="Yes"),OFFSET('Sanitation Data'!$D$12,0,10*ROW('Sanitation Data'!D159)),NA())</f>
        <v>#N/A</v>
      </c>
      <c r="AA165" s="95" t="e">
        <f ca="true">+IF(AND(ISNUMBER(OFFSET('Sanitation Data'!$E$4,0,10*ROW('Sanitation Data'!E159))),'Data Summary'!CP165="Yes"),100-OFFSET('Sanitation Data'!$E$4,0,10*ROW('Sanitation Data'!E159)),NA())</f>
        <v>#N/A</v>
      </c>
      <c r="AB165" s="95" t="e">
        <f ca="true">+IF(AND(ISNUMBER(OFFSET('Sanitation Data'!$E$6,0,10*ROW('Sanitation Data'!E159))),'Data Summary'!CQ165="Yes"),OFFSET('Sanitation Data'!$E$6,0,10*ROW('Sanitation Data'!E159)),NA())</f>
        <v>#N/A</v>
      </c>
      <c r="AC165" s="95" t="e">
        <f ca="true">+IF(AND(ISNUMBER(OFFSET('Sanitation Data'!$E$10,0,10*ROW('Sanitation Data'!E159))),'Data Summary'!CR165="Yes"),OFFSET('Sanitation Data'!$E$10,0,10*ROW('Sanitation Data'!E159)),NA())</f>
        <v>#N/A</v>
      </c>
      <c r="AD165" s="95" t="e">
        <f ca="true">+IF(AND(ISNUMBER(OFFSET('Sanitation Data'!$E$11,0,10*ROW('Sanitation Data'!E159))),'Data Summary'!CS165="Yes"),OFFSET('Sanitation Data'!$E$11,0,10*ROW('Sanitation Data'!E159)),NA())</f>
        <v>#N/A</v>
      </c>
      <c r="AE165" s="95" t="e">
        <f ca="true">+IF(AND(ISNUMBER(OFFSET('Sanitation Data'!$E$12,0,10*ROW('Sanitation Data'!E159))),'Data Summary'!CT165="Yes"),OFFSET('Sanitation Data'!$E$12,0,10*ROW('Sanitation Data'!E159)),NA())</f>
        <v>#N/A</v>
      </c>
      <c r="AF165" s="95" t="e">
        <f ca="true">+IF(AND(ISNUMBER(OFFSET('Sanitation Data'!$F$4,0,10*ROW('Sanitation Data'!F159))),'Data Summary'!CU165="Yes"),100-OFFSET('Sanitation Data'!$F$4,0,10*ROW('Sanitation Data'!F159)),NA())</f>
        <v>#N/A</v>
      </c>
      <c r="AG165" s="95" t="e">
        <f ca="true">+IF(AND(ISNUMBER(OFFSET('Sanitation Data'!$F$6,0,10*ROW('Sanitation Data'!F159))),'Data Summary'!CV165="Yes"),OFFSET('Sanitation Data'!$F$6,0,10*ROW('Sanitation Data'!F159)),NA())</f>
        <v>#N/A</v>
      </c>
      <c r="AH165" s="95" t="e">
        <f ca="true">+IF(AND(ISNUMBER(OFFSET('Sanitation Data'!$F$10,0,10*ROW('Sanitation Data'!F159))),'Data Summary'!CW165="Yes"),OFFSET('Sanitation Data'!$F$10,0,10*ROW('Sanitation Data'!F159)),NA())</f>
        <v>#N/A</v>
      </c>
      <c r="AI165" s="95" t="e">
        <f ca="true">+IF(AND(ISNUMBER(OFFSET('Sanitation Data'!$F$11,0,10*ROW('Sanitation Data'!F159))),'Data Summary'!CX165="Yes"),OFFSET('Sanitation Data'!$F$11,0,10*ROW('Sanitation Data'!F159)),NA())</f>
        <v>#N/A</v>
      </c>
      <c r="AJ165" s="95" t="e">
        <f ca="true">+IF(AND(ISNUMBER(OFFSET('Sanitation Data'!$F$12,0,10*ROW('Sanitation Data'!F159))),'Data Summary'!CY165="Yes"),OFFSET('Sanitation Data'!$F$12,0,10*ROW('Sanitation Data'!F159)),NA())</f>
        <v>#N/A</v>
      </c>
      <c r="AK165" s="95" t="e">
        <f ca="true">+IF(AND(ISNUMBER(OFFSET('Sanitation Data'!$G$4,0,10*ROW('Sanitation Data'!G159))),'Data Summary'!CZ165="Yes"),100-OFFSET('Sanitation Data'!$G$4,0,10*ROW('Sanitation Data'!G159)),NA())</f>
        <v>#N/A</v>
      </c>
      <c r="AL165" s="95" t="e">
        <f ca="true">+IF(AND(ISNUMBER(OFFSET('Sanitation Data'!$G$6,0,10*ROW('Sanitation Data'!G159))),'Data Summary'!DA165="Yes"),OFFSET('Sanitation Data'!$G$6,0,10*ROW('Sanitation Data'!G159)),NA())</f>
        <v>#N/A</v>
      </c>
      <c r="AM165" s="95" t="e">
        <f ca="true">+IF(AND(ISNUMBER(OFFSET('Sanitation Data'!$G$10,0,10*ROW('Sanitation Data'!G159))),'Data Summary'!DB165="Yes"),OFFSET('Sanitation Data'!$G$10,0,10*ROW('Sanitation Data'!G159)),NA())</f>
        <v>#N/A</v>
      </c>
      <c r="AN165" s="95" t="e">
        <f ca="true">+IF(AND(ISNUMBER(OFFSET('Sanitation Data'!$G$11,0,10*ROW('Sanitation Data'!G159))),'Data Summary'!DC165="Yes"),OFFSET('Sanitation Data'!$G$11,0,10*ROW('Sanitation Data'!G159)),NA())</f>
        <v>#N/A</v>
      </c>
      <c r="AO165" s="95" t="e">
        <f ca="true">+IF(AND(ISNUMBER(OFFSET('Sanitation Data'!$G$12,0,10*ROW('Sanitation Data'!G159))),'Data Summary'!DD165="Yes"),OFFSET('Sanitation Data'!$G$12,0,10*ROW('Sanitation Data'!G159)),NA())</f>
        <v>#N/A</v>
      </c>
      <c r="AP165" s="95" t="e">
        <f ca="true">+IF(AND(ISNUMBER(OFFSET('Sanitation Data'!$H$4,0,10*ROW('Sanitation Data'!H159))),'Data Summary'!DE165="Yes"),100-OFFSET('Sanitation Data'!$H$4,0,10*ROW('Sanitation Data'!H159)),NA())</f>
        <v>#N/A</v>
      </c>
      <c r="AQ165" s="95" t="e">
        <f ca="true">+IF(AND(ISNUMBER(OFFSET('Sanitation Data'!$H$6,0,10*ROW('Sanitation Data'!H159))),'Data Summary'!DF165="Yes"),OFFSET('Sanitation Data'!$H$6,0,10*ROW('Sanitation Data'!H159)),NA())</f>
        <v>#N/A</v>
      </c>
      <c r="AR165" s="95" t="e">
        <f ca="true">+IF(AND(ISNUMBER(OFFSET('Sanitation Data'!$H$10,0,10*ROW('Sanitation Data'!H159))),'Data Summary'!DG165="Yes"),OFFSET('Sanitation Data'!$H$10,0,10*ROW('Sanitation Data'!H159)),NA())</f>
        <v>#N/A</v>
      </c>
      <c r="AS165" s="95" t="e">
        <f ca="true">+IF(AND(ISNUMBER(OFFSET('Sanitation Data'!$H$11,0,10*ROW('Sanitation Data'!H159))),'Data Summary'!DH165="Yes"),OFFSET('Sanitation Data'!$H$11,0,10*ROW('Sanitation Data'!H159)),NA())</f>
        <v>#N/A</v>
      </c>
      <c r="AT165" s="95" t="e">
        <f ca="true">+IF(AND(ISNUMBER(OFFSET('Sanitation Data'!$H$12,0,10*ROW('Sanitation Data'!H159))),'Data Summary'!DI165="Yes"),OFFSET('Sanitation Data'!$H$12,0,10*ROW('Sanitation Data'!H159)),NA())</f>
        <v>#N/A</v>
      </c>
      <c r="AU165" s="95" t="e">
        <f ca="true">+IF(AND(ISNUMBER(OFFSET('Sanitation Data'!$I$4,0,10*ROW('Sanitation Data'!I159))),'Data Summary'!DJ165="Yes"),100-OFFSET('Sanitation Data'!$I$4,0,10*ROW('Sanitation Data'!I159)),NA())</f>
        <v>#N/A</v>
      </c>
      <c r="AV165" s="95" t="e">
        <f ca="true">+IF(AND(ISNUMBER(OFFSET('Sanitation Data'!$I$6,0,10*ROW('Sanitation Data'!I159))),'Data Summary'!DK165="Yes"),OFFSET('Sanitation Data'!$I$6,0,10*ROW('Sanitation Data'!I159)),NA())</f>
        <v>#N/A</v>
      </c>
      <c r="AW165" s="95" t="e">
        <f ca="true">+IF(AND(ISNUMBER(OFFSET('Sanitation Data'!$I$10,0,10*ROW('Sanitation Data'!I159))),'Data Summary'!DL165="Yes"),OFFSET('Sanitation Data'!$I$10,0,10*ROW('Sanitation Data'!I159)),NA())</f>
        <v>#N/A</v>
      </c>
      <c r="AX165" s="95" t="e">
        <f ca="true">+IF(AND(ISNUMBER(OFFSET('Sanitation Data'!$I$11,0,10*ROW('Sanitation Data'!I159))),'Data Summary'!DM165="Yes"),OFFSET('Sanitation Data'!$I$11,0,10*ROW('Sanitation Data'!I159)),NA())</f>
        <v>#N/A</v>
      </c>
      <c r="AY165" s="95" t="e">
        <f ca="true">+IF(AND(ISNUMBER(OFFSET('Sanitation Data'!$I$12,0,10*ROW('Sanitation Data'!I159))),'Data Summary'!DN165="Yes"),OFFSET('Sanitation Data'!$I$12,0,10*ROW('Sanitation Data'!I159)),NA())</f>
        <v>#N/A</v>
      </c>
      <c r="AZ165" s="96" t="e">
        <f ca="true">+IF(AND(ISNUMBER(OFFSET('Hygiene Data'!$D$5,0,10*ROW('Hygiene Data'!D159))),'Data Summary'!DO165="Yes"),OFFSET('Hygiene Data'!$D$5,0,10*ROW('Hygiene Data'!D159)),NA())</f>
        <v>#N/A</v>
      </c>
      <c r="BA165" s="96" t="e">
        <f ca="true">+IF(AND(ISNUMBER(OFFSET('Hygiene Data'!$D$7,0,10*ROW('Hygiene Data'!D159))),'Data Summary'!DP165="Yes"),OFFSET('Hygiene Data'!$D$7,0,10*ROW('Hygiene Data'!D159)),NA())</f>
        <v>#N/A</v>
      </c>
      <c r="BB165" s="96" t="e">
        <f ca="true">+IF(AND(ISNUMBER(OFFSET('Hygiene Data'!$D$9,0,10*ROW('Hygiene Data'!D159))),'Data Summary'!DQ165="Yes"),OFFSET('Hygiene Data'!$D$9,0,10*ROW('Hygiene Data'!D159)),NA())</f>
        <v>#N/A</v>
      </c>
      <c r="BC165" s="96" t="e">
        <f ca="true">+IF(AND(ISNUMBER(OFFSET('Hygiene Data'!$E$5,0,10*ROW('Hygiene Data'!E159))),'Data Summary'!DR165="Yes"),OFFSET('Hygiene Data'!$E$5,0,10*ROW('Hygiene Data'!E159)),NA())</f>
        <v>#N/A</v>
      </c>
      <c r="BD165" s="96" t="e">
        <f ca="true">+IF(AND(ISNUMBER(OFFSET('Hygiene Data'!$E$7,0,10*ROW('Hygiene Data'!E159))),'Data Summary'!DS165="Yes"),OFFSET('Hygiene Data'!$E$7,0,10*ROW('Hygiene Data'!E159)),NA())</f>
        <v>#N/A</v>
      </c>
      <c r="BE165" s="96" t="e">
        <f ca="true">+IF(AND(ISNUMBER(OFFSET('Hygiene Data'!$E$9,0,10*ROW('Hygiene Data'!E159))),'Data Summary'!DT165="Yes"),OFFSET('Hygiene Data'!$E$9,0,10*ROW('Hygiene Data'!E159)),NA())</f>
        <v>#N/A</v>
      </c>
      <c r="BF165" s="96" t="e">
        <f ca="true">+IF(AND(ISNUMBER(OFFSET('Hygiene Data'!$F$5,0,10*ROW('Hygiene Data'!F159))),'Data Summary'!DU165="Yes"),OFFSET('Hygiene Data'!$F$5,0,10*ROW('Hygiene Data'!F159)),NA())</f>
        <v>#N/A</v>
      </c>
      <c r="BG165" s="96" t="e">
        <f ca="true">+IF(AND(ISNUMBER(OFFSET('Hygiene Data'!$F$7,0,10*ROW('Hygiene Data'!F159))),'Data Summary'!DV165="Yes"),OFFSET('Hygiene Data'!$F$7,0,10*ROW('Hygiene Data'!F159)),NA())</f>
        <v>#N/A</v>
      </c>
      <c r="BH165" s="96" t="e">
        <f ca="true">+IF(AND(ISNUMBER(OFFSET('Hygiene Data'!$F$9,0,10*ROW('Hygiene Data'!F159))),'Data Summary'!DW165="Yes"),OFFSET('Hygiene Data'!$F$9,0,10*ROW('Hygiene Data'!F159)),NA())</f>
        <v>#N/A</v>
      </c>
      <c r="BI165" s="96" t="e">
        <f ca="true">+IF(AND(ISNUMBER(OFFSET('Hygiene Data'!$G$5,0,10*ROW('Hygiene Data'!G159))),'Data Summary'!DX165="Yes"),OFFSET('Hygiene Data'!$G$5,0,10*ROW('Hygiene Data'!G159)),NA())</f>
        <v>#N/A</v>
      </c>
      <c r="BJ165" s="96" t="e">
        <f ca="true">+IF(AND(ISNUMBER(OFFSET('Hygiene Data'!$G$7,0,10*ROW('Hygiene Data'!G159))),'Data Summary'!DY165="Yes"),OFFSET('Hygiene Data'!$G$7,0,10*ROW('Hygiene Data'!G159)),NA())</f>
        <v>#N/A</v>
      </c>
      <c r="BK165" s="96" t="e">
        <f ca="true">+IF(AND(ISNUMBER(OFFSET('Hygiene Data'!$G$9,0,10*ROW('Hygiene Data'!G159))),'Data Summary'!DZ165="Yes"),OFFSET('Hygiene Data'!$G$9,0,10*ROW('Hygiene Data'!G159)),NA())</f>
        <v>#N/A</v>
      </c>
      <c r="BL165" s="96" t="e">
        <f ca="true">+IF(AND(ISNUMBER(OFFSET('Hygiene Data'!$H$5,0,10*ROW('Hygiene Data'!H159))),'Data Summary'!EA165="Yes"),OFFSET('Hygiene Data'!$H$5,0,10*ROW('Hygiene Data'!H159)),NA())</f>
        <v>#N/A</v>
      </c>
      <c r="BM165" s="96" t="e">
        <f ca="true">+IF(AND(ISNUMBER(OFFSET('Hygiene Data'!$H$7,0,10*ROW('Hygiene Data'!H159))),'Data Summary'!EB165="Yes"),OFFSET('Hygiene Data'!$H$7,0,10*ROW('Hygiene Data'!H159)),NA())</f>
        <v>#N/A</v>
      </c>
      <c r="BN165" s="96" t="e">
        <f ca="true">+IF(AND(ISNUMBER(OFFSET('Hygiene Data'!$H$9,0,10*ROW('Hygiene Data'!H159))),'Data Summary'!EC165="Yes"),OFFSET('Hygiene Data'!$H$9,0,10*ROW('Hygiene Data'!H159)),NA())</f>
        <v>#N/A</v>
      </c>
      <c r="BO165" s="96" t="e">
        <f ca="true">+IF(AND(ISNUMBER(OFFSET('Hygiene Data'!$I$5,0,10*ROW('Hygiene Data'!I159))),'Data Summary'!ED165="Yes"),OFFSET('Hygiene Data'!$I$5,0,10*ROW('Hygiene Data'!I159)),NA())</f>
        <v>#N/A</v>
      </c>
      <c r="BP165" s="96" t="e">
        <f ca="true">+IF(AND(ISNUMBER(OFFSET('Hygiene Data'!$I$7,0,10*ROW('Hygiene Data'!I159))),'Data Summary'!EE165="Yes"),OFFSET('Hygiene Data'!$I$7,0,10*ROW('Hygiene Data'!I159)),NA())</f>
        <v>#N/A</v>
      </c>
      <c r="BQ165" s="96" t="e">
        <f ca="true">+IF(AND(ISNUMBER(OFFSET('Hygiene Data'!$I$9,0,10*ROW('Hygiene Data'!I159))),'Data Summary'!EF165="Yes"),OFFSET('Hygiene Data'!$I$9,0,10*ROW('Hygiene Data'!I159)),NA())</f>
        <v>#N/A</v>
      </c>
    </row>
    <row xmlns:x14ac="http://schemas.microsoft.com/office/spreadsheetml/2009/9/ac" r="166" x14ac:dyDescent="0.2">
      <c r="A166" s="331" t="e">
        <f ca="true">+RIGHT('Data Summary'!A166,LEN('Data Summary'!A166)-9)</f>
        <v>#VALUE!</v>
      </c>
      <c r="B166" s="37" t="str">
        <f ca="true">+IF(ISTEXT('Data Summary'!B166),'Data Summary'!B166,"")</f>
        <v/>
      </c>
      <c r="C166" s="330" t="e">
        <f ca="true">+VALUE('Data Summary'!C166)</f>
        <v>#VALUE!</v>
      </c>
      <c r="D166" s="94" t="e">
        <f ca="true">+IF(AND(ISNUMBER(OFFSET('Water Data'!$D$4,0,10*ROW('Water Data'!D160))),'Data Summary'!BS166="Yes"),100-OFFSET('Water Data'!$D$4,0,10*ROW('Water Data'!D160)),NA())</f>
        <v>#N/A</v>
      </c>
      <c r="E166" s="94" t="e">
        <f ca="true">+IF(AND(ISNUMBER(OFFSET('Water Data'!$D$6,0,10*ROW('Water Data'!D160))),'Data Summary'!BT166="Yes"),OFFSET('Water Data'!$D$6,0,10*ROW('Water Data'!D160)),NA())</f>
        <v>#N/A</v>
      </c>
      <c r="F166" s="94" t="e">
        <f ca="true">+IF(AND(ISNUMBER(OFFSET('Water Data'!$D$9,0,10*ROW('Water Data'!D160))),'Data Summary'!BU166="Yes"),OFFSET('Water Data'!$D$9,0,10*ROW('Water Data'!D160)),NA())</f>
        <v>#N/A</v>
      </c>
      <c r="G166" s="94" t="e">
        <f ca="true">+IF(AND(ISNUMBER(OFFSET('Water Data'!$E$4,0,10*ROW('Water Data'!E160))),'Data Summary'!BV166="Yes"),100-OFFSET('Water Data'!$E$4,0,10*ROW('Water Data'!E160)),NA())</f>
        <v>#N/A</v>
      </c>
      <c r="H166" s="94" t="e">
        <f ca="true">+IF(AND(ISNUMBER(OFFSET('Water Data'!$E$6,0,10*ROW('Water Data'!E160))),'Data Summary'!BW166="Yes"),OFFSET('Water Data'!$E$6,0,10*ROW('Water Data'!E160)),NA())</f>
        <v>#N/A</v>
      </c>
      <c r="I166" s="94" t="e">
        <f ca="true">+IF(AND(ISNUMBER(OFFSET('Water Data'!$E$9,0,10*ROW('Water Data'!E160))),'Data Summary'!BX166="Yes"),OFFSET('Water Data'!$E$9,0,10*ROW('Water Data'!E160)),NA())</f>
        <v>#N/A</v>
      </c>
      <c r="J166" s="94" t="e">
        <f ca="true">+IF(AND(ISNUMBER(OFFSET('Water Data'!$F$4,0,10*ROW('Water Data'!F160))),'Data Summary'!BY166="Yes"),100-OFFSET('Water Data'!$F$4,0,10*ROW('Water Data'!F160)),NA())</f>
        <v>#N/A</v>
      </c>
      <c r="K166" s="94" t="e">
        <f ca="true">+IF(AND(ISNUMBER(OFFSET('Water Data'!$F$6,0,10*ROW('Water Data'!F160))),'Data Summary'!BZ166="Yes"),OFFSET('Water Data'!$F$6,0,10*ROW('Water Data'!F160)),NA())</f>
        <v>#N/A</v>
      </c>
      <c r="L166" s="94" t="e">
        <f ca="true">+IF(AND(ISNUMBER(OFFSET('Water Data'!$F$9,0,10*ROW('Water Data'!F160))),'Data Summary'!CA166="Yes"),OFFSET('Water Data'!$F$9,0,10*ROW('Water Data'!F160)),NA())</f>
        <v>#N/A</v>
      </c>
      <c r="M166" s="94" t="e">
        <f ca="true">+IF(AND(ISNUMBER(OFFSET('Water Data'!$G$4,0,10*ROW('Water Data'!G160))),'Data Summary'!CB166="Yes"),100-OFFSET('Water Data'!$G$4,0,10*ROW('Water Data'!G160)),NA())</f>
        <v>#N/A</v>
      </c>
      <c r="N166" s="94" t="e">
        <f ca="true">+IF(AND(ISNUMBER(OFFSET('Water Data'!$G$6,0,10*ROW('Water Data'!G160))),'Data Summary'!CC166="Yes"),OFFSET('Water Data'!$G$6,0,10*ROW('Water Data'!G160)),NA())</f>
        <v>#N/A</v>
      </c>
      <c r="O166" s="94" t="e">
        <f ca="true">+IF(AND(ISNUMBER(OFFSET('Water Data'!$G$9,0,10*ROW('Water Data'!G160))),'Data Summary'!CD166="Yes"),OFFSET('Water Data'!$G$9,0,10*ROW('Water Data'!G160)),NA())</f>
        <v>#N/A</v>
      </c>
      <c r="P166" s="94" t="e">
        <f ca="true">+IF(AND(ISNUMBER(OFFSET('Water Data'!$H$4,0,10*ROW('Water Data'!H160))),'Data Summary'!CE166="Yes"),100-OFFSET('Water Data'!$H$4,0,10*ROW('Water Data'!H160)),NA())</f>
        <v>#N/A</v>
      </c>
      <c r="Q166" s="94" t="e">
        <f ca="true">+IF(AND(ISNUMBER(OFFSET('Water Data'!$H$6,0,10*ROW('Water Data'!H160))),'Data Summary'!CF166="Yes"),OFFSET('Water Data'!$H$6,0,10*ROW('Water Data'!H160)),NA())</f>
        <v>#N/A</v>
      </c>
      <c r="R166" s="94" t="e">
        <f ca="true">+IF(AND(ISNUMBER(OFFSET('Water Data'!$H$9,0,10*ROW('Water Data'!H160))),'Data Summary'!CG166="Yes"),OFFSET('Water Data'!$H$9,0,10*ROW('Water Data'!H160)),NA())</f>
        <v>#N/A</v>
      </c>
      <c r="S166" s="94" t="e">
        <f ca="true">+IF(AND(ISNUMBER(OFFSET('Water Data'!$I$4,0,10*ROW('Water Data'!I160))),'Data Summary'!CH166="Yes"),100-OFFSET('Water Data'!$I$4,0,10*ROW('Water Data'!I160)),NA())</f>
        <v>#N/A</v>
      </c>
      <c r="T166" s="94" t="e">
        <f ca="true">+IF(AND(ISNUMBER(OFFSET('Water Data'!$I$6,0,10*ROW('Water Data'!I160))),'Data Summary'!CI166="Yes"),OFFSET('Water Data'!$I$6,0,10*ROW('Water Data'!I160)),NA())</f>
        <v>#N/A</v>
      </c>
      <c r="U166" s="94" t="e">
        <f ca="true">+IF(AND(ISNUMBER(OFFSET('Water Data'!$I$9,0,10*ROW('Water Data'!I160))),'Data Summary'!CJ166="Yes"),OFFSET('Water Data'!$I$9,0,10*ROW('Water Data'!I160)),NA())</f>
        <v>#N/A</v>
      </c>
      <c r="V166" s="95" t="e">
        <f ca="true">+IF(AND(ISNUMBER(OFFSET('Sanitation Data'!$D$4,0,10*ROW('Sanitation Data'!D160))),'Data Summary'!CK166="Yes"),100-OFFSET('Sanitation Data'!$D$4,0,10*ROW('Sanitation Data'!D160)),NA())</f>
        <v>#N/A</v>
      </c>
      <c r="W166" s="95" t="e">
        <f ca="true">+IF(AND(ISNUMBER(OFFSET('Sanitation Data'!$D$6,0,10*ROW('Sanitation Data'!D160))),'Data Summary'!CL166="Yes"),OFFSET('Sanitation Data'!$D$6,0,10*ROW('Sanitation Data'!D160)),NA())</f>
        <v>#N/A</v>
      </c>
      <c r="X166" s="95" t="e">
        <f ca="true">+IF(AND(ISNUMBER(OFFSET('Sanitation Data'!$D$10,0,10*ROW('Sanitation Data'!D160))),'Data Summary'!CM166="Yes"),OFFSET('Sanitation Data'!$D$10,0,10*ROW('Sanitation Data'!D160)),NA())</f>
        <v>#N/A</v>
      </c>
      <c r="Y166" s="95" t="e">
        <f ca="true">+IF(AND(ISNUMBER(OFFSET('Sanitation Data'!$D$11,0,10*ROW('Sanitation Data'!D160))),'Data Summary'!CN166="Yes"),OFFSET('Sanitation Data'!$D$11,0,10*ROW('Sanitation Data'!D160)),NA())</f>
        <v>#N/A</v>
      </c>
      <c r="Z166" s="95" t="e">
        <f ca="true">+IF(AND(ISNUMBER(OFFSET('Sanitation Data'!$D$12,0,10*ROW('Sanitation Data'!D160))),'Data Summary'!CO166="Yes"),OFFSET('Sanitation Data'!$D$12,0,10*ROW('Sanitation Data'!D160)),NA())</f>
        <v>#N/A</v>
      </c>
      <c r="AA166" s="95" t="e">
        <f ca="true">+IF(AND(ISNUMBER(OFFSET('Sanitation Data'!$E$4,0,10*ROW('Sanitation Data'!E160))),'Data Summary'!CP166="Yes"),100-OFFSET('Sanitation Data'!$E$4,0,10*ROW('Sanitation Data'!E160)),NA())</f>
        <v>#N/A</v>
      </c>
      <c r="AB166" s="95" t="e">
        <f ca="true">+IF(AND(ISNUMBER(OFFSET('Sanitation Data'!$E$6,0,10*ROW('Sanitation Data'!E160))),'Data Summary'!CQ166="Yes"),OFFSET('Sanitation Data'!$E$6,0,10*ROW('Sanitation Data'!E160)),NA())</f>
        <v>#N/A</v>
      </c>
      <c r="AC166" s="95" t="e">
        <f ca="true">+IF(AND(ISNUMBER(OFFSET('Sanitation Data'!$E$10,0,10*ROW('Sanitation Data'!E160))),'Data Summary'!CR166="Yes"),OFFSET('Sanitation Data'!$E$10,0,10*ROW('Sanitation Data'!E160)),NA())</f>
        <v>#N/A</v>
      </c>
      <c r="AD166" s="95" t="e">
        <f ca="true">+IF(AND(ISNUMBER(OFFSET('Sanitation Data'!$E$11,0,10*ROW('Sanitation Data'!E160))),'Data Summary'!CS166="Yes"),OFFSET('Sanitation Data'!$E$11,0,10*ROW('Sanitation Data'!E160)),NA())</f>
        <v>#N/A</v>
      </c>
      <c r="AE166" s="95" t="e">
        <f ca="true">+IF(AND(ISNUMBER(OFFSET('Sanitation Data'!$E$12,0,10*ROW('Sanitation Data'!E160))),'Data Summary'!CT166="Yes"),OFFSET('Sanitation Data'!$E$12,0,10*ROW('Sanitation Data'!E160)),NA())</f>
        <v>#N/A</v>
      </c>
      <c r="AF166" s="95" t="e">
        <f ca="true">+IF(AND(ISNUMBER(OFFSET('Sanitation Data'!$F$4,0,10*ROW('Sanitation Data'!F160))),'Data Summary'!CU166="Yes"),100-OFFSET('Sanitation Data'!$F$4,0,10*ROW('Sanitation Data'!F160)),NA())</f>
        <v>#N/A</v>
      </c>
      <c r="AG166" s="95" t="e">
        <f ca="true">+IF(AND(ISNUMBER(OFFSET('Sanitation Data'!$F$6,0,10*ROW('Sanitation Data'!F160))),'Data Summary'!CV166="Yes"),OFFSET('Sanitation Data'!$F$6,0,10*ROW('Sanitation Data'!F160)),NA())</f>
        <v>#N/A</v>
      </c>
      <c r="AH166" s="95" t="e">
        <f ca="true">+IF(AND(ISNUMBER(OFFSET('Sanitation Data'!$F$10,0,10*ROW('Sanitation Data'!F160))),'Data Summary'!CW166="Yes"),OFFSET('Sanitation Data'!$F$10,0,10*ROW('Sanitation Data'!F160)),NA())</f>
        <v>#N/A</v>
      </c>
      <c r="AI166" s="95" t="e">
        <f ca="true">+IF(AND(ISNUMBER(OFFSET('Sanitation Data'!$F$11,0,10*ROW('Sanitation Data'!F160))),'Data Summary'!CX166="Yes"),OFFSET('Sanitation Data'!$F$11,0,10*ROW('Sanitation Data'!F160)),NA())</f>
        <v>#N/A</v>
      </c>
      <c r="AJ166" s="95" t="e">
        <f ca="true">+IF(AND(ISNUMBER(OFFSET('Sanitation Data'!$F$12,0,10*ROW('Sanitation Data'!F160))),'Data Summary'!CY166="Yes"),OFFSET('Sanitation Data'!$F$12,0,10*ROW('Sanitation Data'!F160)),NA())</f>
        <v>#N/A</v>
      </c>
      <c r="AK166" s="95" t="e">
        <f ca="true">+IF(AND(ISNUMBER(OFFSET('Sanitation Data'!$G$4,0,10*ROW('Sanitation Data'!G160))),'Data Summary'!CZ166="Yes"),100-OFFSET('Sanitation Data'!$G$4,0,10*ROW('Sanitation Data'!G160)),NA())</f>
        <v>#N/A</v>
      </c>
      <c r="AL166" s="95" t="e">
        <f ca="true">+IF(AND(ISNUMBER(OFFSET('Sanitation Data'!$G$6,0,10*ROW('Sanitation Data'!G160))),'Data Summary'!DA166="Yes"),OFFSET('Sanitation Data'!$G$6,0,10*ROW('Sanitation Data'!G160)),NA())</f>
        <v>#N/A</v>
      </c>
      <c r="AM166" s="95" t="e">
        <f ca="true">+IF(AND(ISNUMBER(OFFSET('Sanitation Data'!$G$10,0,10*ROW('Sanitation Data'!G160))),'Data Summary'!DB166="Yes"),OFFSET('Sanitation Data'!$G$10,0,10*ROW('Sanitation Data'!G160)),NA())</f>
        <v>#N/A</v>
      </c>
      <c r="AN166" s="95" t="e">
        <f ca="true">+IF(AND(ISNUMBER(OFFSET('Sanitation Data'!$G$11,0,10*ROW('Sanitation Data'!G160))),'Data Summary'!DC166="Yes"),OFFSET('Sanitation Data'!$G$11,0,10*ROW('Sanitation Data'!G160)),NA())</f>
        <v>#N/A</v>
      </c>
      <c r="AO166" s="95" t="e">
        <f ca="true">+IF(AND(ISNUMBER(OFFSET('Sanitation Data'!$G$12,0,10*ROW('Sanitation Data'!G160))),'Data Summary'!DD166="Yes"),OFFSET('Sanitation Data'!$G$12,0,10*ROW('Sanitation Data'!G160)),NA())</f>
        <v>#N/A</v>
      </c>
      <c r="AP166" s="95" t="e">
        <f ca="true">+IF(AND(ISNUMBER(OFFSET('Sanitation Data'!$H$4,0,10*ROW('Sanitation Data'!H160))),'Data Summary'!DE166="Yes"),100-OFFSET('Sanitation Data'!$H$4,0,10*ROW('Sanitation Data'!H160)),NA())</f>
        <v>#N/A</v>
      </c>
      <c r="AQ166" s="95" t="e">
        <f ca="true">+IF(AND(ISNUMBER(OFFSET('Sanitation Data'!$H$6,0,10*ROW('Sanitation Data'!H160))),'Data Summary'!DF166="Yes"),OFFSET('Sanitation Data'!$H$6,0,10*ROW('Sanitation Data'!H160)),NA())</f>
        <v>#N/A</v>
      </c>
      <c r="AR166" s="95" t="e">
        <f ca="true">+IF(AND(ISNUMBER(OFFSET('Sanitation Data'!$H$10,0,10*ROW('Sanitation Data'!H160))),'Data Summary'!DG166="Yes"),OFFSET('Sanitation Data'!$H$10,0,10*ROW('Sanitation Data'!H160)),NA())</f>
        <v>#N/A</v>
      </c>
      <c r="AS166" s="95" t="e">
        <f ca="true">+IF(AND(ISNUMBER(OFFSET('Sanitation Data'!$H$11,0,10*ROW('Sanitation Data'!H160))),'Data Summary'!DH166="Yes"),OFFSET('Sanitation Data'!$H$11,0,10*ROW('Sanitation Data'!H160)),NA())</f>
        <v>#N/A</v>
      </c>
      <c r="AT166" s="95" t="e">
        <f ca="true">+IF(AND(ISNUMBER(OFFSET('Sanitation Data'!$H$12,0,10*ROW('Sanitation Data'!H160))),'Data Summary'!DI166="Yes"),OFFSET('Sanitation Data'!$H$12,0,10*ROW('Sanitation Data'!H160)),NA())</f>
        <v>#N/A</v>
      </c>
      <c r="AU166" s="95" t="e">
        <f ca="true">+IF(AND(ISNUMBER(OFFSET('Sanitation Data'!$I$4,0,10*ROW('Sanitation Data'!I160))),'Data Summary'!DJ166="Yes"),100-OFFSET('Sanitation Data'!$I$4,0,10*ROW('Sanitation Data'!I160)),NA())</f>
        <v>#N/A</v>
      </c>
      <c r="AV166" s="95" t="e">
        <f ca="true">+IF(AND(ISNUMBER(OFFSET('Sanitation Data'!$I$6,0,10*ROW('Sanitation Data'!I160))),'Data Summary'!DK166="Yes"),OFFSET('Sanitation Data'!$I$6,0,10*ROW('Sanitation Data'!I160)),NA())</f>
        <v>#N/A</v>
      </c>
      <c r="AW166" s="95" t="e">
        <f ca="true">+IF(AND(ISNUMBER(OFFSET('Sanitation Data'!$I$10,0,10*ROW('Sanitation Data'!I160))),'Data Summary'!DL166="Yes"),OFFSET('Sanitation Data'!$I$10,0,10*ROW('Sanitation Data'!I160)),NA())</f>
        <v>#N/A</v>
      </c>
      <c r="AX166" s="95" t="e">
        <f ca="true">+IF(AND(ISNUMBER(OFFSET('Sanitation Data'!$I$11,0,10*ROW('Sanitation Data'!I160))),'Data Summary'!DM166="Yes"),OFFSET('Sanitation Data'!$I$11,0,10*ROW('Sanitation Data'!I160)),NA())</f>
        <v>#N/A</v>
      </c>
      <c r="AY166" s="95" t="e">
        <f ca="true">+IF(AND(ISNUMBER(OFFSET('Sanitation Data'!$I$12,0,10*ROW('Sanitation Data'!I160))),'Data Summary'!DN166="Yes"),OFFSET('Sanitation Data'!$I$12,0,10*ROW('Sanitation Data'!I160)),NA())</f>
        <v>#N/A</v>
      </c>
      <c r="AZ166" s="96" t="e">
        <f ca="true">+IF(AND(ISNUMBER(OFFSET('Hygiene Data'!$D$5,0,10*ROW('Hygiene Data'!D160))),'Data Summary'!DO166="Yes"),OFFSET('Hygiene Data'!$D$5,0,10*ROW('Hygiene Data'!D160)),NA())</f>
        <v>#N/A</v>
      </c>
      <c r="BA166" s="96" t="e">
        <f ca="true">+IF(AND(ISNUMBER(OFFSET('Hygiene Data'!$D$7,0,10*ROW('Hygiene Data'!D160))),'Data Summary'!DP166="Yes"),OFFSET('Hygiene Data'!$D$7,0,10*ROW('Hygiene Data'!D160)),NA())</f>
        <v>#N/A</v>
      </c>
      <c r="BB166" s="96" t="e">
        <f ca="true">+IF(AND(ISNUMBER(OFFSET('Hygiene Data'!$D$9,0,10*ROW('Hygiene Data'!D160))),'Data Summary'!DQ166="Yes"),OFFSET('Hygiene Data'!$D$9,0,10*ROW('Hygiene Data'!D160)),NA())</f>
        <v>#N/A</v>
      </c>
      <c r="BC166" s="96" t="e">
        <f ca="true">+IF(AND(ISNUMBER(OFFSET('Hygiene Data'!$E$5,0,10*ROW('Hygiene Data'!E160))),'Data Summary'!DR166="Yes"),OFFSET('Hygiene Data'!$E$5,0,10*ROW('Hygiene Data'!E160)),NA())</f>
        <v>#N/A</v>
      </c>
      <c r="BD166" s="96" t="e">
        <f ca="true">+IF(AND(ISNUMBER(OFFSET('Hygiene Data'!$E$7,0,10*ROW('Hygiene Data'!E160))),'Data Summary'!DS166="Yes"),OFFSET('Hygiene Data'!$E$7,0,10*ROW('Hygiene Data'!E160)),NA())</f>
        <v>#N/A</v>
      </c>
      <c r="BE166" s="96" t="e">
        <f ca="true">+IF(AND(ISNUMBER(OFFSET('Hygiene Data'!$E$9,0,10*ROW('Hygiene Data'!E160))),'Data Summary'!DT166="Yes"),OFFSET('Hygiene Data'!$E$9,0,10*ROW('Hygiene Data'!E160)),NA())</f>
        <v>#N/A</v>
      </c>
      <c r="BF166" s="96" t="e">
        <f ca="true">+IF(AND(ISNUMBER(OFFSET('Hygiene Data'!$F$5,0,10*ROW('Hygiene Data'!F160))),'Data Summary'!DU166="Yes"),OFFSET('Hygiene Data'!$F$5,0,10*ROW('Hygiene Data'!F160)),NA())</f>
        <v>#N/A</v>
      </c>
      <c r="BG166" s="96" t="e">
        <f ca="true">+IF(AND(ISNUMBER(OFFSET('Hygiene Data'!$F$7,0,10*ROW('Hygiene Data'!F160))),'Data Summary'!DV166="Yes"),OFFSET('Hygiene Data'!$F$7,0,10*ROW('Hygiene Data'!F160)),NA())</f>
        <v>#N/A</v>
      </c>
      <c r="BH166" s="96" t="e">
        <f ca="true">+IF(AND(ISNUMBER(OFFSET('Hygiene Data'!$F$9,0,10*ROW('Hygiene Data'!F160))),'Data Summary'!DW166="Yes"),OFFSET('Hygiene Data'!$F$9,0,10*ROW('Hygiene Data'!F160)),NA())</f>
        <v>#N/A</v>
      </c>
      <c r="BI166" s="96" t="e">
        <f ca="true">+IF(AND(ISNUMBER(OFFSET('Hygiene Data'!$G$5,0,10*ROW('Hygiene Data'!G160))),'Data Summary'!DX166="Yes"),OFFSET('Hygiene Data'!$G$5,0,10*ROW('Hygiene Data'!G160)),NA())</f>
        <v>#N/A</v>
      </c>
      <c r="BJ166" s="96" t="e">
        <f ca="true">+IF(AND(ISNUMBER(OFFSET('Hygiene Data'!$G$7,0,10*ROW('Hygiene Data'!G160))),'Data Summary'!DY166="Yes"),OFFSET('Hygiene Data'!$G$7,0,10*ROW('Hygiene Data'!G160)),NA())</f>
        <v>#N/A</v>
      </c>
      <c r="BK166" s="96" t="e">
        <f ca="true">+IF(AND(ISNUMBER(OFFSET('Hygiene Data'!$G$9,0,10*ROW('Hygiene Data'!G160))),'Data Summary'!DZ166="Yes"),OFFSET('Hygiene Data'!$G$9,0,10*ROW('Hygiene Data'!G160)),NA())</f>
        <v>#N/A</v>
      </c>
      <c r="BL166" s="96" t="e">
        <f ca="true">+IF(AND(ISNUMBER(OFFSET('Hygiene Data'!$H$5,0,10*ROW('Hygiene Data'!H160))),'Data Summary'!EA166="Yes"),OFFSET('Hygiene Data'!$H$5,0,10*ROW('Hygiene Data'!H160)),NA())</f>
        <v>#N/A</v>
      </c>
      <c r="BM166" s="96" t="e">
        <f ca="true">+IF(AND(ISNUMBER(OFFSET('Hygiene Data'!$H$7,0,10*ROW('Hygiene Data'!H160))),'Data Summary'!EB166="Yes"),OFFSET('Hygiene Data'!$H$7,0,10*ROW('Hygiene Data'!H160)),NA())</f>
        <v>#N/A</v>
      </c>
      <c r="BN166" s="96" t="e">
        <f ca="true">+IF(AND(ISNUMBER(OFFSET('Hygiene Data'!$H$9,0,10*ROW('Hygiene Data'!H160))),'Data Summary'!EC166="Yes"),OFFSET('Hygiene Data'!$H$9,0,10*ROW('Hygiene Data'!H160)),NA())</f>
        <v>#N/A</v>
      </c>
      <c r="BO166" s="96" t="e">
        <f ca="true">+IF(AND(ISNUMBER(OFFSET('Hygiene Data'!$I$5,0,10*ROW('Hygiene Data'!I160))),'Data Summary'!ED166="Yes"),OFFSET('Hygiene Data'!$I$5,0,10*ROW('Hygiene Data'!I160)),NA())</f>
        <v>#N/A</v>
      </c>
      <c r="BP166" s="96" t="e">
        <f ca="true">+IF(AND(ISNUMBER(OFFSET('Hygiene Data'!$I$7,0,10*ROW('Hygiene Data'!I160))),'Data Summary'!EE166="Yes"),OFFSET('Hygiene Data'!$I$7,0,10*ROW('Hygiene Data'!I160)),NA())</f>
        <v>#N/A</v>
      </c>
      <c r="BQ166" s="96" t="e">
        <f ca="true">+IF(AND(ISNUMBER(OFFSET('Hygiene Data'!$I$9,0,10*ROW('Hygiene Data'!I160))),'Data Summary'!EF166="Yes"),OFFSET('Hygiene Data'!$I$9,0,10*ROW('Hygiene Data'!I160)),NA())</f>
        <v>#N/A</v>
      </c>
    </row>
    <row xmlns:x14ac="http://schemas.microsoft.com/office/spreadsheetml/2009/9/ac" r="167" x14ac:dyDescent="0.2">
      <c r="A167" s="331" t="e">
        <f ca="true">+RIGHT('Data Summary'!A167,LEN('Data Summary'!A167)-9)</f>
        <v>#VALUE!</v>
      </c>
      <c r="B167" s="37" t="str">
        <f ca="true">+IF(ISTEXT('Data Summary'!B167),'Data Summary'!B167,"")</f>
        <v/>
      </c>
      <c r="C167" s="330" t="e">
        <f ca="true">+VALUE('Data Summary'!C167)</f>
        <v>#VALUE!</v>
      </c>
      <c r="D167" s="94" t="e">
        <f ca="true">+IF(AND(ISNUMBER(OFFSET('Water Data'!$D$4,0,10*ROW('Water Data'!D161))),'Data Summary'!BS167="Yes"),100-OFFSET('Water Data'!$D$4,0,10*ROW('Water Data'!D161)),NA())</f>
        <v>#N/A</v>
      </c>
      <c r="E167" s="94" t="e">
        <f ca="true">+IF(AND(ISNUMBER(OFFSET('Water Data'!$D$6,0,10*ROW('Water Data'!D161))),'Data Summary'!BT167="Yes"),OFFSET('Water Data'!$D$6,0,10*ROW('Water Data'!D161)),NA())</f>
        <v>#N/A</v>
      </c>
      <c r="F167" s="94" t="e">
        <f ca="true">+IF(AND(ISNUMBER(OFFSET('Water Data'!$D$9,0,10*ROW('Water Data'!D161))),'Data Summary'!BU167="Yes"),OFFSET('Water Data'!$D$9,0,10*ROW('Water Data'!D161)),NA())</f>
        <v>#N/A</v>
      </c>
      <c r="G167" s="94" t="e">
        <f ca="true">+IF(AND(ISNUMBER(OFFSET('Water Data'!$E$4,0,10*ROW('Water Data'!E161))),'Data Summary'!BV167="Yes"),100-OFFSET('Water Data'!$E$4,0,10*ROW('Water Data'!E161)),NA())</f>
        <v>#N/A</v>
      </c>
      <c r="H167" s="94" t="e">
        <f ca="true">+IF(AND(ISNUMBER(OFFSET('Water Data'!$E$6,0,10*ROW('Water Data'!E161))),'Data Summary'!BW167="Yes"),OFFSET('Water Data'!$E$6,0,10*ROW('Water Data'!E161)),NA())</f>
        <v>#N/A</v>
      </c>
      <c r="I167" s="94" t="e">
        <f ca="true">+IF(AND(ISNUMBER(OFFSET('Water Data'!$E$9,0,10*ROW('Water Data'!E161))),'Data Summary'!BX167="Yes"),OFFSET('Water Data'!$E$9,0,10*ROW('Water Data'!E161)),NA())</f>
        <v>#N/A</v>
      </c>
      <c r="J167" s="94" t="e">
        <f ca="true">+IF(AND(ISNUMBER(OFFSET('Water Data'!$F$4,0,10*ROW('Water Data'!F161))),'Data Summary'!BY167="Yes"),100-OFFSET('Water Data'!$F$4,0,10*ROW('Water Data'!F161)),NA())</f>
        <v>#N/A</v>
      </c>
      <c r="K167" s="94" t="e">
        <f ca="true">+IF(AND(ISNUMBER(OFFSET('Water Data'!$F$6,0,10*ROW('Water Data'!F161))),'Data Summary'!BZ167="Yes"),OFFSET('Water Data'!$F$6,0,10*ROW('Water Data'!F161)),NA())</f>
        <v>#N/A</v>
      </c>
      <c r="L167" s="94" t="e">
        <f ca="true">+IF(AND(ISNUMBER(OFFSET('Water Data'!$F$9,0,10*ROW('Water Data'!F161))),'Data Summary'!CA167="Yes"),OFFSET('Water Data'!$F$9,0,10*ROW('Water Data'!F161)),NA())</f>
        <v>#N/A</v>
      </c>
      <c r="M167" s="94" t="e">
        <f ca="true">+IF(AND(ISNUMBER(OFFSET('Water Data'!$G$4,0,10*ROW('Water Data'!G161))),'Data Summary'!CB167="Yes"),100-OFFSET('Water Data'!$G$4,0,10*ROW('Water Data'!G161)),NA())</f>
        <v>#N/A</v>
      </c>
      <c r="N167" s="94" t="e">
        <f ca="true">+IF(AND(ISNUMBER(OFFSET('Water Data'!$G$6,0,10*ROW('Water Data'!G161))),'Data Summary'!CC167="Yes"),OFFSET('Water Data'!$G$6,0,10*ROW('Water Data'!G161)),NA())</f>
        <v>#N/A</v>
      </c>
      <c r="O167" s="94" t="e">
        <f ca="true">+IF(AND(ISNUMBER(OFFSET('Water Data'!$G$9,0,10*ROW('Water Data'!G161))),'Data Summary'!CD167="Yes"),OFFSET('Water Data'!$G$9,0,10*ROW('Water Data'!G161)),NA())</f>
        <v>#N/A</v>
      </c>
      <c r="P167" s="94" t="e">
        <f ca="true">+IF(AND(ISNUMBER(OFFSET('Water Data'!$H$4,0,10*ROW('Water Data'!H161))),'Data Summary'!CE167="Yes"),100-OFFSET('Water Data'!$H$4,0,10*ROW('Water Data'!H161)),NA())</f>
        <v>#N/A</v>
      </c>
      <c r="Q167" s="94" t="e">
        <f ca="true">+IF(AND(ISNUMBER(OFFSET('Water Data'!$H$6,0,10*ROW('Water Data'!H161))),'Data Summary'!CF167="Yes"),OFFSET('Water Data'!$H$6,0,10*ROW('Water Data'!H161)),NA())</f>
        <v>#N/A</v>
      </c>
      <c r="R167" s="94" t="e">
        <f ca="true">+IF(AND(ISNUMBER(OFFSET('Water Data'!$H$9,0,10*ROW('Water Data'!H161))),'Data Summary'!CG167="Yes"),OFFSET('Water Data'!$H$9,0,10*ROW('Water Data'!H161)),NA())</f>
        <v>#N/A</v>
      </c>
      <c r="S167" s="94" t="e">
        <f ca="true">+IF(AND(ISNUMBER(OFFSET('Water Data'!$I$4,0,10*ROW('Water Data'!I161))),'Data Summary'!CH167="Yes"),100-OFFSET('Water Data'!$I$4,0,10*ROW('Water Data'!I161)),NA())</f>
        <v>#N/A</v>
      </c>
      <c r="T167" s="94" t="e">
        <f ca="true">+IF(AND(ISNUMBER(OFFSET('Water Data'!$I$6,0,10*ROW('Water Data'!I161))),'Data Summary'!CI167="Yes"),OFFSET('Water Data'!$I$6,0,10*ROW('Water Data'!I161)),NA())</f>
        <v>#N/A</v>
      </c>
      <c r="U167" s="94" t="e">
        <f ca="true">+IF(AND(ISNUMBER(OFFSET('Water Data'!$I$9,0,10*ROW('Water Data'!I161))),'Data Summary'!CJ167="Yes"),OFFSET('Water Data'!$I$9,0,10*ROW('Water Data'!I161)),NA())</f>
        <v>#N/A</v>
      </c>
      <c r="V167" s="95" t="e">
        <f ca="true">+IF(AND(ISNUMBER(OFFSET('Sanitation Data'!$D$4,0,10*ROW('Sanitation Data'!D161))),'Data Summary'!CK167="Yes"),100-OFFSET('Sanitation Data'!$D$4,0,10*ROW('Sanitation Data'!D161)),NA())</f>
        <v>#N/A</v>
      </c>
      <c r="W167" s="95" t="e">
        <f ca="true">+IF(AND(ISNUMBER(OFFSET('Sanitation Data'!$D$6,0,10*ROW('Sanitation Data'!D161))),'Data Summary'!CL167="Yes"),OFFSET('Sanitation Data'!$D$6,0,10*ROW('Sanitation Data'!D161)),NA())</f>
        <v>#N/A</v>
      </c>
      <c r="X167" s="95" t="e">
        <f ca="true">+IF(AND(ISNUMBER(OFFSET('Sanitation Data'!$D$10,0,10*ROW('Sanitation Data'!D161))),'Data Summary'!CM167="Yes"),OFFSET('Sanitation Data'!$D$10,0,10*ROW('Sanitation Data'!D161)),NA())</f>
        <v>#N/A</v>
      </c>
      <c r="Y167" s="95" t="e">
        <f ca="true">+IF(AND(ISNUMBER(OFFSET('Sanitation Data'!$D$11,0,10*ROW('Sanitation Data'!D161))),'Data Summary'!CN167="Yes"),OFFSET('Sanitation Data'!$D$11,0,10*ROW('Sanitation Data'!D161)),NA())</f>
        <v>#N/A</v>
      </c>
      <c r="Z167" s="95" t="e">
        <f ca="true">+IF(AND(ISNUMBER(OFFSET('Sanitation Data'!$D$12,0,10*ROW('Sanitation Data'!D161))),'Data Summary'!CO167="Yes"),OFFSET('Sanitation Data'!$D$12,0,10*ROW('Sanitation Data'!D161)),NA())</f>
        <v>#N/A</v>
      </c>
      <c r="AA167" s="95" t="e">
        <f ca="true">+IF(AND(ISNUMBER(OFFSET('Sanitation Data'!$E$4,0,10*ROW('Sanitation Data'!E161))),'Data Summary'!CP167="Yes"),100-OFFSET('Sanitation Data'!$E$4,0,10*ROW('Sanitation Data'!E161)),NA())</f>
        <v>#N/A</v>
      </c>
      <c r="AB167" s="95" t="e">
        <f ca="true">+IF(AND(ISNUMBER(OFFSET('Sanitation Data'!$E$6,0,10*ROW('Sanitation Data'!E161))),'Data Summary'!CQ167="Yes"),OFFSET('Sanitation Data'!$E$6,0,10*ROW('Sanitation Data'!E161)),NA())</f>
        <v>#N/A</v>
      </c>
      <c r="AC167" s="95" t="e">
        <f ca="true">+IF(AND(ISNUMBER(OFFSET('Sanitation Data'!$E$10,0,10*ROW('Sanitation Data'!E161))),'Data Summary'!CR167="Yes"),OFFSET('Sanitation Data'!$E$10,0,10*ROW('Sanitation Data'!E161)),NA())</f>
        <v>#N/A</v>
      </c>
      <c r="AD167" s="95" t="e">
        <f ca="true">+IF(AND(ISNUMBER(OFFSET('Sanitation Data'!$E$11,0,10*ROW('Sanitation Data'!E161))),'Data Summary'!CS167="Yes"),OFFSET('Sanitation Data'!$E$11,0,10*ROW('Sanitation Data'!E161)),NA())</f>
        <v>#N/A</v>
      </c>
      <c r="AE167" s="95" t="e">
        <f ca="true">+IF(AND(ISNUMBER(OFFSET('Sanitation Data'!$E$12,0,10*ROW('Sanitation Data'!E161))),'Data Summary'!CT167="Yes"),OFFSET('Sanitation Data'!$E$12,0,10*ROW('Sanitation Data'!E161)),NA())</f>
        <v>#N/A</v>
      </c>
      <c r="AF167" s="95" t="e">
        <f ca="true">+IF(AND(ISNUMBER(OFFSET('Sanitation Data'!$F$4,0,10*ROW('Sanitation Data'!F161))),'Data Summary'!CU167="Yes"),100-OFFSET('Sanitation Data'!$F$4,0,10*ROW('Sanitation Data'!F161)),NA())</f>
        <v>#N/A</v>
      </c>
      <c r="AG167" s="95" t="e">
        <f ca="true">+IF(AND(ISNUMBER(OFFSET('Sanitation Data'!$F$6,0,10*ROW('Sanitation Data'!F161))),'Data Summary'!CV167="Yes"),OFFSET('Sanitation Data'!$F$6,0,10*ROW('Sanitation Data'!F161)),NA())</f>
        <v>#N/A</v>
      </c>
      <c r="AH167" s="95" t="e">
        <f ca="true">+IF(AND(ISNUMBER(OFFSET('Sanitation Data'!$F$10,0,10*ROW('Sanitation Data'!F161))),'Data Summary'!CW167="Yes"),OFFSET('Sanitation Data'!$F$10,0,10*ROW('Sanitation Data'!F161)),NA())</f>
        <v>#N/A</v>
      </c>
      <c r="AI167" s="95" t="e">
        <f ca="true">+IF(AND(ISNUMBER(OFFSET('Sanitation Data'!$F$11,0,10*ROW('Sanitation Data'!F161))),'Data Summary'!CX167="Yes"),OFFSET('Sanitation Data'!$F$11,0,10*ROW('Sanitation Data'!F161)),NA())</f>
        <v>#N/A</v>
      </c>
      <c r="AJ167" s="95" t="e">
        <f ca="true">+IF(AND(ISNUMBER(OFFSET('Sanitation Data'!$F$12,0,10*ROW('Sanitation Data'!F161))),'Data Summary'!CY167="Yes"),OFFSET('Sanitation Data'!$F$12,0,10*ROW('Sanitation Data'!F161)),NA())</f>
        <v>#N/A</v>
      </c>
      <c r="AK167" s="95" t="e">
        <f ca="true">+IF(AND(ISNUMBER(OFFSET('Sanitation Data'!$G$4,0,10*ROW('Sanitation Data'!G161))),'Data Summary'!CZ167="Yes"),100-OFFSET('Sanitation Data'!$G$4,0,10*ROW('Sanitation Data'!G161)),NA())</f>
        <v>#N/A</v>
      </c>
      <c r="AL167" s="95" t="e">
        <f ca="true">+IF(AND(ISNUMBER(OFFSET('Sanitation Data'!$G$6,0,10*ROW('Sanitation Data'!G161))),'Data Summary'!DA167="Yes"),OFFSET('Sanitation Data'!$G$6,0,10*ROW('Sanitation Data'!G161)),NA())</f>
        <v>#N/A</v>
      </c>
      <c r="AM167" s="95" t="e">
        <f ca="true">+IF(AND(ISNUMBER(OFFSET('Sanitation Data'!$G$10,0,10*ROW('Sanitation Data'!G161))),'Data Summary'!DB167="Yes"),OFFSET('Sanitation Data'!$G$10,0,10*ROW('Sanitation Data'!G161)),NA())</f>
        <v>#N/A</v>
      </c>
      <c r="AN167" s="95" t="e">
        <f ca="true">+IF(AND(ISNUMBER(OFFSET('Sanitation Data'!$G$11,0,10*ROW('Sanitation Data'!G161))),'Data Summary'!DC167="Yes"),OFFSET('Sanitation Data'!$G$11,0,10*ROW('Sanitation Data'!G161)),NA())</f>
        <v>#N/A</v>
      </c>
      <c r="AO167" s="95" t="e">
        <f ca="true">+IF(AND(ISNUMBER(OFFSET('Sanitation Data'!$G$12,0,10*ROW('Sanitation Data'!G161))),'Data Summary'!DD167="Yes"),OFFSET('Sanitation Data'!$G$12,0,10*ROW('Sanitation Data'!G161)),NA())</f>
        <v>#N/A</v>
      </c>
      <c r="AP167" s="95" t="e">
        <f ca="true">+IF(AND(ISNUMBER(OFFSET('Sanitation Data'!$H$4,0,10*ROW('Sanitation Data'!H161))),'Data Summary'!DE167="Yes"),100-OFFSET('Sanitation Data'!$H$4,0,10*ROW('Sanitation Data'!H161)),NA())</f>
        <v>#N/A</v>
      </c>
      <c r="AQ167" s="95" t="e">
        <f ca="true">+IF(AND(ISNUMBER(OFFSET('Sanitation Data'!$H$6,0,10*ROW('Sanitation Data'!H161))),'Data Summary'!DF167="Yes"),OFFSET('Sanitation Data'!$H$6,0,10*ROW('Sanitation Data'!H161)),NA())</f>
        <v>#N/A</v>
      </c>
      <c r="AR167" s="95" t="e">
        <f ca="true">+IF(AND(ISNUMBER(OFFSET('Sanitation Data'!$H$10,0,10*ROW('Sanitation Data'!H161))),'Data Summary'!DG167="Yes"),OFFSET('Sanitation Data'!$H$10,0,10*ROW('Sanitation Data'!H161)),NA())</f>
        <v>#N/A</v>
      </c>
      <c r="AS167" s="95" t="e">
        <f ca="true">+IF(AND(ISNUMBER(OFFSET('Sanitation Data'!$H$11,0,10*ROW('Sanitation Data'!H161))),'Data Summary'!DH167="Yes"),OFFSET('Sanitation Data'!$H$11,0,10*ROW('Sanitation Data'!H161)),NA())</f>
        <v>#N/A</v>
      </c>
      <c r="AT167" s="95" t="e">
        <f ca="true">+IF(AND(ISNUMBER(OFFSET('Sanitation Data'!$H$12,0,10*ROW('Sanitation Data'!H161))),'Data Summary'!DI167="Yes"),OFFSET('Sanitation Data'!$H$12,0,10*ROW('Sanitation Data'!H161)),NA())</f>
        <v>#N/A</v>
      </c>
      <c r="AU167" s="95" t="e">
        <f ca="true">+IF(AND(ISNUMBER(OFFSET('Sanitation Data'!$I$4,0,10*ROW('Sanitation Data'!I161))),'Data Summary'!DJ167="Yes"),100-OFFSET('Sanitation Data'!$I$4,0,10*ROW('Sanitation Data'!I161)),NA())</f>
        <v>#N/A</v>
      </c>
      <c r="AV167" s="95" t="e">
        <f ca="true">+IF(AND(ISNUMBER(OFFSET('Sanitation Data'!$I$6,0,10*ROW('Sanitation Data'!I161))),'Data Summary'!DK167="Yes"),OFFSET('Sanitation Data'!$I$6,0,10*ROW('Sanitation Data'!I161)),NA())</f>
        <v>#N/A</v>
      </c>
      <c r="AW167" s="95" t="e">
        <f ca="true">+IF(AND(ISNUMBER(OFFSET('Sanitation Data'!$I$10,0,10*ROW('Sanitation Data'!I161))),'Data Summary'!DL167="Yes"),OFFSET('Sanitation Data'!$I$10,0,10*ROW('Sanitation Data'!I161)),NA())</f>
        <v>#N/A</v>
      </c>
      <c r="AX167" s="95" t="e">
        <f ca="true">+IF(AND(ISNUMBER(OFFSET('Sanitation Data'!$I$11,0,10*ROW('Sanitation Data'!I161))),'Data Summary'!DM167="Yes"),OFFSET('Sanitation Data'!$I$11,0,10*ROW('Sanitation Data'!I161)),NA())</f>
        <v>#N/A</v>
      </c>
      <c r="AY167" s="95" t="e">
        <f ca="true">+IF(AND(ISNUMBER(OFFSET('Sanitation Data'!$I$12,0,10*ROW('Sanitation Data'!I161))),'Data Summary'!DN167="Yes"),OFFSET('Sanitation Data'!$I$12,0,10*ROW('Sanitation Data'!I161)),NA())</f>
        <v>#N/A</v>
      </c>
      <c r="AZ167" s="96" t="e">
        <f ca="true">+IF(AND(ISNUMBER(OFFSET('Hygiene Data'!$D$5,0,10*ROW('Hygiene Data'!D161))),'Data Summary'!DO167="Yes"),OFFSET('Hygiene Data'!$D$5,0,10*ROW('Hygiene Data'!D161)),NA())</f>
        <v>#N/A</v>
      </c>
      <c r="BA167" s="96" t="e">
        <f ca="true">+IF(AND(ISNUMBER(OFFSET('Hygiene Data'!$D$7,0,10*ROW('Hygiene Data'!D161))),'Data Summary'!DP167="Yes"),OFFSET('Hygiene Data'!$D$7,0,10*ROW('Hygiene Data'!D161)),NA())</f>
        <v>#N/A</v>
      </c>
      <c r="BB167" s="96" t="e">
        <f ca="true">+IF(AND(ISNUMBER(OFFSET('Hygiene Data'!$D$9,0,10*ROW('Hygiene Data'!D161))),'Data Summary'!DQ167="Yes"),OFFSET('Hygiene Data'!$D$9,0,10*ROW('Hygiene Data'!D161)),NA())</f>
        <v>#N/A</v>
      </c>
      <c r="BC167" s="96" t="e">
        <f ca="true">+IF(AND(ISNUMBER(OFFSET('Hygiene Data'!$E$5,0,10*ROW('Hygiene Data'!E161))),'Data Summary'!DR167="Yes"),OFFSET('Hygiene Data'!$E$5,0,10*ROW('Hygiene Data'!E161)),NA())</f>
        <v>#N/A</v>
      </c>
      <c r="BD167" s="96" t="e">
        <f ca="true">+IF(AND(ISNUMBER(OFFSET('Hygiene Data'!$E$7,0,10*ROW('Hygiene Data'!E161))),'Data Summary'!DS167="Yes"),OFFSET('Hygiene Data'!$E$7,0,10*ROW('Hygiene Data'!E161)),NA())</f>
        <v>#N/A</v>
      </c>
      <c r="BE167" s="96" t="e">
        <f ca="true">+IF(AND(ISNUMBER(OFFSET('Hygiene Data'!$E$9,0,10*ROW('Hygiene Data'!E161))),'Data Summary'!DT167="Yes"),OFFSET('Hygiene Data'!$E$9,0,10*ROW('Hygiene Data'!E161)),NA())</f>
        <v>#N/A</v>
      </c>
      <c r="BF167" s="96" t="e">
        <f ca="true">+IF(AND(ISNUMBER(OFFSET('Hygiene Data'!$F$5,0,10*ROW('Hygiene Data'!F161))),'Data Summary'!DU167="Yes"),OFFSET('Hygiene Data'!$F$5,0,10*ROW('Hygiene Data'!F161)),NA())</f>
        <v>#N/A</v>
      </c>
      <c r="BG167" s="96" t="e">
        <f ca="true">+IF(AND(ISNUMBER(OFFSET('Hygiene Data'!$F$7,0,10*ROW('Hygiene Data'!F161))),'Data Summary'!DV167="Yes"),OFFSET('Hygiene Data'!$F$7,0,10*ROW('Hygiene Data'!F161)),NA())</f>
        <v>#N/A</v>
      </c>
      <c r="BH167" s="96" t="e">
        <f ca="true">+IF(AND(ISNUMBER(OFFSET('Hygiene Data'!$F$9,0,10*ROW('Hygiene Data'!F161))),'Data Summary'!DW167="Yes"),OFFSET('Hygiene Data'!$F$9,0,10*ROW('Hygiene Data'!F161)),NA())</f>
        <v>#N/A</v>
      </c>
      <c r="BI167" s="96" t="e">
        <f ca="true">+IF(AND(ISNUMBER(OFFSET('Hygiene Data'!$G$5,0,10*ROW('Hygiene Data'!G161))),'Data Summary'!DX167="Yes"),OFFSET('Hygiene Data'!$G$5,0,10*ROW('Hygiene Data'!G161)),NA())</f>
        <v>#N/A</v>
      </c>
      <c r="BJ167" s="96" t="e">
        <f ca="true">+IF(AND(ISNUMBER(OFFSET('Hygiene Data'!$G$7,0,10*ROW('Hygiene Data'!G161))),'Data Summary'!DY167="Yes"),OFFSET('Hygiene Data'!$G$7,0,10*ROW('Hygiene Data'!G161)),NA())</f>
        <v>#N/A</v>
      </c>
      <c r="BK167" s="96" t="e">
        <f ca="true">+IF(AND(ISNUMBER(OFFSET('Hygiene Data'!$G$9,0,10*ROW('Hygiene Data'!G161))),'Data Summary'!DZ167="Yes"),OFFSET('Hygiene Data'!$G$9,0,10*ROW('Hygiene Data'!G161)),NA())</f>
        <v>#N/A</v>
      </c>
      <c r="BL167" s="96" t="e">
        <f ca="true">+IF(AND(ISNUMBER(OFFSET('Hygiene Data'!$H$5,0,10*ROW('Hygiene Data'!H161))),'Data Summary'!EA167="Yes"),OFFSET('Hygiene Data'!$H$5,0,10*ROW('Hygiene Data'!H161)),NA())</f>
        <v>#N/A</v>
      </c>
      <c r="BM167" s="96" t="e">
        <f ca="true">+IF(AND(ISNUMBER(OFFSET('Hygiene Data'!$H$7,0,10*ROW('Hygiene Data'!H161))),'Data Summary'!EB167="Yes"),OFFSET('Hygiene Data'!$H$7,0,10*ROW('Hygiene Data'!H161)),NA())</f>
        <v>#N/A</v>
      </c>
      <c r="BN167" s="96" t="e">
        <f ca="true">+IF(AND(ISNUMBER(OFFSET('Hygiene Data'!$H$9,0,10*ROW('Hygiene Data'!H161))),'Data Summary'!EC167="Yes"),OFFSET('Hygiene Data'!$H$9,0,10*ROW('Hygiene Data'!H161)),NA())</f>
        <v>#N/A</v>
      </c>
      <c r="BO167" s="96" t="e">
        <f ca="true">+IF(AND(ISNUMBER(OFFSET('Hygiene Data'!$I$5,0,10*ROW('Hygiene Data'!I161))),'Data Summary'!ED167="Yes"),OFFSET('Hygiene Data'!$I$5,0,10*ROW('Hygiene Data'!I161)),NA())</f>
        <v>#N/A</v>
      </c>
      <c r="BP167" s="96" t="e">
        <f ca="true">+IF(AND(ISNUMBER(OFFSET('Hygiene Data'!$I$7,0,10*ROW('Hygiene Data'!I161))),'Data Summary'!EE167="Yes"),OFFSET('Hygiene Data'!$I$7,0,10*ROW('Hygiene Data'!I161)),NA())</f>
        <v>#N/A</v>
      </c>
      <c r="BQ167" s="96" t="e">
        <f ca="true">+IF(AND(ISNUMBER(OFFSET('Hygiene Data'!$I$9,0,10*ROW('Hygiene Data'!I161))),'Data Summary'!EF167="Yes"),OFFSET('Hygiene Data'!$I$9,0,10*ROW('Hygiene Data'!I161)),NA())</f>
        <v>#N/A</v>
      </c>
    </row>
    <row xmlns:x14ac="http://schemas.microsoft.com/office/spreadsheetml/2009/9/ac" r="168" x14ac:dyDescent="0.2">
      <c r="A168" s="331" t="e">
        <f ca="true">+RIGHT('Data Summary'!A168,LEN('Data Summary'!A168)-9)</f>
        <v>#VALUE!</v>
      </c>
      <c r="B168" s="37" t="str">
        <f ca="true">+IF(ISTEXT('Data Summary'!B168),'Data Summary'!B168,"")</f>
        <v/>
      </c>
      <c r="C168" s="330" t="e">
        <f ca="true">+VALUE('Data Summary'!C168)</f>
        <v>#VALUE!</v>
      </c>
      <c r="D168" s="94" t="e">
        <f ca="true">+IF(AND(ISNUMBER(OFFSET('Water Data'!$D$4,0,10*ROW('Water Data'!D162))),'Data Summary'!BS168="Yes"),100-OFFSET('Water Data'!$D$4,0,10*ROW('Water Data'!D162)),NA())</f>
        <v>#N/A</v>
      </c>
      <c r="E168" s="94" t="e">
        <f ca="true">+IF(AND(ISNUMBER(OFFSET('Water Data'!$D$6,0,10*ROW('Water Data'!D162))),'Data Summary'!BT168="Yes"),OFFSET('Water Data'!$D$6,0,10*ROW('Water Data'!D162)),NA())</f>
        <v>#N/A</v>
      </c>
      <c r="F168" s="94" t="e">
        <f ca="true">+IF(AND(ISNUMBER(OFFSET('Water Data'!$D$9,0,10*ROW('Water Data'!D162))),'Data Summary'!BU168="Yes"),OFFSET('Water Data'!$D$9,0,10*ROW('Water Data'!D162)),NA())</f>
        <v>#N/A</v>
      </c>
      <c r="G168" s="94" t="e">
        <f ca="true">+IF(AND(ISNUMBER(OFFSET('Water Data'!$E$4,0,10*ROW('Water Data'!E162))),'Data Summary'!BV168="Yes"),100-OFFSET('Water Data'!$E$4,0,10*ROW('Water Data'!E162)),NA())</f>
        <v>#N/A</v>
      </c>
      <c r="H168" s="94" t="e">
        <f ca="true">+IF(AND(ISNUMBER(OFFSET('Water Data'!$E$6,0,10*ROW('Water Data'!E162))),'Data Summary'!BW168="Yes"),OFFSET('Water Data'!$E$6,0,10*ROW('Water Data'!E162)),NA())</f>
        <v>#N/A</v>
      </c>
      <c r="I168" s="94" t="e">
        <f ca="true">+IF(AND(ISNUMBER(OFFSET('Water Data'!$E$9,0,10*ROW('Water Data'!E162))),'Data Summary'!BX168="Yes"),OFFSET('Water Data'!$E$9,0,10*ROW('Water Data'!E162)),NA())</f>
        <v>#N/A</v>
      </c>
      <c r="J168" s="94" t="e">
        <f ca="true">+IF(AND(ISNUMBER(OFFSET('Water Data'!$F$4,0,10*ROW('Water Data'!F162))),'Data Summary'!BY168="Yes"),100-OFFSET('Water Data'!$F$4,0,10*ROW('Water Data'!F162)),NA())</f>
        <v>#N/A</v>
      </c>
      <c r="K168" s="94" t="e">
        <f ca="true">+IF(AND(ISNUMBER(OFFSET('Water Data'!$F$6,0,10*ROW('Water Data'!F162))),'Data Summary'!BZ168="Yes"),OFFSET('Water Data'!$F$6,0,10*ROW('Water Data'!F162)),NA())</f>
        <v>#N/A</v>
      </c>
      <c r="L168" s="94" t="e">
        <f ca="true">+IF(AND(ISNUMBER(OFFSET('Water Data'!$F$9,0,10*ROW('Water Data'!F162))),'Data Summary'!CA168="Yes"),OFFSET('Water Data'!$F$9,0,10*ROW('Water Data'!F162)),NA())</f>
        <v>#N/A</v>
      </c>
      <c r="M168" s="94" t="e">
        <f ca="true">+IF(AND(ISNUMBER(OFFSET('Water Data'!$G$4,0,10*ROW('Water Data'!G162))),'Data Summary'!CB168="Yes"),100-OFFSET('Water Data'!$G$4,0,10*ROW('Water Data'!G162)),NA())</f>
        <v>#N/A</v>
      </c>
      <c r="N168" s="94" t="e">
        <f ca="true">+IF(AND(ISNUMBER(OFFSET('Water Data'!$G$6,0,10*ROW('Water Data'!G162))),'Data Summary'!CC168="Yes"),OFFSET('Water Data'!$G$6,0,10*ROW('Water Data'!G162)),NA())</f>
        <v>#N/A</v>
      </c>
      <c r="O168" s="94" t="e">
        <f ca="true">+IF(AND(ISNUMBER(OFFSET('Water Data'!$G$9,0,10*ROW('Water Data'!G162))),'Data Summary'!CD168="Yes"),OFFSET('Water Data'!$G$9,0,10*ROW('Water Data'!G162)),NA())</f>
        <v>#N/A</v>
      </c>
      <c r="P168" s="94" t="e">
        <f ca="true">+IF(AND(ISNUMBER(OFFSET('Water Data'!$H$4,0,10*ROW('Water Data'!H162))),'Data Summary'!CE168="Yes"),100-OFFSET('Water Data'!$H$4,0,10*ROW('Water Data'!H162)),NA())</f>
        <v>#N/A</v>
      </c>
      <c r="Q168" s="94" t="e">
        <f ca="true">+IF(AND(ISNUMBER(OFFSET('Water Data'!$H$6,0,10*ROW('Water Data'!H162))),'Data Summary'!CF168="Yes"),OFFSET('Water Data'!$H$6,0,10*ROW('Water Data'!H162)),NA())</f>
        <v>#N/A</v>
      </c>
      <c r="R168" s="94" t="e">
        <f ca="true">+IF(AND(ISNUMBER(OFFSET('Water Data'!$H$9,0,10*ROW('Water Data'!H162))),'Data Summary'!CG168="Yes"),OFFSET('Water Data'!$H$9,0,10*ROW('Water Data'!H162)),NA())</f>
        <v>#N/A</v>
      </c>
      <c r="S168" s="94" t="e">
        <f ca="true">+IF(AND(ISNUMBER(OFFSET('Water Data'!$I$4,0,10*ROW('Water Data'!I162))),'Data Summary'!CH168="Yes"),100-OFFSET('Water Data'!$I$4,0,10*ROW('Water Data'!I162)),NA())</f>
        <v>#N/A</v>
      </c>
      <c r="T168" s="94" t="e">
        <f ca="true">+IF(AND(ISNUMBER(OFFSET('Water Data'!$I$6,0,10*ROW('Water Data'!I162))),'Data Summary'!CI168="Yes"),OFFSET('Water Data'!$I$6,0,10*ROW('Water Data'!I162)),NA())</f>
        <v>#N/A</v>
      </c>
      <c r="U168" s="94" t="e">
        <f ca="true">+IF(AND(ISNUMBER(OFFSET('Water Data'!$I$9,0,10*ROW('Water Data'!I162))),'Data Summary'!CJ168="Yes"),OFFSET('Water Data'!$I$9,0,10*ROW('Water Data'!I162)),NA())</f>
        <v>#N/A</v>
      </c>
      <c r="V168" s="95" t="e">
        <f ca="true">+IF(AND(ISNUMBER(OFFSET('Sanitation Data'!$D$4,0,10*ROW('Sanitation Data'!D162))),'Data Summary'!CK168="Yes"),100-OFFSET('Sanitation Data'!$D$4,0,10*ROW('Sanitation Data'!D162)),NA())</f>
        <v>#N/A</v>
      </c>
      <c r="W168" s="95" t="e">
        <f ca="true">+IF(AND(ISNUMBER(OFFSET('Sanitation Data'!$D$6,0,10*ROW('Sanitation Data'!D162))),'Data Summary'!CL168="Yes"),OFFSET('Sanitation Data'!$D$6,0,10*ROW('Sanitation Data'!D162)),NA())</f>
        <v>#N/A</v>
      </c>
      <c r="X168" s="95" t="e">
        <f ca="true">+IF(AND(ISNUMBER(OFFSET('Sanitation Data'!$D$10,0,10*ROW('Sanitation Data'!D162))),'Data Summary'!CM168="Yes"),OFFSET('Sanitation Data'!$D$10,0,10*ROW('Sanitation Data'!D162)),NA())</f>
        <v>#N/A</v>
      </c>
      <c r="Y168" s="95" t="e">
        <f ca="true">+IF(AND(ISNUMBER(OFFSET('Sanitation Data'!$D$11,0,10*ROW('Sanitation Data'!D162))),'Data Summary'!CN168="Yes"),OFFSET('Sanitation Data'!$D$11,0,10*ROW('Sanitation Data'!D162)),NA())</f>
        <v>#N/A</v>
      </c>
      <c r="Z168" s="95" t="e">
        <f ca="true">+IF(AND(ISNUMBER(OFFSET('Sanitation Data'!$D$12,0,10*ROW('Sanitation Data'!D162))),'Data Summary'!CO168="Yes"),OFFSET('Sanitation Data'!$D$12,0,10*ROW('Sanitation Data'!D162)),NA())</f>
        <v>#N/A</v>
      </c>
      <c r="AA168" s="95" t="e">
        <f ca="true">+IF(AND(ISNUMBER(OFFSET('Sanitation Data'!$E$4,0,10*ROW('Sanitation Data'!E162))),'Data Summary'!CP168="Yes"),100-OFFSET('Sanitation Data'!$E$4,0,10*ROW('Sanitation Data'!E162)),NA())</f>
        <v>#N/A</v>
      </c>
      <c r="AB168" s="95" t="e">
        <f ca="true">+IF(AND(ISNUMBER(OFFSET('Sanitation Data'!$E$6,0,10*ROW('Sanitation Data'!E162))),'Data Summary'!CQ168="Yes"),OFFSET('Sanitation Data'!$E$6,0,10*ROW('Sanitation Data'!E162)),NA())</f>
        <v>#N/A</v>
      </c>
      <c r="AC168" s="95" t="e">
        <f ca="true">+IF(AND(ISNUMBER(OFFSET('Sanitation Data'!$E$10,0,10*ROW('Sanitation Data'!E162))),'Data Summary'!CR168="Yes"),OFFSET('Sanitation Data'!$E$10,0,10*ROW('Sanitation Data'!E162)),NA())</f>
        <v>#N/A</v>
      </c>
      <c r="AD168" s="95" t="e">
        <f ca="true">+IF(AND(ISNUMBER(OFFSET('Sanitation Data'!$E$11,0,10*ROW('Sanitation Data'!E162))),'Data Summary'!CS168="Yes"),OFFSET('Sanitation Data'!$E$11,0,10*ROW('Sanitation Data'!E162)),NA())</f>
        <v>#N/A</v>
      </c>
      <c r="AE168" s="95" t="e">
        <f ca="true">+IF(AND(ISNUMBER(OFFSET('Sanitation Data'!$E$12,0,10*ROW('Sanitation Data'!E162))),'Data Summary'!CT168="Yes"),OFFSET('Sanitation Data'!$E$12,0,10*ROW('Sanitation Data'!E162)),NA())</f>
        <v>#N/A</v>
      </c>
      <c r="AF168" s="95" t="e">
        <f ca="true">+IF(AND(ISNUMBER(OFFSET('Sanitation Data'!$F$4,0,10*ROW('Sanitation Data'!F162))),'Data Summary'!CU168="Yes"),100-OFFSET('Sanitation Data'!$F$4,0,10*ROW('Sanitation Data'!F162)),NA())</f>
        <v>#N/A</v>
      </c>
      <c r="AG168" s="95" t="e">
        <f ca="true">+IF(AND(ISNUMBER(OFFSET('Sanitation Data'!$F$6,0,10*ROW('Sanitation Data'!F162))),'Data Summary'!CV168="Yes"),OFFSET('Sanitation Data'!$F$6,0,10*ROW('Sanitation Data'!F162)),NA())</f>
        <v>#N/A</v>
      </c>
      <c r="AH168" s="95" t="e">
        <f ca="true">+IF(AND(ISNUMBER(OFFSET('Sanitation Data'!$F$10,0,10*ROW('Sanitation Data'!F162))),'Data Summary'!CW168="Yes"),OFFSET('Sanitation Data'!$F$10,0,10*ROW('Sanitation Data'!F162)),NA())</f>
        <v>#N/A</v>
      </c>
      <c r="AI168" s="95" t="e">
        <f ca="true">+IF(AND(ISNUMBER(OFFSET('Sanitation Data'!$F$11,0,10*ROW('Sanitation Data'!F162))),'Data Summary'!CX168="Yes"),OFFSET('Sanitation Data'!$F$11,0,10*ROW('Sanitation Data'!F162)),NA())</f>
        <v>#N/A</v>
      </c>
      <c r="AJ168" s="95" t="e">
        <f ca="true">+IF(AND(ISNUMBER(OFFSET('Sanitation Data'!$F$12,0,10*ROW('Sanitation Data'!F162))),'Data Summary'!CY168="Yes"),OFFSET('Sanitation Data'!$F$12,0,10*ROW('Sanitation Data'!F162)),NA())</f>
        <v>#N/A</v>
      </c>
      <c r="AK168" s="95" t="e">
        <f ca="true">+IF(AND(ISNUMBER(OFFSET('Sanitation Data'!$G$4,0,10*ROW('Sanitation Data'!G162))),'Data Summary'!CZ168="Yes"),100-OFFSET('Sanitation Data'!$G$4,0,10*ROW('Sanitation Data'!G162)),NA())</f>
        <v>#N/A</v>
      </c>
      <c r="AL168" s="95" t="e">
        <f ca="true">+IF(AND(ISNUMBER(OFFSET('Sanitation Data'!$G$6,0,10*ROW('Sanitation Data'!G162))),'Data Summary'!DA168="Yes"),OFFSET('Sanitation Data'!$G$6,0,10*ROW('Sanitation Data'!G162)),NA())</f>
        <v>#N/A</v>
      </c>
      <c r="AM168" s="95" t="e">
        <f ca="true">+IF(AND(ISNUMBER(OFFSET('Sanitation Data'!$G$10,0,10*ROW('Sanitation Data'!G162))),'Data Summary'!DB168="Yes"),OFFSET('Sanitation Data'!$G$10,0,10*ROW('Sanitation Data'!G162)),NA())</f>
        <v>#N/A</v>
      </c>
      <c r="AN168" s="95" t="e">
        <f ca="true">+IF(AND(ISNUMBER(OFFSET('Sanitation Data'!$G$11,0,10*ROW('Sanitation Data'!G162))),'Data Summary'!DC168="Yes"),OFFSET('Sanitation Data'!$G$11,0,10*ROW('Sanitation Data'!G162)),NA())</f>
        <v>#N/A</v>
      </c>
      <c r="AO168" s="95" t="e">
        <f ca="true">+IF(AND(ISNUMBER(OFFSET('Sanitation Data'!$G$12,0,10*ROW('Sanitation Data'!G162))),'Data Summary'!DD168="Yes"),OFFSET('Sanitation Data'!$G$12,0,10*ROW('Sanitation Data'!G162)),NA())</f>
        <v>#N/A</v>
      </c>
      <c r="AP168" s="95" t="e">
        <f ca="true">+IF(AND(ISNUMBER(OFFSET('Sanitation Data'!$H$4,0,10*ROW('Sanitation Data'!H162))),'Data Summary'!DE168="Yes"),100-OFFSET('Sanitation Data'!$H$4,0,10*ROW('Sanitation Data'!H162)),NA())</f>
        <v>#N/A</v>
      </c>
      <c r="AQ168" s="95" t="e">
        <f ca="true">+IF(AND(ISNUMBER(OFFSET('Sanitation Data'!$H$6,0,10*ROW('Sanitation Data'!H162))),'Data Summary'!DF168="Yes"),OFFSET('Sanitation Data'!$H$6,0,10*ROW('Sanitation Data'!H162)),NA())</f>
        <v>#N/A</v>
      </c>
      <c r="AR168" s="95" t="e">
        <f ca="true">+IF(AND(ISNUMBER(OFFSET('Sanitation Data'!$H$10,0,10*ROW('Sanitation Data'!H162))),'Data Summary'!DG168="Yes"),OFFSET('Sanitation Data'!$H$10,0,10*ROW('Sanitation Data'!H162)),NA())</f>
        <v>#N/A</v>
      </c>
      <c r="AS168" s="95" t="e">
        <f ca="true">+IF(AND(ISNUMBER(OFFSET('Sanitation Data'!$H$11,0,10*ROW('Sanitation Data'!H162))),'Data Summary'!DH168="Yes"),OFFSET('Sanitation Data'!$H$11,0,10*ROW('Sanitation Data'!H162)),NA())</f>
        <v>#N/A</v>
      </c>
      <c r="AT168" s="95" t="e">
        <f ca="true">+IF(AND(ISNUMBER(OFFSET('Sanitation Data'!$H$12,0,10*ROW('Sanitation Data'!H162))),'Data Summary'!DI168="Yes"),OFFSET('Sanitation Data'!$H$12,0,10*ROW('Sanitation Data'!H162)),NA())</f>
        <v>#N/A</v>
      </c>
      <c r="AU168" s="95" t="e">
        <f ca="true">+IF(AND(ISNUMBER(OFFSET('Sanitation Data'!$I$4,0,10*ROW('Sanitation Data'!I162))),'Data Summary'!DJ168="Yes"),100-OFFSET('Sanitation Data'!$I$4,0,10*ROW('Sanitation Data'!I162)),NA())</f>
        <v>#N/A</v>
      </c>
      <c r="AV168" s="95" t="e">
        <f ca="true">+IF(AND(ISNUMBER(OFFSET('Sanitation Data'!$I$6,0,10*ROW('Sanitation Data'!I162))),'Data Summary'!DK168="Yes"),OFFSET('Sanitation Data'!$I$6,0,10*ROW('Sanitation Data'!I162)),NA())</f>
        <v>#N/A</v>
      </c>
      <c r="AW168" s="95" t="e">
        <f ca="true">+IF(AND(ISNUMBER(OFFSET('Sanitation Data'!$I$10,0,10*ROW('Sanitation Data'!I162))),'Data Summary'!DL168="Yes"),OFFSET('Sanitation Data'!$I$10,0,10*ROW('Sanitation Data'!I162)),NA())</f>
        <v>#N/A</v>
      </c>
      <c r="AX168" s="95" t="e">
        <f ca="true">+IF(AND(ISNUMBER(OFFSET('Sanitation Data'!$I$11,0,10*ROW('Sanitation Data'!I162))),'Data Summary'!DM168="Yes"),OFFSET('Sanitation Data'!$I$11,0,10*ROW('Sanitation Data'!I162)),NA())</f>
        <v>#N/A</v>
      </c>
      <c r="AY168" s="95" t="e">
        <f ca="true">+IF(AND(ISNUMBER(OFFSET('Sanitation Data'!$I$12,0,10*ROW('Sanitation Data'!I162))),'Data Summary'!DN168="Yes"),OFFSET('Sanitation Data'!$I$12,0,10*ROW('Sanitation Data'!I162)),NA())</f>
        <v>#N/A</v>
      </c>
      <c r="AZ168" s="96" t="e">
        <f ca="true">+IF(AND(ISNUMBER(OFFSET('Hygiene Data'!$D$5,0,10*ROW('Hygiene Data'!D162))),'Data Summary'!DO168="Yes"),OFFSET('Hygiene Data'!$D$5,0,10*ROW('Hygiene Data'!D162)),NA())</f>
        <v>#N/A</v>
      </c>
      <c r="BA168" s="96" t="e">
        <f ca="true">+IF(AND(ISNUMBER(OFFSET('Hygiene Data'!$D$7,0,10*ROW('Hygiene Data'!D162))),'Data Summary'!DP168="Yes"),OFFSET('Hygiene Data'!$D$7,0,10*ROW('Hygiene Data'!D162)),NA())</f>
        <v>#N/A</v>
      </c>
      <c r="BB168" s="96" t="e">
        <f ca="true">+IF(AND(ISNUMBER(OFFSET('Hygiene Data'!$D$9,0,10*ROW('Hygiene Data'!D162))),'Data Summary'!DQ168="Yes"),OFFSET('Hygiene Data'!$D$9,0,10*ROW('Hygiene Data'!D162)),NA())</f>
        <v>#N/A</v>
      </c>
      <c r="BC168" s="96" t="e">
        <f ca="true">+IF(AND(ISNUMBER(OFFSET('Hygiene Data'!$E$5,0,10*ROW('Hygiene Data'!E162))),'Data Summary'!DR168="Yes"),OFFSET('Hygiene Data'!$E$5,0,10*ROW('Hygiene Data'!E162)),NA())</f>
        <v>#N/A</v>
      </c>
      <c r="BD168" s="96" t="e">
        <f ca="true">+IF(AND(ISNUMBER(OFFSET('Hygiene Data'!$E$7,0,10*ROW('Hygiene Data'!E162))),'Data Summary'!DS168="Yes"),OFFSET('Hygiene Data'!$E$7,0,10*ROW('Hygiene Data'!E162)),NA())</f>
        <v>#N/A</v>
      </c>
      <c r="BE168" s="96" t="e">
        <f ca="true">+IF(AND(ISNUMBER(OFFSET('Hygiene Data'!$E$9,0,10*ROW('Hygiene Data'!E162))),'Data Summary'!DT168="Yes"),OFFSET('Hygiene Data'!$E$9,0,10*ROW('Hygiene Data'!E162)),NA())</f>
        <v>#N/A</v>
      </c>
      <c r="BF168" s="96" t="e">
        <f ca="true">+IF(AND(ISNUMBER(OFFSET('Hygiene Data'!$F$5,0,10*ROW('Hygiene Data'!F162))),'Data Summary'!DU168="Yes"),OFFSET('Hygiene Data'!$F$5,0,10*ROW('Hygiene Data'!F162)),NA())</f>
        <v>#N/A</v>
      </c>
      <c r="BG168" s="96" t="e">
        <f ca="true">+IF(AND(ISNUMBER(OFFSET('Hygiene Data'!$F$7,0,10*ROW('Hygiene Data'!F162))),'Data Summary'!DV168="Yes"),OFFSET('Hygiene Data'!$F$7,0,10*ROW('Hygiene Data'!F162)),NA())</f>
        <v>#N/A</v>
      </c>
      <c r="BH168" s="96" t="e">
        <f ca="true">+IF(AND(ISNUMBER(OFFSET('Hygiene Data'!$F$9,0,10*ROW('Hygiene Data'!F162))),'Data Summary'!DW168="Yes"),OFFSET('Hygiene Data'!$F$9,0,10*ROW('Hygiene Data'!F162)),NA())</f>
        <v>#N/A</v>
      </c>
      <c r="BI168" s="96" t="e">
        <f ca="true">+IF(AND(ISNUMBER(OFFSET('Hygiene Data'!$G$5,0,10*ROW('Hygiene Data'!G162))),'Data Summary'!DX168="Yes"),OFFSET('Hygiene Data'!$G$5,0,10*ROW('Hygiene Data'!G162)),NA())</f>
        <v>#N/A</v>
      </c>
      <c r="BJ168" s="96" t="e">
        <f ca="true">+IF(AND(ISNUMBER(OFFSET('Hygiene Data'!$G$7,0,10*ROW('Hygiene Data'!G162))),'Data Summary'!DY168="Yes"),OFFSET('Hygiene Data'!$G$7,0,10*ROW('Hygiene Data'!G162)),NA())</f>
        <v>#N/A</v>
      </c>
      <c r="BK168" s="96" t="e">
        <f ca="true">+IF(AND(ISNUMBER(OFFSET('Hygiene Data'!$G$9,0,10*ROW('Hygiene Data'!G162))),'Data Summary'!DZ168="Yes"),OFFSET('Hygiene Data'!$G$9,0,10*ROW('Hygiene Data'!G162)),NA())</f>
        <v>#N/A</v>
      </c>
      <c r="BL168" s="96" t="e">
        <f ca="true">+IF(AND(ISNUMBER(OFFSET('Hygiene Data'!$H$5,0,10*ROW('Hygiene Data'!H162))),'Data Summary'!EA168="Yes"),OFFSET('Hygiene Data'!$H$5,0,10*ROW('Hygiene Data'!H162)),NA())</f>
        <v>#N/A</v>
      </c>
      <c r="BM168" s="96" t="e">
        <f ca="true">+IF(AND(ISNUMBER(OFFSET('Hygiene Data'!$H$7,0,10*ROW('Hygiene Data'!H162))),'Data Summary'!EB168="Yes"),OFFSET('Hygiene Data'!$H$7,0,10*ROW('Hygiene Data'!H162)),NA())</f>
        <v>#N/A</v>
      </c>
      <c r="BN168" s="96" t="e">
        <f ca="true">+IF(AND(ISNUMBER(OFFSET('Hygiene Data'!$H$9,0,10*ROW('Hygiene Data'!H162))),'Data Summary'!EC168="Yes"),OFFSET('Hygiene Data'!$H$9,0,10*ROW('Hygiene Data'!H162)),NA())</f>
        <v>#N/A</v>
      </c>
      <c r="BO168" s="96" t="e">
        <f ca="true">+IF(AND(ISNUMBER(OFFSET('Hygiene Data'!$I$5,0,10*ROW('Hygiene Data'!I162))),'Data Summary'!ED168="Yes"),OFFSET('Hygiene Data'!$I$5,0,10*ROW('Hygiene Data'!I162)),NA())</f>
        <v>#N/A</v>
      </c>
      <c r="BP168" s="96" t="e">
        <f ca="true">+IF(AND(ISNUMBER(OFFSET('Hygiene Data'!$I$7,0,10*ROW('Hygiene Data'!I162))),'Data Summary'!EE168="Yes"),OFFSET('Hygiene Data'!$I$7,0,10*ROW('Hygiene Data'!I162)),NA())</f>
        <v>#N/A</v>
      </c>
      <c r="BQ168" s="96" t="e">
        <f ca="true">+IF(AND(ISNUMBER(OFFSET('Hygiene Data'!$I$9,0,10*ROW('Hygiene Data'!I162))),'Data Summary'!EF168="Yes"),OFFSET('Hygiene Data'!$I$9,0,10*ROW('Hygiene Data'!I162)),NA())</f>
        <v>#N/A</v>
      </c>
    </row>
    <row xmlns:x14ac="http://schemas.microsoft.com/office/spreadsheetml/2009/9/ac" r="169" x14ac:dyDescent="0.2">
      <c r="A169" s="331" t="e">
        <f ca="true">+RIGHT('Data Summary'!A169,LEN('Data Summary'!A169)-9)</f>
        <v>#VALUE!</v>
      </c>
      <c r="B169" s="37" t="str">
        <f ca="true">+IF(ISTEXT('Data Summary'!B169),'Data Summary'!B169,"")</f>
        <v/>
      </c>
      <c r="C169" s="330" t="e">
        <f ca="true">+VALUE('Data Summary'!C169)</f>
        <v>#VALUE!</v>
      </c>
      <c r="D169" s="94" t="e">
        <f ca="true">+IF(AND(ISNUMBER(OFFSET('Water Data'!$D$4,0,10*ROW('Water Data'!D163))),'Data Summary'!BS169="Yes"),100-OFFSET('Water Data'!$D$4,0,10*ROW('Water Data'!D163)),NA())</f>
        <v>#N/A</v>
      </c>
      <c r="E169" s="94" t="e">
        <f ca="true">+IF(AND(ISNUMBER(OFFSET('Water Data'!$D$6,0,10*ROW('Water Data'!D163))),'Data Summary'!BT169="Yes"),OFFSET('Water Data'!$D$6,0,10*ROW('Water Data'!D163)),NA())</f>
        <v>#N/A</v>
      </c>
      <c r="F169" s="94" t="e">
        <f ca="true">+IF(AND(ISNUMBER(OFFSET('Water Data'!$D$9,0,10*ROW('Water Data'!D163))),'Data Summary'!BU169="Yes"),OFFSET('Water Data'!$D$9,0,10*ROW('Water Data'!D163)),NA())</f>
        <v>#N/A</v>
      </c>
      <c r="G169" s="94" t="e">
        <f ca="true">+IF(AND(ISNUMBER(OFFSET('Water Data'!$E$4,0,10*ROW('Water Data'!E163))),'Data Summary'!BV169="Yes"),100-OFFSET('Water Data'!$E$4,0,10*ROW('Water Data'!E163)),NA())</f>
        <v>#N/A</v>
      </c>
      <c r="H169" s="94" t="e">
        <f ca="true">+IF(AND(ISNUMBER(OFFSET('Water Data'!$E$6,0,10*ROW('Water Data'!E163))),'Data Summary'!BW169="Yes"),OFFSET('Water Data'!$E$6,0,10*ROW('Water Data'!E163)),NA())</f>
        <v>#N/A</v>
      </c>
      <c r="I169" s="94" t="e">
        <f ca="true">+IF(AND(ISNUMBER(OFFSET('Water Data'!$E$9,0,10*ROW('Water Data'!E163))),'Data Summary'!BX169="Yes"),OFFSET('Water Data'!$E$9,0,10*ROW('Water Data'!E163)),NA())</f>
        <v>#N/A</v>
      </c>
      <c r="J169" s="94" t="e">
        <f ca="true">+IF(AND(ISNUMBER(OFFSET('Water Data'!$F$4,0,10*ROW('Water Data'!F163))),'Data Summary'!BY169="Yes"),100-OFFSET('Water Data'!$F$4,0,10*ROW('Water Data'!F163)),NA())</f>
        <v>#N/A</v>
      </c>
      <c r="K169" s="94" t="e">
        <f ca="true">+IF(AND(ISNUMBER(OFFSET('Water Data'!$F$6,0,10*ROW('Water Data'!F163))),'Data Summary'!BZ169="Yes"),OFFSET('Water Data'!$F$6,0,10*ROW('Water Data'!F163)),NA())</f>
        <v>#N/A</v>
      </c>
      <c r="L169" s="94" t="e">
        <f ca="true">+IF(AND(ISNUMBER(OFFSET('Water Data'!$F$9,0,10*ROW('Water Data'!F163))),'Data Summary'!CA169="Yes"),OFFSET('Water Data'!$F$9,0,10*ROW('Water Data'!F163)),NA())</f>
        <v>#N/A</v>
      </c>
      <c r="M169" s="94" t="e">
        <f ca="true">+IF(AND(ISNUMBER(OFFSET('Water Data'!$G$4,0,10*ROW('Water Data'!G163))),'Data Summary'!CB169="Yes"),100-OFFSET('Water Data'!$G$4,0,10*ROW('Water Data'!G163)),NA())</f>
        <v>#N/A</v>
      </c>
      <c r="N169" s="94" t="e">
        <f ca="true">+IF(AND(ISNUMBER(OFFSET('Water Data'!$G$6,0,10*ROW('Water Data'!G163))),'Data Summary'!CC169="Yes"),OFFSET('Water Data'!$G$6,0,10*ROW('Water Data'!G163)),NA())</f>
        <v>#N/A</v>
      </c>
      <c r="O169" s="94" t="e">
        <f ca="true">+IF(AND(ISNUMBER(OFFSET('Water Data'!$G$9,0,10*ROW('Water Data'!G163))),'Data Summary'!CD169="Yes"),OFFSET('Water Data'!$G$9,0,10*ROW('Water Data'!G163)),NA())</f>
        <v>#N/A</v>
      </c>
      <c r="P169" s="94" t="e">
        <f ca="true">+IF(AND(ISNUMBER(OFFSET('Water Data'!$H$4,0,10*ROW('Water Data'!H163))),'Data Summary'!CE169="Yes"),100-OFFSET('Water Data'!$H$4,0,10*ROW('Water Data'!H163)),NA())</f>
        <v>#N/A</v>
      </c>
      <c r="Q169" s="94" t="e">
        <f ca="true">+IF(AND(ISNUMBER(OFFSET('Water Data'!$H$6,0,10*ROW('Water Data'!H163))),'Data Summary'!CF169="Yes"),OFFSET('Water Data'!$H$6,0,10*ROW('Water Data'!H163)),NA())</f>
        <v>#N/A</v>
      </c>
      <c r="R169" s="94" t="e">
        <f ca="true">+IF(AND(ISNUMBER(OFFSET('Water Data'!$H$9,0,10*ROW('Water Data'!H163))),'Data Summary'!CG169="Yes"),OFFSET('Water Data'!$H$9,0,10*ROW('Water Data'!H163)),NA())</f>
        <v>#N/A</v>
      </c>
      <c r="S169" s="94" t="e">
        <f ca="true">+IF(AND(ISNUMBER(OFFSET('Water Data'!$I$4,0,10*ROW('Water Data'!I163))),'Data Summary'!CH169="Yes"),100-OFFSET('Water Data'!$I$4,0,10*ROW('Water Data'!I163)),NA())</f>
        <v>#N/A</v>
      </c>
      <c r="T169" s="94" t="e">
        <f ca="true">+IF(AND(ISNUMBER(OFFSET('Water Data'!$I$6,0,10*ROW('Water Data'!I163))),'Data Summary'!CI169="Yes"),OFFSET('Water Data'!$I$6,0,10*ROW('Water Data'!I163)),NA())</f>
        <v>#N/A</v>
      </c>
      <c r="U169" s="94" t="e">
        <f ca="true">+IF(AND(ISNUMBER(OFFSET('Water Data'!$I$9,0,10*ROW('Water Data'!I163))),'Data Summary'!CJ169="Yes"),OFFSET('Water Data'!$I$9,0,10*ROW('Water Data'!I163)),NA())</f>
        <v>#N/A</v>
      </c>
      <c r="V169" s="95" t="e">
        <f ca="true">+IF(AND(ISNUMBER(OFFSET('Sanitation Data'!$D$4,0,10*ROW('Sanitation Data'!D163))),'Data Summary'!CK169="Yes"),100-OFFSET('Sanitation Data'!$D$4,0,10*ROW('Sanitation Data'!D163)),NA())</f>
        <v>#N/A</v>
      </c>
      <c r="W169" s="95" t="e">
        <f ca="true">+IF(AND(ISNUMBER(OFFSET('Sanitation Data'!$D$6,0,10*ROW('Sanitation Data'!D163))),'Data Summary'!CL169="Yes"),OFFSET('Sanitation Data'!$D$6,0,10*ROW('Sanitation Data'!D163)),NA())</f>
        <v>#N/A</v>
      </c>
      <c r="X169" s="95" t="e">
        <f ca="true">+IF(AND(ISNUMBER(OFFSET('Sanitation Data'!$D$10,0,10*ROW('Sanitation Data'!D163))),'Data Summary'!CM169="Yes"),OFFSET('Sanitation Data'!$D$10,0,10*ROW('Sanitation Data'!D163)),NA())</f>
        <v>#N/A</v>
      </c>
      <c r="Y169" s="95" t="e">
        <f ca="true">+IF(AND(ISNUMBER(OFFSET('Sanitation Data'!$D$11,0,10*ROW('Sanitation Data'!D163))),'Data Summary'!CN169="Yes"),OFFSET('Sanitation Data'!$D$11,0,10*ROW('Sanitation Data'!D163)),NA())</f>
        <v>#N/A</v>
      </c>
      <c r="Z169" s="95" t="e">
        <f ca="true">+IF(AND(ISNUMBER(OFFSET('Sanitation Data'!$D$12,0,10*ROW('Sanitation Data'!D163))),'Data Summary'!CO169="Yes"),OFFSET('Sanitation Data'!$D$12,0,10*ROW('Sanitation Data'!D163)),NA())</f>
        <v>#N/A</v>
      </c>
      <c r="AA169" s="95" t="e">
        <f ca="true">+IF(AND(ISNUMBER(OFFSET('Sanitation Data'!$E$4,0,10*ROW('Sanitation Data'!E163))),'Data Summary'!CP169="Yes"),100-OFFSET('Sanitation Data'!$E$4,0,10*ROW('Sanitation Data'!E163)),NA())</f>
        <v>#N/A</v>
      </c>
      <c r="AB169" s="95" t="e">
        <f ca="true">+IF(AND(ISNUMBER(OFFSET('Sanitation Data'!$E$6,0,10*ROW('Sanitation Data'!E163))),'Data Summary'!CQ169="Yes"),OFFSET('Sanitation Data'!$E$6,0,10*ROW('Sanitation Data'!E163)),NA())</f>
        <v>#N/A</v>
      </c>
      <c r="AC169" s="95" t="e">
        <f ca="true">+IF(AND(ISNUMBER(OFFSET('Sanitation Data'!$E$10,0,10*ROW('Sanitation Data'!E163))),'Data Summary'!CR169="Yes"),OFFSET('Sanitation Data'!$E$10,0,10*ROW('Sanitation Data'!E163)),NA())</f>
        <v>#N/A</v>
      </c>
      <c r="AD169" s="95" t="e">
        <f ca="true">+IF(AND(ISNUMBER(OFFSET('Sanitation Data'!$E$11,0,10*ROW('Sanitation Data'!E163))),'Data Summary'!CS169="Yes"),OFFSET('Sanitation Data'!$E$11,0,10*ROW('Sanitation Data'!E163)),NA())</f>
        <v>#N/A</v>
      </c>
      <c r="AE169" s="95" t="e">
        <f ca="true">+IF(AND(ISNUMBER(OFFSET('Sanitation Data'!$E$12,0,10*ROW('Sanitation Data'!E163))),'Data Summary'!CT169="Yes"),OFFSET('Sanitation Data'!$E$12,0,10*ROW('Sanitation Data'!E163)),NA())</f>
        <v>#N/A</v>
      </c>
      <c r="AF169" s="95" t="e">
        <f ca="true">+IF(AND(ISNUMBER(OFFSET('Sanitation Data'!$F$4,0,10*ROW('Sanitation Data'!F163))),'Data Summary'!CU169="Yes"),100-OFFSET('Sanitation Data'!$F$4,0,10*ROW('Sanitation Data'!F163)),NA())</f>
        <v>#N/A</v>
      </c>
      <c r="AG169" s="95" t="e">
        <f ca="true">+IF(AND(ISNUMBER(OFFSET('Sanitation Data'!$F$6,0,10*ROW('Sanitation Data'!F163))),'Data Summary'!CV169="Yes"),OFFSET('Sanitation Data'!$F$6,0,10*ROW('Sanitation Data'!F163)),NA())</f>
        <v>#N/A</v>
      </c>
      <c r="AH169" s="95" t="e">
        <f ca="true">+IF(AND(ISNUMBER(OFFSET('Sanitation Data'!$F$10,0,10*ROW('Sanitation Data'!F163))),'Data Summary'!CW169="Yes"),OFFSET('Sanitation Data'!$F$10,0,10*ROW('Sanitation Data'!F163)),NA())</f>
        <v>#N/A</v>
      </c>
      <c r="AI169" s="95" t="e">
        <f ca="true">+IF(AND(ISNUMBER(OFFSET('Sanitation Data'!$F$11,0,10*ROW('Sanitation Data'!F163))),'Data Summary'!CX169="Yes"),OFFSET('Sanitation Data'!$F$11,0,10*ROW('Sanitation Data'!F163)),NA())</f>
        <v>#N/A</v>
      </c>
      <c r="AJ169" s="95" t="e">
        <f ca="true">+IF(AND(ISNUMBER(OFFSET('Sanitation Data'!$F$12,0,10*ROW('Sanitation Data'!F163))),'Data Summary'!CY169="Yes"),OFFSET('Sanitation Data'!$F$12,0,10*ROW('Sanitation Data'!F163)),NA())</f>
        <v>#N/A</v>
      </c>
      <c r="AK169" s="95" t="e">
        <f ca="true">+IF(AND(ISNUMBER(OFFSET('Sanitation Data'!$G$4,0,10*ROW('Sanitation Data'!G163))),'Data Summary'!CZ169="Yes"),100-OFFSET('Sanitation Data'!$G$4,0,10*ROW('Sanitation Data'!G163)),NA())</f>
        <v>#N/A</v>
      </c>
      <c r="AL169" s="95" t="e">
        <f ca="true">+IF(AND(ISNUMBER(OFFSET('Sanitation Data'!$G$6,0,10*ROW('Sanitation Data'!G163))),'Data Summary'!DA169="Yes"),OFFSET('Sanitation Data'!$G$6,0,10*ROW('Sanitation Data'!G163)),NA())</f>
        <v>#N/A</v>
      </c>
      <c r="AM169" s="95" t="e">
        <f ca="true">+IF(AND(ISNUMBER(OFFSET('Sanitation Data'!$G$10,0,10*ROW('Sanitation Data'!G163))),'Data Summary'!DB169="Yes"),OFFSET('Sanitation Data'!$G$10,0,10*ROW('Sanitation Data'!G163)),NA())</f>
        <v>#N/A</v>
      </c>
      <c r="AN169" s="95" t="e">
        <f ca="true">+IF(AND(ISNUMBER(OFFSET('Sanitation Data'!$G$11,0,10*ROW('Sanitation Data'!G163))),'Data Summary'!DC169="Yes"),OFFSET('Sanitation Data'!$G$11,0,10*ROW('Sanitation Data'!G163)),NA())</f>
        <v>#N/A</v>
      </c>
      <c r="AO169" s="95" t="e">
        <f ca="true">+IF(AND(ISNUMBER(OFFSET('Sanitation Data'!$G$12,0,10*ROW('Sanitation Data'!G163))),'Data Summary'!DD169="Yes"),OFFSET('Sanitation Data'!$G$12,0,10*ROW('Sanitation Data'!G163)),NA())</f>
        <v>#N/A</v>
      </c>
      <c r="AP169" s="95" t="e">
        <f ca="true">+IF(AND(ISNUMBER(OFFSET('Sanitation Data'!$H$4,0,10*ROW('Sanitation Data'!H163))),'Data Summary'!DE169="Yes"),100-OFFSET('Sanitation Data'!$H$4,0,10*ROW('Sanitation Data'!H163)),NA())</f>
        <v>#N/A</v>
      </c>
      <c r="AQ169" s="95" t="e">
        <f ca="true">+IF(AND(ISNUMBER(OFFSET('Sanitation Data'!$H$6,0,10*ROW('Sanitation Data'!H163))),'Data Summary'!DF169="Yes"),OFFSET('Sanitation Data'!$H$6,0,10*ROW('Sanitation Data'!H163)),NA())</f>
        <v>#N/A</v>
      </c>
      <c r="AR169" s="95" t="e">
        <f ca="true">+IF(AND(ISNUMBER(OFFSET('Sanitation Data'!$H$10,0,10*ROW('Sanitation Data'!H163))),'Data Summary'!DG169="Yes"),OFFSET('Sanitation Data'!$H$10,0,10*ROW('Sanitation Data'!H163)),NA())</f>
        <v>#N/A</v>
      </c>
      <c r="AS169" s="95" t="e">
        <f ca="true">+IF(AND(ISNUMBER(OFFSET('Sanitation Data'!$H$11,0,10*ROW('Sanitation Data'!H163))),'Data Summary'!DH169="Yes"),OFFSET('Sanitation Data'!$H$11,0,10*ROW('Sanitation Data'!H163)),NA())</f>
        <v>#N/A</v>
      </c>
      <c r="AT169" s="95" t="e">
        <f ca="true">+IF(AND(ISNUMBER(OFFSET('Sanitation Data'!$H$12,0,10*ROW('Sanitation Data'!H163))),'Data Summary'!DI169="Yes"),OFFSET('Sanitation Data'!$H$12,0,10*ROW('Sanitation Data'!H163)),NA())</f>
        <v>#N/A</v>
      </c>
      <c r="AU169" s="95" t="e">
        <f ca="true">+IF(AND(ISNUMBER(OFFSET('Sanitation Data'!$I$4,0,10*ROW('Sanitation Data'!I163))),'Data Summary'!DJ169="Yes"),100-OFFSET('Sanitation Data'!$I$4,0,10*ROW('Sanitation Data'!I163)),NA())</f>
        <v>#N/A</v>
      </c>
      <c r="AV169" s="95" t="e">
        <f ca="true">+IF(AND(ISNUMBER(OFFSET('Sanitation Data'!$I$6,0,10*ROW('Sanitation Data'!I163))),'Data Summary'!DK169="Yes"),OFFSET('Sanitation Data'!$I$6,0,10*ROW('Sanitation Data'!I163)),NA())</f>
        <v>#N/A</v>
      </c>
      <c r="AW169" s="95" t="e">
        <f ca="true">+IF(AND(ISNUMBER(OFFSET('Sanitation Data'!$I$10,0,10*ROW('Sanitation Data'!I163))),'Data Summary'!DL169="Yes"),OFFSET('Sanitation Data'!$I$10,0,10*ROW('Sanitation Data'!I163)),NA())</f>
        <v>#N/A</v>
      </c>
      <c r="AX169" s="95" t="e">
        <f ca="true">+IF(AND(ISNUMBER(OFFSET('Sanitation Data'!$I$11,0,10*ROW('Sanitation Data'!I163))),'Data Summary'!DM169="Yes"),OFFSET('Sanitation Data'!$I$11,0,10*ROW('Sanitation Data'!I163)),NA())</f>
        <v>#N/A</v>
      </c>
      <c r="AY169" s="95" t="e">
        <f ca="true">+IF(AND(ISNUMBER(OFFSET('Sanitation Data'!$I$12,0,10*ROW('Sanitation Data'!I163))),'Data Summary'!DN169="Yes"),OFFSET('Sanitation Data'!$I$12,0,10*ROW('Sanitation Data'!I163)),NA())</f>
        <v>#N/A</v>
      </c>
      <c r="AZ169" s="96" t="e">
        <f ca="true">+IF(AND(ISNUMBER(OFFSET('Hygiene Data'!$D$5,0,10*ROW('Hygiene Data'!D163))),'Data Summary'!DO169="Yes"),OFFSET('Hygiene Data'!$D$5,0,10*ROW('Hygiene Data'!D163)),NA())</f>
        <v>#N/A</v>
      </c>
      <c r="BA169" s="96" t="e">
        <f ca="true">+IF(AND(ISNUMBER(OFFSET('Hygiene Data'!$D$7,0,10*ROW('Hygiene Data'!D163))),'Data Summary'!DP169="Yes"),OFFSET('Hygiene Data'!$D$7,0,10*ROW('Hygiene Data'!D163)),NA())</f>
        <v>#N/A</v>
      </c>
      <c r="BB169" s="96" t="e">
        <f ca="true">+IF(AND(ISNUMBER(OFFSET('Hygiene Data'!$D$9,0,10*ROW('Hygiene Data'!D163))),'Data Summary'!DQ169="Yes"),OFFSET('Hygiene Data'!$D$9,0,10*ROW('Hygiene Data'!D163)),NA())</f>
        <v>#N/A</v>
      </c>
      <c r="BC169" s="96" t="e">
        <f ca="true">+IF(AND(ISNUMBER(OFFSET('Hygiene Data'!$E$5,0,10*ROW('Hygiene Data'!E163))),'Data Summary'!DR169="Yes"),OFFSET('Hygiene Data'!$E$5,0,10*ROW('Hygiene Data'!E163)),NA())</f>
        <v>#N/A</v>
      </c>
      <c r="BD169" s="96" t="e">
        <f ca="true">+IF(AND(ISNUMBER(OFFSET('Hygiene Data'!$E$7,0,10*ROW('Hygiene Data'!E163))),'Data Summary'!DS169="Yes"),OFFSET('Hygiene Data'!$E$7,0,10*ROW('Hygiene Data'!E163)),NA())</f>
        <v>#N/A</v>
      </c>
      <c r="BE169" s="96" t="e">
        <f ca="true">+IF(AND(ISNUMBER(OFFSET('Hygiene Data'!$E$9,0,10*ROW('Hygiene Data'!E163))),'Data Summary'!DT169="Yes"),OFFSET('Hygiene Data'!$E$9,0,10*ROW('Hygiene Data'!E163)),NA())</f>
        <v>#N/A</v>
      </c>
      <c r="BF169" s="96" t="e">
        <f ca="true">+IF(AND(ISNUMBER(OFFSET('Hygiene Data'!$F$5,0,10*ROW('Hygiene Data'!F163))),'Data Summary'!DU169="Yes"),OFFSET('Hygiene Data'!$F$5,0,10*ROW('Hygiene Data'!F163)),NA())</f>
        <v>#N/A</v>
      </c>
      <c r="BG169" s="96" t="e">
        <f ca="true">+IF(AND(ISNUMBER(OFFSET('Hygiene Data'!$F$7,0,10*ROW('Hygiene Data'!F163))),'Data Summary'!DV169="Yes"),OFFSET('Hygiene Data'!$F$7,0,10*ROW('Hygiene Data'!F163)),NA())</f>
        <v>#N/A</v>
      </c>
      <c r="BH169" s="96" t="e">
        <f ca="true">+IF(AND(ISNUMBER(OFFSET('Hygiene Data'!$F$9,0,10*ROW('Hygiene Data'!F163))),'Data Summary'!DW169="Yes"),OFFSET('Hygiene Data'!$F$9,0,10*ROW('Hygiene Data'!F163)),NA())</f>
        <v>#N/A</v>
      </c>
      <c r="BI169" s="96" t="e">
        <f ca="true">+IF(AND(ISNUMBER(OFFSET('Hygiene Data'!$G$5,0,10*ROW('Hygiene Data'!G163))),'Data Summary'!DX169="Yes"),OFFSET('Hygiene Data'!$G$5,0,10*ROW('Hygiene Data'!G163)),NA())</f>
        <v>#N/A</v>
      </c>
      <c r="BJ169" s="96" t="e">
        <f ca="true">+IF(AND(ISNUMBER(OFFSET('Hygiene Data'!$G$7,0,10*ROW('Hygiene Data'!G163))),'Data Summary'!DY169="Yes"),OFFSET('Hygiene Data'!$G$7,0,10*ROW('Hygiene Data'!G163)),NA())</f>
        <v>#N/A</v>
      </c>
      <c r="BK169" s="96" t="e">
        <f ca="true">+IF(AND(ISNUMBER(OFFSET('Hygiene Data'!$G$9,0,10*ROW('Hygiene Data'!G163))),'Data Summary'!DZ169="Yes"),OFFSET('Hygiene Data'!$G$9,0,10*ROW('Hygiene Data'!G163)),NA())</f>
        <v>#N/A</v>
      </c>
      <c r="BL169" s="96" t="e">
        <f ca="true">+IF(AND(ISNUMBER(OFFSET('Hygiene Data'!$H$5,0,10*ROW('Hygiene Data'!H163))),'Data Summary'!EA169="Yes"),OFFSET('Hygiene Data'!$H$5,0,10*ROW('Hygiene Data'!H163)),NA())</f>
        <v>#N/A</v>
      </c>
      <c r="BM169" s="96" t="e">
        <f ca="true">+IF(AND(ISNUMBER(OFFSET('Hygiene Data'!$H$7,0,10*ROW('Hygiene Data'!H163))),'Data Summary'!EB169="Yes"),OFFSET('Hygiene Data'!$H$7,0,10*ROW('Hygiene Data'!H163)),NA())</f>
        <v>#N/A</v>
      </c>
      <c r="BN169" s="96" t="e">
        <f ca="true">+IF(AND(ISNUMBER(OFFSET('Hygiene Data'!$H$9,0,10*ROW('Hygiene Data'!H163))),'Data Summary'!EC169="Yes"),OFFSET('Hygiene Data'!$H$9,0,10*ROW('Hygiene Data'!H163)),NA())</f>
        <v>#N/A</v>
      </c>
      <c r="BO169" s="96" t="e">
        <f ca="true">+IF(AND(ISNUMBER(OFFSET('Hygiene Data'!$I$5,0,10*ROW('Hygiene Data'!I163))),'Data Summary'!ED169="Yes"),OFFSET('Hygiene Data'!$I$5,0,10*ROW('Hygiene Data'!I163)),NA())</f>
        <v>#N/A</v>
      </c>
      <c r="BP169" s="96" t="e">
        <f ca="true">+IF(AND(ISNUMBER(OFFSET('Hygiene Data'!$I$7,0,10*ROW('Hygiene Data'!I163))),'Data Summary'!EE169="Yes"),OFFSET('Hygiene Data'!$I$7,0,10*ROW('Hygiene Data'!I163)),NA())</f>
        <v>#N/A</v>
      </c>
      <c r="BQ169" s="96" t="e">
        <f ca="true">+IF(AND(ISNUMBER(OFFSET('Hygiene Data'!$I$9,0,10*ROW('Hygiene Data'!I163))),'Data Summary'!EF169="Yes"),OFFSET('Hygiene Data'!$I$9,0,10*ROW('Hygiene Data'!I163)),NA())</f>
        <v>#N/A</v>
      </c>
    </row>
    <row xmlns:x14ac="http://schemas.microsoft.com/office/spreadsheetml/2009/9/ac" r="170" x14ac:dyDescent="0.2">
      <c r="A170" s="331" t="e">
        <f ca="true">+RIGHT('Data Summary'!A170,LEN('Data Summary'!A170)-9)</f>
        <v>#VALUE!</v>
      </c>
      <c r="B170" s="37" t="str">
        <f ca="true">+IF(ISTEXT('Data Summary'!B170),'Data Summary'!B170,"")</f>
        <v/>
      </c>
      <c r="C170" s="330" t="e">
        <f ca="true">+VALUE('Data Summary'!C170)</f>
        <v>#VALUE!</v>
      </c>
      <c r="D170" s="94" t="e">
        <f ca="true">+IF(AND(ISNUMBER(OFFSET('Water Data'!$D$4,0,10*ROW('Water Data'!D164))),'Data Summary'!BS170="Yes"),100-OFFSET('Water Data'!$D$4,0,10*ROW('Water Data'!D164)),NA())</f>
        <v>#N/A</v>
      </c>
      <c r="E170" s="94" t="e">
        <f ca="true">+IF(AND(ISNUMBER(OFFSET('Water Data'!$D$6,0,10*ROW('Water Data'!D164))),'Data Summary'!BT170="Yes"),OFFSET('Water Data'!$D$6,0,10*ROW('Water Data'!D164)),NA())</f>
        <v>#N/A</v>
      </c>
      <c r="F170" s="94" t="e">
        <f ca="true">+IF(AND(ISNUMBER(OFFSET('Water Data'!$D$9,0,10*ROW('Water Data'!D164))),'Data Summary'!BU170="Yes"),OFFSET('Water Data'!$D$9,0,10*ROW('Water Data'!D164)),NA())</f>
        <v>#N/A</v>
      </c>
      <c r="G170" s="94" t="e">
        <f ca="true">+IF(AND(ISNUMBER(OFFSET('Water Data'!$E$4,0,10*ROW('Water Data'!E164))),'Data Summary'!BV170="Yes"),100-OFFSET('Water Data'!$E$4,0,10*ROW('Water Data'!E164)),NA())</f>
        <v>#N/A</v>
      </c>
      <c r="H170" s="94" t="e">
        <f ca="true">+IF(AND(ISNUMBER(OFFSET('Water Data'!$E$6,0,10*ROW('Water Data'!E164))),'Data Summary'!BW170="Yes"),OFFSET('Water Data'!$E$6,0,10*ROW('Water Data'!E164)),NA())</f>
        <v>#N/A</v>
      </c>
      <c r="I170" s="94" t="e">
        <f ca="true">+IF(AND(ISNUMBER(OFFSET('Water Data'!$E$9,0,10*ROW('Water Data'!E164))),'Data Summary'!BX170="Yes"),OFFSET('Water Data'!$E$9,0,10*ROW('Water Data'!E164)),NA())</f>
        <v>#N/A</v>
      </c>
      <c r="J170" s="94" t="e">
        <f ca="true">+IF(AND(ISNUMBER(OFFSET('Water Data'!$F$4,0,10*ROW('Water Data'!F164))),'Data Summary'!BY170="Yes"),100-OFFSET('Water Data'!$F$4,0,10*ROW('Water Data'!F164)),NA())</f>
        <v>#N/A</v>
      </c>
      <c r="K170" s="94" t="e">
        <f ca="true">+IF(AND(ISNUMBER(OFFSET('Water Data'!$F$6,0,10*ROW('Water Data'!F164))),'Data Summary'!BZ170="Yes"),OFFSET('Water Data'!$F$6,0,10*ROW('Water Data'!F164)),NA())</f>
        <v>#N/A</v>
      </c>
      <c r="L170" s="94" t="e">
        <f ca="true">+IF(AND(ISNUMBER(OFFSET('Water Data'!$F$9,0,10*ROW('Water Data'!F164))),'Data Summary'!CA170="Yes"),OFFSET('Water Data'!$F$9,0,10*ROW('Water Data'!F164)),NA())</f>
        <v>#N/A</v>
      </c>
      <c r="M170" s="94" t="e">
        <f ca="true">+IF(AND(ISNUMBER(OFFSET('Water Data'!$G$4,0,10*ROW('Water Data'!G164))),'Data Summary'!CB170="Yes"),100-OFFSET('Water Data'!$G$4,0,10*ROW('Water Data'!G164)),NA())</f>
        <v>#N/A</v>
      </c>
      <c r="N170" s="94" t="e">
        <f ca="true">+IF(AND(ISNUMBER(OFFSET('Water Data'!$G$6,0,10*ROW('Water Data'!G164))),'Data Summary'!CC170="Yes"),OFFSET('Water Data'!$G$6,0,10*ROW('Water Data'!G164)),NA())</f>
        <v>#N/A</v>
      </c>
      <c r="O170" s="94" t="e">
        <f ca="true">+IF(AND(ISNUMBER(OFFSET('Water Data'!$G$9,0,10*ROW('Water Data'!G164))),'Data Summary'!CD170="Yes"),OFFSET('Water Data'!$G$9,0,10*ROW('Water Data'!G164)),NA())</f>
        <v>#N/A</v>
      </c>
      <c r="P170" s="94" t="e">
        <f ca="true">+IF(AND(ISNUMBER(OFFSET('Water Data'!$H$4,0,10*ROW('Water Data'!H164))),'Data Summary'!CE170="Yes"),100-OFFSET('Water Data'!$H$4,0,10*ROW('Water Data'!H164)),NA())</f>
        <v>#N/A</v>
      </c>
      <c r="Q170" s="94" t="e">
        <f ca="true">+IF(AND(ISNUMBER(OFFSET('Water Data'!$H$6,0,10*ROW('Water Data'!H164))),'Data Summary'!CF170="Yes"),OFFSET('Water Data'!$H$6,0,10*ROW('Water Data'!H164)),NA())</f>
        <v>#N/A</v>
      </c>
      <c r="R170" s="94" t="e">
        <f ca="true">+IF(AND(ISNUMBER(OFFSET('Water Data'!$H$9,0,10*ROW('Water Data'!H164))),'Data Summary'!CG170="Yes"),OFFSET('Water Data'!$H$9,0,10*ROW('Water Data'!H164)),NA())</f>
        <v>#N/A</v>
      </c>
      <c r="S170" s="94" t="e">
        <f ca="true">+IF(AND(ISNUMBER(OFFSET('Water Data'!$I$4,0,10*ROW('Water Data'!I164))),'Data Summary'!CH170="Yes"),100-OFFSET('Water Data'!$I$4,0,10*ROW('Water Data'!I164)),NA())</f>
        <v>#N/A</v>
      </c>
      <c r="T170" s="94" t="e">
        <f ca="true">+IF(AND(ISNUMBER(OFFSET('Water Data'!$I$6,0,10*ROW('Water Data'!I164))),'Data Summary'!CI170="Yes"),OFFSET('Water Data'!$I$6,0,10*ROW('Water Data'!I164)),NA())</f>
        <v>#N/A</v>
      </c>
      <c r="U170" s="94" t="e">
        <f ca="true">+IF(AND(ISNUMBER(OFFSET('Water Data'!$I$9,0,10*ROW('Water Data'!I164))),'Data Summary'!CJ170="Yes"),OFFSET('Water Data'!$I$9,0,10*ROW('Water Data'!I164)),NA())</f>
        <v>#N/A</v>
      </c>
      <c r="V170" s="95" t="e">
        <f ca="true">+IF(AND(ISNUMBER(OFFSET('Sanitation Data'!$D$4,0,10*ROW('Sanitation Data'!D164))),'Data Summary'!CK170="Yes"),100-OFFSET('Sanitation Data'!$D$4,0,10*ROW('Sanitation Data'!D164)),NA())</f>
        <v>#N/A</v>
      </c>
      <c r="W170" s="95" t="e">
        <f ca="true">+IF(AND(ISNUMBER(OFFSET('Sanitation Data'!$D$6,0,10*ROW('Sanitation Data'!D164))),'Data Summary'!CL170="Yes"),OFFSET('Sanitation Data'!$D$6,0,10*ROW('Sanitation Data'!D164)),NA())</f>
        <v>#N/A</v>
      </c>
      <c r="X170" s="95" t="e">
        <f ca="true">+IF(AND(ISNUMBER(OFFSET('Sanitation Data'!$D$10,0,10*ROW('Sanitation Data'!D164))),'Data Summary'!CM170="Yes"),OFFSET('Sanitation Data'!$D$10,0,10*ROW('Sanitation Data'!D164)),NA())</f>
        <v>#N/A</v>
      </c>
      <c r="Y170" s="95" t="e">
        <f ca="true">+IF(AND(ISNUMBER(OFFSET('Sanitation Data'!$D$11,0,10*ROW('Sanitation Data'!D164))),'Data Summary'!CN170="Yes"),OFFSET('Sanitation Data'!$D$11,0,10*ROW('Sanitation Data'!D164)),NA())</f>
        <v>#N/A</v>
      </c>
      <c r="Z170" s="95" t="e">
        <f ca="true">+IF(AND(ISNUMBER(OFFSET('Sanitation Data'!$D$12,0,10*ROW('Sanitation Data'!D164))),'Data Summary'!CO170="Yes"),OFFSET('Sanitation Data'!$D$12,0,10*ROW('Sanitation Data'!D164)),NA())</f>
        <v>#N/A</v>
      </c>
      <c r="AA170" s="95" t="e">
        <f ca="true">+IF(AND(ISNUMBER(OFFSET('Sanitation Data'!$E$4,0,10*ROW('Sanitation Data'!E164))),'Data Summary'!CP170="Yes"),100-OFFSET('Sanitation Data'!$E$4,0,10*ROW('Sanitation Data'!E164)),NA())</f>
        <v>#N/A</v>
      </c>
      <c r="AB170" s="95" t="e">
        <f ca="true">+IF(AND(ISNUMBER(OFFSET('Sanitation Data'!$E$6,0,10*ROW('Sanitation Data'!E164))),'Data Summary'!CQ170="Yes"),OFFSET('Sanitation Data'!$E$6,0,10*ROW('Sanitation Data'!E164)),NA())</f>
        <v>#N/A</v>
      </c>
      <c r="AC170" s="95" t="e">
        <f ca="true">+IF(AND(ISNUMBER(OFFSET('Sanitation Data'!$E$10,0,10*ROW('Sanitation Data'!E164))),'Data Summary'!CR170="Yes"),OFFSET('Sanitation Data'!$E$10,0,10*ROW('Sanitation Data'!E164)),NA())</f>
        <v>#N/A</v>
      </c>
      <c r="AD170" s="95" t="e">
        <f ca="true">+IF(AND(ISNUMBER(OFFSET('Sanitation Data'!$E$11,0,10*ROW('Sanitation Data'!E164))),'Data Summary'!CS170="Yes"),OFFSET('Sanitation Data'!$E$11,0,10*ROW('Sanitation Data'!E164)),NA())</f>
        <v>#N/A</v>
      </c>
      <c r="AE170" s="95" t="e">
        <f ca="true">+IF(AND(ISNUMBER(OFFSET('Sanitation Data'!$E$12,0,10*ROW('Sanitation Data'!E164))),'Data Summary'!CT170="Yes"),OFFSET('Sanitation Data'!$E$12,0,10*ROW('Sanitation Data'!E164)),NA())</f>
        <v>#N/A</v>
      </c>
      <c r="AF170" s="95" t="e">
        <f ca="true">+IF(AND(ISNUMBER(OFFSET('Sanitation Data'!$F$4,0,10*ROW('Sanitation Data'!F164))),'Data Summary'!CU170="Yes"),100-OFFSET('Sanitation Data'!$F$4,0,10*ROW('Sanitation Data'!F164)),NA())</f>
        <v>#N/A</v>
      </c>
      <c r="AG170" s="95" t="e">
        <f ca="true">+IF(AND(ISNUMBER(OFFSET('Sanitation Data'!$F$6,0,10*ROW('Sanitation Data'!F164))),'Data Summary'!CV170="Yes"),OFFSET('Sanitation Data'!$F$6,0,10*ROW('Sanitation Data'!F164)),NA())</f>
        <v>#N/A</v>
      </c>
      <c r="AH170" s="95" t="e">
        <f ca="true">+IF(AND(ISNUMBER(OFFSET('Sanitation Data'!$F$10,0,10*ROW('Sanitation Data'!F164))),'Data Summary'!CW170="Yes"),OFFSET('Sanitation Data'!$F$10,0,10*ROW('Sanitation Data'!F164)),NA())</f>
        <v>#N/A</v>
      </c>
      <c r="AI170" s="95" t="e">
        <f ca="true">+IF(AND(ISNUMBER(OFFSET('Sanitation Data'!$F$11,0,10*ROW('Sanitation Data'!F164))),'Data Summary'!CX170="Yes"),OFFSET('Sanitation Data'!$F$11,0,10*ROW('Sanitation Data'!F164)),NA())</f>
        <v>#N/A</v>
      </c>
      <c r="AJ170" s="95" t="e">
        <f ca="true">+IF(AND(ISNUMBER(OFFSET('Sanitation Data'!$F$12,0,10*ROW('Sanitation Data'!F164))),'Data Summary'!CY170="Yes"),OFFSET('Sanitation Data'!$F$12,0,10*ROW('Sanitation Data'!F164)),NA())</f>
        <v>#N/A</v>
      </c>
      <c r="AK170" s="95" t="e">
        <f ca="true">+IF(AND(ISNUMBER(OFFSET('Sanitation Data'!$G$4,0,10*ROW('Sanitation Data'!G164))),'Data Summary'!CZ170="Yes"),100-OFFSET('Sanitation Data'!$G$4,0,10*ROW('Sanitation Data'!G164)),NA())</f>
        <v>#N/A</v>
      </c>
      <c r="AL170" s="95" t="e">
        <f ca="true">+IF(AND(ISNUMBER(OFFSET('Sanitation Data'!$G$6,0,10*ROW('Sanitation Data'!G164))),'Data Summary'!DA170="Yes"),OFFSET('Sanitation Data'!$G$6,0,10*ROW('Sanitation Data'!G164)),NA())</f>
        <v>#N/A</v>
      </c>
      <c r="AM170" s="95" t="e">
        <f ca="true">+IF(AND(ISNUMBER(OFFSET('Sanitation Data'!$G$10,0,10*ROW('Sanitation Data'!G164))),'Data Summary'!DB170="Yes"),OFFSET('Sanitation Data'!$G$10,0,10*ROW('Sanitation Data'!G164)),NA())</f>
        <v>#N/A</v>
      </c>
      <c r="AN170" s="95" t="e">
        <f ca="true">+IF(AND(ISNUMBER(OFFSET('Sanitation Data'!$G$11,0,10*ROW('Sanitation Data'!G164))),'Data Summary'!DC170="Yes"),OFFSET('Sanitation Data'!$G$11,0,10*ROW('Sanitation Data'!G164)),NA())</f>
        <v>#N/A</v>
      </c>
      <c r="AO170" s="95" t="e">
        <f ca="true">+IF(AND(ISNUMBER(OFFSET('Sanitation Data'!$G$12,0,10*ROW('Sanitation Data'!G164))),'Data Summary'!DD170="Yes"),OFFSET('Sanitation Data'!$G$12,0,10*ROW('Sanitation Data'!G164)),NA())</f>
        <v>#N/A</v>
      </c>
      <c r="AP170" s="95" t="e">
        <f ca="true">+IF(AND(ISNUMBER(OFFSET('Sanitation Data'!$H$4,0,10*ROW('Sanitation Data'!H164))),'Data Summary'!DE170="Yes"),100-OFFSET('Sanitation Data'!$H$4,0,10*ROW('Sanitation Data'!H164)),NA())</f>
        <v>#N/A</v>
      </c>
      <c r="AQ170" s="95" t="e">
        <f ca="true">+IF(AND(ISNUMBER(OFFSET('Sanitation Data'!$H$6,0,10*ROW('Sanitation Data'!H164))),'Data Summary'!DF170="Yes"),OFFSET('Sanitation Data'!$H$6,0,10*ROW('Sanitation Data'!H164)),NA())</f>
        <v>#N/A</v>
      </c>
      <c r="AR170" s="95" t="e">
        <f ca="true">+IF(AND(ISNUMBER(OFFSET('Sanitation Data'!$H$10,0,10*ROW('Sanitation Data'!H164))),'Data Summary'!DG170="Yes"),OFFSET('Sanitation Data'!$H$10,0,10*ROW('Sanitation Data'!H164)),NA())</f>
        <v>#N/A</v>
      </c>
      <c r="AS170" s="95" t="e">
        <f ca="true">+IF(AND(ISNUMBER(OFFSET('Sanitation Data'!$H$11,0,10*ROW('Sanitation Data'!H164))),'Data Summary'!DH170="Yes"),OFFSET('Sanitation Data'!$H$11,0,10*ROW('Sanitation Data'!H164)),NA())</f>
        <v>#N/A</v>
      </c>
      <c r="AT170" s="95" t="e">
        <f ca="true">+IF(AND(ISNUMBER(OFFSET('Sanitation Data'!$H$12,0,10*ROW('Sanitation Data'!H164))),'Data Summary'!DI170="Yes"),OFFSET('Sanitation Data'!$H$12,0,10*ROW('Sanitation Data'!H164)),NA())</f>
        <v>#N/A</v>
      </c>
      <c r="AU170" s="95" t="e">
        <f ca="true">+IF(AND(ISNUMBER(OFFSET('Sanitation Data'!$I$4,0,10*ROW('Sanitation Data'!I164))),'Data Summary'!DJ170="Yes"),100-OFFSET('Sanitation Data'!$I$4,0,10*ROW('Sanitation Data'!I164)),NA())</f>
        <v>#N/A</v>
      </c>
      <c r="AV170" s="95" t="e">
        <f ca="true">+IF(AND(ISNUMBER(OFFSET('Sanitation Data'!$I$6,0,10*ROW('Sanitation Data'!I164))),'Data Summary'!DK170="Yes"),OFFSET('Sanitation Data'!$I$6,0,10*ROW('Sanitation Data'!I164)),NA())</f>
        <v>#N/A</v>
      </c>
      <c r="AW170" s="95" t="e">
        <f ca="true">+IF(AND(ISNUMBER(OFFSET('Sanitation Data'!$I$10,0,10*ROW('Sanitation Data'!I164))),'Data Summary'!DL170="Yes"),OFFSET('Sanitation Data'!$I$10,0,10*ROW('Sanitation Data'!I164)),NA())</f>
        <v>#N/A</v>
      </c>
      <c r="AX170" s="95" t="e">
        <f ca="true">+IF(AND(ISNUMBER(OFFSET('Sanitation Data'!$I$11,0,10*ROW('Sanitation Data'!I164))),'Data Summary'!DM170="Yes"),OFFSET('Sanitation Data'!$I$11,0,10*ROW('Sanitation Data'!I164)),NA())</f>
        <v>#N/A</v>
      </c>
      <c r="AY170" s="95" t="e">
        <f ca="true">+IF(AND(ISNUMBER(OFFSET('Sanitation Data'!$I$12,0,10*ROW('Sanitation Data'!I164))),'Data Summary'!DN170="Yes"),OFFSET('Sanitation Data'!$I$12,0,10*ROW('Sanitation Data'!I164)),NA())</f>
        <v>#N/A</v>
      </c>
      <c r="AZ170" s="96" t="e">
        <f ca="true">+IF(AND(ISNUMBER(OFFSET('Hygiene Data'!$D$5,0,10*ROW('Hygiene Data'!D164))),'Data Summary'!DO170="Yes"),OFFSET('Hygiene Data'!$D$5,0,10*ROW('Hygiene Data'!D164)),NA())</f>
        <v>#N/A</v>
      </c>
      <c r="BA170" s="96" t="e">
        <f ca="true">+IF(AND(ISNUMBER(OFFSET('Hygiene Data'!$D$7,0,10*ROW('Hygiene Data'!D164))),'Data Summary'!DP170="Yes"),OFFSET('Hygiene Data'!$D$7,0,10*ROW('Hygiene Data'!D164)),NA())</f>
        <v>#N/A</v>
      </c>
      <c r="BB170" s="96" t="e">
        <f ca="true">+IF(AND(ISNUMBER(OFFSET('Hygiene Data'!$D$9,0,10*ROW('Hygiene Data'!D164))),'Data Summary'!DQ170="Yes"),OFFSET('Hygiene Data'!$D$9,0,10*ROW('Hygiene Data'!D164)),NA())</f>
        <v>#N/A</v>
      </c>
      <c r="BC170" s="96" t="e">
        <f ca="true">+IF(AND(ISNUMBER(OFFSET('Hygiene Data'!$E$5,0,10*ROW('Hygiene Data'!E164))),'Data Summary'!DR170="Yes"),OFFSET('Hygiene Data'!$E$5,0,10*ROW('Hygiene Data'!E164)),NA())</f>
        <v>#N/A</v>
      </c>
      <c r="BD170" s="96" t="e">
        <f ca="true">+IF(AND(ISNUMBER(OFFSET('Hygiene Data'!$E$7,0,10*ROW('Hygiene Data'!E164))),'Data Summary'!DS170="Yes"),OFFSET('Hygiene Data'!$E$7,0,10*ROW('Hygiene Data'!E164)),NA())</f>
        <v>#N/A</v>
      </c>
      <c r="BE170" s="96" t="e">
        <f ca="true">+IF(AND(ISNUMBER(OFFSET('Hygiene Data'!$E$9,0,10*ROW('Hygiene Data'!E164))),'Data Summary'!DT170="Yes"),OFFSET('Hygiene Data'!$E$9,0,10*ROW('Hygiene Data'!E164)),NA())</f>
        <v>#N/A</v>
      </c>
      <c r="BF170" s="96" t="e">
        <f ca="true">+IF(AND(ISNUMBER(OFFSET('Hygiene Data'!$F$5,0,10*ROW('Hygiene Data'!F164))),'Data Summary'!DU170="Yes"),OFFSET('Hygiene Data'!$F$5,0,10*ROW('Hygiene Data'!F164)),NA())</f>
        <v>#N/A</v>
      </c>
      <c r="BG170" s="96" t="e">
        <f ca="true">+IF(AND(ISNUMBER(OFFSET('Hygiene Data'!$F$7,0,10*ROW('Hygiene Data'!F164))),'Data Summary'!DV170="Yes"),OFFSET('Hygiene Data'!$F$7,0,10*ROW('Hygiene Data'!F164)),NA())</f>
        <v>#N/A</v>
      </c>
      <c r="BH170" s="96" t="e">
        <f ca="true">+IF(AND(ISNUMBER(OFFSET('Hygiene Data'!$F$9,0,10*ROW('Hygiene Data'!F164))),'Data Summary'!DW170="Yes"),OFFSET('Hygiene Data'!$F$9,0,10*ROW('Hygiene Data'!F164)),NA())</f>
        <v>#N/A</v>
      </c>
      <c r="BI170" s="96" t="e">
        <f ca="true">+IF(AND(ISNUMBER(OFFSET('Hygiene Data'!$G$5,0,10*ROW('Hygiene Data'!G164))),'Data Summary'!DX170="Yes"),OFFSET('Hygiene Data'!$G$5,0,10*ROW('Hygiene Data'!G164)),NA())</f>
        <v>#N/A</v>
      </c>
      <c r="BJ170" s="96" t="e">
        <f ca="true">+IF(AND(ISNUMBER(OFFSET('Hygiene Data'!$G$7,0,10*ROW('Hygiene Data'!G164))),'Data Summary'!DY170="Yes"),OFFSET('Hygiene Data'!$G$7,0,10*ROW('Hygiene Data'!G164)),NA())</f>
        <v>#N/A</v>
      </c>
      <c r="BK170" s="96" t="e">
        <f ca="true">+IF(AND(ISNUMBER(OFFSET('Hygiene Data'!$G$9,0,10*ROW('Hygiene Data'!G164))),'Data Summary'!DZ170="Yes"),OFFSET('Hygiene Data'!$G$9,0,10*ROW('Hygiene Data'!G164)),NA())</f>
        <v>#N/A</v>
      </c>
      <c r="BL170" s="96" t="e">
        <f ca="true">+IF(AND(ISNUMBER(OFFSET('Hygiene Data'!$H$5,0,10*ROW('Hygiene Data'!H164))),'Data Summary'!EA170="Yes"),OFFSET('Hygiene Data'!$H$5,0,10*ROW('Hygiene Data'!H164)),NA())</f>
        <v>#N/A</v>
      </c>
      <c r="BM170" s="96" t="e">
        <f ca="true">+IF(AND(ISNUMBER(OFFSET('Hygiene Data'!$H$7,0,10*ROW('Hygiene Data'!H164))),'Data Summary'!EB170="Yes"),OFFSET('Hygiene Data'!$H$7,0,10*ROW('Hygiene Data'!H164)),NA())</f>
        <v>#N/A</v>
      </c>
      <c r="BN170" s="96" t="e">
        <f ca="true">+IF(AND(ISNUMBER(OFFSET('Hygiene Data'!$H$9,0,10*ROW('Hygiene Data'!H164))),'Data Summary'!EC170="Yes"),OFFSET('Hygiene Data'!$H$9,0,10*ROW('Hygiene Data'!H164)),NA())</f>
        <v>#N/A</v>
      </c>
      <c r="BO170" s="96" t="e">
        <f ca="true">+IF(AND(ISNUMBER(OFFSET('Hygiene Data'!$I$5,0,10*ROW('Hygiene Data'!I164))),'Data Summary'!ED170="Yes"),OFFSET('Hygiene Data'!$I$5,0,10*ROW('Hygiene Data'!I164)),NA())</f>
        <v>#N/A</v>
      </c>
      <c r="BP170" s="96" t="e">
        <f ca="true">+IF(AND(ISNUMBER(OFFSET('Hygiene Data'!$I$7,0,10*ROW('Hygiene Data'!I164))),'Data Summary'!EE170="Yes"),OFFSET('Hygiene Data'!$I$7,0,10*ROW('Hygiene Data'!I164)),NA())</f>
        <v>#N/A</v>
      </c>
      <c r="BQ170" s="96" t="e">
        <f ca="true">+IF(AND(ISNUMBER(OFFSET('Hygiene Data'!$I$9,0,10*ROW('Hygiene Data'!I164))),'Data Summary'!EF170="Yes"),OFFSET('Hygiene Data'!$I$9,0,10*ROW('Hygiene Data'!I164)),NA())</f>
        <v>#N/A</v>
      </c>
    </row>
    <row xmlns:x14ac="http://schemas.microsoft.com/office/spreadsheetml/2009/9/ac" r="171" x14ac:dyDescent="0.2">
      <c r="A171" s="331" t="e">
        <f ca="true">+RIGHT('Data Summary'!A171,LEN('Data Summary'!A171)-9)</f>
        <v>#VALUE!</v>
      </c>
      <c r="B171" s="37" t="str">
        <f ca="true">+IF(ISTEXT('Data Summary'!B171),'Data Summary'!B171,"")</f>
        <v/>
      </c>
      <c r="C171" s="330" t="e">
        <f ca="true">+VALUE('Data Summary'!C171)</f>
        <v>#VALUE!</v>
      </c>
      <c r="D171" s="94" t="e">
        <f ca="true">+IF(AND(ISNUMBER(OFFSET('Water Data'!$D$4,0,10*ROW('Water Data'!D165))),'Data Summary'!BS171="Yes"),100-OFFSET('Water Data'!$D$4,0,10*ROW('Water Data'!D165)),NA())</f>
        <v>#N/A</v>
      </c>
      <c r="E171" s="94" t="e">
        <f ca="true">+IF(AND(ISNUMBER(OFFSET('Water Data'!$D$6,0,10*ROW('Water Data'!D165))),'Data Summary'!BT171="Yes"),OFFSET('Water Data'!$D$6,0,10*ROW('Water Data'!D165)),NA())</f>
        <v>#N/A</v>
      </c>
      <c r="F171" s="94" t="e">
        <f ca="true">+IF(AND(ISNUMBER(OFFSET('Water Data'!$D$9,0,10*ROW('Water Data'!D165))),'Data Summary'!BU171="Yes"),OFFSET('Water Data'!$D$9,0,10*ROW('Water Data'!D165)),NA())</f>
        <v>#N/A</v>
      </c>
      <c r="G171" s="94" t="e">
        <f ca="true">+IF(AND(ISNUMBER(OFFSET('Water Data'!$E$4,0,10*ROW('Water Data'!E165))),'Data Summary'!BV171="Yes"),100-OFFSET('Water Data'!$E$4,0,10*ROW('Water Data'!E165)),NA())</f>
        <v>#N/A</v>
      </c>
      <c r="H171" s="94" t="e">
        <f ca="true">+IF(AND(ISNUMBER(OFFSET('Water Data'!$E$6,0,10*ROW('Water Data'!E165))),'Data Summary'!BW171="Yes"),OFFSET('Water Data'!$E$6,0,10*ROW('Water Data'!E165)),NA())</f>
        <v>#N/A</v>
      </c>
      <c r="I171" s="94" t="e">
        <f ca="true">+IF(AND(ISNUMBER(OFFSET('Water Data'!$E$9,0,10*ROW('Water Data'!E165))),'Data Summary'!BX171="Yes"),OFFSET('Water Data'!$E$9,0,10*ROW('Water Data'!E165)),NA())</f>
        <v>#N/A</v>
      </c>
      <c r="J171" s="94" t="e">
        <f ca="true">+IF(AND(ISNUMBER(OFFSET('Water Data'!$F$4,0,10*ROW('Water Data'!F165))),'Data Summary'!BY171="Yes"),100-OFFSET('Water Data'!$F$4,0,10*ROW('Water Data'!F165)),NA())</f>
        <v>#N/A</v>
      </c>
      <c r="K171" s="94" t="e">
        <f ca="true">+IF(AND(ISNUMBER(OFFSET('Water Data'!$F$6,0,10*ROW('Water Data'!F165))),'Data Summary'!BZ171="Yes"),OFFSET('Water Data'!$F$6,0,10*ROW('Water Data'!F165)),NA())</f>
        <v>#N/A</v>
      </c>
      <c r="L171" s="94" t="e">
        <f ca="true">+IF(AND(ISNUMBER(OFFSET('Water Data'!$F$9,0,10*ROW('Water Data'!F165))),'Data Summary'!CA171="Yes"),OFFSET('Water Data'!$F$9,0,10*ROW('Water Data'!F165)),NA())</f>
        <v>#N/A</v>
      </c>
      <c r="M171" s="94" t="e">
        <f ca="true">+IF(AND(ISNUMBER(OFFSET('Water Data'!$G$4,0,10*ROW('Water Data'!G165))),'Data Summary'!CB171="Yes"),100-OFFSET('Water Data'!$G$4,0,10*ROW('Water Data'!G165)),NA())</f>
        <v>#N/A</v>
      </c>
      <c r="N171" s="94" t="e">
        <f ca="true">+IF(AND(ISNUMBER(OFFSET('Water Data'!$G$6,0,10*ROW('Water Data'!G165))),'Data Summary'!CC171="Yes"),OFFSET('Water Data'!$G$6,0,10*ROW('Water Data'!G165)),NA())</f>
        <v>#N/A</v>
      </c>
      <c r="O171" s="94" t="e">
        <f ca="true">+IF(AND(ISNUMBER(OFFSET('Water Data'!$G$9,0,10*ROW('Water Data'!G165))),'Data Summary'!CD171="Yes"),OFFSET('Water Data'!$G$9,0,10*ROW('Water Data'!G165)),NA())</f>
        <v>#N/A</v>
      </c>
      <c r="P171" s="94" t="e">
        <f ca="true">+IF(AND(ISNUMBER(OFFSET('Water Data'!$H$4,0,10*ROW('Water Data'!H165))),'Data Summary'!CE171="Yes"),100-OFFSET('Water Data'!$H$4,0,10*ROW('Water Data'!H165)),NA())</f>
        <v>#N/A</v>
      </c>
      <c r="Q171" s="94" t="e">
        <f ca="true">+IF(AND(ISNUMBER(OFFSET('Water Data'!$H$6,0,10*ROW('Water Data'!H165))),'Data Summary'!CF171="Yes"),OFFSET('Water Data'!$H$6,0,10*ROW('Water Data'!H165)),NA())</f>
        <v>#N/A</v>
      </c>
      <c r="R171" s="94" t="e">
        <f ca="true">+IF(AND(ISNUMBER(OFFSET('Water Data'!$H$9,0,10*ROW('Water Data'!H165))),'Data Summary'!CG171="Yes"),OFFSET('Water Data'!$H$9,0,10*ROW('Water Data'!H165)),NA())</f>
        <v>#N/A</v>
      </c>
      <c r="S171" s="94" t="e">
        <f ca="true">+IF(AND(ISNUMBER(OFFSET('Water Data'!$I$4,0,10*ROW('Water Data'!I165))),'Data Summary'!CH171="Yes"),100-OFFSET('Water Data'!$I$4,0,10*ROW('Water Data'!I165)),NA())</f>
        <v>#N/A</v>
      </c>
      <c r="T171" s="94" t="e">
        <f ca="true">+IF(AND(ISNUMBER(OFFSET('Water Data'!$I$6,0,10*ROW('Water Data'!I165))),'Data Summary'!CI171="Yes"),OFFSET('Water Data'!$I$6,0,10*ROW('Water Data'!I165)),NA())</f>
        <v>#N/A</v>
      </c>
      <c r="U171" s="94" t="e">
        <f ca="true">+IF(AND(ISNUMBER(OFFSET('Water Data'!$I$9,0,10*ROW('Water Data'!I165))),'Data Summary'!CJ171="Yes"),OFFSET('Water Data'!$I$9,0,10*ROW('Water Data'!I165)),NA())</f>
        <v>#N/A</v>
      </c>
      <c r="V171" s="95" t="e">
        <f ca="true">+IF(AND(ISNUMBER(OFFSET('Sanitation Data'!$D$4,0,10*ROW('Sanitation Data'!D165))),'Data Summary'!CK171="Yes"),100-OFFSET('Sanitation Data'!$D$4,0,10*ROW('Sanitation Data'!D165)),NA())</f>
        <v>#N/A</v>
      </c>
      <c r="W171" s="95" t="e">
        <f ca="true">+IF(AND(ISNUMBER(OFFSET('Sanitation Data'!$D$6,0,10*ROW('Sanitation Data'!D165))),'Data Summary'!CL171="Yes"),OFFSET('Sanitation Data'!$D$6,0,10*ROW('Sanitation Data'!D165)),NA())</f>
        <v>#N/A</v>
      </c>
      <c r="X171" s="95" t="e">
        <f ca="true">+IF(AND(ISNUMBER(OFFSET('Sanitation Data'!$D$10,0,10*ROW('Sanitation Data'!D165))),'Data Summary'!CM171="Yes"),OFFSET('Sanitation Data'!$D$10,0,10*ROW('Sanitation Data'!D165)),NA())</f>
        <v>#N/A</v>
      </c>
      <c r="Y171" s="95" t="e">
        <f ca="true">+IF(AND(ISNUMBER(OFFSET('Sanitation Data'!$D$11,0,10*ROW('Sanitation Data'!D165))),'Data Summary'!CN171="Yes"),OFFSET('Sanitation Data'!$D$11,0,10*ROW('Sanitation Data'!D165)),NA())</f>
        <v>#N/A</v>
      </c>
      <c r="Z171" s="95" t="e">
        <f ca="true">+IF(AND(ISNUMBER(OFFSET('Sanitation Data'!$D$12,0,10*ROW('Sanitation Data'!D165))),'Data Summary'!CO171="Yes"),OFFSET('Sanitation Data'!$D$12,0,10*ROW('Sanitation Data'!D165)),NA())</f>
        <v>#N/A</v>
      </c>
      <c r="AA171" s="95" t="e">
        <f ca="true">+IF(AND(ISNUMBER(OFFSET('Sanitation Data'!$E$4,0,10*ROW('Sanitation Data'!E165))),'Data Summary'!CP171="Yes"),100-OFFSET('Sanitation Data'!$E$4,0,10*ROW('Sanitation Data'!E165)),NA())</f>
        <v>#N/A</v>
      </c>
      <c r="AB171" s="95" t="e">
        <f ca="true">+IF(AND(ISNUMBER(OFFSET('Sanitation Data'!$E$6,0,10*ROW('Sanitation Data'!E165))),'Data Summary'!CQ171="Yes"),OFFSET('Sanitation Data'!$E$6,0,10*ROW('Sanitation Data'!E165)),NA())</f>
        <v>#N/A</v>
      </c>
      <c r="AC171" s="95" t="e">
        <f ca="true">+IF(AND(ISNUMBER(OFFSET('Sanitation Data'!$E$10,0,10*ROW('Sanitation Data'!E165))),'Data Summary'!CR171="Yes"),OFFSET('Sanitation Data'!$E$10,0,10*ROW('Sanitation Data'!E165)),NA())</f>
        <v>#N/A</v>
      </c>
      <c r="AD171" s="95" t="e">
        <f ca="true">+IF(AND(ISNUMBER(OFFSET('Sanitation Data'!$E$11,0,10*ROW('Sanitation Data'!E165))),'Data Summary'!CS171="Yes"),OFFSET('Sanitation Data'!$E$11,0,10*ROW('Sanitation Data'!E165)),NA())</f>
        <v>#N/A</v>
      </c>
      <c r="AE171" s="95" t="e">
        <f ca="true">+IF(AND(ISNUMBER(OFFSET('Sanitation Data'!$E$12,0,10*ROW('Sanitation Data'!E165))),'Data Summary'!CT171="Yes"),OFFSET('Sanitation Data'!$E$12,0,10*ROW('Sanitation Data'!E165)),NA())</f>
        <v>#N/A</v>
      </c>
      <c r="AF171" s="95" t="e">
        <f ca="true">+IF(AND(ISNUMBER(OFFSET('Sanitation Data'!$F$4,0,10*ROW('Sanitation Data'!F165))),'Data Summary'!CU171="Yes"),100-OFFSET('Sanitation Data'!$F$4,0,10*ROW('Sanitation Data'!F165)),NA())</f>
        <v>#N/A</v>
      </c>
      <c r="AG171" s="95" t="e">
        <f ca="true">+IF(AND(ISNUMBER(OFFSET('Sanitation Data'!$F$6,0,10*ROW('Sanitation Data'!F165))),'Data Summary'!CV171="Yes"),OFFSET('Sanitation Data'!$F$6,0,10*ROW('Sanitation Data'!F165)),NA())</f>
        <v>#N/A</v>
      </c>
      <c r="AH171" s="95" t="e">
        <f ca="true">+IF(AND(ISNUMBER(OFFSET('Sanitation Data'!$F$10,0,10*ROW('Sanitation Data'!F165))),'Data Summary'!CW171="Yes"),OFFSET('Sanitation Data'!$F$10,0,10*ROW('Sanitation Data'!F165)),NA())</f>
        <v>#N/A</v>
      </c>
      <c r="AI171" s="95" t="e">
        <f ca="true">+IF(AND(ISNUMBER(OFFSET('Sanitation Data'!$F$11,0,10*ROW('Sanitation Data'!F165))),'Data Summary'!CX171="Yes"),OFFSET('Sanitation Data'!$F$11,0,10*ROW('Sanitation Data'!F165)),NA())</f>
        <v>#N/A</v>
      </c>
      <c r="AJ171" s="95" t="e">
        <f ca="true">+IF(AND(ISNUMBER(OFFSET('Sanitation Data'!$F$12,0,10*ROW('Sanitation Data'!F165))),'Data Summary'!CY171="Yes"),OFFSET('Sanitation Data'!$F$12,0,10*ROW('Sanitation Data'!F165)),NA())</f>
        <v>#N/A</v>
      </c>
      <c r="AK171" s="95" t="e">
        <f ca="true">+IF(AND(ISNUMBER(OFFSET('Sanitation Data'!$G$4,0,10*ROW('Sanitation Data'!G165))),'Data Summary'!CZ171="Yes"),100-OFFSET('Sanitation Data'!$G$4,0,10*ROW('Sanitation Data'!G165)),NA())</f>
        <v>#N/A</v>
      </c>
      <c r="AL171" s="95" t="e">
        <f ca="true">+IF(AND(ISNUMBER(OFFSET('Sanitation Data'!$G$6,0,10*ROW('Sanitation Data'!G165))),'Data Summary'!DA171="Yes"),OFFSET('Sanitation Data'!$G$6,0,10*ROW('Sanitation Data'!G165)),NA())</f>
        <v>#N/A</v>
      </c>
      <c r="AM171" s="95" t="e">
        <f ca="true">+IF(AND(ISNUMBER(OFFSET('Sanitation Data'!$G$10,0,10*ROW('Sanitation Data'!G165))),'Data Summary'!DB171="Yes"),OFFSET('Sanitation Data'!$G$10,0,10*ROW('Sanitation Data'!G165)),NA())</f>
        <v>#N/A</v>
      </c>
      <c r="AN171" s="95" t="e">
        <f ca="true">+IF(AND(ISNUMBER(OFFSET('Sanitation Data'!$G$11,0,10*ROW('Sanitation Data'!G165))),'Data Summary'!DC171="Yes"),OFFSET('Sanitation Data'!$G$11,0,10*ROW('Sanitation Data'!G165)),NA())</f>
        <v>#N/A</v>
      </c>
      <c r="AO171" s="95" t="e">
        <f ca="true">+IF(AND(ISNUMBER(OFFSET('Sanitation Data'!$G$12,0,10*ROW('Sanitation Data'!G165))),'Data Summary'!DD171="Yes"),OFFSET('Sanitation Data'!$G$12,0,10*ROW('Sanitation Data'!G165)),NA())</f>
        <v>#N/A</v>
      </c>
      <c r="AP171" s="95" t="e">
        <f ca="true">+IF(AND(ISNUMBER(OFFSET('Sanitation Data'!$H$4,0,10*ROW('Sanitation Data'!H165))),'Data Summary'!DE171="Yes"),100-OFFSET('Sanitation Data'!$H$4,0,10*ROW('Sanitation Data'!H165)),NA())</f>
        <v>#N/A</v>
      </c>
      <c r="AQ171" s="95" t="e">
        <f ca="true">+IF(AND(ISNUMBER(OFFSET('Sanitation Data'!$H$6,0,10*ROW('Sanitation Data'!H165))),'Data Summary'!DF171="Yes"),OFFSET('Sanitation Data'!$H$6,0,10*ROW('Sanitation Data'!H165)),NA())</f>
        <v>#N/A</v>
      </c>
      <c r="AR171" s="95" t="e">
        <f ca="true">+IF(AND(ISNUMBER(OFFSET('Sanitation Data'!$H$10,0,10*ROW('Sanitation Data'!H165))),'Data Summary'!DG171="Yes"),OFFSET('Sanitation Data'!$H$10,0,10*ROW('Sanitation Data'!H165)),NA())</f>
        <v>#N/A</v>
      </c>
      <c r="AS171" s="95" t="e">
        <f ca="true">+IF(AND(ISNUMBER(OFFSET('Sanitation Data'!$H$11,0,10*ROW('Sanitation Data'!H165))),'Data Summary'!DH171="Yes"),OFFSET('Sanitation Data'!$H$11,0,10*ROW('Sanitation Data'!H165)),NA())</f>
        <v>#N/A</v>
      </c>
      <c r="AT171" s="95" t="e">
        <f ca="true">+IF(AND(ISNUMBER(OFFSET('Sanitation Data'!$H$12,0,10*ROW('Sanitation Data'!H165))),'Data Summary'!DI171="Yes"),OFFSET('Sanitation Data'!$H$12,0,10*ROW('Sanitation Data'!H165)),NA())</f>
        <v>#N/A</v>
      </c>
      <c r="AU171" s="95" t="e">
        <f ca="true">+IF(AND(ISNUMBER(OFFSET('Sanitation Data'!$I$4,0,10*ROW('Sanitation Data'!I165))),'Data Summary'!DJ171="Yes"),100-OFFSET('Sanitation Data'!$I$4,0,10*ROW('Sanitation Data'!I165)),NA())</f>
        <v>#N/A</v>
      </c>
      <c r="AV171" s="95" t="e">
        <f ca="true">+IF(AND(ISNUMBER(OFFSET('Sanitation Data'!$I$6,0,10*ROW('Sanitation Data'!I165))),'Data Summary'!DK171="Yes"),OFFSET('Sanitation Data'!$I$6,0,10*ROW('Sanitation Data'!I165)),NA())</f>
        <v>#N/A</v>
      </c>
      <c r="AW171" s="95" t="e">
        <f ca="true">+IF(AND(ISNUMBER(OFFSET('Sanitation Data'!$I$10,0,10*ROW('Sanitation Data'!I165))),'Data Summary'!DL171="Yes"),OFFSET('Sanitation Data'!$I$10,0,10*ROW('Sanitation Data'!I165)),NA())</f>
        <v>#N/A</v>
      </c>
      <c r="AX171" s="95" t="e">
        <f ca="true">+IF(AND(ISNUMBER(OFFSET('Sanitation Data'!$I$11,0,10*ROW('Sanitation Data'!I165))),'Data Summary'!DM171="Yes"),OFFSET('Sanitation Data'!$I$11,0,10*ROW('Sanitation Data'!I165)),NA())</f>
        <v>#N/A</v>
      </c>
      <c r="AY171" s="95" t="e">
        <f ca="true">+IF(AND(ISNUMBER(OFFSET('Sanitation Data'!$I$12,0,10*ROW('Sanitation Data'!I165))),'Data Summary'!DN171="Yes"),OFFSET('Sanitation Data'!$I$12,0,10*ROW('Sanitation Data'!I165)),NA())</f>
        <v>#N/A</v>
      </c>
      <c r="AZ171" s="96" t="e">
        <f ca="true">+IF(AND(ISNUMBER(OFFSET('Hygiene Data'!$D$5,0,10*ROW('Hygiene Data'!D165))),'Data Summary'!DO171="Yes"),OFFSET('Hygiene Data'!$D$5,0,10*ROW('Hygiene Data'!D165)),NA())</f>
        <v>#N/A</v>
      </c>
      <c r="BA171" s="96" t="e">
        <f ca="true">+IF(AND(ISNUMBER(OFFSET('Hygiene Data'!$D$7,0,10*ROW('Hygiene Data'!D165))),'Data Summary'!DP171="Yes"),OFFSET('Hygiene Data'!$D$7,0,10*ROW('Hygiene Data'!D165)),NA())</f>
        <v>#N/A</v>
      </c>
      <c r="BB171" s="96" t="e">
        <f ca="true">+IF(AND(ISNUMBER(OFFSET('Hygiene Data'!$D$9,0,10*ROW('Hygiene Data'!D165))),'Data Summary'!DQ171="Yes"),OFFSET('Hygiene Data'!$D$9,0,10*ROW('Hygiene Data'!D165)),NA())</f>
        <v>#N/A</v>
      </c>
      <c r="BC171" s="96" t="e">
        <f ca="true">+IF(AND(ISNUMBER(OFFSET('Hygiene Data'!$E$5,0,10*ROW('Hygiene Data'!E165))),'Data Summary'!DR171="Yes"),OFFSET('Hygiene Data'!$E$5,0,10*ROW('Hygiene Data'!E165)),NA())</f>
        <v>#N/A</v>
      </c>
      <c r="BD171" s="96" t="e">
        <f ca="true">+IF(AND(ISNUMBER(OFFSET('Hygiene Data'!$E$7,0,10*ROW('Hygiene Data'!E165))),'Data Summary'!DS171="Yes"),OFFSET('Hygiene Data'!$E$7,0,10*ROW('Hygiene Data'!E165)),NA())</f>
        <v>#N/A</v>
      </c>
      <c r="BE171" s="96" t="e">
        <f ca="true">+IF(AND(ISNUMBER(OFFSET('Hygiene Data'!$E$9,0,10*ROW('Hygiene Data'!E165))),'Data Summary'!DT171="Yes"),OFFSET('Hygiene Data'!$E$9,0,10*ROW('Hygiene Data'!E165)),NA())</f>
        <v>#N/A</v>
      </c>
      <c r="BF171" s="96" t="e">
        <f ca="true">+IF(AND(ISNUMBER(OFFSET('Hygiene Data'!$F$5,0,10*ROW('Hygiene Data'!F165))),'Data Summary'!DU171="Yes"),OFFSET('Hygiene Data'!$F$5,0,10*ROW('Hygiene Data'!F165)),NA())</f>
        <v>#N/A</v>
      </c>
      <c r="BG171" s="96" t="e">
        <f ca="true">+IF(AND(ISNUMBER(OFFSET('Hygiene Data'!$F$7,0,10*ROW('Hygiene Data'!F165))),'Data Summary'!DV171="Yes"),OFFSET('Hygiene Data'!$F$7,0,10*ROW('Hygiene Data'!F165)),NA())</f>
        <v>#N/A</v>
      </c>
      <c r="BH171" s="96" t="e">
        <f ca="true">+IF(AND(ISNUMBER(OFFSET('Hygiene Data'!$F$9,0,10*ROW('Hygiene Data'!F165))),'Data Summary'!DW171="Yes"),OFFSET('Hygiene Data'!$F$9,0,10*ROW('Hygiene Data'!F165)),NA())</f>
        <v>#N/A</v>
      </c>
      <c r="BI171" s="96" t="e">
        <f ca="true">+IF(AND(ISNUMBER(OFFSET('Hygiene Data'!$G$5,0,10*ROW('Hygiene Data'!G165))),'Data Summary'!DX171="Yes"),OFFSET('Hygiene Data'!$G$5,0,10*ROW('Hygiene Data'!G165)),NA())</f>
        <v>#N/A</v>
      </c>
      <c r="BJ171" s="96" t="e">
        <f ca="true">+IF(AND(ISNUMBER(OFFSET('Hygiene Data'!$G$7,0,10*ROW('Hygiene Data'!G165))),'Data Summary'!DY171="Yes"),OFFSET('Hygiene Data'!$G$7,0,10*ROW('Hygiene Data'!G165)),NA())</f>
        <v>#N/A</v>
      </c>
      <c r="BK171" s="96" t="e">
        <f ca="true">+IF(AND(ISNUMBER(OFFSET('Hygiene Data'!$G$9,0,10*ROW('Hygiene Data'!G165))),'Data Summary'!DZ171="Yes"),OFFSET('Hygiene Data'!$G$9,0,10*ROW('Hygiene Data'!G165)),NA())</f>
        <v>#N/A</v>
      </c>
      <c r="BL171" s="96" t="e">
        <f ca="true">+IF(AND(ISNUMBER(OFFSET('Hygiene Data'!$H$5,0,10*ROW('Hygiene Data'!H165))),'Data Summary'!EA171="Yes"),OFFSET('Hygiene Data'!$H$5,0,10*ROW('Hygiene Data'!H165)),NA())</f>
        <v>#N/A</v>
      </c>
      <c r="BM171" s="96" t="e">
        <f ca="true">+IF(AND(ISNUMBER(OFFSET('Hygiene Data'!$H$7,0,10*ROW('Hygiene Data'!H165))),'Data Summary'!EB171="Yes"),OFFSET('Hygiene Data'!$H$7,0,10*ROW('Hygiene Data'!H165)),NA())</f>
        <v>#N/A</v>
      </c>
      <c r="BN171" s="96" t="e">
        <f ca="true">+IF(AND(ISNUMBER(OFFSET('Hygiene Data'!$H$9,0,10*ROW('Hygiene Data'!H165))),'Data Summary'!EC171="Yes"),OFFSET('Hygiene Data'!$H$9,0,10*ROW('Hygiene Data'!H165)),NA())</f>
        <v>#N/A</v>
      </c>
      <c r="BO171" s="96" t="e">
        <f ca="true">+IF(AND(ISNUMBER(OFFSET('Hygiene Data'!$I$5,0,10*ROW('Hygiene Data'!I165))),'Data Summary'!ED171="Yes"),OFFSET('Hygiene Data'!$I$5,0,10*ROW('Hygiene Data'!I165)),NA())</f>
        <v>#N/A</v>
      </c>
      <c r="BP171" s="96" t="e">
        <f ca="true">+IF(AND(ISNUMBER(OFFSET('Hygiene Data'!$I$7,0,10*ROW('Hygiene Data'!I165))),'Data Summary'!EE171="Yes"),OFFSET('Hygiene Data'!$I$7,0,10*ROW('Hygiene Data'!I165)),NA())</f>
        <v>#N/A</v>
      </c>
      <c r="BQ171" s="96" t="e">
        <f ca="true">+IF(AND(ISNUMBER(OFFSET('Hygiene Data'!$I$9,0,10*ROW('Hygiene Data'!I165))),'Data Summary'!EF171="Yes"),OFFSET('Hygiene Data'!$I$9,0,10*ROW('Hygiene Data'!I165)),NA())</f>
        <v>#N/A</v>
      </c>
    </row>
    <row xmlns:x14ac="http://schemas.microsoft.com/office/spreadsheetml/2009/9/ac" r="172" x14ac:dyDescent="0.2">
      <c r="A172" s="331" t="e">
        <f ca="true">+RIGHT('Data Summary'!A172,LEN('Data Summary'!A172)-9)</f>
        <v>#VALUE!</v>
      </c>
      <c r="B172" s="37" t="str">
        <f ca="true">+IF(ISTEXT('Data Summary'!B172),'Data Summary'!B172,"")</f>
        <v/>
      </c>
      <c r="C172" s="330" t="e">
        <f ca="true">+VALUE('Data Summary'!C172)</f>
        <v>#VALUE!</v>
      </c>
      <c r="D172" s="94" t="e">
        <f ca="true">+IF(AND(ISNUMBER(OFFSET('Water Data'!$D$4,0,10*ROW('Water Data'!D166))),'Data Summary'!BS172="Yes"),100-OFFSET('Water Data'!$D$4,0,10*ROW('Water Data'!D166)),NA())</f>
        <v>#N/A</v>
      </c>
      <c r="E172" s="94" t="e">
        <f ca="true">+IF(AND(ISNUMBER(OFFSET('Water Data'!$D$6,0,10*ROW('Water Data'!D166))),'Data Summary'!BT172="Yes"),OFFSET('Water Data'!$D$6,0,10*ROW('Water Data'!D166)),NA())</f>
        <v>#N/A</v>
      </c>
      <c r="F172" s="94" t="e">
        <f ca="true">+IF(AND(ISNUMBER(OFFSET('Water Data'!$D$9,0,10*ROW('Water Data'!D166))),'Data Summary'!BU172="Yes"),OFFSET('Water Data'!$D$9,0,10*ROW('Water Data'!D166)),NA())</f>
        <v>#N/A</v>
      </c>
      <c r="G172" s="94" t="e">
        <f ca="true">+IF(AND(ISNUMBER(OFFSET('Water Data'!$E$4,0,10*ROW('Water Data'!E166))),'Data Summary'!BV172="Yes"),100-OFFSET('Water Data'!$E$4,0,10*ROW('Water Data'!E166)),NA())</f>
        <v>#N/A</v>
      </c>
      <c r="H172" s="94" t="e">
        <f ca="true">+IF(AND(ISNUMBER(OFFSET('Water Data'!$E$6,0,10*ROW('Water Data'!E166))),'Data Summary'!BW172="Yes"),OFFSET('Water Data'!$E$6,0,10*ROW('Water Data'!E166)),NA())</f>
        <v>#N/A</v>
      </c>
      <c r="I172" s="94" t="e">
        <f ca="true">+IF(AND(ISNUMBER(OFFSET('Water Data'!$E$9,0,10*ROW('Water Data'!E166))),'Data Summary'!BX172="Yes"),OFFSET('Water Data'!$E$9,0,10*ROW('Water Data'!E166)),NA())</f>
        <v>#N/A</v>
      </c>
      <c r="J172" s="94" t="e">
        <f ca="true">+IF(AND(ISNUMBER(OFFSET('Water Data'!$F$4,0,10*ROW('Water Data'!F166))),'Data Summary'!BY172="Yes"),100-OFFSET('Water Data'!$F$4,0,10*ROW('Water Data'!F166)),NA())</f>
        <v>#N/A</v>
      </c>
      <c r="K172" s="94" t="e">
        <f ca="true">+IF(AND(ISNUMBER(OFFSET('Water Data'!$F$6,0,10*ROW('Water Data'!F166))),'Data Summary'!BZ172="Yes"),OFFSET('Water Data'!$F$6,0,10*ROW('Water Data'!F166)),NA())</f>
        <v>#N/A</v>
      </c>
      <c r="L172" s="94" t="e">
        <f ca="true">+IF(AND(ISNUMBER(OFFSET('Water Data'!$F$9,0,10*ROW('Water Data'!F166))),'Data Summary'!CA172="Yes"),OFFSET('Water Data'!$F$9,0,10*ROW('Water Data'!F166)),NA())</f>
        <v>#N/A</v>
      </c>
      <c r="M172" s="94" t="e">
        <f ca="true">+IF(AND(ISNUMBER(OFFSET('Water Data'!$G$4,0,10*ROW('Water Data'!G166))),'Data Summary'!CB172="Yes"),100-OFFSET('Water Data'!$G$4,0,10*ROW('Water Data'!G166)),NA())</f>
        <v>#N/A</v>
      </c>
      <c r="N172" s="94" t="e">
        <f ca="true">+IF(AND(ISNUMBER(OFFSET('Water Data'!$G$6,0,10*ROW('Water Data'!G166))),'Data Summary'!CC172="Yes"),OFFSET('Water Data'!$G$6,0,10*ROW('Water Data'!G166)),NA())</f>
        <v>#N/A</v>
      </c>
      <c r="O172" s="94" t="e">
        <f ca="true">+IF(AND(ISNUMBER(OFFSET('Water Data'!$G$9,0,10*ROW('Water Data'!G166))),'Data Summary'!CD172="Yes"),OFFSET('Water Data'!$G$9,0,10*ROW('Water Data'!G166)),NA())</f>
        <v>#N/A</v>
      </c>
      <c r="P172" s="94" t="e">
        <f ca="true">+IF(AND(ISNUMBER(OFFSET('Water Data'!$H$4,0,10*ROW('Water Data'!H166))),'Data Summary'!CE172="Yes"),100-OFFSET('Water Data'!$H$4,0,10*ROW('Water Data'!H166)),NA())</f>
        <v>#N/A</v>
      </c>
      <c r="Q172" s="94" t="e">
        <f ca="true">+IF(AND(ISNUMBER(OFFSET('Water Data'!$H$6,0,10*ROW('Water Data'!H166))),'Data Summary'!CF172="Yes"),OFFSET('Water Data'!$H$6,0,10*ROW('Water Data'!H166)),NA())</f>
        <v>#N/A</v>
      </c>
      <c r="R172" s="94" t="e">
        <f ca="true">+IF(AND(ISNUMBER(OFFSET('Water Data'!$H$9,0,10*ROW('Water Data'!H166))),'Data Summary'!CG172="Yes"),OFFSET('Water Data'!$H$9,0,10*ROW('Water Data'!H166)),NA())</f>
        <v>#N/A</v>
      </c>
      <c r="S172" s="94" t="e">
        <f ca="true">+IF(AND(ISNUMBER(OFFSET('Water Data'!$I$4,0,10*ROW('Water Data'!I166))),'Data Summary'!CH172="Yes"),100-OFFSET('Water Data'!$I$4,0,10*ROW('Water Data'!I166)),NA())</f>
        <v>#N/A</v>
      </c>
      <c r="T172" s="94" t="e">
        <f ca="true">+IF(AND(ISNUMBER(OFFSET('Water Data'!$I$6,0,10*ROW('Water Data'!I166))),'Data Summary'!CI172="Yes"),OFFSET('Water Data'!$I$6,0,10*ROW('Water Data'!I166)),NA())</f>
        <v>#N/A</v>
      </c>
      <c r="U172" s="94" t="e">
        <f ca="true">+IF(AND(ISNUMBER(OFFSET('Water Data'!$I$9,0,10*ROW('Water Data'!I166))),'Data Summary'!CJ172="Yes"),OFFSET('Water Data'!$I$9,0,10*ROW('Water Data'!I166)),NA())</f>
        <v>#N/A</v>
      </c>
      <c r="V172" s="95" t="e">
        <f ca="true">+IF(AND(ISNUMBER(OFFSET('Sanitation Data'!$D$4,0,10*ROW('Sanitation Data'!D166))),'Data Summary'!CK172="Yes"),100-OFFSET('Sanitation Data'!$D$4,0,10*ROW('Sanitation Data'!D166)),NA())</f>
        <v>#N/A</v>
      </c>
      <c r="W172" s="95" t="e">
        <f ca="true">+IF(AND(ISNUMBER(OFFSET('Sanitation Data'!$D$6,0,10*ROW('Sanitation Data'!D166))),'Data Summary'!CL172="Yes"),OFFSET('Sanitation Data'!$D$6,0,10*ROW('Sanitation Data'!D166)),NA())</f>
        <v>#N/A</v>
      </c>
      <c r="X172" s="95" t="e">
        <f ca="true">+IF(AND(ISNUMBER(OFFSET('Sanitation Data'!$D$10,0,10*ROW('Sanitation Data'!D166))),'Data Summary'!CM172="Yes"),OFFSET('Sanitation Data'!$D$10,0,10*ROW('Sanitation Data'!D166)),NA())</f>
        <v>#N/A</v>
      </c>
      <c r="Y172" s="95" t="e">
        <f ca="true">+IF(AND(ISNUMBER(OFFSET('Sanitation Data'!$D$11,0,10*ROW('Sanitation Data'!D166))),'Data Summary'!CN172="Yes"),OFFSET('Sanitation Data'!$D$11,0,10*ROW('Sanitation Data'!D166)),NA())</f>
        <v>#N/A</v>
      </c>
      <c r="Z172" s="95" t="e">
        <f ca="true">+IF(AND(ISNUMBER(OFFSET('Sanitation Data'!$D$12,0,10*ROW('Sanitation Data'!D166))),'Data Summary'!CO172="Yes"),OFFSET('Sanitation Data'!$D$12,0,10*ROW('Sanitation Data'!D166)),NA())</f>
        <v>#N/A</v>
      </c>
      <c r="AA172" s="95" t="e">
        <f ca="true">+IF(AND(ISNUMBER(OFFSET('Sanitation Data'!$E$4,0,10*ROW('Sanitation Data'!E166))),'Data Summary'!CP172="Yes"),100-OFFSET('Sanitation Data'!$E$4,0,10*ROW('Sanitation Data'!E166)),NA())</f>
        <v>#N/A</v>
      </c>
      <c r="AB172" s="95" t="e">
        <f ca="true">+IF(AND(ISNUMBER(OFFSET('Sanitation Data'!$E$6,0,10*ROW('Sanitation Data'!E166))),'Data Summary'!CQ172="Yes"),OFFSET('Sanitation Data'!$E$6,0,10*ROW('Sanitation Data'!E166)),NA())</f>
        <v>#N/A</v>
      </c>
      <c r="AC172" s="95" t="e">
        <f ca="true">+IF(AND(ISNUMBER(OFFSET('Sanitation Data'!$E$10,0,10*ROW('Sanitation Data'!E166))),'Data Summary'!CR172="Yes"),OFFSET('Sanitation Data'!$E$10,0,10*ROW('Sanitation Data'!E166)),NA())</f>
        <v>#N/A</v>
      </c>
      <c r="AD172" s="95" t="e">
        <f ca="true">+IF(AND(ISNUMBER(OFFSET('Sanitation Data'!$E$11,0,10*ROW('Sanitation Data'!E166))),'Data Summary'!CS172="Yes"),OFFSET('Sanitation Data'!$E$11,0,10*ROW('Sanitation Data'!E166)),NA())</f>
        <v>#N/A</v>
      </c>
      <c r="AE172" s="95" t="e">
        <f ca="true">+IF(AND(ISNUMBER(OFFSET('Sanitation Data'!$E$12,0,10*ROW('Sanitation Data'!E166))),'Data Summary'!CT172="Yes"),OFFSET('Sanitation Data'!$E$12,0,10*ROW('Sanitation Data'!E166)),NA())</f>
        <v>#N/A</v>
      </c>
      <c r="AF172" s="95" t="e">
        <f ca="true">+IF(AND(ISNUMBER(OFFSET('Sanitation Data'!$F$4,0,10*ROW('Sanitation Data'!F166))),'Data Summary'!CU172="Yes"),100-OFFSET('Sanitation Data'!$F$4,0,10*ROW('Sanitation Data'!F166)),NA())</f>
        <v>#N/A</v>
      </c>
      <c r="AG172" s="95" t="e">
        <f ca="true">+IF(AND(ISNUMBER(OFFSET('Sanitation Data'!$F$6,0,10*ROW('Sanitation Data'!F166))),'Data Summary'!CV172="Yes"),OFFSET('Sanitation Data'!$F$6,0,10*ROW('Sanitation Data'!F166)),NA())</f>
        <v>#N/A</v>
      </c>
      <c r="AH172" s="95" t="e">
        <f ca="true">+IF(AND(ISNUMBER(OFFSET('Sanitation Data'!$F$10,0,10*ROW('Sanitation Data'!F166))),'Data Summary'!CW172="Yes"),OFFSET('Sanitation Data'!$F$10,0,10*ROW('Sanitation Data'!F166)),NA())</f>
        <v>#N/A</v>
      </c>
      <c r="AI172" s="95" t="e">
        <f ca="true">+IF(AND(ISNUMBER(OFFSET('Sanitation Data'!$F$11,0,10*ROW('Sanitation Data'!F166))),'Data Summary'!CX172="Yes"),OFFSET('Sanitation Data'!$F$11,0,10*ROW('Sanitation Data'!F166)),NA())</f>
        <v>#N/A</v>
      </c>
      <c r="AJ172" s="95" t="e">
        <f ca="true">+IF(AND(ISNUMBER(OFFSET('Sanitation Data'!$F$12,0,10*ROW('Sanitation Data'!F166))),'Data Summary'!CY172="Yes"),OFFSET('Sanitation Data'!$F$12,0,10*ROW('Sanitation Data'!F166)),NA())</f>
        <v>#N/A</v>
      </c>
      <c r="AK172" s="95" t="e">
        <f ca="true">+IF(AND(ISNUMBER(OFFSET('Sanitation Data'!$G$4,0,10*ROW('Sanitation Data'!G166))),'Data Summary'!CZ172="Yes"),100-OFFSET('Sanitation Data'!$G$4,0,10*ROW('Sanitation Data'!G166)),NA())</f>
        <v>#N/A</v>
      </c>
      <c r="AL172" s="95" t="e">
        <f ca="true">+IF(AND(ISNUMBER(OFFSET('Sanitation Data'!$G$6,0,10*ROW('Sanitation Data'!G166))),'Data Summary'!DA172="Yes"),OFFSET('Sanitation Data'!$G$6,0,10*ROW('Sanitation Data'!G166)),NA())</f>
        <v>#N/A</v>
      </c>
      <c r="AM172" s="95" t="e">
        <f ca="true">+IF(AND(ISNUMBER(OFFSET('Sanitation Data'!$G$10,0,10*ROW('Sanitation Data'!G166))),'Data Summary'!DB172="Yes"),OFFSET('Sanitation Data'!$G$10,0,10*ROW('Sanitation Data'!G166)),NA())</f>
        <v>#N/A</v>
      </c>
      <c r="AN172" s="95" t="e">
        <f ca="true">+IF(AND(ISNUMBER(OFFSET('Sanitation Data'!$G$11,0,10*ROW('Sanitation Data'!G166))),'Data Summary'!DC172="Yes"),OFFSET('Sanitation Data'!$G$11,0,10*ROW('Sanitation Data'!G166)),NA())</f>
        <v>#N/A</v>
      </c>
      <c r="AO172" s="95" t="e">
        <f ca="true">+IF(AND(ISNUMBER(OFFSET('Sanitation Data'!$G$12,0,10*ROW('Sanitation Data'!G166))),'Data Summary'!DD172="Yes"),OFFSET('Sanitation Data'!$G$12,0,10*ROW('Sanitation Data'!G166)),NA())</f>
        <v>#N/A</v>
      </c>
      <c r="AP172" s="95" t="e">
        <f ca="true">+IF(AND(ISNUMBER(OFFSET('Sanitation Data'!$H$4,0,10*ROW('Sanitation Data'!H166))),'Data Summary'!DE172="Yes"),100-OFFSET('Sanitation Data'!$H$4,0,10*ROW('Sanitation Data'!H166)),NA())</f>
        <v>#N/A</v>
      </c>
      <c r="AQ172" s="95" t="e">
        <f ca="true">+IF(AND(ISNUMBER(OFFSET('Sanitation Data'!$H$6,0,10*ROW('Sanitation Data'!H166))),'Data Summary'!DF172="Yes"),OFFSET('Sanitation Data'!$H$6,0,10*ROW('Sanitation Data'!H166)),NA())</f>
        <v>#N/A</v>
      </c>
      <c r="AR172" s="95" t="e">
        <f ca="true">+IF(AND(ISNUMBER(OFFSET('Sanitation Data'!$H$10,0,10*ROW('Sanitation Data'!H166))),'Data Summary'!DG172="Yes"),OFFSET('Sanitation Data'!$H$10,0,10*ROW('Sanitation Data'!H166)),NA())</f>
        <v>#N/A</v>
      </c>
      <c r="AS172" s="95" t="e">
        <f ca="true">+IF(AND(ISNUMBER(OFFSET('Sanitation Data'!$H$11,0,10*ROW('Sanitation Data'!H166))),'Data Summary'!DH172="Yes"),OFFSET('Sanitation Data'!$H$11,0,10*ROW('Sanitation Data'!H166)),NA())</f>
        <v>#N/A</v>
      </c>
      <c r="AT172" s="95" t="e">
        <f ca="true">+IF(AND(ISNUMBER(OFFSET('Sanitation Data'!$H$12,0,10*ROW('Sanitation Data'!H166))),'Data Summary'!DI172="Yes"),OFFSET('Sanitation Data'!$H$12,0,10*ROW('Sanitation Data'!H166)),NA())</f>
        <v>#N/A</v>
      </c>
      <c r="AU172" s="95" t="e">
        <f ca="true">+IF(AND(ISNUMBER(OFFSET('Sanitation Data'!$I$4,0,10*ROW('Sanitation Data'!I166))),'Data Summary'!DJ172="Yes"),100-OFFSET('Sanitation Data'!$I$4,0,10*ROW('Sanitation Data'!I166)),NA())</f>
        <v>#N/A</v>
      </c>
      <c r="AV172" s="95" t="e">
        <f ca="true">+IF(AND(ISNUMBER(OFFSET('Sanitation Data'!$I$6,0,10*ROW('Sanitation Data'!I166))),'Data Summary'!DK172="Yes"),OFFSET('Sanitation Data'!$I$6,0,10*ROW('Sanitation Data'!I166)),NA())</f>
        <v>#N/A</v>
      </c>
      <c r="AW172" s="95" t="e">
        <f ca="true">+IF(AND(ISNUMBER(OFFSET('Sanitation Data'!$I$10,0,10*ROW('Sanitation Data'!I166))),'Data Summary'!DL172="Yes"),OFFSET('Sanitation Data'!$I$10,0,10*ROW('Sanitation Data'!I166)),NA())</f>
        <v>#N/A</v>
      </c>
      <c r="AX172" s="95" t="e">
        <f ca="true">+IF(AND(ISNUMBER(OFFSET('Sanitation Data'!$I$11,0,10*ROW('Sanitation Data'!I166))),'Data Summary'!DM172="Yes"),OFFSET('Sanitation Data'!$I$11,0,10*ROW('Sanitation Data'!I166)),NA())</f>
        <v>#N/A</v>
      </c>
      <c r="AY172" s="95" t="e">
        <f ca="true">+IF(AND(ISNUMBER(OFFSET('Sanitation Data'!$I$12,0,10*ROW('Sanitation Data'!I166))),'Data Summary'!DN172="Yes"),OFFSET('Sanitation Data'!$I$12,0,10*ROW('Sanitation Data'!I166)),NA())</f>
        <v>#N/A</v>
      </c>
      <c r="AZ172" s="96" t="e">
        <f ca="true">+IF(AND(ISNUMBER(OFFSET('Hygiene Data'!$D$5,0,10*ROW('Hygiene Data'!D166))),'Data Summary'!DO172="Yes"),OFFSET('Hygiene Data'!$D$5,0,10*ROW('Hygiene Data'!D166)),NA())</f>
        <v>#N/A</v>
      </c>
      <c r="BA172" s="96" t="e">
        <f ca="true">+IF(AND(ISNUMBER(OFFSET('Hygiene Data'!$D$7,0,10*ROW('Hygiene Data'!D166))),'Data Summary'!DP172="Yes"),OFFSET('Hygiene Data'!$D$7,0,10*ROW('Hygiene Data'!D166)),NA())</f>
        <v>#N/A</v>
      </c>
      <c r="BB172" s="96" t="e">
        <f ca="true">+IF(AND(ISNUMBER(OFFSET('Hygiene Data'!$D$9,0,10*ROW('Hygiene Data'!D166))),'Data Summary'!DQ172="Yes"),OFFSET('Hygiene Data'!$D$9,0,10*ROW('Hygiene Data'!D166)),NA())</f>
        <v>#N/A</v>
      </c>
      <c r="BC172" s="96" t="e">
        <f ca="true">+IF(AND(ISNUMBER(OFFSET('Hygiene Data'!$E$5,0,10*ROW('Hygiene Data'!E166))),'Data Summary'!DR172="Yes"),OFFSET('Hygiene Data'!$E$5,0,10*ROW('Hygiene Data'!E166)),NA())</f>
        <v>#N/A</v>
      </c>
      <c r="BD172" s="96" t="e">
        <f ca="true">+IF(AND(ISNUMBER(OFFSET('Hygiene Data'!$E$7,0,10*ROW('Hygiene Data'!E166))),'Data Summary'!DS172="Yes"),OFFSET('Hygiene Data'!$E$7,0,10*ROW('Hygiene Data'!E166)),NA())</f>
        <v>#N/A</v>
      </c>
      <c r="BE172" s="96" t="e">
        <f ca="true">+IF(AND(ISNUMBER(OFFSET('Hygiene Data'!$E$9,0,10*ROW('Hygiene Data'!E166))),'Data Summary'!DT172="Yes"),OFFSET('Hygiene Data'!$E$9,0,10*ROW('Hygiene Data'!E166)),NA())</f>
        <v>#N/A</v>
      </c>
      <c r="BF172" s="96" t="e">
        <f ca="true">+IF(AND(ISNUMBER(OFFSET('Hygiene Data'!$F$5,0,10*ROW('Hygiene Data'!F166))),'Data Summary'!DU172="Yes"),OFFSET('Hygiene Data'!$F$5,0,10*ROW('Hygiene Data'!F166)),NA())</f>
        <v>#N/A</v>
      </c>
      <c r="BG172" s="96" t="e">
        <f ca="true">+IF(AND(ISNUMBER(OFFSET('Hygiene Data'!$F$7,0,10*ROW('Hygiene Data'!F166))),'Data Summary'!DV172="Yes"),OFFSET('Hygiene Data'!$F$7,0,10*ROW('Hygiene Data'!F166)),NA())</f>
        <v>#N/A</v>
      </c>
      <c r="BH172" s="96" t="e">
        <f ca="true">+IF(AND(ISNUMBER(OFFSET('Hygiene Data'!$F$9,0,10*ROW('Hygiene Data'!F166))),'Data Summary'!DW172="Yes"),OFFSET('Hygiene Data'!$F$9,0,10*ROW('Hygiene Data'!F166)),NA())</f>
        <v>#N/A</v>
      </c>
      <c r="BI172" s="96" t="e">
        <f ca="true">+IF(AND(ISNUMBER(OFFSET('Hygiene Data'!$G$5,0,10*ROW('Hygiene Data'!G166))),'Data Summary'!DX172="Yes"),OFFSET('Hygiene Data'!$G$5,0,10*ROW('Hygiene Data'!G166)),NA())</f>
        <v>#N/A</v>
      </c>
      <c r="BJ172" s="96" t="e">
        <f ca="true">+IF(AND(ISNUMBER(OFFSET('Hygiene Data'!$G$7,0,10*ROW('Hygiene Data'!G166))),'Data Summary'!DY172="Yes"),OFFSET('Hygiene Data'!$G$7,0,10*ROW('Hygiene Data'!G166)),NA())</f>
        <v>#N/A</v>
      </c>
      <c r="BK172" s="96" t="e">
        <f ca="true">+IF(AND(ISNUMBER(OFFSET('Hygiene Data'!$G$9,0,10*ROW('Hygiene Data'!G166))),'Data Summary'!DZ172="Yes"),OFFSET('Hygiene Data'!$G$9,0,10*ROW('Hygiene Data'!G166)),NA())</f>
        <v>#N/A</v>
      </c>
      <c r="BL172" s="96" t="e">
        <f ca="true">+IF(AND(ISNUMBER(OFFSET('Hygiene Data'!$H$5,0,10*ROW('Hygiene Data'!H166))),'Data Summary'!EA172="Yes"),OFFSET('Hygiene Data'!$H$5,0,10*ROW('Hygiene Data'!H166)),NA())</f>
        <v>#N/A</v>
      </c>
      <c r="BM172" s="96" t="e">
        <f ca="true">+IF(AND(ISNUMBER(OFFSET('Hygiene Data'!$H$7,0,10*ROW('Hygiene Data'!H166))),'Data Summary'!EB172="Yes"),OFFSET('Hygiene Data'!$H$7,0,10*ROW('Hygiene Data'!H166)),NA())</f>
        <v>#N/A</v>
      </c>
      <c r="BN172" s="96" t="e">
        <f ca="true">+IF(AND(ISNUMBER(OFFSET('Hygiene Data'!$H$9,0,10*ROW('Hygiene Data'!H166))),'Data Summary'!EC172="Yes"),OFFSET('Hygiene Data'!$H$9,0,10*ROW('Hygiene Data'!H166)),NA())</f>
        <v>#N/A</v>
      </c>
      <c r="BO172" s="96" t="e">
        <f ca="true">+IF(AND(ISNUMBER(OFFSET('Hygiene Data'!$I$5,0,10*ROW('Hygiene Data'!I166))),'Data Summary'!ED172="Yes"),OFFSET('Hygiene Data'!$I$5,0,10*ROW('Hygiene Data'!I166)),NA())</f>
        <v>#N/A</v>
      </c>
      <c r="BP172" s="96" t="e">
        <f ca="true">+IF(AND(ISNUMBER(OFFSET('Hygiene Data'!$I$7,0,10*ROW('Hygiene Data'!I166))),'Data Summary'!EE172="Yes"),OFFSET('Hygiene Data'!$I$7,0,10*ROW('Hygiene Data'!I166)),NA())</f>
        <v>#N/A</v>
      </c>
      <c r="BQ172" s="96" t="e">
        <f ca="true">+IF(AND(ISNUMBER(OFFSET('Hygiene Data'!$I$9,0,10*ROW('Hygiene Data'!I166))),'Data Summary'!EF172="Yes"),OFFSET('Hygiene Data'!$I$9,0,10*ROW('Hygiene Data'!I166)),NA())</f>
        <v>#N/A</v>
      </c>
    </row>
    <row xmlns:x14ac="http://schemas.microsoft.com/office/spreadsheetml/2009/9/ac" r="173" x14ac:dyDescent="0.2">
      <c r="A173" s="331" t="e">
        <f ca="true">+RIGHT('Data Summary'!A173,LEN('Data Summary'!A173)-9)</f>
        <v>#VALUE!</v>
      </c>
      <c r="B173" s="37" t="str">
        <f ca="true">+IF(ISTEXT('Data Summary'!B173),'Data Summary'!B173,"")</f>
        <v/>
      </c>
      <c r="C173" s="330" t="e">
        <f ca="true">+VALUE('Data Summary'!C173)</f>
        <v>#VALUE!</v>
      </c>
      <c r="D173" s="94" t="e">
        <f ca="true">+IF(AND(ISNUMBER(OFFSET('Water Data'!$D$4,0,10*ROW('Water Data'!D167))),'Data Summary'!BS173="Yes"),100-OFFSET('Water Data'!$D$4,0,10*ROW('Water Data'!D167)),NA())</f>
        <v>#N/A</v>
      </c>
      <c r="E173" s="94" t="e">
        <f ca="true">+IF(AND(ISNUMBER(OFFSET('Water Data'!$D$6,0,10*ROW('Water Data'!D167))),'Data Summary'!BT173="Yes"),OFFSET('Water Data'!$D$6,0,10*ROW('Water Data'!D167)),NA())</f>
        <v>#N/A</v>
      </c>
      <c r="F173" s="94" t="e">
        <f ca="true">+IF(AND(ISNUMBER(OFFSET('Water Data'!$D$9,0,10*ROW('Water Data'!D167))),'Data Summary'!BU173="Yes"),OFFSET('Water Data'!$D$9,0,10*ROW('Water Data'!D167)),NA())</f>
        <v>#N/A</v>
      </c>
      <c r="G173" s="94" t="e">
        <f ca="true">+IF(AND(ISNUMBER(OFFSET('Water Data'!$E$4,0,10*ROW('Water Data'!E167))),'Data Summary'!BV173="Yes"),100-OFFSET('Water Data'!$E$4,0,10*ROW('Water Data'!E167)),NA())</f>
        <v>#N/A</v>
      </c>
      <c r="H173" s="94" t="e">
        <f ca="true">+IF(AND(ISNUMBER(OFFSET('Water Data'!$E$6,0,10*ROW('Water Data'!E167))),'Data Summary'!BW173="Yes"),OFFSET('Water Data'!$E$6,0,10*ROW('Water Data'!E167)),NA())</f>
        <v>#N/A</v>
      </c>
      <c r="I173" s="94" t="e">
        <f ca="true">+IF(AND(ISNUMBER(OFFSET('Water Data'!$E$9,0,10*ROW('Water Data'!E167))),'Data Summary'!BX173="Yes"),OFFSET('Water Data'!$E$9,0,10*ROW('Water Data'!E167)),NA())</f>
        <v>#N/A</v>
      </c>
      <c r="J173" s="94" t="e">
        <f ca="true">+IF(AND(ISNUMBER(OFFSET('Water Data'!$F$4,0,10*ROW('Water Data'!F167))),'Data Summary'!BY173="Yes"),100-OFFSET('Water Data'!$F$4,0,10*ROW('Water Data'!F167)),NA())</f>
        <v>#N/A</v>
      </c>
      <c r="K173" s="94" t="e">
        <f ca="true">+IF(AND(ISNUMBER(OFFSET('Water Data'!$F$6,0,10*ROW('Water Data'!F167))),'Data Summary'!BZ173="Yes"),OFFSET('Water Data'!$F$6,0,10*ROW('Water Data'!F167)),NA())</f>
        <v>#N/A</v>
      </c>
      <c r="L173" s="94" t="e">
        <f ca="true">+IF(AND(ISNUMBER(OFFSET('Water Data'!$F$9,0,10*ROW('Water Data'!F167))),'Data Summary'!CA173="Yes"),OFFSET('Water Data'!$F$9,0,10*ROW('Water Data'!F167)),NA())</f>
        <v>#N/A</v>
      </c>
      <c r="M173" s="94" t="e">
        <f ca="true">+IF(AND(ISNUMBER(OFFSET('Water Data'!$G$4,0,10*ROW('Water Data'!G167))),'Data Summary'!CB173="Yes"),100-OFFSET('Water Data'!$G$4,0,10*ROW('Water Data'!G167)),NA())</f>
        <v>#N/A</v>
      </c>
      <c r="N173" s="94" t="e">
        <f ca="true">+IF(AND(ISNUMBER(OFFSET('Water Data'!$G$6,0,10*ROW('Water Data'!G167))),'Data Summary'!CC173="Yes"),OFFSET('Water Data'!$G$6,0,10*ROW('Water Data'!G167)),NA())</f>
        <v>#N/A</v>
      </c>
      <c r="O173" s="94" t="e">
        <f ca="true">+IF(AND(ISNUMBER(OFFSET('Water Data'!$G$9,0,10*ROW('Water Data'!G167))),'Data Summary'!CD173="Yes"),OFFSET('Water Data'!$G$9,0,10*ROW('Water Data'!G167)),NA())</f>
        <v>#N/A</v>
      </c>
      <c r="P173" s="94" t="e">
        <f ca="true">+IF(AND(ISNUMBER(OFFSET('Water Data'!$H$4,0,10*ROW('Water Data'!H167))),'Data Summary'!CE173="Yes"),100-OFFSET('Water Data'!$H$4,0,10*ROW('Water Data'!H167)),NA())</f>
        <v>#N/A</v>
      </c>
      <c r="Q173" s="94" t="e">
        <f ca="true">+IF(AND(ISNUMBER(OFFSET('Water Data'!$H$6,0,10*ROW('Water Data'!H167))),'Data Summary'!CF173="Yes"),OFFSET('Water Data'!$H$6,0,10*ROW('Water Data'!H167)),NA())</f>
        <v>#N/A</v>
      </c>
      <c r="R173" s="94" t="e">
        <f ca="true">+IF(AND(ISNUMBER(OFFSET('Water Data'!$H$9,0,10*ROW('Water Data'!H167))),'Data Summary'!CG173="Yes"),OFFSET('Water Data'!$H$9,0,10*ROW('Water Data'!H167)),NA())</f>
        <v>#N/A</v>
      </c>
      <c r="S173" s="94" t="e">
        <f ca="true">+IF(AND(ISNUMBER(OFFSET('Water Data'!$I$4,0,10*ROW('Water Data'!I167))),'Data Summary'!CH173="Yes"),100-OFFSET('Water Data'!$I$4,0,10*ROW('Water Data'!I167)),NA())</f>
        <v>#N/A</v>
      </c>
      <c r="T173" s="94" t="e">
        <f ca="true">+IF(AND(ISNUMBER(OFFSET('Water Data'!$I$6,0,10*ROW('Water Data'!I167))),'Data Summary'!CI173="Yes"),OFFSET('Water Data'!$I$6,0,10*ROW('Water Data'!I167)),NA())</f>
        <v>#N/A</v>
      </c>
      <c r="U173" s="94" t="e">
        <f ca="true">+IF(AND(ISNUMBER(OFFSET('Water Data'!$I$9,0,10*ROW('Water Data'!I167))),'Data Summary'!CJ173="Yes"),OFFSET('Water Data'!$I$9,0,10*ROW('Water Data'!I167)),NA())</f>
        <v>#N/A</v>
      </c>
      <c r="V173" s="95" t="e">
        <f ca="true">+IF(AND(ISNUMBER(OFFSET('Sanitation Data'!$D$4,0,10*ROW('Sanitation Data'!D167))),'Data Summary'!CK173="Yes"),100-OFFSET('Sanitation Data'!$D$4,0,10*ROW('Sanitation Data'!D167)),NA())</f>
        <v>#N/A</v>
      </c>
      <c r="W173" s="95" t="e">
        <f ca="true">+IF(AND(ISNUMBER(OFFSET('Sanitation Data'!$D$6,0,10*ROW('Sanitation Data'!D167))),'Data Summary'!CL173="Yes"),OFFSET('Sanitation Data'!$D$6,0,10*ROW('Sanitation Data'!D167)),NA())</f>
        <v>#N/A</v>
      </c>
      <c r="X173" s="95" t="e">
        <f ca="true">+IF(AND(ISNUMBER(OFFSET('Sanitation Data'!$D$10,0,10*ROW('Sanitation Data'!D167))),'Data Summary'!CM173="Yes"),OFFSET('Sanitation Data'!$D$10,0,10*ROW('Sanitation Data'!D167)),NA())</f>
        <v>#N/A</v>
      </c>
      <c r="Y173" s="95" t="e">
        <f ca="true">+IF(AND(ISNUMBER(OFFSET('Sanitation Data'!$D$11,0,10*ROW('Sanitation Data'!D167))),'Data Summary'!CN173="Yes"),OFFSET('Sanitation Data'!$D$11,0,10*ROW('Sanitation Data'!D167)),NA())</f>
        <v>#N/A</v>
      </c>
      <c r="Z173" s="95" t="e">
        <f ca="true">+IF(AND(ISNUMBER(OFFSET('Sanitation Data'!$D$12,0,10*ROW('Sanitation Data'!D167))),'Data Summary'!CO173="Yes"),OFFSET('Sanitation Data'!$D$12,0,10*ROW('Sanitation Data'!D167)),NA())</f>
        <v>#N/A</v>
      </c>
      <c r="AA173" s="95" t="e">
        <f ca="true">+IF(AND(ISNUMBER(OFFSET('Sanitation Data'!$E$4,0,10*ROW('Sanitation Data'!E167))),'Data Summary'!CP173="Yes"),100-OFFSET('Sanitation Data'!$E$4,0,10*ROW('Sanitation Data'!E167)),NA())</f>
        <v>#N/A</v>
      </c>
      <c r="AB173" s="95" t="e">
        <f ca="true">+IF(AND(ISNUMBER(OFFSET('Sanitation Data'!$E$6,0,10*ROW('Sanitation Data'!E167))),'Data Summary'!CQ173="Yes"),OFFSET('Sanitation Data'!$E$6,0,10*ROW('Sanitation Data'!E167)),NA())</f>
        <v>#N/A</v>
      </c>
      <c r="AC173" s="95" t="e">
        <f ca="true">+IF(AND(ISNUMBER(OFFSET('Sanitation Data'!$E$10,0,10*ROW('Sanitation Data'!E167))),'Data Summary'!CR173="Yes"),OFFSET('Sanitation Data'!$E$10,0,10*ROW('Sanitation Data'!E167)),NA())</f>
        <v>#N/A</v>
      </c>
      <c r="AD173" s="95" t="e">
        <f ca="true">+IF(AND(ISNUMBER(OFFSET('Sanitation Data'!$E$11,0,10*ROW('Sanitation Data'!E167))),'Data Summary'!CS173="Yes"),OFFSET('Sanitation Data'!$E$11,0,10*ROW('Sanitation Data'!E167)),NA())</f>
        <v>#N/A</v>
      </c>
      <c r="AE173" s="95" t="e">
        <f ca="true">+IF(AND(ISNUMBER(OFFSET('Sanitation Data'!$E$12,0,10*ROW('Sanitation Data'!E167))),'Data Summary'!CT173="Yes"),OFFSET('Sanitation Data'!$E$12,0,10*ROW('Sanitation Data'!E167)),NA())</f>
        <v>#N/A</v>
      </c>
      <c r="AF173" s="95" t="e">
        <f ca="true">+IF(AND(ISNUMBER(OFFSET('Sanitation Data'!$F$4,0,10*ROW('Sanitation Data'!F167))),'Data Summary'!CU173="Yes"),100-OFFSET('Sanitation Data'!$F$4,0,10*ROW('Sanitation Data'!F167)),NA())</f>
        <v>#N/A</v>
      </c>
      <c r="AG173" s="95" t="e">
        <f ca="true">+IF(AND(ISNUMBER(OFFSET('Sanitation Data'!$F$6,0,10*ROW('Sanitation Data'!F167))),'Data Summary'!CV173="Yes"),OFFSET('Sanitation Data'!$F$6,0,10*ROW('Sanitation Data'!F167)),NA())</f>
        <v>#N/A</v>
      </c>
      <c r="AH173" s="95" t="e">
        <f ca="true">+IF(AND(ISNUMBER(OFFSET('Sanitation Data'!$F$10,0,10*ROW('Sanitation Data'!F167))),'Data Summary'!CW173="Yes"),OFFSET('Sanitation Data'!$F$10,0,10*ROW('Sanitation Data'!F167)),NA())</f>
        <v>#N/A</v>
      </c>
      <c r="AI173" s="95" t="e">
        <f ca="true">+IF(AND(ISNUMBER(OFFSET('Sanitation Data'!$F$11,0,10*ROW('Sanitation Data'!F167))),'Data Summary'!CX173="Yes"),OFFSET('Sanitation Data'!$F$11,0,10*ROW('Sanitation Data'!F167)),NA())</f>
        <v>#N/A</v>
      </c>
      <c r="AJ173" s="95" t="e">
        <f ca="true">+IF(AND(ISNUMBER(OFFSET('Sanitation Data'!$F$12,0,10*ROW('Sanitation Data'!F167))),'Data Summary'!CY173="Yes"),OFFSET('Sanitation Data'!$F$12,0,10*ROW('Sanitation Data'!F167)),NA())</f>
        <v>#N/A</v>
      </c>
      <c r="AK173" s="95" t="e">
        <f ca="true">+IF(AND(ISNUMBER(OFFSET('Sanitation Data'!$G$4,0,10*ROW('Sanitation Data'!G167))),'Data Summary'!CZ173="Yes"),100-OFFSET('Sanitation Data'!$G$4,0,10*ROW('Sanitation Data'!G167)),NA())</f>
        <v>#N/A</v>
      </c>
      <c r="AL173" s="95" t="e">
        <f ca="true">+IF(AND(ISNUMBER(OFFSET('Sanitation Data'!$G$6,0,10*ROW('Sanitation Data'!G167))),'Data Summary'!DA173="Yes"),OFFSET('Sanitation Data'!$G$6,0,10*ROW('Sanitation Data'!G167)),NA())</f>
        <v>#N/A</v>
      </c>
      <c r="AM173" s="95" t="e">
        <f ca="true">+IF(AND(ISNUMBER(OFFSET('Sanitation Data'!$G$10,0,10*ROW('Sanitation Data'!G167))),'Data Summary'!DB173="Yes"),OFFSET('Sanitation Data'!$G$10,0,10*ROW('Sanitation Data'!G167)),NA())</f>
        <v>#N/A</v>
      </c>
      <c r="AN173" s="95" t="e">
        <f ca="true">+IF(AND(ISNUMBER(OFFSET('Sanitation Data'!$G$11,0,10*ROW('Sanitation Data'!G167))),'Data Summary'!DC173="Yes"),OFFSET('Sanitation Data'!$G$11,0,10*ROW('Sanitation Data'!G167)),NA())</f>
        <v>#N/A</v>
      </c>
      <c r="AO173" s="95" t="e">
        <f ca="true">+IF(AND(ISNUMBER(OFFSET('Sanitation Data'!$G$12,0,10*ROW('Sanitation Data'!G167))),'Data Summary'!DD173="Yes"),OFFSET('Sanitation Data'!$G$12,0,10*ROW('Sanitation Data'!G167)),NA())</f>
        <v>#N/A</v>
      </c>
      <c r="AP173" s="95" t="e">
        <f ca="true">+IF(AND(ISNUMBER(OFFSET('Sanitation Data'!$H$4,0,10*ROW('Sanitation Data'!H167))),'Data Summary'!DE173="Yes"),100-OFFSET('Sanitation Data'!$H$4,0,10*ROW('Sanitation Data'!H167)),NA())</f>
        <v>#N/A</v>
      </c>
      <c r="AQ173" s="95" t="e">
        <f ca="true">+IF(AND(ISNUMBER(OFFSET('Sanitation Data'!$H$6,0,10*ROW('Sanitation Data'!H167))),'Data Summary'!DF173="Yes"),OFFSET('Sanitation Data'!$H$6,0,10*ROW('Sanitation Data'!H167)),NA())</f>
        <v>#N/A</v>
      </c>
      <c r="AR173" s="95" t="e">
        <f ca="true">+IF(AND(ISNUMBER(OFFSET('Sanitation Data'!$H$10,0,10*ROW('Sanitation Data'!H167))),'Data Summary'!DG173="Yes"),OFFSET('Sanitation Data'!$H$10,0,10*ROW('Sanitation Data'!H167)),NA())</f>
        <v>#N/A</v>
      </c>
      <c r="AS173" s="95" t="e">
        <f ca="true">+IF(AND(ISNUMBER(OFFSET('Sanitation Data'!$H$11,0,10*ROW('Sanitation Data'!H167))),'Data Summary'!DH173="Yes"),OFFSET('Sanitation Data'!$H$11,0,10*ROW('Sanitation Data'!H167)),NA())</f>
        <v>#N/A</v>
      </c>
      <c r="AT173" s="95" t="e">
        <f ca="true">+IF(AND(ISNUMBER(OFFSET('Sanitation Data'!$H$12,0,10*ROW('Sanitation Data'!H167))),'Data Summary'!DI173="Yes"),OFFSET('Sanitation Data'!$H$12,0,10*ROW('Sanitation Data'!H167)),NA())</f>
        <v>#N/A</v>
      </c>
      <c r="AU173" s="95" t="e">
        <f ca="true">+IF(AND(ISNUMBER(OFFSET('Sanitation Data'!$I$4,0,10*ROW('Sanitation Data'!I167))),'Data Summary'!DJ173="Yes"),100-OFFSET('Sanitation Data'!$I$4,0,10*ROW('Sanitation Data'!I167)),NA())</f>
        <v>#N/A</v>
      </c>
      <c r="AV173" s="95" t="e">
        <f ca="true">+IF(AND(ISNUMBER(OFFSET('Sanitation Data'!$I$6,0,10*ROW('Sanitation Data'!I167))),'Data Summary'!DK173="Yes"),OFFSET('Sanitation Data'!$I$6,0,10*ROW('Sanitation Data'!I167)),NA())</f>
        <v>#N/A</v>
      </c>
      <c r="AW173" s="95" t="e">
        <f ca="true">+IF(AND(ISNUMBER(OFFSET('Sanitation Data'!$I$10,0,10*ROW('Sanitation Data'!I167))),'Data Summary'!DL173="Yes"),OFFSET('Sanitation Data'!$I$10,0,10*ROW('Sanitation Data'!I167)),NA())</f>
        <v>#N/A</v>
      </c>
      <c r="AX173" s="95" t="e">
        <f ca="true">+IF(AND(ISNUMBER(OFFSET('Sanitation Data'!$I$11,0,10*ROW('Sanitation Data'!I167))),'Data Summary'!DM173="Yes"),OFFSET('Sanitation Data'!$I$11,0,10*ROW('Sanitation Data'!I167)),NA())</f>
        <v>#N/A</v>
      </c>
      <c r="AY173" s="95" t="e">
        <f ca="true">+IF(AND(ISNUMBER(OFFSET('Sanitation Data'!$I$12,0,10*ROW('Sanitation Data'!I167))),'Data Summary'!DN173="Yes"),OFFSET('Sanitation Data'!$I$12,0,10*ROW('Sanitation Data'!I167)),NA())</f>
        <v>#N/A</v>
      </c>
      <c r="AZ173" s="96" t="e">
        <f ca="true">+IF(AND(ISNUMBER(OFFSET('Hygiene Data'!$D$5,0,10*ROW('Hygiene Data'!D167))),'Data Summary'!DO173="Yes"),OFFSET('Hygiene Data'!$D$5,0,10*ROW('Hygiene Data'!D167)),NA())</f>
        <v>#N/A</v>
      </c>
      <c r="BA173" s="96" t="e">
        <f ca="true">+IF(AND(ISNUMBER(OFFSET('Hygiene Data'!$D$7,0,10*ROW('Hygiene Data'!D167))),'Data Summary'!DP173="Yes"),OFFSET('Hygiene Data'!$D$7,0,10*ROW('Hygiene Data'!D167)),NA())</f>
        <v>#N/A</v>
      </c>
      <c r="BB173" s="96" t="e">
        <f ca="true">+IF(AND(ISNUMBER(OFFSET('Hygiene Data'!$D$9,0,10*ROW('Hygiene Data'!D167))),'Data Summary'!DQ173="Yes"),OFFSET('Hygiene Data'!$D$9,0,10*ROW('Hygiene Data'!D167)),NA())</f>
        <v>#N/A</v>
      </c>
      <c r="BC173" s="96" t="e">
        <f ca="true">+IF(AND(ISNUMBER(OFFSET('Hygiene Data'!$E$5,0,10*ROW('Hygiene Data'!E167))),'Data Summary'!DR173="Yes"),OFFSET('Hygiene Data'!$E$5,0,10*ROW('Hygiene Data'!E167)),NA())</f>
        <v>#N/A</v>
      </c>
      <c r="BD173" s="96" t="e">
        <f ca="true">+IF(AND(ISNUMBER(OFFSET('Hygiene Data'!$E$7,0,10*ROW('Hygiene Data'!E167))),'Data Summary'!DS173="Yes"),OFFSET('Hygiene Data'!$E$7,0,10*ROW('Hygiene Data'!E167)),NA())</f>
        <v>#N/A</v>
      </c>
      <c r="BE173" s="96" t="e">
        <f ca="true">+IF(AND(ISNUMBER(OFFSET('Hygiene Data'!$E$9,0,10*ROW('Hygiene Data'!E167))),'Data Summary'!DT173="Yes"),OFFSET('Hygiene Data'!$E$9,0,10*ROW('Hygiene Data'!E167)),NA())</f>
        <v>#N/A</v>
      </c>
      <c r="BF173" s="96" t="e">
        <f ca="true">+IF(AND(ISNUMBER(OFFSET('Hygiene Data'!$F$5,0,10*ROW('Hygiene Data'!F167))),'Data Summary'!DU173="Yes"),OFFSET('Hygiene Data'!$F$5,0,10*ROW('Hygiene Data'!F167)),NA())</f>
        <v>#N/A</v>
      </c>
      <c r="BG173" s="96" t="e">
        <f ca="true">+IF(AND(ISNUMBER(OFFSET('Hygiene Data'!$F$7,0,10*ROW('Hygiene Data'!F167))),'Data Summary'!DV173="Yes"),OFFSET('Hygiene Data'!$F$7,0,10*ROW('Hygiene Data'!F167)),NA())</f>
        <v>#N/A</v>
      </c>
      <c r="BH173" s="96" t="e">
        <f ca="true">+IF(AND(ISNUMBER(OFFSET('Hygiene Data'!$F$9,0,10*ROW('Hygiene Data'!F167))),'Data Summary'!DW173="Yes"),OFFSET('Hygiene Data'!$F$9,0,10*ROW('Hygiene Data'!F167)),NA())</f>
        <v>#N/A</v>
      </c>
      <c r="BI173" s="96" t="e">
        <f ca="true">+IF(AND(ISNUMBER(OFFSET('Hygiene Data'!$G$5,0,10*ROW('Hygiene Data'!G167))),'Data Summary'!DX173="Yes"),OFFSET('Hygiene Data'!$G$5,0,10*ROW('Hygiene Data'!G167)),NA())</f>
        <v>#N/A</v>
      </c>
      <c r="BJ173" s="96" t="e">
        <f ca="true">+IF(AND(ISNUMBER(OFFSET('Hygiene Data'!$G$7,0,10*ROW('Hygiene Data'!G167))),'Data Summary'!DY173="Yes"),OFFSET('Hygiene Data'!$G$7,0,10*ROW('Hygiene Data'!G167)),NA())</f>
        <v>#N/A</v>
      </c>
      <c r="BK173" s="96" t="e">
        <f ca="true">+IF(AND(ISNUMBER(OFFSET('Hygiene Data'!$G$9,0,10*ROW('Hygiene Data'!G167))),'Data Summary'!DZ173="Yes"),OFFSET('Hygiene Data'!$G$9,0,10*ROW('Hygiene Data'!G167)),NA())</f>
        <v>#N/A</v>
      </c>
      <c r="BL173" s="96" t="e">
        <f ca="true">+IF(AND(ISNUMBER(OFFSET('Hygiene Data'!$H$5,0,10*ROW('Hygiene Data'!H167))),'Data Summary'!EA173="Yes"),OFFSET('Hygiene Data'!$H$5,0,10*ROW('Hygiene Data'!H167)),NA())</f>
        <v>#N/A</v>
      </c>
      <c r="BM173" s="96" t="e">
        <f ca="true">+IF(AND(ISNUMBER(OFFSET('Hygiene Data'!$H$7,0,10*ROW('Hygiene Data'!H167))),'Data Summary'!EB173="Yes"),OFFSET('Hygiene Data'!$H$7,0,10*ROW('Hygiene Data'!H167)),NA())</f>
        <v>#N/A</v>
      </c>
      <c r="BN173" s="96" t="e">
        <f ca="true">+IF(AND(ISNUMBER(OFFSET('Hygiene Data'!$H$9,0,10*ROW('Hygiene Data'!H167))),'Data Summary'!EC173="Yes"),OFFSET('Hygiene Data'!$H$9,0,10*ROW('Hygiene Data'!H167)),NA())</f>
        <v>#N/A</v>
      </c>
      <c r="BO173" s="96" t="e">
        <f ca="true">+IF(AND(ISNUMBER(OFFSET('Hygiene Data'!$I$5,0,10*ROW('Hygiene Data'!I167))),'Data Summary'!ED173="Yes"),OFFSET('Hygiene Data'!$I$5,0,10*ROW('Hygiene Data'!I167)),NA())</f>
        <v>#N/A</v>
      </c>
      <c r="BP173" s="96" t="e">
        <f ca="true">+IF(AND(ISNUMBER(OFFSET('Hygiene Data'!$I$7,0,10*ROW('Hygiene Data'!I167))),'Data Summary'!EE173="Yes"),OFFSET('Hygiene Data'!$I$7,0,10*ROW('Hygiene Data'!I167)),NA())</f>
        <v>#N/A</v>
      </c>
      <c r="BQ173" s="96" t="e">
        <f ca="true">+IF(AND(ISNUMBER(OFFSET('Hygiene Data'!$I$9,0,10*ROW('Hygiene Data'!I167))),'Data Summary'!EF173="Yes"),OFFSET('Hygiene Data'!$I$9,0,10*ROW('Hygiene Data'!I167)),NA())</f>
        <v>#N/A</v>
      </c>
    </row>
    <row xmlns:x14ac="http://schemas.microsoft.com/office/spreadsheetml/2009/9/ac" r="174" x14ac:dyDescent="0.2">
      <c r="A174" s="331" t="e">
        <f ca="true">+RIGHT('Data Summary'!A174,LEN('Data Summary'!A174)-9)</f>
        <v>#VALUE!</v>
      </c>
      <c r="B174" s="37" t="str">
        <f ca="true">+IF(ISTEXT('Data Summary'!B174),'Data Summary'!B174,"")</f>
        <v/>
      </c>
      <c r="C174" s="330" t="e">
        <f ca="true">+VALUE('Data Summary'!C174)</f>
        <v>#VALUE!</v>
      </c>
      <c r="D174" s="94" t="e">
        <f ca="true">+IF(AND(ISNUMBER(OFFSET('Water Data'!$D$4,0,10*ROW('Water Data'!D168))),'Data Summary'!BS174="Yes"),100-OFFSET('Water Data'!$D$4,0,10*ROW('Water Data'!D168)),NA())</f>
        <v>#N/A</v>
      </c>
      <c r="E174" s="94" t="e">
        <f ca="true">+IF(AND(ISNUMBER(OFFSET('Water Data'!$D$6,0,10*ROW('Water Data'!D168))),'Data Summary'!BT174="Yes"),OFFSET('Water Data'!$D$6,0,10*ROW('Water Data'!D168)),NA())</f>
        <v>#N/A</v>
      </c>
      <c r="F174" s="94" t="e">
        <f ca="true">+IF(AND(ISNUMBER(OFFSET('Water Data'!$D$9,0,10*ROW('Water Data'!D168))),'Data Summary'!BU174="Yes"),OFFSET('Water Data'!$D$9,0,10*ROW('Water Data'!D168)),NA())</f>
        <v>#N/A</v>
      </c>
      <c r="G174" s="94" t="e">
        <f ca="true">+IF(AND(ISNUMBER(OFFSET('Water Data'!$E$4,0,10*ROW('Water Data'!E168))),'Data Summary'!BV174="Yes"),100-OFFSET('Water Data'!$E$4,0,10*ROW('Water Data'!E168)),NA())</f>
        <v>#N/A</v>
      </c>
      <c r="H174" s="94" t="e">
        <f ca="true">+IF(AND(ISNUMBER(OFFSET('Water Data'!$E$6,0,10*ROW('Water Data'!E168))),'Data Summary'!BW174="Yes"),OFFSET('Water Data'!$E$6,0,10*ROW('Water Data'!E168)),NA())</f>
        <v>#N/A</v>
      </c>
      <c r="I174" s="94" t="e">
        <f ca="true">+IF(AND(ISNUMBER(OFFSET('Water Data'!$E$9,0,10*ROW('Water Data'!E168))),'Data Summary'!BX174="Yes"),OFFSET('Water Data'!$E$9,0,10*ROW('Water Data'!E168)),NA())</f>
        <v>#N/A</v>
      </c>
      <c r="J174" s="94" t="e">
        <f ca="true">+IF(AND(ISNUMBER(OFFSET('Water Data'!$F$4,0,10*ROW('Water Data'!F168))),'Data Summary'!BY174="Yes"),100-OFFSET('Water Data'!$F$4,0,10*ROW('Water Data'!F168)),NA())</f>
        <v>#N/A</v>
      </c>
      <c r="K174" s="94" t="e">
        <f ca="true">+IF(AND(ISNUMBER(OFFSET('Water Data'!$F$6,0,10*ROW('Water Data'!F168))),'Data Summary'!BZ174="Yes"),OFFSET('Water Data'!$F$6,0,10*ROW('Water Data'!F168)),NA())</f>
        <v>#N/A</v>
      </c>
      <c r="L174" s="94" t="e">
        <f ca="true">+IF(AND(ISNUMBER(OFFSET('Water Data'!$F$9,0,10*ROW('Water Data'!F168))),'Data Summary'!CA174="Yes"),OFFSET('Water Data'!$F$9,0,10*ROW('Water Data'!F168)),NA())</f>
        <v>#N/A</v>
      </c>
      <c r="M174" s="94" t="e">
        <f ca="true">+IF(AND(ISNUMBER(OFFSET('Water Data'!$G$4,0,10*ROW('Water Data'!G168))),'Data Summary'!CB174="Yes"),100-OFFSET('Water Data'!$G$4,0,10*ROW('Water Data'!G168)),NA())</f>
        <v>#N/A</v>
      </c>
      <c r="N174" s="94" t="e">
        <f ca="true">+IF(AND(ISNUMBER(OFFSET('Water Data'!$G$6,0,10*ROW('Water Data'!G168))),'Data Summary'!CC174="Yes"),OFFSET('Water Data'!$G$6,0,10*ROW('Water Data'!G168)),NA())</f>
        <v>#N/A</v>
      </c>
      <c r="O174" s="94" t="e">
        <f ca="true">+IF(AND(ISNUMBER(OFFSET('Water Data'!$G$9,0,10*ROW('Water Data'!G168))),'Data Summary'!CD174="Yes"),OFFSET('Water Data'!$G$9,0,10*ROW('Water Data'!G168)),NA())</f>
        <v>#N/A</v>
      </c>
      <c r="P174" s="94" t="e">
        <f ca="true">+IF(AND(ISNUMBER(OFFSET('Water Data'!$H$4,0,10*ROW('Water Data'!H168))),'Data Summary'!CE174="Yes"),100-OFFSET('Water Data'!$H$4,0,10*ROW('Water Data'!H168)),NA())</f>
        <v>#N/A</v>
      </c>
      <c r="Q174" s="94" t="e">
        <f ca="true">+IF(AND(ISNUMBER(OFFSET('Water Data'!$H$6,0,10*ROW('Water Data'!H168))),'Data Summary'!CF174="Yes"),OFFSET('Water Data'!$H$6,0,10*ROW('Water Data'!H168)),NA())</f>
        <v>#N/A</v>
      </c>
      <c r="R174" s="94" t="e">
        <f ca="true">+IF(AND(ISNUMBER(OFFSET('Water Data'!$H$9,0,10*ROW('Water Data'!H168))),'Data Summary'!CG174="Yes"),OFFSET('Water Data'!$H$9,0,10*ROW('Water Data'!H168)),NA())</f>
        <v>#N/A</v>
      </c>
      <c r="S174" s="94" t="e">
        <f ca="true">+IF(AND(ISNUMBER(OFFSET('Water Data'!$I$4,0,10*ROW('Water Data'!I168))),'Data Summary'!CH174="Yes"),100-OFFSET('Water Data'!$I$4,0,10*ROW('Water Data'!I168)),NA())</f>
        <v>#N/A</v>
      </c>
      <c r="T174" s="94" t="e">
        <f ca="true">+IF(AND(ISNUMBER(OFFSET('Water Data'!$I$6,0,10*ROW('Water Data'!I168))),'Data Summary'!CI174="Yes"),OFFSET('Water Data'!$I$6,0,10*ROW('Water Data'!I168)),NA())</f>
        <v>#N/A</v>
      </c>
      <c r="U174" s="94" t="e">
        <f ca="true">+IF(AND(ISNUMBER(OFFSET('Water Data'!$I$9,0,10*ROW('Water Data'!I168))),'Data Summary'!CJ174="Yes"),OFFSET('Water Data'!$I$9,0,10*ROW('Water Data'!I168)),NA())</f>
        <v>#N/A</v>
      </c>
      <c r="V174" s="95" t="e">
        <f ca="true">+IF(AND(ISNUMBER(OFFSET('Sanitation Data'!$D$4,0,10*ROW('Sanitation Data'!D168))),'Data Summary'!CK174="Yes"),100-OFFSET('Sanitation Data'!$D$4,0,10*ROW('Sanitation Data'!D168)),NA())</f>
        <v>#N/A</v>
      </c>
      <c r="W174" s="95" t="e">
        <f ca="true">+IF(AND(ISNUMBER(OFFSET('Sanitation Data'!$D$6,0,10*ROW('Sanitation Data'!D168))),'Data Summary'!CL174="Yes"),OFFSET('Sanitation Data'!$D$6,0,10*ROW('Sanitation Data'!D168)),NA())</f>
        <v>#N/A</v>
      </c>
      <c r="X174" s="95" t="e">
        <f ca="true">+IF(AND(ISNUMBER(OFFSET('Sanitation Data'!$D$10,0,10*ROW('Sanitation Data'!D168))),'Data Summary'!CM174="Yes"),OFFSET('Sanitation Data'!$D$10,0,10*ROW('Sanitation Data'!D168)),NA())</f>
        <v>#N/A</v>
      </c>
      <c r="Y174" s="95" t="e">
        <f ca="true">+IF(AND(ISNUMBER(OFFSET('Sanitation Data'!$D$11,0,10*ROW('Sanitation Data'!D168))),'Data Summary'!CN174="Yes"),OFFSET('Sanitation Data'!$D$11,0,10*ROW('Sanitation Data'!D168)),NA())</f>
        <v>#N/A</v>
      </c>
      <c r="Z174" s="95" t="e">
        <f ca="true">+IF(AND(ISNUMBER(OFFSET('Sanitation Data'!$D$12,0,10*ROW('Sanitation Data'!D168))),'Data Summary'!CO174="Yes"),OFFSET('Sanitation Data'!$D$12,0,10*ROW('Sanitation Data'!D168)),NA())</f>
        <v>#N/A</v>
      </c>
      <c r="AA174" s="95" t="e">
        <f ca="true">+IF(AND(ISNUMBER(OFFSET('Sanitation Data'!$E$4,0,10*ROW('Sanitation Data'!E168))),'Data Summary'!CP174="Yes"),100-OFFSET('Sanitation Data'!$E$4,0,10*ROW('Sanitation Data'!E168)),NA())</f>
        <v>#N/A</v>
      </c>
      <c r="AB174" s="95" t="e">
        <f ca="true">+IF(AND(ISNUMBER(OFFSET('Sanitation Data'!$E$6,0,10*ROW('Sanitation Data'!E168))),'Data Summary'!CQ174="Yes"),OFFSET('Sanitation Data'!$E$6,0,10*ROW('Sanitation Data'!E168)),NA())</f>
        <v>#N/A</v>
      </c>
      <c r="AC174" s="95" t="e">
        <f ca="true">+IF(AND(ISNUMBER(OFFSET('Sanitation Data'!$E$10,0,10*ROW('Sanitation Data'!E168))),'Data Summary'!CR174="Yes"),OFFSET('Sanitation Data'!$E$10,0,10*ROW('Sanitation Data'!E168)),NA())</f>
        <v>#N/A</v>
      </c>
      <c r="AD174" s="95" t="e">
        <f ca="true">+IF(AND(ISNUMBER(OFFSET('Sanitation Data'!$E$11,0,10*ROW('Sanitation Data'!E168))),'Data Summary'!CS174="Yes"),OFFSET('Sanitation Data'!$E$11,0,10*ROW('Sanitation Data'!E168)),NA())</f>
        <v>#N/A</v>
      </c>
      <c r="AE174" s="95" t="e">
        <f ca="true">+IF(AND(ISNUMBER(OFFSET('Sanitation Data'!$E$12,0,10*ROW('Sanitation Data'!E168))),'Data Summary'!CT174="Yes"),OFFSET('Sanitation Data'!$E$12,0,10*ROW('Sanitation Data'!E168)),NA())</f>
        <v>#N/A</v>
      </c>
      <c r="AF174" s="95" t="e">
        <f ca="true">+IF(AND(ISNUMBER(OFFSET('Sanitation Data'!$F$4,0,10*ROW('Sanitation Data'!F168))),'Data Summary'!CU174="Yes"),100-OFFSET('Sanitation Data'!$F$4,0,10*ROW('Sanitation Data'!F168)),NA())</f>
        <v>#N/A</v>
      </c>
      <c r="AG174" s="95" t="e">
        <f ca="true">+IF(AND(ISNUMBER(OFFSET('Sanitation Data'!$F$6,0,10*ROW('Sanitation Data'!F168))),'Data Summary'!CV174="Yes"),OFFSET('Sanitation Data'!$F$6,0,10*ROW('Sanitation Data'!F168)),NA())</f>
        <v>#N/A</v>
      </c>
      <c r="AH174" s="95" t="e">
        <f ca="true">+IF(AND(ISNUMBER(OFFSET('Sanitation Data'!$F$10,0,10*ROW('Sanitation Data'!F168))),'Data Summary'!CW174="Yes"),OFFSET('Sanitation Data'!$F$10,0,10*ROW('Sanitation Data'!F168)),NA())</f>
        <v>#N/A</v>
      </c>
      <c r="AI174" s="95" t="e">
        <f ca="true">+IF(AND(ISNUMBER(OFFSET('Sanitation Data'!$F$11,0,10*ROW('Sanitation Data'!F168))),'Data Summary'!CX174="Yes"),OFFSET('Sanitation Data'!$F$11,0,10*ROW('Sanitation Data'!F168)),NA())</f>
        <v>#N/A</v>
      </c>
      <c r="AJ174" s="95" t="e">
        <f ca="true">+IF(AND(ISNUMBER(OFFSET('Sanitation Data'!$F$12,0,10*ROW('Sanitation Data'!F168))),'Data Summary'!CY174="Yes"),OFFSET('Sanitation Data'!$F$12,0,10*ROW('Sanitation Data'!F168)),NA())</f>
        <v>#N/A</v>
      </c>
      <c r="AK174" s="95" t="e">
        <f ca="true">+IF(AND(ISNUMBER(OFFSET('Sanitation Data'!$G$4,0,10*ROW('Sanitation Data'!G168))),'Data Summary'!CZ174="Yes"),100-OFFSET('Sanitation Data'!$G$4,0,10*ROW('Sanitation Data'!G168)),NA())</f>
        <v>#N/A</v>
      </c>
      <c r="AL174" s="95" t="e">
        <f ca="true">+IF(AND(ISNUMBER(OFFSET('Sanitation Data'!$G$6,0,10*ROW('Sanitation Data'!G168))),'Data Summary'!DA174="Yes"),OFFSET('Sanitation Data'!$G$6,0,10*ROW('Sanitation Data'!G168)),NA())</f>
        <v>#N/A</v>
      </c>
      <c r="AM174" s="95" t="e">
        <f ca="true">+IF(AND(ISNUMBER(OFFSET('Sanitation Data'!$G$10,0,10*ROW('Sanitation Data'!G168))),'Data Summary'!DB174="Yes"),OFFSET('Sanitation Data'!$G$10,0,10*ROW('Sanitation Data'!G168)),NA())</f>
        <v>#N/A</v>
      </c>
      <c r="AN174" s="95" t="e">
        <f ca="true">+IF(AND(ISNUMBER(OFFSET('Sanitation Data'!$G$11,0,10*ROW('Sanitation Data'!G168))),'Data Summary'!DC174="Yes"),OFFSET('Sanitation Data'!$G$11,0,10*ROW('Sanitation Data'!G168)),NA())</f>
        <v>#N/A</v>
      </c>
      <c r="AO174" s="95" t="e">
        <f ca="true">+IF(AND(ISNUMBER(OFFSET('Sanitation Data'!$G$12,0,10*ROW('Sanitation Data'!G168))),'Data Summary'!DD174="Yes"),OFFSET('Sanitation Data'!$G$12,0,10*ROW('Sanitation Data'!G168)),NA())</f>
        <v>#N/A</v>
      </c>
      <c r="AP174" s="95" t="e">
        <f ca="true">+IF(AND(ISNUMBER(OFFSET('Sanitation Data'!$H$4,0,10*ROW('Sanitation Data'!H168))),'Data Summary'!DE174="Yes"),100-OFFSET('Sanitation Data'!$H$4,0,10*ROW('Sanitation Data'!H168)),NA())</f>
        <v>#N/A</v>
      </c>
      <c r="AQ174" s="95" t="e">
        <f ca="true">+IF(AND(ISNUMBER(OFFSET('Sanitation Data'!$H$6,0,10*ROW('Sanitation Data'!H168))),'Data Summary'!DF174="Yes"),OFFSET('Sanitation Data'!$H$6,0,10*ROW('Sanitation Data'!H168)),NA())</f>
        <v>#N/A</v>
      </c>
      <c r="AR174" s="95" t="e">
        <f ca="true">+IF(AND(ISNUMBER(OFFSET('Sanitation Data'!$H$10,0,10*ROW('Sanitation Data'!H168))),'Data Summary'!DG174="Yes"),OFFSET('Sanitation Data'!$H$10,0,10*ROW('Sanitation Data'!H168)),NA())</f>
        <v>#N/A</v>
      </c>
      <c r="AS174" s="95" t="e">
        <f ca="true">+IF(AND(ISNUMBER(OFFSET('Sanitation Data'!$H$11,0,10*ROW('Sanitation Data'!H168))),'Data Summary'!DH174="Yes"),OFFSET('Sanitation Data'!$H$11,0,10*ROW('Sanitation Data'!H168)),NA())</f>
        <v>#N/A</v>
      </c>
      <c r="AT174" s="95" t="e">
        <f ca="true">+IF(AND(ISNUMBER(OFFSET('Sanitation Data'!$H$12,0,10*ROW('Sanitation Data'!H168))),'Data Summary'!DI174="Yes"),OFFSET('Sanitation Data'!$H$12,0,10*ROW('Sanitation Data'!H168)),NA())</f>
        <v>#N/A</v>
      </c>
      <c r="AU174" s="95" t="e">
        <f ca="true">+IF(AND(ISNUMBER(OFFSET('Sanitation Data'!$I$4,0,10*ROW('Sanitation Data'!I168))),'Data Summary'!DJ174="Yes"),100-OFFSET('Sanitation Data'!$I$4,0,10*ROW('Sanitation Data'!I168)),NA())</f>
        <v>#N/A</v>
      </c>
      <c r="AV174" s="95" t="e">
        <f ca="true">+IF(AND(ISNUMBER(OFFSET('Sanitation Data'!$I$6,0,10*ROW('Sanitation Data'!I168))),'Data Summary'!DK174="Yes"),OFFSET('Sanitation Data'!$I$6,0,10*ROW('Sanitation Data'!I168)),NA())</f>
        <v>#N/A</v>
      </c>
      <c r="AW174" s="95" t="e">
        <f ca="true">+IF(AND(ISNUMBER(OFFSET('Sanitation Data'!$I$10,0,10*ROW('Sanitation Data'!I168))),'Data Summary'!DL174="Yes"),OFFSET('Sanitation Data'!$I$10,0,10*ROW('Sanitation Data'!I168)),NA())</f>
        <v>#N/A</v>
      </c>
      <c r="AX174" s="95" t="e">
        <f ca="true">+IF(AND(ISNUMBER(OFFSET('Sanitation Data'!$I$11,0,10*ROW('Sanitation Data'!I168))),'Data Summary'!DM174="Yes"),OFFSET('Sanitation Data'!$I$11,0,10*ROW('Sanitation Data'!I168)),NA())</f>
        <v>#N/A</v>
      </c>
      <c r="AY174" s="95" t="e">
        <f ca="true">+IF(AND(ISNUMBER(OFFSET('Sanitation Data'!$I$12,0,10*ROW('Sanitation Data'!I168))),'Data Summary'!DN174="Yes"),OFFSET('Sanitation Data'!$I$12,0,10*ROW('Sanitation Data'!I168)),NA())</f>
        <v>#N/A</v>
      </c>
      <c r="AZ174" s="96" t="e">
        <f ca="true">+IF(AND(ISNUMBER(OFFSET('Hygiene Data'!$D$5,0,10*ROW('Hygiene Data'!D168))),'Data Summary'!DO174="Yes"),OFFSET('Hygiene Data'!$D$5,0,10*ROW('Hygiene Data'!D168)),NA())</f>
        <v>#N/A</v>
      </c>
      <c r="BA174" s="96" t="e">
        <f ca="true">+IF(AND(ISNUMBER(OFFSET('Hygiene Data'!$D$7,0,10*ROW('Hygiene Data'!D168))),'Data Summary'!DP174="Yes"),OFFSET('Hygiene Data'!$D$7,0,10*ROW('Hygiene Data'!D168)),NA())</f>
        <v>#N/A</v>
      </c>
      <c r="BB174" s="96" t="e">
        <f ca="true">+IF(AND(ISNUMBER(OFFSET('Hygiene Data'!$D$9,0,10*ROW('Hygiene Data'!D168))),'Data Summary'!DQ174="Yes"),OFFSET('Hygiene Data'!$D$9,0,10*ROW('Hygiene Data'!D168)),NA())</f>
        <v>#N/A</v>
      </c>
      <c r="BC174" s="96" t="e">
        <f ca="true">+IF(AND(ISNUMBER(OFFSET('Hygiene Data'!$E$5,0,10*ROW('Hygiene Data'!E168))),'Data Summary'!DR174="Yes"),OFFSET('Hygiene Data'!$E$5,0,10*ROW('Hygiene Data'!E168)),NA())</f>
        <v>#N/A</v>
      </c>
      <c r="BD174" s="96" t="e">
        <f ca="true">+IF(AND(ISNUMBER(OFFSET('Hygiene Data'!$E$7,0,10*ROW('Hygiene Data'!E168))),'Data Summary'!DS174="Yes"),OFFSET('Hygiene Data'!$E$7,0,10*ROW('Hygiene Data'!E168)),NA())</f>
        <v>#N/A</v>
      </c>
      <c r="BE174" s="96" t="e">
        <f ca="true">+IF(AND(ISNUMBER(OFFSET('Hygiene Data'!$E$9,0,10*ROW('Hygiene Data'!E168))),'Data Summary'!DT174="Yes"),OFFSET('Hygiene Data'!$E$9,0,10*ROW('Hygiene Data'!E168)),NA())</f>
        <v>#N/A</v>
      </c>
      <c r="BF174" s="96" t="e">
        <f ca="true">+IF(AND(ISNUMBER(OFFSET('Hygiene Data'!$F$5,0,10*ROW('Hygiene Data'!F168))),'Data Summary'!DU174="Yes"),OFFSET('Hygiene Data'!$F$5,0,10*ROW('Hygiene Data'!F168)),NA())</f>
        <v>#N/A</v>
      </c>
      <c r="BG174" s="96" t="e">
        <f ca="true">+IF(AND(ISNUMBER(OFFSET('Hygiene Data'!$F$7,0,10*ROW('Hygiene Data'!F168))),'Data Summary'!DV174="Yes"),OFFSET('Hygiene Data'!$F$7,0,10*ROW('Hygiene Data'!F168)),NA())</f>
        <v>#N/A</v>
      </c>
      <c r="BH174" s="96" t="e">
        <f ca="true">+IF(AND(ISNUMBER(OFFSET('Hygiene Data'!$F$9,0,10*ROW('Hygiene Data'!F168))),'Data Summary'!DW174="Yes"),OFFSET('Hygiene Data'!$F$9,0,10*ROW('Hygiene Data'!F168)),NA())</f>
        <v>#N/A</v>
      </c>
      <c r="BI174" s="96" t="e">
        <f ca="true">+IF(AND(ISNUMBER(OFFSET('Hygiene Data'!$G$5,0,10*ROW('Hygiene Data'!G168))),'Data Summary'!DX174="Yes"),OFFSET('Hygiene Data'!$G$5,0,10*ROW('Hygiene Data'!G168)),NA())</f>
        <v>#N/A</v>
      </c>
      <c r="BJ174" s="96" t="e">
        <f ca="true">+IF(AND(ISNUMBER(OFFSET('Hygiene Data'!$G$7,0,10*ROW('Hygiene Data'!G168))),'Data Summary'!DY174="Yes"),OFFSET('Hygiene Data'!$G$7,0,10*ROW('Hygiene Data'!G168)),NA())</f>
        <v>#N/A</v>
      </c>
      <c r="BK174" s="96" t="e">
        <f ca="true">+IF(AND(ISNUMBER(OFFSET('Hygiene Data'!$G$9,0,10*ROW('Hygiene Data'!G168))),'Data Summary'!DZ174="Yes"),OFFSET('Hygiene Data'!$G$9,0,10*ROW('Hygiene Data'!G168)),NA())</f>
        <v>#N/A</v>
      </c>
      <c r="BL174" s="96" t="e">
        <f ca="true">+IF(AND(ISNUMBER(OFFSET('Hygiene Data'!$H$5,0,10*ROW('Hygiene Data'!H168))),'Data Summary'!EA174="Yes"),OFFSET('Hygiene Data'!$H$5,0,10*ROW('Hygiene Data'!H168)),NA())</f>
        <v>#N/A</v>
      </c>
      <c r="BM174" s="96" t="e">
        <f ca="true">+IF(AND(ISNUMBER(OFFSET('Hygiene Data'!$H$7,0,10*ROW('Hygiene Data'!H168))),'Data Summary'!EB174="Yes"),OFFSET('Hygiene Data'!$H$7,0,10*ROW('Hygiene Data'!H168)),NA())</f>
        <v>#N/A</v>
      </c>
      <c r="BN174" s="96" t="e">
        <f ca="true">+IF(AND(ISNUMBER(OFFSET('Hygiene Data'!$H$9,0,10*ROW('Hygiene Data'!H168))),'Data Summary'!EC174="Yes"),OFFSET('Hygiene Data'!$H$9,0,10*ROW('Hygiene Data'!H168)),NA())</f>
        <v>#N/A</v>
      </c>
      <c r="BO174" s="96" t="e">
        <f ca="true">+IF(AND(ISNUMBER(OFFSET('Hygiene Data'!$I$5,0,10*ROW('Hygiene Data'!I168))),'Data Summary'!ED174="Yes"),OFFSET('Hygiene Data'!$I$5,0,10*ROW('Hygiene Data'!I168)),NA())</f>
        <v>#N/A</v>
      </c>
      <c r="BP174" s="96" t="e">
        <f ca="true">+IF(AND(ISNUMBER(OFFSET('Hygiene Data'!$I$7,0,10*ROW('Hygiene Data'!I168))),'Data Summary'!EE174="Yes"),OFFSET('Hygiene Data'!$I$7,0,10*ROW('Hygiene Data'!I168)),NA())</f>
        <v>#N/A</v>
      </c>
      <c r="BQ174" s="96" t="e">
        <f ca="true">+IF(AND(ISNUMBER(OFFSET('Hygiene Data'!$I$9,0,10*ROW('Hygiene Data'!I168))),'Data Summary'!EF174="Yes"),OFFSET('Hygiene Data'!$I$9,0,10*ROW('Hygiene Data'!I168)),NA())</f>
        <v>#N/A</v>
      </c>
    </row>
    <row xmlns:x14ac="http://schemas.microsoft.com/office/spreadsheetml/2009/9/ac" r="175" x14ac:dyDescent="0.2">
      <c r="A175" s="331" t="e">
        <f ca="true">+RIGHT('Data Summary'!A175,LEN('Data Summary'!A175)-9)</f>
        <v>#VALUE!</v>
      </c>
      <c r="B175" s="37" t="str">
        <f ca="true">+IF(ISTEXT('Data Summary'!B175),'Data Summary'!B175,"")</f>
        <v/>
      </c>
      <c r="C175" s="330" t="e">
        <f ca="true">+VALUE('Data Summary'!C175)</f>
        <v>#VALUE!</v>
      </c>
      <c r="D175" s="94" t="e">
        <f ca="true">+IF(AND(ISNUMBER(OFFSET('Water Data'!$D$4,0,10*ROW('Water Data'!D169))),'Data Summary'!BS175="Yes"),100-OFFSET('Water Data'!$D$4,0,10*ROW('Water Data'!D169)),NA())</f>
        <v>#N/A</v>
      </c>
      <c r="E175" s="94" t="e">
        <f ca="true">+IF(AND(ISNUMBER(OFFSET('Water Data'!$D$6,0,10*ROW('Water Data'!D169))),'Data Summary'!BT175="Yes"),OFFSET('Water Data'!$D$6,0,10*ROW('Water Data'!D169)),NA())</f>
        <v>#N/A</v>
      </c>
      <c r="F175" s="94" t="e">
        <f ca="true">+IF(AND(ISNUMBER(OFFSET('Water Data'!$D$9,0,10*ROW('Water Data'!D169))),'Data Summary'!BU175="Yes"),OFFSET('Water Data'!$D$9,0,10*ROW('Water Data'!D169)),NA())</f>
        <v>#N/A</v>
      </c>
      <c r="G175" s="94" t="e">
        <f ca="true">+IF(AND(ISNUMBER(OFFSET('Water Data'!$E$4,0,10*ROW('Water Data'!E169))),'Data Summary'!BV175="Yes"),100-OFFSET('Water Data'!$E$4,0,10*ROW('Water Data'!E169)),NA())</f>
        <v>#N/A</v>
      </c>
      <c r="H175" s="94" t="e">
        <f ca="true">+IF(AND(ISNUMBER(OFFSET('Water Data'!$E$6,0,10*ROW('Water Data'!E169))),'Data Summary'!BW175="Yes"),OFFSET('Water Data'!$E$6,0,10*ROW('Water Data'!E169)),NA())</f>
        <v>#N/A</v>
      </c>
      <c r="I175" s="94" t="e">
        <f ca="true">+IF(AND(ISNUMBER(OFFSET('Water Data'!$E$9,0,10*ROW('Water Data'!E169))),'Data Summary'!BX175="Yes"),OFFSET('Water Data'!$E$9,0,10*ROW('Water Data'!E169)),NA())</f>
        <v>#N/A</v>
      </c>
      <c r="J175" s="94" t="e">
        <f ca="true">+IF(AND(ISNUMBER(OFFSET('Water Data'!$F$4,0,10*ROW('Water Data'!F169))),'Data Summary'!BY175="Yes"),100-OFFSET('Water Data'!$F$4,0,10*ROW('Water Data'!F169)),NA())</f>
        <v>#N/A</v>
      </c>
      <c r="K175" s="94" t="e">
        <f ca="true">+IF(AND(ISNUMBER(OFFSET('Water Data'!$F$6,0,10*ROW('Water Data'!F169))),'Data Summary'!BZ175="Yes"),OFFSET('Water Data'!$F$6,0,10*ROW('Water Data'!F169)),NA())</f>
        <v>#N/A</v>
      </c>
      <c r="L175" s="94" t="e">
        <f ca="true">+IF(AND(ISNUMBER(OFFSET('Water Data'!$F$9,0,10*ROW('Water Data'!F169))),'Data Summary'!CA175="Yes"),OFFSET('Water Data'!$F$9,0,10*ROW('Water Data'!F169)),NA())</f>
        <v>#N/A</v>
      </c>
      <c r="M175" s="94" t="e">
        <f ca="true">+IF(AND(ISNUMBER(OFFSET('Water Data'!$G$4,0,10*ROW('Water Data'!G169))),'Data Summary'!CB175="Yes"),100-OFFSET('Water Data'!$G$4,0,10*ROW('Water Data'!G169)),NA())</f>
        <v>#N/A</v>
      </c>
      <c r="N175" s="94" t="e">
        <f ca="true">+IF(AND(ISNUMBER(OFFSET('Water Data'!$G$6,0,10*ROW('Water Data'!G169))),'Data Summary'!CC175="Yes"),OFFSET('Water Data'!$G$6,0,10*ROW('Water Data'!G169)),NA())</f>
        <v>#N/A</v>
      </c>
      <c r="O175" s="94" t="e">
        <f ca="true">+IF(AND(ISNUMBER(OFFSET('Water Data'!$G$9,0,10*ROW('Water Data'!G169))),'Data Summary'!CD175="Yes"),OFFSET('Water Data'!$G$9,0,10*ROW('Water Data'!G169)),NA())</f>
        <v>#N/A</v>
      </c>
      <c r="P175" s="94" t="e">
        <f ca="true">+IF(AND(ISNUMBER(OFFSET('Water Data'!$H$4,0,10*ROW('Water Data'!H169))),'Data Summary'!CE175="Yes"),100-OFFSET('Water Data'!$H$4,0,10*ROW('Water Data'!H169)),NA())</f>
        <v>#N/A</v>
      </c>
      <c r="Q175" s="94" t="e">
        <f ca="true">+IF(AND(ISNUMBER(OFFSET('Water Data'!$H$6,0,10*ROW('Water Data'!H169))),'Data Summary'!CF175="Yes"),OFFSET('Water Data'!$H$6,0,10*ROW('Water Data'!H169)),NA())</f>
        <v>#N/A</v>
      </c>
      <c r="R175" s="94" t="e">
        <f ca="true">+IF(AND(ISNUMBER(OFFSET('Water Data'!$H$9,0,10*ROW('Water Data'!H169))),'Data Summary'!CG175="Yes"),OFFSET('Water Data'!$H$9,0,10*ROW('Water Data'!H169)),NA())</f>
        <v>#N/A</v>
      </c>
      <c r="S175" s="94" t="e">
        <f ca="true">+IF(AND(ISNUMBER(OFFSET('Water Data'!$I$4,0,10*ROW('Water Data'!I169))),'Data Summary'!CH175="Yes"),100-OFFSET('Water Data'!$I$4,0,10*ROW('Water Data'!I169)),NA())</f>
        <v>#N/A</v>
      </c>
      <c r="T175" s="94" t="e">
        <f ca="true">+IF(AND(ISNUMBER(OFFSET('Water Data'!$I$6,0,10*ROW('Water Data'!I169))),'Data Summary'!CI175="Yes"),OFFSET('Water Data'!$I$6,0,10*ROW('Water Data'!I169)),NA())</f>
        <v>#N/A</v>
      </c>
      <c r="U175" s="94" t="e">
        <f ca="true">+IF(AND(ISNUMBER(OFFSET('Water Data'!$I$9,0,10*ROW('Water Data'!I169))),'Data Summary'!CJ175="Yes"),OFFSET('Water Data'!$I$9,0,10*ROW('Water Data'!I169)),NA())</f>
        <v>#N/A</v>
      </c>
      <c r="V175" s="95" t="e">
        <f ca="true">+IF(AND(ISNUMBER(OFFSET('Sanitation Data'!$D$4,0,10*ROW('Sanitation Data'!D169))),'Data Summary'!CK175="Yes"),100-OFFSET('Sanitation Data'!$D$4,0,10*ROW('Sanitation Data'!D169)),NA())</f>
        <v>#N/A</v>
      </c>
      <c r="W175" s="95" t="e">
        <f ca="true">+IF(AND(ISNUMBER(OFFSET('Sanitation Data'!$D$6,0,10*ROW('Sanitation Data'!D169))),'Data Summary'!CL175="Yes"),OFFSET('Sanitation Data'!$D$6,0,10*ROW('Sanitation Data'!D169)),NA())</f>
        <v>#N/A</v>
      </c>
      <c r="X175" s="95" t="e">
        <f ca="true">+IF(AND(ISNUMBER(OFFSET('Sanitation Data'!$D$10,0,10*ROW('Sanitation Data'!D169))),'Data Summary'!CM175="Yes"),OFFSET('Sanitation Data'!$D$10,0,10*ROW('Sanitation Data'!D169)),NA())</f>
        <v>#N/A</v>
      </c>
      <c r="Y175" s="95" t="e">
        <f ca="true">+IF(AND(ISNUMBER(OFFSET('Sanitation Data'!$D$11,0,10*ROW('Sanitation Data'!D169))),'Data Summary'!CN175="Yes"),OFFSET('Sanitation Data'!$D$11,0,10*ROW('Sanitation Data'!D169)),NA())</f>
        <v>#N/A</v>
      </c>
      <c r="Z175" s="95" t="e">
        <f ca="true">+IF(AND(ISNUMBER(OFFSET('Sanitation Data'!$D$12,0,10*ROW('Sanitation Data'!D169))),'Data Summary'!CO175="Yes"),OFFSET('Sanitation Data'!$D$12,0,10*ROW('Sanitation Data'!D169)),NA())</f>
        <v>#N/A</v>
      </c>
      <c r="AA175" s="95" t="e">
        <f ca="true">+IF(AND(ISNUMBER(OFFSET('Sanitation Data'!$E$4,0,10*ROW('Sanitation Data'!E169))),'Data Summary'!CP175="Yes"),100-OFFSET('Sanitation Data'!$E$4,0,10*ROW('Sanitation Data'!E169)),NA())</f>
        <v>#N/A</v>
      </c>
      <c r="AB175" s="95" t="e">
        <f ca="true">+IF(AND(ISNUMBER(OFFSET('Sanitation Data'!$E$6,0,10*ROW('Sanitation Data'!E169))),'Data Summary'!CQ175="Yes"),OFFSET('Sanitation Data'!$E$6,0,10*ROW('Sanitation Data'!E169)),NA())</f>
        <v>#N/A</v>
      </c>
      <c r="AC175" s="95" t="e">
        <f ca="true">+IF(AND(ISNUMBER(OFFSET('Sanitation Data'!$E$10,0,10*ROW('Sanitation Data'!E169))),'Data Summary'!CR175="Yes"),OFFSET('Sanitation Data'!$E$10,0,10*ROW('Sanitation Data'!E169)),NA())</f>
        <v>#N/A</v>
      </c>
      <c r="AD175" s="95" t="e">
        <f ca="true">+IF(AND(ISNUMBER(OFFSET('Sanitation Data'!$E$11,0,10*ROW('Sanitation Data'!E169))),'Data Summary'!CS175="Yes"),OFFSET('Sanitation Data'!$E$11,0,10*ROW('Sanitation Data'!E169)),NA())</f>
        <v>#N/A</v>
      </c>
      <c r="AE175" s="95" t="e">
        <f ca="true">+IF(AND(ISNUMBER(OFFSET('Sanitation Data'!$E$12,0,10*ROW('Sanitation Data'!E169))),'Data Summary'!CT175="Yes"),OFFSET('Sanitation Data'!$E$12,0,10*ROW('Sanitation Data'!E169)),NA())</f>
        <v>#N/A</v>
      </c>
      <c r="AF175" s="95" t="e">
        <f ca="true">+IF(AND(ISNUMBER(OFFSET('Sanitation Data'!$F$4,0,10*ROW('Sanitation Data'!F169))),'Data Summary'!CU175="Yes"),100-OFFSET('Sanitation Data'!$F$4,0,10*ROW('Sanitation Data'!F169)),NA())</f>
        <v>#N/A</v>
      </c>
      <c r="AG175" s="95" t="e">
        <f ca="true">+IF(AND(ISNUMBER(OFFSET('Sanitation Data'!$F$6,0,10*ROW('Sanitation Data'!F169))),'Data Summary'!CV175="Yes"),OFFSET('Sanitation Data'!$F$6,0,10*ROW('Sanitation Data'!F169)),NA())</f>
        <v>#N/A</v>
      </c>
      <c r="AH175" s="95" t="e">
        <f ca="true">+IF(AND(ISNUMBER(OFFSET('Sanitation Data'!$F$10,0,10*ROW('Sanitation Data'!F169))),'Data Summary'!CW175="Yes"),OFFSET('Sanitation Data'!$F$10,0,10*ROW('Sanitation Data'!F169)),NA())</f>
        <v>#N/A</v>
      </c>
      <c r="AI175" s="95" t="e">
        <f ca="true">+IF(AND(ISNUMBER(OFFSET('Sanitation Data'!$F$11,0,10*ROW('Sanitation Data'!F169))),'Data Summary'!CX175="Yes"),OFFSET('Sanitation Data'!$F$11,0,10*ROW('Sanitation Data'!F169)),NA())</f>
        <v>#N/A</v>
      </c>
      <c r="AJ175" s="95" t="e">
        <f ca="true">+IF(AND(ISNUMBER(OFFSET('Sanitation Data'!$F$12,0,10*ROW('Sanitation Data'!F169))),'Data Summary'!CY175="Yes"),OFFSET('Sanitation Data'!$F$12,0,10*ROW('Sanitation Data'!F169)),NA())</f>
        <v>#N/A</v>
      </c>
      <c r="AK175" s="95" t="e">
        <f ca="true">+IF(AND(ISNUMBER(OFFSET('Sanitation Data'!$G$4,0,10*ROW('Sanitation Data'!G169))),'Data Summary'!CZ175="Yes"),100-OFFSET('Sanitation Data'!$G$4,0,10*ROW('Sanitation Data'!G169)),NA())</f>
        <v>#N/A</v>
      </c>
      <c r="AL175" s="95" t="e">
        <f ca="true">+IF(AND(ISNUMBER(OFFSET('Sanitation Data'!$G$6,0,10*ROW('Sanitation Data'!G169))),'Data Summary'!DA175="Yes"),OFFSET('Sanitation Data'!$G$6,0,10*ROW('Sanitation Data'!G169)),NA())</f>
        <v>#N/A</v>
      </c>
      <c r="AM175" s="95" t="e">
        <f ca="true">+IF(AND(ISNUMBER(OFFSET('Sanitation Data'!$G$10,0,10*ROW('Sanitation Data'!G169))),'Data Summary'!DB175="Yes"),OFFSET('Sanitation Data'!$G$10,0,10*ROW('Sanitation Data'!G169)),NA())</f>
        <v>#N/A</v>
      </c>
      <c r="AN175" s="95" t="e">
        <f ca="true">+IF(AND(ISNUMBER(OFFSET('Sanitation Data'!$G$11,0,10*ROW('Sanitation Data'!G169))),'Data Summary'!DC175="Yes"),OFFSET('Sanitation Data'!$G$11,0,10*ROW('Sanitation Data'!G169)),NA())</f>
        <v>#N/A</v>
      </c>
      <c r="AO175" s="95" t="e">
        <f ca="true">+IF(AND(ISNUMBER(OFFSET('Sanitation Data'!$G$12,0,10*ROW('Sanitation Data'!G169))),'Data Summary'!DD175="Yes"),OFFSET('Sanitation Data'!$G$12,0,10*ROW('Sanitation Data'!G169)),NA())</f>
        <v>#N/A</v>
      </c>
      <c r="AP175" s="95" t="e">
        <f ca="true">+IF(AND(ISNUMBER(OFFSET('Sanitation Data'!$H$4,0,10*ROW('Sanitation Data'!H169))),'Data Summary'!DE175="Yes"),100-OFFSET('Sanitation Data'!$H$4,0,10*ROW('Sanitation Data'!H169)),NA())</f>
        <v>#N/A</v>
      </c>
      <c r="AQ175" s="95" t="e">
        <f ca="true">+IF(AND(ISNUMBER(OFFSET('Sanitation Data'!$H$6,0,10*ROW('Sanitation Data'!H169))),'Data Summary'!DF175="Yes"),OFFSET('Sanitation Data'!$H$6,0,10*ROW('Sanitation Data'!H169)),NA())</f>
        <v>#N/A</v>
      </c>
      <c r="AR175" s="95" t="e">
        <f ca="true">+IF(AND(ISNUMBER(OFFSET('Sanitation Data'!$H$10,0,10*ROW('Sanitation Data'!H169))),'Data Summary'!DG175="Yes"),OFFSET('Sanitation Data'!$H$10,0,10*ROW('Sanitation Data'!H169)),NA())</f>
        <v>#N/A</v>
      </c>
      <c r="AS175" s="95" t="e">
        <f ca="true">+IF(AND(ISNUMBER(OFFSET('Sanitation Data'!$H$11,0,10*ROW('Sanitation Data'!H169))),'Data Summary'!DH175="Yes"),OFFSET('Sanitation Data'!$H$11,0,10*ROW('Sanitation Data'!H169)),NA())</f>
        <v>#N/A</v>
      </c>
      <c r="AT175" s="95" t="e">
        <f ca="true">+IF(AND(ISNUMBER(OFFSET('Sanitation Data'!$H$12,0,10*ROW('Sanitation Data'!H169))),'Data Summary'!DI175="Yes"),OFFSET('Sanitation Data'!$H$12,0,10*ROW('Sanitation Data'!H169)),NA())</f>
        <v>#N/A</v>
      </c>
      <c r="AU175" s="95" t="e">
        <f ca="true">+IF(AND(ISNUMBER(OFFSET('Sanitation Data'!$I$4,0,10*ROW('Sanitation Data'!I169))),'Data Summary'!DJ175="Yes"),100-OFFSET('Sanitation Data'!$I$4,0,10*ROW('Sanitation Data'!I169)),NA())</f>
        <v>#N/A</v>
      </c>
      <c r="AV175" s="95" t="e">
        <f ca="true">+IF(AND(ISNUMBER(OFFSET('Sanitation Data'!$I$6,0,10*ROW('Sanitation Data'!I169))),'Data Summary'!DK175="Yes"),OFFSET('Sanitation Data'!$I$6,0,10*ROW('Sanitation Data'!I169)),NA())</f>
        <v>#N/A</v>
      </c>
      <c r="AW175" s="95" t="e">
        <f ca="true">+IF(AND(ISNUMBER(OFFSET('Sanitation Data'!$I$10,0,10*ROW('Sanitation Data'!I169))),'Data Summary'!DL175="Yes"),OFFSET('Sanitation Data'!$I$10,0,10*ROW('Sanitation Data'!I169)),NA())</f>
        <v>#N/A</v>
      </c>
      <c r="AX175" s="95" t="e">
        <f ca="true">+IF(AND(ISNUMBER(OFFSET('Sanitation Data'!$I$11,0,10*ROW('Sanitation Data'!I169))),'Data Summary'!DM175="Yes"),OFFSET('Sanitation Data'!$I$11,0,10*ROW('Sanitation Data'!I169)),NA())</f>
        <v>#N/A</v>
      </c>
      <c r="AY175" s="95" t="e">
        <f ca="true">+IF(AND(ISNUMBER(OFFSET('Sanitation Data'!$I$12,0,10*ROW('Sanitation Data'!I169))),'Data Summary'!DN175="Yes"),OFFSET('Sanitation Data'!$I$12,0,10*ROW('Sanitation Data'!I169)),NA())</f>
        <v>#N/A</v>
      </c>
      <c r="AZ175" s="96" t="e">
        <f ca="true">+IF(AND(ISNUMBER(OFFSET('Hygiene Data'!$D$5,0,10*ROW('Hygiene Data'!D169))),'Data Summary'!DO175="Yes"),OFFSET('Hygiene Data'!$D$5,0,10*ROW('Hygiene Data'!D169)),NA())</f>
        <v>#N/A</v>
      </c>
      <c r="BA175" s="96" t="e">
        <f ca="true">+IF(AND(ISNUMBER(OFFSET('Hygiene Data'!$D$7,0,10*ROW('Hygiene Data'!D169))),'Data Summary'!DP175="Yes"),OFFSET('Hygiene Data'!$D$7,0,10*ROW('Hygiene Data'!D169)),NA())</f>
        <v>#N/A</v>
      </c>
      <c r="BB175" s="96" t="e">
        <f ca="true">+IF(AND(ISNUMBER(OFFSET('Hygiene Data'!$D$9,0,10*ROW('Hygiene Data'!D169))),'Data Summary'!DQ175="Yes"),OFFSET('Hygiene Data'!$D$9,0,10*ROW('Hygiene Data'!D169)),NA())</f>
        <v>#N/A</v>
      </c>
      <c r="BC175" s="96" t="e">
        <f ca="true">+IF(AND(ISNUMBER(OFFSET('Hygiene Data'!$E$5,0,10*ROW('Hygiene Data'!E169))),'Data Summary'!DR175="Yes"),OFFSET('Hygiene Data'!$E$5,0,10*ROW('Hygiene Data'!E169)),NA())</f>
        <v>#N/A</v>
      </c>
      <c r="BD175" s="96" t="e">
        <f ca="true">+IF(AND(ISNUMBER(OFFSET('Hygiene Data'!$E$7,0,10*ROW('Hygiene Data'!E169))),'Data Summary'!DS175="Yes"),OFFSET('Hygiene Data'!$E$7,0,10*ROW('Hygiene Data'!E169)),NA())</f>
        <v>#N/A</v>
      </c>
      <c r="BE175" s="96" t="e">
        <f ca="true">+IF(AND(ISNUMBER(OFFSET('Hygiene Data'!$E$9,0,10*ROW('Hygiene Data'!E169))),'Data Summary'!DT175="Yes"),OFFSET('Hygiene Data'!$E$9,0,10*ROW('Hygiene Data'!E169)),NA())</f>
        <v>#N/A</v>
      </c>
      <c r="BF175" s="96" t="e">
        <f ca="true">+IF(AND(ISNUMBER(OFFSET('Hygiene Data'!$F$5,0,10*ROW('Hygiene Data'!F169))),'Data Summary'!DU175="Yes"),OFFSET('Hygiene Data'!$F$5,0,10*ROW('Hygiene Data'!F169)),NA())</f>
        <v>#N/A</v>
      </c>
      <c r="BG175" s="96" t="e">
        <f ca="true">+IF(AND(ISNUMBER(OFFSET('Hygiene Data'!$F$7,0,10*ROW('Hygiene Data'!F169))),'Data Summary'!DV175="Yes"),OFFSET('Hygiene Data'!$F$7,0,10*ROW('Hygiene Data'!F169)),NA())</f>
        <v>#N/A</v>
      </c>
      <c r="BH175" s="96" t="e">
        <f ca="true">+IF(AND(ISNUMBER(OFFSET('Hygiene Data'!$F$9,0,10*ROW('Hygiene Data'!F169))),'Data Summary'!DW175="Yes"),OFFSET('Hygiene Data'!$F$9,0,10*ROW('Hygiene Data'!F169)),NA())</f>
        <v>#N/A</v>
      </c>
      <c r="BI175" s="96" t="e">
        <f ca="true">+IF(AND(ISNUMBER(OFFSET('Hygiene Data'!$G$5,0,10*ROW('Hygiene Data'!G169))),'Data Summary'!DX175="Yes"),OFFSET('Hygiene Data'!$G$5,0,10*ROW('Hygiene Data'!G169)),NA())</f>
        <v>#N/A</v>
      </c>
      <c r="BJ175" s="96" t="e">
        <f ca="true">+IF(AND(ISNUMBER(OFFSET('Hygiene Data'!$G$7,0,10*ROW('Hygiene Data'!G169))),'Data Summary'!DY175="Yes"),OFFSET('Hygiene Data'!$G$7,0,10*ROW('Hygiene Data'!G169)),NA())</f>
        <v>#N/A</v>
      </c>
      <c r="BK175" s="96" t="e">
        <f ca="true">+IF(AND(ISNUMBER(OFFSET('Hygiene Data'!$G$9,0,10*ROW('Hygiene Data'!G169))),'Data Summary'!DZ175="Yes"),OFFSET('Hygiene Data'!$G$9,0,10*ROW('Hygiene Data'!G169)),NA())</f>
        <v>#N/A</v>
      </c>
      <c r="BL175" s="96" t="e">
        <f ca="true">+IF(AND(ISNUMBER(OFFSET('Hygiene Data'!$H$5,0,10*ROW('Hygiene Data'!H169))),'Data Summary'!EA175="Yes"),OFFSET('Hygiene Data'!$H$5,0,10*ROW('Hygiene Data'!H169)),NA())</f>
        <v>#N/A</v>
      </c>
      <c r="BM175" s="96" t="e">
        <f ca="true">+IF(AND(ISNUMBER(OFFSET('Hygiene Data'!$H$7,0,10*ROW('Hygiene Data'!H169))),'Data Summary'!EB175="Yes"),OFFSET('Hygiene Data'!$H$7,0,10*ROW('Hygiene Data'!H169)),NA())</f>
        <v>#N/A</v>
      </c>
      <c r="BN175" s="96" t="e">
        <f ca="true">+IF(AND(ISNUMBER(OFFSET('Hygiene Data'!$H$9,0,10*ROW('Hygiene Data'!H169))),'Data Summary'!EC175="Yes"),OFFSET('Hygiene Data'!$H$9,0,10*ROW('Hygiene Data'!H169)),NA())</f>
        <v>#N/A</v>
      </c>
      <c r="BO175" s="96" t="e">
        <f ca="true">+IF(AND(ISNUMBER(OFFSET('Hygiene Data'!$I$5,0,10*ROW('Hygiene Data'!I169))),'Data Summary'!ED175="Yes"),OFFSET('Hygiene Data'!$I$5,0,10*ROW('Hygiene Data'!I169)),NA())</f>
        <v>#N/A</v>
      </c>
      <c r="BP175" s="96" t="e">
        <f ca="true">+IF(AND(ISNUMBER(OFFSET('Hygiene Data'!$I$7,0,10*ROW('Hygiene Data'!I169))),'Data Summary'!EE175="Yes"),OFFSET('Hygiene Data'!$I$7,0,10*ROW('Hygiene Data'!I169)),NA())</f>
        <v>#N/A</v>
      </c>
      <c r="BQ175" s="96" t="e">
        <f ca="true">+IF(AND(ISNUMBER(OFFSET('Hygiene Data'!$I$9,0,10*ROW('Hygiene Data'!I169))),'Data Summary'!EF175="Yes"),OFFSET('Hygiene Data'!$I$9,0,10*ROW('Hygiene Data'!I169)),NA())</f>
        <v>#N/A</v>
      </c>
    </row>
    <row xmlns:x14ac="http://schemas.microsoft.com/office/spreadsheetml/2009/9/ac" r="176" x14ac:dyDescent="0.2">
      <c r="A176" s="331" t="e">
        <f ca="true">+RIGHT('Data Summary'!A176,LEN('Data Summary'!A176)-9)</f>
        <v>#VALUE!</v>
      </c>
      <c r="B176" s="37" t="str">
        <f ca="true">+IF(ISTEXT('Data Summary'!B176),'Data Summary'!B176,"")</f>
        <v/>
      </c>
      <c r="C176" s="330" t="e">
        <f ca="true">+VALUE('Data Summary'!C176)</f>
        <v>#VALUE!</v>
      </c>
      <c r="D176" s="94" t="e">
        <f ca="true">+IF(AND(ISNUMBER(OFFSET('Water Data'!$D$4,0,10*ROW('Water Data'!D170))),'Data Summary'!BS176="Yes"),100-OFFSET('Water Data'!$D$4,0,10*ROW('Water Data'!D170)),NA())</f>
        <v>#N/A</v>
      </c>
      <c r="E176" s="94" t="e">
        <f ca="true">+IF(AND(ISNUMBER(OFFSET('Water Data'!$D$6,0,10*ROW('Water Data'!D170))),'Data Summary'!BT176="Yes"),OFFSET('Water Data'!$D$6,0,10*ROW('Water Data'!D170)),NA())</f>
        <v>#N/A</v>
      </c>
      <c r="F176" s="94" t="e">
        <f ca="true">+IF(AND(ISNUMBER(OFFSET('Water Data'!$D$9,0,10*ROW('Water Data'!D170))),'Data Summary'!BU176="Yes"),OFFSET('Water Data'!$D$9,0,10*ROW('Water Data'!D170)),NA())</f>
        <v>#N/A</v>
      </c>
      <c r="G176" s="94" t="e">
        <f ca="true">+IF(AND(ISNUMBER(OFFSET('Water Data'!$E$4,0,10*ROW('Water Data'!E170))),'Data Summary'!BV176="Yes"),100-OFFSET('Water Data'!$E$4,0,10*ROW('Water Data'!E170)),NA())</f>
        <v>#N/A</v>
      </c>
      <c r="H176" s="94" t="e">
        <f ca="true">+IF(AND(ISNUMBER(OFFSET('Water Data'!$E$6,0,10*ROW('Water Data'!E170))),'Data Summary'!BW176="Yes"),OFFSET('Water Data'!$E$6,0,10*ROW('Water Data'!E170)),NA())</f>
        <v>#N/A</v>
      </c>
      <c r="I176" s="94" t="e">
        <f ca="true">+IF(AND(ISNUMBER(OFFSET('Water Data'!$E$9,0,10*ROW('Water Data'!E170))),'Data Summary'!BX176="Yes"),OFFSET('Water Data'!$E$9,0,10*ROW('Water Data'!E170)),NA())</f>
        <v>#N/A</v>
      </c>
      <c r="J176" s="94" t="e">
        <f ca="true">+IF(AND(ISNUMBER(OFFSET('Water Data'!$F$4,0,10*ROW('Water Data'!F170))),'Data Summary'!BY176="Yes"),100-OFFSET('Water Data'!$F$4,0,10*ROW('Water Data'!F170)),NA())</f>
        <v>#N/A</v>
      </c>
      <c r="K176" s="94" t="e">
        <f ca="true">+IF(AND(ISNUMBER(OFFSET('Water Data'!$F$6,0,10*ROW('Water Data'!F170))),'Data Summary'!BZ176="Yes"),OFFSET('Water Data'!$F$6,0,10*ROW('Water Data'!F170)),NA())</f>
        <v>#N/A</v>
      </c>
      <c r="L176" s="94" t="e">
        <f ca="true">+IF(AND(ISNUMBER(OFFSET('Water Data'!$F$9,0,10*ROW('Water Data'!F170))),'Data Summary'!CA176="Yes"),OFFSET('Water Data'!$F$9,0,10*ROW('Water Data'!F170)),NA())</f>
        <v>#N/A</v>
      </c>
      <c r="M176" s="94" t="e">
        <f ca="true">+IF(AND(ISNUMBER(OFFSET('Water Data'!$G$4,0,10*ROW('Water Data'!G170))),'Data Summary'!CB176="Yes"),100-OFFSET('Water Data'!$G$4,0,10*ROW('Water Data'!G170)),NA())</f>
        <v>#N/A</v>
      </c>
      <c r="N176" s="94" t="e">
        <f ca="true">+IF(AND(ISNUMBER(OFFSET('Water Data'!$G$6,0,10*ROW('Water Data'!G170))),'Data Summary'!CC176="Yes"),OFFSET('Water Data'!$G$6,0,10*ROW('Water Data'!G170)),NA())</f>
        <v>#N/A</v>
      </c>
      <c r="O176" s="94" t="e">
        <f ca="true">+IF(AND(ISNUMBER(OFFSET('Water Data'!$G$9,0,10*ROW('Water Data'!G170))),'Data Summary'!CD176="Yes"),OFFSET('Water Data'!$G$9,0,10*ROW('Water Data'!G170)),NA())</f>
        <v>#N/A</v>
      </c>
      <c r="P176" s="94" t="e">
        <f ca="true">+IF(AND(ISNUMBER(OFFSET('Water Data'!$H$4,0,10*ROW('Water Data'!H170))),'Data Summary'!CE176="Yes"),100-OFFSET('Water Data'!$H$4,0,10*ROW('Water Data'!H170)),NA())</f>
        <v>#N/A</v>
      </c>
      <c r="Q176" s="94" t="e">
        <f ca="true">+IF(AND(ISNUMBER(OFFSET('Water Data'!$H$6,0,10*ROW('Water Data'!H170))),'Data Summary'!CF176="Yes"),OFFSET('Water Data'!$H$6,0,10*ROW('Water Data'!H170)),NA())</f>
        <v>#N/A</v>
      </c>
      <c r="R176" s="94" t="e">
        <f ca="true">+IF(AND(ISNUMBER(OFFSET('Water Data'!$H$9,0,10*ROW('Water Data'!H170))),'Data Summary'!CG176="Yes"),OFFSET('Water Data'!$H$9,0,10*ROW('Water Data'!H170)),NA())</f>
        <v>#N/A</v>
      </c>
      <c r="S176" s="94" t="e">
        <f ca="true">+IF(AND(ISNUMBER(OFFSET('Water Data'!$I$4,0,10*ROW('Water Data'!I170))),'Data Summary'!CH176="Yes"),100-OFFSET('Water Data'!$I$4,0,10*ROW('Water Data'!I170)),NA())</f>
        <v>#N/A</v>
      </c>
      <c r="T176" s="94" t="e">
        <f ca="true">+IF(AND(ISNUMBER(OFFSET('Water Data'!$I$6,0,10*ROW('Water Data'!I170))),'Data Summary'!CI176="Yes"),OFFSET('Water Data'!$I$6,0,10*ROW('Water Data'!I170)),NA())</f>
        <v>#N/A</v>
      </c>
      <c r="U176" s="94" t="e">
        <f ca="true">+IF(AND(ISNUMBER(OFFSET('Water Data'!$I$9,0,10*ROW('Water Data'!I170))),'Data Summary'!CJ176="Yes"),OFFSET('Water Data'!$I$9,0,10*ROW('Water Data'!I170)),NA())</f>
        <v>#N/A</v>
      </c>
      <c r="V176" s="95" t="e">
        <f ca="true">+IF(AND(ISNUMBER(OFFSET('Sanitation Data'!$D$4,0,10*ROW('Sanitation Data'!D170))),'Data Summary'!CK176="Yes"),100-OFFSET('Sanitation Data'!$D$4,0,10*ROW('Sanitation Data'!D170)),NA())</f>
        <v>#N/A</v>
      </c>
      <c r="W176" s="95" t="e">
        <f ca="true">+IF(AND(ISNUMBER(OFFSET('Sanitation Data'!$D$6,0,10*ROW('Sanitation Data'!D170))),'Data Summary'!CL176="Yes"),OFFSET('Sanitation Data'!$D$6,0,10*ROW('Sanitation Data'!D170)),NA())</f>
        <v>#N/A</v>
      </c>
      <c r="X176" s="95" t="e">
        <f ca="true">+IF(AND(ISNUMBER(OFFSET('Sanitation Data'!$D$10,0,10*ROW('Sanitation Data'!D170))),'Data Summary'!CM176="Yes"),OFFSET('Sanitation Data'!$D$10,0,10*ROW('Sanitation Data'!D170)),NA())</f>
        <v>#N/A</v>
      </c>
      <c r="Y176" s="95" t="e">
        <f ca="true">+IF(AND(ISNUMBER(OFFSET('Sanitation Data'!$D$11,0,10*ROW('Sanitation Data'!D170))),'Data Summary'!CN176="Yes"),OFFSET('Sanitation Data'!$D$11,0,10*ROW('Sanitation Data'!D170)),NA())</f>
        <v>#N/A</v>
      </c>
      <c r="Z176" s="95" t="e">
        <f ca="true">+IF(AND(ISNUMBER(OFFSET('Sanitation Data'!$D$12,0,10*ROW('Sanitation Data'!D170))),'Data Summary'!CO176="Yes"),OFFSET('Sanitation Data'!$D$12,0,10*ROW('Sanitation Data'!D170)),NA())</f>
        <v>#N/A</v>
      </c>
      <c r="AA176" s="95" t="e">
        <f ca="true">+IF(AND(ISNUMBER(OFFSET('Sanitation Data'!$E$4,0,10*ROW('Sanitation Data'!E170))),'Data Summary'!CP176="Yes"),100-OFFSET('Sanitation Data'!$E$4,0,10*ROW('Sanitation Data'!E170)),NA())</f>
        <v>#N/A</v>
      </c>
      <c r="AB176" s="95" t="e">
        <f ca="true">+IF(AND(ISNUMBER(OFFSET('Sanitation Data'!$E$6,0,10*ROW('Sanitation Data'!E170))),'Data Summary'!CQ176="Yes"),OFFSET('Sanitation Data'!$E$6,0,10*ROW('Sanitation Data'!E170)),NA())</f>
        <v>#N/A</v>
      </c>
      <c r="AC176" s="95" t="e">
        <f ca="true">+IF(AND(ISNUMBER(OFFSET('Sanitation Data'!$E$10,0,10*ROW('Sanitation Data'!E170))),'Data Summary'!CR176="Yes"),OFFSET('Sanitation Data'!$E$10,0,10*ROW('Sanitation Data'!E170)),NA())</f>
        <v>#N/A</v>
      </c>
      <c r="AD176" s="95" t="e">
        <f ca="true">+IF(AND(ISNUMBER(OFFSET('Sanitation Data'!$E$11,0,10*ROW('Sanitation Data'!E170))),'Data Summary'!CS176="Yes"),OFFSET('Sanitation Data'!$E$11,0,10*ROW('Sanitation Data'!E170)),NA())</f>
        <v>#N/A</v>
      </c>
      <c r="AE176" s="95" t="e">
        <f ca="true">+IF(AND(ISNUMBER(OFFSET('Sanitation Data'!$E$12,0,10*ROW('Sanitation Data'!E170))),'Data Summary'!CT176="Yes"),OFFSET('Sanitation Data'!$E$12,0,10*ROW('Sanitation Data'!E170)),NA())</f>
        <v>#N/A</v>
      </c>
      <c r="AF176" s="95" t="e">
        <f ca="true">+IF(AND(ISNUMBER(OFFSET('Sanitation Data'!$F$4,0,10*ROW('Sanitation Data'!F170))),'Data Summary'!CU176="Yes"),100-OFFSET('Sanitation Data'!$F$4,0,10*ROW('Sanitation Data'!F170)),NA())</f>
        <v>#N/A</v>
      </c>
      <c r="AG176" s="95" t="e">
        <f ca="true">+IF(AND(ISNUMBER(OFFSET('Sanitation Data'!$F$6,0,10*ROW('Sanitation Data'!F170))),'Data Summary'!CV176="Yes"),OFFSET('Sanitation Data'!$F$6,0,10*ROW('Sanitation Data'!F170)),NA())</f>
        <v>#N/A</v>
      </c>
      <c r="AH176" s="95" t="e">
        <f ca="true">+IF(AND(ISNUMBER(OFFSET('Sanitation Data'!$F$10,0,10*ROW('Sanitation Data'!F170))),'Data Summary'!CW176="Yes"),OFFSET('Sanitation Data'!$F$10,0,10*ROW('Sanitation Data'!F170)),NA())</f>
        <v>#N/A</v>
      </c>
      <c r="AI176" s="95" t="e">
        <f ca="true">+IF(AND(ISNUMBER(OFFSET('Sanitation Data'!$F$11,0,10*ROW('Sanitation Data'!F170))),'Data Summary'!CX176="Yes"),OFFSET('Sanitation Data'!$F$11,0,10*ROW('Sanitation Data'!F170)),NA())</f>
        <v>#N/A</v>
      </c>
      <c r="AJ176" s="95" t="e">
        <f ca="true">+IF(AND(ISNUMBER(OFFSET('Sanitation Data'!$F$12,0,10*ROW('Sanitation Data'!F170))),'Data Summary'!CY176="Yes"),OFFSET('Sanitation Data'!$F$12,0,10*ROW('Sanitation Data'!F170)),NA())</f>
        <v>#N/A</v>
      </c>
      <c r="AK176" s="95" t="e">
        <f ca="true">+IF(AND(ISNUMBER(OFFSET('Sanitation Data'!$G$4,0,10*ROW('Sanitation Data'!G170))),'Data Summary'!CZ176="Yes"),100-OFFSET('Sanitation Data'!$G$4,0,10*ROW('Sanitation Data'!G170)),NA())</f>
        <v>#N/A</v>
      </c>
      <c r="AL176" s="95" t="e">
        <f ca="true">+IF(AND(ISNUMBER(OFFSET('Sanitation Data'!$G$6,0,10*ROW('Sanitation Data'!G170))),'Data Summary'!DA176="Yes"),OFFSET('Sanitation Data'!$G$6,0,10*ROW('Sanitation Data'!G170)),NA())</f>
        <v>#N/A</v>
      </c>
      <c r="AM176" s="95" t="e">
        <f ca="true">+IF(AND(ISNUMBER(OFFSET('Sanitation Data'!$G$10,0,10*ROW('Sanitation Data'!G170))),'Data Summary'!DB176="Yes"),OFFSET('Sanitation Data'!$G$10,0,10*ROW('Sanitation Data'!G170)),NA())</f>
        <v>#N/A</v>
      </c>
      <c r="AN176" s="95" t="e">
        <f ca="true">+IF(AND(ISNUMBER(OFFSET('Sanitation Data'!$G$11,0,10*ROW('Sanitation Data'!G170))),'Data Summary'!DC176="Yes"),OFFSET('Sanitation Data'!$G$11,0,10*ROW('Sanitation Data'!G170)),NA())</f>
        <v>#N/A</v>
      </c>
      <c r="AO176" s="95" t="e">
        <f ca="true">+IF(AND(ISNUMBER(OFFSET('Sanitation Data'!$G$12,0,10*ROW('Sanitation Data'!G170))),'Data Summary'!DD176="Yes"),OFFSET('Sanitation Data'!$G$12,0,10*ROW('Sanitation Data'!G170)),NA())</f>
        <v>#N/A</v>
      </c>
      <c r="AP176" s="95" t="e">
        <f ca="true">+IF(AND(ISNUMBER(OFFSET('Sanitation Data'!$H$4,0,10*ROW('Sanitation Data'!H170))),'Data Summary'!DE176="Yes"),100-OFFSET('Sanitation Data'!$H$4,0,10*ROW('Sanitation Data'!H170)),NA())</f>
        <v>#N/A</v>
      </c>
      <c r="AQ176" s="95" t="e">
        <f ca="true">+IF(AND(ISNUMBER(OFFSET('Sanitation Data'!$H$6,0,10*ROW('Sanitation Data'!H170))),'Data Summary'!DF176="Yes"),OFFSET('Sanitation Data'!$H$6,0,10*ROW('Sanitation Data'!H170)),NA())</f>
        <v>#N/A</v>
      </c>
      <c r="AR176" s="95" t="e">
        <f ca="true">+IF(AND(ISNUMBER(OFFSET('Sanitation Data'!$H$10,0,10*ROW('Sanitation Data'!H170))),'Data Summary'!DG176="Yes"),OFFSET('Sanitation Data'!$H$10,0,10*ROW('Sanitation Data'!H170)),NA())</f>
        <v>#N/A</v>
      </c>
      <c r="AS176" s="95" t="e">
        <f ca="true">+IF(AND(ISNUMBER(OFFSET('Sanitation Data'!$H$11,0,10*ROW('Sanitation Data'!H170))),'Data Summary'!DH176="Yes"),OFFSET('Sanitation Data'!$H$11,0,10*ROW('Sanitation Data'!H170)),NA())</f>
        <v>#N/A</v>
      </c>
      <c r="AT176" s="95" t="e">
        <f ca="true">+IF(AND(ISNUMBER(OFFSET('Sanitation Data'!$H$12,0,10*ROW('Sanitation Data'!H170))),'Data Summary'!DI176="Yes"),OFFSET('Sanitation Data'!$H$12,0,10*ROW('Sanitation Data'!H170)),NA())</f>
        <v>#N/A</v>
      </c>
      <c r="AU176" s="95" t="e">
        <f ca="true">+IF(AND(ISNUMBER(OFFSET('Sanitation Data'!$I$4,0,10*ROW('Sanitation Data'!I170))),'Data Summary'!DJ176="Yes"),100-OFFSET('Sanitation Data'!$I$4,0,10*ROW('Sanitation Data'!I170)),NA())</f>
        <v>#N/A</v>
      </c>
      <c r="AV176" s="95" t="e">
        <f ca="true">+IF(AND(ISNUMBER(OFFSET('Sanitation Data'!$I$6,0,10*ROW('Sanitation Data'!I170))),'Data Summary'!DK176="Yes"),OFFSET('Sanitation Data'!$I$6,0,10*ROW('Sanitation Data'!I170)),NA())</f>
        <v>#N/A</v>
      </c>
      <c r="AW176" s="95" t="e">
        <f ca="true">+IF(AND(ISNUMBER(OFFSET('Sanitation Data'!$I$10,0,10*ROW('Sanitation Data'!I170))),'Data Summary'!DL176="Yes"),OFFSET('Sanitation Data'!$I$10,0,10*ROW('Sanitation Data'!I170)),NA())</f>
        <v>#N/A</v>
      </c>
      <c r="AX176" s="95" t="e">
        <f ca="true">+IF(AND(ISNUMBER(OFFSET('Sanitation Data'!$I$11,0,10*ROW('Sanitation Data'!I170))),'Data Summary'!DM176="Yes"),OFFSET('Sanitation Data'!$I$11,0,10*ROW('Sanitation Data'!I170)),NA())</f>
        <v>#N/A</v>
      </c>
      <c r="AY176" s="95" t="e">
        <f ca="true">+IF(AND(ISNUMBER(OFFSET('Sanitation Data'!$I$12,0,10*ROW('Sanitation Data'!I170))),'Data Summary'!DN176="Yes"),OFFSET('Sanitation Data'!$I$12,0,10*ROW('Sanitation Data'!I170)),NA())</f>
        <v>#N/A</v>
      </c>
      <c r="AZ176" s="96" t="e">
        <f ca="true">+IF(AND(ISNUMBER(OFFSET('Hygiene Data'!$D$5,0,10*ROW('Hygiene Data'!D170))),'Data Summary'!DO176="Yes"),OFFSET('Hygiene Data'!$D$5,0,10*ROW('Hygiene Data'!D170)),NA())</f>
        <v>#N/A</v>
      </c>
      <c r="BA176" s="96" t="e">
        <f ca="true">+IF(AND(ISNUMBER(OFFSET('Hygiene Data'!$D$7,0,10*ROW('Hygiene Data'!D170))),'Data Summary'!DP176="Yes"),OFFSET('Hygiene Data'!$D$7,0,10*ROW('Hygiene Data'!D170)),NA())</f>
        <v>#N/A</v>
      </c>
      <c r="BB176" s="96" t="e">
        <f ca="true">+IF(AND(ISNUMBER(OFFSET('Hygiene Data'!$D$9,0,10*ROW('Hygiene Data'!D170))),'Data Summary'!DQ176="Yes"),OFFSET('Hygiene Data'!$D$9,0,10*ROW('Hygiene Data'!D170)),NA())</f>
        <v>#N/A</v>
      </c>
      <c r="BC176" s="96" t="e">
        <f ca="true">+IF(AND(ISNUMBER(OFFSET('Hygiene Data'!$E$5,0,10*ROW('Hygiene Data'!E170))),'Data Summary'!DR176="Yes"),OFFSET('Hygiene Data'!$E$5,0,10*ROW('Hygiene Data'!E170)),NA())</f>
        <v>#N/A</v>
      </c>
      <c r="BD176" s="96" t="e">
        <f ca="true">+IF(AND(ISNUMBER(OFFSET('Hygiene Data'!$E$7,0,10*ROW('Hygiene Data'!E170))),'Data Summary'!DS176="Yes"),OFFSET('Hygiene Data'!$E$7,0,10*ROW('Hygiene Data'!E170)),NA())</f>
        <v>#N/A</v>
      </c>
      <c r="BE176" s="96" t="e">
        <f ca="true">+IF(AND(ISNUMBER(OFFSET('Hygiene Data'!$E$9,0,10*ROW('Hygiene Data'!E170))),'Data Summary'!DT176="Yes"),OFFSET('Hygiene Data'!$E$9,0,10*ROW('Hygiene Data'!E170)),NA())</f>
        <v>#N/A</v>
      </c>
      <c r="BF176" s="96" t="e">
        <f ca="true">+IF(AND(ISNUMBER(OFFSET('Hygiene Data'!$F$5,0,10*ROW('Hygiene Data'!F170))),'Data Summary'!DU176="Yes"),OFFSET('Hygiene Data'!$F$5,0,10*ROW('Hygiene Data'!F170)),NA())</f>
        <v>#N/A</v>
      </c>
      <c r="BG176" s="96" t="e">
        <f ca="true">+IF(AND(ISNUMBER(OFFSET('Hygiene Data'!$F$7,0,10*ROW('Hygiene Data'!F170))),'Data Summary'!DV176="Yes"),OFFSET('Hygiene Data'!$F$7,0,10*ROW('Hygiene Data'!F170)),NA())</f>
        <v>#N/A</v>
      </c>
      <c r="BH176" s="96" t="e">
        <f ca="true">+IF(AND(ISNUMBER(OFFSET('Hygiene Data'!$F$9,0,10*ROW('Hygiene Data'!F170))),'Data Summary'!DW176="Yes"),OFFSET('Hygiene Data'!$F$9,0,10*ROW('Hygiene Data'!F170)),NA())</f>
        <v>#N/A</v>
      </c>
      <c r="BI176" s="96" t="e">
        <f ca="true">+IF(AND(ISNUMBER(OFFSET('Hygiene Data'!$G$5,0,10*ROW('Hygiene Data'!G170))),'Data Summary'!DX176="Yes"),OFFSET('Hygiene Data'!$G$5,0,10*ROW('Hygiene Data'!G170)),NA())</f>
        <v>#N/A</v>
      </c>
      <c r="BJ176" s="96" t="e">
        <f ca="true">+IF(AND(ISNUMBER(OFFSET('Hygiene Data'!$G$7,0,10*ROW('Hygiene Data'!G170))),'Data Summary'!DY176="Yes"),OFFSET('Hygiene Data'!$G$7,0,10*ROW('Hygiene Data'!G170)),NA())</f>
        <v>#N/A</v>
      </c>
      <c r="BK176" s="96" t="e">
        <f ca="true">+IF(AND(ISNUMBER(OFFSET('Hygiene Data'!$G$9,0,10*ROW('Hygiene Data'!G170))),'Data Summary'!DZ176="Yes"),OFFSET('Hygiene Data'!$G$9,0,10*ROW('Hygiene Data'!G170)),NA())</f>
        <v>#N/A</v>
      </c>
      <c r="BL176" s="96" t="e">
        <f ca="true">+IF(AND(ISNUMBER(OFFSET('Hygiene Data'!$H$5,0,10*ROW('Hygiene Data'!H170))),'Data Summary'!EA176="Yes"),OFFSET('Hygiene Data'!$H$5,0,10*ROW('Hygiene Data'!H170)),NA())</f>
        <v>#N/A</v>
      </c>
      <c r="BM176" s="96" t="e">
        <f ca="true">+IF(AND(ISNUMBER(OFFSET('Hygiene Data'!$H$7,0,10*ROW('Hygiene Data'!H170))),'Data Summary'!EB176="Yes"),OFFSET('Hygiene Data'!$H$7,0,10*ROW('Hygiene Data'!H170)),NA())</f>
        <v>#N/A</v>
      </c>
      <c r="BN176" s="96" t="e">
        <f ca="true">+IF(AND(ISNUMBER(OFFSET('Hygiene Data'!$H$9,0,10*ROW('Hygiene Data'!H170))),'Data Summary'!EC176="Yes"),OFFSET('Hygiene Data'!$H$9,0,10*ROW('Hygiene Data'!H170)),NA())</f>
        <v>#N/A</v>
      </c>
      <c r="BO176" s="96" t="e">
        <f ca="true">+IF(AND(ISNUMBER(OFFSET('Hygiene Data'!$I$5,0,10*ROW('Hygiene Data'!I170))),'Data Summary'!ED176="Yes"),OFFSET('Hygiene Data'!$I$5,0,10*ROW('Hygiene Data'!I170)),NA())</f>
        <v>#N/A</v>
      </c>
      <c r="BP176" s="96" t="e">
        <f ca="true">+IF(AND(ISNUMBER(OFFSET('Hygiene Data'!$I$7,0,10*ROW('Hygiene Data'!I170))),'Data Summary'!EE176="Yes"),OFFSET('Hygiene Data'!$I$7,0,10*ROW('Hygiene Data'!I170)),NA())</f>
        <v>#N/A</v>
      </c>
      <c r="BQ176" s="96" t="e">
        <f ca="true">+IF(AND(ISNUMBER(OFFSET('Hygiene Data'!$I$9,0,10*ROW('Hygiene Data'!I170))),'Data Summary'!EF176="Yes"),OFFSET('Hygiene Data'!$I$9,0,10*ROW('Hygiene Data'!I170)),NA())</f>
        <v>#N/A</v>
      </c>
    </row>
    <row xmlns:x14ac="http://schemas.microsoft.com/office/spreadsheetml/2009/9/ac" r="177" x14ac:dyDescent="0.2">
      <c r="A177" s="331" t="e">
        <f ca="true">+RIGHT('Data Summary'!A177,LEN('Data Summary'!A177)-9)</f>
        <v>#VALUE!</v>
      </c>
      <c r="B177" s="37" t="str">
        <f ca="true">+IF(ISTEXT('Data Summary'!B177),'Data Summary'!B177,"")</f>
        <v/>
      </c>
      <c r="C177" s="330" t="e">
        <f ca="true">+VALUE('Data Summary'!C177)</f>
        <v>#VALUE!</v>
      </c>
      <c r="D177" s="94" t="e">
        <f ca="true">+IF(AND(ISNUMBER(OFFSET('Water Data'!$D$4,0,10*ROW('Water Data'!D171))),'Data Summary'!BS177="Yes"),100-OFFSET('Water Data'!$D$4,0,10*ROW('Water Data'!D171)),NA())</f>
        <v>#N/A</v>
      </c>
      <c r="E177" s="94" t="e">
        <f ca="true">+IF(AND(ISNUMBER(OFFSET('Water Data'!$D$6,0,10*ROW('Water Data'!D171))),'Data Summary'!BT177="Yes"),OFFSET('Water Data'!$D$6,0,10*ROW('Water Data'!D171)),NA())</f>
        <v>#N/A</v>
      </c>
      <c r="F177" s="94" t="e">
        <f ca="true">+IF(AND(ISNUMBER(OFFSET('Water Data'!$D$9,0,10*ROW('Water Data'!D171))),'Data Summary'!BU177="Yes"),OFFSET('Water Data'!$D$9,0,10*ROW('Water Data'!D171)),NA())</f>
        <v>#N/A</v>
      </c>
      <c r="G177" s="94" t="e">
        <f ca="true">+IF(AND(ISNUMBER(OFFSET('Water Data'!$E$4,0,10*ROW('Water Data'!E171))),'Data Summary'!BV177="Yes"),100-OFFSET('Water Data'!$E$4,0,10*ROW('Water Data'!E171)),NA())</f>
        <v>#N/A</v>
      </c>
      <c r="H177" s="94" t="e">
        <f ca="true">+IF(AND(ISNUMBER(OFFSET('Water Data'!$E$6,0,10*ROW('Water Data'!E171))),'Data Summary'!BW177="Yes"),OFFSET('Water Data'!$E$6,0,10*ROW('Water Data'!E171)),NA())</f>
        <v>#N/A</v>
      </c>
      <c r="I177" s="94" t="e">
        <f ca="true">+IF(AND(ISNUMBER(OFFSET('Water Data'!$E$9,0,10*ROW('Water Data'!E171))),'Data Summary'!BX177="Yes"),OFFSET('Water Data'!$E$9,0,10*ROW('Water Data'!E171)),NA())</f>
        <v>#N/A</v>
      </c>
      <c r="J177" s="94" t="e">
        <f ca="true">+IF(AND(ISNUMBER(OFFSET('Water Data'!$F$4,0,10*ROW('Water Data'!F171))),'Data Summary'!BY177="Yes"),100-OFFSET('Water Data'!$F$4,0,10*ROW('Water Data'!F171)),NA())</f>
        <v>#N/A</v>
      </c>
      <c r="K177" s="94" t="e">
        <f ca="true">+IF(AND(ISNUMBER(OFFSET('Water Data'!$F$6,0,10*ROW('Water Data'!F171))),'Data Summary'!BZ177="Yes"),OFFSET('Water Data'!$F$6,0,10*ROW('Water Data'!F171)),NA())</f>
        <v>#N/A</v>
      </c>
      <c r="L177" s="94" t="e">
        <f ca="true">+IF(AND(ISNUMBER(OFFSET('Water Data'!$F$9,0,10*ROW('Water Data'!F171))),'Data Summary'!CA177="Yes"),OFFSET('Water Data'!$F$9,0,10*ROW('Water Data'!F171)),NA())</f>
        <v>#N/A</v>
      </c>
      <c r="M177" s="94" t="e">
        <f ca="true">+IF(AND(ISNUMBER(OFFSET('Water Data'!$G$4,0,10*ROW('Water Data'!G171))),'Data Summary'!CB177="Yes"),100-OFFSET('Water Data'!$G$4,0,10*ROW('Water Data'!G171)),NA())</f>
        <v>#N/A</v>
      </c>
      <c r="N177" s="94" t="e">
        <f ca="true">+IF(AND(ISNUMBER(OFFSET('Water Data'!$G$6,0,10*ROW('Water Data'!G171))),'Data Summary'!CC177="Yes"),OFFSET('Water Data'!$G$6,0,10*ROW('Water Data'!G171)),NA())</f>
        <v>#N/A</v>
      </c>
      <c r="O177" s="94" t="e">
        <f ca="true">+IF(AND(ISNUMBER(OFFSET('Water Data'!$G$9,0,10*ROW('Water Data'!G171))),'Data Summary'!CD177="Yes"),OFFSET('Water Data'!$G$9,0,10*ROW('Water Data'!G171)),NA())</f>
        <v>#N/A</v>
      </c>
      <c r="P177" s="94" t="e">
        <f ca="true">+IF(AND(ISNUMBER(OFFSET('Water Data'!$H$4,0,10*ROW('Water Data'!H171))),'Data Summary'!CE177="Yes"),100-OFFSET('Water Data'!$H$4,0,10*ROW('Water Data'!H171)),NA())</f>
        <v>#N/A</v>
      </c>
      <c r="Q177" s="94" t="e">
        <f ca="true">+IF(AND(ISNUMBER(OFFSET('Water Data'!$H$6,0,10*ROW('Water Data'!H171))),'Data Summary'!CF177="Yes"),OFFSET('Water Data'!$H$6,0,10*ROW('Water Data'!H171)),NA())</f>
        <v>#N/A</v>
      </c>
      <c r="R177" s="94" t="e">
        <f ca="true">+IF(AND(ISNUMBER(OFFSET('Water Data'!$H$9,0,10*ROW('Water Data'!H171))),'Data Summary'!CG177="Yes"),OFFSET('Water Data'!$H$9,0,10*ROW('Water Data'!H171)),NA())</f>
        <v>#N/A</v>
      </c>
      <c r="S177" s="94" t="e">
        <f ca="true">+IF(AND(ISNUMBER(OFFSET('Water Data'!$I$4,0,10*ROW('Water Data'!I171))),'Data Summary'!CH177="Yes"),100-OFFSET('Water Data'!$I$4,0,10*ROW('Water Data'!I171)),NA())</f>
        <v>#N/A</v>
      </c>
      <c r="T177" s="94" t="e">
        <f ca="true">+IF(AND(ISNUMBER(OFFSET('Water Data'!$I$6,0,10*ROW('Water Data'!I171))),'Data Summary'!CI177="Yes"),OFFSET('Water Data'!$I$6,0,10*ROW('Water Data'!I171)),NA())</f>
        <v>#N/A</v>
      </c>
      <c r="U177" s="94" t="e">
        <f ca="true">+IF(AND(ISNUMBER(OFFSET('Water Data'!$I$9,0,10*ROW('Water Data'!I171))),'Data Summary'!CJ177="Yes"),OFFSET('Water Data'!$I$9,0,10*ROW('Water Data'!I171)),NA())</f>
        <v>#N/A</v>
      </c>
      <c r="V177" s="95" t="e">
        <f ca="true">+IF(AND(ISNUMBER(OFFSET('Sanitation Data'!$D$4,0,10*ROW('Sanitation Data'!D171))),'Data Summary'!CK177="Yes"),100-OFFSET('Sanitation Data'!$D$4,0,10*ROW('Sanitation Data'!D171)),NA())</f>
        <v>#N/A</v>
      </c>
      <c r="W177" s="95" t="e">
        <f ca="true">+IF(AND(ISNUMBER(OFFSET('Sanitation Data'!$D$6,0,10*ROW('Sanitation Data'!D171))),'Data Summary'!CL177="Yes"),OFFSET('Sanitation Data'!$D$6,0,10*ROW('Sanitation Data'!D171)),NA())</f>
        <v>#N/A</v>
      </c>
      <c r="X177" s="95" t="e">
        <f ca="true">+IF(AND(ISNUMBER(OFFSET('Sanitation Data'!$D$10,0,10*ROW('Sanitation Data'!D171))),'Data Summary'!CM177="Yes"),OFFSET('Sanitation Data'!$D$10,0,10*ROW('Sanitation Data'!D171)),NA())</f>
        <v>#N/A</v>
      </c>
      <c r="Y177" s="95" t="e">
        <f ca="true">+IF(AND(ISNUMBER(OFFSET('Sanitation Data'!$D$11,0,10*ROW('Sanitation Data'!D171))),'Data Summary'!CN177="Yes"),OFFSET('Sanitation Data'!$D$11,0,10*ROW('Sanitation Data'!D171)),NA())</f>
        <v>#N/A</v>
      </c>
      <c r="Z177" s="95" t="e">
        <f ca="true">+IF(AND(ISNUMBER(OFFSET('Sanitation Data'!$D$12,0,10*ROW('Sanitation Data'!D171))),'Data Summary'!CO177="Yes"),OFFSET('Sanitation Data'!$D$12,0,10*ROW('Sanitation Data'!D171)),NA())</f>
        <v>#N/A</v>
      </c>
      <c r="AA177" s="95" t="e">
        <f ca="true">+IF(AND(ISNUMBER(OFFSET('Sanitation Data'!$E$4,0,10*ROW('Sanitation Data'!E171))),'Data Summary'!CP177="Yes"),100-OFFSET('Sanitation Data'!$E$4,0,10*ROW('Sanitation Data'!E171)),NA())</f>
        <v>#N/A</v>
      </c>
      <c r="AB177" s="95" t="e">
        <f ca="true">+IF(AND(ISNUMBER(OFFSET('Sanitation Data'!$E$6,0,10*ROW('Sanitation Data'!E171))),'Data Summary'!CQ177="Yes"),OFFSET('Sanitation Data'!$E$6,0,10*ROW('Sanitation Data'!E171)),NA())</f>
        <v>#N/A</v>
      </c>
      <c r="AC177" s="95" t="e">
        <f ca="true">+IF(AND(ISNUMBER(OFFSET('Sanitation Data'!$E$10,0,10*ROW('Sanitation Data'!E171))),'Data Summary'!CR177="Yes"),OFFSET('Sanitation Data'!$E$10,0,10*ROW('Sanitation Data'!E171)),NA())</f>
        <v>#N/A</v>
      </c>
      <c r="AD177" s="95" t="e">
        <f ca="true">+IF(AND(ISNUMBER(OFFSET('Sanitation Data'!$E$11,0,10*ROW('Sanitation Data'!E171))),'Data Summary'!CS177="Yes"),OFFSET('Sanitation Data'!$E$11,0,10*ROW('Sanitation Data'!E171)),NA())</f>
        <v>#N/A</v>
      </c>
      <c r="AE177" s="95" t="e">
        <f ca="true">+IF(AND(ISNUMBER(OFFSET('Sanitation Data'!$E$12,0,10*ROW('Sanitation Data'!E171))),'Data Summary'!CT177="Yes"),OFFSET('Sanitation Data'!$E$12,0,10*ROW('Sanitation Data'!E171)),NA())</f>
        <v>#N/A</v>
      </c>
      <c r="AF177" s="95" t="e">
        <f ca="true">+IF(AND(ISNUMBER(OFFSET('Sanitation Data'!$F$4,0,10*ROW('Sanitation Data'!F171))),'Data Summary'!CU177="Yes"),100-OFFSET('Sanitation Data'!$F$4,0,10*ROW('Sanitation Data'!F171)),NA())</f>
        <v>#N/A</v>
      </c>
      <c r="AG177" s="95" t="e">
        <f ca="true">+IF(AND(ISNUMBER(OFFSET('Sanitation Data'!$F$6,0,10*ROW('Sanitation Data'!F171))),'Data Summary'!CV177="Yes"),OFFSET('Sanitation Data'!$F$6,0,10*ROW('Sanitation Data'!F171)),NA())</f>
        <v>#N/A</v>
      </c>
      <c r="AH177" s="95" t="e">
        <f ca="true">+IF(AND(ISNUMBER(OFFSET('Sanitation Data'!$F$10,0,10*ROW('Sanitation Data'!F171))),'Data Summary'!CW177="Yes"),OFFSET('Sanitation Data'!$F$10,0,10*ROW('Sanitation Data'!F171)),NA())</f>
        <v>#N/A</v>
      </c>
      <c r="AI177" s="95" t="e">
        <f ca="true">+IF(AND(ISNUMBER(OFFSET('Sanitation Data'!$F$11,0,10*ROW('Sanitation Data'!F171))),'Data Summary'!CX177="Yes"),OFFSET('Sanitation Data'!$F$11,0,10*ROW('Sanitation Data'!F171)),NA())</f>
        <v>#N/A</v>
      </c>
      <c r="AJ177" s="95" t="e">
        <f ca="true">+IF(AND(ISNUMBER(OFFSET('Sanitation Data'!$F$12,0,10*ROW('Sanitation Data'!F171))),'Data Summary'!CY177="Yes"),OFFSET('Sanitation Data'!$F$12,0,10*ROW('Sanitation Data'!F171)),NA())</f>
        <v>#N/A</v>
      </c>
      <c r="AK177" s="95" t="e">
        <f ca="true">+IF(AND(ISNUMBER(OFFSET('Sanitation Data'!$G$4,0,10*ROW('Sanitation Data'!G171))),'Data Summary'!CZ177="Yes"),100-OFFSET('Sanitation Data'!$G$4,0,10*ROW('Sanitation Data'!G171)),NA())</f>
        <v>#N/A</v>
      </c>
      <c r="AL177" s="95" t="e">
        <f ca="true">+IF(AND(ISNUMBER(OFFSET('Sanitation Data'!$G$6,0,10*ROW('Sanitation Data'!G171))),'Data Summary'!DA177="Yes"),OFFSET('Sanitation Data'!$G$6,0,10*ROW('Sanitation Data'!G171)),NA())</f>
        <v>#N/A</v>
      </c>
      <c r="AM177" s="95" t="e">
        <f ca="true">+IF(AND(ISNUMBER(OFFSET('Sanitation Data'!$G$10,0,10*ROW('Sanitation Data'!G171))),'Data Summary'!DB177="Yes"),OFFSET('Sanitation Data'!$G$10,0,10*ROW('Sanitation Data'!G171)),NA())</f>
        <v>#N/A</v>
      </c>
      <c r="AN177" s="95" t="e">
        <f ca="true">+IF(AND(ISNUMBER(OFFSET('Sanitation Data'!$G$11,0,10*ROW('Sanitation Data'!G171))),'Data Summary'!DC177="Yes"),OFFSET('Sanitation Data'!$G$11,0,10*ROW('Sanitation Data'!G171)),NA())</f>
        <v>#N/A</v>
      </c>
      <c r="AO177" s="95" t="e">
        <f ca="true">+IF(AND(ISNUMBER(OFFSET('Sanitation Data'!$G$12,0,10*ROW('Sanitation Data'!G171))),'Data Summary'!DD177="Yes"),OFFSET('Sanitation Data'!$G$12,0,10*ROW('Sanitation Data'!G171)),NA())</f>
        <v>#N/A</v>
      </c>
      <c r="AP177" s="95" t="e">
        <f ca="true">+IF(AND(ISNUMBER(OFFSET('Sanitation Data'!$H$4,0,10*ROW('Sanitation Data'!H171))),'Data Summary'!DE177="Yes"),100-OFFSET('Sanitation Data'!$H$4,0,10*ROW('Sanitation Data'!H171)),NA())</f>
        <v>#N/A</v>
      </c>
      <c r="AQ177" s="95" t="e">
        <f ca="true">+IF(AND(ISNUMBER(OFFSET('Sanitation Data'!$H$6,0,10*ROW('Sanitation Data'!H171))),'Data Summary'!DF177="Yes"),OFFSET('Sanitation Data'!$H$6,0,10*ROW('Sanitation Data'!H171)),NA())</f>
        <v>#N/A</v>
      </c>
      <c r="AR177" s="95" t="e">
        <f ca="true">+IF(AND(ISNUMBER(OFFSET('Sanitation Data'!$H$10,0,10*ROW('Sanitation Data'!H171))),'Data Summary'!DG177="Yes"),OFFSET('Sanitation Data'!$H$10,0,10*ROW('Sanitation Data'!H171)),NA())</f>
        <v>#N/A</v>
      </c>
      <c r="AS177" s="95" t="e">
        <f ca="true">+IF(AND(ISNUMBER(OFFSET('Sanitation Data'!$H$11,0,10*ROW('Sanitation Data'!H171))),'Data Summary'!DH177="Yes"),OFFSET('Sanitation Data'!$H$11,0,10*ROW('Sanitation Data'!H171)),NA())</f>
        <v>#N/A</v>
      </c>
      <c r="AT177" s="95" t="e">
        <f ca="true">+IF(AND(ISNUMBER(OFFSET('Sanitation Data'!$H$12,0,10*ROW('Sanitation Data'!H171))),'Data Summary'!DI177="Yes"),OFFSET('Sanitation Data'!$H$12,0,10*ROW('Sanitation Data'!H171)),NA())</f>
        <v>#N/A</v>
      </c>
      <c r="AU177" s="95" t="e">
        <f ca="true">+IF(AND(ISNUMBER(OFFSET('Sanitation Data'!$I$4,0,10*ROW('Sanitation Data'!I171))),'Data Summary'!DJ177="Yes"),100-OFFSET('Sanitation Data'!$I$4,0,10*ROW('Sanitation Data'!I171)),NA())</f>
        <v>#N/A</v>
      </c>
      <c r="AV177" s="95" t="e">
        <f ca="true">+IF(AND(ISNUMBER(OFFSET('Sanitation Data'!$I$6,0,10*ROW('Sanitation Data'!I171))),'Data Summary'!DK177="Yes"),OFFSET('Sanitation Data'!$I$6,0,10*ROW('Sanitation Data'!I171)),NA())</f>
        <v>#N/A</v>
      </c>
      <c r="AW177" s="95" t="e">
        <f ca="true">+IF(AND(ISNUMBER(OFFSET('Sanitation Data'!$I$10,0,10*ROW('Sanitation Data'!I171))),'Data Summary'!DL177="Yes"),OFFSET('Sanitation Data'!$I$10,0,10*ROW('Sanitation Data'!I171)),NA())</f>
        <v>#N/A</v>
      </c>
      <c r="AX177" s="95" t="e">
        <f ca="true">+IF(AND(ISNUMBER(OFFSET('Sanitation Data'!$I$11,0,10*ROW('Sanitation Data'!I171))),'Data Summary'!DM177="Yes"),OFFSET('Sanitation Data'!$I$11,0,10*ROW('Sanitation Data'!I171)),NA())</f>
        <v>#N/A</v>
      </c>
      <c r="AY177" s="95" t="e">
        <f ca="true">+IF(AND(ISNUMBER(OFFSET('Sanitation Data'!$I$12,0,10*ROW('Sanitation Data'!I171))),'Data Summary'!DN177="Yes"),OFFSET('Sanitation Data'!$I$12,0,10*ROW('Sanitation Data'!I171)),NA())</f>
        <v>#N/A</v>
      </c>
      <c r="AZ177" s="96" t="e">
        <f ca="true">+IF(AND(ISNUMBER(OFFSET('Hygiene Data'!$D$5,0,10*ROW('Hygiene Data'!D171))),'Data Summary'!DO177="Yes"),OFFSET('Hygiene Data'!$D$5,0,10*ROW('Hygiene Data'!D171)),NA())</f>
        <v>#N/A</v>
      </c>
      <c r="BA177" s="96" t="e">
        <f ca="true">+IF(AND(ISNUMBER(OFFSET('Hygiene Data'!$D$7,0,10*ROW('Hygiene Data'!D171))),'Data Summary'!DP177="Yes"),OFFSET('Hygiene Data'!$D$7,0,10*ROW('Hygiene Data'!D171)),NA())</f>
        <v>#N/A</v>
      </c>
      <c r="BB177" s="96" t="e">
        <f ca="true">+IF(AND(ISNUMBER(OFFSET('Hygiene Data'!$D$9,0,10*ROW('Hygiene Data'!D171))),'Data Summary'!DQ177="Yes"),OFFSET('Hygiene Data'!$D$9,0,10*ROW('Hygiene Data'!D171)),NA())</f>
        <v>#N/A</v>
      </c>
      <c r="BC177" s="96" t="e">
        <f ca="true">+IF(AND(ISNUMBER(OFFSET('Hygiene Data'!$E$5,0,10*ROW('Hygiene Data'!E171))),'Data Summary'!DR177="Yes"),OFFSET('Hygiene Data'!$E$5,0,10*ROW('Hygiene Data'!E171)),NA())</f>
        <v>#N/A</v>
      </c>
      <c r="BD177" s="96" t="e">
        <f ca="true">+IF(AND(ISNUMBER(OFFSET('Hygiene Data'!$E$7,0,10*ROW('Hygiene Data'!E171))),'Data Summary'!DS177="Yes"),OFFSET('Hygiene Data'!$E$7,0,10*ROW('Hygiene Data'!E171)),NA())</f>
        <v>#N/A</v>
      </c>
      <c r="BE177" s="96" t="e">
        <f ca="true">+IF(AND(ISNUMBER(OFFSET('Hygiene Data'!$E$9,0,10*ROW('Hygiene Data'!E171))),'Data Summary'!DT177="Yes"),OFFSET('Hygiene Data'!$E$9,0,10*ROW('Hygiene Data'!E171)),NA())</f>
        <v>#N/A</v>
      </c>
      <c r="BF177" s="96" t="e">
        <f ca="true">+IF(AND(ISNUMBER(OFFSET('Hygiene Data'!$F$5,0,10*ROW('Hygiene Data'!F171))),'Data Summary'!DU177="Yes"),OFFSET('Hygiene Data'!$F$5,0,10*ROW('Hygiene Data'!F171)),NA())</f>
        <v>#N/A</v>
      </c>
      <c r="BG177" s="96" t="e">
        <f ca="true">+IF(AND(ISNUMBER(OFFSET('Hygiene Data'!$F$7,0,10*ROW('Hygiene Data'!F171))),'Data Summary'!DV177="Yes"),OFFSET('Hygiene Data'!$F$7,0,10*ROW('Hygiene Data'!F171)),NA())</f>
        <v>#N/A</v>
      </c>
      <c r="BH177" s="96" t="e">
        <f ca="true">+IF(AND(ISNUMBER(OFFSET('Hygiene Data'!$F$9,0,10*ROW('Hygiene Data'!F171))),'Data Summary'!DW177="Yes"),OFFSET('Hygiene Data'!$F$9,0,10*ROW('Hygiene Data'!F171)),NA())</f>
        <v>#N/A</v>
      </c>
      <c r="BI177" s="96" t="e">
        <f ca="true">+IF(AND(ISNUMBER(OFFSET('Hygiene Data'!$G$5,0,10*ROW('Hygiene Data'!G171))),'Data Summary'!DX177="Yes"),OFFSET('Hygiene Data'!$G$5,0,10*ROW('Hygiene Data'!G171)),NA())</f>
        <v>#N/A</v>
      </c>
      <c r="BJ177" s="96" t="e">
        <f ca="true">+IF(AND(ISNUMBER(OFFSET('Hygiene Data'!$G$7,0,10*ROW('Hygiene Data'!G171))),'Data Summary'!DY177="Yes"),OFFSET('Hygiene Data'!$G$7,0,10*ROW('Hygiene Data'!G171)),NA())</f>
        <v>#N/A</v>
      </c>
      <c r="BK177" s="96" t="e">
        <f ca="true">+IF(AND(ISNUMBER(OFFSET('Hygiene Data'!$G$9,0,10*ROW('Hygiene Data'!G171))),'Data Summary'!DZ177="Yes"),OFFSET('Hygiene Data'!$G$9,0,10*ROW('Hygiene Data'!G171)),NA())</f>
        <v>#N/A</v>
      </c>
      <c r="BL177" s="96" t="e">
        <f ca="true">+IF(AND(ISNUMBER(OFFSET('Hygiene Data'!$H$5,0,10*ROW('Hygiene Data'!H171))),'Data Summary'!EA177="Yes"),OFFSET('Hygiene Data'!$H$5,0,10*ROW('Hygiene Data'!H171)),NA())</f>
        <v>#N/A</v>
      </c>
      <c r="BM177" s="96" t="e">
        <f ca="true">+IF(AND(ISNUMBER(OFFSET('Hygiene Data'!$H$7,0,10*ROW('Hygiene Data'!H171))),'Data Summary'!EB177="Yes"),OFFSET('Hygiene Data'!$H$7,0,10*ROW('Hygiene Data'!H171)),NA())</f>
        <v>#N/A</v>
      </c>
      <c r="BN177" s="96" t="e">
        <f ca="true">+IF(AND(ISNUMBER(OFFSET('Hygiene Data'!$H$9,0,10*ROW('Hygiene Data'!H171))),'Data Summary'!EC177="Yes"),OFFSET('Hygiene Data'!$H$9,0,10*ROW('Hygiene Data'!H171)),NA())</f>
        <v>#N/A</v>
      </c>
      <c r="BO177" s="96" t="e">
        <f ca="true">+IF(AND(ISNUMBER(OFFSET('Hygiene Data'!$I$5,0,10*ROW('Hygiene Data'!I171))),'Data Summary'!ED177="Yes"),OFFSET('Hygiene Data'!$I$5,0,10*ROW('Hygiene Data'!I171)),NA())</f>
        <v>#N/A</v>
      </c>
      <c r="BP177" s="96" t="e">
        <f ca="true">+IF(AND(ISNUMBER(OFFSET('Hygiene Data'!$I$7,0,10*ROW('Hygiene Data'!I171))),'Data Summary'!EE177="Yes"),OFFSET('Hygiene Data'!$I$7,0,10*ROW('Hygiene Data'!I171)),NA())</f>
        <v>#N/A</v>
      </c>
      <c r="BQ177" s="96" t="e">
        <f ca="true">+IF(AND(ISNUMBER(OFFSET('Hygiene Data'!$I$9,0,10*ROW('Hygiene Data'!I171))),'Data Summary'!EF177="Yes"),OFFSET('Hygiene Data'!$I$9,0,10*ROW('Hygiene Data'!I171)),NA())</f>
        <v>#N/A</v>
      </c>
    </row>
    <row xmlns:x14ac="http://schemas.microsoft.com/office/spreadsheetml/2009/9/ac" r="178" x14ac:dyDescent="0.2">
      <c r="A178" s="331" t="e">
        <f ca="true">+RIGHT('Data Summary'!A178,LEN('Data Summary'!A178)-9)</f>
        <v>#VALUE!</v>
      </c>
      <c r="B178" s="37" t="str">
        <f ca="true">+IF(ISTEXT('Data Summary'!B178),'Data Summary'!B178,"")</f>
        <v/>
      </c>
      <c r="C178" s="330" t="e">
        <f ca="true">+VALUE('Data Summary'!C178)</f>
        <v>#VALUE!</v>
      </c>
      <c r="D178" s="94" t="e">
        <f ca="true">+IF(AND(ISNUMBER(OFFSET('Water Data'!$D$4,0,10*ROW('Water Data'!D172))),'Data Summary'!BS178="Yes"),100-OFFSET('Water Data'!$D$4,0,10*ROW('Water Data'!D172)),NA())</f>
        <v>#N/A</v>
      </c>
      <c r="E178" s="94" t="e">
        <f ca="true">+IF(AND(ISNUMBER(OFFSET('Water Data'!$D$6,0,10*ROW('Water Data'!D172))),'Data Summary'!BT178="Yes"),OFFSET('Water Data'!$D$6,0,10*ROW('Water Data'!D172)),NA())</f>
        <v>#N/A</v>
      </c>
      <c r="F178" s="94" t="e">
        <f ca="true">+IF(AND(ISNUMBER(OFFSET('Water Data'!$D$9,0,10*ROW('Water Data'!D172))),'Data Summary'!BU178="Yes"),OFFSET('Water Data'!$D$9,0,10*ROW('Water Data'!D172)),NA())</f>
        <v>#N/A</v>
      </c>
      <c r="G178" s="94" t="e">
        <f ca="true">+IF(AND(ISNUMBER(OFFSET('Water Data'!$E$4,0,10*ROW('Water Data'!E172))),'Data Summary'!BV178="Yes"),100-OFFSET('Water Data'!$E$4,0,10*ROW('Water Data'!E172)),NA())</f>
        <v>#N/A</v>
      </c>
      <c r="H178" s="94" t="e">
        <f ca="true">+IF(AND(ISNUMBER(OFFSET('Water Data'!$E$6,0,10*ROW('Water Data'!E172))),'Data Summary'!BW178="Yes"),OFFSET('Water Data'!$E$6,0,10*ROW('Water Data'!E172)),NA())</f>
        <v>#N/A</v>
      </c>
      <c r="I178" s="94" t="e">
        <f ca="true">+IF(AND(ISNUMBER(OFFSET('Water Data'!$E$9,0,10*ROW('Water Data'!E172))),'Data Summary'!BX178="Yes"),OFFSET('Water Data'!$E$9,0,10*ROW('Water Data'!E172)),NA())</f>
        <v>#N/A</v>
      </c>
      <c r="J178" s="94" t="e">
        <f ca="true">+IF(AND(ISNUMBER(OFFSET('Water Data'!$F$4,0,10*ROW('Water Data'!F172))),'Data Summary'!BY178="Yes"),100-OFFSET('Water Data'!$F$4,0,10*ROW('Water Data'!F172)),NA())</f>
        <v>#N/A</v>
      </c>
      <c r="K178" s="94" t="e">
        <f ca="true">+IF(AND(ISNUMBER(OFFSET('Water Data'!$F$6,0,10*ROW('Water Data'!F172))),'Data Summary'!BZ178="Yes"),OFFSET('Water Data'!$F$6,0,10*ROW('Water Data'!F172)),NA())</f>
        <v>#N/A</v>
      </c>
      <c r="L178" s="94" t="e">
        <f ca="true">+IF(AND(ISNUMBER(OFFSET('Water Data'!$F$9,0,10*ROW('Water Data'!F172))),'Data Summary'!CA178="Yes"),OFFSET('Water Data'!$F$9,0,10*ROW('Water Data'!F172)),NA())</f>
        <v>#N/A</v>
      </c>
      <c r="M178" s="94" t="e">
        <f ca="true">+IF(AND(ISNUMBER(OFFSET('Water Data'!$G$4,0,10*ROW('Water Data'!G172))),'Data Summary'!CB178="Yes"),100-OFFSET('Water Data'!$G$4,0,10*ROW('Water Data'!G172)),NA())</f>
        <v>#N/A</v>
      </c>
      <c r="N178" s="94" t="e">
        <f ca="true">+IF(AND(ISNUMBER(OFFSET('Water Data'!$G$6,0,10*ROW('Water Data'!G172))),'Data Summary'!CC178="Yes"),OFFSET('Water Data'!$G$6,0,10*ROW('Water Data'!G172)),NA())</f>
        <v>#N/A</v>
      </c>
      <c r="O178" s="94" t="e">
        <f ca="true">+IF(AND(ISNUMBER(OFFSET('Water Data'!$G$9,0,10*ROW('Water Data'!G172))),'Data Summary'!CD178="Yes"),OFFSET('Water Data'!$G$9,0,10*ROW('Water Data'!G172)),NA())</f>
        <v>#N/A</v>
      </c>
      <c r="P178" s="94" t="e">
        <f ca="true">+IF(AND(ISNUMBER(OFFSET('Water Data'!$H$4,0,10*ROW('Water Data'!H172))),'Data Summary'!CE178="Yes"),100-OFFSET('Water Data'!$H$4,0,10*ROW('Water Data'!H172)),NA())</f>
        <v>#N/A</v>
      </c>
      <c r="Q178" s="94" t="e">
        <f ca="true">+IF(AND(ISNUMBER(OFFSET('Water Data'!$H$6,0,10*ROW('Water Data'!H172))),'Data Summary'!CF178="Yes"),OFFSET('Water Data'!$H$6,0,10*ROW('Water Data'!H172)),NA())</f>
        <v>#N/A</v>
      </c>
      <c r="R178" s="94" t="e">
        <f ca="true">+IF(AND(ISNUMBER(OFFSET('Water Data'!$H$9,0,10*ROW('Water Data'!H172))),'Data Summary'!CG178="Yes"),OFFSET('Water Data'!$H$9,0,10*ROW('Water Data'!H172)),NA())</f>
        <v>#N/A</v>
      </c>
      <c r="S178" s="94" t="e">
        <f ca="true">+IF(AND(ISNUMBER(OFFSET('Water Data'!$I$4,0,10*ROW('Water Data'!I172))),'Data Summary'!CH178="Yes"),100-OFFSET('Water Data'!$I$4,0,10*ROW('Water Data'!I172)),NA())</f>
        <v>#N/A</v>
      </c>
      <c r="T178" s="94" t="e">
        <f ca="true">+IF(AND(ISNUMBER(OFFSET('Water Data'!$I$6,0,10*ROW('Water Data'!I172))),'Data Summary'!CI178="Yes"),OFFSET('Water Data'!$I$6,0,10*ROW('Water Data'!I172)),NA())</f>
        <v>#N/A</v>
      </c>
      <c r="U178" s="94" t="e">
        <f ca="true">+IF(AND(ISNUMBER(OFFSET('Water Data'!$I$9,0,10*ROW('Water Data'!I172))),'Data Summary'!CJ178="Yes"),OFFSET('Water Data'!$I$9,0,10*ROW('Water Data'!I172)),NA())</f>
        <v>#N/A</v>
      </c>
      <c r="V178" s="95" t="e">
        <f ca="true">+IF(AND(ISNUMBER(OFFSET('Sanitation Data'!$D$4,0,10*ROW('Sanitation Data'!D172))),'Data Summary'!CK178="Yes"),100-OFFSET('Sanitation Data'!$D$4,0,10*ROW('Sanitation Data'!D172)),NA())</f>
        <v>#N/A</v>
      </c>
      <c r="W178" s="95" t="e">
        <f ca="true">+IF(AND(ISNUMBER(OFFSET('Sanitation Data'!$D$6,0,10*ROW('Sanitation Data'!D172))),'Data Summary'!CL178="Yes"),OFFSET('Sanitation Data'!$D$6,0,10*ROW('Sanitation Data'!D172)),NA())</f>
        <v>#N/A</v>
      </c>
      <c r="X178" s="95" t="e">
        <f ca="true">+IF(AND(ISNUMBER(OFFSET('Sanitation Data'!$D$10,0,10*ROW('Sanitation Data'!D172))),'Data Summary'!CM178="Yes"),OFFSET('Sanitation Data'!$D$10,0,10*ROW('Sanitation Data'!D172)),NA())</f>
        <v>#N/A</v>
      </c>
      <c r="Y178" s="95" t="e">
        <f ca="true">+IF(AND(ISNUMBER(OFFSET('Sanitation Data'!$D$11,0,10*ROW('Sanitation Data'!D172))),'Data Summary'!CN178="Yes"),OFFSET('Sanitation Data'!$D$11,0,10*ROW('Sanitation Data'!D172)),NA())</f>
        <v>#N/A</v>
      </c>
      <c r="Z178" s="95" t="e">
        <f ca="true">+IF(AND(ISNUMBER(OFFSET('Sanitation Data'!$D$12,0,10*ROW('Sanitation Data'!D172))),'Data Summary'!CO178="Yes"),OFFSET('Sanitation Data'!$D$12,0,10*ROW('Sanitation Data'!D172)),NA())</f>
        <v>#N/A</v>
      </c>
      <c r="AA178" s="95" t="e">
        <f ca="true">+IF(AND(ISNUMBER(OFFSET('Sanitation Data'!$E$4,0,10*ROW('Sanitation Data'!E172))),'Data Summary'!CP178="Yes"),100-OFFSET('Sanitation Data'!$E$4,0,10*ROW('Sanitation Data'!E172)),NA())</f>
        <v>#N/A</v>
      </c>
      <c r="AB178" s="95" t="e">
        <f ca="true">+IF(AND(ISNUMBER(OFFSET('Sanitation Data'!$E$6,0,10*ROW('Sanitation Data'!E172))),'Data Summary'!CQ178="Yes"),OFFSET('Sanitation Data'!$E$6,0,10*ROW('Sanitation Data'!E172)),NA())</f>
        <v>#N/A</v>
      </c>
      <c r="AC178" s="95" t="e">
        <f ca="true">+IF(AND(ISNUMBER(OFFSET('Sanitation Data'!$E$10,0,10*ROW('Sanitation Data'!E172))),'Data Summary'!CR178="Yes"),OFFSET('Sanitation Data'!$E$10,0,10*ROW('Sanitation Data'!E172)),NA())</f>
        <v>#N/A</v>
      </c>
      <c r="AD178" s="95" t="e">
        <f ca="true">+IF(AND(ISNUMBER(OFFSET('Sanitation Data'!$E$11,0,10*ROW('Sanitation Data'!E172))),'Data Summary'!CS178="Yes"),OFFSET('Sanitation Data'!$E$11,0,10*ROW('Sanitation Data'!E172)),NA())</f>
        <v>#N/A</v>
      </c>
      <c r="AE178" s="95" t="e">
        <f ca="true">+IF(AND(ISNUMBER(OFFSET('Sanitation Data'!$E$12,0,10*ROW('Sanitation Data'!E172))),'Data Summary'!CT178="Yes"),OFFSET('Sanitation Data'!$E$12,0,10*ROW('Sanitation Data'!E172)),NA())</f>
        <v>#N/A</v>
      </c>
      <c r="AF178" s="95" t="e">
        <f ca="true">+IF(AND(ISNUMBER(OFFSET('Sanitation Data'!$F$4,0,10*ROW('Sanitation Data'!F172))),'Data Summary'!CU178="Yes"),100-OFFSET('Sanitation Data'!$F$4,0,10*ROW('Sanitation Data'!F172)),NA())</f>
        <v>#N/A</v>
      </c>
      <c r="AG178" s="95" t="e">
        <f ca="true">+IF(AND(ISNUMBER(OFFSET('Sanitation Data'!$F$6,0,10*ROW('Sanitation Data'!F172))),'Data Summary'!CV178="Yes"),OFFSET('Sanitation Data'!$F$6,0,10*ROW('Sanitation Data'!F172)),NA())</f>
        <v>#N/A</v>
      </c>
      <c r="AH178" s="95" t="e">
        <f ca="true">+IF(AND(ISNUMBER(OFFSET('Sanitation Data'!$F$10,0,10*ROW('Sanitation Data'!F172))),'Data Summary'!CW178="Yes"),OFFSET('Sanitation Data'!$F$10,0,10*ROW('Sanitation Data'!F172)),NA())</f>
        <v>#N/A</v>
      </c>
      <c r="AI178" s="95" t="e">
        <f ca="true">+IF(AND(ISNUMBER(OFFSET('Sanitation Data'!$F$11,0,10*ROW('Sanitation Data'!F172))),'Data Summary'!CX178="Yes"),OFFSET('Sanitation Data'!$F$11,0,10*ROW('Sanitation Data'!F172)),NA())</f>
        <v>#N/A</v>
      </c>
      <c r="AJ178" s="95" t="e">
        <f ca="true">+IF(AND(ISNUMBER(OFFSET('Sanitation Data'!$F$12,0,10*ROW('Sanitation Data'!F172))),'Data Summary'!CY178="Yes"),OFFSET('Sanitation Data'!$F$12,0,10*ROW('Sanitation Data'!F172)),NA())</f>
        <v>#N/A</v>
      </c>
      <c r="AK178" s="95" t="e">
        <f ca="true">+IF(AND(ISNUMBER(OFFSET('Sanitation Data'!$G$4,0,10*ROW('Sanitation Data'!G172))),'Data Summary'!CZ178="Yes"),100-OFFSET('Sanitation Data'!$G$4,0,10*ROW('Sanitation Data'!G172)),NA())</f>
        <v>#N/A</v>
      </c>
      <c r="AL178" s="95" t="e">
        <f ca="true">+IF(AND(ISNUMBER(OFFSET('Sanitation Data'!$G$6,0,10*ROW('Sanitation Data'!G172))),'Data Summary'!DA178="Yes"),OFFSET('Sanitation Data'!$G$6,0,10*ROW('Sanitation Data'!G172)),NA())</f>
        <v>#N/A</v>
      </c>
      <c r="AM178" s="95" t="e">
        <f ca="true">+IF(AND(ISNUMBER(OFFSET('Sanitation Data'!$G$10,0,10*ROW('Sanitation Data'!G172))),'Data Summary'!DB178="Yes"),OFFSET('Sanitation Data'!$G$10,0,10*ROW('Sanitation Data'!G172)),NA())</f>
        <v>#N/A</v>
      </c>
      <c r="AN178" s="95" t="e">
        <f ca="true">+IF(AND(ISNUMBER(OFFSET('Sanitation Data'!$G$11,0,10*ROW('Sanitation Data'!G172))),'Data Summary'!DC178="Yes"),OFFSET('Sanitation Data'!$G$11,0,10*ROW('Sanitation Data'!G172)),NA())</f>
        <v>#N/A</v>
      </c>
      <c r="AO178" s="95" t="e">
        <f ca="true">+IF(AND(ISNUMBER(OFFSET('Sanitation Data'!$G$12,0,10*ROW('Sanitation Data'!G172))),'Data Summary'!DD178="Yes"),OFFSET('Sanitation Data'!$G$12,0,10*ROW('Sanitation Data'!G172)),NA())</f>
        <v>#N/A</v>
      </c>
      <c r="AP178" s="95" t="e">
        <f ca="true">+IF(AND(ISNUMBER(OFFSET('Sanitation Data'!$H$4,0,10*ROW('Sanitation Data'!H172))),'Data Summary'!DE178="Yes"),100-OFFSET('Sanitation Data'!$H$4,0,10*ROW('Sanitation Data'!H172)),NA())</f>
        <v>#N/A</v>
      </c>
      <c r="AQ178" s="95" t="e">
        <f ca="true">+IF(AND(ISNUMBER(OFFSET('Sanitation Data'!$H$6,0,10*ROW('Sanitation Data'!H172))),'Data Summary'!DF178="Yes"),OFFSET('Sanitation Data'!$H$6,0,10*ROW('Sanitation Data'!H172)),NA())</f>
        <v>#N/A</v>
      </c>
      <c r="AR178" s="95" t="e">
        <f ca="true">+IF(AND(ISNUMBER(OFFSET('Sanitation Data'!$H$10,0,10*ROW('Sanitation Data'!H172))),'Data Summary'!DG178="Yes"),OFFSET('Sanitation Data'!$H$10,0,10*ROW('Sanitation Data'!H172)),NA())</f>
        <v>#N/A</v>
      </c>
      <c r="AS178" s="95" t="e">
        <f ca="true">+IF(AND(ISNUMBER(OFFSET('Sanitation Data'!$H$11,0,10*ROW('Sanitation Data'!H172))),'Data Summary'!DH178="Yes"),OFFSET('Sanitation Data'!$H$11,0,10*ROW('Sanitation Data'!H172)),NA())</f>
        <v>#N/A</v>
      </c>
      <c r="AT178" s="95" t="e">
        <f ca="true">+IF(AND(ISNUMBER(OFFSET('Sanitation Data'!$H$12,0,10*ROW('Sanitation Data'!H172))),'Data Summary'!DI178="Yes"),OFFSET('Sanitation Data'!$H$12,0,10*ROW('Sanitation Data'!H172)),NA())</f>
        <v>#N/A</v>
      </c>
      <c r="AU178" s="95" t="e">
        <f ca="true">+IF(AND(ISNUMBER(OFFSET('Sanitation Data'!$I$4,0,10*ROW('Sanitation Data'!I172))),'Data Summary'!DJ178="Yes"),100-OFFSET('Sanitation Data'!$I$4,0,10*ROW('Sanitation Data'!I172)),NA())</f>
        <v>#N/A</v>
      </c>
      <c r="AV178" s="95" t="e">
        <f ca="true">+IF(AND(ISNUMBER(OFFSET('Sanitation Data'!$I$6,0,10*ROW('Sanitation Data'!I172))),'Data Summary'!DK178="Yes"),OFFSET('Sanitation Data'!$I$6,0,10*ROW('Sanitation Data'!I172)),NA())</f>
        <v>#N/A</v>
      </c>
      <c r="AW178" s="95" t="e">
        <f ca="true">+IF(AND(ISNUMBER(OFFSET('Sanitation Data'!$I$10,0,10*ROW('Sanitation Data'!I172))),'Data Summary'!DL178="Yes"),OFFSET('Sanitation Data'!$I$10,0,10*ROW('Sanitation Data'!I172)),NA())</f>
        <v>#N/A</v>
      </c>
      <c r="AX178" s="95" t="e">
        <f ca="true">+IF(AND(ISNUMBER(OFFSET('Sanitation Data'!$I$11,0,10*ROW('Sanitation Data'!I172))),'Data Summary'!DM178="Yes"),OFFSET('Sanitation Data'!$I$11,0,10*ROW('Sanitation Data'!I172)),NA())</f>
        <v>#N/A</v>
      </c>
      <c r="AY178" s="95" t="e">
        <f ca="true">+IF(AND(ISNUMBER(OFFSET('Sanitation Data'!$I$12,0,10*ROW('Sanitation Data'!I172))),'Data Summary'!DN178="Yes"),OFFSET('Sanitation Data'!$I$12,0,10*ROW('Sanitation Data'!I172)),NA())</f>
        <v>#N/A</v>
      </c>
      <c r="AZ178" s="96" t="e">
        <f ca="true">+IF(AND(ISNUMBER(OFFSET('Hygiene Data'!$D$5,0,10*ROW('Hygiene Data'!D172))),'Data Summary'!DO178="Yes"),OFFSET('Hygiene Data'!$D$5,0,10*ROW('Hygiene Data'!D172)),NA())</f>
        <v>#N/A</v>
      </c>
      <c r="BA178" s="96" t="e">
        <f ca="true">+IF(AND(ISNUMBER(OFFSET('Hygiene Data'!$D$7,0,10*ROW('Hygiene Data'!D172))),'Data Summary'!DP178="Yes"),OFFSET('Hygiene Data'!$D$7,0,10*ROW('Hygiene Data'!D172)),NA())</f>
        <v>#N/A</v>
      </c>
      <c r="BB178" s="96" t="e">
        <f ca="true">+IF(AND(ISNUMBER(OFFSET('Hygiene Data'!$D$9,0,10*ROW('Hygiene Data'!D172))),'Data Summary'!DQ178="Yes"),OFFSET('Hygiene Data'!$D$9,0,10*ROW('Hygiene Data'!D172)),NA())</f>
        <v>#N/A</v>
      </c>
      <c r="BC178" s="96" t="e">
        <f ca="true">+IF(AND(ISNUMBER(OFFSET('Hygiene Data'!$E$5,0,10*ROW('Hygiene Data'!E172))),'Data Summary'!DR178="Yes"),OFFSET('Hygiene Data'!$E$5,0,10*ROW('Hygiene Data'!E172)),NA())</f>
        <v>#N/A</v>
      </c>
      <c r="BD178" s="96" t="e">
        <f ca="true">+IF(AND(ISNUMBER(OFFSET('Hygiene Data'!$E$7,0,10*ROW('Hygiene Data'!E172))),'Data Summary'!DS178="Yes"),OFFSET('Hygiene Data'!$E$7,0,10*ROW('Hygiene Data'!E172)),NA())</f>
        <v>#N/A</v>
      </c>
      <c r="BE178" s="96" t="e">
        <f ca="true">+IF(AND(ISNUMBER(OFFSET('Hygiene Data'!$E$9,0,10*ROW('Hygiene Data'!E172))),'Data Summary'!DT178="Yes"),OFFSET('Hygiene Data'!$E$9,0,10*ROW('Hygiene Data'!E172)),NA())</f>
        <v>#N/A</v>
      </c>
      <c r="BF178" s="96" t="e">
        <f ca="true">+IF(AND(ISNUMBER(OFFSET('Hygiene Data'!$F$5,0,10*ROW('Hygiene Data'!F172))),'Data Summary'!DU178="Yes"),OFFSET('Hygiene Data'!$F$5,0,10*ROW('Hygiene Data'!F172)),NA())</f>
        <v>#N/A</v>
      </c>
      <c r="BG178" s="96" t="e">
        <f ca="true">+IF(AND(ISNUMBER(OFFSET('Hygiene Data'!$F$7,0,10*ROW('Hygiene Data'!F172))),'Data Summary'!DV178="Yes"),OFFSET('Hygiene Data'!$F$7,0,10*ROW('Hygiene Data'!F172)),NA())</f>
        <v>#N/A</v>
      </c>
      <c r="BH178" s="96" t="e">
        <f ca="true">+IF(AND(ISNUMBER(OFFSET('Hygiene Data'!$F$9,0,10*ROW('Hygiene Data'!F172))),'Data Summary'!DW178="Yes"),OFFSET('Hygiene Data'!$F$9,0,10*ROW('Hygiene Data'!F172)),NA())</f>
        <v>#N/A</v>
      </c>
      <c r="BI178" s="96" t="e">
        <f ca="true">+IF(AND(ISNUMBER(OFFSET('Hygiene Data'!$G$5,0,10*ROW('Hygiene Data'!G172))),'Data Summary'!DX178="Yes"),OFFSET('Hygiene Data'!$G$5,0,10*ROW('Hygiene Data'!G172)),NA())</f>
        <v>#N/A</v>
      </c>
      <c r="BJ178" s="96" t="e">
        <f ca="true">+IF(AND(ISNUMBER(OFFSET('Hygiene Data'!$G$7,0,10*ROW('Hygiene Data'!G172))),'Data Summary'!DY178="Yes"),OFFSET('Hygiene Data'!$G$7,0,10*ROW('Hygiene Data'!G172)),NA())</f>
        <v>#N/A</v>
      </c>
      <c r="BK178" s="96" t="e">
        <f ca="true">+IF(AND(ISNUMBER(OFFSET('Hygiene Data'!$G$9,0,10*ROW('Hygiene Data'!G172))),'Data Summary'!DZ178="Yes"),OFFSET('Hygiene Data'!$G$9,0,10*ROW('Hygiene Data'!G172)),NA())</f>
        <v>#N/A</v>
      </c>
      <c r="BL178" s="96" t="e">
        <f ca="true">+IF(AND(ISNUMBER(OFFSET('Hygiene Data'!$H$5,0,10*ROW('Hygiene Data'!H172))),'Data Summary'!EA178="Yes"),OFFSET('Hygiene Data'!$H$5,0,10*ROW('Hygiene Data'!H172)),NA())</f>
        <v>#N/A</v>
      </c>
      <c r="BM178" s="96" t="e">
        <f ca="true">+IF(AND(ISNUMBER(OFFSET('Hygiene Data'!$H$7,0,10*ROW('Hygiene Data'!H172))),'Data Summary'!EB178="Yes"),OFFSET('Hygiene Data'!$H$7,0,10*ROW('Hygiene Data'!H172)),NA())</f>
        <v>#N/A</v>
      </c>
      <c r="BN178" s="96" t="e">
        <f ca="true">+IF(AND(ISNUMBER(OFFSET('Hygiene Data'!$H$9,0,10*ROW('Hygiene Data'!H172))),'Data Summary'!EC178="Yes"),OFFSET('Hygiene Data'!$H$9,0,10*ROW('Hygiene Data'!H172)),NA())</f>
        <v>#N/A</v>
      </c>
      <c r="BO178" s="96" t="e">
        <f ca="true">+IF(AND(ISNUMBER(OFFSET('Hygiene Data'!$I$5,0,10*ROW('Hygiene Data'!I172))),'Data Summary'!ED178="Yes"),OFFSET('Hygiene Data'!$I$5,0,10*ROW('Hygiene Data'!I172)),NA())</f>
        <v>#N/A</v>
      </c>
      <c r="BP178" s="96" t="e">
        <f ca="true">+IF(AND(ISNUMBER(OFFSET('Hygiene Data'!$I$7,0,10*ROW('Hygiene Data'!I172))),'Data Summary'!EE178="Yes"),OFFSET('Hygiene Data'!$I$7,0,10*ROW('Hygiene Data'!I172)),NA())</f>
        <v>#N/A</v>
      </c>
      <c r="BQ178" s="96" t="e">
        <f ca="true">+IF(AND(ISNUMBER(OFFSET('Hygiene Data'!$I$9,0,10*ROW('Hygiene Data'!I172))),'Data Summary'!EF178="Yes"),OFFSET('Hygiene Data'!$I$9,0,10*ROW('Hygiene Data'!I172)),NA())</f>
        <v>#N/A</v>
      </c>
    </row>
    <row xmlns:x14ac="http://schemas.microsoft.com/office/spreadsheetml/2009/9/ac" r="179" x14ac:dyDescent="0.2">
      <c r="A179" s="331" t="e">
        <f ca="true">+RIGHT('Data Summary'!A179,LEN('Data Summary'!A179)-9)</f>
        <v>#VALUE!</v>
      </c>
      <c r="B179" s="37" t="str">
        <f ca="true">+IF(ISTEXT('Data Summary'!B179),'Data Summary'!B179,"")</f>
        <v/>
      </c>
      <c r="C179" s="330" t="e">
        <f ca="true">+VALUE('Data Summary'!C179)</f>
        <v>#VALUE!</v>
      </c>
      <c r="D179" s="94" t="e">
        <f ca="true">+IF(AND(ISNUMBER(OFFSET('Water Data'!$D$4,0,10*ROW('Water Data'!D173))),'Data Summary'!BS179="Yes"),100-OFFSET('Water Data'!$D$4,0,10*ROW('Water Data'!D173)),NA())</f>
        <v>#N/A</v>
      </c>
      <c r="E179" s="94" t="e">
        <f ca="true">+IF(AND(ISNUMBER(OFFSET('Water Data'!$D$6,0,10*ROW('Water Data'!D173))),'Data Summary'!BT179="Yes"),OFFSET('Water Data'!$D$6,0,10*ROW('Water Data'!D173)),NA())</f>
        <v>#N/A</v>
      </c>
      <c r="F179" s="94" t="e">
        <f ca="true">+IF(AND(ISNUMBER(OFFSET('Water Data'!$D$9,0,10*ROW('Water Data'!D173))),'Data Summary'!BU179="Yes"),OFFSET('Water Data'!$D$9,0,10*ROW('Water Data'!D173)),NA())</f>
        <v>#N/A</v>
      </c>
      <c r="G179" s="94" t="e">
        <f ca="true">+IF(AND(ISNUMBER(OFFSET('Water Data'!$E$4,0,10*ROW('Water Data'!E173))),'Data Summary'!BV179="Yes"),100-OFFSET('Water Data'!$E$4,0,10*ROW('Water Data'!E173)),NA())</f>
        <v>#N/A</v>
      </c>
      <c r="H179" s="94" t="e">
        <f ca="true">+IF(AND(ISNUMBER(OFFSET('Water Data'!$E$6,0,10*ROW('Water Data'!E173))),'Data Summary'!BW179="Yes"),OFFSET('Water Data'!$E$6,0,10*ROW('Water Data'!E173)),NA())</f>
        <v>#N/A</v>
      </c>
      <c r="I179" s="94" t="e">
        <f ca="true">+IF(AND(ISNUMBER(OFFSET('Water Data'!$E$9,0,10*ROW('Water Data'!E173))),'Data Summary'!BX179="Yes"),OFFSET('Water Data'!$E$9,0,10*ROW('Water Data'!E173)),NA())</f>
        <v>#N/A</v>
      </c>
      <c r="J179" s="94" t="e">
        <f ca="true">+IF(AND(ISNUMBER(OFFSET('Water Data'!$F$4,0,10*ROW('Water Data'!F173))),'Data Summary'!BY179="Yes"),100-OFFSET('Water Data'!$F$4,0,10*ROW('Water Data'!F173)),NA())</f>
        <v>#N/A</v>
      </c>
      <c r="K179" s="94" t="e">
        <f ca="true">+IF(AND(ISNUMBER(OFFSET('Water Data'!$F$6,0,10*ROW('Water Data'!F173))),'Data Summary'!BZ179="Yes"),OFFSET('Water Data'!$F$6,0,10*ROW('Water Data'!F173)),NA())</f>
        <v>#N/A</v>
      </c>
      <c r="L179" s="94" t="e">
        <f ca="true">+IF(AND(ISNUMBER(OFFSET('Water Data'!$F$9,0,10*ROW('Water Data'!F173))),'Data Summary'!CA179="Yes"),OFFSET('Water Data'!$F$9,0,10*ROW('Water Data'!F173)),NA())</f>
        <v>#N/A</v>
      </c>
      <c r="M179" s="94" t="e">
        <f ca="true">+IF(AND(ISNUMBER(OFFSET('Water Data'!$G$4,0,10*ROW('Water Data'!G173))),'Data Summary'!CB179="Yes"),100-OFFSET('Water Data'!$G$4,0,10*ROW('Water Data'!G173)),NA())</f>
        <v>#N/A</v>
      </c>
      <c r="N179" s="94" t="e">
        <f ca="true">+IF(AND(ISNUMBER(OFFSET('Water Data'!$G$6,0,10*ROW('Water Data'!G173))),'Data Summary'!CC179="Yes"),OFFSET('Water Data'!$G$6,0,10*ROW('Water Data'!G173)),NA())</f>
        <v>#N/A</v>
      </c>
      <c r="O179" s="94" t="e">
        <f ca="true">+IF(AND(ISNUMBER(OFFSET('Water Data'!$G$9,0,10*ROW('Water Data'!G173))),'Data Summary'!CD179="Yes"),OFFSET('Water Data'!$G$9,0,10*ROW('Water Data'!G173)),NA())</f>
        <v>#N/A</v>
      </c>
      <c r="P179" s="94" t="e">
        <f ca="true">+IF(AND(ISNUMBER(OFFSET('Water Data'!$H$4,0,10*ROW('Water Data'!H173))),'Data Summary'!CE179="Yes"),100-OFFSET('Water Data'!$H$4,0,10*ROW('Water Data'!H173)),NA())</f>
        <v>#N/A</v>
      </c>
      <c r="Q179" s="94" t="e">
        <f ca="true">+IF(AND(ISNUMBER(OFFSET('Water Data'!$H$6,0,10*ROW('Water Data'!H173))),'Data Summary'!CF179="Yes"),OFFSET('Water Data'!$H$6,0,10*ROW('Water Data'!H173)),NA())</f>
        <v>#N/A</v>
      </c>
      <c r="R179" s="94" t="e">
        <f ca="true">+IF(AND(ISNUMBER(OFFSET('Water Data'!$H$9,0,10*ROW('Water Data'!H173))),'Data Summary'!CG179="Yes"),OFFSET('Water Data'!$H$9,0,10*ROW('Water Data'!H173)),NA())</f>
        <v>#N/A</v>
      </c>
      <c r="S179" s="94" t="e">
        <f ca="true">+IF(AND(ISNUMBER(OFFSET('Water Data'!$I$4,0,10*ROW('Water Data'!I173))),'Data Summary'!CH179="Yes"),100-OFFSET('Water Data'!$I$4,0,10*ROW('Water Data'!I173)),NA())</f>
        <v>#N/A</v>
      </c>
      <c r="T179" s="94" t="e">
        <f ca="true">+IF(AND(ISNUMBER(OFFSET('Water Data'!$I$6,0,10*ROW('Water Data'!I173))),'Data Summary'!CI179="Yes"),OFFSET('Water Data'!$I$6,0,10*ROW('Water Data'!I173)),NA())</f>
        <v>#N/A</v>
      </c>
      <c r="U179" s="94" t="e">
        <f ca="true">+IF(AND(ISNUMBER(OFFSET('Water Data'!$I$9,0,10*ROW('Water Data'!I173))),'Data Summary'!CJ179="Yes"),OFFSET('Water Data'!$I$9,0,10*ROW('Water Data'!I173)),NA())</f>
        <v>#N/A</v>
      </c>
      <c r="V179" s="95" t="e">
        <f ca="true">+IF(AND(ISNUMBER(OFFSET('Sanitation Data'!$D$4,0,10*ROW('Sanitation Data'!D173))),'Data Summary'!CK179="Yes"),100-OFFSET('Sanitation Data'!$D$4,0,10*ROW('Sanitation Data'!D173)),NA())</f>
        <v>#N/A</v>
      </c>
      <c r="W179" s="95" t="e">
        <f ca="true">+IF(AND(ISNUMBER(OFFSET('Sanitation Data'!$D$6,0,10*ROW('Sanitation Data'!D173))),'Data Summary'!CL179="Yes"),OFFSET('Sanitation Data'!$D$6,0,10*ROW('Sanitation Data'!D173)),NA())</f>
        <v>#N/A</v>
      </c>
      <c r="X179" s="95" t="e">
        <f ca="true">+IF(AND(ISNUMBER(OFFSET('Sanitation Data'!$D$10,0,10*ROW('Sanitation Data'!D173))),'Data Summary'!CM179="Yes"),OFFSET('Sanitation Data'!$D$10,0,10*ROW('Sanitation Data'!D173)),NA())</f>
        <v>#N/A</v>
      </c>
      <c r="Y179" s="95" t="e">
        <f ca="true">+IF(AND(ISNUMBER(OFFSET('Sanitation Data'!$D$11,0,10*ROW('Sanitation Data'!D173))),'Data Summary'!CN179="Yes"),OFFSET('Sanitation Data'!$D$11,0,10*ROW('Sanitation Data'!D173)),NA())</f>
        <v>#N/A</v>
      </c>
      <c r="Z179" s="95" t="e">
        <f ca="true">+IF(AND(ISNUMBER(OFFSET('Sanitation Data'!$D$12,0,10*ROW('Sanitation Data'!D173))),'Data Summary'!CO179="Yes"),OFFSET('Sanitation Data'!$D$12,0,10*ROW('Sanitation Data'!D173)),NA())</f>
        <v>#N/A</v>
      </c>
      <c r="AA179" s="95" t="e">
        <f ca="true">+IF(AND(ISNUMBER(OFFSET('Sanitation Data'!$E$4,0,10*ROW('Sanitation Data'!E173))),'Data Summary'!CP179="Yes"),100-OFFSET('Sanitation Data'!$E$4,0,10*ROW('Sanitation Data'!E173)),NA())</f>
        <v>#N/A</v>
      </c>
      <c r="AB179" s="95" t="e">
        <f ca="true">+IF(AND(ISNUMBER(OFFSET('Sanitation Data'!$E$6,0,10*ROW('Sanitation Data'!E173))),'Data Summary'!CQ179="Yes"),OFFSET('Sanitation Data'!$E$6,0,10*ROW('Sanitation Data'!E173)),NA())</f>
        <v>#N/A</v>
      </c>
      <c r="AC179" s="95" t="e">
        <f ca="true">+IF(AND(ISNUMBER(OFFSET('Sanitation Data'!$E$10,0,10*ROW('Sanitation Data'!E173))),'Data Summary'!CR179="Yes"),OFFSET('Sanitation Data'!$E$10,0,10*ROW('Sanitation Data'!E173)),NA())</f>
        <v>#N/A</v>
      </c>
      <c r="AD179" s="95" t="e">
        <f ca="true">+IF(AND(ISNUMBER(OFFSET('Sanitation Data'!$E$11,0,10*ROW('Sanitation Data'!E173))),'Data Summary'!CS179="Yes"),OFFSET('Sanitation Data'!$E$11,0,10*ROW('Sanitation Data'!E173)),NA())</f>
        <v>#N/A</v>
      </c>
      <c r="AE179" s="95" t="e">
        <f ca="true">+IF(AND(ISNUMBER(OFFSET('Sanitation Data'!$E$12,0,10*ROW('Sanitation Data'!E173))),'Data Summary'!CT179="Yes"),OFFSET('Sanitation Data'!$E$12,0,10*ROW('Sanitation Data'!E173)),NA())</f>
        <v>#N/A</v>
      </c>
      <c r="AF179" s="95" t="e">
        <f ca="true">+IF(AND(ISNUMBER(OFFSET('Sanitation Data'!$F$4,0,10*ROW('Sanitation Data'!F173))),'Data Summary'!CU179="Yes"),100-OFFSET('Sanitation Data'!$F$4,0,10*ROW('Sanitation Data'!F173)),NA())</f>
        <v>#N/A</v>
      </c>
      <c r="AG179" s="95" t="e">
        <f ca="true">+IF(AND(ISNUMBER(OFFSET('Sanitation Data'!$F$6,0,10*ROW('Sanitation Data'!F173))),'Data Summary'!CV179="Yes"),OFFSET('Sanitation Data'!$F$6,0,10*ROW('Sanitation Data'!F173)),NA())</f>
        <v>#N/A</v>
      </c>
      <c r="AH179" s="95" t="e">
        <f ca="true">+IF(AND(ISNUMBER(OFFSET('Sanitation Data'!$F$10,0,10*ROW('Sanitation Data'!F173))),'Data Summary'!CW179="Yes"),OFFSET('Sanitation Data'!$F$10,0,10*ROW('Sanitation Data'!F173)),NA())</f>
        <v>#N/A</v>
      </c>
      <c r="AI179" s="95" t="e">
        <f ca="true">+IF(AND(ISNUMBER(OFFSET('Sanitation Data'!$F$11,0,10*ROW('Sanitation Data'!F173))),'Data Summary'!CX179="Yes"),OFFSET('Sanitation Data'!$F$11,0,10*ROW('Sanitation Data'!F173)),NA())</f>
        <v>#N/A</v>
      </c>
      <c r="AJ179" s="95" t="e">
        <f ca="true">+IF(AND(ISNUMBER(OFFSET('Sanitation Data'!$F$12,0,10*ROW('Sanitation Data'!F173))),'Data Summary'!CY179="Yes"),OFFSET('Sanitation Data'!$F$12,0,10*ROW('Sanitation Data'!F173)),NA())</f>
        <v>#N/A</v>
      </c>
      <c r="AK179" s="95" t="e">
        <f ca="true">+IF(AND(ISNUMBER(OFFSET('Sanitation Data'!$G$4,0,10*ROW('Sanitation Data'!G173))),'Data Summary'!CZ179="Yes"),100-OFFSET('Sanitation Data'!$G$4,0,10*ROW('Sanitation Data'!G173)),NA())</f>
        <v>#N/A</v>
      </c>
      <c r="AL179" s="95" t="e">
        <f ca="true">+IF(AND(ISNUMBER(OFFSET('Sanitation Data'!$G$6,0,10*ROW('Sanitation Data'!G173))),'Data Summary'!DA179="Yes"),OFFSET('Sanitation Data'!$G$6,0,10*ROW('Sanitation Data'!G173)),NA())</f>
        <v>#N/A</v>
      </c>
      <c r="AM179" s="95" t="e">
        <f ca="true">+IF(AND(ISNUMBER(OFFSET('Sanitation Data'!$G$10,0,10*ROW('Sanitation Data'!G173))),'Data Summary'!DB179="Yes"),OFFSET('Sanitation Data'!$G$10,0,10*ROW('Sanitation Data'!G173)),NA())</f>
        <v>#N/A</v>
      </c>
      <c r="AN179" s="95" t="e">
        <f ca="true">+IF(AND(ISNUMBER(OFFSET('Sanitation Data'!$G$11,0,10*ROW('Sanitation Data'!G173))),'Data Summary'!DC179="Yes"),OFFSET('Sanitation Data'!$G$11,0,10*ROW('Sanitation Data'!G173)),NA())</f>
        <v>#N/A</v>
      </c>
      <c r="AO179" s="95" t="e">
        <f ca="true">+IF(AND(ISNUMBER(OFFSET('Sanitation Data'!$G$12,0,10*ROW('Sanitation Data'!G173))),'Data Summary'!DD179="Yes"),OFFSET('Sanitation Data'!$G$12,0,10*ROW('Sanitation Data'!G173)),NA())</f>
        <v>#N/A</v>
      </c>
      <c r="AP179" s="95" t="e">
        <f ca="true">+IF(AND(ISNUMBER(OFFSET('Sanitation Data'!$H$4,0,10*ROW('Sanitation Data'!H173))),'Data Summary'!DE179="Yes"),100-OFFSET('Sanitation Data'!$H$4,0,10*ROW('Sanitation Data'!H173)),NA())</f>
        <v>#N/A</v>
      </c>
      <c r="AQ179" s="95" t="e">
        <f ca="true">+IF(AND(ISNUMBER(OFFSET('Sanitation Data'!$H$6,0,10*ROW('Sanitation Data'!H173))),'Data Summary'!DF179="Yes"),OFFSET('Sanitation Data'!$H$6,0,10*ROW('Sanitation Data'!H173)),NA())</f>
        <v>#N/A</v>
      </c>
      <c r="AR179" s="95" t="e">
        <f ca="true">+IF(AND(ISNUMBER(OFFSET('Sanitation Data'!$H$10,0,10*ROW('Sanitation Data'!H173))),'Data Summary'!DG179="Yes"),OFFSET('Sanitation Data'!$H$10,0,10*ROW('Sanitation Data'!H173)),NA())</f>
        <v>#N/A</v>
      </c>
      <c r="AS179" s="95" t="e">
        <f ca="true">+IF(AND(ISNUMBER(OFFSET('Sanitation Data'!$H$11,0,10*ROW('Sanitation Data'!H173))),'Data Summary'!DH179="Yes"),OFFSET('Sanitation Data'!$H$11,0,10*ROW('Sanitation Data'!H173)),NA())</f>
        <v>#N/A</v>
      </c>
      <c r="AT179" s="95" t="e">
        <f ca="true">+IF(AND(ISNUMBER(OFFSET('Sanitation Data'!$H$12,0,10*ROW('Sanitation Data'!H173))),'Data Summary'!DI179="Yes"),OFFSET('Sanitation Data'!$H$12,0,10*ROW('Sanitation Data'!H173)),NA())</f>
        <v>#N/A</v>
      </c>
      <c r="AU179" s="95" t="e">
        <f ca="true">+IF(AND(ISNUMBER(OFFSET('Sanitation Data'!$I$4,0,10*ROW('Sanitation Data'!I173))),'Data Summary'!DJ179="Yes"),100-OFFSET('Sanitation Data'!$I$4,0,10*ROW('Sanitation Data'!I173)),NA())</f>
        <v>#N/A</v>
      </c>
      <c r="AV179" s="95" t="e">
        <f ca="true">+IF(AND(ISNUMBER(OFFSET('Sanitation Data'!$I$6,0,10*ROW('Sanitation Data'!I173))),'Data Summary'!DK179="Yes"),OFFSET('Sanitation Data'!$I$6,0,10*ROW('Sanitation Data'!I173)),NA())</f>
        <v>#N/A</v>
      </c>
      <c r="AW179" s="95" t="e">
        <f ca="true">+IF(AND(ISNUMBER(OFFSET('Sanitation Data'!$I$10,0,10*ROW('Sanitation Data'!I173))),'Data Summary'!DL179="Yes"),OFFSET('Sanitation Data'!$I$10,0,10*ROW('Sanitation Data'!I173)),NA())</f>
        <v>#N/A</v>
      </c>
      <c r="AX179" s="95" t="e">
        <f ca="true">+IF(AND(ISNUMBER(OFFSET('Sanitation Data'!$I$11,0,10*ROW('Sanitation Data'!I173))),'Data Summary'!DM179="Yes"),OFFSET('Sanitation Data'!$I$11,0,10*ROW('Sanitation Data'!I173)),NA())</f>
        <v>#N/A</v>
      </c>
      <c r="AY179" s="95" t="e">
        <f ca="true">+IF(AND(ISNUMBER(OFFSET('Sanitation Data'!$I$12,0,10*ROW('Sanitation Data'!I173))),'Data Summary'!DN179="Yes"),OFFSET('Sanitation Data'!$I$12,0,10*ROW('Sanitation Data'!I173)),NA())</f>
        <v>#N/A</v>
      </c>
      <c r="AZ179" s="96" t="e">
        <f ca="true">+IF(AND(ISNUMBER(OFFSET('Hygiene Data'!$D$5,0,10*ROW('Hygiene Data'!D173))),'Data Summary'!DO179="Yes"),OFFSET('Hygiene Data'!$D$5,0,10*ROW('Hygiene Data'!D173)),NA())</f>
        <v>#N/A</v>
      </c>
      <c r="BA179" s="96" t="e">
        <f ca="true">+IF(AND(ISNUMBER(OFFSET('Hygiene Data'!$D$7,0,10*ROW('Hygiene Data'!D173))),'Data Summary'!DP179="Yes"),OFFSET('Hygiene Data'!$D$7,0,10*ROW('Hygiene Data'!D173)),NA())</f>
        <v>#N/A</v>
      </c>
      <c r="BB179" s="96" t="e">
        <f ca="true">+IF(AND(ISNUMBER(OFFSET('Hygiene Data'!$D$9,0,10*ROW('Hygiene Data'!D173))),'Data Summary'!DQ179="Yes"),OFFSET('Hygiene Data'!$D$9,0,10*ROW('Hygiene Data'!D173)),NA())</f>
        <v>#N/A</v>
      </c>
      <c r="BC179" s="96" t="e">
        <f ca="true">+IF(AND(ISNUMBER(OFFSET('Hygiene Data'!$E$5,0,10*ROW('Hygiene Data'!E173))),'Data Summary'!DR179="Yes"),OFFSET('Hygiene Data'!$E$5,0,10*ROW('Hygiene Data'!E173)),NA())</f>
        <v>#N/A</v>
      </c>
      <c r="BD179" s="96" t="e">
        <f ca="true">+IF(AND(ISNUMBER(OFFSET('Hygiene Data'!$E$7,0,10*ROW('Hygiene Data'!E173))),'Data Summary'!DS179="Yes"),OFFSET('Hygiene Data'!$E$7,0,10*ROW('Hygiene Data'!E173)),NA())</f>
        <v>#N/A</v>
      </c>
      <c r="BE179" s="96" t="e">
        <f ca="true">+IF(AND(ISNUMBER(OFFSET('Hygiene Data'!$E$9,0,10*ROW('Hygiene Data'!E173))),'Data Summary'!DT179="Yes"),OFFSET('Hygiene Data'!$E$9,0,10*ROW('Hygiene Data'!E173)),NA())</f>
        <v>#N/A</v>
      </c>
      <c r="BF179" s="96" t="e">
        <f ca="true">+IF(AND(ISNUMBER(OFFSET('Hygiene Data'!$F$5,0,10*ROW('Hygiene Data'!F173))),'Data Summary'!DU179="Yes"),OFFSET('Hygiene Data'!$F$5,0,10*ROW('Hygiene Data'!F173)),NA())</f>
        <v>#N/A</v>
      </c>
      <c r="BG179" s="96" t="e">
        <f ca="true">+IF(AND(ISNUMBER(OFFSET('Hygiene Data'!$F$7,0,10*ROW('Hygiene Data'!F173))),'Data Summary'!DV179="Yes"),OFFSET('Hygiene Data'!$F$7,0,10*ROW('Hygiene Data'!F173)),NA())</f>
        <v>#N/A</v>
      </c>
      <c r="BH179" s="96" t="e">
        <f ca="true">+IF(AND(ISNUMBER(OFFSET('Hygiene Data'!$F$9,0,10*ROW('Hygiene Data'!F173))),'Data Summary'!DW179="Yes"),OFFSET('Hygiene Data'!$F$9,0,10*ROW('Hygiene Data'!F173)),NA())</f>
        <v>#N/A</v>
      </c>
      <c r="BI179" s="96" t="e">
        <f ca="true">+IF(AND(ISNUMBER(OFFSET('Hygiene Data'!$G$5,0,10*ROW('Hygiene Data'!G173))),'Data Summary'!DX179="Yes"),OFFSET('Hygiene Data'!$G$5,0,10*ROW('Hygiene Data'!G173)),NA())</f>
        <v>#N/A</v>
      </c>
      <c r="BJ179" s="96" t="e">
        <f ca="true">+IF(AND(ISNUMBER(OFFSET('Hygiene Data'!$G$7,0,10*ROW('Hygiene Data'!G173))),'Data Summary'!DY179="Yes"),OFFSET('Hygiene Data'!$G$7,0,10*ROW('Hygiene Data'!G173)),NA())</f>
        <v>#N/A</v>
      </c>
      <c r="BK179" s="96" t="e">
        <f ca="true">+IF(AND(ISNUMBER(OFFSET('Hygiene Data'!$G$9,0,10*ROW('Hygiene Data'!G173))),'Data Summary'!DZ179="Yes"),OFFSET('Hygiene Data'!$G$9,0,10*ROW('Hygiene Data'!G173)),NA())</f>
        <v>#N/A</v>
      </c>
      <c r="BL179" s="96" t="e">
        <f ca="true">+IF(AND(ISNUMBER(OFFSET('Hygiene Data'!$H$5,0,10*ROW('Hygiene Data'!H173))),'Data Summary'!EA179="Yes"),OFFSET('Hygiene Data'!$H$5,0,10*ROW('Hygiene Data'!H173)),NA())</f>
        <v>#N/A</v>
      </c>
      <c r="BM179" s="96" t="e">
        <f ca="true">+IF(AND(ISNUMBER(OFFSET('Hygiene Data'!$H$7,0,10*ROW('Hygiene Data'!H173))),'Data Summary'!EB179="Yes"),OFFSET('Hygiene Data'!$H$7,0,10*ROW('Hygiene Data'!H173)),NA())</f>
        <v>#N/A</v>
      </c>
      <c r="BN179" s="96" t="e">
        <f ca="true">+IF(AND(ISNUMBER(OFFSET('Hygiene Data'!$H$9,0,10*ROW('Hygiene Data'!H173))),'Data Summary'!EC179="Yes"),OFFSET('Hygiene Data'!$H$9,0,10*ROW('Hygiene Data'!H173)),NA())</f>
        <v>#N/A</v>
      </c>
      <c r="BO179" s="96" t="e">
        <f ca="true">+IF(AND(ISNUMBER(OFFSET('Hygiene Data'!$I$5,0,10*ROW('Hygiene Data'!I173))),'Data Summary'!ED179="Yes"),OFFSET('Hygiene Data'!$I$5,0,10*ROW('Hygiene Data'!I173)),NA())</f>
        <v>#N/A</v>
      </c>
      <c r="BP179" s="96" t="e">
        <f ca="true">+IF(AND(ISNUMBER(OFFSET('Hygiene Data'!$I$7,0,10*ROW('Hygiene Data'!I173))),'Data Summary'!EE179="Yes"),OFFSET('Hygiene Data'!$I$7,0,10*ROW('Hygiene Data'!I173)),NA())</f>
        <v>#N/A</v>
      </c>
      <c r="BQ179" s="96" t="e">
        <f ca="true">+IF(AND(ISNUMBER(OFFSET('Hygiene Data'!$I$9,0,10*ROW('Hygiene Data'!I173))),'Data Summary'!EF179="Yes"),OFFSET('Hygiene Data'!$I$9,0,10*ROW('Hygiene Data'!I173)),NA())</f>
        <v>#N/A</v>
      </c>
    </row>
    <row xmlns:x14ac="http://schemas.microsoft.com/office/spreadsheetml/2009/9/ac" r="180" x14ac:dyDescent="0.2">
      <c r="A180" s="331" t="e">
        <f ca="true">+RIGHT('Data Summary'!A180,LEN('Data Summary'!A180)-9)</f>
        <v>#VALUE!</v>
      </c>
      <c r="B180" s="37" t="str">
        <f ca="true">+IF(ISTEXT('Data Summary'!B180),'Data Summary'!B180,"")</f>
        <v/>
      </c>
      <c r="C180" s="330" t="e">
        <f ca="true">+VALUE('Data Summary'!C180)</f>
        <v>#VALUE!</v>
      </c>
      <c r="D180" s="94" t="e">
        <f ca="true">+IF(AND(ISNUMBER(OFFSET('Water Data'!$D$4,0,10*ROW('Water Data'!D174))),'Data Summary'!BS180="Yes"),100-OFFSET('Water Data'!$D$4,0,10*ROW('Water Data'!D174)),NA())</f>
        <v>#N/A</v>
      </c>
      <c r="E180" s="94" t="e">
        <f ca="true">+IF(AND(ISNUMBER(OFFSET('Water Data'!$D$6,0,10*ROW('Water Data'!D174))),'Data Summary'!BT180="Yes"),OFFSET('Water Data'!$D$6,0,10*ROW('Water Data'!D174)),NA())</f>
        <v>#N/A</v>
      </c>
      <c r="F180" s="94" t="e">
        <f ca="true">+IF(AND(ISNUMBER(OFFSET('Water Data'!$D$9,0,10*ROW('Water Data'!D174))),'Data Summary'!BU180="Yes"),OFFSET('Water Data'!$D$9,0,10*ROW('Water Data'!D174)),NA())</f>
        <v>#N/A</v>
      </c>
      <c r="G180" s="94" t="e">
        <f ca="true">+IF(AND(ISNUMBER(OFFSET('Water Data'!$E$4,0,10*ROW('Water Data'!E174))),'Data Summary'!BV180="Yes"),100-OFFSET('Water Data'!$E$4,0,10*ROW('Water Data'!E174)),NA())</f>
        <v>#N/A</v>
      </c>
      <c r="H180" s="94" t="e">
        <f ca="true">+IF(AND(ISNUMBER(OFFSET('Water Data'!$E$6,0,10*ROW('Water Data'!E174))),'Data Summary'!BW180="Yes"),OFFSET('Water Data'!$E$6,0,10*ROW('Water Data'!E174)),NA())</f>
        <v>#N/A</v>
      </c>
      <c r="I180" s="94" t="e">
        <f ca="true">+IF(AND(ISNUMBER(OFFSET('Water Data'!$E$9,0,10*ROW('Water Data'!E174))),'Data Summary'!BX180="Yes"),OFFSET('Water Data'!$E$9,0,10*ROW('Water Data'!E174)),NA())</f>
        <v>#N/A</v>
      </c>
      <c r="J180" s="94" t="e">
        <f ca="true">+IF(AND(ISNUMBER(OFFSET('Water Data'!$F$4,0,10*ROW('Water Data'!F174))),'Data Summary'!BY180="Yes"),100-OFFSET('Water Data'!$F$4,0,10*ROW('Water Data'!F174)),NA())</f>
        <v>#N/A</v>
      </c>
      <c r="K180" s="94" t="e">
        <f ca="true">+IF(AND(ISNUMBER(OFFSET('Water Data'!$F$6,0,10*ROW('Water Data'!F174))),'Data Summary'!BZ180="Yes"),OFFSET('Water Data'!$F$6,0,10*ROW('Water Data'!F174)),NA())</f>
        <v>#N/A</v>
      </c>
      <c r="L180" s="94" t="e">
        <f ca="true">+IF(AND(ISNUMBER(OFFSET('Water Data'!$F$9,0,10*ROW('Water Data'!F174))),'Data Summary'!CA180="Yes"),OFFSET('Water Data'!$F$9,0,10*ROW('Water Data'!F174)),NA())</f>
        <v>#N/A</v>
      </c>
      <c r="M180" s="94" t="e">
        <f ca="true">+IF(AND(ISNUMBER(OFFSET('Water Data'!$G$4,0,10*ROW('Water Data'!G174))),'Data Summary'!CB180="Yes"),100-OFFSET('Water Data'!$G$4,0,10*ROW('Water Data'!G174)),NA())</f>
        <v>#N/A</v>
      </c>
      <c r="N180" s="94" t="e">
        <f ca="true">+IF(AND(ISNUMBER(OFFSET('Water Data'!$G$6,0,10*ROW('Water Data'!G174))),'Data Summary'!CC180="Yes"),OFFSET('Water Data'!$G$6,0,10*ROW('Water Data'!G174)),NA())</f>
        <v>#N/A</v>
      </c>
      <c r="O180" s="94" t="e">
        <f ca="true">+IF(AND(ISNUMBER(OFFSET('Water Data'!$G$9,0,10*ROW('Water Data'!G174))),'Data Summary'!CD180="Yes"),OFFSET('Water Data'!$G$9,0,10*ROW('Water Data'!G174)),NA())</f>
        <v>#N/A</v>
      </c>
      <c r="P180" s="94" t="e">
        <f ca="true">+IF(AND(ISNUMBER(OFFSET('Water Data'!$H$4,0,10*ROW('Water Data'!H174))),'Data Summary'!CE180="Yes"),100-OFFSET('Water Data'!$H$4,0,10*ROW('Water Data'!H174)),NA())</f>
        <v>#N/A</v>
      </c>
      <c r="Q180" s="94" t="e">
        <f ca="true">+IF(AND(ISNUMBER(OFFSET('Water Data'!$H$6,0,10*ROW('Water Data'!H174))),'Data Summary'!CF180="Yes"),OFFSET('Water Data'!$H$6,0,10*ROW('Water Data'!H174)),NA())</f>
        <v>#N/A</v>
      </c>
      <c r="R180" s="94" t="e">
        <f ca="true">+IF(AND(ISNUMBER(OFFSET('Water Data'!$H$9,0,10*ROW('Water Data'!H174))),'Data Summary'!CG180="Yes"),OFFSET('Water Data'!$H$9,0,10*ROW('Water Data'!H174)),NA())</f>
        <v>#N/A</v>
      </c>
      <c r="S180" s="94" t="e">
        <f ca="true">+IF(AND(ISNUMBER(OFFSET('Water Data'!$I$4,0,10*ROW('Water Data'!I174))),'Data Summary'!CH180="Yes"),100-OFFSET('Water Data'!$I$4,0,10*ROW('Water Data'!I174)),NA())</f>
        <v>#N/A</v>
      </c>
      <c r="T180" s="94" t="e">
        <f ca="true">+IF(AND(ISNUMBER(OFFSET('Water Data'!$I$6,0,10*ROW('Water Data'!I174))),'Data Summary'!CI180="Yes"),OFFSET('Water Data'!$I$6,0,10*ROW('Water Data'!I174)),NA())</f>
        <v>#N/A</v>
      </c>
      <c r="U180" s="94" t="e">
        <f ca="true">+IF(AND(ISNUMBER(OFFSET('Water Data'!$I$9,0,10*ROW('Water Data'!I174))),'Data Summary'!CJ180="Yes"),OFFSET('Water Data'!$I$9,0,10*ROW('Water Data'!I174)),NA())</f>
        <v>#N/A</v>
      </c>
      <c r="V180" s="95" t="e">
        <f ca="true">+IF(AND(ISNUMBER(OFFSET('Sanitation Data'!$D$4,0,10*ROW('Sanitation Data'!D174))),'Data Summary'!CK180="Yes"),100-OFFSET('Sanitation Data'!$D$4,0,10*ROW('Sanitation Data'!D174)),NA())</f>
        <v>#N/A</v>
      </c>
      <c r="W180" s="95" t="e">
        <f ca="true">+IF(AND(ISNUMBER(OFFSET('Sanitation Data'!$D$6,0,10*ROW('Sanitation Data'!D174))),'Data Summary'!CL180="Yes"),OFFSET('Sanitation Data'!$D$6,0,10*ROW('Sanitation Data'!D174)),NA())</f>
        <v>#N/A</v>
      </c>
      <c r="X180" s="95" t="e">
        <f ca="true">+IF(AND(ISNUMBER(OFFSET('Sanitation Data'!$D$10,0,10*ROW('Sanitation Data'!D174))),'Data Summary'!CM180="Yes"),OFFSET('Sanitation Data'!$D$10,0,10*ROW('Sanitation Data'!D174)),NA())</f>
        <v>#N/A</v>
      </c>
      <c r="Y180" s="95" t="e">
        <f ca="true">+IF(AND(ISNUMBER(OFFSET('Sanitation Data'!$D$11,0,10*ROW('Sanitation Data'!D174))),'Data Summary'!CN180="Yes"),OFFSET('Sanitation Data'!$D$11,0,10*ROW('Sanitation Data'!D174)),NA())</f>
        <v>#N/A</v>
      </c>
      <c r="Z180" s="95" t="e">
        <f ca="true">+IF(AND(ISNUMBER(OFFSET('Sanitation Data'!$D$12,0,10*ROW('Sanitation Data'!D174))),'Data Summary'!CO180="Yes"),OFFSET('Sanitation Data'!$D$12,0,10*ROW('Sanitation Data'!D174)),NA())</f>
        <v>#N/A</v>
      </c>
      <c r="AA180" s="95" t="e">
        <f ca="true">+IF(AND(ISNUMBER(OFFSET('Sanitation Data'!$E$4,0,10*ROW('Sanitation Data'!E174))),'Data Summary'!CP180="Yes"),100-OFFSET('Sanitation Data'!$E$4,0,10*ROW('Sanitation Data'!E174)),NA())</f>
        <v>#N/A</v>
      </c>
      <c r="AB180" s="95" t="e">
        <f ca="true">+IF(AND(ISNUMBER(OFFSET('Sanitation Data'!$E$6,0,10*ROW('Sanitation Data'!E174))),'Data Summary'!CQ180="Yes"),OFFSET('Sanitation Data'!$E$6,0,10*ROW('Sanitation Data'!E174)),NA())</f>
        <v>#N/A</v>
      </c>
      <c r="AC180" s="95" t="e">
        <f ca="true">+IF(AND(ISNUMBER(OFFSET('Sanitation Data'!$E$10,0,10*ROW('Sanitation Data'!E174))),'Data Summary'!CR180="Yes"),OFFSET('Sanitation Data'!$E$10,0,10*ROW('Sanitation Data'!E174)),NA())</f>
        <v>#N/A</v>
      </c>
      <c r="AD180" s="95" t="e">
        <f ca="true">+IF(AND(ISNUMBER(OFFSET('Sanitation Data'!$E$11,0,10*ROW('Sanitation Data'!E174))),'Data Summary'!CS180="Yes"),OFFSET('Sanitation Data'!$E$11,0,10*ROW('Sanitation Data'!E174)),NA())</f>
        <v>#N/A</v>
      </c>
      <c r="AE180" s="95" t="e">
        <f ca="true">+IF(AND(ISNUMBER(OFFSET('Sanitation Data'!$E$12,0,10*ROW('Sanitation Data'!E174))),'Data Summary'!CT180="Yes"),OFFSET('Sanitation Data'!$E$12,0,10*ROW('Sanitation Data'!E174)),NA())</f>
        <v>#N/A</v>
      </c>
      <c r="AF180" s="95" t="e">
        <f ca="true">+IF(AND(ISNUMBER(OFFSET('Sanitation Data'!$F$4,0,10*ROW('Sanitation Data'!F174))),'Data Summary'!CU180="Yes"),100-OFFSET('Sanitation Data'!$F$4,0,10*ROW('Sanitation Data'!F174)),NA())</f>
        <v>#N/A</v>
      </c>
      <c r="AG180" s="95" t="e">
        <f ca="true">+IF(AND(ISNUMBER(OFFSET('Sanitation Data'!$F$6,0,10*ROW('Sanitation Data'!F174))),'Data Summary'!CV180="Yes"),OFFSET('Sanitation Data'!$F$6,0,10*ROW('Sanitation Data'!F174)),NA())</f>
        <v>#N/A</v>
      </c>
      <c r="AH180" s="95" t="e">
        <f ca="true">+IF(AND(ISNUMBER(OFFSET('Sanitation Data'!$F$10,0,10*ROW('Sanitation Data'!F174))),'Data Summary'!CW180="Yes"),OFFSET('Sanitation Data'!$F$10,0,10*ROW('Sanitation Data'!F174)),NA())</f>
        <v>#N/A</v>
      </c>
      <c r="AI180" s="95" t="e">
        <f ca="true">+IF(AND(ISNUMBER(OFFSET('Sanitation Data'!$F$11,0,10*ROW('Sanitation Data'!F174))),'Data Summary'!CX180="Yes"),OFFSET('Sanitation Data'!$F$11,0,10*ROW('Sanitation Data'!F174)),NA())</f>
        <v>#N/A</v>
      </c>
      <c r="AJ180" s="95" t="e">
        <f ca="true">+IF(AND(ISNUMBER(OFFSET('Sanitation Data'!$F$12,0,10*ROW('Sanitation Data'!F174))),'Data Summary'!CY180="Yes"),OFFSET('Sanitation Data'!$F$12,0,10*ROW('Sanitation Data'!F174)),NA())</f>
        <v>#N/A</v>
      </c>
      <c r="AK180" s="95" t="e">
        <f ca="true">+IF(AND(ISNUMBER(OFFSET('Sanitation Data'!$G$4,0,10*ROW('Sanitation Data'!G174))),'Data Summary'!CZ180="Yes"),100-OFFSET('Sanitation Data'!$G$4,0,10*ROW('Sanitation Data'!G174)),NA())</f>
        <v>#N/A</v>
      </c>
      <c r="AL180" s="95" t="e">
        <f ca="true">+IF(AND(ISNUMBER(OFFSET('Sanitation Data'!$G$6,0,10*ROW('Sanitation Data'!G174))),'Data Summary'!DA180="Yes"),OFFSET('Sanitation Data'!$G$6,0,10*ROW('Sanitation Data'!G174)),NA())</f>
        <v>#N/A</v>
      </c>
      <c r="AM180" s="95" t="e">
        <f ca="true">+IF(AND(ISNUMBER(OFFSET('Sanitation Data'!$G$10,0,10*ROW('Sanitation Data'!G174))),'Data Summary'!DB180="Yes"),OFFSET('Sanitation Data'!$G$10,0,10*ROW('Sanitation Data'!G174)),NA())</f>
        <v>#N/A</v>
      </c>
      <c r="AN180" s="95" t="e">
        <f ca="true">+IF(AND(ISNUMBER(OFFSET('Sanitation Data'!$G$11,0,10*ROW('Sanitation Data'!G174))),'Data Summary'!DC180="Yes"),OFFSET('Sanitation Data'!$G$11,0,10*ROW('Sanitation Data'!G174)),NA())</f>
        <v>#N/A</v>
      </c>
      <c r="AO180" s="95" t="e">
        <f ca="true">+IF(AND(ISNUMBER(OFFSET('Sanitation Data'!$G$12,0,10*ROW('Sanitation Data'!G174))),'Data Summary'!DD180="Yes"),OFFSET('Sanitation Data'!$G$12,0,10*ROW('Sanitation Data'!G174)),NA())</f>
        <v>#N/A</v>
      </c>
      <c r="AP180" s="95" t="e">
        <f ca="true">+IF(AND(ISNUMBER(OFFSET('Sanitation Data'!$H$4,0,10*ROW('Sanitation Data'!H174))),'Data Summary'!DE180="Yes"),100-OFFSET('Sanitation Data'!$H$4,0,10*ROW('Sanitation Data'!H174)),NA())</f>
        <v>#N/A</v>
      </c>
      <c r="AQ180" s="95" t="e">
        <f ca="true">+IF(AND(ISNUMBER(OFFSET('Sanitation Data'!$H$6,0,10*ROW('Sanitation Data'!H174))),'Data Summary'!DF180="Yes"),OFFSET('Sanitation Data'!$H$6,0,10*ROW('Sanitation Data'!H174)),NA())</f>
        <v>#N/A</v>
      </c>
      <c r="AR180" s="95" t="e">
        <f ca="true">+IF(AND(ISNUMBER(OFFSET('Sanitation Data'!$H$10,0,10*ROW('Sanitation Data'!H174))),'Data Summary'!DG180="Yes"),OFFSET('Sanitation Data'!$H$10,0,10*ROW('Sanitation Data'!H174)),NA())</f>
        <v>#N/A</v>
      </c>
      <c r="AS180" s="95" t="e">
        <f ca="true">+IF(AND(ISNUMBER(OFFSET('Sanitation Data'!$H$11,0,10*ROW('Sanitation Data'!H174))),'Data Summary'!DH180="Yes"),OFFSET('Sanitation Data'!$H$11,0,10*ROW('Sanitation Data'!H174)),NA())</f>
        <v>#N/A</v>
      </c>
      <c r="AT180" s="95" t="e">
        <f ca="true">+IF(AND(ISNUMBER(OFFSET('Sanitation Data'!$H$12,0,10*ROW('Sanitation Data'!H174))),'Data Summary'!DI180="Yes"),OFFSET('Sanitation Data'!$H$12,0,10*ROW('Sanitation Data'!H174)),NA())</f>
        <v>#N/A</v>
      </c>
      <c r="AU180" s="95" t="e">
        <f ca="true">+IF(AND(ISNUMBER(OFFSET('Sanitation Data'!$I$4,0,10*ROW('Sanitation Data'!I174))),'Data Summary'!DJ180="Yes"),100-OFFSET('Sanitation Data'!$I$4,0,10*ROW('Sanitation Data'!I174)),NA())</f>
        <v>#N/A</v>
      </c>
      <c r="AV180" s="95" t="e">
        <f ca="true">+IF(AND(ISNUMBER(OFFSET('Sanitation Data'!$I$6,0,10*ROW('Sanitation Data'!I174))),'Data Summary'!DK180="Yes"),OFFSET('Sanitation Data'!$I$6,0,10*ROW('Sanitation Data'!I174)),NA())</f>
        <v>#N/A</v>
      </c>
      <c r="AW180" s="95" t="e">
        <f ca="true">+IF(AND(ISNUMBER(OFFSET('Sanitation Data'!$I$10,0,10*ROW('Sanitation Data'!I174))),'Data Summary'!DL180="Yes"),OFFSET('Sanitation Data'!$I$10,0,10*ROW('Sanitation Data'!I174)),NA())</f>
        <v>#N/A</v>
      </c>
      <c r="AX180" s="95" t="e">
        <f ca="true">+IF(AND(ISNUMBER(OFFSET('Sanitation Data'!$I$11,0,10*ROW('Sanitation Data'!I174))),'Data Summary'!DM180="Yes"),OFFSET('Sanitation Data'!$I$11,0,10*ROW('Sanitation Data'!I174)),NA())</f>
        <v>#N/A</v>
      </c>
      <c r="AY180" s="95" t="e">
        <f ca="true">+IF(AND(ISNUMBER(OFFSET('Sanitation Data'!$I$12,0,10*ROW('Sanitation Data'!I174))),'Data Summary'!DN180="Yes"),OFFSET('Sanitation Data'!$I$12,0,10*ROW('Sanitation Data'!I174)),NA())</f>
        <v>#N/A</v>
      </c>
      <c r="AZ180" s="96" t="e">
        <f ca="true">+IF(AND(ISNUMBER(OFFSET('Hygiene Data'!$D$5,0,10*ROW('Hygiene Data'!D174))),'Data Summary'!DO180="Yes"),OFFSET('Hygiene Data'!$D$5,0,10*ROW('Hygiene Data'!D174)),NA())</f>
        <v>#N/A</v>
      </c>
      <c r="BA180" s="96" t="e">
        <f ca="true">+IF(AND(ISNUMBER(OFFSET('Hygiene Data'!$D$7,0,10*ROW('Hygiene Data'!D174))),'Data Summary'!DP180="Yes"),OFFSET('Hygiene Data'!$D$7,0,10*ROW('Hygiene Data'!D174)),NA())</f>
        <v>#N/A</v>
      </c>
      <c r="BB180" s="96" t="e">
        <f ca="true">+IF(AND(ISNUMBER(OFFSET('Hygiene Data'!$D$9,0,10*ROW('Hygiene Data'!D174))),'Data Summary'!DQ180="Yes"),OFFSET('Hygiene Data'!$D$9,0,10*ROW('Hygiene Data'!D174)),NA())</f>
        <v>#N/A</v>
      </c>
      <c r="BC180" s="96" t="e">
        <f ca="true">+IF(AND(ISNUMBER(OFFSET('Hygiene Data'!$E$5,0,10*ROW('Hygiene Data'!E174))),'Data Summary'!DR180="Yes"),OFFSET('Hygiene Data'!$E$5,0,10*ROW('Hygiene Data'!E174)),NA())</f>
        <v>#N/A</v>
      </c>
      <c r="BD180" s="96" t="e">
        <f ca="true">+IF(AND(ISNUMBER(OFFSET('Hygiene Data'!$E$7,0,10*ROW('Hygiene Data'!E174))),'Data Summary'!DS180="Yes"),OFFSET('Hygiene Data'!$E$7,0,10*ROW('Hygiene Data'!E174)),NA())</f>
        <v>#N/A</v>
      </c>
      <c r="BE180" s="96" t="e">
        <f ca="true">+IF(AND(ISNUMBER(OFFSET('Hygiene Data'!$E$9,0,10*ROW('Hygiene Data'!E174))),'Data Summary'!DT180="Yes"),OFFSET('Hygiene Data'!$E$9,0,10*ROW('Hygiene Data'!E174)),NA())</f>
        <v>#N/A</v>
      </c>
      <c r="BF180" s="96" t="e">
        <f ca="true">+IF(AND(ISNUMBER(OFFSET('Hygiene Data'!$F$5,0,10*ROW('Hygiene Data'!F174))),'Data Summary'!DU180="Yes"),OFFSET('Hygiene Data'!$F$5,0,10*ROW('Hygiene Data'!F174)),NA())</f>
        <v>#N/A</v>
      </c>
      <c r="BG180" s="96" t="e">
        <f ca="true">+IF(AND(ISNUMBER(OFFSET('Hygiene Data'!$F$7,0,10*ROW('Hygiene Data'!F174))),'Data Summary'!DV180="Yes"),OFFSET('Hygiene Data'!$F$7,0,10*ROW('Hygiene Data'!F174)),NA())</f>
        <v>#N/A</v>
      </c>
      <c r="BH180" s="96" t="e">
        <f ca="true">+IF(AND(ISNUMBER(OFFSET('Hygiene Data'!$F$9,0,10*ROW('Hygiene Data'!F174))),'Data Summary'!DW180="Yes"),OFFSET('Hygiene Data'!$F$9,0,10*ROW('Hygiene Data'!F174)),NA())</f>
        <v>#N/A</v>
      </c>
      <c r="BI180" s="96" t="e">
        <f ca="true">+IF(AND(ISNUMBER(OFFSET('Hygiene Data'!$G$5,0,10*ROW('Hygiene Data'!G174))),'Data Summary'!DX180="Yes"),OFFSET('Hygiene Data'!$G$5,0,10*ROW('Hygiene Data'!G174)),NA())</f>
        <v>#N/A</v>
      </c>
      <c r="BJ180" s="96" t="e">
        <f ca="true">+IF(AND(ISNUMBER(OFFSET('Hygiene Data'!$G$7,0,10*ROW('Hygiene Data'!G174))),'Data Summary'!DY180="Yes"),OFFSET('Hygiene Data'!$G$7,0,10*ROW('Hygiene Data'!G174)),NA())</f>
        <v>#N/A</v>
      </c>
      <c r="BK180" s="96" t="e">
        <f ca="true">+IF(AND(ISNUMBER(OFFSET('Hygiene Data'!$G$9,0,10*ROW('Hygiene Data'!G174))),'Data Summary'!DZ180="Yes"),OFFSET('Hygiene Data'!$G$9,0,10*ROW('Hygiene Data'!G174)),NA())</f>
        <v>#N/A</v>
      </c>
      <c r="BL180" s="96" t="e">
        <f ca="true">+IF(AND(ISNUMBER(OFFSET('Hygiene Data'!$H$5,0,10*ROW('Hygiene Data'!H174))),'Data Summary'!EA180="Yes"),OFFSET('Hygiene Data'!$H$5,0,10*ROW('Hygiene Data'!H174)),NA())</f>
        <v>#N/A</v>
      </c>
      <c r="BM180" s="96" t="e">
        <f ca="true">+IF(AND(ISNUMBER(OFFSET('Hygiene Data'!$H$7,0,10*ROW('Hygiene Data'!H174))),'Data Summary'!EB180="Yes"),OFFSET('Hygiene Data'!$H$7,0,10*ROW('Hygiene Data'!H174)),NA())</f>
        <v>#N/A</v>
      </c>
      <c r="BN180" s="96" t="e">
        <f ca="true">+IF(AND(ISNUMBER(OFFSET('Hygiene Data'!$H$9,0,10*ROW('Hygiene Data'!H174))),'Data Summary'!EC180="Yes"),OFFSET('Hygiene Data'!$H$9,0,10*ROW('Hygiene Data'!H174)),NA())</f>
        <v>#N/A</v>
      </c>
      <c r="BO180" s="96" t="e">
        <f ca="true">+IF(AND(ISNUMBER(OFFSET('Hygiene Data'!$I$5,0,10*ROW('Hygiene Data'!I174))),'Data Summary'!ED180="Yes"),OFFSET('Hygiene Data'!$I$5,0,10*ROW('Hygiene Data'!I174)),NA())</f>
        <v>#N/A</v>
      </c>
      <c r="BP180" s="96" t="e">
        <f ca="true">+IF(AND(ISNUMBER(OFFSET('Hygiene Data'!$I$7,0,10*ROW('Hygiene Data'!I174))),'Data Summary'!EE180="Yes"),OFFSET('Hygiene Data'!$I$7,0,10*ROW('Hygiene Data'!I174)),NA())</f>
        <v>#N/A</v>
      </c>
      <c r="BQ180" s="96" t="e">
        <f ca="true">+IF(AND(ISNUMBER(OFFSET('Hygiene Data'!$I$9,0,10*ROW('Hygiene Data'!I174))),'Data Summary'!EF180="Yes"),OFFSET('Hygiene Data'!$I$9,0,10*ROW('Hygiene Data'!I174)),NA())</f>
        <v>#N/A</v>
      </c>
    </row>
    <row xmlns:x14ac="http://schemas.microsoft.com/office/spreadsheetml/2009/9/ac" r="181" x14ac:dyDescent="0.2">
      <c r="A181" s="331" t="e">
        <f ca="true">+RIGHT('Data Summary'!A181,LEN('Data Summary'!A181)-9)</f>
        <v>#VALUE!</v>
      </c>
      <c r="B181" s="37" t="str">
        <f ca="true">+IF(ISTEXT('Data Summary'!B181),'Data Summary'!B181,"")</f>
        <v/>
      </c>
      <c r="C181" s="330" t="e">
        <f ca="true">+VALUE('Data Summary'!C181)</f>
        <v>#VALUE!</v>
      </c>
      <c r="D181" s="94" t="e">
        <f ca="true">+IF(AND(ISNUMBER(OFFSET('Water Data'!$D$4,0,10*ROW('Water Data'!D175))),'Data Summary'!BS181="Yes"),100-OFFSET('Water Data'!$D$4,0,10*ROW('Water Data'!D175)),NA())</f>
        <v>#N/A</v>
      </c>
      <c r="E181" s="94" t="e">
        <f ca="true">+IF(AND(ISNUMBER(OFFSET('Water Data'!$D$6,0,10*ROW('Water Data'!D175))),'Data Summary'!BT181="Yes"),OFFSET('Water Data'!$D$6,0,10*ROW('Water Data'!D175)),NA())</f>
        <v>#N/A</v>
      </c>
      <c r="F181" s="94" t="e">
        <f ca="true">+IF(AND(ISNUMBER(OFFSET('Water Data'!$D$9,0,10*ROW('Water Data'!D175))),'Data Summary'!BU181="Yes"),OFFSET('Water Data'!$D$9,0,10*ROW('Water Data'!D175)),NA())</f>
        <v>#N/A</v>
      </c>
      <c r="G181" s="94" t="e">
        <f ca="true">+IF(AND(ISNUMBER(OFFSET('Water Data'!$E$4,0,10*ROW('Water Data'!E175))),'Data Summary'!BV181="Yes"),100-OFFSET('Water Data'!$E$4,0,10*ROW('Water Data'!E175)),NA())</f>
        <v>#N/A</v>
      </c>
      <c r="H181" s="94" t="e">
        <f ca="true">+IF(AND(ISNUMBER(OFFSET('Water Data'!$E$6,0,10*ROW('Water Data'!E175))),'Data Summary'!BW181="Yes"),OFFSET('Water Data'!$E$6,0,10*ROW('Water Data'!E175)),NA())</f>
        <v>#N/A</v>
      </c>
      <c r="I181" s="94" t="e">
        <f ca="true">+IF(AND(ISNUMBER(OFFSET('Water Data'!$E$9,0,10*ROW('Water Data'!E175))),'Data Summary'!BX181="Yes"),OFFSET('Water Data'!$E$9,0,10*ROW('Water Data'!E175)),NA())</f>
        <v>#N/A</v>
      </c>
      <c r="J181" s="94" t="e">
        <f ca="true">+IF(AND(ISNUMBER(OFFSET('Water Data'!$F$4,0,10*ROW('Water Data'!F175))),'Data Summary'!BY181="Yes"),100-OFFSET('Water Data'!$F$4,0,10*ROW('Water Data'!F175)),NA())</f>
        <v>#N/A</v>
      </c>
      <c r="K181" s="94" t="e">
        <f ca="true">+IF(AND(ISNUMBER(OFFSET('Water Data'!$F$6,0,10*ROW('Water Data'!F175))),'Data Summary'!BZ181="Yes"),OFFSET('Water Data'!$F$6,0,10*ROW('Water Data'!F175)),NA())</f>
        <v>#N/A</v>
      </c>
      <c r="L181" s="94" t="e">
        <f ca="true">+IF(AND(ISNUMBER(OFFSET('Water Data'!$F$9,0,10*ROW('Water Data'!F175))),'Data Summary'!CA181="Yes"),OFFSET('Water Data'!$F$9,0,10*ROW('Water Data'!F175)),NA())</f>
        <v>#N/A</v>
      </c>
      <c r="M181" s="94" t="e">
        <f ca="true">+IF(AND(ISNUMBER(OFFSET('Water Data'!$G$4,0,10*ROW('Water Data'!G175))),'Data Summary'!CB181="Yes"),100-OFFSET('Water Data'!$G$4,0,10*ROW('Water Data'!G175)),NA())</f>
        <v>#N/A</v>
      </c>
      <c r="N181" s="94" t="e">
        <f ca="true">+IF(AND(ISNUMBER(OFFSET('Water Data'!$G$6,0,10*ROW('Water Data'!G175))),'Data Summary'!CC181="Yes"),OFFSET('Water Data'!$G$6,0,10*ROW('Water Data'!G175)),NA())</f>
        <v>#N/A</v>
      </c>
      <c r="O181" s="94" t="e">
        <f ca="true">+IF(AND(ISNUMBER(OFFSET('Water Data'!$G$9,0,10*ROW('Water Data'!G175))),'Data Summary'!CD181="Yes"),OFFSET('Water Data'!$G$9,0,10*ROW('Water Data'!G175)),NA())</f>
        <v>#N/A</v>
      </c>
      <c r="P181" s="94" t="e">
        <f ca="true">+IF(AND(ISNUMBER(OFFSET('Water Data'!$H$4,0,10*ROW('Water Data'!H175))),'Data Summary'!CE181="Yes"),100-OFFSET('Water Data'!$H$4,0,10*ROW('Water Data'!H175)),NA())</f>
        <v>#N/A</v>
      </c>
      <c r="Q181" s="94" t="e">
        <f ca="true">+IF(AND(ISNUMBER(OFFSET('Water Data'!$H$6,0,10*ROW('Water Data'!H175))),'Data Summary'!CF181="Yes"),OFFSET('Water Data'!$H$6,0,10*ROW('Water Data'!H175)),NA())</f>
        <v>#N/A</v>
      </c>
      <c r="R181" s="94" t="e">
        <f ca="true">+IF(AND(ISNUMBER(OFFSET('Water Data'!$H$9,0,10*ROW('Water Data'!H175))),'Data Summary'!CG181="Yes"),OFFSET('Water Data'!$H$9,0,10*ROW('Water Data'!H175)),NA())</f>
        <v>#N/A</v>
      </c>
      <c r="S181" s="94" t="e">
        <f ca="true">+IF(AND(ISNUMBER(OFFSET('Water Data'!$I$4,0,10*ROW('Water Data'!I175))),'Data Summary'!CH181="Yes"),100-OFFSET('Water Data'!$I$4,0,10*ROW('Water Data'!I175)),NA())</f>
        <v>#N/A</v>
      </c>
      <c r="T181" s="94" t="e">
        <f ca="true">+IF(AND(ISNUMBER(OFFSET('Water Data'!$I$6,0,10*ROW('Water Data'!I175))),'Data Summary'!CI181="Yes"),OFFSET('Water Data'!$I$6,0,10*ROW('Water Data'!I175)),NA())</f>
        <v>#N/A</v>
      </c>
      <c r="U181" s="94" t="e">
        <f ca="true">+IF(AND(ISNUMBER(OFFSET('Water Data'!$I$9,0,10*ROW('Water Data'!I175))),'Data Summary'!CJ181="Yes"),OFFSET('Water Data'!$I$9,0,10*ROW('Water Data'!I175)),NA())</f>
        <v>#N/A</v>
      </c>
      <c r="V181" s="95" t="e">
        <f ca="true">+IF(AND(ISNUMBER(OFFSET('Sanitation Data'!$D$4,0,10*ROW('Sanitation Data'!D175))),'Data Summary'!CK181="Yes"),100-OFFSET('Sanitation Data'!$D$4,0,10*ROW('Sanitation Data'!D175)),NA())</f>
        <v>#N/A</v>
      </c>
      <c r="W181" s="95" t="e">
        <f ca="true">+IF(AND(ISNUMBER(OFFSET('Sanitation Data'!$D$6,0,10*ROW('Sanitation Data'!D175))),'Data Summary'!CL181="Yes"),OFFSET('Sanitation Data'!$D$6,0,10*ROW('Sanitation Data'!D175)),NA())</f>
        <v>#N/A</v>
      </c>
      <c r="X181" s="95" t="e">
        <f ca="true">+IF(AND(ISNUMBER(OFFSET('Sanitation Data'!$D$10,0,10*ROW('Sanitation Data'!D175))),'Data Summary'!CM181="Yes"),OFFSET('Sanitation Data'!$D$10,0,10*ROW('Sanitation Data'!D175)),NA())</f>
        <v>#N/A</v>
      </c>
      <c r="Y181" s="95" t="e">
        <f ca="true">+IF(AND(ISNUMBER(OFFSET('Sanitation Data'!$D$11,0,10*ROW('Sanitation Data'!D175))),'Data Summary'!CN181="Yes"),OFFSET('Sanitation Data'!$D$11,0,10*ROW('Sanitation Data'!D175)),NA())</f>
        <v>#N/A</v>
      </c>
      <c r="Z181" s="95" t="e">
        <f ca="true">+IF(AND(ISNUMBER(OFFSET('Sanitation Data'!$D$12,0,10*ROW('Sanitation Data'!D175))),'Data Summary'!CO181="Yes"),OFFSET('Sanitation Data'!$D$12,0,10*ROW('Sanitation Data'!D175)),NA())</f>
        <v>#N/A</v>
      </c>
      <c r="AA181" s="95" t="e">
        <f ca="true">+IF(AND(ISNUMBER(OFFSET('Sanitation Data'!$E$4,0,10*ROW('Sanitation Data'!E175))),'Data Summary'!CP181="Yes"),100-OFFSET('Sanitation Data'!$E$4,0,10*ROW('Sanitation Data'!E175)),NA())</f>
        <v>#N/A</v>
      </c>
      <c r="AB181" s="95" t="e">
        <f ca="true">+IF(AND(ISNUMBER(OFFSET('Sanitation Data'!$E$6,0,10*ROW('Sanitation Data'!E175))),'Data Summary'!CQ181="Yes"),OFFSET('Sanitation Data'!$E$6,0,10*ROW('Sanitation Data'!E175)),NA())</f>
        <v>#N/A</v>
      </c>
      <c r="AC181" s="95" t="e">
        <f ca="true">+IF(AND(ISNUMBER(OFFSET('Sanitation Data'!$E$10,0,10*ROW('Sanitation Data'!E175))),'Data Summary'!CR181="Yes"),OFFSET('Sanitation Data'!$E$10,0,10*ROW('Sanitation Data'!E175)),NA())</f>
        <v>#N/A</v>
      </c>
      <c r="AD181" s="95" t="e">
        <f ca="true">+IF(AND(ISNUMBER(OFFSET('Sanitation Data'!$E$11,0,10*ROW('Sanitation Data'!E175))),'Data Summary'!CS181="Yes"),OFFSET('Sanitation Data'!$E$11,0,10*ROW('Sanitation Data'!E175)),NA())</f>
        <v>#N/A</v>
      </c>
      <c r="AE181" s="95" t="e">
        <f ca="true">+IF(AND(ISNUMBER(OFFSET('Sanitation Data'!$E$12,0,10*ROW('Sanitation Data'!E175))),'Data Summary'!CT181="Yes"),OFFSET('Sanitation Data'!$E$12,0,10*ROW('Sanitation Data'!E175)),NA())</f>
        <v>#N/A</v>
      </c>
      <c r="AF181" s="95" t="e">
        <f ca="true">+IF(AND(ISNUMBER(OFFSET('Sanitation Data'!$F$4,0,10*ROW('Sanitation Data'!F175))),'Data Summary'!CU181="Yes"),100-OFFSET('Sanitation Data'!$F$4,0,10*ROW('Sanitation Data'!F175)),NA())</f>
        <v>#N/A</v>
      </c>
      <c r="AG181" s="95" t="e">
        <f ca="true">+IF(AND(ISNUMBER(OFFSET('Sanitation Data'!$F$6,0,10*ROW('Sanitation Data'!F175))),'Data Summary'!CV181="Yes"),OFFSET('Sanitation Data'!$F$6,0,10*ROW('Sanitation Data'!F175)),NA())</f>
        <v>#N/A</v>
      </c>
      <c r="AH181" s="95" t="e">
        <f ca="true">+IF(AND(ISNUMBER(OFFSET('Sanitation Data'!$F$10,0,10*ROW('Sanitation Data'!F175))),'Data Summary'!CW181="Yes"),OFFSET('Sanitation Data'!$F$10,0,10*ROW('Sanitation Data'!F175)),NA())</f>
        <v>#N/A</v>
      </c>
      <c r="AI181" s="95" t="e">
        <f ca="true">+IF(AND(ISNUMBER(OFFSET('Sanitation Data'!$F$11,0,10*ROW('Sanitation Data'!F175))),'Data Summary'!CX181="Yes"),OFFSET('Sanitation Data'!$F$11,0,10*ROW('Sanitation Data'!F175)),NA())</f>
        <v>#N/A</v>
      </c>
      <c r="AJ181" s="95" t="e">
        <f ca="true">+IF(AND(ISNUMBER(OFFSET('Sanitation Data'!$F$12,0,10*ROW('Sanitation Data'!F175))),'Data Summary'!CY181="Yes"),OFFSET('Sanitation Data'!$F$12,0,10*ROW('Sanitation Data'!F175)),NA())</f>
        <v>#N/A</v>
      </c>
      <c r="AK181" s="95" t="e">
        <f ca="true">+IF(AND(ISNUMBER(OFFSET('Sanitation Data'!$G$4,0,10*ROW('Sanitation Data'!G175))),'Data Summary'!CZ181="Yes"),100-OFFSET('Sanitation Data'!$G$4,0,10*ROW('Sanitation Data'!G175)),NA())</f>
        <v>#N/A</v>
      </c>
      <c r="AL181" s="95" t="e">
        <f ca="true">+IF(AND(ISNUMBER(OFFSET('Sanitation Data'!$G$6,0,10*ROW('Sanitation Data'!G175))),'Data Summary'!DA181="Yes"),OFFSET('Sanitation Data'!$G$6,0,10*ROW('Sanitation Data'!G175)),NA())</f>
        <v>#N/A</v>
      </c>
      <c r="AM181" s="95" t="e">
        <f ca="true">+IF(AND(ISNUMBER(OFFSET('Sanitation Data'!$G$10,0,10*ROW('Sanitation Data'!G175))),'Data Summary'!DB181="Yes"),OFFSET('Sanitation Data'!$G$10,0,10*ROW('Sanitation Data'!G175)),NA())</f>
        <v>#N/A</v>
      </c>
      <c r="AN181" s="95" t="e">
        <f ca="true">+IF(AND(ISNUMBER(OFFSET('Sanitation Data'!$G$11,0,10*ROW('Sanitation Data'!G175))),'Data Summary'!DC181="Yes"),OFFSET('Sanitation Data'!$G$11,0,10*ROW('Sanitation Data'!G175)),NA())</f>
        <v>#N/A</v>
      </c>
      <c r="AO181" s="95" t="e">
        <f ca="true">+IF(AND(ISNUMBER(OFFSET('Sanitation Data'!$G$12,0,10*ROW('Sanitation Data'!G175))),'Data Summary'!DD181="Yes"),OFFSET('Sanitation Data'!$G$12,0,10*ROW('Sanitation Data'!G175)),NA())</f>
        <v>#N/A</v>
      </c>
      <c r="AP181" s="95" t="e">
        <f ca="true">+IF(AND(ISNUMBER(OFFSET('Sanitation Data'!$H$4,0,10*ROW('Sanitation Data'!H175))),'Data Summary'!DE181="Yes"),100-OFFSET('Sanitation Data'!$H$4,0,10*ROW('Sanitation Data'!H175)),NA())</f>
        <v>#N/A</v>
      </c>
      <c r="AQ181" s="95" t="e">
        <f ca="true">+IF(AND(ISNUMBER(OFFSET('Sanitation Data'!$H$6,0,10*ROW('Sanitation Data'!H175))),'Data Summary'!DF181="Yes"),OFFSET('Sanitation Data'!$H$6,0,10*ROW('Sanitation Data'!H175)),NA())</f>
        <v>#N/A</v>
      </c>
      <c r="AR181" s="95" t="e">
        <f ca="true">+IF(AND(ISNUMBER(OFFSET('Sanitation Data'!$H$10,0,10*ROW('Sanitation Data'!H175))),'Data Summary'!DG181="Yes"),OFFSET('Sanitation Data'!$H$10,0,10*ROW('Sanitation Data'!H175)),NA())</f>
        <v>#N/A</v>
      </c>
      <c r="AS181" s="95" t="e">
        <f ca="true">+IF(AND(ISNUMBER(OFFSET('Sanitation Data'!$H$11,0,10*ROW('Sanitation Data'!H175))),'Data Summary'!DH181="Yes"),OFFSET('Sanitation Data'!$H$11,0,10*ROW('Sanitation Data'!H175)),NA())</f>
        <v>#N/A</v>
      </c>
      <c r="AT181" s="95" t="e">
        <f ca="true">+IF(AND(ISNUMBER(OFFSET('Sanitation Data'!$H$12,0,10*ROW('Sanitation Data'!H175))),'Data Summary'!DI181="Yes"),OFFSET('Sanitation Data'!$H$12,0,10*ROW('Sanitation Data'!H175)),NA())</f>
        <v>#N/A</v>
      </c>
      <c r="AU181" s="95" t="e">
        <f ca="true">+IF(AND(ISNUMBER(OFFSET('Sanitation Data'!$I$4,0,10*ROW('Sanitation Data'!I175))),'Data Summary'!DJ181="Yes"),100-OFFSET('Sanitation Data'!$I$4,0,10*ROW('Sanitation Data'!I175)),NA())</f>
        <v>#N/A</v>
      </c>
      <c r="AV181" s="95" t="e">
        <f ca="true">+IF(AND(ISNUMBER(OFFSET('Sanitation Data'!$I$6,0,10*ROW('Sanitation Data'!I175))),'Data Summary'!DK181="Yes"),OFFSET('Sanitation Data'!$I$6,0,10*ROW('Sanitation Data'!I175)),NA())</f>
        <v>#N/A</v>
      </c>
      <c r="AW181" s="95" t="e">
        <f ca="true">+IF(AND(ISNUMBER(OFFSET('Sanitation Data'!$I$10,0,10*ROW('Sanitation Data'!I175))),'Data Summary'!DL181="Yes"),OFFSET('Sanitation Data'!$I$10,0,10*ROW('Sanitation Data'!I175)),NA())</f>
        <v>#N/A</v>
      </c>
      <c r="AX181" s="95" t="e">
        <f ca="true">+IF(AND(ISNUMBER(OFFSET('Sanitation Data'!$I$11,0,10*ROW('Sanitation Data'!I175))),'Data Summary'!DM181="Yes"),OFFSET('Sanitation Data'!$I$11,0,10*ROW('Sanitation Data'!I175)),NA())</f>
        <v>#N/A</v>
      </c>
      <c r="AY181" s="95" t="e">
        <f ca="true">+IF(AND(ISNUMBER(OFFSET('Sanitation Data'!$I$12,0,10*ROW('Sanitation Data'!I175))),'Data Summary'!DN181="Yes"),OFFSET('Sanitation Data'!$I$12,0,10*ROW('Sanitation Data'!I175)),NA())</f>
        <v>#N/A</v>
      </c>
      <c r="AZ181" s="96" t="e">
        <f ca="true">+IF(AND(ISNUMBER(OFFSET('Hygiene Data'!$D$5,0,10*ROW('Hygiene Data'!D175))),'Data Summary'!DO181="Yes"),OFFSET('Hygiene Data'!$D$5,0,10*ROW('Hygiene Data'!D175)),NA())</f>
        <v>#N/A</v>
      </c>
      <c r="BA181" s="96" t="e">
        <f ca="true">+IF(AND(ISNUMBER(OFFSET('Hygiene Data'!$D$7,0,10*ROW('Hygiene Data'!D175))),'Data Summary'!DP181="Yes"),OFFSET('Hygiene Data'!$D$7,0,10*ROW('Hygiene Data'!D175)),NA())</f>
        <v>#N/A</v>
      </c>
      <c r="BB181" s="96" t="e">
        <f ca="true">+IF(AND(ISNUMBER(OFFSET('Hygiene Data'!$D$9,0,10*ROW('Hygiene Data'!D175))),'Data Summary'!DQ181="Yes"),OFFSET('Hygiene Data'!$D$9,0,10*ROW('Hygiene Data'!D175)),NA())</f>
        <v>#N/A</v>
      </c>
      <c r="BC181" s="96" t="e">
        <f ca="true">+IF(AND(ISNUMBER(OFFSET('Hygiene Data'!$E$5,0,10*ROW('Hygiene Data'!E175))),'Data Summary'!DR181="Yes"),OFFSET('Hygiene Data'!$E$5,0,10*ROW('Hygiene Data'!E175)),NA())</f>
        <v>#N/A</v>
      </c>
      <c r="BD181" s="96" t="e">
        <f ca="true">+IF(AND(ISNUMBER(OFFSET('Hygiene Data'!$E$7,0,10*ROW('Hygiene Data'!E175))),'Data Summary'!DS181="Yes"),OFFSET('Hygiene Data'!$E$7,0,10*ROW('Hygiene Data'!E175)),NA())</f>
        <v>#N/A</v>
      </c>
      <c r="BE181" s="96" t="e">
        <f ca="true">+IF(AND(ISNUMBER(OFFSET('Hygiene Data'!$E$9,0,10*ROW('Hygiene Data'!E175))),'Data Summary'!DT181="Yes"),OFFSET('Hygiene Data'!$E$9,0,10*ROW('Hygiene Data'!E175)),NA())</f>
        <v>#N/A</v>
      </c>
      <c r="BF181" s="96" t="e">
        <f ca="true">+IF(AND(ISNUMBER(OFFSET('Hygiene Data'!$F$5,0,10*ROW('Hygiene Data'!F175))),'Data Summary'!DU181="Yes"),OFFSET('Hygiene Data'!$F$5,0,10*ROW('Hygiene Data'!F175)),NA())</f>
        <v>#N/A</v>
      </c>
      <c r="BG181" s="96" t="e">
        <f ca="true">+IF(AND(ISNUMBER(OFFSET('Hygiene Data'!$F$7,0,10*ROW('Hygiene Data'!F175))),'Data Summary'!DV181="Yes"),OFFSET('Hygiene Data'!$F$7,0,10*ROW('Hygiene Data'!F175)),NA())</f>
        <v>#N/A</v>
      </c>
      <c r="BH181" s="96" t="e">
        <f ca="true">+IF(AND(ISNUMBER(OFFSET('Hygiene Data'!$F$9,0,10*ROW('Hygiene Data'!F175))),'Data Summary'!DW181="Yes"),OFFSET('Hygiene Data'!$F$9,0,10*ROW('Hygiene Data'!F175)),NA())</f>
        <v>#N/A</v>
      </c>
      <c r="BI181" s="96" t="e">
        <f ca="true">+IF(AND(ISNUMBER(OFFSET('Hygiene Data'!$G$5,0,10*ROW('Hygiene Data'!G175))),'Data Summary'!DX181="Yes"),OFFSET('Hygiene Data'!$G$5,0,10*ROW('Hygiene Data'!G175)),NA())</f>
        <v>#N/A</v>
      </c>
      <c r="BJ181" s="96" t="e">
        <f ca="true">+IF(AND(ISNUMBER(OFFSET('Hygiene Data'!$G$7,0,10*ROW('Hygiene Data'!G175))),'Data Summary'!DY181="Yes"),OFFSET('Hygiene Data'!$G$7,0,10*ROW('Hygiene Data'!G175)),NA())</f>
        <v>#N/A</v>
      </c>
      <c r="BK181" s="96" t="e">
        <f ca="true">+IF(AND(ISNUMBER(OFFSET('Hygiene Data'!$G$9,0,10*ROW('Hygiene Data'!G175))),'Data Summary'!DZ181="Yes"),OFFSET('Hygiene Data'!$G$9,0,10*ROW('Hygiene Data'!G175)),NA())</f>
        <v>#N/A</v>
      </c>
      <c r="BL181" s="96" t="e">
        <f ca="true">+IF(AND(ISNUMBER(OFFSET('Hygiene Data'!$H$5,0,10*ROW('Hygiene Data'!H175))),'Data Summary'!EA181="Yes"),OFFSET('Hygiene Data'!$H$5,0,10*ROW('Hygiene Data'!H175)),NA())</f>
        <v>#N/A</v>
      </c>
      <c r="BM181" s="96" t="e">
        <f ca="true">+IF(AND(ISNUMBER(OFFSET('Hygiene Data'!$H$7,0,10*ROW('Hygiene Data'!H175))),'Data Summary'!EB181="Yes"),OFFSET('Hygiene Data'!$H$7,0,10*ROW('Hygiene Data'!H175)),NA())</f>
        <v>#N/A</v>
      </c>
      <c r="BN181" s="96" t="e">
        <f ca="true">+IF(AND(ISNUMBER(OFFSET('Hygiene Data'!$H$9,0,10*ROW('Hygiene Data'!H175))),'Data Summary'!EC181="Yes"),OFFSET('Hygiene Data'!$H$9,0,10*ROW('Hygiene Data'!H175)),NA())</f>
        <v>#N/A</v>
      </c>
      <c r="BO181" s="96" t="e">
        <f ca="true">+IF(AND(ISNUMBER(OFFSET('Hygiene Data'!$I$5,0,10*ROW('Hygiene Data'!I175))),'Data Summary'!ED181="Yes"),OFFSET('Hygiene Data'!$I$5,0,10*ROW('Hygiene Data'!I175)),NA())</f>
        <v>#N/A</v>
      </c>
      <c r="BP181" s="96" t="e">
        <f ca="true">+IF(AND(ISNUMBER(OFFSET('Hygiene Data'!$I$7,0,10*ROW('Hygiene Data'!I175))),'Data Summary'!EE181="Yes"),OFFSET('Hygiene Data'!$I$7,0,10*ROW('Hygiene Data'!I175)),NA())</f>
        <v>#N/A</v>
      </c>
      <c r="BQ181" s="96" t="e">
        <f ca="true">+IF(AND(ISNUMBER(OFFSET('Hygiene Data'!$I$9,0,10*ROW('Hygiene Data'!I175))),'Data Summary'!EF181="Yes"),OFFSET('Hygiene Data'!$I$9,0,10*ROW('Hygiene Data'!I175)),NA())</f>
        <v>#N/A</v>
      </c>
    </row>
    <row xmlns:x14ac="http://schemas.microsoft.com/office/spreadsheetml/2009/9/ac" r="182" x14ac:dyDescent="0.2">
      <c r="A182" s="331" t="e">
        <f ca="true">+RIGHT('Data Summary'!A182,LEN('Data Summary'!A182)-9)</f>
        <v>#VALUE!</v>
      </c>
      <c r="B182" s="37" t="str">
        <f ca="true">+IF(ISTEXT('Data Summary'!B182),'Data Summary'!B182,"")</f>
        <v/>
      </c>
      <c r="C182" s="330" t="e">
        <f ca="true">+VALUE('Data Summary'!C182)</f>
        <v>#VALUE!</v>
      </c>
      <c r="D182" s="94" t="e">
        <f ca="true">+IF(AND(ISNUMBER(OFFSET('Water Data'!$D$4,0,10*ROW('Water Data'!D176))),'Data Summary'!BS182="Yes"),100-OFFSET('Water Data'!$D$4,0,10*ROW('Water Data'!D176)),NA())</f>
        <v>#N/A</v>
      </c>
      <c r="E182" s="94" t="e">
        <f ca="true">+IF(AND(ISNUMBER(OFFSET('Water Data'!$D$6,0,10*ROW('Water Data'!D176))),'Data Summary'!BT182="Yes"),OFFSET('Water Data'!$D$6,0,10*ROW('Water Data'!D176)),NA())</f>
        <v>#N/A</v>
      </c>
      <c r="F182" s="94" t="e">
        <f ca="true">+IF(AND(ISNUMBER(OFFSET('Water Data'!$D$9,0,10*ROW('Water Data'!D176))),'Data Summary'!BU182="Yes"),OFFSET('Water Data'!$D$9,0,10*ROW('Water Data'!D176)),NA())</f>
        <v>#N/A</v>
      </c>
      <c r="G182" s="94" t="e">
        <f ca="true">+IF(AND(ISNUMBER(OFFSET('Water Data'!$E$4,0,10*ROW('Water Data'!E176))),'Data Summary'!BV182="Yes"),100-OFFSET('Water Data'!$E$4,0,10*ROW('Water Data'!E176)),NA())</f>
        <v>#N/A</v>
      </c>
      <c r="H182" s="94" t="e">
        <f ca="true">+IF(AND(ISNUMBER(OFFSET('Water Data'!$E$6,0,10*ROW('Water Data'!E176))),'Data Summary'!BW182="Yes"),OFFSET('Water Data'!$E$6,0,10*ROW('Water Data'!E176)),NA())</f>
        <v>#N/A</v>
      </c>
      <c r="I182" s="94" t="e">
        <f ca="true">+IF(AND(ISNUMBER(OFFSET('Water Data'!$E$9,0,10*ROW('Water Data'!E176))),'Data Summary'!BX182="Yes"),OFFSET('Water Data'!$E$9,0,10*ROW('Water Data'!E176)),NA())</f>
        <v>#N/A</v>
      </c>
      <c r="J182" s="94" t="e">
        <f ca="true">+IF(AND(ISNUMBER(OFFSET('Water Data'!$F$4,0,10*ROW('Water Data'!F176))),'Data Summary'!BY182="Yes"),100-OFFSET('Water Data'!$F$4,0,10*ROW('Water Data'!F176)),NA())</f>
        <v>#N/A</v>
      </c>
      <c r="K182" s="94" t="e">
        <f ca="true">+IF(AND(ISNUMBER(OFFSET('Water Data'!$F$6,0,10*ROW('Water Data'!F176))),'Data Summary'!BZ182="Yes"),OFFSET('Water Data'!$F$6,0,10*ROW('Water Data'!F176)),NA())</f>
        <v>#N/A</v>
      </c>
      <c r="L182" s="94" t="e">
        <f ca="true">+IF(AND(ISNUMBER(OFFSET('Water Data'!$F$9,0,10*ROW('Water Data'!F176))),'Data Summary'!CA182="Yes"),OFFSET('Water Data'!$F$9,0,10*ROW('Water Data'!F176)),NA())</f>
        <v>#N/A</v>
      </c>
      <c r="M182" s="94" t="e">
        <f ca="true">+IF(AND(ISNUMBER(OFFSET('Water Data'!$G$4,0,10*ROW('Water Data'!G176))),'Data Summary'!CB182="Yes"),100-OFFSET('Water Data'!$G$4,0,10*ROW('Water Data'!G176)),NA())</f>
        <v>#N/A</v>
      </c>
      <c r="N182" s="94" t="e">
        <f ca="true">+IF(AND(ISNUMBER(OFFSET('Water Data'!$G$6,0,10*ROW('Water Data'!G176))),'Data Summary'!CC182="Yes"),OFFSET('Water Data'!$G$6,0,10*ROW('Water Data'!G176)),NA())</f>
        <v>#N/A</v>
      </c>
      <c r="O182" s="94" t="e">
        <f ca="true">+IF(AND(ISNUMBER(OFFSET('Water Data'!$G$9,0,10*ROW('Water Data'!G176))),'Data Summary'!CD182="Yes"),OFFSET('Water Data'!$G$9,0,10*ROW('Water Data'!G176)),NA())</f>
        <v>#N/A</v>
      </c>
      <c r="P182" s="94" t="e">
        <f ca="true">+IF(AND(ISNUMBER(OFFSET('Water Data'!$H$4,0,10*ROW('Water Data'!H176))),'Data Summary'!CE182="Yes"),100-OFFSET('Water Data'!$H$4,0,10*ROW('Water Data'!H176)),NA())</f>
        <v>#N/A</v>
      </c>
      <c r="Q182" s="94" t="e">
        <f ca="true">+IF(AND(ISNUMBER(OFFSET('Water Data'!$H$6,0,10*ROW('Water Data'!H176))),'Data Summary'!CF182="Yes"),OFFSET('Water Data'!$H$6,0,10*ROW('Water Data'!H176)),NA())</f>
        <v>#N/A</v>
      </c>
      <c r="R182" s="94" t="e">
        <f ca="true">+IF(AND(ISNUMBER(OFFSET('Water Data'!$H$9,0,10*ROW('Water Data'!H176))),'Data Summary'!CG182="Yes"),OFFSET('Water Data'!$H$9,0,10*ROW('Water Data'!H176)),NA())</f>
        <v>#N/A</v>
      </c>
      <c r="S182" s="94" t="e">
        <f ca="true">+IF(AND(ISNUMBER(OFFSET('Water Data'!$I$4,0,10*ROW('Water Data'!I176))),'Data Summary'!CH182="Yes"),100-OFFSET('Water Data'!$I$4,0,10*ROW('Water Data'!I176)),NA())</f>
        <v>#N/A</v>
      </c>
      <c r="T182" s="94" t="e">
        <f ca="true">+IF(AND(ISNUMBER(OFFSET('Water Data'!$I$6,0,10*ROW('Water Data'!I176))),'Data Summary'!CI182="Yes"),OFFSET('Water Data'!$I$6,0,10*ROW('Water Data'!I176)),NA())</f>
        <v>#N/A</v>
      </c>
      <c r="U182" s="94" t="e">
        <f ca="true">+IF(AND(ISNUMBER(OFFSET('Water Data'!$I$9,0,10*ROW('Water Data'!I176))),'Data Summary'!CJ182="Yes"),OFFSET('Water Data'!$I$9,0,10*ROW('Water Data'!I176)),NA())</f>
        <v>#N/A</v>
      </c>
      <c r="V182" s="95" t="e">
        <f ca="true">+IF(AND(ISNUMBER(OFFSET('Sanitation Data'!$D$4,0,10*ROW('Sanitation Data'!D176))),'Data Summary'!CK182="Yes"),100-OFFSET('Sanitation Data'!$D$4,0,10*ROW('Sanitation Data'!D176)),NA())</f>
        <v>#N/A</v>
      </c>
      <c r="W182" s="95" t="e">
        <f ca="true">+IF(AND(ISNUMBER(OFFSET('Sanitation Data'!$D$6,0,10*ROW('Sanitation Data'!D176))),'Data Summary'!CL182="Yes"),OFFSET('Sanitation Data'!$D$6,0,10*ROW('Sanitation Data'!D176)),NA())</f>
        <v>#N/A</v>
      </c>
      <c r="X182" s="95" t="e">
        <f ca="true">+IF(AND(ISNUMBER(OFFSET('Sanitation Data'!$D$10,0,10*ROW('Sanitation Data'!D176))),'Data Summary'!CM182="Yes"),OFFSET('Sanitation Data'!$D$10,0,10*ROW('Sanitation Data'!D176)),NA())</f>
        <v>#N/A</v>
      </c>
      <c r="Y182" s="95" t="e">
        <f ca="true">+IF(AND(ISNUMBER(OFFSET('Sanitation Data'!$D$11,0,10*ROW('Sanitation Data'!D176))),'Data Summary'!CN182="Yes"),OFFSET('Sanitation Data'!$D$11,0,10*ROW('Sanitation Data'!D176)),NA())</f>
        <v>#N/A</v>
      </c>
      <c r="Z182" s="95" t="e">
        <f ca="true">+IF(AND(ISNUMBER(OFFSET('Sanitation Data'!$D$12,0,10*ROW('Sanitation Data'!D176))),'Data Summary'!CO182="Yes"),OFFSET('Sanitation Data'!$D$12,0,10*ROW('Sanitation Data'!D176)),NA())</f>
        <v>#N/A</v>
      </c>
      <c r="AA182" s="95" t="e">
        <f ca="true">+IF(AND(ISNUMBER(OFFSET('Sanitation Data'!$E$4,0,10*ROW('Sanitation Data'!E176))),'Data Summary'!CP182="Yes"),100-OFFSET('Sanitation Data'!$E$4,0,10*ROW('Sanitation Data'!E176)),NA())</f>
        <v>#N/A</v>
      </c>
      <c r="AB182" s="95" t="e">
        <f ca="true">+IF(AND(ISNUMBER(OFFSET('Sanitation Data'!$E$6,0,10*ROW('Sanitation Data'!E176))),'Data Summary'!CQ182="Yes"),OFFSET('Sanitation Data'!$E$6,0,10*ROW('Sanitation Data'!E176)),NA())</f>
        <v>#N/A</v>
      </c>
      <c r="AC182" s="95" t="e">
        <f ca="true">+IF(AND(ISNUMBER(OFFSET('Sanitation Data'!$E$10,0,10*ROW('Sanitation Data'!E176))),'Data Summary'!CR182="Yes"),OFFSET('Sanitation Data'!$E$10,0,10*ROW('Sanitation Data'!E176)),NA())</f>
        <v>#N/A</v>
      </c>
      <c r="AD182" s="95" t="e">
        <f ca="true">+IF(AND(ISNUMBER(OFFSET('Sanitation Data'!$E$11,0,10*ROW('Sanitation Data'!E176))),'Data Summary'!CS182="Yes"),OFFSET('Sanitation Data'!$E$11,0,10*ROW('Sanitation Data'!E176)),NA())</f>
        <v>#N/A</v>
      </c>
      <c r="AE182" s="95" t="e">
        <f ca="true">+IF(AND(ISNUMBER(OFFSET('Sanitation Data'!$E$12,0,10*ROW('Sanitation Data'!E176))),'Data Summary'!CT182="Yes"),OFFSET('Sanitation Data'!$E$12,0,10*ROW('Sanitation Data'!E176)),NA())</f>
        <v>#N/A</v>
      </c>
      <c r="AF182" s="95" t="e">
        <f ca="true">+IF(AND(ISNUMBER(OFFSET('Sanitation Data'!$F$4,0,10*ROW('Sanitation Data'!F176))),'Data Summary'!CU182="Yes"),100-OFFSET('Sanitation Data'!$F$4,0,10*ROW('Sanitation Data'!F176)),NA())</f>
        <v>#N/A</v>
      </c>
      <c r="AG182" s="95" t="e">
        <f ca="true">+IF(AND(ISNUMBER(OFFSET('Sanitation Data'!$F$6,0,10*ROW('Sanitation Data'!F176))),'Data Summary'!CV182="Yes"),OFFSET('Sanitation Data'!$F$6,0,10*ROW('Sanitation Data'!F176)),NA())</f>
        <v>#N/A</v>
      </c>
      <c r="AH182" s="95" t="e">
        <f ca="true">+IF(AND(ISNUMBER(OFFSET('Sanitation Data'!$F$10,0,10*ROW('Sanitation Data'!F176))),'Data Summary'!CW182="Yes"),OFFSET('Sanitation Data'!$F$10,0,10*ROW('Sanitation Data'!F176)),NA())</f>
        <v>#N/A</v>
      </c>
      <c r="AI182" s="95" t="e">
        <f ca="true">+IF(AND(ISNUMBER(OFFSET('Sanitation Data'!$F$11,0,10*ROW('Sanitation Data'!F176))),'Data Summary'!CX182="Yes"),OFFSET('Sanitation Data'!$F$11,0,10*ROW('Sanitation Data'!F176)),NA())</f>
        <v>#N/A</v>
      </c>
      <c r="AJ182" s="95" t="e">
        <f ca="true">+IF(AND(ISNUMBER(OFFSET('Sanitation Data'!$F$12,0,10*ROW('Sanitation Data'!F176))),'Data Summary'!CY182="Yes"),OFFSET('Sanitation Data'!$F$12,0,10*ROW('Sanitation Data'!F176)),NA())</f>
        <v>#N/A</v>
      </c>
      <c r="AK182" s="95" t="e">
        <f ca="true">+IF(AND(ISNUMBER(OFFSET('Sanitation Data'!$G$4,0,10*ROW('Sanitation Data'!G176))),'Data Summary'!CZ182="Yes"),100-OFFSET('Sanitation Data'!$G$4,0,10*ROW('Sanitation Data'!G176)),NA())</f>
        <v>#N/A</v>
      </c>
      <c r="AL182" s="95" t="e">
        <f ca="true">+IF(AND(ISNUMBER(OFFSET('Sanitation Data'!$G$6,0,10*ROW('Sanitation Data'!G176))),'Data Summary'!DA182="Yes"),OFFSET('Sanitation Data'!$G$6,0,10*ROW('Sanitation Data'!G176)),NA())</f>
        <v>#N/A</v>
      </c>
      <c r="AM182" s="95" t="e">
        <f ca="true">+IF(AND(ISNUMBER(OFFSET('Sanitation Data'!$G$10,0,10*ROW('Sanitation Data'!G176))),'Data Summary'!DB182="Yes"),OFFSET('Sanitation Data'!$G$10,0,10*ROW('Sanitation Data'!G176)),NA())</f>
        <v>#N/A</v>
      </c>
      <c r="AN182" s="95" t="e">
        <f ca="true">+IF(AND(ISNUMBER(OFFSET('Sanitation Data'!$G$11,0,10*ROW('Sanitation Data'!G176))),'Data Summary'!DC182="Yes"),OFFSET('Sanitation Data'!$G$11,0,10*ROW('Sanitation Data'!G176)),NA())</f>
        <v>#N/A</v>
      </c>
      <c r="AO182" s="95" t="e">
        <f ca="true">+IF(AND(ISNUMBER(OFFSET('Sanitation Data'!$G$12,0,10*ROW('Sanitation Data'!G176))),'Data Summary'!DD182="Yes"),OFFSET('Sanitation Data'!$G$12,0,10*ROW('Sanitation Data'!G176)),NA())</f>
        <v>#N/A</v>
      </c>
      <c r="AP182" s="95" t="e">
        <f ca="true">+IF(AND(ISNUMBER(OFFSET('Sanitation Data'!$H$4,0,10*ROW('Sanitation Data'!H176))),'Data Summary'!DE182="Yes"),100-OFFSET('Sanitation Data'!$H$4,0,10*ROW('Sanitation Data'!H176)),NA())</f>
        <v>#N/A</v>
      </c>
      <c r="AQ182" s="95" t="e">
        <f ca="true">+IF(AND(ISNUMBER(OFFSET('Sanitation Data'!$H$6,0,10*ROW('Sanitation Data'!H176))),'Data Summary'!DF182="Yes"),OFFSET('Sanitation Data'!$H$6,0,10*ROW('Sanitation Data'!H176)),NA())</f>
        <v>#N/A</v>
      </c>
      <c r="AR182" s="95" t="e">
        <f ca="true">+IF(AND(ISNUMBER(OFFSET('Sanitation Data'!$H$10,0,10*ROW('Sanitation Data'!H176))),'Data Summary'!DG182="Yes"),OFFSET('Sanitation Data'!$H$10,0,10*ROW('Sanitation Data'!H176)),NA())</f>
        <v>#N/A</v>
      </c>
      <c r="AS182" s="95" t="e">
        <f ca="true">+IF(AND(ISNUMBER(OFFSET('Sanitation Data'!$H$11,0,10*ROW('Sanitation Data'!H176))),'Data Summary'!DH182="Yes"),OFFSET('Sanitation Data'!$H$11,0,10*ROW('Sanitation Data'!H176)),NA())</f>
        <v>#N/A</v>
      </c>
      <c r="AT182" s="95" t="e">
        <f ca="true">+IF(AND(ISNUMBER(OFFSET('Sanitation Data'!$H$12,0,10*ROW('Sanitation Data'!H176))),'Data Summary'!DI182="Yes"),OFFSET('Sanitation Data'!$H$12,0,10*ROW('Sanitation Data'!H176)),NA())</f>
        <v>#N/A</v>
      </c>
      <c r="AU182" s="95" t="e">
        <f ca="true">+IF(AND(ISNUMBER(OFFSET('Sanitation Data'!$I$4,0,10*ROW('Sanitation Data'!I176))),'Data Summary'!DJ182="Yes"),100-OFFSET('Sanitation Data'!$I$4,0,10*ROW('Sanitation Data'!I176)),NA())</f>
        <v>#N/A</v>
      </c>
      <c r="AV182" s="95" t="e">
        <f ca="true">+IF(AND(ISNUMBER(OFFSET('Sanitation Data'!$I$6,0,10*ROW('Sanitation Data'!I176))),'Data Summary'!DK182="Yes"),OFFSET('Sanitation Data'!$I$6,0,10*ROW('Sanitation Data'!I176)),NA())</f>
        <v>#N/A</v>
      </c>
      <c r="AW182" s="95" t="e">
        <f ca="true">+IF(AND(ISNUMBER(OFFSET('Sanitation Data'!$I$10,0,10*ROW('Sanitation Data'!I176))),'Data Summary'!DL182="Yes"),OFFSET('Sanitation Data'!$I$10,0,10*ROW('Sanitation Data'!I176)),NA())</f>
        <v>#N/A</v>
      </c>
      <c r="AX182" s="95" t="e">
        <f ca="true">+IF(AND(ISNUMBER(OFFSET('Sanitation Data'!$I$11,0,10*ROW('Sanitation Data'!I176))),'Data Summary'!DM182="Yes"),OFFSET('Sanitation Data'!$I$11,0,10*ROW('Sanitation Data'!I176)),NA())</f>
        <v>#N/A</v>
      </c>
      <c r="AY182" s="95" t="e">
        <f ca="true">+IF(AND(ISNUMBER(OFFSET('Sanitation Data'!$I$12,0,10*ROW('Sanitation Data'!I176))),'Data Summary'!DN182="Yes"),OFFSET('Sanitation Data'!$I$12,0,10*ROW('Sanitation Data'!I176)),NA())</f>
        <v>#N/A</v>
      </c>
      <c r="AZ182" s="96" t="e">
        <f ca="true">+IF(AND(ISNUMBER(OFFSET('Hygiene Data'!$D$5,0,10*ROW('Hygiene Data'!D176))),'Data Summary'!DO182="Yes"),OFFSET('Hygiene Data'!$D$5,0,10*ROW('Hygiene Data'!D176)),NA())</f>
        <v>#N/A</v>
      </c>
      <c r="BA182" s="96" t="e">
        <f ca="true">+IF(AND(ISNUMBER(OFFSET('Hygiene Data'!$D$7,0,10*ROW('Hygiene Data'!D176))),'Data Summary'!DP182="Yes"),OFFSET('Hygiene Data'!$D$7,0,10*ROW('Hygiene Data'!D176)),NA())</f>
        <v>#N/A</v>
      </c>
      <c r="BB182" s="96" t="e">
        <f ca="true">+IF(AND(ISNUMBER(OFFSET('Hygiene Data'!$D$9,0,10*ROW('Hygiene Data'!D176))),'Data Summary'!DQ182="Yes"),OFFSET('Hygiene Data'!$D$9,0,10*ROW('Hygiene Data'!D176)),NA())</f>
        <v>#N/A</v>
      </c>
      <c r="BC182" s="96" t="e">
        <f ca="true">+IF(AND(ISNUMBER(OFFSET('Hygiene Data'!$E$5,0,10*ROW('Hygiene Data'!E176))),'Data Summary'!DR182="Yes"),OFFSET('Hygiene Data'!$E$5,0,10*ROW('Hygiene Data'!E176)),NA())</f>
        <v>#N/A</v>
      </c>
      <c r="BD182" s="96" t="e">
        <f ca="true">+IF(AND(ISNUMBER(OFFSET('Hygiene Data'!$E$7,0,10*ROW('Hygiene Data'!E176))),'Data Summary'!DS182="Yes"),OFFSET('Hygiene Data'!$E$7,0,10*ROW('Hygiene Data'!E176)),NA())</f>
        <v>#N/A</v>
      </c>
      <c r="BE182" s="96" t="e">
        <f ca="true">+IF(AND(ISNUMBER(OFFSET('Hygiene Data'!$E$9,0,10*ROW('Hygiene Data'!E176))),'Data Summary'!DT182="Yes"),OFFSET('Hygiene Data'!$E$9,0,10*ROW('Hygiene Data'!E176)),NA())</f>
        <v>#N/A</v>
      </c>
      <c r="BF182" s="96" t="e">
        <f ca="true">+IF(AND(ISNUMBER(OFFSET('Hygiene Data'!$F$5,0,10*ROW('Hygiene Data'!F176))),'Data Summary'!DU182="Yes"),OFFSET('Hygiene Data'!$F$5,0,10*ROW('Hygiene Data'!F176)),NA())</f>
        <v>#N/A</v>
      </c>
      <c r="BG182" s="96" t="e">
        <f ca="true">+IF(AND(ISNUMBER(OFFSET('Hygiene Data'!$F$7,0,10*ROW('Hygiene Data'!F176))),'Data Summary'!DV182="Yes"),OFFSET('Hygiene Data'!$F$7,0,10*ROW('Hygiene Data'!F176)),NA())</f>
        <v>#N/A</v>
      </c>
      <c r="BH182" s="96" t="e">
        <f ca="true">+IF(AND(ISNUMBER(OFFSET('Hygiene Data'!$F$9,0,10*ROW('Hygiene Data'!F176))),'Data Summary'!DW182="Yes"),OFFSET('Hygiene Data'!$F$9,0,10*ROW('Hygiene Data'!F176)),NA())</f>
        <v>#N/A</v>
      </c>
      <c r="BI182" s="96" t="e">
        <f ca="true">+IF(AND(ISNUMBER(OFFSET('Hygiene Data'!$G$5,0,10*ROW('Hygiene Data'!G176))),'Data Summary'!DX182="Yes"),OFFSET('Hygiene Data'!$G$5,0,10*ROW('Hygiene Data'!G176)),NA())</f>
        <v>#N/A</v>
      </c>
      <c r="BJ182" s="96" t="e">
        <f ca="true">+IF(AND(ISNUMBER(OFFSET('Hygiene Data'!$G$7,0,10*ROW('Hygiene Data'!G176))),'Data Summary'!DY182="Yes"),OFFSET('Hygiene Data'!$G$7,0,10*ROW('Hygiene Data'!G176)),NA())</f>
        <v>#N/A</v>
      </c>
      <c r="BK182" s="96" t="e">
        <f ca="true">+IF(AND(ISNUMBER(OFFSET('Hygiene Data'!$G$9,0,10*ROW('Hygiene Data'!G176))),'Data Summary'!DZ182="Yes"),OFFSET('Hygiene Data'!$G$9,0,10*ROW('Hygiene Data'!G176)),NA())</f>
        <v>#N/A</v>
      </c>
      <c r="BL182" s="96" t="e">
        <f ca="true">+IF(AND(ISNUMBER(OFFSET('Hygiene Data'!$H$5,0,10*ROW('Hygiene Data'!H176))),'Data Summary'!EA182="Yes"),OFFSET('Hygiene Data'!$H$5,0,10*ROW('Hygiene Data'!H176)),NA())</f>
        <v>#N/A</v>
      </c>
      <c r="BM182" s="96" t="e">
        <f ca="true">+IF(AND(ISNUMBER(OFFSET('Hygiene Data'!$H$7,0,10*ROW('Hygiene Data'!H176))),'Data Summary'!EB182="Yes"),OFFSET('Hygiene Data'!$H$7,0,10*ROW('Hygiene Data'!H176)),NA())</f>
        <v>#N/A</v>
      </c>
      <c r="BN182" s="96" t="e">
        <f ca="true">+IF(AND(ISNUMBER(OFFSET('Hygiene Data'!$H$9,0,10*ROW('Hygiene Data'!H176))),'Data Summary'!EC182="Yes"),OFFSET('Hygiene Data'!$H$9,0,10*ROW('Hygiene Data'!H176)),NA())</f>
        <v>#N/A</v>
      </c>
      <c r="BO182" s="96" t="e">
        <f ca="true">+IF(AND(ISNUMBER(OFFSET('Hygiene Data'!$I$5,0,10*ROW('Hygiene Data'!I176))),'Data Summary'!ED182="Yes"),OFFSET('Hygiene Data'!$I$5,0,10*ROW('Hygiene Data'!I176)),NA())</f>
        <v>#N/A</v>
      </c>
      <c r="BP182" s="96" t="e">
        <f ca="true">+IF(AND(ISNUMBER(OFFSET('Hygiene Data'!$I$7,0,10*ROW('Hygiene Data'!I176))),'Data Summary'!EE182="Yes"),OFFSET('Hygiene Data'!$I$7,0,10*ROW('Hygiene Data'!I176)),NA())</f>
        <v>#N/A</v>
      </c>
      <c r="BQ182" s="96" t="e">
        <f ca="true">+IF(AND(ISNUMBER(OFFSET('Hygiene Data'!$I$9,0,10*ROW('Hygiene Data'!I176))),'Data Summary'!EF182="Yes"),OFFSET('Hygiene Data'!$I$9,0,10*ROW('Hygiene Data'!I176)),NA())</f>
        <v>#N/A</v>
      </c>
    </row>
    <row xmlns:x14ac="http://schemas.microsoft.com/office/spreadsheetml/2009/9/ac" r="183" x14ac:dyDescent="0.2">
      <c r="A183" s="331" t="e">
        <f ca="true">+RIGHT('Data Summary'!A183,LEN('Data Summary'!A183)-9)</f>
        <v>#VALUE!</v>
      </c>
      <c r="B183" s="37" t="str">
        <f ca="true">+IF(ISTEXT('Data Summary'!B183),'Data Summary'!B183,"")</f>
        <v/>
      </c>
      <c r="C183" s="330" t="e">
        <f ca="true">+VALUE('Data Summary'!C183)</f>
        <v>#VALUE!</v>
      </c>
      <c r="D183" s="94" t="e">
        <f ca="true">+IF(AND(ISNUMBER(OFFSET('Water Data'!$D$4,0,10*ROW('Water Data'!D177))),'Data Summary'!BS183="Yes"),100-OFFSET('Water Data'!$D$4,0,10*ROW('Water Data'!D177)),NA())</f>
        <v>#N/A</v>
      </c>
      <c r="E183" s="94" t="e">
        <f ca="true">+IF(AND(ISNUMBER(OFFSET('Water Data'!$D$6,0,10*ROW('Water Data'!D177))),'Data Summary'!BT183="Yes"),OFFSET('Water Data'!$D$6,0,10*ROW('Water Data'!D177)),NA())</f>
        <v>#N/A</v>
      </c>
      <c r="F183" s="94" t="e">
        <f ca="true">+IF(AND(ISNUMBER(OFFSET('Water Data'!$D$9,0,10*ROW('Water Data'!D177))),'Data Summary'!BU183="Yes"),OFFSET('Water Data'!$D$9,0,10*ROW('Water Data'!D177)),NA())</f>
        <v>#N/A</v>
      </c>
      <c r="G183" s="94" t="e">
        <f ca="true">+IF(AND(ISNUMBER(OFFSET('Water Data'!$E$4,0,10*ROW('Water Data'!E177))),'Data Summary'!BV183="Yes"),100-OFFSET('Water Data'!$E$4,0,10*ROW('Water Data'!E177)),NA())</f>
        <v>#N/A</v>
      </c>
      <c r="H183" s="94" t="e">
        <f ca="true">+IF(AND(ISNUMBER(OFFSET('Water Data'!$E$6,0,10*ROW('Water Data'!E177))),'Data Summary'!BW183="Yes"),OFFSET('Water Data'!$E$6,0,10*ROW('Water Data'!E177)),NA())</f>
        <v>#N/A</v>
      </c>
      <c r="I183" s="94" t="e">
        <f ca="true">+IF(AND(ISNUMBER(OFFSET('Water Data'!$E$9,0,10*ROW('Water Data'!E177))),'Data Summary'!BX183="Yes"),OFFSET('Water Data'!$E$9,0,10*ROW('Water Data'!E177)),NA())</f>
        <v>#N/A</v>
      </c>
      <c r="J183" s="94" t="e">
        <f ca="true">+IF(AND(ISNUMBER(OFFSET('Water Data'!$F$4,0,10*ROW('Water Data'!F177))),'Data Summary'!BY183="Yes"),100-OFFSET('Water Data'!$F$4,0,10*ROW('Water Data'!F177)),NA())</f>
        <v>#N/A</v>
      </c>
      <c r="K183" s="94" t="e">
        <f ca="true">+IF(AND(ISNUMBER(OFFSET('Water Data'!$F$6,0,10*ROW('Water Data'!F177))),'Data Summary'!BZ183="Yes"),OFFSET('Water Data'!$F$6,0,10*ROW('Water Data'!F177)),NA())</f>
        <v>#N/A</v>
      </c>
      <c r="L183" s="94" t="e">
        <f ca="true">+IF(AND(ISNUMBER(OFFSET('Water Data'!$F$9,0,10*ROW('Water Data'!F177))),'Data Summary'!CA183="Yes"),OFFSET('Water Data'!$F$9,0,10*ROW('Water Data'!F177)),NA())</f>
        <v>#N/A</v>
      </c>
      <c r="M183" s="94" t="e">
        <f ca="true">+IF(AND(ISNUMBER(OFFSET('Water Data'!$G$4,0,10*ROW('Water Data'!G177))),'Data Summary'!CB183="Yes"),100-OFFSET('Water Data'!$G$4,0,10*ROW('Water Data'!G177)),NA())</f>
        <v>#N/A</v>
      </c>
      <c r="N183" s="94" t="e">
        <f ca="true">+IF(AND(ISNUMBER(OFFSET('Water Data'!$G$6,0,10*ROW('Water Data'!G177))),'Data Summary'!CC183="Yes"),OFFSET('Water Data'!$G$6,0,10*ROW('Water Data'!G177)),NA())</f>
        <v>#N/A</v>
      </c>
      <c r="O183" s="94" t="e">
        <f ca="true">+IF(AND(ISNUMBER(OFFSET('Water Data'!$G$9,0,10*ROW('Water Data'!G177))),'Data Summary'!CD183="Yes"),OFFSET('Water Data'!$G$9,0,10*ROW('Water Data'!G177)),NA())</f>
        <v>#N/A</v>
      </c>
      <c r="P183" s="94" t="e">
        <f ca="true">+IF(AND(ISNUMBER(OFFSET('Water Data'!$H$4,0,10*ROW('Water Data'!H177))),'Data Summary'!CE183="Yes"),100-OFFSET('Water Data'!$H$4,0,10*ROW('Water Data'!H177)),NA())</f>
        <v>#N/A</v>
      </c>
      <c r="Q183" s="94" t="e">
        <f ca="true">+IF(AND(ISNUMBER(OFFSET('Water Data'!$H$6,0,10*ROW('Water Data'!H177))),'Data Summary'!CF183="Yes"),OFFSET('Water Data'!$H$6,0,10*ROW('Water Data'!H177)),NA())</f>
        <v>#N/A</v>
      </c>
      <c r="R183" s="94" t="e">
        <f ca="true">+IF(AND(ISNUMBER(OFFSET('Water Data'!$H$9,0,10*ROW('Water Data'!H177))),'Data Summary'!CG183="Yes"),OFFSET('Water Data'!$H$9,0,10*ROW('Water Data'!H177)),NA())</f>
        <v>#N/A</v>
      </c>
      <c r="S183" s="94" t="e">
        <f ca="true">+IF(AND(ISNUMBER(OFFSET('Water Data'!$I$4,0,10*ROW('Water Data'!I177))),'Data Summary'!CH183="Yes"),100-OFFSET('Water Data'!$I$4,0,10*ROW('Water Data'!I177)),NA())</f>
        <v>#N/A</v>
      </c>
      <c r="T183" s="94" t="e">
        <f ca="true">+IF(AND(ISNUMBER(OFFSET('Water Data'!$I$6,0,10*ROW('Water Data'!I177))),'Data Summary'!CI183="Yes"),OFFSET('Water Data'!$I$6,0,10*ROW('Water Data'!I177)),NA())</f>
        <v>#N/A</v>
      </c>
      <c r="U183" s="94" t="e">
        <f ca="true">+IF(AND(ISNUMBER(OFFSET('Water Data'!$I$9,0,10*ROW('Water Data'!I177))),'Data Summary'!CJ183="Yes"),OFFSET('Water Data'!$I$9,0,10*ROW('Water Data'!I177)),NA())</f>
        <v>#N/A</v>
      </c>
      <c r="V183" s="95" t="e">
        <f ca="true">+IF(AND(ISNUMBER(OFFSET('Sanitation Data'!$D$4,0,10*ROW('Sanitation Data'!D177))),'Data Summary'!CK183="Yes"),100-OFFSET('Sanitation Data'!$D$4,0,10*ROW('Sanitation Data'!D177)),NA())</f>
        <v>#N/A</v>
      </c>
      <c r="W183" s="95" t="e">
        <f ca="true">+IF(AND(ISNUMBER(OFFSET('Sanitation Data'!$D$6,0,10*ROW('Sanitation Data'!D177))),'Data Summary'!CL183="Yes"),OFFSET('Sanitation Data'!$D$6,0,10*ROW('Sanitation Data'!D177)),NA())</f>
        <v>#N/A</v>
      </c>
      <c r="X183" s="95" t="e">
        <f ca="true">+IF(AND(ISNUMBER(OFFSET('Sanitation Data'!$D$10,0,10*ROW('Sanitation Data'!D177))),'Data Summary'!CM183="Yes"),OFFSET('Sanitation Data'!$D$10,0,10*ROW('Sanitation Data'!D177)),NA())</f>
        <v>#N/A</v>
      </c>
      <c r="Y183" s="95" t="e">
        <f ca="true">+IF(AND(ISNUMBER(OFFSET('Sanitation Data'!$D$11,0,10*ROW('Sanitation Data'!D177))),'Data Summary'!CN183="Yes"),OFFSET('Sanitation Data'!$D$11,0,10*ROW('Sanitation Data'!D177)),NA())</f>
        <v>#N/A</v>
      </c>
      <c r="Z183" s="95" t="e">
        <f ca="true">+IF(AND(ISNUMBER(OFFSET('Sanitation Data'!$D$12,0,10*ROW('Sanitation Data'!D177))),'Data Summary'!CO183="Yes"),OFFSET('Sanitation Data'!$D$12,0,10*ROW('Sanitation Data'!D177)),NA())</f>
        <v>#N/A</v>
      </c>
      <c r="AA183" s="95" t="e">
        <f ca="true">+IF(AND(ISNUMBER(OFFSET('Sanitation Data'!$E$4,0,10*ROW('Sanitation Data'!E177))),'Data Summary'!CP183="Yes"),100-OFFSET('Sanitation Data'!$E$4,0,10*ROW('Sanitation Data'!E177)),NA())</f>
        <v>#N/A</v>
      </c>
      <c r="AB183" s="95" t="e">
        <f ca="true">+IF(AND(ISNUMBER(OFFSET('Sanitation Data'!$E$6,0,10*ROW('Sanitation Data'!E177))),'Data Summary'!CQ183="Yes"),OFFSET('Sanitation Data'!$E$6,0,10*ROW('Sanitation Data'!E177)),NA())</f>
        <v>#N/A</v>
      </c>
      <c r="AC183" s="95" t="e">
        <f ca="true">+IF(AND(ISNUMBER(OFFSET('Sanitation Data'!$E$10,0,10*ROW('Sanitation Data'!E177))),'Data Summary'!CR183="Yes"),OFFSET('Sanitation Data'!$E$10,0,10*ROW('Sanitation Data'!E177)),NA())</f>
        <v>#N/A</v>
      </c>
      <c r="AD183" s="95" t="e">
        <f ca="true">+IF(AND(ISNUMBER(OFFSET('Sanitation Data'!$E$11,0,10*ROW('Sanitation Data'!E177))),'Data Summary'!CS183="Yes"),OFFSET('Sanitation Data'!$E$11,0,10*ROW('Sanitation Data'!E177)),NA())</f>
        <v>#N/A</v>
      </c>
      <c r="AE183" s="95" t="e">
        <f ca="true">+IF(AND(ISNUMBER(OFFSET('Sanitation Data'!$E$12,0,10*ROW('Sanitation Data'!E177))),'Data Summary'!CT183="Yes"),OFFSET('Sanitation Data'!$E$12,0,10*ROW('Sanitation Data'!E177)),NA())</f>
        <v>#N/A</v>
      </c>
      <c r="AF183" s="95" t="e">
        <f ca="true">+IF(AND(ISNUMBER(OFFSET('Sanitation Data'!$F$4,0,10*ROW('Sanitation Data'!F177))),'Data Summary'!CU183="Yes"),100-OFFSET('Sanitation Data'!$F$4,0,10*ROW('Sanitation Data'!F177)),NA())</f>
        <v>#N/A</v>
      </c>
      <c r="AG183" s="95" t="e">
        <f ca="true">+IF(AND(ISNUMBER(OFFSET('Sanitation Data'!$F$6,0,10*ROW('Sanitation Data'!F177))),'Data Summary'!CV183="Yes"),OFFSET('Sanitation Data'!$F$6,0,10*ROW('Sanitation Data'!F177)),NA())</f>
        <v>#N/A</v>
      </c>
      <c r="AH183" s="95" t="e">
        <f ca="true">+IF(AND(ISNUMBER(OFFSET('Sanitation Data'!$F$10,0,10*ROW('Sanitation Data'!F177))),'Data Summary'!CW183="Yes"),OFFSET('Sanitation Data'!$F$10,0,10*ROW('Sanitation Data'!F177)),NA())</f>
        <v>#N/A</v>
      </c>
      <c r="AI183" s="95" t="e">
        <f ca="true">+IF(AND(ISNUMBER(OFFSET('Sanitation Data'!$F$11,0,10*ROW('Sanitation Data'!F177))),'Data Summary'!CX183="Yes"),OFFSET('Sanitation Data'!$F$11,0,10*ROW('Sanitation Data'!F177)),NA())</f>
        <v>#N/A</v>
      </c>
      <c r="AJ183" s="95" t="e">
        <f ca="true">+IF(AND(ISNUMBER(OFFSET('Sanitation Data'!$F$12,0,10*ROW('Sanitation Data'!F177))),'Data Summary'!CY183="Yes"),OFFSET('Sanitation Data'!$F$12,0,10*ROW('Sanitation Data'!F177)),NA())</f>
        <v>#N/A</v>
      </c>
      <c r="AK183" s="95" t="e">
        <f ca="true">+IF(AND(ISNUMBER(OFFSET('Sanitation Data'!$G$4,0,10*ROW('Sanitation Data'!G177))),'Data Summary'!CZ183="Yes"),100-OFFSET('Sanitation Data'!$G$4,0,10*ROW('Sanitation Data'!G177)),NA())</f>
        <v>#N/A</v>
      </c>
      <c r="AL183" s="95" t="e">
        <f ca="true">+IF(AND(ISNUMBER(OFFSET('Sanitation Data'!$G$6,0,10*ROW('Sanitation Data'!G177))),'Data Summary'!DA183="Yes"),OFFSET('Sanitation Data'!$G$6,0,10*ROW('Sanitation Data'!G177)),NA())</f>
        <v>#N/A</v>
      </c>
      <c r="AM183" s="95" t="e">
        <f ca="true">+IF(AND(ISNUMBER(OFFSET('Sanitation Data'!$G$10,0,10*ROW('Sanitation Data'!G177))),'Data Summary'!DB183="Yes"),OFFSET('Sanitation Data'!$G$10,0,10*ROW('Sanitation Data'!G177)),NA())</f>
        <v>#N/A</v>
      </c>
      <c r="AN183" s="95" t="e">
        <f ca="true">+IF(AND(ISNUMBER(OFFSET('Sanitation Data'!$G$11,0,10*ROW('Sanitation Data'!G177))),'Data Summary'!DC183="Yes"),OFFSET('Sanitation Data'!$G$11,0,10*ROW('Sanitation Data'!G177)),NA())</f>
        <v>#N/A</v>
      </c>
      <c r="AO183" s="95" t="e">
        <f ca="true">+IF(AND(ISNUMBER(OFFSET('Sanitation Data'!$G$12,0,10*ROW('Sanitation Data'!G177))),'Data Summary'!DD183="Yes"),OFFSET('Sanitation Data'!$G$12,0,10*ROW('Sanitation Data'!G177)),NA())</f>
        <v>#N/A</v>
      </c>
      <c r="AP183" s="95" t="e">
        <f ca="true">+IF(AND(ISNUMBER(OFFSET('Sanitation Data'!$H$4,0,10*ROW('Sanitation Data'!H177))),'Data Summary'!DE183="Yes"),100-OFFSET('Sanitation Data'!$H$4,0,10*ROW('Sanitation Data'!H177)),NA())</f>
        <v>#N/A</v>
      </c>
      <c r="AQ183" s="95" t="e">
        <f ca="true">+IF(AND(ISNUMBER(OFFSET('Sanitation Data'!$H$6,0,10*ROW('Sanitation Data'!H177))),'Data Summary'!DF183="Yes"),OFFSET('Sanitation Data'!$H$6,0,10*ROW('Sanitation Data'!H177)),NA())</f>
        <v>#N/A</v>
      </c>
      <c r="AR183" s="95" t="e">
        <f ca="true">+IF(AND(ISNUMBER(OFFSET('Sanitation Data'!$H$10,0,10*ROW('Sanitation Data'!H177))),'Data Summary'!DG183="Yes"),OFFSET('Sanitation Data'!$H$10,0,10*ROW('Sanitation Data'!H177)),NA())</f>
        <v>#N/A</v>
      </c>
      <c r="AS183" s="95" t="e">
        <f ca="true">+IF(AND(ISNUMBER(OFFSET('Sanitation Data'!$H$11,0,10*ROW('Sanitation Data'!H177))),'Data Summary'!DH183="Yes"),OFFSET('Sanitation Data'!$H$11,0,10*ROW('Sanitation Data'!H177)),NA())</f>
        <v>#N/A</v>
      </c>
      <c r="AT183" s="95" t="e">
        <f ca="true">+IF(AND(ISNUMBER(OFFSET('Sanitation Data'!$H$12,0,10*ROW('Sanitation Data'!H177))),'Data Summary'!DI183="Yes"),OFFSET('Sanitation Data'!$H$12,0,10*ROW('Sanitation Data'!H177)),NA())</f>
        <v>#N/A</v>
      </c>
      <c r="AU183" s="95" t="e">
        <f ca="true">+IF(AND(ISNUMBER(OFFSET('Sanitation Data'!$I$4,0,10*ROW('Sanitation Data'!I177))),'Data Summary'!DJ183="Yes"),100-OFFSET('Sanitation Data'!$I$4,0,10*ROW('Sanitation Data'!I177)),NA())</f>
        <v>#N/A</v>
      </c>
      <c r="AV183" s="95" t="e">
        <f ca="true">+IF(AND(ISNUMBER(OFFSET('Sanitation Data'!$I$6,0,10*ROW('Sanitation Data'!I177))),'Data Summary'!DK183="Yes"),OFFSET('Sanitation Data'!$I$6,0,10*ROW('Sanitation Data'!I177)),NA())</f>
        <v>#N/A</v>
      </c>
      <c r="AW183" s="95" t="e">
        <f ca="true">+IF(AND(ISNUMBER(OFFSET('Sanitation Data'!$I$10,0,10*ROW('Sanitation Data'!I177))),'Data Summary'!DL183="Yes"),OFFSET('Sanitation Data'!$I$10,0,10*ROW('Sanitation Data'!I177)),NA())</f>
        <v>#N/A</v>
      </c>
      <c r="AX183" s="95" t="e">
        <f ca="true">+IF(AND(ISNUMBER(OFFSET('Sanitation Data'!$I$11,0,10*ROW('Sanitation Data'!I177))),'Data Summary'!DM183="Yes"),OFFSET('Sanitation Data'!$I$11,0,10*ROW('Sanitation Data'!I177)),NA())</f>
        <v>#N/A</v>
      </c>
      <c r="AY183" s="95" t="e">
        <f ca="true">+IF(AND(ISNUMBER(OFFSET('Sanitation Data'!$I$12,0,10*ROW('Sanitation Data'!I177))),'Data Summary'!DN183="Yes"),OFFSET('Sanitation Data'!$I$12,0,10*ROW('Sanitation Data'!I177)),NA())</f>
        <v>#N/A</v>
      </c>
      <c r="AZ183" s="96" t="e">
        <f ca="true">+IF(AND(ISNUMBER(OFFSET('Hygiene Data'!$D$5,0,10*ROW('Hygiene Data'!D177))),'Data Summary'!DO183="Yes"),OFFSET('Hygiene Data'!$D$5,0,10*ROW('Hygiene Data'!D177)),NA())</f>
        <v>#N/A</v>
      </c>
      <c r="BA183" s="96" t="e">
        <f ca="true">+IF(AND(ISNUMBER(OFFSET('Hygiene Data'!$D$7,0,10*ROW('Hygiene Data'!D177))),'Data Summary'!DP183="Yes"),OFFSET('Hygiene Data'!$D$7,0,10*ROW('Hygiene Data'!D177)),NA())</f>
        <v>#N/A</v>
      </c>
      <c r="BB183" s="96" t="e">
        <f ca="true">+IF(AND(ISNUMBER(OFFSET('Hygiene Data'!$D$9,0,10*ROW('Hygiene Data'!D177))),'Data Summary'!DQ183="Yes"),OFFSET('Hygiene Data'!$D$9,0,10*ROW('Hygiene Data'!D177)),NA())</f>
        <v>#N/A</v>
      </c>
      <c r="BC183" s="96" t="e">
        <f ca="true">+IF(AND(ISNUMBER(OFFSET('Hygiene Data'!$E$5,0,10*ROW('Hygiene Data'!E177))),'Data Summary'!DR183="Yes"),OFFSET('Hygiene Data'!$E$5,0,10*ROW('Hygiene Data'!E177)),NA())</f>
        <v>#N/A</v>
      </c>
      <c r="BD183" s="96" t="e">
        <f ca="true">+IF(AND(ISNUMBER(OFFSET('Hygiene Data'!$E$7,0,10*ROW('Hygiene Data'!E177))),'Data Summary'!DS183="Yes"),OFFSET('Hygiene Data'!$E$7,0,10*ROW('Hygiene Data'!E177)),NA())</f>
        <v>#N/A</v>
      </c>
      <c r="BE183" s="96" t="e">
        <f ca="true">+IF(AND(ISNUMBER(OFFSET('Hygiene Data'!$E$9,0,10*ROW('Hygiene Data'!E177))),'Data Summary'!DT183="Yes"),OFFSET('Hygiene Data'!$E$9,0,10*ROW('Hygiene Data'!E177)),NA())</f>
        <v>#N/A</v>
      </c>
      <c r="BF183" s="96" t="e">
        <f ca="true">+IF(AND(ISNUMBER(OFFSET('Hygiene Data'!$F$5,0,10*ROW('Hygiene Data'!F177))),'Data Summary'!DU183="Yes"),OFFSET('Hygiene Data'!$F$5,0,10*ROW('Hygiene Data'!F177)),NA())</f>
        <v>#N/A</v>
      </c>
      <c r="BG183" s="96" t="e">
        <f ca="true">+IF(AND(ISNUMBER(OFFSET('Hygiene Data'!$F$7,0,10*ROW('Hygiene Data'!F177))),'Data Summary'!DV183="Yes"),OFFSET('Hygiene Data'!$F$7,0,10*ROW('Hygiene Data'!F177)),NA())</f>
        <v>#N/A</v>
      </c>
      <c r="BH183" s="96" t="e">
        <f ca="true">+IF(AND(ISNUMBER(OFFSET('Hygiene Data'!$F$9,0,10*ROW('Hygiene Data'!F177))),'Data Summary'!DW183="Yes"),OFFSET('Hygiene Data'!$F$9,0,10*ROW('Hygiene Data'!F177)),NA())</f>
        <v>#N/A</v>
      </c>
      <c r="BI183" s="96" t="e">
        <f ca="true">+IF(AND(ISNUMBER(OFFSET('Hygiene Data'!$G$5,0,10*ROW('Hygiene Data'!G177))),'Data Summary'!DX183="Yes"),OFFSET('Hygiene Data'!$G$5,0,10*ROW('Hygiene Data'!G177)),NA())</f>
        <v>#N/A</v>
      </c>
      <c r="BJ183" s="96" t="e">
        <f ca="true">+IF(AND(ISNUMBER(OFFSET('Hygiene Data'!$G$7,0,10*ROW('Hygiene Data'!G177))),'Data Summary'!DY183="Yes"),OFFSET('Hygiene Data'!$G$7,0,10*ROW('Hygiene Data'!G177)),NA())</f>
        <v>#N/A</v>
      </c>
      <c r="BK183" s="96" t="e">
        <f ca="true">+IF(AND(ISNUMBER(OFFSET('Hygiene Data'!$G$9,0,10*ROW('Hygiene Data'!G177))),'Data Summary'!DZ183="Yes"),OFFSET('Hygiene Data'!$G$9,0,10*ROW('Hygiene Data'!G177)),NA())</f>
        <v>#N/A</v>
      </c>
      <c r="BL183" s="96" t="e">
        <f ca="true">+IF(AND(ISNUMBER(OFFSET('Hygiene Data'!$H$5,0,10*ROW('Hygiene Data'!H177))),'Data Summary'!EA183="Yes"),OFFSET('Hygiene Data'!$H$5,0,10*ROW('Hygiene Data'!H177)),NA())</f>
        <v>#N/A</v>
      </c>
      <c r="BM183" s="96" t="e">
        <f ca="true">+IF(AND(ISNUMBER(OFFSET('Hygiene Data'!$H$7,0,10*ROW('Hygiene Data'!H177))),'Data Summary'!EB183="Yes"),OFFSET('Hygiene Data'!$H$7,0,10*ROW('Hygiene Data'!H177)),NA())</f>
        <v>#N/A</v>
      </c>
      <c r="BN183" s="96" t="e">
        <f ca="true">+IF(AND(ISNUMBER(OFFSET('Hygiene Data'!$H$9,0,10*ROW('Hygiene Data'!H177))),'Data Summary'!EC183="Yes"),OFFSET('Hygiene Data'!$H$9,0,10*ROW('Hygiene Data'!H177)),NA())</f>
        <v>#N/A</v>
      </c>
      <c r="BO183" s="96" t="e">
        <f ca="true">+IF(AND(ISNUMBER(OFFSET('Hygiene Data'!$I$5,0,10*ROW('Hygiene Data'!I177))),'Data Summary'!ED183="Yes"),OFFSET('Hygiene Data'!$I$5,0,10*ROW('Hygiene Data'!I177)),NA())</f>
        <v>#N/A</v>
      </c>
      <c r="BP183" s="96" t="e">
        <f ca="true">+IF(AND(ISNUMBER(OFFSET('Hygiene Data'!$I$7,0,10*ROW('Hygiene Data'!I177))),'Data Summary'!EE183="Yes"),OFFSET('Hygiene Data'!$I$7,0,10*ROW('Hygiene Data'!I177)),NA())</f>
        <v>#N/A</v>
      </c>
      <c r="BQ183" s="96" t="e">
        <f ca="true">+IF(AND(ISNUMBER(OFFSET('Hygiene Data'!$I$9,0,10*ROW('Hygiene Data'!I177))),'Data Summary'!EF183="Yes"),OFFSET('Hygiene Data'!$I$9,0,10*ROW('Hygiene Data'!I177)),NA())</f>
        <v>#N/A</v>
      </c>
    </row>
    <row xmlns:x14ac="http://schemas.microsoft.com/office/spreadsheetml/2009/9/ac" r="184" x14ac:dyDescent="0.2">
      <c r="A184" s="331" t="e">
        <f ca="true">+RIGHT('Data Summary'!A184,LEN('Data Summary'!A184)-9)</f>
        <v>#VALUE!</v>
      </c>
      <c r="B184" s="37" t="str">
        <f ca="true">+IF(ISTEXT('Data Summary'!B184),'Data Summary'!B184,"")</f>
        <v/>
      </c>
      <c r="C184" s="330" t="e">
        <f ca="true">+VALUE('Data Summary'!C184)</f>
        <v>#VALUE!</v>
      </c>
      <c r="D184" s="94" t="e">
        <f ca="true">+IF(AND(ISNUMBER(OFFSET('Water Data'!$D$4,0,10*ROW('Water Data'!D178))),'Data Summary'!BS184="Yes"),100-OFFSET('Water Data'!$D$4,0,10*ROW('Water Data'!D178)),NA())</f>
        <v>#N/A</v>
      </c>
      <c r="E184" s="94" t="e">
        <f ca="true">+IF(AND(ISNUMBER(OFFSET('Water Data'!$D$6,0,10*ROW('Water Data'!D178))),'Data Summary'!BT184="Yes"),OFFSET('Water Data'!$D$6,0,10*ROW('Water Data'!D178)),NA())</f>
        <v>#N/A</v>
      </c>
      <c r="F184" s="94" t="e">
        <f ca="true">+IF(AND(ISNUMBER(OFFSET('Water Data'!$D$9,0,10*ROW('Water Data'!D178))),'Data Summary'!BU184="Yes"),OFFSET('Water Data'!$D$9,0,10*ROW('Water Data'!D178)),NA())</f>
        <v>#N/A</v>
      </c>
      <c r="G184" s="94" t="e">
        <f ca="true">+IF(AND(ISNUMBER(OFFSET('Water Data'!$E$4,0,10*ROW('Water Data'!E178))),'Data Summary'!BV184="Yes"),100-OFFSET('Water Data'!$E$4,0,10*ROW('Water Data'!E178)),NA())</f>
        <v>#N/A</v>
      </c>
      <c r="H184" s="94" t="e">
        <f ca="true">+IF(AND(ISNUMBER(OFFSET('Water Data'!$E$6,0,10*ROW('Water Data'!E178))),'Data Summary'!BW184="Yes"),OFFSET('Water Data'!$E$6,0,10*ROW('Water Data'!E178)),NA())</f>
        <v>#N/A</v>
      </c>
      <c r="I184" s="94" t="e">
        <f ca="true">+IF(AND(ISNUMBER(OFFSET('Water Data'!$E$9,0,10*ROW('Water Data'!E178))),'Data Summary'!BX184="Yes"),OFFSET('Water Data'!$E$9,0,10*ROW('Water Data'!E178)),NA())</f>
        <v>#N/A</v>
      </c>
      <c r="J184" s="94" t="e">
        <f ca="true">+IF(AND(ISNUMBER(OFFSET('Water Data'!$F$4,0,10*ROW('Water Data'!F178))),'Data Summary'!BY184="Yes"),100-OFFSET('Water Data'!$F$4,0,10*ROW('Water Data'!F178)),NA())</f>
        <v>#N/A</v>
      </c>
      <c r="K184" s="94" t="e">
        <f ca="true">+IF(AND(ISNUMBER(OFFSET('Water Data'!$F$6,0,10*ROW('Water Data'!F178))),'Data Summary'!BZ184="Yes"),OFFSET('Water Data'!$F$6,0,10*ROW('Water Data'!F178)),NA())</f>
        <v>#N/A</v>
      </c>
      <c r="L184" s="94" t="e">
        <f ca="true">+IF(AND(ISNUMBER(OFFSET('Water Data'!$F$9,0,10*ROW('Water Data'!F178))),'Data Summary'!CA184="Yes"),OFFSET('Water Data'!$F$9,0,10*ROW('Water Data'!F178)),NA())</f>
        <v>#N/A</v>
      </c>
      <c r="M184" s="94" t="e">
        <f ca="true">+IF(AND(ISNUMBER(OFFSET('Water Data'!$G$4,0,10*ROW('Water Data'!G178))),'Data Summary'!CB184="Yes"),100-OFFSET('Water Data'!$G$4,0,10*ROW('Water Data'!G178)),NA())</f>
        <v>#N/A</v>
      </c>
      <c r="N184" s="94" t="e">
        <f ca="true">+IF(AND(ISNUMBER(OFFSET('Water Data'!$G$6,0,10*ROW('Water Data'!G178))),'Data Summary'!CC184="Yes"),OFFSET('Water Data'!$G$6,0,10*ROW('Water Data'!G178)),NA())</f>
        <v>#N/A</v>
      </c>
      <c r="O184" s="94" t="e">
        <f ca="true">+IF(AND(ISNUMBER(OFFSET('Water Data'!$G$9,0,10*ROW('Water Data'!G178))),'Data Summary'!CD184="Yes"),OFFSET('Water Data'!$G$9,0,10*ROW('Water Data'!G178)),NA())</f>
        <v>#N/A</v>
      </c>
      <c r="P184" s="94" t="e">
        <f ca="true">+IF(AND(ISNUMBER(OFFSET('Water Data'!$H$4,0,10*ROW('Water Data'!H178))),'Data Summary'!CE184="Yes"),100-OFFSET('Water Data'!$H$4,0,10*ROW('Water Data'!H178)),NA())</f>
        <v>#N/A</v>
      </c>
      <c r="Q184" s="94" t="e">
        <f ca="true">+IF(AND(ISNUMBER(OFFSET('Water Data'!$H$6,0,10*ROW('Water Data'!H178))),'Data Summary'!CF184="Yes"),OFFSET('Water Data'!$H$6,0,10*ROW('Water Data'!H178)),NA())</f>
        <v>#N/A</v>
      </c>
      <c r="R184" s="94" t="e">
        <f ca="true">+IF(AND(ISNUMBER(OFFSET('Water Data'!$H$9,0,10*ROW('Water Data'!H178))),'Data Summary'!CG184="Yes"),OFFSET('Water Data'!$H$9,0,10*ROW('Water Data'!H178)),NA())</f>
        <v>#N/A</v>
      </c>
      <c r="S184" s="94" t="e">
        <f ca="true">+IF(AND(ISNUMBER(OFFSET('Water Data'!$I$4,0,10*ROW('Water Data'!I178))),'Data Summary'!CH184="Yes"),100-OFFSET('Water Data'!$I$4,0,10*ROW('Water Data'!I178)),NA())</f>
        <v>#N/A</v>
      </c>
      <c r="T184" s="94" t="e">
        <f ca="true">+IF(AND(ISNUMBER(OFFSET('Water Data'!$I$6,0,10*ROW('Water Data'!I178))),'Data Summary'!CI184="Yes"),OFFSET('Water Data'!$I$6,0,10*ROW('Water Data'!I178)),NA())</f>
        <v>#N/A</v>
      </c>
      <c r="U184" s="94" t="e">
        <f ca="true">+IF(AND(ISNUMBER(OFFSET('Water Data'!$I$9,0,10*ROW('Water Data'!I178))),'Data Summary'!CJ184="Yes"),OFFSET('Water Data'!$I$9,0,10*ROW('Water Data'!I178)),NA())</f>
        <v>#N/A</v>
      </c>
      <c r="V184" s="95" t="e">
        <f ca="true">+IF(AND(ISNUMBER(OFFSET('Sanitation Data'!$D$4,0,10*ROW('Sanitation Data'!D178))),'Data Summary'!CK184="Yes"),100-OFFSET('Sanitation Data'!$D$4,0,10*ROW('Sanitation Data'!D178)),NA())</f>
        <v>#N/A</v>
      </c>
      <c r="W184" s="95" t="e">
        <f ca="true">+IF(AND(ISNUMBER(OFFSET('Sanitation Data'!$D$6,0,10*ROW('Sanitation Data'!D178))),'Data Summary'!CL184="Yes"),OFFSET('Sanitation Data'!$D$6,0,10*ROW('Sanitation Data'!D178)),NA())</f>
        <v>#N/A</v>
      </c>
      <c r="X184" s="95" t="e">
        <f ca="true">+IF(AND(ISNUMBER(OFFSET('Sanitation Data'!$D$10,0,10*ROW('Sanitation Data'!D178))),'Data Summary'!CM184="Yes"),OFFSET('Sanitation Data'!$D$10,0,10*ROW('Sanitation Data'!D178)),NA())</f>
        <v>#N/A</v>
      </c>
      <c r="Y184" s="95" t="e">
        <f ca="true">+IF(AND(ISNUMBER(OFFSET('Sanitation Data'!$D$11,0,10*ROW('Sanitation Data'!D178))),'Data Summary'!CN184="Yes"),OFFSET('Sanitation Data'!$D$11,0,10*ROW('Sanitation Data'!D178)),NA())</f>
        <v>#N/A</v>
      </c>
      <c r="Z184" s="95" t="e">
        <f ca="true">+IF(AND(ISNUMBER(OFFSET('Sanitation Data'!$D$12,0,10*ROW('Sanitation Data'!D178))),'Data Summary'!CO184="Yes"),OFFSET('Sanitation Data'!$D$12,0,10*ROW('Sanitation Data'!D178)),NA())</f>
        <v>#N/A</v>
      </c>
      <c r="AA184" s="95" t="e">
        <f ca="true">+IF(AND(ISNUMBER(OFFSET('Sanitation Data'!$E$4,0,10*ROW('Sanitation Data'!E178))),'Data Summary'!CP184="Yes"),100-OFFSET('Sanitation Data'!$E$4,0,10*ROW('Sanitation Data'!E178)),NA())</f>
        <v>#N/A</v>
      </c>
      <c r="AB184" s="95" t="e">
        <f ca="true">+IF(AND(ISNUMBER(OFFSET('Sanitation Data'!$E$6,0,10*ROW('Sanitation Data'!E178))),'Data Summary'!CQ184="Yes"),OFFSET('Sanitation Data'!$E$6,0,10*ROW('Sanitation Data'!E178)),NA())</f>
        <v>#N/A</v>
      </c>
      <c r="AC184" s="95" t="e">
        <f ca="true">+IF(AND(ISNUMBER(OFFSET('Sanitation Data'!$E$10,0,10*ROW('Sanitation Data'!E178))),'Data Summary'!CR184="Yes"),OFFSET('Sanitation Data'!$E$10,0,10*ROW('Sanitation Data'!E178)),NA())</f>
        <v>#N/A</v>
      </c>
      <c r="AD184" s="95" t="e">
        <f ca="true">+IF(AND(ISNUMBER(OFFSET('Sanitation Data'!$E$11,0,10*ROW('Sanitation Data'!E178))),'Data Summary'!CS184="Yes"),OFFSET('Sanitation Data'!$E$11,0,10*ROW('Sanitation Data'!E178)),NA())</f>
        <v>#N/A</v>
      </c>
      <c r="AE184" s="95" t="e">
        <f ca="true">+IF(AND(ISNUMBER(OFFSET('Sanitation Data'!$E$12,0,10*ROW('Sanitation Data'!E178))),'Data Summary'!CT184="Yes"),OFFSET('Sanitation Data'!$E$12,0,10*ROW('Sanitation Data'!E178)),NA())</f>
        <v>#N/A</v>
      </c>
      <c r="AF184" s="95" t="e">
        <f ca="true">+IF(AND(ISNUMBER(OFFSET('Sanitation Data'!$F$4,0,10*ROW('Sanitation Data'!F178))),'Data Summary'!CU184="Yes"),100-OFFSET('Sanitation Data'!$F$4,0,10*ROW('Sanitation Data'!F178)),NA())</f>
        <v>#N/A</v>
      </c>
      <c r="AG184" s="95" t="e">
        <f ca="true">+IF(AND(ISNUMBER(OFFSET('Sanitation Data'!$F$6,0,10*ROW('Sanitation Data'!F178))),'Data Summary'!CV184="Yes"),OFFSET('Sanitation Data'!$F$6,0,10*ROW('Sanitation Data'!F178)),NA())</f>
        <v>#N/A</v>
      </c>
      <c r="AH184" s="95" t="e">
        <f ca="true">+IF(AND(ISNUMBER(OFFSET('Sanitation Data'!$F$10,0,10*ROW('Sanitation Data'!F178))),'Data Summary'!CW184="Yes"),OFFSET('Sanitation Data'!$F$10,0,10*ROW('Sanitation Data'!F178)),NA())</f>
        <v>#N/A</v>
      </c>
      <c r="AI184" s="95" t="e">
        <f ca="true">+IF(AND(ISNUMBER(OFFSET('Sanitation Data'!$F$11,0,10*ROW('Sanitation Data'!F178))),'Data Summary'!CX184="Yes"),OFFSET('Sanitation Data'!$F$11,0,10*ROW('Sanitation Data'!F178)),NA())</f>
        <v>#N/A</v>
      </c>
      <c r="AJ184" s="95" t="e">
        <f ca="true">+IF(AND(ISNUMBER(OFFSET('Sanitation Data'!$F$12,0,10*ROW('Sanitation Data'!F178))),'Data Summary'!CY184="Yes"),OFFSET('Sanitation Data'!$F$12,0,10*ROW('Sanitation Data'!F178)),NA())</f>
        <v>#N/A</v>
      </c>
      <c r="AK184" s="95" t="e">
        <f ca="true">+IF(AND(ISNUMBER(OFFSET('Sanitation Data'!$G$4,0,10*ROW('Sanitation Data'!G178))),'Data Summary'!CZ184="Yes"),100-OFFSET('Sanitation Data'!$G$4,0,10*ROW('Sanitation Data'!G178)),NA())</f>
        <v>#N/A</v>
      </c>
      <c r="AL184" s="95" t="e">
        <f ca="true">+IF(AND(ISNUMBER(OFFSET('Sanitation Data'!$G$6,0,10*ROW('Sanitation Data'!G178))),'Data Summary'!DA184="Yes"),OFFSET('Sanitation Data'!$G$6,0,10*ROW('Sanitation Data'!G178)),NA())</f>
        <v>#N/A</v>
      </c>
      <c r="AM184" s="95" t="e">
        <f ca="true">+IF(AND(ISNUMBER(OFFSET('Sanitation Data'!$G$10,0,10*ROW('Sanitation Data'!G178))),'Data Summary'!DB184="Yes"),OFFSET('Sanitation Data'!$G$10,0,10*ROW('Sanitation Data'!G178)),NA())</f>
        <v>#N/A</v>
      </c>
      <c r="AN184" s="95" t="e">
        <f ca="true">+IF(AND(ISNUMBER(OFFSET('Sanitation Data'!$G$11,0,10*ROW('Sanitation Data'!G178))),'Data Summary'!DC184="Yes"),OFFSET('Sanitation Data'!$G$11,0,10*ROW('Sanitation Data'!G178)),NA())</f>
        <v>#N/A</v>
      </c>
      <c r="AO184" s="95" t="e">
        <f ca="true">+IF(AND(ISNUMBER(OFFSET('Sanitation Data'!$G$12,0,10*ROW('Sanitation Data'!G178))),'Data Summary'!DD184="Yes"),OFFSET('Sanitation Data'!$G$12,0,10*ROW('Sanitation Data'!G178)),NA())</f>
        <v>#N/A</v>
      </c>
      <c r="AP184" s="95" t="e">
        <f ca="true">+IF(AND(ISNUMBER(OFFSET('Sanitation Data'!$H$4,0,10*ROW('Sanitation Data'!H178))),'Data Summary'!DE184="Yes"),100-OFFSET('Sanitation Data'!$H$4,0,10*ROW('Sanitation Data'!H178)),NA())</f>
        <v>#N/A</v>
      </c>
      <c r="AQ184" s="95" t="e">
        <f ca="true">+IF(AND(ISNUMBER(OFFSET('Sanitation Data'!$H$6,0,10*ROW('Sanitation Data'!H178))),'Data Summary'!DF184="Yes"),OFFSET('Sanitation Data'!$H$6,0,10*ROW('Sanitation Data'!H178)),NA())</f>
        <v>#N/A</v>
      </c>
      <c r="AR184" s="95" t="e">
        <f ca="true">+IF(AND(ISNUMBER(OFFSET('Sanitation Data'!$H$10,0,10*ROW('Sanitation Data'!H178))),'Data Summary'!DG184="Yes"),OFFSET('Sanitation Data'!$H$10,0,10*ROW('Sanitation Data'!H178)),NA())</f>
        <v>#N/A</v>
      </c>
      <c r="AS184" s="95" t="e">
        <f ca="true">+IF(AND(ISNUMBER(OFFSET('Sanitation Data'!$H$11,0,10*ROW('Sanitation Data'!H178))),'Data Summary'!DH184="Yes"),OFFSET('Sanitation Data'!$H$11,0,10*ROW('Sanitation Data'!H178)),NA())</f>
        <v>#N/A</v>
      </c>
      <c r="AT184" s="95" t="e">
        <f ca="true">+IF(AND(ISNUMBER(OFFSET('Sanitation Data'!$H$12,0,10*ROW('Sanitation Data'!H178))),'Data Summary'!DI184="Yes"),OFFSET('Sanitation Data'!$H$12,0,10*ROW('Sanitation Data'!H178)),NA())</f>
        <v>#N/A</v>
      </c>
      <c r="AU184" s="95" t="e">
        <f ca="true">+IF(AND(ISNUMBER(OFFSET('Sanitation Data'!$I$4,0,10*ROW('Sanitation Data'!I178))),'Data Summary'!DJ184="Yes"),100-OFFSET('Sanitation Data'!$I$4,0,10*ROW('Sanitation Data'!I178)),NA())</f>
        <v>#N/A</v>
      </c>
      <c r="AV184" s="95" t="e">
        <f ca="true">+IF(AND(ISNUMBER(OFFSET('Sanitation Data'!$I$6,0,10*ROW('Sanitation Data'!I178))),'Data Summary'!DK184="Yes"),OFFSET('Sanitation Data'!$I$6,0,10*ROW('Sanitation Data'!I178)),NA())</f>
        <v>#N/A</v>
      </c>
      <c r="AW184" s="95" t="e">
        <f ca="true">+IF(AND(ISNUMBER(OFFSET('Sanitation Data'!$I$10,0,10*ROW('Sanitation Data'!I178))),'Data Summary'!DL184="Yes"),OFFSET('Sanitation Data'!$I$10,0,10*ROW('Sanitation Data'!I178)),NA())</f>
        <v>#N/A</v>
      </c>
      <c r="AX184" s="95" t="e">
        <f ca="true">+IF(AND(ISNUMBER(OFFSET('Sanitation Data'!$I$11,0,10*ROW('Sanitation Data'!I178))),'Data Summary'!DM184="Yes"),OFFSET('Sanitation Data'!$I$11,0,10*ROW('Sanitation Data'!I178)),NA())</f>
        <v>#N/A</v>
      </c>
      <c r="AY184" s="95" t="e">
        <f ca="true">+IF(AND(ISNUMBER(OFFSET('Sanitation Data'!$I$12,0,10*ROW('Sanitation Data'!I178))),'Data Summary'!DN184="Yes"),OFFSET('Sanitation Data'!$I$12,0,10*ROW('Sanitation Data'!I178)),NA())</f>
        <v>#N/A</v>
      </c>
      <c r="AZ184" s="96" t="e">
        <f ca="true">+IF(AND(ISNUMBER(OFFSET('Hygiene Data'!$D$5,0,10*ROW('Hygiene Data'!D178))),'Data Summary'!DO184="Yes"),OFFSET('Hygiene Data'!$D$5,0,10*ROW('Hygiene Data'!D178)),NA())</f>
        <v>#N/A</v>
      </c>
      <c r="BA184" s="96" t="e">
        <f ca="true">+IF(AND(ISNUMBER(OFFSET('Hygiene Data'!$D$7,0,10*ROW('Hygiene Data'!D178))),'Data Summary'!DP184="Yes"),OFFSET('Hygiene Data'!$D$7,0,10*ROW('Hygiene Data'!D178)),NA())</f>
        <v>#N/A</v>
      </c>
      <c r="BB184" s="96" t="e">
        <f ca="true">+IF(AND(ISNUMBER(OFFSET('Hygiene Data'!$D$9,0,10*ROW('Hygiene Data'!D178))),'Data Summary'!DQ184="Yes"),OFFSET('Hygiene Data'!$D$9,0,10*ROW('Hygiene Data'!D178)),NA())</f>
        <v>#N/A</v>
      </c>
      <c r="BC184" s="96" t="e">
        <f ca="true">+IF(AND(ISNUMBER(OFFSET('Hygiene Data'!$E$5,0,10*ROW('Hygiene Data'!E178))),'Data Summary'!DR184="Yes"),OFFSET('Hygiene Data'!$E$5,0,10*ROW('Hygiene Data'!E178)),NA())</f>
        <v>#N/A</v>
      </c>
      <c r="BD184" s="96" t="e">
        <f ca="true">+IF(AND(ISNUMBER(OFFSET('Hygiene Data'!$E$7,0,10*ROW('Hygiene Data'!E178))),'Data Summary'!DS184="Yes"),OFFSET('Hygiene Data'!$E$7,0,10*ROW('Hygiene Data'!E178)),NA())</f>
        <v>#N/A</v>
      </c>
      <c r="BE184" s="96" t="e">
        <f ca="true">+IF(AND(ISNUMBER(OFFSET('Hygiene Data'!$E$9,0,10*ROW('Hygiene Data'!E178))),'Data Summary'!DT184="Yes"),OFFSET('Hygiene Data'!$E$9,0,10*ROW('Hygiene Data'!E178)),NA())</f>
        <v>#N/A</v>
      </c>
      <c r="BF184" s="96" t="e">
        <f ca="true">+IF(AND(ISNUMBER(OFFSET('Hygiene Data'!$F$5,0,10*ROW('Hygiene Data'!F178))),'Data Summary'!DU184="Yes"),OFFSET('Hygiene Data'!$F$5,0,10*ROW('Hygiene Data'!F178)),NA())</f>
        <v>#N/A</v>
      </c>
      <c r="BG184" s="96" t="e">
        <f ca="true">+IF(AND(ISNUMBER(OFFSET('Hygiene Data'!$F$7,0,10*ROW('Hygiene Data'!F178))),'Data Summary'!DV184="Yes"),OFFSET('Hygiene Data'!$F$7,0,10*ROW('Hygiene Data'!F178)),NA())</f>
        <v>#N/A</v>
      </c>
      <c r="BH184" s="96" t="e">
        <f ca="true">+IF(AND(ISNUMBER(OFFSET('Hygiene Data'!$F$9,0,10*ROW('Hygiene Data'!F178))),'Data Summary'!DW184="Yes"),OFFSET('Hygiene Data'!$F$9,0,10*ROW('Hygiene Data'!F178)),NA())</f>
        <v>#N/A</v>
      </c>
      <c r="BI184" s="96" t="e">
        <f ca="true">+IF(AND(ISNUMBER(OFFSET('Hygiene Data'!$G$5,0,10*ROW('Hygiene Data'!G178))),'Data Summary'!DX184="Yes"),OFFSET('Hygiene Data'!$G$5,0,10*ROW('Hygiene Data'!G178)),NA())</f>
        <v>#N/A</v>
      </c>
      <c r="BJ184" s="96" t="e">
        <f ca="true">+IF(AND(ISNUMBER(OFFSET('Hygiene Data'!$G$7,0,10*ROW('Hygiene Data'!G178))),'Data Summary'!DY184="Yes"),OFFSET('Hygiene Data'!$G$7,0,10*ROW('Hygiene Data'!G178)),NA())</f>
        <v>#N/A</v>
      </c>
      <c r="BK184" s="96" t="e">
        <f ca="true">+IF(AND(ISNUMBER(OFFSET('Hygiene Data'!$G$9,0,10*ROW('Hygiene Data'!G178))),'Data Summary'!DZ184="Yes"),OFFSET('Hygiene Data'!$G$9,0,10*ROW('Hygiene Data'!G178)),NA())</f>
        <v>#N/A</v>
      </c>
      <c r="BL184" s="96" t="e">
        <f ca="true">+IF(AND(ISNUMBER(OFFSET('Hygiene Data'!$H$5,0,10*ROW('Hygiene Data'!H178))),'Data Summary'!EA184="Yes"),OFFSET('Hygiene Data'!$H$5,0,10*ROW('Hygiene Data'!H178)),NA())</f>
        <v>#N/A</v>
      </c>
      <c r="BM184" s="96" t="e">
        <f ca="true">+IF(AND(ISNUMBER(OFFSET('Hygiene Data'!$H$7,0,10*ROW('Hygiene Data'!H178))),'Data Summary'!EB184="Yes"),OFFSET('Hygiene Data'!$H$7,0,10*ROW('Hygiene Data'!H178)),NA())</f>
        <v>#N/A</v>
      </c>
      <c r="BN184" s="96" t="e">
        <f ca="true">+IF(AND(ISNUMBER(OFFSET('Hygiene Data'!$H$9,0,10*ROW('Hygiene Data'!H178))),'Data Summary'!EC184="Yes"),OFFSET('Hygiene Data'!$H$9,0,10*ROW('Hygiene Data'!H178)),NA())</f>
        <v>#N/A</v>
      </c>
      <c r="BO184" s="96" t="e">
        <f ca="true">+IF(AND(ISNUMBER(OFFSET('Hygiene Data'!$I$5,0,10*ROW('Hygiene Data'!I178))),'Data Summary'!ED184="Yes"),OFFSET('Hygiene Data'!$I$5,0,10*ROW('Hygiene Data'!I178)),NA())</f>
        <v>#N/A</v>
      </c>
      <c r="BP184" s="96" t="e">
        <f ca="true">+IF(AND(ISNUMBER(OFFSET('Hygiene Data'!$I$7,0,10*ROW('Hygiene Data'!I178))),'Data Summary'!EE184="Yes"),OFFSET('Hygiene Data'!$I$7,0,10*ROW('Hygiene Data'!I178)),NA())</f>
        <v>#N/A</v>
      </c>
      <c r="BQ184" s="96" t="e">
        <f ca="true">+IF(AND(ISNUMBER(OFFSET('Hygiene Data'!$I$9,0,10*ROW('Hygiene Data'!I178))),'Data Summary'!EF184="Yes"),OFFSET('Hygiene Data'!$I$9,0,10*ROW('Hygiene Data'!I178)),NA())</f>
        <v>#N/A</v>
      </c>
    </row>
    <row xmlns:x14ac="http://schemas.microsoft.com/office/spreadsheetml/2009/9/ac" r="185" x14ac:dyDescent="0.2">
      <c r="A185" s="331" t="e">
        <f ca="true">+RIGHT('Data Summary'!A185,LEN('Data Summary'!A185)-9)</f>
        <v>#VALUE!</v>
      </c>
      <c r="B185" s="37" t="str">
        <f ca="true">+IF(ISTEXT('Data Summary'!B185),'Data Summary'!B185,"")</f>
        <v/>
      </c>
      <c r="C185" s="330" t="e">
        <f ca="true">+VALUE('Data Summary'!C185)</f>
        <v>#VALUE!</v>
      </c>
      <c r="D185" s="94" t="e">
        <f ca="true">+IF(AND(ISNUMBER(OFFSET('Water Data'!$D$4,0,10*ROW('Water Data'!D179))),'Data Summary'!BS185="Yes"),100-OFFSET('Water Data'!$D$4,0,10*ROW('Water Data'!D179)),NA())</f>
        <v>#N/A</v>
      </c>
      <c r="E185" s="94" t="e">
        <f ca="true">+IF(AND(ISNUMBER(OFFSET('Water Data'!$D$6,0,10*ROW('Water Data'!D179))),'Data Summary'!BT185="Yes"),OFFSET('Water Data'!$D$6,0,10*ROW('Water Data'!D179)),NA())</f>
        <v>#N/A</v>
      </c>
      <c r="F185" s="94" t="e">
        <f ca="true">+IF(AND(ISNUMBER(OFFSET('Water Data'!$D$9,0,10*ROW('Water Data'!D179))),'Data Summary'!BU185="Yes"),OFFSET('Water Data'!$D$9,0,10*ROW('Water Data'!D179)),NA())</f>
        <v>#N/A</v>
      </c>
      <c r="G185" s="94" t="e">
        <f ca="true">+IF(AND(ISNUMBER(OFFSET('Water Data'!$E$4,0,10*ROW('Water Data'!E179))),'Data Summary'!BV185="Yes"),100-OFFSET('Water Data'!$E$4,0,10*ROW('Water Data'!E179)),NA())</f>
        <v>#N/A</v>
      </c>
      <c r="H185" s="94" t="e">
        <f ca="true">+IF(AND(ISNUMBER(OFFSET('Water Data'!$E$6,0,10*ROW('Water Data'!E179))),'Data Summary'!BW185="Yes"),OFFSET('Water Data'!$E$6,0,10*ROW('Water Data'!E179)),NA())</f>
        <v>#N/A</v>
      </c>
      <c r="I185" s="94" t="e">
        <f ca="true">+IF(AND(ISNUMBER(OFFSET('Water Data'!$E$9,0,10*ROW('Water Data'!E179))),'Data Summary'!BX185="Yes"),OFFSET('Water Data'!$E$9,0,10*ROW('Water Data'!E179)),NA())</f>
        <v>#N/A</v>
      </c>
      <c r="J185" s="94" t="e">
        <f ca="true">+IF(AND(ISNUMBER(OFFSET('Water Data'!$F$4,0,10*ROW('Water Data'!F179))),'Data Summary'!BY185="Yes"),100-OFFSET('Water Data'!$F$4,0,10*ROW('Water Data'!F179)),NA())</f>
        <v>#N/A</v>
      </c>
      <c r="K185" s="94" t="e">
        <f ca="true">+IF(AND(ISNUMBER(OFFSET('Water Data'!$F$6,0,10*ROW('Water Data'!F179))),'Data Summary'!BZ185="Yes"),OFFSET('Water Data'!$F$6,0,10*ROW('Water Data'!F179)),NA())</f>
        <v>#N/A</v>
      </c>
      <c r="L185" s="94" t="e">
        <f ca="true">+IF(AND(ISNUMBER(OFFSET('Water Data'!$F$9,0,10*ROW('Water Data'!F179))),'Data Summary'!CA185="Yes"),OFFSET('Water Data'!$F$9,0,10*ROW('Water Data'!F179)),NA())</f>
        <v>#N/A</v>
      </c>
      <c r="M185" s="94" t="e">
        <f ca="true">+IF(AND(ISNUMBER(OFFSET('Water Data'!$G$4,0,10*ROW('Water Data'!G179))),'Data Summary'!CB185="Yes"),100-OFFSET('Water Data'!$G$4,0,10*ROW('Water Data'!G179)),NA())</f>
        <v>#N/A</v>
      </c>
      <c r="N185" s="94" t="e">
        <f ca="true">+IF(AND(ISNUMBER(OFFSET('Water Data'!$G$6,0,10*ROW('Water Data'!G179))),'Data Summary'!CC185="Yes"),OFFSET('Water Data'!$G$6,0,10*ROW('Water Data'!G179)),NA())</f>
        <v>#N/A</v>
      </c>
      <c r="O185" s="94" t="e">
        <f ca="true">+IF(AND(ISNUMBER(OFFSET('Water Data'!$G$9,0,10*ROW('Water Data'!G179))),'Data Summary'!CD185="Yes"),OFFSET('Water Data'!$G$9,0,10*ROW('Water Data'!G179)),NA())</f>
        <v>#N/A</v>
      </c>
      <c r="P185" s="94" t="e">
        <f ca="true">+IF(AND(ISNUMBER(OFFSET('Water Data'!$H$4,0,10*ROW('Water Data'!H179))),'Data Summary'!CE185="Yes"),100-OFFSET('Water Data'!$H$4,0,10*ROW('Water Data'!H179)),NA())</f>
        <v>#N/A</v>
      </c>
      <c r="Q185" s="94" t="e">
        <f ca="true">+IF(AND(ISNUMBER(OFFSET('Water Data'!$H$6,0,10*ROW('Water Data'!H179))),'Data Summary'!CF185="Yes"),OFFSET('Water Data'!$H$6,0,10*ROW('Water Data'!H179)),NA())</f>
        <v>#N/A</v>
      </c>
      <c r="R185" s="94" t="e">
        <f ca="true">+IF(AND(ISNUMBER(OFFSET('Water Data'!$H$9,0,10*ROW('Water Data'!H179))),'Data Summary'!CG185="Yes"),OFFSET('Water Data'!$H$9,0,10*ROW('Water Data'!H179)),NA())</f>
        <v>#N/A</v>
      </c>
      <c r="S185" s="94" t="e">
        <f ca="true">+IF(AND(ISNUMBER(OFFSET('Water Data'!$I$4,0,10*ROW('Water Data'!I179))),'Data Summary'!CH185="Yes"),100-OFFSET('Water Data'!$I$4,0,10*ROW('Water Data'!I179)),NA())</f>
        <v>#N/A</v>
      </c>
      <c r="T185" s="94" t="e">
        <f ca="true">+IF(AND(ISNUMBER(OFFSET('Water Data'!$I$6,0,10*ROW('Water Data'!I179))),'Data Summary'!CI185="Yes"),OFFSET('Water Data'!$I$6,0,10*ROW('Water Data'!I179)),NA())</f>
        <v>#N/A</v>
      </c>
      <c r="U185" s="94" t="e">
        <f ca="true">+IF(AND(ISNUMBER(OFFSET('Water Data'!$I$9,0,10*ROW('Water Data'!I179))),'Data Summary'!CJ185="Yes"),OFFSET('Water Data'!$I$9,0,10*ROW('Water Data'!I179)),NA())</f>
        <v>#N/A</v>
      </c>
      <c r="V185" s="95" t="e">
        <f ca="true">+IF(AND(ISNUMBER(OFFSET('Sanitation Data'!$D$4,0,10*ROW('Sanitation Data'!D179))),'Data Summary'!CK185="Yes"),100-OFFSET('Sanitation Data'!$D$4,0,10*ROW('Sanitation Data'!D179)),NA())</f>
        <v>#N/A</v>
      </c>
      <c r="W185" s="95" t="e">
        <f ca="true">+IF(AND(ISNUMBER(OFFSET('Sanitation Data'!$D$6,0,10*ROW('Sanitation Data'!D179))),'Data Summary'!CL185="Yes"),OFFSET('Sanitation Data'!$D$6,0,10*ROW('Sanitation Data'!D179)),NA())</f>
        <v>#N/A</v>
      </c>
      <c r="X185" s="95" t="e">
        <f ca="true">+IF(AND(ISNUMBER(OFFSET('Sanitation Data'!$D$10,0,10*ROW('Sanitation Data'!D179))),'Data Summary'!CM185="Yes"),OFFSET('Sanitation Data'!$D$10,0,10*ROW('Sanitation Data'!D179)),NA())</f>
        <v>#N/A</v>
      </c>
      <c r="Y185" s="95" t="e">
        <f ca="true">+IF(AND(ISNUMBER(OFFSET('Sanitation Data'!$D$11,0,10*ROW('Sanitation Data'!D179))),'Data Summary'!CN185="Yes"),OFFSET('Sanitation Data'!$D$11,0,10*ROW('Sanitation Data'!D179)),NA())</f>
        <v>#N/A</v>
      </c>
      <c r="Z185" s="95" t="e">
        <f ca="true">+IF(AND(ISNUMBER(OFFSET('Sanitation Data'!$D$12,0,10*ROW('Sanitation Data'!D179))),'Data Summary'!CO185="Yes"),OFFSET('Sanitation Data'!$D$12,0,10*ROW('Sanitation Data'!D179)),NA())</f>
        <v>#N/A</v>
      </c>
      <c r="AA185" s="95" t="e">
        <f ca="true">+IF(AND(ISNUMBER(OFFSET('Sanitation Data'!$E$4,0,10*ROW('Sanitation Data'!E179))),'Data Summary'!CP185="Yes"),100-OFFSET('Sanitation Data'!$E$4,0,10*ROW('Sanitation Data'!E179)),NA())</f>
        <v>#N/A</v>
      </c>
      <c r="AB185" s="95" t="e">
        <f ca="true">+IF(AND(ISNUMBER(OFFSET('Sanitation Data'!$E$6,0,10*ROW('Sanitation Data'!E179))),'Data Summary'!CQ185="Yes"),OFFSET('Sanitation Data'!$E$6,0,10*ROW('Sanitation Data'!E179)),NA())</f>
        <v>#N/A</v>
      </c>
      <c r="AC185" s="95" t="e">
        <f ca="true">+IF(AND(ISNUMBER(OFFSET('Sanitation Data'!$E$10,0,10*ROW('Sanitation Data'!E179))),'Data Summary'!CR185="Yes"),OFFSET('Sanitation Data'!$E$10,0,10*ROW('Sanitation Data'!E179)),NA())</f>
        <v>#N/A</v>
      </c>
      <c r="AD185" s="95" t="e">
        <f ca="true">+IF(AND(ISNUMBER(OFFSET('Sanitation Data'!$E$11,0,10*ROW('Sanitation Data'!E179))),'Data Summary'!CS185="Yes"),OFFSET('Sanitation Data'!$E$11,0,10*ROW('Sanitation Data'!E179)),NA())</f>
        <v>#N/A</v>
      </c>
      <c r="AE185" s="95" t="e">
        <f ca="true">+IF(AND(ISNUMBER(OFFSET('Sanitation Data'!$E$12,0,10*ROW('Sanitation Data'!E179))),'Data Summary'!CT185="Yes"),OFFSET('Sanitation Data'!$E$12,0,10*ROW('Sanitation Data'!E179)),NA())</f>
        <v>#N/A</v>
      </c>
      <c r="AF185" s="95" t="e">
        <f ca="true">+IF(AND(ISNUMBER(OFFSET('Sanitation Data'!$F$4,0,10*ROW('Sanitation Data'!F179))),'Data Summary'!CU185="Yes"),100-OFFSET('Sanitation Data'!$F$4,0,10*ROW('Sanitation Data'!F179)),NA())</f>
        <v>#N/A</v>
      </c>
      <c r="AG185" s="95" t="e">
        <f ca="true">+IF(AND(ISNUMBER(OFFSET('Sanitation Data'!$F$6,0,10*ROW('Sanitation Data'!F179))),'Data Summary'!CV185="Yes"),OFFSET('Sanitation Data'!$F$6,0,10*ROW('Sanitation Data'!F179)),NA())</f>
        <v>#N/A</v>
      </c>
      <c r="AH185" s="95" t="e">
        <f ca="true">+IF(AND(ISNUMBER(OFFSET('Sanitation Data'!$F$10,0,10*ROW('Sanitation Data'!F179))),'Data Summary'!CW185="Yes"),OFFSET('Sanitation Data'!$F$10,0,10*ROW('Sanitation Data'!F179)),NA())</f>
        <v>#N/A</v>
      </c>
      <c r="AI185" s="95" t="e">
        <f ca="true">+IF(AND(ISNUMBER(OFFSET('Sanitation Data'!$F$11,0,10*ROW('Sanitation Data'!F179))),'Data Summary'!CX185="Yes"),OFFSET('Sanitation Data'!$F$11,0,10*ROW('Sanitation Data'!F179)),NA())</f>
        <v>#N/A</v>
      </c>
      <c r="AJ185" s="95" t="e">
        <f ca="true">+IF(AND(ISNUMBER(OFFSET('Sanitation Data'!$F$12,0,10*ROW('Sanitation Data'!F179))),'Data Summary'!CY185="Yes"),OFFSET('Sanitation Data'!$F$12,0,10*ROW('Sanitation Data'!F179)),NA())</f>
        <v>#N/A</v>
      </c>
      <c r="AK185" s="95" t="e">
        <f ca="true">+IF(AND(ISNUMBER(OFFSET('Sanitation Data'!$G$4,0,10*ROW('Sanitation Data'!G179))),'Data Summary'!CZ185="Yes"),100-OFFSET('Sanitation Data'!$G$4,0,10*ROW('Sanitation Data'!G179)),NA())</f>
        <v>#N/A</v>
      </c>
      <c r="AL185" s="95" t="e">
        <f ca="true">+IF(AND(ISNUMBER(OFFSET('Sanitation Data'!$G$6,0,10*ROW('Sanitation Data'!G179))),'Data Summary'!DA185="Yes"),OFFSET('Sanitation Data'!$G$6,0,10*ROW('Sanitation Data'!G179)),NA())</f>
        <v>#N/A</v>
      </c>
      <c r="AM185" s="95" t="e">
        <f ca="true">+IF(AND(ISNUMBER(OFFSET('Sanitation Data'!$G$10,0,10*ROW('Sanitation Data'!G179))),'Data Summary'!DB185="Yes"),OFFSET('Sanitation Data'!$G$10,0,10*ROW('Sanitation Data'!G179)),NA())</f>
        <v>#N/A</v>
      </c>
      <c r="AN185" s="95" t="e">
        <f ca="true">+IF(AND(ISNUMBER(OFFSET('Sanitation Data'!$G$11,0,10*ROW('Sanitation Data'!G179))),'Data Summary'!DC185="Yes"),OFFSET('Sanitation Data'!$G$11,0,10*ROW('Sanitation Data'!G179)),NA())</f>
        <v>#N/A</v>
      </c>
      <c r="AO185" s="95" t="e">
        <f ca="true">+IF(AND(ISNUMBER(OFFSET('Sanitation Data'!$G$12,0,10*ROW('Sanitation Data'!G179))),'Data Summary'!DD185="Yes"),OFFSET('Sanitation Data'!$G$12,0,10*ROW('Sanitation Data'!G179)),NA())</f>
        <v>#N/A</v>
      </c>
      <c r="AP185" s="95" t="e">
        <f ca="true">+IF(AND(ISNUMBER(OFFSET('Sanitation Data'!$H$4,0,10*ROW('Sanitation Data'!H179))),'Data Summary'!DE185="Yes"),100-OFFSET('Sanitation Data'!$H$4,0,10*ROW('Sanitation Data'!H179)),NA())</f>
        <v>#N/A</v>
      </c>
      <c r="AQ185" s="95" t="e">
        <f ca="true">+IF(AND(ISNUMBER(OFFSET('Sanitation Data'!$H$6,0,10*ROW('Sanitation Data'!H179))),'Data Summary'!DF185="Yes"),OFFSET('Sanitation Data'!$H$6,0,10*ROW('Sanitation Data'!H179)),NA())</f>
        <v>#N/A</v>
      </c>
      <c r="AR185" s="95" t="e">
        <f ca="true">+IF(AND(ISNUMBER(OFFSET('Sanitation Data'!$H$10,0,10*ROW('Sanitation Data'!H179))),'Data Summary'!DG185="Yes"),OFFSET('Sanitation Data'!$H$10,0,10*ROW('Sanitation Data'!H179)),NA())</f>
        <v>#N/A</v>
      </c>
      <c r="AS185" s="95" t="e">
        <f ca="true">+IF(AND(ISNUMBER(OFFSET('Sanitation Data'!$H$11,0,10*ROW('Sanitation Data'!H179))),'Data Summary'!DH185="Yes"),OFFSET('Sanitation Data'!$H$11,0,10*ROW('Sanitation Data'!H179)),NA())</f>
        <v>#N/A</v>
      </c>
      <c r="AT185" s="95" t="e">
        <f ca="true">+IF(AND(ISNUMBER(OFFSET('Sanitation Data'!$H$12,0,10*ROW('Sanitation Data'!H179))),'Data Summary'!DI185="Yes"),OFFSET('Sanitation Data'!$H$12,0,10*ROW('Sanitation Data'!H179)),NA())</f>
        <v>#N/A</v>
      </c>
      <c r="AU185" s="95" t="e">
        <f ca="true">+IF(AND(ISNUMBER(OFFSET('Sanitation Data'!$I$4,0,10*ROW('Sanitation Data'!I179))),'Data Summary'!DJ185="Yes"),100-OFFSET('Sanitation Data'!$I$4,0,10*ROW('Sanitation Data'!I179)),NA())</f>
        <v>#N/A</v>
      </c>
      <c r="AV185" s="95" t="e">
        <f ca="true">+IF(AND(ISNUMBER(OFFSET('Sanitation Data'!$I$6,0,10*ROW('Sanitation Data'!I179))),'Data Summary'!DK185="Yes"),OFFSET('Sanitation Data'!$I$6,0,10*ROW('Sanitation Data'!I179)),NA())</f>
        <v>#N/A</v>
      </c>
      <c r="AW185" s="95" t="e">
        <f ca="true">+IF(AND(ISNUMBER(OFFSET('Sanitation Data'!$I$10,0,10*ROW('Sanitation Data'!I179))),'Data Summary'!DL185="Yes"),OFFSET('Sanitation Data'!$I$10,0,10*ROW('Sanitation Data'!I179)),NA())</f>
        <v>#N/A</v>
      </c>
      <c r="AX185" s="95" t="e">
        <f ca="true">+IF(AND(ISNUMBER(OFFSET('Sanitation Data'!$I$11,0,10*ROW('Sanitation Data'!I179))),'Data Summary'!DM185="Yes"),OFFSET('Sanitation Data'!$I$11,0,10*ROW('Sanitation Data'!I179)),NA())</f>
        <v>#N/A</v>
      </c>
      <c r="AY185" s="95" t="e">
        <f ca="true">+IF(AND(ISNUMBER(OFFSET('Sanitation Data'!$I$12,0,10*ROW('Sanitation Data'!I179))),'Data Summary'!DN185="Yes"),OFFSET('Sanitation Data'!$I$12,0,10*ROW('Sanitation Data'!I179)),NA())</f>
        <v>#N/A</v>
      </c>
      <c r="AZ185" s="96" t="e">
        <f ca="true">+IF(AND(ISNUMBER(OFFSET('Hygiene Data'!$D$5,0,10*ROW('Hygiene Data'!D179))),'Data Summary'!DO185="Yes"),OFFSET('Hygiene Data'!$D$5,0,10*ROW('Hygiene Data'!D179)),NA())</f>
        <v>#N/A</v>
      </c>
      <c r="BA185" s="96" t="e">
        <f ca="true">+IF(AND(ISNUMBER(OFFSET('Hygiene Data'!$D$7,0,10*ROW('Hygiene Data'!D179))),'Data Summary'!DP185="Yes"),OFFSET('Hygiene Data'!$D$7,0,10*ROW('Hygiene Data'!D179)),NA())</f>
        <v>#N/A</v>
      </c>
      <c r="BB185" s="96" t="e">
        <f ca="true">+IF(AND(ISNUMBER(OFFSET('Hygiene Data'!$D$9,0,10*ROW('Hygiene Data'!D179))),'Data Summary'!DQ185="Yes"),OFFSET('Hygiene Data'!$D$9,0,10*ROW('Hygiene Data'!D179)),NA())</f>
        <v>#N/A</v>
      </c>
      <c r="BC185" s="96" t="e">
        <f ca="true">+IF(AND(ISNUMBER(OFFSET('Hygiene Data'!$E$5,0,10*ROW('Hygiene Data'!E179))),'Data Summary'!DR185="Yes"),OFFSET('Hygiene Data'!$E$5,0,10*ROW('Hygiene Data'!E179)),NA())</f>
        <v>#N/A</v>
      </c>
      <c r="BD185" s="96" t="e">
        <f ca="true">+IF(AND(ISNUMBER(OFFSET('Hygiene Data'!$E$7,0,10*ROW('Hygiene Data'!E179))),'Data Summary'!DS185="Yes"),OFFSET('Hygiene Data'!$E$7,0,10*ROW('Hygiene Data'!E179)),NA())</f>
        <v>#N/A</v>
      </c>
      <c r="BE185" s="96" t="e">
        <f ca="true">+IF(AND(ISNUMBER(OFFSET('Hygiene Data'!$E$9,0,10*ROW('Hygiene Data'!E179))),'Data Summary'!DT185="Yes"),OFFSET('Hygiene Data'!$E$9,0,10*ROW('Hygiene Data'!E179)),NA())</f>
        <v>#N/A</v>
      </c>
      <c r="BF185" s="96" t="e">
        <f ca="true">+IF(AND(ISNUMBER(OFFSET('Hygiene Data'!$F$5,0,10*ROW('Hygiene Data'!F179))),'Data Summary'!DU185="Yes"),OFFSET('Hygiene Data'!$F$5,0,10*ROW('Hygiene Data'!F179)),NA())</f>
        <v>#N/A</v>
      </c>
      <c r="BG185" s="96" t="e">
        <f ca="true">+IF(AND(ISNUMBER(OFFSET('Hygiene Data'!$F$7,0,10*ROW('Hygiene Data'!F179))),'Data Summary'!DV185="Yes"),OFFSET('Hygiene Data'!$F$7,0,10*ROW('Hygiene Data'!F179)),NA())</f>
        <v>#N/A</v>
      </c>
      <c r="BH185" s="96" t="e">
        <f ca="true">+IF(AND(ISNUMBER(OFFSET('Hygiene Data'!$F$9,0,10*ROW('Hygiene Data'!F179))),'Data Summary'!DW185="Yes"),OFFSET('Hygiene Data'!$F$9,0,10*ROW('Hygiene Data'!F179)),NA())</f>
        <v>#N/A</v>
      </c>
      <c r="BI185" s="96" t="e">
        <f ca="true">+IF(AND(ISNUMBER(OFFSET('Hygiene Data'!$G$5,0,10*ROW('Hygiene Data'!G179))),'Data Summary'!DX185="Yes"),OFFSET('Hygiene Data'!$G$5,0,10*ROW('Hygiene Data'!G179)),NA())</f>
        <v>#N/A</v>
      </c>
      <c r="BJ185" s="96" t="e">
        <f ca="true">+IF(AND(ISNUMBER(OFFSET('Hygiene Data'!$G$7,0,10*ROW('Hygiene Data'!G179))),'Data Summary'!DY185="Yes"),OFFSET('Hygiene Data'!$G$7,0,10*ROW('Hygiene Data'!G179)),NA())</f>
        <v>#N/A</v>
      </c>
      <c r="BK185" s="96" t="e">
        <f ca="true">+IF(AND(ISNUMBER(OFFSET('Hygiene Data'!$G$9,0,10*ROW('Hygiene Data'!G179))),'Data Summary'!DZ185="Yes"),OFFSET('Hygiene Data'!$G$9,0,10*ROW('Hygiene Data'!G179)),NA())</f>
        <v>#N/A</v>
      </c>
      <c r="BL185" s="96" t="e">
        <f ca="true">+IF(AND(ISNUMBER(OFFSET('Hygiene Data'!$H$5,0,10*ROW('Hygiene Data'!H179))),'Data Summary'!EA185="Yes"),OFFSET('Hygiene Data'!$H$5,0,10*ROW('Hygiene Data'!H179)),NA())</f>
        <v>#N/A</v>
      </c>
      <c r="BM185" s="96" t="e">
        <f ca="true">+IF(AND(ISNUMBER(OFFSET('Hygiene Data'!$H$7,0,10*ROW('Hygiene Data'!H179))),'Data Summary'!EB185="Yes"),OFFSET('Hygiene Data'!$H$7,0,10*ROW('Hygiene Data'!H179)),NA())</f>
        <v>#N/A</v>
      </c>
      <c r="BN185" s="96" t="e">
        <f ca="true">+IF(AND(ISNUMBER(OFFSET('Hygiene Data'!$H$9,0,10*ROW('Hygiene Data'!H179))),'Data Summary'!EC185="Yes"),OFFSET('Hygiene Data'!$H$9,0,10*ROW('Hygiene Data'!H179)),NA())</f>
        <v>#N/A</v>
      </c>
      <c r="BO185" s="96" t="e">
        <f ca="true">+IF(AND(ISNUMBER(OFFSET('Hygiene Data'!$I$5,0,10*ROW('Hygiene Data'!I179))),'Data Summary'!ED185="Yes"),OFFSET('Hygiene Data'!$I$5,0,10*ROW('Hygiene Data'!I179)),NA())</f>
        <v>#N/A</v>
      </c>
      <c r="BP185" s="96" t="e">
        <f ca="true">+IF(AND(ISNUMBER(OFFSET('Hygiene Data'!$I$7,0,10*ROW('Hygiene Data'!I179))),'Data Summary'!EE185="Yes"),OFFSET('Hygiene Data'!$I$7,0,10*ROW('Hygiene Data'!I179)),NA())</f>
        <v>#N/A</v>
      </c>
      <c r="BQ185" s="96" t="e">
        <f ca="true">+IF(AND(ISNUMBER(OFFSET('Hygiene Data'!$I$9,0,10*ROW('Hygiene Data'!I179))),'Data Summary'!EF185="Yes"),OFFSET('Hygiene Data'!$I$9,0,10*ROW('Hygiene Data'!I179)),NA())</f>
        <v>#N/A</v>
      </c>
    </row>
    <row xmlns:x14ac="http://schemas.microsoft.com/office/spreadsheetml/2009/9/ac" r="186" x14ac:dyDescent="0.2">
      <c r="A186" s="331" t="e">
        <f ca="true">+RIGHT('Data Summary'!A186,LEN('Data Summary'!A186)-9)</f>
        <v>#VALUE!</v>
      </c>
      <c r="B186" s="37" t="str">
        <f ca="true">+IF(ISTEXT('Data Summary'!B186),'Data Summary'!B186,"")</f>
        <v/>
      </c>
      <c r="C186" s="330" t="e">
        <f ca="true">+VALUE('Data Summary'!C186)</f>
        <v>#VALUE!</v>
      </c>
      <c r="D186" s="94" t="e">
        <f ca="true">+IF(AND(ISNUMBER(OFFSET('Water Data'!$D$4,0,10*ROW('Water Data'!D180))),'Data Summary'!BS186="Yes"),100-OFFSET('Water Data'!$D$4,0,10*ROW('Water Data'!D180)),NA())</f>
        <v>#N/A</v>
      </c>
      <c r="E186" s="94" t="e">
        <f ca="true">+IF(AND(ISNUMBER(OFFSET('Water Data'!$D$6,0,10*ROW('Water Data'!D180))),'Data Summary'!BT186="Yes"),OFFSET('Water Data'!$D$6,0,10*ROW('Water Data'!D180)),NA())</f>
        <v>#N/A</v>
      </c>
      <c r="F186" s="94" t="e">
        <f ca="true">+IF(AND(ISNUMBER(OFFSET('Water Data'!$D$9,0,10*ROW('Water Data'!D180))),'Data Summary'!BU186="Yes"),OFFSET('Water Data'!$D$9,0,10*ROW('Water Data'!D180)),NA())</f>
        <v>#N/A</v>
      </c>
      <c r="G186" s="94" t="e">
        <f ca="true">+IF(AND(ISNUMBER(OFFSET('Water Data'!$E$4,0,10*ROW('Water Data'!E180))),'Data Summary'!BV186="Yes"),100-OFFSET('Water Data'!$E$4,0,10*ROW('Water Data'!E180)),NA())</f>
        <v>#N/A</v>
      </c>
      <c r="H186" s="94" t="e">
        <f ca="true">+IF(AND(ISNUMBER(OFFSET('Water Data'!$E$6,0,10*ROW('Water Data'!E180))),'Data Summary'!BW186="Yes"),OFFSET('Water Data'!$E$6,0,10*ROW('Water Data'!E180)),NA())</f>
        <v>#N/A</v>
      </c>
      <c r="I186" s="94" t="e">
        <f ca="true">+IF(AND(ISNUMBER(OFFSET('Water Data'!$E$9,0,10*ROW('Water Data'!E180))),'Data Summary'!BX186="Yes"),OFFSET('Water Data'!$E$9,0,10*ROW('Water Data'!E180)),NA())</f>
        <v>#N/A</v>
      </c>
      <c r="J186" s="94" t="e">
        <f ca="true">+IF(AND(ISNUMBER(OFFSET('Water Data'!$F$4,0,10*ROW('Water Data'!F180))),'Data Summary'!BY186="Yes"),100-OFFSET('Water Data'!$F$4,0,10*ROW('Water Data'!F180)),NA())</f>
        <v>#N/A</v>
      </c>
      <c r="K186" s="94" t="e">
        <f ca="true">+IF(AND(ISNUMBER(OFFSET('Water Data'!$F$6,0,10*ROW('Water Data'!F180))),'Data Summary'!BZ186="Yes"),OFFSET('Water Data'!$F$6,0,10*ROW('Water Data'!F180)),NA())</f>
        <v>#N/A</v>
      </c>
      <c r="L186" s="94" t="e">
        <f ca="true">+IF(AND(ISNUMBER(OFFSET('Water Data'!$F$9,0,10*ROW('Water Data'!F180))),'Data Summary'!CA186="Yes"),OFFSET('Water Data'!$F$9,0,10*ROW('Water Data'!F180)),NA())</f>
        <v>#N/A</v>
      </c>
      <c r="M186" s="94" t="e">
        <f ca="true">+IF(AND(ISNUMBER(OFFSET('Water Data'!$G$4,0,10*ROW('Water Data'!G180))),'Data Summary'!CB186="Yes"),100-OFFSET('Water Data'!$G$4,0,10*ROW('Water Data'!G180)),NA())</f>
        <v>#N/A</v>
      </c>
      <c r="N186" s="94" t="e">
        <f ca="true">+IF(AND(ISNUMBER(OFFSET('Water Data'!$G$6,0,10*ROW('Water Data'!G180))),'Data Summary'!CC186="Yes"),OFFSET('Water Data'!$G$6,0,10*ROW('Water Data'!G180)),NA())</f>
        <v>#N/A</v>
      </c>
      <c r="O186" s="94" t="e">
        <f ca="true">+IF(AND(ISNUMBER(OFFSET('Water Data'!$G$9,0,10*ROW('Water Data'!G180))),'Data Summary'!CD186="Yes"),OFFSET('Water Data'!$G$9,0,10*ROW('Water Data'!G180)),NA())</f>
        <v>#N/A</v>
      </c>
      <c r="P186" s="94" t="e">
        <f ca="true">+IF(AND(ISNUMBER(OFFSET('Water Data'!$H$4,0,10*ROW('Water Data'!H180))),'Data Summary'!CE186="Yes"),100-OFFSET('Water Data'!$H$4,0,10*ROW('Water Data'!H180)),NA())</f>
        <v>#N/A</v>
      </c>
      <c r="Q186" s="94" t="e">
        <f ca="true">+IF(AND(ISNUMBER(OFFSET('Water Data'!$H$6,0,10*ROW('Water Data'!H180))),'Data Summary'!CF186="Yes"),OFFSET('Water Data'!$H$6,0,10*ROW('Water Data'!H180)),NA())</f>
        <v>#N/A</v>
      </c>
      <c r="R186" s="94" t="e">
        <f ca="true">+IF(AND(ISNUMBER(OFFSET('Water Data'!$H$9,0,10*ROW('Water Data'!H180))),'Data Summary'!CG186="Yes"),OFFSET('Water Data'!$H$9,0,10*ROW('Water Data'!H180)),NA())</f>
        <v>#N/A</v>
      </c>
      <c r="S186" s="94" t="e">
        <f ca="true">+IF(AND(ISNUMBER(OFFSET('Water Data'!$I$4,0,10*ROW('Water Data'!I180))),'Data Summary'!CH186="Yes"),100-OFFSET('Water Data'!$I$4,0,10*ROW('Water Data'!I180)),NA())</f>
        <v>#N/A</v>
      </c>
      <c r="T186" s="94" t="e">
        <f ca="true">+IF(AND(ISNUMBER(OFFSET('Water Data'!$I$6,0,10*ROW('Water Data'!I180))),'Data Summary'!CI186="Yes"),OFFSET('Water Data'!$I$6,0,10*ROW('Water Data'!I180)),NA())</f>
        <v>#N/A</v>
      </c>
      <c r="U186" s="94" t="e">
        <f ca="true">+IF(AND(ISNUMBER(OFFSET('Water Data'!$I$9,0,10*ROW('Water Data'!I180))),'Data Summary'!CJ186="Yes"),OFFSET('Water Data'!$I$9,0,10*ROW('Water Data'!I180)),NA())</f>
        <v>#N/A</v>
      </c>
      <c r="V186" s="95" t="e">
        <f ca="true">+IF(AND(ISNUMBER(OFFSET('Sanitation Data'!$D$4,0,10*ROW('Sanitation Data'!D180))),'Data Summary'!CK186="Yes"),100-OFFSET('Sanitation Data'!$D$4,0,10*ROW('Sanitation Data'!D180)),NA())</f>
        <v>#N/A</v>
      </c>
      <c r="W186" s="95" t="e">
        <f ca="true">+IF(AND(ISNUMBER(OFFSET('Sanitation Data'!$D$6,0,10*ROW('Sanitation Data'!D180))),'Data Summary'!CL186="Yes"),OFFSET('Sanitation Data'!$D$6,0,10*ROW('Sanitation Data'!D180)),NA())</f>
        <v>#N/A</v>
      </c>
      <c r="X186" s="95" t="e">
        <f ca="true">+IF(AND(ISNUMBER(OFFSET('Sanitation Data'!$D$10,0,10*ROW('Sanitation Data'!D180))),'Data Summary'!CM186="Yes"),OFFSET('Sanitation Data'!$D$10,0,10*ROW('Sanitation Data'!D180)),NA())</f>
        <v>#N/A</v>
      </c>
      <c r="Y186" s="95" t="e">
        <f ca="true">+IF(AND(ISNUMBER(OFFSET('Sanitation Data'!$D$11,0,10*ROW('Sanitation Data'!D180))),'Data Summary'!CN186="Yes"),OFFSET('Sanitation Data'!$D$11,0,10*ROW('Sanitation Data'!D180)),NA())</f>
        <v>#N/A</v>
      </c>
      <c r="Z186" s="95" t="e">
        <f ca="true">+IF(AND(ISNUMBER(OFFSET('Sanitation Data'!$D$12,0,10*ROW('Sanitation Data'!D180))),'Data Summary'!CO186="Yes"),OFFSET('Sanitation Data'!$D$12,0,10*ROW('Sanitation Data'!D180)),NA())</f>
        <v>#N/A</v>
      </c>
      <c r="AA186" s="95" t="e">
        <f ca="true">+IF(AND(ISNUMBER(OFFSET('Sanitation Data'!$E$4,0,10*ROW('Sanitation Data'!E180))),'Data Summary'!CP186="Yes"),100-OFFSET('Sanitation Data'!$E$4,0,10*ROW('Sanitation Data'!E180)),NA())</f>
        <v>#N/A</v>
      </c>
      <c r="AB186" s="95" t="e">
        <f ca="true">+IF(AND(ISNUMBER(OFFSET('Sanitation Data'!$E$6,0,10*ROW('Sanitation Data'!E180))),'Data Summary'!CQ186="Yes"),OFFSET('Sanitation Data'!$E$6,0,10*ROW('Sanitation Data'!E180)),NA())</f>
        <v>#N/A</v>
      </c>
      <c r="AC186" s="95" t="e">
        <f ca="true">+IF(AND(ISNUMBER(OFFSET('Sanitation Data'!$E$10,0,10*ROW('Sanitation Data'!E180))),'Data Summary'!CR186="Yes"),OFFSET('Sanitation Data'!$E$10,0,10*ROW('Sanitation Data'!E180)),NA())</f>
        <v>#N/A</v>
      </c>
      <c r="AD186" s="95" t="e">
        <f ca="true">+IF(AND(ISNUMBER(OFFSET('Sanitation Data'!$E$11,0,10*ROW('Sanitation Data'!E180))),'Data Summary'!CS186="Yes"),OFFSET('Sanitation Data'!$E$11,0,10*ROW('Sanitation Data'!E180)),NA())</f>
        <v>#N/A</v>
      </c>
      <c r="AE186" s="95" t="e">
        <f ca="true">+IF(AND(ISNUMBER(OFFSET('Sanitation Data'!$E$12,0,10*ROW('Sanitation Data'!E180))),'Data Summary'!CT186="Yes"),OFFSET('Sanitation Data'!$E$12,0,10*ROW('Sanitation Data'!E180)),NA())</f>
        <v>#N/A</v>
      </c>
      <c r="AF186" s="95" t="e">
        <f ca="true">+IF(AND(ISNUMBER(OFFSET('Sanitation Data'!$F$4,0,10*ROW('Sanitation Data'!F180))),'Data Summary'!CU186="Yes"),100-OFFSET('Sanitation Data'!$F$4,0,10*ROW('Sanitation Data'!F180)),NA())</f>
        <v>#N/A</v>
      </c>
      <c r="AG186" s="95" t="e">
        <f ca="true">+IF(AND(ISNUMBER(OFFSET('Sanitation Data'!$F$6,0,10*ROW('Sanitation Data'!F180))),'Data Summary'!CV186="Yes"),OFFSET('Sanitation Data'!$F$6,0,10*ROW('Sanitation Data'!F180)),NA())</f>
        <v>#N/A</v>
      </c>
      <c r="AH186" s="95" t="e">
        <f ca="true">+IF(AND(ISNUMBER(OFFSET('Sanitation Data'!$F$10,0,10*ROW('Sanitation Data'!F180))),'Data Summary'!CW186="Yes"),OFFSET('Sanitation Data'!$F$10,0,10*ROW('Sanitation Data'!F180)),NA())</f>
        <v>#N/A</v>
      </c>
      <c r="AI186" s="95" t="e">
        <f ca="true">+IF(AND(ISNUMBER(OFFSET('Sanitation Data'!$F$11,0,10*ROW('Sanitation Data'!F180))),'Data Summary'!CX186="Yes"),OFFSET('Sanitation Data'!$F$11,0,10*ROW('Sanitation Data'!F180)),NA())</f>
        <v>#N/A</v>
      </c>
      <c r="AJ186" s="95" t="e">
        <f ca="true">+IF(AND(ISNUMBER(OFFSET('Sanitation Data'!$F$12,0,10*ROW('Sanitation Data'!F180))),'Data Summary'!CY186="Yes"),OFFSET('Sanitation Data'!$F$12,0,10*ROW('Sanitation Data'!F180)),NA())</f>
        <v>#N/A</v>
      </c>
      <c r="AK186" s="95" t="e">
        <f ca="true">+IF(AND(ISNUMBER(OFFSET('Sanitation Data'!$G$4,0,10*ROW('Sanitation Data'!G180))),'Data Summary'!CZ186="Yes"),100-OFFSET('Sanitation Data'!$G$4,0,10*ROW('Sanitation Data'!G180)),NA())</f>
        <v>#N/A</v>
      </c>
      <c r="AL186" s="95" t="e">
        <f ca="true">+IF(AND(ISNUMBER(OFFSET('Sanitation Data'!$G$6,0,10*ROW('Sanitation Data'!G180))),'Data Summary'!DA186="Yes"),OFFSET('Sanitation Data'!$G$6,0,10*ROW('Sanitation Data'!G180)),NA())</f>
        <v>#N/A</v>
      </c>
      <c r="AM186" s="95" t="e">
        <f ca="true">+IF(AND(ISNUMBER(OFFSET('Sanitation Data'!$G$10,0,10*ROW('Sanitation Data'!G180))),'Data Summary'!DB186="Yes"),OFFSET('Sanitation Data'!$G$10,0,10*ROW('Sanitation Data'!G180)),NA())</f>
        <v>#N/A</v>
      </c>
      <c r="AN186" s="95" t="e">
        <f ca="true">+IF(AND(ISNUMBER(OFFSET('Sanitation Data'!$G$11,0,10*ROW('Sanitation Data'!G180))),'Data Summary'!DC186="Yes"),OFFSET('Sanitation Data'!$G$11,0,10*ROW('Sanitation Data'!G180)),NA())</f>
        <v>#N/A</v>
      </c>
      <c r="AO186" s="95" t="e">
        <f ca="true">+IF(AND(ISNUMBER(OFFSET('Sanitation Data'!$G$12,0,10*ROW('Sanitation Data'!G180))),'Data Summary'!DD186="Yes"),OFFSET('Sanitation Data'!$G$12,0,10*ROW('Sanitation Data'!G180)),NA())</f>
        <v>#N/A</v>
      </c>
      <c r="AP186" s="95" t="e">
        <f ca="true">+IF(AND(ISNUMBER(OFFSET('Sanitation Data'!$H$4,0,10*ROW('Sanitation Data'!H180))),'Data Summary'!DE186="Yes"),100-OFFSET('Sanitation Data'!$H$4,0,10*ROW('Sanitation Data'!H180)),NA())</f>
        <v>#N/A</v>
      </c>
      <c r="AQ186" s="95" t="e">
        <f ca="true">+IF(AND(ISNUMBER(OFFSET('Sanitation Data'!$H$6,0,10*ROW('Sanitation Data'!H180))),'Data Summary'!DF186="Yes"),OFFSET('Sanitation Data'!$H$6,0,10*ROW('Sanitation Data'!H180)),NA())</f>
        <v>#N/A</v>
      </c>
      <c r="AR186" s="95" t="e">
        <f ca="true">+IF(AND(ISNUMBER(OFFSET('Sanitation Data'!$H$10,0,10*ROW('Sanitation Data'!H180))),'Data Summary'!DG186="Yes"),OFFSET('Sanitation Data'!$H$10,0,10*ROW('Sanitation Data'!H180)),NA())</f>
        <v>#N/A</v>
      </c>
      <c r="AS186" s="95" t="e">
        <f ca="true">+IF(AND(ISNUMBER(OFFSET('Sanitation Data'!$H$11,0,10*ROW('Sanitation Data'!H180))),'Data Summary'!DH186="Yes"),OFFSET('Sanitation Data'!$H$11,0,10*ROW('Sanitation Data'!H180)),NA())</f>
        <v>#N/A</v>
      </c>
      <c r="AT186" s="95" t="e">
        <f ca="true">+IF(AND(ISNUMBER(OFFSET('Sanitation Data'!$H$12,0,10*ROW('Sanitation Data'!H180))),'Data Summary'!DI186="Yes"),OFFSET('Sanitation Data'!$H$12,0,10*ROW('Sanitation Data'!H180)),NA())</f>
        <v>#N/A</v>
      </c>
      <c r="AU186" s="95" t="e">
        <f ca="true">+IF(AND(ISNUMBER(OFFSET('Sanitation Data'!$I$4,0,10*ROW('Sanitation Data'!I180))),'Data Summary'!DJ186="Yes"),100-OFFSET('Sanitation Data'!$I$4,0,10*ROW('Sanitation Data'!I180)),NA())</f>
        <v>#N/A</v>
      </c>
      <c r="AV186" s="95" t="e">
        <f ca="true">+IF(AND(ISNUMBER(OFFSET('Sanitation Data'!$I$6,0,10*ROW('Sanitation Data'!I180))),'Data Summary'!DK186="Yes"),OFFSET('Sanitation Data'!$I$6,0,10*ROW('Sanitation Data'!I180)),NA())</f>
        <v>#N/A</v>
      </c>
      <c r="AW186" s="95" t="e">
        <f ca="true">+IF(AND(ISNUMBER(OFFSET('Sanitation Data'!$I$10,0,10*ROW('Sanitation Data'!I180))),'Data Summary'!DL186="Yes"),OFFSET('Sanitation Data'!$I$10,0,10*ROW('Sanitation Data'!I180)),NA())</f>
        <v>#N/A</v>
      </c>
      <c r="AX186" s="95" t="e">
        <f ca="true">+IF(AND(ISNUMBER(OFFSET('Sanitation Data'!$I$11,0,10*ROW('Sanitation Data'!I180))),'Data Summary'!DM186="Yes"),OFFSET('Sanitation Data'!$I$11,0,10*ROW('Sanitation Data'!I180)),NA())</f>
        <v>#N/A</v>
      </c>
      <c r="AY186" s="95" t="e">
        <f ca="true">+IF(AND(ISNUMBER(OFFSET('Sanitation Data'!$I$12,0,10*ROW('Sanitation Data'!I180))),'Data Summary'!DN186="Yes"),OFFSET('Sanitation Data'!$I$12,0,10*ROW('Sanitation Data'!I180)),NA())</f>
        <v>#N/A</v>
      </c>
      <c r="AZ186" s="96" t="e">
        <f ca="true">+IF(AND(ISNUMBER(OFFSET('Hygiene Data'!$D$5,0,10*ROW('Hygiene Data'!D180))),'Data Summary'!DO186="Yes"),OFFSET('Hygiene Data'!$D$5,0,10*ROW('Hygiene Data'!D180)),NA())</f>
        <v>#N/A</v>
      </c>
      <c r="BA186" s="96" t="e">
        <f ca="true">+IF(AND(ISNUMBER(OFFSET('Hygiene Data'!$D$7,0,10*ROW('Hygiene Data'!D180))),'Data Summary'!DP186="Yes"),OFFSET('Hygiene Data'!$D$7,0,10*ROW('Hygiene Data'!D180)),NA())</f>
        <v>#N/A</v>
      </c>
      <c r="BB186" s="96" t="e">
        <f ca="true">+IF(AND(ISNUMBER(OFFSET('Hygiene Data'!$D$9,0,10*ROW('Hygiene Data'!D180))),'Data Summary'!DQ186="Yes"),OFFSET('Hygiene Data'!$D$9,0,10*ROW('Hygiene Data'!D180)),NA())</f>
        <v>#N/A</v>
      </c>
      <c r="BC186" s="96" t="e">
        <f ca="true">+IF(AND(ISNUMBER(OFFSET('Hygiene Data'!$E$5,0,10*ROW('Hygiene Data'!E180))),'Data Summary'!DR186="Yes"),OFFSET('Hygiene Data'!$E$5,0,10*ROW('Hygiene Data'!E180)),NA())</f>
        <v>#N/A</v>
      </c>
      <c r="BD186" s="96" t="e">
        <f ca="true">+IF(AND(ISNUMBER(OFFSET('Hygiene Data'!$E$7,0,10*ROW('Hygiene Data'!E180))),'Data Summary'!DS186="Yes"),OFFSET('Hygiene Data'!$E$7,0,10*ROW('Hygiene Data'!E180)),NA())</f>
        <v>#N/A</v>
      </c>
      <c r="BE186" s="96" t="e">
        <f ca="true">+IF(AND(ISNUMBER(OFFSET('Hygiene Data'!$E$9,0,10*ROW('Hygiene Data'!E180))),'Data Summary'!DT186="Yes"),OFFSET('Hygiene Data'!$E$9,0,10*ROW('Hygiene Data'!E180)),NA())</f>
        <v>#N/A</v>
      </c>
      <c r="BF186" s="96" t="e">
        <f ca="true">+IF(AND(ISNUMBER(OFFSET('Hygiene Data'!$F$5,0,10*ROW('Hygiene Data'!F180))),'Data Summary'!DU186="Yes"),OFFSET('Hygiene Data'!$F$5,0,10*ROW('Hygiene Data'!F180)),NA())</f>
        <v>#N/A</v>
      </c>
      <c r="BG186" s="96" t="e">
        <f ca="true">+IF(AND(ISNUMBER(OFFSET('Hygiene Data'!$F$7,0,10*ROW('Hygiene Data'!F180))),'Data Summary'!DV186="Yes"),OFFSET('Hygiene Data'!$F$7,0,10*ROW('Hygiene Data'!F180)),NA())</f>
        <v>#N/A</v>
      </c>
      <c r="BH186" s="96" t="e">
        <f ca="true">+IF(AND(ISNUMBER(OFFSET('Hygiene Data'!$F$9,0,10*ROW('Hygiene Data'!F180))),'Data Summary'!DW186="Yes"),OFFSET('Hygiene Data'!$F$9,0,10*ROW('Hygiene Data'!F180)),NA())</f>
        <v>#N/A</v>
      </c>
      <c r="BI186" s="96" t="e">
        <f ca="true">+IF(AND(ISNUMBER(OFFSET('Hygiene Data'!$G$5,0,10*ROW('Hygiene Data'!G180))),'Data Summary'!DX186="Yes"),OFFSET('Hygiene Data'!$G$5,0,10*ROW('Hygiene Data'!G180)),NA())</f>
        <v>#N/A</v>
      </c>
      <c r="BJ186" s="96" t="e">
        <f ca="true">+IF(AND(ISNUMBER(OFFSET('Hygiene Data'!$G$7,0,10*ROW('Hygiene Data'!G180))),'Data Summary'!DY186="Yes"),OFFSET('Hygiene Data'!$G$7,0,10*ROW('Hygiene Data'!G180)),NA())</f>
        <v>#N/A</v>
      </c>
      <c r="BK186" s="96" t="e">
        <f ca="true">+IF(AND(ISNUMBER(OFFSET('Hygiene Data'!$G$9,0,10*ROW('Hygiene Data'!G180))),'Data Summary'!DZ186="Yes"),OFFSET('Hygiene Data'!$G$9,0,10*ROW('Hygiene Data'!G180)),NA())</f>
        <v>#N/A</v>
      </c>
      <c r="BL186" s="96" t="e">
        <f ca="true">+IF(AND(ISNUMBER(OFFSET('Hygiene Data'!$H$5,0,10*ROW('Hygiene Data'!H180))),'Data Summary'!EA186="Yes"),OFFSET('Hygiene Data'!$H$5,0,10*ROW('Hygiene Data'!H180)),NA())</f>
        <v>#N/A</v>
      </c>
      <c r="BM186" s="96" t="e">
        <f ca="true">+IF(AND(ISNUMBER(OFFSET('Hygiene Data'!$H$7,0,10*ROW('Hygiene Data'!H180))),'Data Summary'!EB186="Yes"),OFFSET('Hygiene Data'!$H$7,0,10*ROW('Hygiene Data'!H180)),NA())</f>
        <v>#N/A</v>
      </c>
      <c r="BN186" s="96" t="e">
        <f ca="true">+IF(AND(ISNUMBER(OFFSET('Hygiene Data'!$H$9,0,10*ROW('Hygiene Data'!H180))),'Data Summary'!EC186="Yes"),OFFSET('Hygiene Data'!$H$9,0,10*ROW('Hygiene Data'!H180)),NA())</f>
        <v>#N/A</v>
      </c>
      <c r="BO186" s="96" t="e">
        <f ca="true">+IF(AND(ISNUMBER(OFFSET('Hygiene Data'!$I$5,0,10*ROW('Hygiene Data'!I180))),'Data Summary'!ED186="Yes"),OFFSET('Hygiene Data'!$I$5,0,10*ROW('Hygiene Data'!I180)),NA())</f>
        <v>#N/A</v>
      </c>
      <c r="BP186" s="96" t="e">
        <f ca="true">+IF(AND(ISNUMBER(OFFSET('Hygiene Data'!$I$7,0,10*ROW('Hygiene Data'!I180))),'Data Summary'!EE186="Yes"),OFFSET('Hygiene Data'!$I$7,0,10*ROW('Hygiene Data'!I180)),NA())</f>
        <v>#N/A</v>
      </c>
      <c r="BQ186" s="96" t="e">
        <f ca="true">+IF(AND(ISNUMBER(OFFSET('Hygiene Data'!$I$9,0,10*ROW('Hygiene Data'!I180))),'Data Summary'!EF186="Yes"),OFFSET('Hygiene Data'!$I$9,0,10*ROW('Hygiene Data'!I180)),NA())</f>
        <v>#N/A</v>
      </c>
    </row>
    <row xmlns:x14ac="http://schemas.microsoft.com/office/spreadsheetml/2009/9/ac" r="187" x14ac:dyDescent="0.2">
      <c r="A187" s="331" t="e">
        <f ca="true">+RIGHT('Data Summary'!A187,LEN('Data Summary'!A187)-9)</f>
        <v>#VALUE!</v>
      </c>
      <c r="B187" s="37" t="str">
        <f ca="true">+IF(ISTEXT('Data Summary'!B187),'Data Summary'!B187,"")</f>
        <v/>
      </c>
      <c r="C187" s="330" t="e">
        <f ca="true">+VALUE('Data Summary'!C187)</f>
        <v>#VALUE!</v>
      </c>
      <c r="D187" s="94" t="e">
        <f ca="true">+IF(AND(ISNUMBER(OFFSET('Water Data'!$D$4,0,10*ROW('Water Data'!D181))),'Data Summary'!BS187="Yes"),100-OFFSET('Water Data'!$D$4,0,10*ROW('Water Data'!D181)),NA())</f>
        <v>#N/A</v>
      </c>
      <c r="E187" s="94" t="e">
        <f ca="true">+IF(AND(ISNUMBER(OFFSET('Water Data'!$D$6,0,10*ROW('Water Data'!D181))),'Data Summary'!BT187="Yes"),OFFSET('Water Data'!$D$6,0,10*ROW('Water Data'!D181)),NA())</f>
        <v>#N/A</v>
      </c>
      <c r="F187" s="94" t="e">
        <f ca="true">+IF(AND(ISNUMBER(OFFSET('Water Data'!$D$9,0,10*ROW('Water Data'!D181))),'Data Summary'!BU187="Yes"),OFFSET('Water Data'!$D$9,0,10*ROW('Water Data'!D181)),NA())</f>
        <v>#N/A</v>
      </c>
      <c r="G187" s="94" t="e">
        <f ca="true">+IF(AND(ISNUMBER(OFFSET('Water Data'!$E$4,0,10*ROW('Water Data'!E181))),'Data Summary'!BV187="Yes"),100-OFFSET('Water Data'!$E$4,0,10*ROW('Water Data'!E181)),NA())</f>
        <v>#N/A</v>
      </c>
      <c r="H187" s="94" t="e">
        <f ca="true">+IF(AND(ISNUMBER(OFFSET('Water Data'!$E$6,0,10*ROW('Water Data'!E181))),'Data Summary'!BW187="Yes"),OFFSET('Water Data'!$E$6,0,10*ROW('Water Data'!E181)),NA())</f>
        <v>#N/A</v>
      </c>
      <c r="I187" s="94" t="e">
        <f ca="true">+IF(AND(ISNUMBER(OFFSET('Water Data'!$E$9,0,10*ROW('Water Data'!E181))),'Data Summary'!BX187="Yes"),OFFSET('Water Data'!$E$9,0,10*ROW('Water Data'!E181)),NA())</f>
        <v>#N/A</v>
      </c>
      <c r="J187" s="94" t="e">
        <f ca="true">+IF(AND(ISNUMBER(OFFSET('Water Data'!$F$4,0,10*ROW('Water Data'!F181))),'Data Summary'!BY187="Yes"),100-OFFSET('Water Data'!$F$4,0,10*ROW('Water Data'!F181)),NA())</f>
        <v>#N/A</v>
      </c>
      <c r="K187" s="94" t="e">
        <f ca="true">+IF(AND(ISNUMBER(OFFSET('Water Data'!$F$6,0,10*ROW('Water Data'!F181))),'Data Summary'!BZ187="Yes"),OFFSET('Water Data'!$F$6,0,10*ROW('Water Data'!F181)),NA())</f>
        <v>#N/A</v>
      </c>
      <c r="L187" s="94" t="e">
        <f ca="true">+IF(AND(ISNUMBER(OFFSET('Water Data'!$F$9,0,10*ROW('Water Data'!F181))),'Data Summary'!CA187="Yes"),OFFSET('Water Data'!$F$9,0,10*ROW('Water Data'!F181)),NA())</f>
        <v>#N/A</v>
      </c>
      <c r="M187" s="94" t="e">
        <f ca="true">+IF(AND(ISNUMBER(OFFSET('Water Data'!$G$4,0,10*ROW('Water Data'!G181))),'Data Summary'!CB187="Yes"),100-OFFSET('Water Data'!$G$4,0,10*ROW('Water Data'!G181)),NA())</f>
        <v>#N/A</v>
      </c>
      <c r="N187" s="94" t="e">
        <f ca="true">+IF(AND(ISNUMBER(OFFSET('Water Data'!$G$6,0,10*ROW('Water Data'!G181))),'Data Summary'!CC187="Yes"),OFFSET('Water Data'!$G$6,0,10*ROW('Water Data'!G181)),NA())</f>
        <v>#N/A</v>
      </c>
      <c r="O187" s="94" t="e">
        <f ca="true">+IF(AND(ISNUMBER(OFFSET('Water Data'!$G$9,0,10*ROW('Water Data'!G181))),'Data Summary'!CD187="Yes"),OFFSET('Water Data'!$G$9,0,10*ROW('Water Data'!G181)),NA())</f>
        <v>#N/A</v>
      </c>
      <c r="P187" s="94" t="e">
        <f ca="true">+IF(AND(ISNUMBER(OFFSET('Water Data'!$H$4,0,10*ROW('Water Data'!H181))),'Data Summary'!CE187="Yes"),100-OFFSET('Water Data'!$H$4,0,10*ROW('Water Data'!H181)),NA())</f>
        <v>#N/A</v>
      </c>
      <c r="Q187" s="94" t="e">
        <f ca="true">+IF(AND(ISNUMBER(OFFSET('Water Data'!$H$6,0,10*ROW('Water Data'!H181))),'Data Summary'!CF187="Yes"),OFFSET('Water Data'!$H$6,0,10*ROW('Water Data'!H181)),NA())</f>
        <v>#N/A</v>
      </c>
      <c r="R187" s="94" t="e">
        <f ca="true">+IF(AND(ISNUMBER(OFFSET('Water Data'!$H$9,0,10*ROW('Water Data'!H181))),'Data Summary'!CG187="Yes"),OFFSET('Water Data'!$H$9,0,10*ROW('Water Data'!H181)),NA())</f>
        <v>#N/A</v>
      </c>
      <c r="S187" s="94" t="e">
        <f ca="true">+IF(AND(ISNUMBER(OFFSET('Water Data'!$I$4,0,10*ROW('Water Data'!I181))),'Data Summary'!CH187="Yes"),100-OFFSET('Water Data'!$I$4,0,10*ROW('Water Data'!I181)),NA())</f>
        <v>#N/A</v>
      </c>
      <c r="T187" s="94" t="e">
        <f ca="true">+IF(AND(ISNUMBER(OFFSET('Water Data'!$I$6,0,10*ROW('Water Data'!I181))),'Data Summary'!CI187="Yes"),OFFSET('Water Data'!$I$6,0,10*ROW('Water Data'!I181)),NA())</f>
        <v>#N/A</v>
      </c>
      <c r="U187" s="94" t="e">
        <f ca="true">+IF(AND(ISNUMBER(OFFSET('Water Data'!$I$9,0,10*ROW('Water Data'!I181))),'Data Summary'!CJ187="Yes"),OFFSET('Water Data'!$I$9,0,10*ROW('Water Data'!I181)),NA())</f>
        <v>#N/A</v>
      </c>
      <c r="V187" s="95" t="e">
        <f ca="true">+IF(AND(ISNUMBER(OFFSET('Sanitation Data'!$D$4,0,10*ROW('Sanitation Data'!D181))),'Data Summary'!CK187="Yes"),100-OFFSET('Sanitation Data'!$D$4,0,10*ROW('Sanitation Data'!D181)),NA())</f>
        <v>#N/A</v>
      </c>
      <c r="W187" s="95" t="e">
        <f ca="true">+IF(AND(ISNUMBER(OFFSET('Sanitation Data'!$D$6,0,10*ROW('Sanitation Data'!D181))),'Data Summary'!CL187="Yes"),OFFSET('Sanitation Data'!$D$6,0,10*ROW('Sanitation Data'!D181)),NA())</f>
        <v>#N/A</v>
      </c>
      <c r="X187" s="95" t="e">
        <f ca="true">+IF(AND(ISNUMBER(OFFSET('Sanitation Data'!$D$10,0,10*ROW('Sanitation Data'!D181))),'Data Summary'!CM187="Yes"),OFFSET('Sanitation Data'!$D$10,0,10*ROW('Sanitation Data'!D181)),NA())</f>
        <v>#N/A</v>
      </c>
      <c r="Y187" s="95" t="e">
        <f ca="true">+IF(AND(ISNUMBER(OFFSET('Sanitation Data'!$D$11,0,10*ROW('Sanitation Data'!D181))),'Data Summary'!CN187="Yes"),OFFSET('Sanitation Data'!$D$11,0,10*ROW('Sanitation Data'!D181)),NA())</f>
        <v>#N/A</v>
      </c>
      <c r="Z187" s="95" t="e">
        <f ca="true">+IF(AND(ISNUMBER(OFFSET('Sanitation Data'!$D$12,0,10*ROW('Sanitation Data'!D181))),'Data Summary'!CO187="Yes"),OFFSET('Sanitation Data'!$D$12,0,10*ROW('Sanitation Data'!D181)),NA())</f>
        <v>#N/A</v>
      </c>
      <c r="AA187" s="95" t="e">
        <f ca="true">+IF(AND(ISNUMBER(OFFSET('Sanitation Data'!$E$4,0,10*ROW('Sanitation Data'!E181))),'Data Summary'!CP187="Yes"),100-OFFSET('Sanitation Data'!$E$4,0,10*ROW('Sanitation Data'!E181)),NA())</f>
        <v>#N/A</v>
      </c>
      <c r="AB187" s="95" t="e">
        <f ca="true">+IF(AND(ISNUMBER(OFFSET('Sanitation Data'!$E$6,0,10*ROW('Sanitation Data'!E181))),'Data Summary'!CQ187="Yes"),OFFSET('Sanitation Data'!$E$6,0,10*ROW('Sanitation Data'!E181)),NA())</f>
        <v>#N/A</v>
      </c>
      <c r="AC187" s="95" t="e">
        <f ca="true">+IF(AND(ISNUMBER(OFFSET('Sanitation Data'!$E$10,0,10*ROW('Sanitation Data'!E181))),'Data Summary'!CR187="Yes"),OFFSET('Sanitation Data'!$E$10,0,10*ROW('Sanitation Data'!E181)),NA())</f>
        <v>#N/A</v>
      </c>
      <c r="AD187" s="95" t="e">
        <f ca="true">+IF(AND(ISNUMBER(OFFSET('Sanitation Data'!$E$11,0,10*ROW('Sanitation Data'!E181))),'Data Summary'!CS187="Yes"),OFFSET('Sanitation Data'!$E$11,0,10*ROW('Sanitation Data'!E181)),NA())</f>
        <v>#N/A</v>
      </c>
      <c r="AE187" s="95" t="e">
        <f ca="true">+IF(AND(ISNUMBER(OFFSET('Sanitation Data'!$E$12,0,10*ROW('Sanitation Data'!E181))),'Data Summary'!CT187="Yes"),OFFSET('Sanitation Data'!$E$12,0,10*ROW('Sanitation Data'!E181)),NA())</f>
        <v>#N/A</v>
      </c>
      <c r="AF187" s="95" t="e">
        <f ca="true">+IF(AND(ISNUMBER(OFFSET('Sanitation Data'!$F$4,0,10*ROW('Sanitation Data'!F181))),'Data Summary'!CU187="Yes"),100-OFFSET('Sanitation Data'!$F$4,0,10*ROW('Sanitation Data'!F181)),NA())</f>
        <v>#N/A</v>
      </c>
      <c r="AG187" s="95" t="e">
        <f ca="true">+IF(AND(ISNUMBER(OFFSET('Sanitation Data'!$F$6,0,10*ROW('Sanitation Data'!F181))),'Data Summary'!CV187="Yes"),OFFSET('Sanitation Data'!$F$6,0,10*ROW('Sanitation Data'!F181)),NA())</f>
        <v>#N/A</v>
      </c>
      <c r="AH187" s="95" t="e">
        <f ca="true">+IF(AND(ISNUMBER(OFFSET('Sanitation Data'!$F$10,0,10*ROW('Sanitation Data'!F181))),'Data Summary'!CW187="Yes"),OFFSET('Sanitation Data'!$F$10,0,10*ROW('Sanitation Data'!F181)),NA())</f>
        <v>#N/A</v>
      </c>
      <c r="AI187" s="95" t="e">
        <f ca="true">+IF(AND(ISNUMBER(OFFSET('Sanitation Data'!$F$11,0,10*ROW('Sanitation Data'!F181))),'Data Summary'!CX187="Yes"),OFFSET('Sanitation Data'!$F$11,0,10*ROW('Sanitation Data'!F181)),NA())</f>
        <v>#N/A</v>
      </c>
      <c r="AJ187" s="95" t="e">
        <f ca="true">+IF(AND(ISNUMBER(OFFSET('Sanitation Data'!$F$12,0,10*ROW('Sanitation Data'!F181))),'Data Summary'!CY187="Yes"),OFFSET('Sanitation Data'!$F$12,0,10*ROW('Sanitation Data'!F181)),NA())</f>
        <v>#N/A</v>
      </c>
      <c r="AK187" s="95" t="e">
        <f ca="true">+IF(AND(ISNUMBER(OFFSET('Sanitation Data'!$G$4,0,10*ROW('Sanitation Data'!G181))),'Data Summary'!CZ187="Yes"),100-OFFSET('Sanitation Data'!$G$4,0,10*ROW('Sanitation Data'!G181)),NA())</f>
        <v>#N/A</v>
      </c>
      <c r="AL187" s="95" t="e">
        <f ca="true">+IF(AND(ISNUMBER(OFFSET('Sanitation Data'!$G$6,0,10*ROW('Sanitation Data'!G181))),'Data Summary'!DA187="Yes"),OFFSET('Sanitation Data'!$G$6,0,10*ROW('Sanitation Data'!G181)),NA())</f>
        <v>#N/A</v>
      </c>
      <c r="AM187" s="95" t="e">
        <f ca="true">+IF(AND(ISNUMBER(OFFSET('Sanitation Data'!$G$10,0,10*ROW('Sanitation Data'!G181))),'Data Summary'!DB187="Yes"),OFFSET('Sanitation Data'!$G$10,0,10*ROW('Sanitation Data'!G181)),NA())</f>
        <v>#N/A</v>
      </c>
      <c r="AN187" s="95" t="e">
        <f ca="true">+IF(AND(ISNUMBER(OFFSET('Sanitation Data'!$G$11,0,10*ROW('Sanitation Data'!G181))),'Data Summary'!DC187="Yes"),OFFSET('Sanitation Data'!$G$11,0,10*ROW('Sanitation Data'!G181)),NA())</f>
        <v>#N/A</v>
      </c>
      <c r="AO187" s="95" t="e">
        <f ca="true">+IF(AND(ISNUMBER(OFFSET('Sanitation Data'!$G$12,0,10*ROW('Sanitation Data'!G181))),'Data Summary'!DD187="Yes"),OFFSET('Sanitation Data'!$G$12,0,10*ROW('Sanitation Data'!G181)),NA())</f>
        <v>#N/A</v>
      </c>
      <c r="AP187" s="95" t="e">
        <f ca="true">+IF(AND(ISNUMBER(OFFSET('Sanitation Data'!$H$4,0,10*ROW('Sanitation Data'!H181))),'Data Summary'!DE187="Yes"),100-OFFSET('Sanitation Data'!$H$4,0,10*ROW('Sanitation Data'!H181)),NA())</f>
        <v>#N/A</v>
      </c>
      <c r="AQ187" s="95" t="e">
        <f ca="true">+IF(AND(ISNUMBER(OFFSET('Sanitation Data'!$H$6,0,10*ROW('Sanitation Data'!H181))),'Data Summary'!DF187="Yes"),OFFSET('Sanitation Data'!$H$6,0,10*ROW('Sanitation Data'!H181)),NA())</f>
        <v>#N/A</v>
      </c>
      <c r="AR187" s="95" t="e">
        <f ca="true">+IF(AND(ISNUMBER(OFFSET('Sanitation Data'!$H$10,0,10*ROW('Sanitation Data'!H181))),'Data Summary'!DG187="Yes"),OFFSET('Sanitation Data'!$H$10,0,10*ROW('Sanitation Data'!H181)),NA())</f>
        <v>#N/A</v>
      </c>
      <c r="AS187" s="95" t="e">
        <f ca="true">+IF(AND(ISNUMBER(OFFSET('Sanitation Data'!$H$11,0,10*ROW('Sanitation Data'!H181))),'Data Summary'!DH187="Yes"),OFFSET('Sanitation Data'!$H$11,0,10*ROW('Sanitation Data'!H181)),NA())</f>
        <v>#N/A</v>
      </c>
      <c r="AT187" s="95" t="e">
        <f ca="true">+IF(AND(ISNUMBER(OFFSET('Sanitation Data'!$H$12,0,10*ROW('Sanitation Data'!H181))),'Data Summary'!DI187="Yes"),OFFSET('Sanitation Data'!$H$12,0,10*ROW('Sanitation Data'!H181)),NA())</f>
        <v>#N/A</v>
      </c>
      <c r="AU187" s="95" t="e">
        <f ca="true">+IF(AND(ISNUMBER(OFFSET('Sanitation Data'!$I$4,0,10*ROW('Sanitation Data'!I181))),'Data Summary'!DJ187="Yes"),100-OFFSET('Sanitation Data'!$I$4,0,10*ROW('Sanitation Data'!I181)),NA())</f>
        <v>#N/A</v>
      </c>
      <c r="AV187" s="95" t="e">
        <f ca="true">+IF(AND(ISNUMBER(OFFSET('Sanitation Data'!$I$6,0,10*ROW('Sanitation Data'!I181))),'Data Summary'!DK187="Yes"),OFFSET('Sanitation Data'!$I$6,0,10*ROW('Sanitation Data'!I181)),NA())</f>
        <v>#N/A</v>
      </c>
      <c r="AW187" s="95" t="e">
        <f ca="true">+IF(AND(ISNUMBER(OFFSET('Sanitation Data'!$I$10,0,10*ROW('Sanitation Data'!I181))),'Data Summary'!DL187="Yes"),OFFSET('Sanitation Data'!$I$10,0,10*ROW('Sanitation Data'!I181)),NA())</f>
        <v>#N/A</v>
      </c>
      <c r="AX187" s="95" t="e">
        <f ca="true">+IF(AND(ISNUMBER(OFFSET('Sanitation Data'!$I$11,0,10*ROW('Sanitation Data'!I181))),'Data Summary'!DM187="Yes"),OFFSET('Sanitation Data'!$I$11,0,10*ROW('Sanitation Data'!I181)),NA())</f>
        <v>#N/A</v>
      </c>
      <c r="AY187" s="95" t="e">
        <f ca="true">+IF(AND(ISNUMBER(OFFSET('Sanitation Data'!$I$12,0,10*ROW('Sanitation Data'!I181))),'Data Summary'!DN187="Yes"),OFFSET('Sanitation Data'!$I$12,0,10*ROW('Sanitation Data'!I181)),NA())</f>
        <v>#N/A</v>
      </c>
      <c r="AZ187" s="96" t="e">
        <f ca="true">+IF(AND(ISNUMBER(OFFSET('Hygiene Data'!$D$5,0,10*ROW('Hygiene Data'!D181))),'Data Summary'!DO187="Yes"),OFFSET('Hygiene Data'!$D$5,0,10*ROW('Hygiene Data'!D181)),NA())</f>
        <v>#N/A</v>
      </c>
      <c r="BA187" s="96" t="e">
        <f ca="true">+IF(AND(ISNUMBER(OFFSET('Hygiene Data'!$D$7,0,10*ROW('Hygiene Data'!D181))),'Data Summary'!DP187="Yes"),OFFSET('Hygiene Data'!$D$7,0,10*ROW('Hygiene Data'!D181)),NA())</f>
        <v>#N/A</v>
      </c>
      <c r="BB187" s="96" t="e">
        <f ca="true">+IF(AND(ISNUMBER(OFFSET('Hygiene Data'!$D$9,0,10*ROW('Hygiene Data'!D181))),'Data Summary'!DQ187="Yes"),OFFSET('Hygiene Data'!$D$9,0,10*ROW('Hygiene Data'!D181)),NA())</f>
        <v>#N/A</v>
      </c>
      <c r="BC187" s="96" t="e">
        <f ca="true">+IF(AND(ISNUMBER(OFFSET('Hygiene Data'!$E$5,0,10*ROW('Hygiene Data'!E181))),'Data Summary'!DR187="Yes"),OFFSET('Hygiene Data'!$E$5,0,10*ROW('Hygiene Data'!E181)),NA())</f>
        <v>#N/A</v>
      </c>
      <c r="BD187" s="96" t="e">
        <f ca="true">+IF(AND(ISNUMBER(OFFSET('Hygiene Data'!$E$7,0,10*ROW('Hygiene Data'!E181))),'Data Summary'!DS187="Yes"),OFFSET('Hygiene Data'!$E$7,0,10*ROW('Hygiene Data'!E181)),NA())</f>
        <v>#N/A</v>
      </c>
      <c r="BE187" s="96" t="e">
        <f ca="true">+IF(AND(ISNUMBER(OFFSET('Hygiene Data'!$E$9,0,10*ROW('Hygiene Data'!E181))),'Data Summary'!DT187="Yes"),OFFSET('Hygiene Data'!$E$9,0,10*ROW('Hygiene Data'!E181)),NA())</f>
        <v>#N/A</v>
      </c>
      <c r="BF187" s="96" t="e">
        <f ca="true">+IF(AND(ISNUMBER(OFFSET('Hygiene Data'!$F$5,0,10*ROW('Hygiene Data'!F181))),'Data Summary'!DU187="Yes"),OFFSET('Hygiene Data'!$F$5,0,10*ROW('Hygiene Data'!F181)),NA())</f>
        <v>#N/A</v>
      </c>
      <c r="BG187" s="96" t="e">
        <f ca="true">+IF(AND(ISNUMBER(OFFSET('Hygiene Data'!$F$7,0,10*ROW('Hygiene Data'!F181))),'Data Summary'!DV187="Yes"),OFFSET('Hygiene Data'!$F$7,0,10*ROW('Hygiene Data'!F181)),NA())</f>
        <v>#N/A</v>
      </c>
      <c r="BH187" s="96" t="e">
        <f ca="true">+IF(AND(ISNUMBER(OFFSET('Hygiene Data'!$F$9,0,10*ROW('Hygiene Data'!F181))),'Data Summary'!DW187="Yes"),OFFSET('Hygiene Data'!$F$9,0,10*ROW('Hygiene Data'!F181)),NA())</f>
        <v>#N/A</v>
      </c>
      <c r="BI187" s="96" t="e">
        <f ca="true">+IF(AND(ISNUMBER(OFFSET('Hygiene Data'!$G$5,0,10*ROW('Hygiene Data'!G181))),'Data Summary'!DX187="Yes"),OFFSET('Hygiene Data'!$G$5,0,10*ROW('Hygiene Data'!G181)),NA())</f>
        <v>#N/A</v>
      </c>
      <c r="BJ187" s="96" t="e">
        <f ca="true">+IF(AND(ISNUMBER(OFFSET('Hygiene Data'!$G$7,0,10*ROW('Hygiene Data'!G181))),'Data Summary'!DY187="Yes"),OFFSET('Hygiene Data'!$G$7,0,10*ROW('Hygiene Data'!G181)),NA())</f>
        <v>#N/A</v>
      </c>
      <c r="BK187" s="96" t="e">
        <f ca="true">+IF(AND(ISNUMBER(OFFSET('Hygiene Data'!$G$9,0,10*ROW('Hygiene Data'!G181))),'Data Summary'!DZ187="Yes"),OFFSET('Hygiene Data'!$G$9,0,10*ROW('Hygiene Data'!G181)),NA())</f>
        <v>#N/A</v>
      </c>
      <c r="BL187" s="96" t="e">
        <f ca="true">+IF(AND(ISNUMBER(OFFSET('Hygiene Data'!$H$5,0,10*ROW('Hygiene Data'!H181))),'Data Summary'!EA187="Yes"),OFFSET('Hygiene Data'!$H$5,0,10*ROW('Hygiene Data'!H181)),NA())</f>
        <v>#N/A</v>
      </c>
      <c r="BM187" s="96" t="e">
        <f ca="true">+IF(AND(ISNUMBER(OFFSET('Hygiene Data'!$H$7,0,10*ROW('Hygiene Data'!H181))),'Data Summary'!EB187="Yes"),OFFSET('Hygiene Data'!$H$7,0,10*ROW('Hygiene Data'!H181)),NA())</f>
        <v>#N/A</v>
      </c>
      <c r="BN187" s="96" t="e">
        <f ca="true">+IF(AND(ISNUMBER(OFFSET('Hygiene Data'!$H$9,0,10*ROW('Hygiene Data'!H181))),'Data Summary'!EC187="Yes"),OFFSET('Hygiene Data'!$H$9,0,10*ROW('Hygiene Data'!H181)),NA())</f>
        <v>#N/A</v>
      </c>
      <c r="BO187" s="96" t="e">
        <f ca="true">+IF(AND(ISNUMBER(OFFSET('Hygiene Data'!$I$5,0,10*ROW('Hygiene Data'!I181))),'Data Summary'!ED187="Yes"),OFFSET('Hygiene Data'!$I$5,0,10*ROW('Hygiene Data'!I181)),NA())</f>
        <v>#N/A</v>
      </c>
      <c r="BP187" s="96" t="e">
        <f ca="true">+IF(AND(ISNUMBER(OFFSET('Hygiene Data'!$I$7,0,10*ROW('Hygiene Data'!I181))),'Data Summary'!EE187="Yes"),OFFSET('Hygiene Data'!$I$7,0,10*ROW('Hygiene Data'!I181)),NA())</f>
        <v>#N/A</v>
      </c>
      <c r="BQ187" s="96" t="e">
        <f ca="true">+IF(AND(ISNUMBER(OFFSET('Hygiene Data'!$I$9,0,10*ROW('Hygiene Data'!I181))),'Data Summary'!EF187="Yes"),OFFSET('Hygiene Data'!$I$9,0,10*ROW('Hygiene Data'!I181)),NA())</f>
        <v>#N/A</v>
      </c>
    </row>
    <row xmlns:x14ac="http://schemas.microsoft.com/office/spreadsheetml/2009/9/ac" r="188" x14ac:dyDescent="0.2">
      <c r="A188" s="331" t="e">
        <f ca="true">+RIGHT('Data Summary'!A188,LEN('Data Summary'!A188)-9)</f>
        <v>#VALUE!</v>
      </c>
      <c r="B188" s="37" t="str">
        <f ca="true">+IF(ISTEXT('Data Summary'!B188),'Data Summary'!B188,"")</f>
        <v/>
      </c>
      <c r="C188" s="330" t="e">
        <f ca="true">+VALUE('Data Summary'!C188)</f>
        <v>#VALUE!</v>
      </c>
      <c r="D188" s="94" t="e">
        <f ca="true">+IF(AND(ISNUMBER(OFFSET('Water Data'!$D$4,0,10*ROW('Water Data'!D182))),'Data Summary'!BS188="Yes"),100-OFFSET('Water Data'!$D$4,0,10*ROW('Water Data'!D182)),NA())</f>
        <v>#N/A</v>
      </c>
      <c r="E188" s="94" t="e">
        <f ca="true">+IF(AND(ISNUMBER(OFFSET('Water Data'!$D$6,0,10*ROW('Water Data'!D182))),'Data Summary'!BT188="Yes"),OFFSET('Water Data'!$D$6,0,10*ROW('Water Data'!D182)),NA())</f>
        <v>#N/A</v>
      </c>
      <c r="F188" s="94" t="e">
        <f ca="true">+IF(AND(ISNUMBER(OFFSET('Water Data'!$D$9,0,10*ROW('Water Data'!D182))),'Data Summary'!BU188="Yes"),OFFSET('Water Data'!$D$9,0,10*ROW('Water Data'!D182)),NA())</f>
        <v>#N/A</v>
      </c>
      <c r="G188" s="94" t="e">
        <f ca="true">+IF(AND(ISNUMBER(OFFSET('Water Data'!$E$4,0,10*ROW('Water Data'!E182))),'Data Summary'!BV188="Yes"),100-OFFSET('Water Data'!$E$4,0,10*ROW('Water Data'!E182)),NA())</f>
        <v>#N/A</v>
      </c>
      <c r="H188" s="94" t="e">
        <f ca="true">+IF(AND(ISNUMBER(OFFSET('Water Data'!$E$6,0,10*ROW('Water Data'!E182))),'Data Summary'!BW188="Yes"),OFFSET('Water Data'!$E$6,0,10*ROW('Water Data'!E182)),NA())</f>
        <v>#N/A</v>
      </c>
      <c r="I188" s="94" t="e">
        <f ca="true">+IF(AND(ISNUMBER(OFFSET('Water Data'!$E$9,0,10*ROW('Water Data'!E182))),'Data Summary'!BX188="Yes"),OFFSET('Water Data'!$E$9,0,10*ROW('Water Data'!E182)),NA())</f>
        <v>#N/A</v>
      </c>
      <c r="J188" s="94" t="e">
        <f ca="true">+IF(AND(ISNUMBER(OFFSET('Water Data'!$F$4,0,10*ROW('Water Data'!F182))),'Data Summary'!BY188="Yes"),100-OFFSET('Water Data'!$F$4,0,10*ROW('Water Data'!F182)),NA())</f>
        <v>#N/A</v>
      </c>
      <c r="K188" s="94" t="e">
        <f ca="true">+IF(AND(ISNUMBER(OFFSET('Water Data'!$F$6,0,10*ROW('Water Data'!F182))),'Data Summary'!BZ188="Yes"),OFFSET('Water Data'!$F$6,0,10*ROW('Water Data'!F182)),NA())</f>
        <v>#N/A</v>
      </c>
      <c r="L188" s="94" t="e">
        <f ca="true">+IF(AND(ISNUMBER(OFFSET('Water Data'!$F$9,0,10*ROW('Water Data'!F182))),'Data Summary'!CA188="Yes"),OFFSET('Water Data'!$F$9,0,10*ROW('Water Data'!F182)),NA())</f>
        <v>#N/A</v>
      </c>
      <c r="M188" s="94" t="e">
        <f ca="true">+IF(AND(ISNUMBER(OFFSET('Water Data'!$G$4,0,10*ROW('Water Data'!G182))),'Data Summary'!CB188="Yes"),100-OFFSET('Water Data'!$G$4,0,10*ROW('Water Data'!G182)),NA())</f>
        <v>#N/A</v>
      </c>
      <c r="N188" s="94" t="e">
        <f ca="true">+IF(AND(ISNUMBER(OFFSET('Water Data'!$G$6,0,10*ROW('Water Data'!G182))),'Data Summary'!CC188="Yes"),OFFSET('Water Data'!$G$6,0,10*ROW('Water Data'!G182)),NA())</f>
        <v>#N/A</v>
      </c>
      <c r="O188" s="94" t="e">
        <f ca="true">+IF(AND(ISNUMBER(OFFSET('Water Data'!$G$9,0,10*ROW('Water Data'!G182))),'Data Summary'!CD188="Yes"),OFFSET('Water Data'!$G$9,0,10*ROW('Water Data'!G182)),NA())</f>
        <v>#N/A</v>
      </c>
      <c r="P188" s="94" t="e">
        <f ca="true">+IF(AND(ISNUMBER(OFFSET('Water Data'!$H$4,0,10*ROW('Water Data'!H182))),'Data Summary'!CE188="Yes"),100-OFFSET('Water Data'!$H$4,0,10*ROW('Water Data'!H182)),NA())</f>
        <v>#N/A</v>
      </c>
      <c r="Q188" s="94" t="e">
        <f ca="true">+IF(AND(ISNUMBER(OFFSET('Water Data'!$H$6,0,10*ROW('Water Data'!H182))),'Data Summary'!CF188="Yes"),OFFSET('Water Data'!$H$6,0,10*ROW('Water Data'!H182)),NA())</f>
        <v>#N/A</v>
      </c>
      <c r="R188" s="94" t="e">
        <f ca="true">+IF(AND(ISNUMBER(OFFSET('Water Data'!$H$9,0,10*ROW('Water Data'!H182))),'Data Summary'!CG188="Yes"),OFFSET('Water Data'!$H$9,0,10*ROW('Water Data'!H182)),NA())</f>
        <v>#N/A</v>
      </c>
      <c r="S188" s="94" t="e">
        <f ca="true">+IF(AND(ISNUMBER(OFFSET('Water Data'!$I$4,0,10*ROW('Water Data'!I182))),'Data Summary'!CH188="Yes"),100-OFFSET('Water Data'!$I$4,0,10*ROW('Water Data'!I182)),NA())</f>
        <v>#N/A</v>
      </c>
      <c r="T188" s="94" t="e">
        <f ca="true">+IF(AND(ISNUMBER(OFFSET('Water Data'!$I$6,0,10*ROW('Water Data'!I182))),'Data Summary'!CI188="Yes"),OFFSET('Water Data'!$I$6,0,10*ROW('Water Data'!I182)),NA())</f>
        <v>#N/A</v>
      </c>
      <c r="U188" s="94" t="e">
        <f ca="true">+IF(AND(ISNUMBER(OFFSET('Water Data'!$I$9,0,10*ROW('Water Data'!I182))),'Data Summary'!CJ188="Yes"),OFFSET('Water Data'!$I$9,0,10*ROW('Water Data'!I182)),NA())</f>
        <v>#N/A</v>
      </c>
      <c r="V188" s="95" t="e">
        <f ca="true">+IF(AND(ISNUMBER(OFFSET('Sanitation Data'!$D$4,0,10*ROW('Sanitation Data'!D182))),'Data Summary'!CK188="Yes"),100-OFFSET('Sanitation Data'!$D$4,0,10*ROW('Sanitation Data'!D182)),NA())</f>
        <v>#N/A</v>
      </c>
      <c r="W188" s="95" t="e">
        <f ca="true">+IF(AND(ISNUMBER(OFFSET('Sanitation Data'!$D$6,0,10*ROW('Sanitation Data'!D182))),'Data Summary'!CL188="Yes"),OFFSET('Sanitation Data'!$D$6,0,10*ROW('Sanitation Data'!D182)),NA())</f>
        <v>#N/A</v>
      </c>
      <c r="X188" s="95" t="e">
        <f ca="true">+IF(AND(ISNUMBER(OFFSET('Sanitation Data'!$D$10,0,10*ROW('Sanitation Data'!D182))),'Data Summary'!CM188="Yes"),OFFSET('Sanitation Data'!$D$10,0,10*ROW('Sanitation Data'!D182)),NA())</f>
        <v>#N/A</v>
      </c>
      <c r="Y188" s="95" t="e">
        <f ca="true">+IF(AND(ISNUMBER(OFFSET('Sanitation Data'!$D$11,0,10*ROW('Sanitation Data'!D182))),'Data Summary'!CN188="Yes"),OFFSET('Sanitation Data'!$D$11,0,10*ROW('Sanitation Data'!D182)),NA())</f>
        <v>#N/A</v>
      </c>
      <c r="Z188" s="95" t="e">
        <f ca="true">+IF(AND(ISNUMBER(OFFSET('Sanitation Data'!$D$12,0,10*ROW('Sanitation Data'!D182))),'Data Summary'!CO188="Yes"),OFFSET('Sanitation Data'!$D$12,0,10*ROW('Sanitation Data'!D182)),NA())</f>
        <v>#N/A</v>
      </c>
      <c r="AA188" s="95" t="e">
        <f ca="true">+IF(AND(ISNUMBER(OFFSET('Sanitation Data'!$E$4,0,10*ROW('Sanitation Data'!E182))),'Data Summary'!CP188="Yes"),100-OFFSET('Sanitation Data'!$E$4,0,10*ROW('Sanitation Data'!E182)),NA())</f>
        <v>#N/A</v>
      </c>
      <c r="AB188" s="95" t="e">
        <f ca="true">+IF(AND(ISNUMBER(OFFSET('Sanitation Data'!$E$6,0,10*ROW('Sanitation Data'!E182))),'Data Summary'!CQ188="Yes"),OFFSET('Sanitation Data'!$E$6,0,10*ROW('Sanitation Data'!E182)),NA())</f>
        <v>#N/A</v>
      </c>
      <c r="AC188" s="95" t="e">
        <f ca="true">+IF(AND(ISNUMBER(OFFSET('Sanitation Data'!$E$10,0,10*ROW('Sanitation Data'!E182))),'Data Summary'!CR188="Yes"),OFFSET('Sanitation Data'!$E$10,0,10*ROW('Sanitation Data'!E182)),NA())</f>
        <v>#N/A</v>
      </c>
      <c r="AD188" s="95" t="e">
        <f ca="true">+IF(AND(ISNUMBER(OFFSET('Sanitation Data'!$E$11,0,10*ROW('Sanitation Data'!E182))),'Data Summary'!CS188="Yes"),OFFSET('Sanitation Data'!$E$11,0,10*ROW('Sanitation Data'!E182)),NA())</f>
        <v>#N/A</v>
      </c>
      <c r="AE188" s="95" t="e">
        <f ca="true">+IF(AND(ISNUMBER(OFFSET('Sanitation Data'!$E$12,0,10*ROW('Sanitation Data'!E182))),'Data Summary'!CT188="Yes"),OFFSET('Sanitation Data'!$E$12,0,10*ROW('Sanitation Data'!E182)),NA())</f>
        <v>#N/A</v>
      </c>
      <c r="AF188" s="95" t="e">
        <f ca="true">+IF(AND(ISNUMBER(OFFSET('Sanitation Data'!$F$4,0,10*ROW('Sanitation Data'!F182))),'Data Summary'!CU188="Yes"),100-OFFSET('Sanitation Data'!$F$4,0,10*ROW('Sanitation Data'!F182)),NA())</f>
        <v>#N/A</v>
      </c>
      <c r="AG188" s="95" t="e">
        <f ca="true">+IF(AND(ISNUMBER(OFFSET('Sanitation Data'!$F$6,0,10*ROW('Sanitation Data'!F182))),'Data Summary'!CV188="Yes"),OFFSET('Sanitation Data'!$F$6,0,10*ROW('Sanitation Data'!F182)),NA())</f>
        <v>#N/A</v>
      </c>
      <c r="AH188" s="95" t="e">
        <f ca="true">+IF(AND(ISNUMBER(OFFSET('Sanitation Data'!$F$10,0,10*ROW('Sanitation Data'!F182))),'Data Summary'!CW188="Yes"),OFFSET('Sanitation Data'!$F$10,0,10*ROW('Sanitation Data'!F182)),NA())</f>
        <v>#N/A</v>
      </c>
      <c r="AI188" s="95" t="e">
        <f ca="true">+IF(AND(ISNUMBER(OFFSET('Sanitation Data'!$F$11,0,10*ROW('Sanitation Data'!F182))),'Data Summary'!CX188="Yes"),OFFSET('Sanitation Data'!$F$11,0,10*ROW('Sanitation Data'!F182)),NA())</f>
        <v>#N/A</v>
      </c>
      <c r="AJ188" s="95" t="e">
        <f ca="true">+IF(AND(ISNUMBER(OFFSET('Sanitation Data'!$F$12,0,10*ROW('Sanitation Data'!F182))),'Data Summary'!CY188="Yes"),OFFSET('Sanitation Data'!$F$12,0,10*ROW('Sanitation Data'!F182)),NA())</f>
        <v>#N/A</v>
      </c>
      <c r="AK188" s="95" t="e">
        <f ca="true">+IF(AND(ISNUMBER(OFFSET('Sanitation Data'!$G$4,0,10*ROW('Sanitation Data'!G182))),'Data Summary'!CZ188="Yes"),100-OFFSET('Sanitation Data'!$G$4,0,10*ROW('Sanitation Data'!G182)),NA())</f>
        <v>#N/A</v>
      </c>
      <c r="AL188" s="95" t="e">
        <f ca="true">+IF(AND(ISNUMBER(OFFSET('Sanitation Data'!$G$6,0,10*ROW('Sanitation Data'!G182))),'Data Summary'!DA188="Yes"),OFFSET('Sanitation Data'!$G$6,0,10*ROW('Sanitation Data'!G182)),NA())</f>
        <v>#N/A</v>
      </c>
      <c r="AM188" s="95" t="e">
        <f ca="true">+IF(AND(ISNUMBER(OFFSET('Sanitation Data'!$G$10,0,10*ROW('Sanitation Data'!G182))),'Data Summary'!DB188="Yes"),OFFSET('Sanitation Data'!$G$10,0,10*ROW('Sanitation Data'!G182)),NA())</f>
        <v>#N/A</v>
      </c>
      <c r="AN188" s="95" t="e">
        <f ca="true">+IF(AND(ISNUMBER(OFFSET('Sanitation Data'!$G$11,0,10*ROW('Sanitation Data'!G182))),'Data Summary'!DC188="Yes"),OFFSET('Sanitation Data'!$G$11,0,10*ROW('Sanitation Data'!G182)),NA())</f>
        <v>#N/A</v>
      </c>
      <c r="AO188" s="95" t="e">
        <f ca="true">+IF(AND(ISNUMBER(OFFSET('Sanitation Data'!$G$12,0,10*ROW('Sanitation Data'!G182))),'Data Summary'!DD188="Yes"),OFFSET('Sanitation Data'!$G$12,0,10*ROW('Sanitation Data'!G182)),NA())</f>
        <v>#N/A</v>
      </c>
      <c r="AP188" s="95" t="e">
        <f ca="true">+IF(AND(ISNUMBER(OFFSET('Sanitation Data'!$H$4,0,10*ROW('Sanitation Data'!H182))),'Data Summary'!DE188="Yes"),100-OFFSET('Sanitation Data'!$H$4,0,10*ROW('Sanitation Data'!H182)),NA())</f>
        <v>#N/A</v>
      </c>
      <c r="AQ188" s="95" t="e">
        <f ca="true">+IF(AND(ISNUMBER(OFFSET('Sanitation Data'!$H$6,0,10*ROW('Sanitation Data'!H182))),'Data Summary'!DF188="Yes"),OFFSET('Sanitation Data'!$H$6,0,10*ROW('Sanitation Data'!H182)),NA())</f>
        <v>#N/A</v>
      </c>
      <c r="AR188" s="95" t="e">
        <f ca="true">+IF(AND(ISNUMBER(OFFSET('Sanitation Data'!$H$10,0,10*ROW('Sanitation Data'!H182))),'Data Summary'!DG188="Yes"),OFFSET('Sanitation Data'!$H$10,0,10*ROW('Sanitation Data'!H182)),NA())</f>
        <v>#N/A</v>
      </c>
      <c r="AS188" s="95" t="e">
        <f ca="true">+IF(AND(ISNUMBER(OFFSET('Sanitation Data'!$H$11,0,10*ROW('Sanitation Data'!H182))),'Data Summary'!DH188="Yes"),OFFSET('Sanitation Data'!$H$11,0,10*ROW('Sanitation Data'!H182)),NA())</f>
        <v>#N/A</v>
      </c>
      <c r="AT188" s="95" t="e">
        <f ca="true">+IF(AND(ISNUMBER(OFFSET('Sanitation Data'!$H$12,0,10*ROW('Sanitation Data'!H182))),'Data Summary'!DI188="Yes"),OFFSET('Sanitation Data'!$H$12,0,10*ROW('Sanitation Data'!H182)),NA())</f>
        <v>#N/A</v>
      </c>
      <c r="AU188" s="95" t="e">
        <f ca="true">+IF(AND(ISNUMBER(OFFSET('Sanitation Data'!$I$4,0,10*ROW('Sanitation Data'!I182))),'Data Summary'!DJ188="Yes"),100-OFFSET('Sanitation Data'!$I$4,0,10*ROW('Sanitation Data'!I182)),NA())</f>
        <v>#N/A</v>
      </c>
      <c r="AV188" s="95" t="e">
        <f ca="true">+IF(AND(ISNUMBER(OFFSET('Sanitation Data'!$I$6,0,10*ROW('Sanitation Data'!I182))),'Data Summary'!DK188="Yes"),OFFSET('Sanitation Data'!$I$6,0,10*ROW('Sanitation Data'!I182)),NA())</f>
        <v>#N/A</v>
      </c>
      <c r="AW188" s="95" t="e">
        <f ca="true">+IF(AND(ISNUMBER(OFFSET('Sanitation Data'!$I$10,0,10*ROW('Sanitation Data'!I182))),'Data Summary'!DL188="Yes"),OFFSET('Sanitation Data'!$I$10,0,10*ROW('Sanitation Data'!I182)),NA())</f>
        <v>#N/A</v>
      </c>
      <c r="AX188" s="95" t="e">
        <f ca="true">+IF(AND(ISNUMBER(OFFSET('Sanitation Data'!$I$11,0,10*ROW('Sanitation Data'!I182))),'Data Summary'!DM188="Yes"),OFFSET('Sanitation Data'!$I$11,0,10*ROW('Sanitation Data'!I182)),NA())</f>
        <v>#N/A</v>
      </c>
      <c r="AY188" s="95" t="e">
        <f ca="true">+IF(AND(ISNUMBER(OFFSET('Sanitation Data'!$I$12,0,10*ROW('Sanitation Data'!I182))),'Data Summary'!DN188="Yes"),OFFSET('Sanitation Data'!$I$12,0,10*ROW('Sanitation Data'!I182)),NA())</f>
        <v>#N/A</v>
      </c>
      <c r="AZ188" s="96" t="e">
        <f ca="true">+IF(AND(ISNUMBER(OFFSET('Hygiene Data'!$D$5,0,10*ROW('Hygiene Data'!D182))),'Data Summary'!DO188="Yes"),OFFSET('Hygiene Data'!$D$5,0,10*ROW('Hygiene Data'!D182)),NA())</f>
        <v>#N/A</v>
      </c>
      <c r="BA188" s="96" t="e">
        <f ca="true">+IF(AND(ISNUMBER(OFFSET('Hygiene Data'!$D$7,0,10*ROW('Hygiene Data'!D182))),'Data Summary'!DP188="Yes"),OFFSET('Hygiene Data'!$D$7,0,10*ROW('Hygiene Data'!D182)),NA())</f>
        <v>#N/A</v>
      </c>
      <c r="BB188" s="96" t="e">
        <f ca="true">+IF(AND(ISNUMBER(OFFSET('Hygiene Data'!$D$9,0,10*ROW('Hygiene Data'!D182))),'Data Summary'!DQ188="Yes"),OFFSET('Hygiene Data'!$D$9,0,10*ROW('Hygiene Data'!D182)),NA())</f>
        <v>#N/A</v>
      </c>
      <c r="BC188" s="96" t="e">
        <f ca="true">+IF(AND(ISNUMBER(OFFSET('Hygiene Data'!$E$5,0,10*ROW('Hygiene Data'!E182))),'Data Summary'!DR188="Yes"),OFFSET('Hygiene Data'!$E$5,0,10*ROW('Hygiene Data'!E182)),NA())</f>
        <v>#N/A</v>
      </c>
      <c r="BD188" s="96" t="e">
        <f ca="true">+IF(AND(ISNUMBER(OFFSET('Hygiene Data'!$E$7,0,10*ROW('Hygiene Data'!E182))),'Data Summary'!DS188="Yes"),OFFSET('Hygiene Data'!$E$7,0,10*ROW('Hygiene Data'!E182)),NA())</f>
        <v>#N/A</v>
      </c>
      <c r="BE188" s="96" t="e">
        <f ca="true">+IF(AND(ISNUMBER(OFFSET('Hygiene Data'!$E$9,0,10*ROW('Hygiene Data'!E182))),'Data Summary'!DT188="Yes"),OFFSET('Hygiene Data'!$E$9,0,10*ROW('Hygiene Data'!E182)),NA())</f>
        <v>#N/A</v>
      </c>
      <c r="BF188" s="96" t="e">
        <f ca="true">+IF(AND(ISNUMBER(OFFSET('Hygiene Data'!$F$5,0,10*ROW('Hygiene Data'!F182))),'Data Summary'!DU188="Yes"),OFFSET('Hygiene Data'!$F$5,0,10*ROW('Hygiene Data'!F182)),NA())</f>
        <v>#N/A</v>
      </c>
      <c r="BG188" s="96" t="e">
        <f ca="true">+IF(AND(ISNUMBER(OFFSET('Hygiene Data'!$F$7,0,10*ROW('Hygiene Data'!F182))),'Data Summary'!DV188="Yes"),OFFSET('Hygiene Data'!$F$7,0,10*ROW('Hygiene Data'!F182)),NA())</f>
        <v>#N/A</v>
      </c>
      <c r="BH188" s="96" t="e">
        <f ca="true">+IF(AND(ISNUMBER(OFFSET('Hygiene Data'!$F$9,0,10*ROW('Hygiene Data'!F182))),'Data Summary'!DW188="Yes"),OFFSET('Hygiene Data'!$F$9,0,10*ROW('Hygiene Data'!F182)),NA())</f>
        <v>#N/A</v>
      </c>
      <c r="BI188" s="96" t="e">
        <f ca="true">+IF(AND(ISNUMBER(OFFSET('Hygiene Data'!$G$5,0,10*ROW('Hygiene Data'!G182))),'Data Summary'!DX188="Yes"),OFFSET('Hygiene Data'!$G$5,0,10*ROW('Hygiene Data'!G182)),NA())</f>
        <v>#N/A</v>
      </c>
      <c r="BJ188" s="96" t="e">
        <f ca="true">+IF(AND(ISNUMBER(OFFSET('Hygiene Data'!$G$7,0,10*ROW('Hygiene Data'!G182))),'Data Summary'!DY188="Yes"),OFFSET('Hygiene Data'!$G$7,0,10*ROW('Hygiene Data'!G182)),NA())</f>
        <v>#N/A</v>
      </c>
      <c r="BK188" s="96" t="e">
        <f ca="true">+IF(AND(ISNUMBER(OFFSET('Hygiene Data'!$G$9,0,10*ROW('Hygiene Data'!G182))),'Data Summary'!DZ188="Yes"),OFFSET('Hygiene Data'!$G$9,0,10*ROW('Hygiene Data'!G182)),NA())</f>
        <v>#N/A</v>
      </c>
      <c r="BL188" s="96" t="e">
        <f ca="true">+IF(AND(ISNUMBER(OFFSET('Hygiene Data'!$H$5,0,10*ROW('Hygiene Data'!H182))),'Data Summary'!EA188="Yes"),OFFSET('Hygiene Data'!$H$5,0,10*ROW('Hygiene Data'!H182)),NA())</f>
        <v>#N/A</v>
      </c>
      <c r="BM188" s="96" t="e">
        <f ca="true">+IF(AND(ISNUMBER(OFFSET('Hygiene Data'!$H$7,0,10*ROW('Hygiene Data'!H182))),'Data Summary'!EB188="Yes"),OFFSET('Hygiene Data'!$H$7,0,10*ROW('Hygiene Data'!H182)),NA())</f>
        <v>#N/A</v>
      </c>
      <c r="BN188" s="96" t="e">
        <f ca="true">+IF(AND(ISNUMBER(OFFSET('Hygiene Data'!$H$9,0,10*ROW('Hygiene Data'!H182))),'Data Summary'!EC188="Yes"),OFFSET('Hygiene Data'!$H$9,0,10*ROW('Hygiene Data'!H182)),NA())</f>
        <v>#N/A</v>
      </c>
      <c r="BO188" s="96" t="e">
        <f ca="true">+IF(AND(ISNUMBER(OFFSET('Hygiene Data'!$I$5,0,10*ROW('Hygiene Data'!I182))),'Data Summary'!ED188="Yes"),OFFSET('Hygiene Data'!$I$5,0,10*ROW('Hygiene Data'!I182)),NA())</f>
        <v>#N/A</v>
      </c>
      <c r="BP188" s="96" t="e">
        <f ca="true">+IF(AND(ISNUMBER(OFFSET('Hygiene Data'!$I$7,0,10*ROW('Hygiene Data'!I182))),'Data Summary'!EE188="Yes"),OFFSET('Hygiene Data'!$I$7,0,10*ROW('Hygiene Data'!I182)),NA())</f>
        <v>#N/A</v>
      </c>
      <c r="BQ188" s="96" t="e">
        <f ca="true">+IF(AND(ISNUMBER(OFFSET('Hygiene Data'!$I$9,0,10*ROW('Hygiene Data'!I182))),'Data Summary'!EF188="Yes"),OFFSET('Hygiene Data'!$I$9,0,10*ROW('Hygiene Data'!I182)),NA())</f>
        <v>#N/A</v>
      </c>
    </row>
    <row xmlns:x14ac="http://schemas.microsoft.com/office/spreadsheetml/2009/9/ac" r="189" x14ac:dyDescent="0.2">
      <c r="A189" s="331" t="e">
        <f ca="true">+RIGHT('Data Summary'!A189,LEN('Data Summary'!A189)-9)</f>
        <v>#VALUE!</v>
      </c>
      <c r="B189" s="37" t="str">
        <f ca="true">+IF(ISTEXT('Data Summary'!B189),'Data Summary'!B189,"")</f>
        <v/>
      </c>
      <c r="C189" s="330" t="e">
        <f ca="true">+VALUE('Data Summary'!C189)</f>
        <v>#VALUE!</v>
      </c>
      <c r="D189" s="94" t="e">
        <f ca="true">+IF(AND(ISNUMBER(OFFSET('Water Data'!$D$4,0,10*ROW('Water Data'!D183))),'Data Summary'!BS189="Yes"),100-OFFSET('Water Data'!$D$4,0,10*ROW('Water Data'!D183)),NA())</f>
        <v>#N/A</v>
      </c>
      <c r="E189" s="94" t="e">
        <f ca="true">+IF(AND(ISNUMBER(OFFSET('Water Data'!$D$6,0,10*ROW('Water Data'!D183))),'Data Summary'!BT189="Yes"),OFFSET('Water Data'!$D$6,0,10*ROW('Water Data'!D183)),NA())</f>
        <v>#N/A</v>
      </c>
      <c r="F189" s="94" t="e">
        <f ca="true">+IF(AND(ISNUMBER(OFFSET('Water Data'!$D$9,0,10*ROW('Water Data'!D183))),'Data Summary'!BU189="Yes"),OFFSET('Water Data'!$D$9,0,10*ROW('Water Data'!D183)),NA())</f>
        <v>#N/A</v>
      </c>
      <c r="G189" s="94" t="e">
        <f ca="true">+IF(AND(ISNUMBER(OFFSET('Water Data'!$E$4,0,10*ROW('Water Data'!E183))),'Data Summary'!BV189="Yes"),100-OFFSET('Water Data'!$E$4,0,10*ROW('Water Data'!E183)),NA())</f>
        <v>#N/A</v>
      </c>
      <c r="H189" s="94" t="e">
        <f ca="true">+IF(AND(ISNUMBER(OFFSET('Water Data'!$E$6,0,10*ROW('Water Data'!E183))),'Data Summary'!BW189="Yes"),OFFSET('Water Data'!$E$6,0,10*ROW('Water Data'!E183)),NA())</f>
        <v>#N/A</v>
      </c>
      <c r="I189" s="94" t="e">
        <f ca="true">+IF(AND(ISNUMBER(OFFSET('Water Data'!$E$9,0,10*ROW('Water Data'!E183))),'Data Summary'!BX189="Yes"),OFFSET('Water Data'!$E$9,0,10*ROW('Water Data'!E183)),NA())</f>
        <v>#N/A</v>
      </c>
      <c r="J189" s="94" t="e">
        <f ca="true">+IF(AND(ISNUMBER(OFFSET('Water Data'!$F$4,0,10*ROW('Water Data'!F183))),'Data Summary'!BY189="Yes"),100-OFFSET('Water Data'!$F$4,0,10*ROW('Water Data'!F183)),NA())</f>
        <v>#N/A</v>
      </c>
      <c r="K189" s="94" t="e">
        <f ca="true">+IF(AND(ISNUMBER(OFFSET('Water Data'!$F$6,0,10*ROW('Water Data'!F183))),'Data Summary'!BZ189="Yes"),OFFSET('Water Data'!$F$6,0,10*ROW('Water Data'!F183)),NA())</f>
        <v>#N/A</v>
      </c>
      <c r="L189" s="94" t="e">
        <f ca="true">+IF(AND(ISNUMBER(OFFSET('Water Data'!$F$9,0,10*ROW('Water Data'!F183))),'Data Summary'!CA189="Yes"),OFFSET('Water Data'!$F$9,0,10*ROW('Water Data'!F183)),NA())</f>
        <v>#N/A</v>
      </c>
      <c r="M189" s="94" t="e">
        <f ca="true">+IF(AND(ISNUMBER(OFFSET('Water Data'!$G$4,0,10*ROW('Water Data'!G183))),'Data Summary'!CB189="Yes"),100-OFFSET('Water Data'!$G$4,0,10*ROW('Water Data'!G183)),NA())</f>
        <v>#N/A</v>
      </c>
      <c r="N189" s="94" t="e">
        <f ca="true">+IF(AND(ISNUMBER(OFFSET('Water Data'!$G$6,0,10*ROW('Water Data'!G183))),'Data Summary'!CC189="Yes"),OFFSET('Water Data'!$G$6,0,10*ROW('Water Data'!G183)),NA())</f>
        <v>#N/A</v>
      </c>
      <c r="O189" s="94" t="e">
        <f ca="true">+IF(AND(ISNUMBER(OFFSET('Water Data'!$G$9,0,10*ROW('Water Data'!G183))),'Data Summary'!CD189="Yes"),OFFSET('Water Data'!$G$9,0,10*ROW('Water Data'!G183)),NA())</f>
        <v>#N/A</v>
      </c>
      <c r="P189" s="94" t="e">
        <f ca="true">+IF(AND(ISNUMBER(OFFSET('Water Data'!$H$4,0,10*ROW('Water Data'!H183))),'Data Summary'!CE189="Yes"),100-OFFSET('Water Data'!$H$4,0,10*ROW('Water Data'!H183)),NA())</f>
        <v>#N/A</v>
      </c>
      <c r="Q189" s="94" t="e">
        <f ca="true">+IF(AND(ISNUMBER(OFFSET('Water Data'!$H$6,0,10*ROW('Water Data'!H183))),'Data Summary'!CF189="Yes"),OFFSET('Water Data'!$H$6,0,10*ROW('Water Data'!H183)),NA())</f>
        <v>#N/A</v>
      </c>
      <c r="R189" s="94" t="e">
        <f ca="true">+IF(AND(ISNUMBER(OFFSET('Water Data'!$H$9,0,10*ROW('Water Data'!H183))),'Data Summary'!CG189="Yes"),OFFSET('Water Data'!$H$9,0,10*ROW('Water Data'!H183)),NA())</f>
        <v>#N/A</v>
      </c>
      <c r="S189" s="94" t="e">
        <f ca="true">+IF(AND(ISNUMBER(OFFSET('Water Data'!$I$4,0,10*ROW('Water Data'!I183))),'Data Summary'!CH189="Yes"),100-OFFSET('Water Data'!$I$4,0,10*ROW('Water Data'!I183)),NA())</f>
        <v>#N/A</v>
      </c>
      <c r="T189" s="94" t="e">
        <f ca="true">+IF(AND(ISNUMBER(OFFSET('Water Data'!$I$6,0,10*ROW('Water Data'!I183))),'Data Summary'!CI189="Yes"),OFFSET('Water Data'!$I$6,0,10*ROW('Water Data'!I183)),NA())</f>
        <v>#N/A</v>
      </c>
      <c r="U189" s="94" t="e">
        <f ca="true">+IF(AND(ISNUMBER(OFFSET('Water Data'!$I$9,0,10*ROW('Water Data'!I183))),'Data Summary'!CJ189="Yes"),OFFSET('Water Data'!$I$9,0,10*ROW('Water Data'!I183)),NA())</f>
        <v>#N/A</v>
      </c>
      <c r="V189" s="95" t="e">
        <f ca="true">+IF(AND(ISNUMBER(OFFSET('Sanitation Data'!$D$4,0,10*ROW('Sanitation Data'!D183))),'Data Summary'!CK189="Yes"),100-OFFSET('Sanitation Data'!$D$4,0,10*ROW('Sanitation Data'!D183)),NA())</f>
        <v>#N/A</v>
      </c>
      <c r="W189" s="95" t="e">
        <f ca="true">+IF(AND(ISNUMBER(OFFSET('Sanitation Data'!$D$6,0,10*ROW('Sanitation Data'!D183))),'Data Summary'!CL189="Yes"),OFFSET('Sanitation Data'!$D$6,0,10*ROW('Sanitation Data'!D183)),NA())</f>
        <v>#N/A</v>
      </c>
      <c r="X189" s="95" t="e">
        <f ca="true">+IF(AND(ISNUMBER(OFFSET('Sanitation Data'!$D$10,0,10*ROW('Sanitation Data'!D183))),'Data Summary'!CM189="Yes"),OFFSET('Sanitation Data'!$D$10,0,10*ROW('Sanitation Data'!D183)),NA())</f>
        <v>#N/A</v>
      </c>
      <c r="Y189" s="95" t="e">
        <f ca="true">+IF(AND(ISNUMBER(OFFSET('Sanitation Data'!$D$11,0,10*ROW('Sanitation Data'!D183))),'Data Summary'!CN189="Yes"),OFFSET('Sanitation Data'!$D$11,0,10*ROW('Sanitation Data'!D183)),NA())</f>
        <v>#N/A</v>
      </c>
      <c r="Z189" s="95" t="e">
        <f ca="true">+IF(AND(ISNUMBER(OFFSET('Sanitation Data'!$D$12,0,10*ROW('Sanitation Data'!D183))),'Data Summary'!CO189="Yes"),OFFSET('Sanitation Data'!$D$12,0,10*ROW('Sanitation Data'!D183)),NA())</f>
        <v>#N/A</v>
      </c>
      <c r="AA189" s="95" t="e">
        <f ca="true">+IF(AND(ISNUMBER(OFFSET('Sanitation Data'!$E$4,0,10*ROW('Sanitation Data'!E183))),'Data Summary'!CP189="Yes"),100-OFFSET('Sanitation Data'!$E$4,0,10*ROW('Sanitation Data'!E183)),NA())</f>
        <v>#N/A</v>
      </c>
      <c r="AB189" s="95" t="e">
        <f ca="true">+IF(AND(ISNUMBER(OFFSET('Sanitation Data'!$E$6,0,10*ROW('Sanitation Data'!E183))),'Data Summary'!CQ189="Yes"),OFFSET('Sanitation Data'!$E$6,0,10*ROW('Sanitation Data'!E183)),NA())</f>
        <v>#N/A</v>
      </c>
      <c r="AC189" s="95" t="e">
        <f ca="true">+IF(AND(ISNUMBER(OFFSET('Sanitation Data'!$E$10,0,10*ROW('Sanitation Data'!E183))),'Data Summary'!CR189="Yes"),OFFSET('Sanitation Data'!$E$10,0,10*ROW('Sanitation Data'!E183)),NA())</f>
        <v>#N/A</v>
      </c>
      <c r="AD189" s="95" t="e">
        <f ca="true">+IF(AND(ISNUMBER(OFFSET('Sanitation Data'!$E$11,0,10*ROW('Sanitation Data'!E183))),'Data Summary'!CS189="Yes"),OFFSET('Sanitation Data'!$E$11,0,10*ROW('Sanitation Data'!E183)),NA())</f>
        <v>#N/A</v>
      </c>
      <c r="AE189" s="95" t="e">
        <f ca="true">+IF(AND(ISNUMBER(OFFSET('Sanitation Data'!$E$12,0,10*ROW('Sanitation Data'!E183))),'Data Summary'!CT189="Yes"),OFFSET('Sanitation Data'!$E$12,0,10*ROW('Sanitation Data'!E183)),NA())</f>
        <v>#N/A</v>
      </c>
      <c r="AF189" s="95" t="e">
        <f ca="true">+IF(AND(ISNUMBER(OFFSET('Sanitation Data'!$F$4,0,10*ROW('Sanitation Data'!F183))),'Data Summary'!CU189="Yes"),100-OFFSET('Sanitation Data'!$F$4,0,10*ROW('Sanitation Data'!F183)),NA())</f>
        <v>#N/A</v>
      </c>
      <c r="AG189" s="95" t="e">
        <f ca="true">+IF(AND(ISNUMBER(OFFSET('Sanitation Data'!$F$6,0,10*ROW('Sanitation Data'!F183))),'Data Summary'!CV189="Yes"),OFFSET('Sanitation Data'!$F$6,0,10*ROW('Sanitation Data'!F183)),NA())</f>
        <v>#N/A</v>
      </c>
      <c r="AH189" s="95" t="e">
        <f ca="true">+IF(AND(ISNUMBER(OFFSET('Sanitation Data'!$F$10,0,10*ROW('Sanitation Data'!F183))),'Data Summary'!CW189="Yes"),OFFSET('Sanitation Data'!$F$10,0,10*ROW('Sanitation Data'!F183)),NA())</f>
        <v>#N/A</v>
      </c>
      <c r="AI189" s="95" t="e">
        <f ca="true">+IF(AND(ISNUMBER(OFFSET('Sanitation Data'!$F$11,0,10*ROW('Sanitation Data'!F183))),'Data Summary'!CX189="Yes"),OFFSET('Sanitation Data'!$F$11,0,10*ROW('Sanitation Data'!F183)),NA())</f>
        <v>#N/A</v>
      </c>
      <c r="AJ189" s="95" t="e">
        <f ca="true">+IF(AND(ISNUMBER(OFFSET('Sanitation Data'!$F$12,0,10*ROW('Sanitation Data'!F183))),'Data Summary'!CY189="Yes"),OFFSET('Sanitation Data'!$F$12,0,10*ROW('Sanitation Data'!F183)),NA())</f>
        <v>#N/A</v>
      </c>
      <c r="AK189" s="95" t="e">
        <f ca="true">+IF(AND(ISNUMBER(OFFSET('Sanitation Data'!$G$4,0,10*ROW('Sanitation Data'!G183))),'Data Summary'!CZ189="Yes"),100-OFFSET('Sanitation Data'!$G$4,0,10*ROW('Sanitation Data'!G183)),NA())</f>
        <v>#N/A</v>
      </c>
      <c r="AL189" s="95" t="e">
        <f ca="true">+IF(AND(ISNUMBER(OFFSET('Sanitation Data'!$G$6,0,10*ROW('Sanitation Data'!G183))),'Data Summary'!DA189="Yes"),OFFSET('Sanitation Data'!$G$6,0,10*ROW('Sanitation Data'!G183)),NA())</f>
        <v>#N/A</v>
      </c>
      <c r="AM189" s="95" t="e">
        <f ca="true">+IF(AND(ISNUMBER(OFFSET('Sanitation Data'!$G$10,0,10*ROW('Sanitation Data'!G183))),'Data Summary'!DB189="Yes"),OFFSET('Sanitation Data'!$G$10,0,10*ROW('Sanitation Data'!G183)),NA())</f>
        <v>#N/A</v>
      </c>
      <c r="AN189" s="95" t="e">
        <f ca="true">+IF(AND(ISNUMBER(OFFSET('Sanitation Data'!$G$11,0,10*ROW('Sanitation Data'!G183))),'Data Summary'!DC189="Yes"),OFFSET('Sanitation Data'!$G$11,0,10*ROW('Sanitation Data'!G183)),NA())</f>
        <v>#N/A</v>
      </c>
      <c r="AO189" s="95" t="e">
        <f ca="true">+IF(AND(ISNUMBER(OFFSET('Sanitation Data'!$G$12,0,10*ROW('Sanitation Data'!G183))),'Data Summary'!DD189="Yes"),OFFSET('Sanitation Data'!$G$12,0,10*ROW('Sanitation Data'!G183)),NA())</f>
        <v>#N/A</v>
      </c>
      <c r="AP189" s="95" t="e">
        <f ca="true">+IF(AND(ISNUMBER(OFFSET('Sanitation Data'!$H$4,0,10*ROW('Sanitation Data'!H183))),'Data Summary'!DE189="Yes"),100-OFFSET('Sanitation Data'!$H$4,0,10*ROW('Sanitation Data'!H183)),NA())</f>
        <v>#N/A</v>
      </c>
      <c r="AQ189" s="95" t="e">
        <f ca="true">+IF(AND(ISNUMBER(OFFSET('Sanitation Data'!$H$6,0,10*ROW('Sanitation Data'!H183))),'Data Summary'!DF189="Yes"),OFFSET('Sanitation Data'!$H$6,0,10*ROW('Sanitation Data'!H183)),NA())</f>
        <v>#N/A</v>
      </c>
      <c r="AR189" s="95" t="e">
        <f ca="true">+IF(AND(ISNUMBER(OFFSET('Sanitation Data'!$H$10,0,10*ROW('Sanitation Data'!H183))),'Data Summary'!DG189="Yes"),OFFSET('Sanitation Data'!$H$10,0,10*ROW('Sanitation Data'!H183)),NA())</f>
        <v>#N/A</v>
      </c>
      <c r="AS189" s="95" t="e">
        <f ca="true">+IF(AND(ISNUMBER(OFFSET('Sanitation Data'!$H$11,0,10*ROW('Sanitation Data'!H183))),'Data Summary'!DH189="Yes"),OFFSET('Sanitation Data'!$H$11,0,10*ROW('Sanitation Data'!H183)),NA())</f>
        <v>#N/A</v>
      </c>
      <c r="AT189" s="95" t="e">
        <f ca="true">+IF(AND(ISNUMBER(OFFSET('Sanitation Data'!$H$12,0,10*ROW('Sanitation Data'!H183))),'Data Summary'!DI189="Yes"),OFFSET('Sanitation Data'!$H$12,0,10*ROW('Sanitation Data'!H183)),NA())</f>
        <v>#N/A</v>
      </c>
      <c r="AU189" s="95" t="e">
        <f ca="true">+IF(AND(ISNUMBER(OFFSET('Sanitation Data'!$I$4,0,10*ROW('Sanitation Data'!I183))),'Data Summary'!DJ189="Yes"),100-OFFSET('Sanitation Data'!$I$4,0,10*ROW('Sanitation Data'!I183)),NA())</f>
        <v>#N/A</v>
      </c>
      <c r="AV189" s="95" t="e">
        <f ca="true">+IF(AND(ISNUMBER(OFFSET('Sanitation Data'!$I$6,0,10*ROW('Sanitation Data'!I183))),'Data Summary'!DK189="Yes"),OFFSET('Sanitation Data'!$I$6,0,10*ROW('Sanitation Data'!I183)),NA())</f>
        <v>#N/A</v>
      </c>
      <c r="AW189" s="95" t="e">
        <f ca="true">+IF(AND(ISNUMBER(OFFSET('Sanitation Data'!$I$10,0,10*ROW('Sanitation Data'!I183))),'Data Summary'!DL189="Yes"),OFFSET('Sanitation Data'!$I$10,0,10*ROW('Sanitation Data'!I183)),NA())</f>
        <v>#N/A</v>
      </c>
      <c r="AX189" s="95" t="e">
        <f ca="true">+IF(AND(ISNUMBER(OFFSET('Sanitation Data'!$I$11,0,10*ROW('Sanitation Data'!I183))),'Data Summary'!DM189="Yes"),OFFSET('Sanitation Data'!$I$11,0,10*ROW('Sanitation Data'!I183)),NA())</f>
        <v>#N/A</v>
      </c>
      <c r="AY189" s="95" t="e">
        <f ca="true">+IF(AND(ISNUMBER(OFFSET('Sanitation Data'!$I$12,0,10*ROW('Sanitation Data'!I183))),'Data Summary'!DN189="Yes"),OFFSET('Sanitation Data'!$I$12,0,10*ROW('Sanitation Data'!I183)),NA())</f>
        <v>#N/A</v>
      </c>
      <c r="AZ189" s="96" t="e">
        <f ca="true">+IF(AND(ISNUMBER(OFFSET('Hygiene Data'!$D$5,0,10*ROW('Hygiene Data'!D183))),'Data Summary'!DO189="Yes"),OFFSET('Hygiene Data'!$D$5,0,10*ROW('Hygiene Data'!D183)),NA())</f>
        <v>#N/A</v>
      </c>
      <c r="BA189" s="96" t="e">
        <f ca="true">+IF(AND(ISNUMBER(OFFSET('Hygiene Data'!$D$7,0,10*ROW('Hygiene Data'!D183))),'Data Summary'!DP189="Yes"),OFFSET('Hygiene Data'!$D$7,0,10*ROW('Hygiene Data'!D183)),NA())</f>
        <v>#N/A</v>
      </c>
      <c r="BB189" s="96" t="e">
        <f ca="true">+IF(AND(ISNUMBER(OFFSET('Hygiene Data'!$D$9,0,10*ROW('Hygiene Data'!D183))),'Data Summary'!DQ189="Yes"),OFFSET('Hygiene Data'!$D$9,0,10*ROW('Hygiene Data'!D183)),NA())</f>
        <v>#N/A</v>
      </c>
      <c r="BC189" s="96" t="e">
        <f ca="true">+IF(AND(ISNUMBER(OFFSET('Hygiene Data'!$E$5,0,10*ROW('Hygiene Data'!E183))),'Data Summary'!DR189="Yes"),OFFSET('Hygiene Data'!$E$5,0,10*ROW('Hygiene Data'!E183)),NA())</f>
        <v>#N/A</v>
      </c>
      <c r="BD189" s="96" t="e">
        <f ca="true">+IF(AND(ISNUMBER(OFFSET('Hygiene Data'!$E$7,0,10*ROW('Hygiene Data'!E183))),'Data Summary'!DS189="Yes"),OFFSET('Hygiene Data'!$E$7,0,10*ROW('Hygiene Data'!E183)),NA())</f>
        <v>#N/A</v>
      </c>
      <c r="BE189" s="96" t="e">
        <f ca="true">+IF(AND(ISNUMBER(OFFSET('Hygiene Data'!$E$9,0,10*ROW('Hygiene Data'!E183))),'Data Summary'!DT189="Yes"),OFFSET('Hygiene Data'!$E$9,0,10*ROW('Hygiene Data'!E183)),NA())</f>
        <v>#N/A</v>
      </c>
      <c r="BF189" s="96" t="e">
        <f ca="true">+IF(AND(ISNUMBER(OFFSET('Hygiene Data'!$F$5,0,10*ROW('Hygiene Data'!F183))),'Data Summary'!DU189="Yes"),OFFSET('Hygiene Data'!$F$5,0,10*ROW('Hygiene Data'!F183)),NA())</f>
        <v>#N/A</v>
      </c>
      <c r="BG189" s="96" t="e">
        <f ca="true">+IF(AND(ISNUMBER(OFFSET('Hygiene Data'!$F$7,0,10*ROW('Hygiene Data'!F183))),'Data Summary'!DV189="Yes"),OFFSET('Hygiene Data'!$F$7,0,10*ROW('Hygiene Data'!F183)),NA())</f>
        <v>#N/A</v>
      </c>
      <c r="BH189" s="96" t="e">
        <f ca="true">+IF(AND(ISNUMBER(OFFSET('Hygiene Data'!$F$9,0,10*ROW('Hygiene Data'!F183))),'Data Summary'!DW189="Yes"),OFFSET('Hygiene Data'!$F$9,0,10*ROW('Hygiene Data'!F183)),NA())</f>
        <v>#N/A</v>
      </c>
      <c r="BI189" s="96" t="e">
        <f ca="true">+IF(AND(ISNUMBER(OFFSET('Hygiene Data'!$G$5,0,10*ROW('Hygiene Data'!G183))),'Data Summary'!DX189="Yes"),OFFSET('Hygiene Data'!$G$5,0,10*ROW('Hygiene Data'!G183)),NA())</f>
        <v>#N/A</v>
      </c>
      <c r="BJ189" s="96" t="e">
        <f ca="true">+IF(AND(ISNUMBER(OFFSET('Hygiene Data'!$G$7,0,10*ROW('Hygiene Data'!G183))),'Data Summary'!DY189="Yes"),OFFSET('Hygiene Data'!$G$7,0,10*ROW('Hygiene Data'!G183)),NA())</f>
        <v>#N/A</v>
      </c>
      <c r="BK189" s="96" t="e">
        <f ca="true">+IF(AND(ISNUMBER(OFFSET('Hygiene Data'!$G$9,0,10*ROW('Hygiene Data'!G183))),'Data Summary'!DZ189="Yes"),OFFSET('Hygiene Data'!$G$9,0,10*ROW('Hygiene Data'!G183)),NA())</f>
        <v>#N/A</v>
      </c>
      <c r="BL189" s="96" t="e">
        <f ca="true">+IF(AND(ISNUMBER(OFFSET('Hygiene Data'!$H$5,0,10*ROW('Hygiene Data'!H183))),'Data Summary'!EA189="Yes"),OFFSET('Hygiene Data'!$H$5,0,10*ROW('Hygiene Data'!H183)),NA())</f>
        <v>#N/A</v>
      </c>
      <c r="BM189" s="96" t="e">
        <f ca="true">+IF(AND(ISNUMBER(OFFSET('Hygiene Data'!$H$7,0,10*ROW('Hygiene Data'!H183))),'Data Summary'!EB189="Yes"),OFFSET('Hygiene Data'!$H$7,0,10*ROW('Hygiene Data'!H183)),NA())</f>
        <v>#N/A</v>
      </c>
      <c r="BN189" s="96" t="e">
        <f ca="true">+IF(AND(ISNUMBER(OFFSET('Hygiene Data'!$H$9,0,10*ROW('Hygiene Data'!H183))),'Data Summary'!EC189="Yes"),OFFSET('Hygiene Data'!$H$9,0,10*ROW('Hygiene Data'!H183)),NA())</f>
        <v>#N/A</v>
      </c>
      <c r="BO189" s="96" t="e">
        <f ca="true">+IF(AND(ISNUMBER(OFFSET('Hygiene Data'!$I$5,0,10*ROW('Hygiene Data'!I183))),'Data Summary'!ED189="Yes"),OFFSET('Hygiene Data'!$I$5,0,10*ROW('Hygiene Data'!I183)),NA())</f>
        <v>#N/A</v>
      </c>
      <c r="BP189" s="96" t="e">
        <f ca="true">+IF(AND(ISNUMBER(OFFSET('Hygiene Data'!$I$7,0,10*ROW('Hygiene Data'!I183))),'Data Summary'!EE189="Yes"),OFFSET('Hygiene Data'!$I$7,0,10*ROW('Hygiene Data'!I183)),NA())</f>
        <v>#N/A</v>
      </c>
      <c r="BQ189" s="96" t="e">
        <f ca="true">+IF(AND(ISNUMBER(OFFSET('Hygiene Data'!$I$9,0,10*ROW('Hygiene Data'!I183))),'Data Summary'!EF189="Yes"),OFFSET('Hygiene Data'!$I$9,0,10*ROW('Hygiene Data'!I183)),NA())</f>
        <v>#N/A</v>
      </c>
    </row>
    <row xmlns:x14ac="http://schemas.microsoft.com/office/spreadsheetml/2009/9/ac" r="190" x14ac:dyDescent="0.2">
      <c r="A190" s="331" t="e">
        <f ca="true">+RIGHT('Data Summary'!A190,LEN('Data Summary'!A190)-9)</f>
        <v>#VALUE!</v>
      </c>
      <c r="B190" s="37" t="str">
        <f ca="true">+IF(ISTEXT('Data Summary'!B190),'Data Summary'!B190,"")</f>
        <v/>
      </c>
      <c r="C190" s="330" t="e">
        <f ca="true">+VALUE('Data Summary'!C190)</f>
        <v>#VALUE!</v>
      </c>
      <c r="D190" s="94" t="e">
        <f ca="true">+IF(AND(ISNUMBER(OFFSET('Water Data'!$D$4,0,10*ROW('Water Data'!D184))),'Data Summary'!BS190="Yes"),100-OFFSET('Water Data'!$D$4,0,10*ROW('Water Data'!D184)),NA())</f>
        <v>#N/A</v>
      </c>
      <c r="E190" s="94" t="e">
        <f ca="true">+IF(AND(ISNUMBER(OFFSET('Water Data'!$D$6,0,10*ROW('Water Data'!D184))),'Data Summary'!BT190="Yes"),OFFSET('Water Data'!$D$6,0,10*ROW('Water Data'!D184)),NA())</f>
        <v>#N/A</v>
      </c>
      <c r="F190" s="94" t="e">
        <f ca="true">+IF(AND(ISNUMBER(OFFSET('Water Data'!$D$9,0,10*ROW('Water Data'!D184))),'Data Summary'!BU190="Yes"),OFFSET('Water Data'!$D$9,0,10*ROW('Water Data'!D184)),NA())</f>
        <v>#N/A</v>
      </c>
      <c r="G190" s="94" t="e">
        <f ca="true">+IF(AND(ISNUMBER(OFFSET('Water Data'!$E$4,0,10*ROW('Water Data'!E184))),'Data Summary'!BV190="Yes"),100-OFFSET('Water Data'!$E$4,0,10*ROW('Water Data'!E184)),NA())</f>
        <v>#N/A</v>
      </c>
      <c r="H190" s="94" t="e">
        <f ca="true">+IF(AND(ISNUMBER(OFFSET('Water Data'!$E$6,0,10*ROW('Water Data'!E184))),'Data Summary'!BW190="Yes"),OFFSET('Water Data'!$E$6,0,10*ROW('Water Data'!E184)),NA())</f>
        <v>#N/A</v>
      </c>
      <c r="I190" s="94" t="e">
        <f ca="true">+IF(AND(ISNUMBER(OFFSET('Water Data'!$E$9,0,10*ROW('Water Data'!E184))),'Data Summary'!BX190="Yes"),OFFSET('Water Data'!$E$9,0,10*ROW('Water Data'!E184)),NA())</f>
        <v>#N/A</v>
      </c>
      <c r="J190" s="94" t="e">
        <f ca="true">+IF(AND(ISNUMBER(OFFSET('Water Data'!$F$4,0,10*ROW('Water Data'!F184))),'Data Summary'!BY190="Yes"),100-OFFSET('Water Data'!$F$4,0,10*ROW('Water Data'!F184)),NA())</f>
        <v>#N/A</v>
      </c>
      <c r="K190" s="94" t="e">
        <f ca="true">+IF(AND(ISNUMBER(OFFSET('Water Data'!$F$6,0,10*ROW('Water Data'!F184))),'Data Summary'!BZ190="Yes"),OFFSET('Water Data'!$F$6,0,10*ROW('Water Data'!F184)),NA())</f>
        <v>#N/A</v>
      </c>
      <c r="L190" s="94" t="e">
        <f ca="true">+IF(AND(ISNUMBER(OFFSET('Water Data'!$F$9,0,10*ROW('Water Data'!F184))),'Data Summary'!CA190="Yes"),OFFSET('Water Data'!$F$9,0,10*ROW('Water Data'!F184)),NA())</f>
        <v>#N/A</v>
      </c>
      <c r="M190" s="94" t="e">
        <f ca="true">+IF(AND(ISNUMBER(OFFSET('Water Data'!$G$4,0,10*ROW('Water Data'!G184))),'Data Summary'!CB190="Yes"),100-OFFSET('Water Data'!$G$4,0,10*ROW('Water Data'!G184)),NA())</f>
        <v>#N/A</v>
      </c>
      <c r="N190" s="94" t="e">
        <f ca="true">+IF(AND(ISNUMBER(OFFSET('Water Data'!$G$6,0,10*ROW('Water Data'!G184))),'Data Summary'!CC190="Yes"),OFFSET('Water Data'!$G$6,0,10*ROW('Water Data'!G184)),NA())</f>
        <v>#N/A</v>
      </c>
      <c r="O190" s="94" t="e">
        <f ca="true">+IF(AND(ISNUMBER(OFFSET('Water Data'!$G$9,0,10*ROW('Water Data'!G184))),'Data Summary'!CD190="Yes"),OFFSET('Water Data'!$G$9,0,10*ROW('Water Data'!G184)),NA())</f>
        <v>#N/A</v>
      </c>
      <c r="P190" s="94" t="e">
        <f ca="true">+IF(AND(ISNUMBER(OFFSET('Water Data'!$H$4,0,10*ROW('Water Data'!H184))),'Data Summary'!CE190="Yes"),100-OFFSET('Water Data'!$H$4,0,10*ROW('Water Data'!H184)),NA())</f>
        <v>#N/A</v>
      </c>
      <c r="Q190" s="94" t="e">
        <f ca="true">+IF(AND(ISNUMBER(OFFSET('Water Data'!$H$6,0,10*ROW('Water Data'!H184))),'Data Summary'!CF190="Yes"),OFFSET('Water Data'!$H$6,0,10*ROW('Water Data'!H184)),NA())</f>
        <v>#N/A</v>
      </c>
      <c r="R190" s="94" t="e">
        <f ca="true">+IF(AND(ISNUMBER(OFFSET('Water Data'!$H$9,0,10*ROW('Water Data'!H184))),'Data Summary'!CG190="Yes"),OFFSET('Water Data'!$H$9,0,10*ROW('Water Data'!H184)),NA())</f>
        <v>#N/A</v>
      </c>
      <c r="S190" s="94" t="e">
        <f ca="true">+IF(AND(ISNUMBER(OFFSET('Water Data'!$I$4,0,10*ROW('Water Data'!I184))),'Data Summary'!CH190="Yes"),100-OFFSET('Water Data'!$I$4,0,10*ROW('Water Data'!I184)),NA())</f>
        <v>#N/A</v>
      </c>
      <c r="T190" s="94" t="e">
        <f ca="true">+IF(AND(ISNUMBER(OFFSET('Water Data'!$I$6,0,10*ROW('Water Data'!I184))),'Data Summary'!CI190="Yes"),OFFSET('Water Data'!$I$6,0,10*ROW('Water Data'!I184)),NA())</f>
        <v>#N/A</v>
      </c>
      <c r="U190" s="94" t="e">
        <f ca="true">+IF(AND(ISNUMBER(OFFSET('Water Data'!$I$9,0,10*ROW('Water Data'!I184))),'Data Summary'!CJ190="Yes"),OFFSET('Water Data'!$I$9,0,10*ROW('Water Data'!I184)),NA())</f>
        <v>#N/A</v>
      </c>
      <c r="V190" s="95" t="e">
        <f ca="true">+IF(AND(ISNUMBER(OFFSET('Sanitation Data'!$D$4,0,10*ROW('Sanitation Data'!D184))),'Data Summary'!CK190="Yes"),100-OFFSET('Sanitation Data'!$D$4,0,10*ROW('Sanitation Data'!D184)),NA())</f>
        <v>#N/A</v>
      </c>
      <c r="W190" s="95" t="e">
        <f ca="true">+IF(AND(ISNUMBER(OFFSET('Sanitation Data'!$D$6,0,10*ROW('Sanitation Data'!D184))),'Data Summary'!CL190="Yes"),OFFSET('Sanitation Data'!$D$6,0,10*ROW('Sanitation Data'!D184)),NA())</f>
        <v>#N/A</v>
      </c>
      <c r="X190" s="95" t="e">
        <f ca="true">+IF(AND(ISNUMBER(OFFSET('Sanitation Data'!$D$10,0,10*ROW('Sanitation Data'!D184))),'Data Summary'!CM190="Yes"),OFFSET('Sanitation Data'!$D$10,0,10*ROW('Sanitation Data'!D184)),NA())</f>
        <v>#N/A</v>
      </c>
      <c r="Y190" s="95" t="e">
        <f ca="true">+IF(AND(ISNUMBER(OFFSET('Sanitation Data'!$D$11,0,10*ROW('Sanitation Data'!D184))),'Data Summary'!CN190="Yes"),OFFSET('Sanitation Data'!$D$11,0,10*ROW('Sanitation Data'!D184)),NA())</f>
        <v>#N/A</v>
      </c>
      <c r="Z190" s="95" t="e">
        <f ca="true">+IF(AND(ISNUMBER(OFFSET('Sanitation Data'!$D$12,0,10*ROW('Sanitation Data'!D184))),'Data Summary'!CO190="Yes"),OFFSET('Sanitation Data'!$D$12,0,10*ROW('Sanitation Data'!D184)),NA())</f>
        <v>#N/A</v>
      </c>
      <c r="AA190" s="95" t="e">
        <f ca="true">+IF(AND(ISNUMBER(OFFSET('Sanitation Data'!$E$4,0,10*ROW('Sanitation Data'!E184))),'Data Summary'!CP190="Yes"),100-OFFSET('Sanitation Data'!$E$4,0,10*ROW('Sanitation Data'!E184)),NA())</f>
        <v>#N/A</v>
      </c>
      <c r="AB190" s="95" t="e">
        <f ca="true">+IF(AND(ISNUMBER(OFFSET('Sanitation Data'!$E$6,0,10*ROW('Sanitation Data'!E184))),'Data Summary'!CQ190="Yes"),OFFSET('Sanitation Data'!$E$6,0,10*ROW('Sanitation Data'!E184)),NA())</f>
        <v>#N/A</v>
      </c>
      <c r="AC190" s="95" t="e">
        <f ca="true">+IF(AND(ISNUMBER(OFFSET('Sanitation Data'!$E$10,0,10*ROW('Sanitation Data'!E184))),'Data Summary'!CR190="Yes"),OFFSET('Sanitation Data'!$E$10,0,10*ROW('Sanitation Data'!E184)),NA())</f>
        <v>#N/A</v>
      </c>
      <c r="AD190" s="95" t="e">
        <f ca="true">+IF(AND(ISNUMBER(OFFSET('Sanitation Data'!$E$11,0,10*ROW('Sanitation Data'!E184))),'Data Summary'!CS190="Yes"),OFFSET('Sanitation Data'!$E$11,0,10*ROW('Sanitation Data'!E184)),NA())</f>
        <v>#N/A</v>
      </c>
      <c r="AE190" s="95" t="e">
        <f ca="true">+IF(AND(ISNUMBER(OFFSET('Sanitation Data'!$E$12,0,10*ROW('Sanitation Data'!E184))),'Data Summary'!CT190="Yes"),OFFSET('Sanitation Data'!$E$12,0,10*ROW('Sanitation Data'!E184)),NA())</f>
        <v>#N/A</v>
      </c>
      <c r="AF190" s="95" t="e">
        <f ca="true">+IF(AND(ISNUMBER(OFFSET('Sanitation Data'!$F$4,0,10*ROW('Sanitation Data'!F184))),'Data Summary'!CU190="Yes"),100-OFFSET('Sanitation Data'!$F$4,0,10*ROW('Sanitation Data'!F184)),NA())</f>
        <v>#N/A</v>
      </c>
      <c r="AG190" s="95" t="e">
        <f ca="true">+IF(AND(ISNUMBER(OFFSET('Sanitation Data'!$F$6,0,10*ROW('Sanitation Data'!F184))),'Data Summary'!CV190="Yes"),OFFSET('Sanitation Data'!$F$6,0,10*ROW('Sanitation Data'!F184)),NA())</f>
        <v>#N/A</v>
      </c>
      <c r="AH190" s="95" t="e">
        <f ca="true">+IF(AND(ISNUMBER(OFFSET('Sanitation Data'!$F$10,0,10*ROW('Sanitation Data'!F184))),'Data Summary'!CW190="Yes"),OFFSET('Sanitation Data'!$F$10,0,10*ROW('Sanitation Data'!F184)),NA())</f>
        <v>#N/A</v>
      </c>
      <c r="AI190" s="95" t="e">
        <f ca="true">+IF(AND(ISNUMBER(OFFSET('Sanitation Data'!$F$11,0,10*ROW('Sanitation Data'!F184))),'Data Summary'!CX190="Yes"),OFFSET('Sanitation Data'!$F$11,0,10*ROW('Sanitation Data'!F184)),NA())</f>
        <v>#N/A</v>
      </c>
      <c r="AJ190" s="95" t="e">
        <f ca="true">+IF(AND(ISNUMBER(OFFSET('Sanitation Data'!$F$12,0,10*ROW('Sanitation Data'!F184))),'Data Summary'!CY190="Yes"),OFFSET('Sanitation Data'!$F$12,0,10*ROW('Sanitation Data'!F184)),NA())</f>
        <v>#N/A</v>
      </c>
      <c r="AK190" s="95" t="e">
        <f ca="true">+IF(AND(ISNUMBER(OFFSET('Sanitation Data'!$G$4,0,10*ROW('Sanitation Data'!G184))),'Data Summary'!CZ190="Yes"),100-OFFSET('Sanitation Data'!$G$4,0,10*ROW('Sanitation Data'!G184)),NA())</f>
        <v>#N/A</v>
      </c>
      <c r="AL190" s="95" t="e">
        <f ca="true">+IF(AND(ISNUMBER(OFFSET('Sanitation Data'!$G$6,0,10*ROW('Sanitation Data'!G184))),'Data Summary'!DA190="Yes"),OFFSET('Sanitation Data'!$G$6,0,10*ROW('Sanitation Data'!G184)),NA())</f>
        <v>#N/A</v>
      </c>
      <c r="AM190" s="95" t="e">
        <f ca="true">+IF(AND(ISNUMBER(OFFSET('Sanitation Data'!$G$10,0,10*ROW('Sanitation Data'!G184))),'Data Summary'!DB190="Yes"),OFFSET('Sanitation Data'!$G$10,0,10*ROW('Sanitation Data'!G184)),NA())</f>
        <v>#N/A</v>
      </c>
      <c r="AN190" s="95" t="e">
        <f ca="true">+IF(AND(ISNUMBER(OFFSET('Sanitation Data'!$G$11,0,10*ROW('Sanitation Data'!G184))),'Data Summary'!DC190="Yes"),OFFSET('Sanitation Data'!$G$11,0,10*ROW('Sanitation Data'!G184)),NA())</f>
        <v>#N/A</v>
      </c>
      <c r="AO190" s="95" t="e">
        <f ca="true">+IF(AND(ISNUMBER(OFFSET('Sanitation Data'!$G$12,0,10*ROW('Sanitation Data'!G184))),'Data Summary'!DD190="Yes"),OFFSET('Sanitation Data'!$G$12,0,10*ROW('Sanitation Data'!G184)),NA())</f>
        <v>#N/A</v>
      </c>
      <c r="AP190" s="95" t="e">
        <f ca="true">+IF(AND(ISNUMBER(OFFSET('Sanitation Data'!$H$4,0,10*ROW('Sanitation Data'!H184))),'Data Summary'!DE190="Yes"),100-OFFSET('Sanitation Data'!$H$4,0,10*ROW('Sanitation Data'!H184)),NA())</f>
        <v>#N/A</v>
      </c>
      <c r="AQ190" s="95" t="e">
        <f ca="true">+IF(AND(ISNUMBER(OFFSET('Sanitation Data'!$H$6,0,10*ROW('Sanitation Data'!H184))),'Data Summary'!DF190="Yes"),OFFSET('Sanitation Data'!$H$6,0,10*ROW('Sanitation Data'!H184)),NA())</f>
        <v>#N/A</v>
      </c>
      <c r="AR190" s="95" t="e">
        <f ca="true">+IF(AND(ISNUMBER(OFFSET('Sanitation Data'!$H$10,0,10*ROW('Sanitation Data'!H184))),'Data Summary'!DG190="Yes"),OFFSET('Sanitation Data'!$H$10,0,10*ROW('Sanitation Data'!H184)),NA())</f>
        <v>#N/A</v>
      </c>
      <c r="AS190" s="95" t="e">
        <f ca="true">+IF(AND(ISNUMBER(OFFSET('Sanitation Data'!$H$11,0,10*ROW('Sanitation Data'!H184))),'Data Summary'!DH190="Yes"),OFFSET('Sanitation Data'!$H$11,0,10*ROW('Sanitation Data'!H184)),NA())</f>
        <v>#N/A</v>
      </c>
      <c r="AT190" s="95" t="e">
        <f ca="true">+IF(AND(ISNUMBER(OFFSET('Sanitation Data'!$H$12,0,10*ROW('Sanitation Data'!H184))),'Data Summary'!DI190="Yes"),OFFSET('Sanitation Data'!$H$12,0,10*ROW('Sanitation Data'!H184)),NA())</f>
        <v>#N/A</v>
      </c>
      <c r="AU190" s="95" t="e">
        <f ca="true">+IF(AND(ISNUMBER(OFFSET('Sanitation Data'!$I$4,0,10*ROW('Sanitation Data'!I184))),'Data Summary'!DJ190="Yes"),100-OFFSET('Sanitation Data'!$I$4,0,10*ROW('Sanitation Data'!I184)),NA())</f>
        <v>#N/A</v>
      </c>
      <c r="AV190" s="95" t="e">
        <f ca="true">+IF(AND(ISNUMBER(OFFSET('Sanitation Data'!$I$6,0,10*ROW('Sanitation Data'!I184))),'Data Summary'!DK190="Yes"),OFFSET('Sanitation Data'!$I$6,0,10*ROW('Sanitation Data'!I184)),NA())</f>
        <v>#N/A</v>
      </c>
      <c r="AW190" s="95" t="e">
        <f ca="true">+IF(AND(ISNUMBER(OFFSET('Sanitation Data'!$I$10,0,10*ROW('Sanitation Data'!I184))),'Data Summary'!DL190="Yes"),OFFSET('Sanitation Data'!$I$10,0,10*ROW('Sanitation Data'!I184)),NA())</f>
        <v>#N/A</v>
      </c>
      <c r="AX190" s="95" t="e">
        <f ca="true">+IF(AND(ISNUMBER(OFFSET('Sanitation Data'!$I$11,0,10*ROW('Sanitation Data'!I184))),'Data Summary'!DM190="Yes"),OFFSET('Sanitation Data'!$I$11,0,10*ROW('Sanitation Data'!I184)),NA())</f>
        <v>#N/A</v>
      </c>
      <c r="AY190" s="95" t="e">
        <f ca="true">+IF(AND(ISNUMBER(OFFSET('Sanitation Data'!$I$12,0,10*ROW('Sanitation Data'!I184))),'Data Summary'!DN190="Yes"),OFFSET('Sanitation Data'!$I$12,0,10*ROW('Sanitation Data'!I184)),NA())</f>
        <v>#N/A</v>
      </c>
      <c r="AZ190" s="96" t="e">
        <f ca="true">+IF(AND(ISNUMBER(OFFSET('Hygiene Data'!$D$5,0,10*ROW('Hygiene Data'!D184))),'Data Summary'!DO190="Yes"),OFFSET('Hygiene Data'!$D$5,0,10*ROW('Hygiene Data'!D184)),NA())</f>
        <v>#N/A</v>
      </c>
      <c r="BA190" s="96" t="e">
        <f ca="true">+IF(AND(ISNUMBER(OFFSET('Hygiene Data'!$D$7,0,10*ROW('Hygiene Data'!D184))),'Data Summary'!DP190="Yes"),OFFSET('Hygiene Data'!$D$7,0,10*ROW('Hygiene Data'!D184)),NA())</f>
        <v>#N/A</v>
      </c>
      <c r="BB190" s="96" t="e">
        <f ca="true">+IF(AND(ISNUMBER(OFFSET('Hygiene Data'!$D$9,0,10*ROW('Hygiene Data'!D184))),'Data Summary'!DQ190="Yes"),OFFSET('Hygiene Data'!$D$9,0,10*ROW('Hygiene Data'!D184)),NA())</f>
        <v>#N/A</v>
      </c>
      <c r="BC190" s="96" t="e">
        <f ca="true">+IF(AND(ISNUMBER(OFFSET('Hygiene Data'!$E$5,0,10*ROW('Hygiene Data'!E184))),'Data Summary'!DR190="Yes"),OFFSET('Hygiene Data'!$E$5,0,10*ROW('Hygiene Data'!E184)),NA())</f>
        <v>#N/A</v>
      </c>
      <c r="BD190" s="96" t="e">
        <f ca="true">+IF(AND(ISNUMBER(OFFSET('Hygiene Data'!$E$7,0,10*ROW('Hygiene Data'!E184))),'Data Summary'!DS190="Yes"),OFFSET('Hygiene Data'!$E$7,0,10*ROW('Hygiene Data'!E184)),NA())</f>
        <v>#N/A</v>
      </c>
      <c r="BE190" s="96" t="e">
        <f ca="true">+IF(AND(ISNUMBER(OFFSET('Hygiene Data'!$E$9,0,10*ROW('Hygiene Data'!E184))),'Data Summary'!DT190="Yes"),OFFSET('Hygiene Data'!$E$9,0,10*ROW('Hygiene Data'!E184)),NA())</f>
        <v>#N/A</v>
      </c>
      <c r="BF190" s="96" t="e">
        <f ca="true">+IF(AND(ISNUMBER(OFFSET('Hygiene Data'!$F$5,0,10*ROW('Hygiene Data'!F184))),'Data Summary'!DU190="Yes"),OFFSET('Hygiene Data'!$F$5,0,10*ROW('Hygiene Data'!F184)),NA())</f>
        <v>#N/A</v>
      </c>
      <c r="BG190" s="96" t="e">
        <f ca="true">+IF(AND(ISNUMBER(OFFSET('Hygiene Data'!$F$7,0,10*ROW('Hygiene Data'!F184))),'Data Summary'!DV190="Yes"),OFFSET('Hygiene Data'!$F$7,0,10*ROW('Hygiene Data'!F184)),NA())</f>
        <v>#N/A</v>
      </c>
      <c r="BH190" s="96" t="e">
        <f ca="true">+IF(AND(ISNUMBER(OFFSET('Hygiene Data'!$F$9,0,10*ROW('Hygiene Data'!F184))),'Data Summary'!DW190="Yes"),OFFSET('Hygiene Data'!$F$9,0,10*ROW('Hygiene Data'!F184)),NA())</f>
        <v>#N/A</v>
      </c>
      <c r="BI190" s="96" t="e">
        <f ca="true">+IF(AND(ISNUMBER(OFFSET('Hygiene Data'!$G$5,0,10*ROW('Hygiene Data'!G184))),'Data Summary'!DX190="Yes"),OFFSET('Hygiene Data'!$G$5,0,10*ROW('Hygiene Data'!G184)),NA())</f>
        <v>#N/A</v>
      </c>
      <c r="BJ190" s="96" t="e">
        <f ca="true">+IF(AND(ISNUMBER(OFFSET('Hygiene Data'!$G$7,0,10*ROW('Hygiene Data'!G184))),'Data Summary'!DY190="Yes"),OFFSET('Hygiene Data'!$G$7,0,10*ROW('Hygiene Data'!G184)),NA())</f>
        <v>#N/A</v>
      </c>
      <c r="BK190" s="96" t="e">
        <f ca="true">+IF(AND(ISNUMBER(OFFSET('Hygiene Data'!$G$9,0,10*ROW('Hygiene Data'!G184))),'Data Summary'!DZ190="Yes"),OFFSET('Hygiene Data'!$G$9,0,10*ROW('Hygiene Data'!G184)),NA())</f>
        <v>#N/A</v>
      </c>
      <c r="BL190" s="96" t="e">
        <f ca="true">+IF(AND(ISNUMBER(OFFSET('Hygiene Data'!$H$5,0,10*ROW('Hygiene Data'!H184))),'Data Summary'!EA190="Yes"),OFFSET('Hygiene Data'!$H$5,0,10*ROW('Hygiene Data'!H184)),NA())</f>
        <v>#N/A</v>
      </c>
      <c r="BM190" s="96" t="e">
        <f ca="true">+IF(AND(ISNUMBER(OFFSET('Hygiene Data'!$H$7,0,10*ROW('Hygiene Data'!H184))),'Data Summary'!EB190="Yes"),OFFSET('Hygiene Data'!$H$7,0,10*ROW('Hygiene Data'!H184)),NA())</f>
        <v>#N/A</v>
      </c>
      <c r="BN190" s="96" t="e">
        <f ca="true">+IF(AND(ISNUMBER(OFFSET('Hygiene Data'!$H$9,0,10*ROW('Hygiene Data'!H184))),'Data Summary'!EC190="Yes"),OFFSET('Hygiene Data'!$H$9,0,10*ROW('Hygiene Data'!H184)),NA())</f>
        <v>#N/A</v>
      </c>
      <c r="BO190" s="96" t="e">
        <f ca="true">+IF(AND(ISNUMBER(OFFSET('Hygiene Data'!$I$5,0,10*ROW('Hygiene Data'!I184))),'Data Summary'!ED190="Yes"),OFFSET('Hygiene Data'!$I$5,0,10*ROW('Hygiene Data'!I184)),NA())</f>
        <v>#N/A</v>
      </c>
      <c r="BP190" s="96" t="e">
        <f ca="true">+IF(AND(ISNUMBER(OFFSET('Hygiene Data'!$I$7,0,10*ROW('Hygiene Data'!I184))),'Data Summary'!EE190="Yes"),OFFSET('Hygiene Data'!$I$7,0,10*ROW('Hygiene Data'!I184)),NA())</f>
        <v>#N/A</v>
      </c>
      <c r="BQ190" s="96" t="e">
        <f ca="true">+IF(AND(ISNUMBER(OFFSET('Hygiene Data'!$I$9,0,10*ROW('Hygiene Data'!I184))),'Data Summary'!EF190="Yes"),OFFSET('Hygiene Data'!$I$9,0,10*ROW('Hygiene Data'!I184)),NA())</f>
        <v>#N/A</v>
      </c>
    </row>
    <row xmlns:x14ac="http://schemas.microsoft.com/office/spreadsheetml/2009/9/ac" r="191" x14ac:dyDescent="0.2">
      <c r="A191" s="331" t="e">
        <f ca="true">+RIGHT('Data Summary'!A191,LEN('Data Summary'!A191)-9)</f>
        <v>#VALUE!</v>
      </c>
      <c r="B191" s="37" t="str">
        <f ca="true">+IF(ISTEXT('Data Summary'!B191),'Data Summary'!B191,"")</f>
        <v/>
      </c>
      <c r="C191" s="330" t="e">
        <f ca="true">+VALUE('Data Summary'!C191)</f>
        <v>#VALUE!</v>
      </c>
      <c r="D191" s="94" t="e">
        <f ca="true">+IF(AND(ISNUMBER(OFFSET('Water Data'!$D$4,0,10*ROW('Water Data'!D185))),'Data Summary'!BS191="Yes"),100-OFFSET('Water Data'!$D$4,0,10*ROW('Water Data'!D185)),NA())</f>
        <v>#N/A</v>
      </c>
      <c r="E191" s="94" t="e">
        <f ca="true">+IF(AND(ISNUMBER(OFFSET('Water Data'!$D$6,0,10*ROW('Water Data'!D185))),'Data Summary'!BT191="Yes"),OFFSET('Water Data'!$D$6,0,10*ROW('Water Data'!D185)),NA())</f>
        <v>#N/A</v>
      </c>
      <c r="F191" s="94" t="e">
        <f ca="true">+IF(AND(ISNUMBER(OFFSET('Water Data'!$D$9,0,10*ROW('Water Data'!D185))),'Data Summary'!BU191="Yes"),OFFSET('Water Data'!$D$9,0,10*ROW('Water Data'!D185)),NA())</f>
        <v>#N/A</v>
      </c>
      <c r="G191" s="94" t="e">
        <f ca="true">+IF(AND(ISNUMBER(OFFSET('Water Data'!$E$4,0,10*ROW('Water Data'!E185))),'Data Summary'!BV191="Yes"),100-OFFSET('Water Data'!$E$4,0,10*ROW('Water Data'!E185)),NA())</f>
        <v>#N/A</v>
      </c>
      <c r="H191" s="94" t="e">
        <f ca="true">+IF(AND(ISNUMBER(OFFSET('Water Data'!$E$6,0,10*ROW('Water Data'!E185))),'Data Summary'!BW191="Yes"),OFFSET('Water Data'!$E$6,0,10*ROW('Water Data'!E185)),NA())</f>
        <v>#N/A</v>
      </c>
      <c r="I191" s="94" t="e">
        <f ca="true">+IF(AND(ISNUMBER(OFFSET('Water Data'!$E$9,0,10*ROW('Water Data'!E185))),'Data Summary'!BX191="Yes"),OFFSET('Water Data'!$E$9,0,10*ROW('Water Data'!E185)),NA())</f>
        <v>#N/A</v>
      </c>
      <c r="J191" s="94" t="e">
        <f ca="true">+IF(AND(ISNUMBER(OFFSET('Water Data'!$F$4,0,10*ROW('Water Data'!F185))),'Data Summary'!BY191="Yes"),100-OFFSET('Water Data'!$F$4,0,10*ROW('Water Data'!F185)),NA())</f>
        <v>#N/A</v>
      </c>
      <c r="K191" s="94" t="e">
        <f ca="true">+IF(AND(ISNUMBER(OFFSET('Water Data'!$F$6,0,10*ROW('Water Data'!F185))),'Data Summary'!BZ191="Yes"),OFFSET('Water Data'!$F$6,0,10*ROW('Water Data'!F185)),NA())</f>
        <v>#N/A</v>
      </c>
      <c r="L191" s="94" t="e">
        <f ca="true">+IF(AND(ISNUMBER(OFFSET('Water Data'!$F$9,0,10*ROW('Water Data'!F185))),'Data Summary'!CA191="Yes"),OFFSET('Water Data'!$F$9,0,10*ROW('Water Data'!F185)),NA())</f>
        <v>#N/A</v>
      </c>
      <c r="M191" s="94" t="e">
        <f ca="true">+IF(AND(ISNUMBER(OFFSET('Water Data'!$G$4,0,10*ROW('Water Data'!G185))),'Data Summary'!CB191="Yes"),100-OFFSET('Water Data'!$G$4,0,10*ROW('Water Data'!G185)),NA())</f>
        <v>#N/A</v>
      </c>
      <c r="N191" s="94" t="e">
        <f ca="true">+IF(AND(ISNUMBER(OFFSET('Water Data'!$G$6,0,10*ROW('Water Data'!G185))),'Data Summary'!CC191="Yes"),OFFSET('Water Data'!$G$6,0,10*ROW('Water Data'!G185)),NA())</f>
        <v>#N/A</v>
      </c>
      <c r="O191" s="94" t="e">
        <f ca="true">+IF(AND(ISNUMBER(OFFSET('Water Data'!$G$9,0,10*ROW('Water Data'!G185))),'Data Summary'!CD191="Yes"),OFFSET('Water Data'!$G$9,0,10*ROW('Water Data'!G185)),NA())</f>
        <v>#N/A</v>
      </c>
      <c r="P191" s="94" t="e">
        <f ca="true">+IF(AND(ISNUMBER(OFFSET('Water Data'!$H$4,0,10*ROW('Water Data'!H185))),'Data Summary'!CE191="Yes"),100-OFFSET('Water Data'!$H$4,0,10*ROW('Water Data'!H185)),NA())</f>
        <v>#N/A</v>
      </c>
      <c r="Q191" s="94" t="e">
        <f ca="true">+IF(AND(ISNUMBER(OFFSET('Water Data'!$H$6,0,10*ROW('Water Data'!H185))),'Data Summary'!CF191="Yes"),OFFSET('Water Data'!$H$6,0,10*ROW('Water Data'!H185)),NA())</f>
        <v>#N/A</v>
      </c>
      <c r="R191" s="94" t="e">
        <f ca="true">+IF(AND(ISNUMBER(OFFSET('Water Data'!$H$9,0,10*ROW('Water Data'!H185))),'Data Summary'!CG191="Yes"),OFFSET('Water Data'!$H$9,0,10*ROW('Water Data'!H185)),NA())</f>
        <v>#N/A</v>
      </c>
      <c r="S191" s="94" t="e">
        <f ca="true">+IF(AND(ISNUMBER(OFFSET('Water Data'!$I$4,0,10*ROW('Water Data'!I185))),'Data Summary'!CH191="Yes"),100-OFFSET('Water Data'!$I$4,0,10*ROW('Water Data'!I185)),NA())</f>
        <v>#N/A</v>
      </c>
      <c r="T191" s="94" t="e">
        <f ca="true">+IF(AND(ISNUMBER(OFFSET('Water Data'!$I$6,0,10*ROW('Water Data'!I185))),'Data Summary'!CI191="Yes"),OFFSET('Water Data'!$I$6,0,10*ROW('Water Data'!I185)),NA())</f>
        <v>#N/A</v>
      </c>
      <c r="U191" s="94" t="e">
        <f ca="true">+IF(AND(ISNUMBER(OFFSET('Water Data'!$I$9,0,10*ROW('Water Data'!I185))),'Data Summary'!CJ191="Yes"),OFFSET('Water Data'!$I$9,0,10*ROW('Water Data'!I185)),NA())</f>
        <v>#N/A</v>
      </c>
      <c r="V191" s="95" t="e">
        <f ca="true">+IF(AND(ISNUMBER(OFFSET('Sanitation Data'!$D$4,0,10*ROW('Sanitation Data'!D185))),'Data Summary'!CK191="Yes"),100-OFFSET('Sanitation Data'!$D$4,0,10*ROW('Sanitation Data'!D185)),NA())</f>
        <v>#N/A</v>
      </c>
      <c r="W191" s="95" t="e">
        <f ca="true">+IF(AND(ISNUMBER(OFFSET('Sanitation Data'!$D$6,0,10*ROW('Sanitation Data'!D185))),'Data Summary'!CL191="Yes"),OFFSET('Sanitation Data'!$D$6,0,10*ROW('Sanitation Data'!D185)),NA())</f>
        <v>#N/A</v>
      </c>
      <c r="X191" s="95" t="e">
        <f ca="true">+IF(AND(ISNUMBER(OFFSET('Sanitation Data'!$D$10,0,10*ROW('Sanitation Data'!D185))),'Data Summary'!CM191="Yes"),OFFSET('Sanitation Data'!$D$10,0,10*ROW('Sanitation Data'!D185)),NA())</f>
        <v>#N/A</v>
      </c>
      <c r="Y191" s="95" t="e">
        <f ca="true">+IF(AND(ISNUMBER(OFFSET('Sanitation Data'!$D$11,0,10*ROW('Sanitation Data'!D185))),'Data Summary'!CN191="Yes"),OFFSET('Sanitation Data'!$D$11,0,10*ROW('Sanitation Data'!D185)),NA())</f>
        <v>#N/A</v>
      </c>
      <c r="Z191" s="95" t="e">
        <f ca="true">+IF(AND(ISNUMBER(OFFSET('Sanitation Data'!$D$12,0,10*ROW('Sanitation Data'!D185))),'Data Summary'!CO191="Yes"),OFFSET('Sanitation Data'!$D$12,0,10*ROW('Sanitation Data'!D185)),NA())</f>
        <v>#N/A</v>
      </c>
      <c r="AA191" s="95" t="e">
        <f ca="true">+IF(AND(ISNUMBER(OFFSET('Sanitation Data'!$E$4,0,10*ROW('Sanitation Data'!E185))),'Data Summary'!CP191="Yes"),100-OFFSET('Sanitation Data'!$E$4,0,10*ROW('Sanitation Data'!E185)),NA())</f>
        <v>#N/A</v>
      </c>
      <c r="AB191" s="95" t="e">
        <f ca="true">+IF(AND(ISNUMBER(OFFSET('Sanitation Data'!$E$6,0,10*ROW('Sanitation Data'!E185))),'Data Summary'!CQ191="Yes"),OFFSET('Sanitation Data'!$E$6,0,10*ROW('Sanitation Data'!E185)),NA())</f>
        <v>#N/A</v>
      </c>
      <c r="AC191" s="95" t="e">
        <f ca="true">+IF(AND(ISNUMBER(OFFSET('Sanitation Data'!$E$10,0,10*ROW('Sanitation Data'!E185))),'Data Summary'!CR191="Yes"),OFFSET('Sanitation Data'!$E$10,0,10*ROW('Sanitation Data'!E185)),NA())</f>
        <v>#N/A</v>
      </c>
      <c r="AD191" s="95" t="e">
        <f ca="true">+IF(AND(ISNUMBER(OFFSET('Sanitation Data'!$E$11,0,10*ROW('Sanitation Data'!E185))),'Data Summary'!CS191="Yes"),OFFSET('Sanitation Data'!$E$11,0,10*ROW('Sanitation Data'!E185)),NA())</f>
        <v>#N/A</v>
      </c>
      <c r="AE191" s="95" t="e">
        <f ca="true">+IF(AND(ISNUMBER(OFFSET('Sanitation Data'!$E$12,0,10*ROW('Sanitation Data'!E185))),'Data Summary'!CT191="Yes"),OFFSET('Sanitation Data'!$E$12,0,10*ROW('Sanitation Data'!E185)),NA())</f>
        <v>#N/A</v>
      </c>
      <c r="AF191" s="95" t="e">
        <f ca="true">+IF(AND(ISNUMBER(OFFSET('Sanitation Data'!$F$4,0,10*ROW('Sanitation Data'!F185))),'Data Summary'!CU191="Yes"),100-OFFSET('Sanitation Data'!$F$4,0,10*ROW('Sanitation Data'!F185)),NA())</f>
        <v>#N/A</v>
      </c>
      <c r="AG191" s="95" t="e">
        <f ca="true">+IF(AND(ISNUMBER(OFFSET('Sanitation Data'!$F$6,0,10*ROW('Sanitation Data'!F185))),'Data Summary'!CV191="Yes"),OFFSET('Sanitation Data'!$F$6,0,10*ROW('Sanitation Data'!F185)),NA())</f>
        <v>#N/A</v>
      </c>
      <c r="AH191" s="95" t="e">
        <f ca="true">+IF(AND(ISNUMBER(OFFSET('Sanitation Data'!$F$10,0,10*ROW('Sanitation Data'!F185))),'Data Summary'!CW191="Yes"),OFFSET('Sanitation Data'!$F$10,0,10*ROW('Sanitation Data'!F185)),NA())</f>
        <v>#N/A</v>
      </c>
      <c r="AI191" s="95" t="e">
        <f ca="true">+IF(AND(ISNUMBER(OFFSET('Sanitation Data'!$F$11,0,10*ROW('Sanitation Data'!F185))),'Data Summary'!CX191="Yes"),OFFSET('Sanitation Data'!$F$11,0,10*ROW('Sanitation Data'!F185)),NA())</f>
        <v>#N/A</v>
      </c>
      <c r="AJ191" s="95" t="e">
        <f ca="true">+IF(AND(ISNUMBER(OFFSET('Sanitation Data'!$F$12,0,10*ROW('Sanitation Data'!F185))),'Data Summary'!CY191="Yes"),OFFSET('Sanitation Data'!$F$12,0,10*ROW('Sanitation Data'!F185)),NA())</f>
        <v>#N/A</v>
      </c>
      <c r="AK191" s="95" t="e">
        <f ca="true">+IF(AND(ISNUMBER(OFFSET('Sanitation Data'!$G$4,0,10*ROW('Sanitation Data'!G185))),'Data Summary'!CZ191="Yes"),100-OFFSET('Sanitation Data'!$G$4,0,10*ROW('Sanitation Data'!G185)),NA())</f>
        <v>#N/A</v>
      </c>
      <c r="AL191" s="95" t="e">
        <f ca="true">+IF(AND(ISNUMBER(OFFSET('Sanitation Data'!$G$6,0,10*ROW('Sanitation Data'!G185))),'Data Summary'!DA191="Yes"),OFFSET('Sanitation Data'!$G$6,0,10*ROW('Sanitation Data'!G185)),NA())</f>
        <v>#N/A</v>
      </c>
      <c r="AM191" s="95" t="e">
        <f ca="true">+IF(AND(ISNUMBER(OFFSET('Sanitation Data'!$G$10,0,10*ROW('Sanitation Data'!G185))),'Data Summary'!DB191="Yes"),OFFSET('Sanitation Data'!$G$10,0,10*ROW('Sanitation Data'!G185)),NA())</f>
        <v>#N/A</v>
      </c>
      <c r="AN191" s="95" t="e">
        <f ca="true">+IF(AND(ISNUMBER(OFFSET('Sanitation Data'!$G$11,0,10*ROW('Sanitation Data'!G185))),'Data Summary'!DC191="Yes"),OFFSET('Sanitation Data'!$G$11,0,10*ROW('Sanitation Data'!G185)),NA())</f>
        <v>#N/A</v>
      </c>
      <c r="AO191" s="95" t="e">
        <f ca="true">+IF(AND(ISNUMBER(OFFSET('Sanitation Data'!$G$12,0,10*ROW('Sanitation Data'!G185))),'Data Summary'!DD191="Yes"),OFFSET('Sanitation Data'!$G$12,0,10*ROW('Sanitation Data'!G185)),NA())</f>
        <v>#N/A</v>
      </c>
      <c r="AP191" s="95" t="e">
        <f ca="true">+IF(AND(ISNUMBER(OFFSET('Sanitation Data'!$H$4,0,10*ROW('Sanitation Data'!H185))),'Data Summary'!DE191="Yes"),100-OFFSET('Sanitation Data'!$H$4,0,10*ROW('Sanitation Data'!H185)),NA())</f>
        <v>#N/A</v>
      </c>
      <c r="AQ191" s="95" t="e">
        <f ca="true">+IF(AND(ISNUMBER(OFFSET('Sanitation Data'!$H$6,0,10*ROW('Sanitation Data'!H185))),'Data Summary'!DF191="Yes"),OFFSET('Sanitation Data'!$H$6,0,10*ROW('Sanitation Data'!H185)),NA())</f>
        <v>#N/A</v>
      </c>
      <c r="AR191" s="95" t="e">
        <f ca="true">+IF(AND(ISNUMBER(OFFSET('Sanitation Data'!$H$10,0,10*ROW('Sanitation Data'!H185))),'Data Summary'!DG191="Yes"),OFFSET('Sanitation Data'!$H$10,0,10*ROW('Sanitation Data'!H185)),NA())</f>
        <v>#N/A</v>
      </c>
      <c r="AS191" s="95" t="e">
        <f ca="true">+IF(AND(ISNUMBER(OFFSET('Sanitation Data'!$H$11,0,10*ROW('Sanitation Data'!H185))),'Data Summary'!DH191="Yes"),OFFSET('Sanitation Data'!$H$11,0,10*ROW('Sanitation Data'!H185)),NA())</f>
        <v>#N/A</v>
      </c>
      <c r="AT191" s="95" t="e">
        <f ca="true">+IF(AND(ISNUMBER(OFFSET('Sanitation Data'!$H$12,0,10*ROW('Sanitation Data'!H185))),'Data Summary'!DI191="Yes"),OFFSET('Sanitation Data'!$H$12,0,10*ROW('Sanitation Data'!H185)),NA())</f>
        <v>#N/A</v>
      </c>
      <c r="AU191" s="95" t="e">
        <f ca="true">+IF(AND(ISNUMBER(OFFSET('Sanitation Data'!$I$4,0,10*ROW('Sanitation Data'!I185))),'Data Summary'!DJ191="Yes"),100-OFFSET('Sanitation Data'!$I$4,0,10*ROW('Sanitation Data'!I185)),NA())</f>
        <v>#N/A</v>
      </c>
      <c r="AV191" s="95" t="e">
        <f ca="true">+IF(AND(ISNUMBER(OFFSET('Sanitation Data'!$I$6,0,10*ROW('Sanitation Data'!I185))),'Data Summary'!DK191="Yes"),OFFSET('Sanitation Data'!$I$6,0,10*ROW('Sanitation Data'!I185)),NA())</f>
        <v>#N/A</v>
      </c>
      <c r="AW191" s="95" t="e">
        <f ca="true">+IF(AND(ISNUMBER(OFFSET('Sanitation Data'!$I$10,0,10*ROW('Sanitation Data'!I185))),'Data Summary'!DL191="Yes"),OFFSET('Sanitation Data'!$I$10,0,10*ROW('Sanitation Data'!I185)),NA())</f>
        <v>#N/A</v>
      </c>
      <c r="AX191" s="95" t="e">
        <f ca="true">+IF(AND(ISNUMBER(OFFSET('Sanitation Data'!$I$11,0,10*ROW('Sanitation Data'!I185))),'Data Summary'!DM191="Yes"),OFFSET('Sanitation Data'!$I$11,0,10*ROW('Sanitation Data'!I185)),NA())</f>
        <v>#N/A</v>
      </c>
      <c r="AY191" s="95" t="e">
        <f ca="true">+IF(AND(ISNUMBER(OFFSET('Sanitation Data'!$I$12,0,10*ROW('Sanitation Data'!I185))),'Data Summary'!DN191="Yes"),OFFSET('Sanitation Data'!$I$12,0,10*ROW('Sanitation Data'!I185)),NA())</f>
        <v>#N/A</v>
      </c>
      <c r="AZ191" s="96" t="e">
        <f ca="true">+IF(AND(ISNUMBER(OFFSET('Hygiene Data'!$D$5,0,10*ROW('Hygiene Data'!D185))),'Data Summary'!DO191="Yes"),OFFSET('Hygiene Data'!$D$5,0,10*ROW('Hygiene Data'!D185)),NA())</f>
        <v>#N/A</v>
      </c>
      <c r="BA191" s="96" t="e">
        <f ca="true">+IF(AND(ISNUMBER(OFFSET('Hygiene Data'!$D$7,0,10*ROW('Hygiene Data'!D185))),'Data Summary'!DP191="Yes"),OFFSET('Hygiene Data'!$D$7,0,10*ROW('Hygiene Data'!D185)),NA())</f>
        <v>#N/A</v>
      </c>
      <c r="BB191" s="96" t="e">
        <f ca="true">+IF(AND(ISNUMBER(OFFSET('Hygiene Data'!$D$9,0,10*ROW('Hygiene Data'!D185))),'Data Summary'!DQ191="Yes"),OFFSET('Hygiene Data'!$D$9,0,10*ROW('Hygiene Data'!D185)),NA())</f>
        <v>#N/A</v>
      </c>
      <c r="BC191" s="96" t="e">
        <f ca="true">+IF(AND(ISNUMBER(OFFSET('Hygiene Data'!$E$5,0,10*ROW('Hygiene Data'!E185))),'Data Summary'!DR191="Yes"),OFFSET('Hygiene Data'!$E$5,0,10*ROW('Hygiene Data'!E185)),NA())</f>
        <v>#N/A</v>
      </c>
      <c r="BD191" s="96" t="e">
        <f ca="true">+IF(AND(ISNUMBER(OFFSET('Hygiene Data'!$E$7,0,10*ROW('Hygiene Data'!E185))),'Data Summary'!DS191="Yes"),OFFSET('Hygiene Data'!$E$7,0,10*ROW('Hygiene Data'!E185)),NA())</f>
        <v>#N/A</v>
      </c>
      <c r="BE191" s="96" t="e">
        <f ca="true">+IF(AND(ISNUMBER(OFFSET('Hygiene Data'!$E$9,0,10*ROW('Hygiene Data'!E185))),'Data Summary'!DT191="Yes"),OFFSET('Hygiene Data'!$E$9,0,10*ROW('Hygiene Data'!E185)),NA())</f>
        <v>#N/A</v>
      </c>
      <c r="BF191" s="96" t="e">
        <f ca="true">+IF(AND(ISNUMBER(OFFSET('Hygiene Data'!$F$5,0,10*ROW('Hygiene Data'!F185))),'Data Summary'!DU191="Yes"),OFFSET('Hygiene Data'!$F$5,0,10*ROW('Hygiene Data'!F185)),NA())</f>
        <v>#N/A</v>
      </c>
      <c r="BG191" s="96" t="e">
        <f ca="true">+IF(AND(ISNUMBER(OFFSET('Hygiene Data'!$F$7,0,10*ROW('Hygiene Data'!F185))),'Data Summary'!DV191="Yes"),OFFSET('Hygiene Data'!$F$7,0,10*ROW('Hygiene Data'!F185)),NA())</f>
        <v>#N/A</v>
      </c>
      <c r="BH191" s="96" t="e">
        <f ca="true">+IF(AND(ISNUMBER(OFFSET('Hygiene Data'!$F$9,0,10*ROW('Hygiene Data'!F185))),'Data Summary'!DW191="Yes"),OFFSET('Hygiene Data'!$F$9,0,10*ROW('Hygiene Data'!F185)),NA())</f>
        <v>#N/A</v>
      </c>
      <c r="BI191" s="96" t="e">
        <f ca="true">+IF(AND(ISNUMBER(OFFSET('Hygiene Data'!$G$5,0,10*ROW('Hygiene Data'!G185))),'Data Summary'!DX191="Yes"),OFFSET('Hygiene Data'!$G$5,0,10*ROW('Hygiene Data'!G185)),NA())</f>
        <v>#N/A</v>
      </c>
      <c r="BJ191" s="96" t="e">
        <f ca="true">+IF(AND(ISNUMBER(OFFSET('Hygiene Data'!$G$7,0,10*ROW('Hygiene Data'!G185))),'Data Summary'!DY191="Yes"),OFFSET('Hygiene Data'!$G$7,0,10*ROW('Hygiene Data'!G185)),NA())</f>
        <v>#N/A</v>
      </c>
      <c r="BK191" s="96" t="e">
        <f ca="true">+IF(AND(ISNUMBER(OFFSET('Hygiene Data'!$G$9,0,10*ROW('Hygiene Data'!G185))),'Data Summary'!DZ191="Yes"),OFFSET('Hygiene Data'!$G$9,0,10*ROW('Hygiene Data'!G185)),NA())</f>
        <v>#N/A</v>
      </c>
      <c r="BL191" s="96" t="e">
        <f ca="true">+IF(AND(ISNUMBER(OFFSET('Hygiene Data'!$H$5,0,10*ROW('Hygiene Data'!H185))),'Data Summary'!EA191="Yes"),OFFSET('Hygiene Data'!$H$5,0,10*ROW('Hygiene Data'!H185)),NA())</f>
        <v>#N/A</v>
      </c>
      <c r="BM191" s="96" t="e">
        <f ca="true">+IF(AND(ISNUMBER(OFFSET('Hygiene Data'!$H$7,0,10*ROW('Hygiene Data'!H185))),'Data Summary'!EB191="Yes"),OFFSET('Hygiene Data'!$H$7,0,10*ROW('Hygiene Data'!H185)),NA())</f>
        <v>#N/A</v>
      </c>
      <c r="BN191" s="96" t="e">
        <f ca="true">+IF(AND(ISNUMBER(OFFSET('Hygiene Data'!$H$9,0,10*ROW('Hygiene Data'!H185))),'Data Summary'!EC191="Yes"),OFFSET('Hygiene Data'!$H$9,0,10*ROW('Hygiene Data'!H185)),NA())</f>
        <v>#N/A</v>
      </c>
      <c r="BO191" s="96" t="e">
        <f ca="true">+IF(AND(ISNUMBER(OFFSET('Hygiene Data'!$I$5,0,10*ROW('Hygiene Data'!I185))),'Data Summary'!ED191="Yes"),OFFSET('Hygiene Data'!$I$5,0,10*ROW('Hygiene Data'!I185)),NA())</f>
        <v>#N/A</v>
      </c>
      <c r="BP191" s="96" t="e">
        <f ca="true">+IF(AND(ISNUMBER(OFFSET('Hygiene Data'!$I$7,0,10*ROW('Hygiene Data'!I185))),'Data Summary'!EE191="Yes"),OFFSET('Hygiene Data'!$I$7,0,10*ROW('Hygiene Data'!I185)),NA())</f>
        <v>#N/A</v>
      </c>
      <c r="BQ191" s="96" t="e">
        <f ca="true">+IF(AND(ISNUMBER(OFFSET('Hygiene Data'!$I$9,0,10*ROW('Hygiene Data'!I185))),'Data Summary'!EF191="Yes"),OFFSET('Hygiene Data'!$I$9,0,10*ROW('Hygiene Data'!I185)),NA())</f>
        <v>#N/A</v>
      </c>
    </row>
    <row xmlns:x14ac="http://schemas.microsoft.com/office/spreadsheetml/2009/9/ac" r="192" x14ac:dyDescent="0.2">
      <c r="A192" s="331" t="e">
        <f ca="true">+RIGHT('Data Summary'!A192,LEN('Data Summary'!A192)-9)</f>
        <v>#VALUE!</v>
      </c>
      <c r="B192" s="37" t="str">
        <f ca="true">+IF(ISTEXT('Data Summary'!B192),'Data Summary'!B192,"")</f>
        <v/>
      </c>
      <c r="C192" s="330" t="e">
        <f ca="true">+VALUE('Data Summary'!C192)</f>
        <v>#VALUE!</v>
      </c>
      <c r="D192" s="94" t="e">
        <f ca="true">+IF(AND(ISNUMBER(OFFSET('Water Data'!$D$4,0,10*ROW('Water Data'!D186))),'Data Summary'!BS192="Yes"),100-OFFSET('Water Data'!$D$4,0,10*ROW('Water Data'!D186)),NA())</f>
        <v>#N/A</v>
      </c>
      <c r="E192" s="94" t="e">
        <f ca="true">+IF(AND(ISNUMBER(OFFSET('Water Data'!$D$6,0,10*ROW('Water Data'!D186))),'Data Summary'!BT192="Yes"),OFFSET('Water Data'!$D$6,0,10*ROW('Water Data'!D186)),NA())</f>
        <v>#N/A</v>
      </c>
      <c r="F192" s="94" t="e">
        <f ca="true">+IF(AND(ISNUMBER(OFFSET('Water Data'!$D$9,0,10*ROW('Water Data'!D186))),'Data Summary'!BU192="Yes"),OFFSET('Water Data'!$D$9,0,10*ROW('Water Data'!D186)),NA())</f>
        <v>#N/A</v>
      </c>
      <c r="G192" s="94" t="e">
        <f ca="true">+IF(AND(ISNUMBER(OFFSET('Water Data'!$E$4,0,10*ROW('Water Data'!E186))),'Data Summary'!BV192="Yes"),100-OFFSET('Water Data'!$E$4,0,10*ROW('Water Data'!E186)),NA())</f>
        <v>#N/A</v>
      </c>
      <c r="H192" s="94" t="e">
        <f ca="true">+IF(AND(ISNUMBER(OFFSET('Water Data'!$E$6,0,10*ROW('Water Data'!E186))),'Data Summary'!BW192="Yes"),OFFSET('Water Data'!$E$6,0,10*ROW('Water Data'!E186)),NA())</f>
        <v>#N/A</v>
      </c>
      <c r="I192" s="94" t="e">
        <f ca="true">+IF(AND(ISNUMBER(OFFSET('Water Data'!$E$9,0,10*ROW('Water Data'!E186))),'Data Summary'!BX192="Yes"),OFFSET('Water Data'!$E$9,0,10*ROW('Water Data'!E186)),NA())</f>
        <v>#N/A</v>
      </c>
      <c r="J192" s="94" t="e">
        <f ca="true">+IF(AND(ISNUMBER(OFFSET('Water Data'!$F$4,0,10*ROW('Water Data'!F186))),'Data Summary'!BY192="Yes"),100-OFFSET('Water Data'!$F$4,0,10*ROW('Water Data'!F186)),NA())</f>
        <v>#N/A</v>
      </c>
      <c r="K192" s="94" t="e">
        <f ca="true">+IF(AND(ISNUMBER(OFFSET('Water Data'!$F$6,0,10*ROW('Water Data'!F186))),'Data Summary'!BZ192="Yes"),OFFSET('Water Data'!$F$6,0,10*ROW('Water Data'!F186)),NA())</f>
        <v>#N/A</v>
      </c>
      <c r="L192" s="94" t="e">
        <f ca="true">+IF(AND(ISNUMBER(OFFSET('Water Data'!$F$9,0,10*ROW('Water Data'!F186))),'Data Summary'!CA192="Yes"),OFFSET('Water Data'!$F$9,0,10*ROW('Water Data'!F186)),NA())</f>
        <v>#N/A</v>
      </c>
      <c r="M192" s="94" t="e">
        <f ca="true">+IF(AND(ISNUMBER(OFFSET('Water Data'!$G$4,0,10*ROW('Water Data'!G186))),'Data Summary'!CB192="Yes"),100-OFFSET('Water Data'!$G$4,0,10*ROW('Water Data'!G186)),NA())</f>
        <v>#N/A</v>
      </c>
      <c r="N192" s="94" t="e">
        <f ca="true">+IF(AND(ISNUMBER(OFFSET('Water Data'!$G$6,0,10*ROW('Water Data'!G186))),'Data Summary'!CC192="Yes"),OFFSET('Water Data'!$G$6,0,10*ROW('Water Data'!G186)),NA())</f>
        <v>#N/A</v>
      </c>
      <c r="O192" s="94" t="e">
        <f ca="true">+IF(AND(ISNUMBER(OFFSET('Water Data'!$G$9,0,10*ROW('Water Data'!G186))),'Data Summary'!CD192="Yes"),OFFSET('Water Data'!$G$9,0,10*ROW('Water Data'!G186)),NA())</f>
        <v>#N/A</v>
      </c>
      <c r="P192" s="94" t="e">
        <f ca="true">+IF(AND(ISNUMBER(OFFSET('Water Data'!$H$4,0,10*ROW('Water Data'!H186))),'Data Summary'!CE192="Yes"),100-OFFSET('Water Data'!$H$4,0,10*ROW('Water Data'!H186)),NA())</f>
        <v>#N/A</v>
      </c>
      <c r="Q192" s="94" t="e">
        <f ca="true">+IF(AND(ISNUMBER(OFFSET('Water Data'!$H$6,0,10*ROW('Water Data'!H186))),'Data Summary'!CF192="Yes"),OFFSET('Water Data'!$H$6,0,10*ROW('Water Data'!H186)),NA())</f>
        <v>#N/A</v>
      </c>
      <c r="R192" s="94" t="e">
        <f ca="true">+IF(AND(ISNUMBER(OFFSET('Water Data'!$H$9,0,10*ROW('Water Data'!H186))),'Data Summary'!CG192="Yes"),OFFSET('Water Data'!$H$9,0,10*ROW('Water Data'!H186)),NA())</f>
        <v>#N/A</v>
      </c>
      <c r="S192" s="94" t="e">
        <f ca="true">+IF(AND(ISNUMBER(OFFSET('Water Data'!$I$4,0,10*ROW('Water Data'!I186))),'Data Summary'!CH192="Yes"),100-OFFSET('Water Data'!$I$4,0,10*ROW('Water Data'!I186)),NA())</f>
        <v>#N/A</v>
      </c>
      <c r="T192" s="94" t="e">
        <f ca="true">+IF(AND(ISNUMBER(OFFSET('Water Data'!$I$6,0,10*ROW('Water Data'!I186))),'Data Summary'!CI192="Yes"),OFFSET('Water Data'!$I$6,0,10*ROW('Water Data'!I186)),NA())</f>
        <v>#N/A</v>
      </c>
      <c r="U192" s="94" t="e">
        <f ca="true">+IF(AND(ISNUMBER(OFFSET('Water Data'!$I$9,0,10*ROW('Water Data'!I186))),'Data Summary'!CJ192="Yes"),OFFSET('Water Data'!$I$9,0,10*ROW('Water Data'!I186)),NA())</f>
        <v>#N/A</v>
      </c>
      <c r="V192" s="95" t="e">
        <f ca="true">+IF(AND(ISNUMBER(OFFSET('Sanitation Data'!$D$4,0,10*ROW('Sanitation Data'!D186))),'Data Summary'!CK192="Yes"),100-OFFSET('Sanitation Data'!$D$4,0,10*ROW('Sanitation Data'!D186)),NA())</f>
        <v>#N/A</v>
      </c>
      <c r="W192" s="95" t="e">
        <f ca="true">+IF(AND(ISNUMBER(OFFSET('Sanitation Data'!$D$6,0,10*ROW('Sanitation Data'!D186))),'Data Summary'!CL192="Yes"),OFFSET('Sanitation Data'!$D$6,0,10*ROW('Sanitation Data'!D186)),NA())</f>
        <v>#N/A</v>
      </c>
      <c r="X192" s="95" t="e">
        <f ca="true">+IF(AND(ISNUMBER(OFFSET('Sanitation Data'!$D$10,0,10*ROW('Sanitation Data'!D186))),'Data Summary'!CM192="Yes"),OFFSET('Sanitation Data'!$D$10,0,10*ROW('Sanitation Data'!D186)),NA())</f>
        <v>#N/A</v>
      </c>
      <c r="Y192" s="95" t="e">
        <f ca="true">+IF(AND(ISNUMBER(OFFSET('Sanitation Data'!$D$11,0,10*ROW('Sanitation Data'!D186))),'Data Summary'!CN192="Yes"),OFFSET('Sanitation Data'!$D$11,0,10*ROW('Sanitation Data'!D186)),NA())</f>
        <v>#N/A</v>
      </c>
      <c r="Z192" s="95" t="e">
        <f ca="true">+IF(AND(ISNUMBER(OFFSET('Sanitation Data'!$D$12,0,10*ROW('Sanitation Data'!D186))),'Data Summary'!CO192="Yes"),OFFSET('Sanitation Data'!$D$12,0,10*ROW('Sanitation Data'!D186)),NA())</f>
        <v>#N/A</v>
      </c>
      <c r="AA192" s="95" t="e">
        <f ca="true">+IF(AND(ISNUMBER(OFFSET('Sanitation Data'!$E$4,0,10*ROW('Sanitation Data'!E186))),'Data Summary'!CP192="Yes"),100-OFFSET('Sanitation Data'!$E$4,0,10*ROW('Sanitation Data'!E186)),NA())</f>
        <v>#N/A</v>
      </c>
      <c r="AB192" s="95" t="e">
        <f ca="true">+IF(AND(ISNUMBER(OFFSET('Sanitation Data'!$E$6,0,10*ROW('Sanitation Data'!E186))),'Data Summary'!CQ192="Yes"),OFFSET('Sanitation Data'!$E$6,0,10*ROW('Sanitation Data'!E186)),NA())</f>
        <v>#N/A</v>
      </c>
      <c r="AC192" s="95" t="e">
        <f ca="true">+IF(AND(ISNUMBER(OFFSET('Sanitation Data'!$E$10,0,10*ROW('Sanitation Data'!E186))),'Data Summary'!CR192="Yes"),OFFSET('Sanitation Data'!$E$10,0,10*ROW('Sanitation Data'!E186)),NA())</f>
        <v>#N/A</v>
      </c>
      <c r="AD192" s="95" t="e">
        <f ca="true">+IF(AND(ISNUMBER(OFFSET('Sanitation Data'!$E$11,0,10*ROW('Sanitation Data'!E186))),'Data Summary'!CS192="Yes"),OFFSET('Sanitation Data'!$E$11,0,10*ROW('Sanitation Data'!E186)),NA())</f>
        <v>#N/A</v>
      </c>
      <c r="AE192" s="95" t="e">
        <f ca="true">+IF(AND(ISNUMBER(OFFSET('Sanitation Data'!$E$12,0,10*ROW('Sanitation Data'!E186))),'Data Summary'!CT192="Yes"),OFFSET('Sanitation Data'!$E$12,0,10*ROW('Sanitation Data'!E186)),NA())</f>
        <v>#N/A</v>
      </c>
      <c r="AF192" s="95" t="e">
        <f ca="true">+IF(AND(ISNUMBER(OFFSET('Sanitation Data'!$F$4,0,10*ROW('Sanitation Data'!F186))),'Data Summary'!CU192="Yes"),100-OFFSET('Sanitation Data'!$F$4,0,10*ROW('Sanitation Data'!F186)),NA())</f>
        <v>#N/A</v>
      </c>
      <c r="AG192" s="95" t="e">
        <f ca="true">+IF(AND(ISNUMBER(OFFSET('Sanitation Data'!$F$6,0,10*ROW('Sanitation Data'!F186))),'Data Summary'!CV192="Yes"),OFFSET('Sanitation Data'!$F$6,0,10*ROW('Sanitation Data'!F186)),NA())</f>
        <v>#N/A</v>
      </c>
      <c r="AH192" s="95" t="e">
        <f ca="true">+IF(AND(ISNUMBER(OFFSET('Sanitation Data'!$F$10,0,10*ROW('Sanitation Data'!F186))),'Data Summary'!CW192="Yes"),OFFSET('Sanitation Data'!$F$10,0,10*ROW('Sanitation Data'!F186)),NA())</f>
        <v>#N/A</v>
      </c>
      <c r="AI192" s="95" t="e">
        <f ca="true">+IF(AND(ISNUMBER(OFFSET('Sanitation Data'!$F$11,0,10*ROW('Sanitation Data'!F186))),'Data Summary'!CX192="Yes"),OFFSET('Sanitation Data'!$F$11,0,10*ROW('Sanitation Data'!F186)),NA())</f>
        <v>#N/A</v>
      </c>
      <c r="AJ192" s="95" t="e">
        <f ca="true">+IF(AND(ISNUMBER(OFFSET('Sanitation Data'!$F$12,0,10*ROW('Sanitation Data'!F186))),'Data Summary'!CY192="Yes"),OFFSET('Sanitation Data'!$F$12,0,10*ROW('Sanitation Data'!F186)),NA())</f>
        <v>#N/A</v>
      </c>
      <c r="AK192" s="95" t="e">
        <f ca="true">+IF(AND(ISNUMBER(OFFSET('Sanitation Data'!$G$4,0,10*ROW('Sanitation Data'!G186))),'Data Summary'!CZ192="Yes"),100-OFFSET('Sanitation Data'!$G$4,0,10*ROW('Sanitation Data'!G186)),NA())</f>
        <v>#N/A</v>
      </c>
      <c r="AL192" s="95" t="e">
        <f ca="true">+IF(AND(ISNUMBER(OFFSET('Sanitation Data'!$G$6,0,10*ROW('Sanitation Data'!G186))),'Data Summary'!DA192="Yes"),OFFSET('Sanitation Data'!$G$6,0,10*ROW('Sanitation Data'!G186)),NA())</f>
        <v>#N/A</v>
      </c>
      <c r="AM192" s="95" t="e">
        <f ca="true">+IF(AND(ISNUMBER(OFFSET('Sanitation Data'!$G$10,0,10*ROW('Sanitation Data'!G186))),'Data Summary'!DB192="Yes"),OFFSET('Sanitation Data'!$G$10,0,10*ROW('Sanitation Data'!G186)),NA())</f>
        <v>#N/A</v>
      </c>
      <c r="AN192" s="95" t="e">
        <f ca="true">+IF(AND(ISNUMBER(OFFSET('Sanitation Data'!$G$11,0,10*ROW('Sanitation Data'!G186))),'Data Summary'!DC192="Yes"),OFFSET('Sanitation Data'!$G$11,0,10*ROW('Sanitation Data'!G186)),NA())</f>
        <v>#N/A</v>
      </c>
      <c r="AO192" s="95" t="e">
        <f ca="true">+IF(AND(ISNUMBER(OFFSET('Sanitation Data'!$G$12,0,10*ROW('Sanitation Data'!G186))),'Data Summary'!DD192="Yes"),OFFSET('Sanitation Data'!$G$12,0,10*ROW('Sanitation Data'!G186)),NA())</f>
        <v>#N/A</v>
      </c>
      <c r="AP192" s="95" t="e">
        <f ca="true">+IF(AND(ISNUMBER(OFFSET('Sanitation Data'!$H$4,0,10*ROW('Sanitation Data'!H186))),'Data Summary'!DE192="Yes"),100-OFFSET('Sanitation Data'!$H$4,0,10*ROW('Sanitation Data'!H186)),NA())</f>
        <v>#N/A</v>
      </c>
      <c r="AQ192" s="95" t="e">
        <f ca="true">+IF(AND(ISNUMBER(OFFSET('Sanitation Data'!$H$6,0,10*ROW('Sanitation Data'!H186))),'Data Summary'!DF192="Yes"),OFFSET('Sanitation Data'!$H$6,0,10*ROW('Sanitation Data'!H186)),NA())</f>
        <v>#N/A</v>
      </c>
      <c r="AR192" s="95" t="e">
        <f ca="true">+IF(AND(ISNUMBER(OFFSET('Sanitation Data'!$H$10,0,10*ROW('Sanitation Data'!H186))),'Data Summary'!DG192="Yes"),OFFSET('Sanitation Data'!$H$10,0,10*ROW('Sanitation Data'!H186)),NA())</f>
        <v>#N/A</v>
      </c>
      <c r="AS192" s="95" t="e">
        <f ca="true">+IF(AND(ISNUMBER(OFFSET('Sanitation Data'!$H$11,0,10*ROW('Sanitation Data'!H186))),'Data Summary'!DH192="Yes"),OFFSET('Sanitation Data'!$H$11,0,10*ROW('Sanitation Data'!H186)),NA())</f>
        <v>#N/A</v>
      </c>
      <c r="AT192" s="95" t="e">
        <f ca="true">+IF(AND(ISNUMBER(OFFSET('Sanitation Data'!$H$12,0,10*ROW('Sanitation Data'!H186))),'Data Summary'!DI192="Yes"),OFFSET('Sanitation Data'!$H$12,0,10*ROW('Sanitation Data'!H186)),NA())</f>
        <v>#N/A</v>
      </c>
      <c r="AU192" s="95" t="e">
        <f ca="true">+IF(AND(ISNUMBER(OFFSET('Sanitation Data'!$I$4,0,10*ROW('Sanitation Data'!I186))),'Data Summary'!DJ192="Yes"),100-OFFSET('Sanitation Data'!$I$4,0,10*ROW('Sanitation Data'!I186)),NA())</f>
        <v>#N/A</v>
      </c>
      <c r="AV192" s="95" t="e">
        <f ca="true">+IF(AND(ISNUMBER(OFFSET('Sanitation Data'!$I$6,0,10*ROW('Sanitation Data'!I186))),'Data Summary'!DK192="Yes"),OFFSET('Sanitation Data'!$I$6,0,10*ROW('Sanitation Data'!I186)),NA())</f>
        <v>#N/A</v>
      </c>
      <c r="AW192" s="95" t="e">
        <f ca="true">+IF(AND(ISNUMBER(OFFSET('Sanitation Data'!$I$10,0,10*ROW('Sanitation Data'!I186))),'Data Summary'!DL192="Yes"),OFFSET('Sanitation Data'!$I$10,0,10*ROW('Sanitation Data'!I186)),NA())</f>
        <v>#N/A</v>
      </c>
      <c r="AX192" s="95" t="e">
        <f ca="true">+IF(AND(ISNUMBER(OFFSET('Sanitation Data'!$I$11,0,10*ROW('Sanitation Data'!I186))),'Data Summary'!DM192="Yes"),OFFSET('Sanitation Data'!$I$11,0,10*ROW('Sanitation Data'!I186)),NA())</f>
        <v>#N/A</v>
      </c>
      <c r="AY192" s="95" t="e">
        <f ca="true">+IF(AND(ISNUMBER(OFFSET('Sanitation Data'!$I$12,0,10*ROW('Sanitation Data'!I186))),'Data Summary'!DN192="Yes"),OFFSET('Sanitation Data'!$I$12,0,10*ROW('Sanitation Data'!I186)),NA())</f>
        <v>#N/A</v>
      </c>
      <c r="AZ192" s="96" t="e">
        <f ca="true">+IF(AND(ISNUMBER(OFFSET('Hygiene Data'!$D$5,0,10*ROW('Hygiene Data'!D186))),'Data Summary'!DO192="Yes"),OFFSET('Hygiene Data'!$D$5,0,10*ROW('Hygiene Data'!D186)),NA())</f>
        <v>#N/A</v>
      </c>
      <c r="BA192" s="96" t="e">
        <f ca="true">+IF(AND(ISNUMBER(OFFSET('Hygiene Data'!$D$7,0,10*ROW('Hygiene Data'!D186))),'Data Summary'!DP192="Yes"),OFFSET('Hygiene Data'!$D$7,0,10*ROW('Hygiene Data'!D186)),NA())</f>
        <v>#N/A</v>
      </c>
      <c r="BB192" s="96" t="e">
        <f ca="true">+IF(AND(ISNUMBER(OFFSET('Hygiene Data'!$D$9,0,10*ROW('Hygiene Data'!D186))),'Data Summary'!DQ192="Yes"),OFFSET('Hygiene Data'!$D$9,0,10*ROW('Hygiene Data'!D186)),NA())</f>
        <v>#N/A</v>
      </c>
      <c r="BC192" s="96" t="e">
        <f ca="true">+IF(AND(ISNUMBER(OFFSET('Hygiene Data'!$E$5,0,10*ROW('Hygiene Data'!E186))),'Data Summary'!DR192="Yes"),OFFSET('Hygiene Data'!$E$5,0,10*ROW('Hygiene Data'!E186)),NA())</f>
        <v>#N/A</v>
      </c>
      <c r="BD192" s="96" t="e">
        <f ca="true">+IF(AND(ISNUMBER(OFFSET('Hygiene Data'!$E$7,0,10*ROW('Hygiene Data'!E186))),'Data Summary'!DS192="Yes"),OFFSET('Hygiene Data'!$E$7,0,10*ROW('Hygiene Data'!E186)),NA())</f>
        <v>#N/A</v>
      </c>
      <c r="BE192" s="96" t="e">
        <f ca="true">+IF(AND(ISNUMBER(OFFSET('Hygiene Data'!$E$9,0,10*ROW('Hygiene Data'!E186))),'Data Summary'!DT192="Yes"),OFFSET('Hygiene Data'!$E$9,0,10*ROW('Hygiene Data'!E186)),NA())</f>
        <v>#N/A</v>
      </c>
      <c r="BF192" s="96" t="e">
        <f ca="true">+IF(AND(ISNUMBER(OFFSET('Hygiene Data'!$F$5,0,10*ROW('Hygiene Data'!F186))),'Data Summary'!DU192="Yes"),OFFSET('Hygiene Data'!$F$5,0,10*ROW('Hygiene Data'!F186)),NA())</f>
        <v>#N/A</v>
      </c>
      <c r="BG192" s="96" t="e">
        <f ca="true">+IF(AND(ISNUMBER(OFFSET('Hygiene Data'!$F$7,0,10*ROW('Hygiene Data'!F186))),'Data Summary'!DV192="Yes"),OFFSET('Hygiene Data'!$F$7,0,10*ROW('Hygiene Data'!F186)),NA())</f>
        <v>#N/A</v>
      </c>
      <c r="BH192" s="96" t="e">
        <f ca="true">+IF(AND(ISNUMBER(OFFSET('Hygiene Data'!$F$9,0,10*ROW('Hygiene Data'!F186))),'Data Summary'!DW192="Yes"),OFFSET('Hygiene Data'!$F$9,0,10*ROW('Hygiene Data'!F186)),NA())</f>
        <v>#N/A</v>
      </c>
      <c r="BI192" s="96" t="e">
        <f ca="true">+IF(AND(ISNUMBER(OFFSET('Hygiene Data'!$G$5,0,10*ROW('Hygiene Data'!G186))),'Data Summary'!DX192="Yes"),OFFSET('Hygiene Data'!$G$5,0,10*ROW('Hygiene Data'!G186)),NA())</f>
        <v>#N/A</v>
      </c>
      <c r="BJ192" s="96" t="e">
        <f ca="true">+IF(AND(ISNUMBER(OFFSET('Hygiene Data'!$G$7,0,10*ROW('Hygiene Data'!G186))),'Data Summary'!DY192="Yes"),OFFSET('Hygiene Data'!$G$7,0,10*ROW('Hygiene Data'!G186)),NA())</f>
        <v>#N/A</v>
      </c>
      <c r="BK192" s="96" t="e">
        <f ca="true">+IF(AND(ISNUMBER(OFFSET('Hygiene Data'!$G$9,0,10*ROW('Hygiene Data'!G186))),'Data Summary'!DZ192="Yes"),OFFSET('Hygiene Data'!$G$9,0,10*ROW('Hygiene Data'!G186)),NA())</f>
        <v>#N/A</v>
      </c>
      <c r="BL192" s="96" t="e">
        <f ca="true">+IF(AND(ISNUMBER(OFFSET('Hygiene Data'!$H$5,0,10*ROW('Hygiene Data'!H186))),'Data Summary'!EA192="Yes"),OFFSET('Hygiene Data'!$H$5,0,10*ROW('Hygiene Data'!H186)),NA())</f>
        <v>#N/A</v>
      </c>
      <c r="BM192" s="96" t="e">
        <f ca="true">+IF(AND(ISNUMBER(OFFSET('Hygiene Data'!$H$7,0,10*ROW('Hygiene Data'!H186))),'Data Summary'!EB192="Yes"),OFFSET('Hygiene Data'!$H$7,0,10*ROW('Hygiene Data'!H186)),NA())</f>
        <v>#N/A</v>
      </c>
      <c r="BN192" s="96" t="e">
        <f ca="true">+IF(AND(ISNUMBER(OFFSET('Hygiene Data'!$H$9,0,10*ROW('Hygiene Data'!H186))),'Data Summary'!EC192="Yes"),OFFSET('Hygiene Data'!$H$9,0,10*ROW('Hygiene Data'!H186)),NA())</f>
        <v>#N/A</v>
      </c>
      <c r="BO192" s="96" t="e">
        <f ca="true">+IF(AND(ISNUMBER(OFFSET('Hygiene Data'!$I$5,0,10*ROW('Hygiene Data'!I186))),'Data Summary'!ED192="Yes"),OFFSET('Hygiene Data'!$I$5,0,10*ROW('Hygiene Data'!I186)),NA())</f>
        <v>#N/A</v>
      </c>
      <c r="BP192" s="96" t="e">
        <f ca="true">+IF(AND(ISNUMBER(OFFSET('Hygiene Data'!$I$7,0,10*ROW('Hygiene Data'!I186))),'Data Summary'!EE192="Yes"),OFFSET('Hygiene Data'!$I$7,0,10*ROW('Hygiene Data'!I186)),NA())</f>
        <v>#N/A</v>
      </c>
      <c r="BQ192" s="96" t="e">
        <f ca="true">+IF(AND(ISNUMBER(OFFSET('Hygiene Data'!$I$9,0,10*ROW('Hygiene Data'!I186))),'Data Summary'!EF192="Yes"),OFFSET('Hygiene Data'!$I$9,0,10*ROW('Hygiene Data'!I186)),NA())</f>
        <v>#N/A</v>
      </c>
    </row>
    <row xmlns:x14ac="http://schemas.microsoft.com/office/spreadsheetml/2009/9/ac" r="193" x14ac:dyDescent="0.2">
      <c r="A193" s="331" t="e">
        <f ca="true">+RIGHT('Data Summary'!A193,LEN('Data Summary'!A193)-9)</f>
        <v>#VALUE!</v>
      </c>
      <c r="B193" s="37" t="str">
        <f ca="true">+IF(ISTEXT('Data Summary'!B193),'Data Summary'!B193,"")</f>
        <v/>
      </c>
      <c r="C193" s="330" t="e">
        <f ca="true">+VALUE('Data Summary'!C193)</f>
        <v>#VALUE!</v>
      </c>
      <c r="D193" s="94" t="e">
        <f ca="true">+IF(AND(ISNUMBER(OFFSET('Water Data'!$D$4,0,10*ROW('Water Data'!D187))),'Data Summary'!BS193="Yes"),100-OFFSET('Water Data'!$D$4,0,10*ROW('Water Data'!D187)),NA())</f>
        <v>#N/A</v>
      </c>
      <c r="E193" s="94" t="e">
        <f ca="true">+IF(AND(ISNUMBER(OFFSET('Water Data'!$D$6,0,10*ROW('Water Data'!D187))),'Data Summary'!BT193="Yes"),OFFSET('Water Data'!$D$6,0,10*ROW('Water Data'!D187)),NA())</f>
        <v>#N/A</v>
      </c>
      <c r="F193" s="94" t="e">
        <f ca="true">+IF(AND(ISNUMBER(OFFSET('Water Data'!$D$9,0,10*ROW('Water Data'!D187))),'Data Summary'!BU193="Yes"),OFFSET('Water Data'!$D$9,0,10*ROW('Water Data'!D187)),NA())</f>
        <v>#N/A</v>
      </c>
      <c r="G193" s="94" t="e">
        <f ca="true">+IF(AND(ISNUMBER(OFFSET('Water Data'!$E$4,0,10*ROW('Water Data'!E187))),'Data Summary'!BV193="Yes"),100-OFFSET('Water Data'!$E$4,0,10*ROW('Water Data'!E187)),NA())</f>
        <v>#N/A</v>
      </c>
      <c r="H193" s="94" t="e">
        <f ca="true">+IF(AND(ISNUMBER(OFFSET('Water Data'!$E$6,0,10*ROW('Water Data'!E187))),'Data Summary'!BW193="Yes"),OFFSET('Water Data'!$E$6,0,10*ROW('Water Data'!E187)),NA())</f>
        <v>#N/A</v>
      </c>
      <c r="I193" s="94" t="e">
        <f ca="true">+IF(AND(ISNUMBER(OFFSET('Water Data'!$E$9,0,10*ROW('Water Data'!E187))),'Data Summary'!BX193="Yes"),OFFSET('Water Data'!$E$9,0,10*ROW('Water Data'!E187)),NA())</f>
        <v>#N/A</v>
      </c>
      <c r="J193" s="94" t="e">
        <f ca="true">+IF(AND(ISNUMBER(OFFSET('Water Data'!$F$4,0,10*ROW('Water Data'!F187))),'Data Summary'!BY193="Yes"),100-OFFSET('Water Data'!$F$4,0,10*ROW('Water Data'!F187)),NA())</f>
        <v>#N/A</v>
      </c>
      <c r="K193" s="94" t="e">
        <f ca="true">+IF(AND(ISNUMBER(OFFSET('Water Data'!$F$6,0,10*ROW('Water Data'!F187))),'Data Summary'!BZ193="Yes"),OFFSET('Water Data'!$F$6,0,10*ROW('Water Data'!F187)),NA())</f>
        <v>#N/A</v>
      </c>
      <c r="L193" s="94" t="e">
        <f ca="true">+IF(AND(ISNUMBER(OFFSET('Water Data'!$F$9,0,10*ROW('Water Data'!F187))),'Data Summary'!CA193="Yes"),OFFSET('Water Data'!$F$9,0,10*ROW('Water Data'!F187)),NA())</f>
        <v>#N/A</v>
      </c>
      <c r="M193" s="94" t="e">
        <f ca="true">+IF(AND(ISNUMBER(OFFSET('Water Data'!$G$4,0,10*ROW('Water Data'!G187))),'Data Summary'!CB193="Yes"),100-OFFSET('Water Data'!$G$4,0,10*ROW('Water Data'!G187)),NA())</f>
        <v>#N/A</v>
      </c>
      <c r="N193" s="94" t="e">
        <f ca="true">+IF(AND(ISNUMBER(OFFSET('Water Data'!$G$6,0,10*ROW('Water Data'!G187))),'Data Summary'!CC193="Yes"),OFFSET('Water Data'!$G$6,0,10*ROW('Water Data'!G187)),NA())</f>
        <v>#N/A</v>
      </c>
      <c r="O193" s="94" t="e">
        <f ca="true">+IF(AND(ISNUMBER(OFFSET('Water Data'!$G$9,0,10*ROW('Water Data'!G187))),'Data Summary'!CD193="Yes"),OFFSET('Water Data'!$G$9,0,10*ROW('Water Data'!G187)),NA())</f>
        <v>#N/A</v>
      </c>
      <c r="P193" s="94" t="e">
        <f ca="true">+IF(AND(ISNUMBER(OFFSET('Water Data'!$H$4,0,10*ROW('Water Data'!H187))),'Data Summary'!CE193="Yes"),100-OFFSET('Water Data'!$H$4,0,10*ROW('Water Data'!H187)),NA())</f>
        <v>#N/A</v>
      </c>
      <c r="Q193" s="94" t="e">
        <f ca="true">+IF(AND(ISNUMBER(OFFSET('Water Data'!$H$6,0,10*ROW('Water Data'!H187))),'Data Summary'!CF193="Yes"),OFFSET('Water Data'!$H$6,0,10*ROW('Water Data'!H187)),NA())</f>
        <v>#N/A</v>
      </c>
      <c r="R193" s="94" t="e">
        <f ca="true">+IF(AND(ISNUMBER(OFFSET('Water Data'!$H$9,0,10*ROW('Water Data'!H187))),'Data Summary'!CG193="Yes"),OFFSET('Water Data'!$H$9,0,10*ROW('Water Data'!H187)),NA())</f>
        <v>#N/A</v>
      </c>
      <c r="S193" s="94" t="e">
        <f ca="true">+IF(AND(ISNUMBER(OFFSET('Water Data'!$I$4,0,10*ROW('Water Data'!I187))),'Data Summary'!CH193="Yes"),100-OFFSET('Water Data'!$I$4,0,10*ROW('Water Data'!I187)),NA())</f>
        <v>#N/A</v>
      </c>
      <c r="T193" s="94" t="e">
        <f ca="true">+IF(AND(ISNUMBER(OFFSET('Water Data'!$I$6,0,10*ROW('Water Data'!I187))),'Data Summary'!CI193="Yes"),OFFSET('Water Data'!$I$6,0,10*ROW('Water Data'!I187)),NA())</f>
        <v>#N/A</v>
      </c>
      <c r="U193" s="94" t="e">
        <f ca="true">+IF(AND(ISNUMBER(OFFSET('Water Data'!$I$9,0,10*ROW('Water Data'!I187))),'Data Summary'!CJ193="Yes"),OFFSET('Water Data'!$I$9,0,10*ROW('Water Data'!I187)),NA())</f>
        <v>#N/A</v>
      </c>
      <c r="V193" s="95" t="e">
        <f ca="true">+IF(AND(ISNUMBER(OFFSET('Sanitation Data'!$D$4,0,10*ROW('Sanitation Data'!D187))),'Data Summary'!CK193="Yes"),100-OFFSET('Sanitation Data'!$D$4,0,10*ROW('Sanitation Data'!D187)),NA())</f>
        <v>#N/A</v>
      </c>
      <c r="W193" s="95" t="e">
        <f ca="true">+IF(AND(ISNUMBER(OFFSET('Sanitation Data'!$D$6,0,10*ROW('Sanitation Data'!D187))),'Data Summary'!CL193="Yes"),OFFSET('Sanitation Data'!$D$6,0,10*ROW('Sanitation Data'!D187)),NA())</f>
        <v>#N/A</v>
      </c>
      <c r="X193" s="95" t="e">
        <f ca="true">+IF(AND(ISNUMBER(OFFSET('Sanitation Data'!$D$10,0,10*ROW('Sanitation Data'!D187))),'Data Summary'!CM193="Yes"),OFFSET('Sanitation Data'!$D$10,0,10*ROW('Sanitation Data'!D187)),NA())</f>
        <v>#N/A</v>
      </c>
      <c r="Y193" s="95" t="e">
        <f ca="true">+IF(AND(ISNUMBER(OFFSET('Sanitation Data'!$D$11,0,10*ROW('Sanitation Data'!D187))),'Data Summary'!CN193="Yes"),OFFSET('Sanitation Data'!$D$11,0,10*ROW('Sanitation Data'!D187)),NA())</f>
        <v>#N/A</v>
      </c>
      <c r="Z193" s="95" t="e">
        <f ca="true">+IF(AND(ISNUMBER(OFFSET('Sanitation Data'!$D$12,0,10*ROW('Sanitation Data'!D187))),'Data Summary'!CO193="Yes"),OFFSET('Sanitation Data'!$D$12,0,10*ROW('Sanitation Data'!D187)),NA())</f>
        <v>#N/A</v>
      </c>
      <c r="AA193" s="95" t="e">
        <f ca="true">+IF(AND(ISNUMBER(OFFSET('Sanitation Data'!$E$4,0,10*ROW('Sanitation Data'!E187))),'Data Summary'!CP193="Yes"),100-OFFSET('Sanitation Data'!$E$4,0,10*ROW('Sanitation Data'!E187)),NA())</f>
        <v>#N/A</v>
      </c>
      <c r="AB193" s="95" t="e">
        <f ca="true">+IF(AND(ISNUMBER(OFFSET('Sanitation Data'!$E$6,0,10*ROW('Sanitation Data'!E187))),'Data Summary'!CQ193="Yes"),OFFSET('Sanitation Data'!$E$6,0,10*ROW('Sanitation Data'!E187)),NA())</f>
        <v>#N/A</v>
      </c>
      <c r="AC193" s="95" t="e">
        <f ca="true">+IF(AND(ISNUMBER(OFFSET('Sanitation Data'!$E$10,0,10*ROW('Sanitation Data'!E187))),'Data Summary'!CR193="Yes"),OFFSET('Sanitation Data'!$E$10,0,10*ROW('Sanitation Data'!E187)),NA())</f>
        <v>#N/A</v>
      </c>
      <c r="AD193" s="95" t="e">
        <f ca="true">+IF(AND(ISNUMBER(OFFSET('Sanitation Data'!$E$11,0,10*ROW('Sanitation Data'!E187))),'Data Summary'!CS193="Yes"),OFFSET('Sanitation Data'!$E$11,0,10*ROW('Sanitation Data'!E187)),NA())</f>
        <v>#N/A</v>
      </c>
      <c r="AE193" s="95" t="e">
        <f ca="true">+IF(AND(ISNUMBER(OFFSET('Sanitation Data'!$E$12,0,10*ROW('Sanitation Data'!E187))),'Data Summary'!CT193="Yes"),OFFSET('Sanitation Data'!$E$12,0,10*ROW('Sanitation Data'!E187)),NA())</f>
        <v>#N/A</v>
      </c>
      <c r="AF193" s="95" t="e">
        <f ca="true">+IF(AND(ISNUMBER(OFFSET('Sanitation Data'!$F$4,0,10*ROW('Sanitation Data'!F187))),'Data Summary'!CU193="Yes"),100-OFFSET('Sanitation Data'!$F$4,0,10*ROW('Sanitation Data'!F187)),NA())</f>
        <v>#N/A</v>
      </c>
      <c r="AG193" s="95" t="e">
        <f ca="true">+IF(AND(ISNUMBER(OFFSET('Sanitation Data'!$F$6,0,10*ROW('Sanitation Data'!F187))),'Data Summary'!CV193="Yes"),OFFSET('Sanitation Data'!$F$6,0,10*ROW('Sanitation Data'!F187)),NA())</f>
        <v>#N/A</v>
      </c>
      <c r="AH193" s="95" t="e">
        <f ca="true">+IF(AND(ISNUMBER(OFFSET('Sanitation Data'!$F$10,0,10*ROW('Sanitation Data'!F187))),'Data Summary'!CW193="Yes"),OFFSET('Sanitation Data'!$F$10,0,10*ROW('Sanitation Data'!F187)),NA())</f>
        <v>#N/A</v>
      </c>
      <c r="AI193" s="95" t="e">
        <f ca="true">+IF(AND(ISNUMBER(OFFSET('Sanitation Data'!$F$11,0,10*ROW('Sanitation Data'!F187))),'Data Summary'!CX193="Yes"),OFFSET('Sanitation Data'!$F$11,0,10*ROW('Sanitation Data'!F187)),NA())</f>
        <v>#N/A</v>
      </c>
      <c r="AJ193" s="95" t="e">
        <f ca="true">+IF(AND(ISNUMBER(OFFSET('Sanitation Data'!$F$12,0,10*ROW('Sanitation Data'!F187))),'Data Summary'!CY193="Yes"),OFFSET('Sanitation Data'!$F$12,0,10*ROW('Sanitation Data'!F187)),NA())</f>
        <v>#N/A</v>
      </c>
      <c r="AK193" s="95" t="e">
        <f ca="true">+IF(AND(ISNUMBER(OFFSET('Sanitation Data'!$G$4,0,10*ROW('Sanitation Data'!G187))),'Data Summary'!CZ193="Yes"),100-OFFSET('Sanitation Data'!$G$4,0,10*ROW('Sanitation Data'!G187)),NA())</f>
        <v>#N/A</v>
      </c>
      <c r="AL193" s="95" t="e">
        <f ca="true">+IF(AND(ISNUMBER(OFFSET('Sanitation Data'!$G$6,0,10*ROW('Sanitation Data'!G187))),'Data Summary'!DA193="Yes"),OFFSET('Sanitation Data'!$G$6,0,10*ROW('Sanitation Data'!G187)),NA())</f>
        <v>#N/A</v>
      </c>
      <c r="AM193" s="95" t="e">
        <f ca="true">+IF(AND(ISNUMBER(OFFSET('Sanitation Data'!$G$10,0,10*ROW('Sanitation Data'!G187))),'Data Summary'!DB193="Yes"),OFFSET('Sanitation Data'!$G$10,0,10*ROW('Sanitation Data'!G187)),NA())</f>
        <v>#N/A</v>
      </c>
      <c r="AN193" s="95" t="e">
        <f ca="true">+IF(AND(ISNUMBER(OFFSET('Sanitation Data'!$G$11,0,10*ROW('Sanitation Data'!G187))),'Data Summary'!DC193="Yes"),OFFSET('Sanitation Data'!$G$11,0,10*ROW('Sanitation Data'!G187)),NA())</f>
        <v>#N/A</v>
      </c>
      <c r="AO193" s="95" t="e">
        <f ca="true">+IF(AND(ISNUMBER(OFFSET('Sanitation Data'!$G$12,0,10*ROW('Sanitation Data'!G187))),'Data Summary'!DD193="Yes"),OFFSET('Sanitation Data'!$G$12,0,10*ROW('Sanitation Data'!G187)),NA())</f>
        <v>#N/A</v>
      </c>
      <c r="AP193" s="95" t="e">
        <f ca="true">+IF(AND(ISNUMBER(OFFSET('Sanitation Data'!$H$4,0,10*ROW('Sanitation Data'!H187))),'Data Summary'!DE193="Yes"),100-OFFSET('Sanitation Data'!$H$4,0,10*ROW('Sanitation Data'!H187)),NA())</f>
        <v>#N/A</v>
      </c>
      <c r="AQ193" s="95" t="e">
        <f ca="true">+IF(AND(ISNUMBER(OFFSET('Sanitation Data'!$H$6,0,10*ROW('Sanitation Data'!H187))),'Data Summary'!DF193="Yes"),OFFSET('Sanitation Data'!$H$6,0,10*ROW('Sanitation Data'!H187)),NA())</f>
        <v>#N/A</v>
      </c>
      <c r="AR193" s="95" t="e">
        <f ca="true">+IF(AND(ISNUMBER(OFFSET('Sanitation Data'!$H$10,0,10*ROW('Sanitation Data'!H187))),'Data Summary'!DG193="Yes"),OFFSET('Sanitation Data'!$H$10,0,10*ROW('Sanitation Data'!H187)),NA())</f>
        <v>#N/A</v>
      </c>
      <c r="AS193" s="95" t="e">
        <f ca="true">+IF(AND(ISNUMBER(OFFSET('Sanitation Data'!$H$11,0,10*ROW('Sanitation Data'!H187))),'Data Summary'!DH193="Yes"),OFFSET('Sanitation Data'!$H$11,0,10*ROW('Sanitation Data'!H187)),NA())</f>
        <v>#N/A</v>
      </c>
      <c r="AT193" s="95" t="e">
        <f ca="true">+IF(AND(ISNUMBER(OFFSET('Sanitation Data'!$H$12,0,10*ROW('Sanitation Data'!H187))),'Data Summary'!DI193="Yes"),OFFSET('Sanitation Data'!$H$12,0,10*ROW('Sanitation Data'!H187)),NA())</f>
        <v>#N/A</v>
      </c>
      <c r="AU193" s="95" t="e">
        <f ca="true">+IF(AND(ISNUMBER(OFFSET('Sanitation Data'!$I$4,0,10*ROW('Sanitation Data'!I187))),'Data Summary'!DJ193="Yes"),100-OFFSET('Sanitation Data'!$I$4,0,10*ROW('Sanitation Data'!I187)),NA())</f>
        <v>#N/A</v>
      </c>
      <c r="AV193" s="95" t="e">
        <f ca="true">+IF(AND(ISNUMBER(OFFSET('Sanitation Data'!$I$6,0,10*ROW('Sanitation Data'!I187))),'Data Summary'!DK193="Yes"),OFFSET('Sanitation Data'!$I$6,0,10*ROW('Sanitation Data'!I187)),NA())</f>
        <v>#N/A</v>
      </c>
      <c r="AW193" s="95" t="e">
        <f ca="true">+IF(AND(ISNUMBER(OFFSET('Sanitation Data'!$I$10,0,10*ROW('Sanitation Data'!I187))),'Data Summary'!DL193="Yes"),OFFSET('Sanitation Data'!$I$10,0,10*ROW('Sanitation Data'!I187)),NA())</f>
        <v>#N/A</v>
      </c>
      <c r="AX193" s="95" t="e">
        <f ca="true">+IF(AND(ISNUMBER(OFFSET('Sanitation Data'!$I$11,0,10*ROW('Sanitation Data'!I187))),'Data Summary'!DM193="Yes"),OFFSET('Sanitation Data'!$I$11,0,10*ROW('Sanitation Data'!I187)),NA())</f>
        <v>#N/A</v>
      </c>
      <c r="AY193" s="95" t="e">
        <f ca="true">+IF(AND(ISNUMBER(OFFSET('Sanitation Data'!$I$12,0,10*ROW('Sanitation Data'!I187))),'Data Summary'!DN193="Yes"),OFFSET('Sanitation Data'!$I$12,0,10*ROW('Sanitation Data'!I187)),NA())</f>
        <v>#N/A</v>
      </c>
      <c r="AZ193" s="96" t="e">
        <f ca="true">+IF(AND(ISNUMBER(OFFSET('Hygiene Data'!$D$5,0,10*ROW('Hygiene Data'!D187))),'Data Summary'!DO193="Yes"),OFFSET('Hygiene Data'!$D$5,0,10*ROW('Hygiene Data'!D187)),NA())</f>
        <v>#N/A</v>
      </c>
      <c r="BA193" s="96" t="e">
        <f ca="true">+IF(AND(ISNUMBER(OFFSET('Hygiene Data'!$D$7,0,10*ROW('Hygiene Data'!D187))),'Data Summary'!DP193="Yes"),OFFSET('Hygiene Data'!$D$7,0,10*ROW('Hygiene Data'!D187)),NA())</f>
        <v>#N/A</v>
      </c>
      <c r="BB193" s="96" t="e">
        <f ca="true">+IF(AND(ISNUMBER(OFFSET('Hygiene Data'!$D$9,0,10*ROW('Hygiene Data'!D187))),'Data Summary'!DQ193="Yes"),OFFSET('Hygiene Data'!$D$9,0,10*ROW('Hygiene Data'!D187)),NA())</f>
        <v>#N/A</v>
      </c>
      <c r="BC193" s="96" t="e">
        <f ca="true">+IF(AND(ISNUMBER(OFFSET('Hygiene Data'!$E$5,0,10*ROW('Hygiene Data'!E187))),'Data Summary'!DR193="Yes"),OFFSET('Hygiene Data'!$E$5,0,10*ROW('Hygiene Data'!E187)),NA())</f>
        <v>#N/A</v>
      </c>
      <c r="BD193" s="96" t="e">
        <f ca="true">+IF(AND(ISNUMBER(OFFSET('Hygiene Data'!$E$7,0,10*ROW('Hygiene Data'!E187))),'Data Summary'!DS193="Yes"),OFFSET('Hygiene Data'!$E$7,0,10*ROW('Hygiene Data'!E187)),NA())</f>
        <v>#N/A</v>
      </c>
      <c r="BE193" s="96" t="e">
        <f ca="true">+IF(AND(ISNUMBER(OFFSET('Hygiene Data'!$E$9,0,10*ROW('Hygiene Data'!E187))),'Data Summary'!DT193="Yes"),OFFSET('Hygiene Data'!$E$9,0,10*ROW('Hygiene Data'!E187)),NA())</f>
        <v>#N/A</v>
      </c>
      <c r="BF193" s="96" t="e">
        <f ca="true">+IF(AND(ISNUMBER(OFFSET('Hygiene Data'!$F$5,0,10*ROW('Hygiene Data'!F187))),'Data Summary'!DU193="Yes"),OFFSET('Hygiene Data'!$F$5,0,10*ROW('Hygiene Data'!F187)),NA())</f>
        <v>#N/A</v>
      </c>
      <c r="BG193" s="96" t="e">
        <f ca="true">+IF(AND(ISNUMBER(OFFSET('Hygiene Data'!$F$7,0,10*ROW('Hygiene Data'!F187))),'Data Summary'!DV193="Yes"),OFFSET('Hygiene Data'!$F$7,0,10*ROW('Hygiene Data'!F187)),NA())</f>
        <v>#N/A</v>
      </c>
      <c r="BH193" s="96" t="e">
        <f ca="true">+IF(AND(ISNUMBER(OFFSET('Hygiene Data'!$F$9,0,10*ROW('Hygiene Data'!F187))),'Data Summary'!DW193="Yes"),OFFSET('Hygiene Data'!$F$9,0,10*ROW('Hygiene Data'!F187)),NA())</f>
        <v>#N/A</v>
      </c>
      <c r="BI193" s="96" t="e">
        <f ca="true">+IF(AND(ISNUMBER(OFFSET('Hygiene Data'!$G$5,0,10*ROW('Hygiene Data'!G187))),'Data Summary'!DX193="Yes"),OFFSET('Hygiene Data'!$G$5,0,10*ROW('Hygiene Data'!G187)),NA())</f>
        <v>#N/A</v>
      </c>
      <c r="BJ193" s="96" t="e">
        <f ca="true">+IF(AND(ISNUMBER(OFFSET('Hygiene Data'!$G$7,0,10*ROW('Hygiene Data'!G187))),'Data Summary'!DY193="Yes"),OFFSET('Hygiene Data'!$G$7,0,10*ROW('Hygiene Data'!G187)),NA())</f>
        <v>#N/A</v>
      </c>
      <c r="BK193" s="96" t="e">
        <f ca="true">+IF(AND(ISNUMBER(OFFSET('Hygiene Data'!$G$9,0,10*ROW('Hygiene Data'!G187))),'Data Summary'!DZ193="Yes"),OFFSET('Hygiene Data'!$G$9,0,10*ROW('Hygiene Data'!G187)),NA())</f>
        <v>#N/A</v>
      </c>
      <c r="BL193" s="96" t="e">
        <f ca="true">+IF(AND(ISNUMBER(OFFSET('Hygiene Data'!$H$5,0,10*ROW('Hygiene Data'!H187))),'Data Summary'!EA193="Yes"),OFFSET('Hygiene Data'!$H$5,0,10*ROW('Hygiene Data'!H187)),NA())</f>
        <v>#N/A</v>
      </c>
      <c r="BM193" s="96" t="e">
        <f ca="true">+IF(AND(ISNUMBER(OFFSET('Hygiene Data'!$H$7,0,10*ROW('Hygiene Data'!H187))),'Data Summary'!EB193="Yes"),OFFSET('Hygiene Data'!$H$7,0,10*ROW('Hygiene Data'!H187)),NA())</f>
        <v>#N/A</v>
      </c>
      <c r="BN193" s="96" t="e">
        <f ca="true">+IF(AND(ISNUMBER(OFFSET('Hygiene Data'!$H$9,0,10*ROW('Hygiene Data'!H187))),'Data Summary'!EC193="Yes"),OFFSET('Hygiene Data'!$H$9,0,10*ROW('Hygiene Data'!H187)),NA())</f>
        <v>#N/A</v>
      </c>
      <c r="BO193" s="96" t="e">
        <f ca="true">+IF(AND(ISNUMBER(OFFSET('Hygiene Data'!$I$5,0,10*ROW('Hygiene Data'!I187))),'Data Summary'!ED193="Yes"),OFFSET('Hygiene Data'!$I$5,0,10*ROW('Hygiene Data'!I187)),NA())</f>
        <v>#N/A</v>
      </c>
      <c r="BP193" s="96" t="e">
        <f ca="true">+IF(AND(ISNUMBER(OFFSET('Hygiene Data'!$I$7,0,10*ROW('Hygiene Data'!I187))),'Data Summary'!EE193="Yes"),OFFSET('Hygiene Data'!$I$7,0,10*ROW('Hygiene Data'!I187)),NA())</f>
        <v>#N/A</v>
      </c>
      <c r="BQ193" s="96" t="e">
        <f ca="true">+IF(AND(ISNUMBER(OFFSET('Hygiene Data'!$I$9,0,10*ROW('Hygiene Data'!I187))),'Data Summary'!EF193="Yes"),OFFSET('Hygiene Data'!$I$9,0,10*ROW('Hygiene Data'!I187)),NA())</f>
        <v>#N/A</v>
      </c>
    </row>
    <row xmlns:x14ac="http://schemas.microsoft.com/office/spreadsheetml/2009/9/ac" r="194" x14ac:dyDescent="0.2">
      <c r="A194" s="331" t="e">
        <f ca="true">+RIGHT('Data Summary'!A194,LEN('Data Summary'!A194)-9)</f>
        <v>#VALUE!</v>
      </c>
      <c r="B194" s="37" t="str">
        <f ca="true">+IF(ISTEXT('Data Summary'!B194),'Data Summary'!B194,"")</f>
        <v/>
      </c>
      <c r="C194" s="330" t="e">
        <f ca="true">+VALUE('Data Summary'!C194)</f>
        <v>#VALUE!</v>
      </c>
      <c r="D194" s="94" t="e">
        <f ca="true">+IF(AND(ISNUMBER(OFFSET('Water Data'!$D$4,0,10*ROW('Water Data'!D188))),'Data Summary'!BS194="Yes"),100-OFFSET('Water Data'!$D$4,0,10*ROW('Water Data'!D188)),NA())</f>
        <v>#N/A</v>
      </c>
      <c r="E194" s="94" t="e">
        <f ca="true">+IF(AND(ISNUMBER(OFFSET('Water Data'!$D$6,0,10*ROW('Water Data'!D188))),'Data Summary'!BT194="Yes"),OFFSET('Water Data'!$D$6,0,10*ROW('Water Data'!D188)),NA())</f>
        <v>#N/A</v>
      </c>
      <c r="F194" s="94" t="e">
        <f ca="true">+IF(AND(ISNUMBER(OFFSET('Water Data'!$D$9,0,10*ROW('Water Data'!D188))),'Data Summary'!BU194="Yes"),OFFSET('Water Data'!$D$9,0,10*ROW('Water Data'!D188)),NA())</f>
        <v>#N/A</v>
      </c>
      <c r="G194" s="94" t="e">
        <f ca="true">+IF(AND(ISNUMBER(OFFSET('Water Data'!$E$4,0,10*ROW('Water Data'!E188))),'Data Summary'!BV194="Yes"),100-OFFSET('Water Data'!$E$4,0,10*ROW('Water Data'!E188)),NA())</f>
        <v>#N/A</v>
      </c>
      <c r="H194" s="94" t="e">
        <f ca="true">+IF(AND(ISNUMBER(OFFSET('Water Data'!$E$6,0,10*ROW('Water Data'!E188))),'Data Summary'!BW194="Yes"),OFFSET('Water Data'!$E$6,0,10*ROW('Water Data'!E188)),NA())</f>
        <v>#N/A</v>
      </c>
      <c r="I194" s="94" t="e">
        <f ca="true">+IF(AND(ISNUMBER(OFFSET('Water Data'!$E$9,0,10*ROW('Water Data'!E188))),'Data Summary'!BX194="Yes"),OFFSET('Water Data'!$E$9,0,10*ROW('Water Data'!E188)),NA())</f>
        <v>#N/A</v>
      </c>
      <c r="J194" s="94" t="e">
        <f ca="true">+IF(AND(ISNUMBER(OFFSET('Water Data'!$F$4,0,10*ROW('Water Data'!F188))),'Data Summary'!BY194="Yes"),100-OFFSET('Water Data'!$F$4,0,10*ROW('Water Data'!F188)),NA())</f>
        <v>#N/A</v>
      </c>
      <c r="K194" s="94" t="e">
        <f ca="true">+IF(AND(ISNUMBER(OFFSET('Water Data'!$F$6,0,10*ROW('Water Data'!F188))),'Data Summary'!BZ194="Yes"),OFFSET('Water Data'!$F$6,0,10*ROW('Water Data'!F188)),NA())</f>
        <v>#N/A</v>
      </c>
      <c r="L194" s="94" t="e">
        <f ca="true">+IF(AND(ISNUMBER(OFFSET('Water Data'!$F$9,0,10*ROW('Water Data'!F188))),'Data Summary'!CA194="Yes"),OFFSET('Water Data'!$F$9,0,10*ROW('Water Data'!F188)),NA())</f>
        <v>#N/A</v>
      </c>
      <c r="M194" s="94" t="e">
        <f ca="true">+IF(AND(ISNUMBER(OFFSET('Water Data'!$G$4,0,10*ROW('Water Data'!G188))),'Data Summary'!CB194="Yes"),100-OFFSET('Water Data'!$G$4,0,10*ROW('Water Data'!G188)),NA())</f>
        <v>#N/A</v>
      </c>
      <c r="N194" s="94" t="e">
        <f ca="true">+IF(AND(ISNUMBER(OFFSET('Water Data'!$G$6,0,10*ROW('Water Data'!G188))),'Data Summary'!CC194="Yes"),OFFSET('Water Data'!$G$6,0,10*ROW('Water Data'!G188)),NA())</f>
        <v>#N/A</v>
      </c>
      <c r="O194" s="94" t="e">
        <f ca="true">+IF(AND(ISNUMBER(OFFSET('Water Data'!$G$9,0,10*ROW('Water Data'!G188))),'Data Summary'!CD194="Yes"),OFFSET('Water Data'!$G$9,0,10*ROW('Water Data'!G188)),NA())</f>
        <v>#N/A</v>
      </c>
      <c r="P194" s="94" t="e">
        <f ca="true">+IF(AND(ISNUMBER(OFFSET('Water Data'!$H$4,0,10*ROW('Water Data'!H188))),'Data Summary'!CE194="Yes"),100-OFFSET('Water Data'!$H$4,0,10*ROW('Water Data'!H188)),NA())</f>
        <v>#N/A</v>
      </c>
      <c r="Q194" s="94" t="e">
        <f ca="true">+IF(AND(ISNUMBER(OFFSET('Water Data'!$H$6,0,10*ROW('Water Data'!H188))),'Data Summary'!CF194="Yes"),OFFSET('Water Data'!$H$6,0,10*ROW('Water Data'!H188)),NA())</f>
        <v>#N/A</v>
      </c>
      <c r="R194" s="94" t="e">
        <f ca="true">+IF(AND(ISNUMBER(OFFSET('Water Data'!$H$9,0,10*ROW('Water Data'!H188))),'Data Summary'!CG194="Yes"),OFFSET('Water Data'!$H$9,0,10*ROW('Water Data'!H188)),NA())</f>
        <v>#N/A</v>
      </c>
      <c r="S194" s="94" t="e">
        <f ca="true">+IF(AND(ISNUMBER(OFFSET('Water Data'!$I$4,0,10*ROW('Water Data'!I188))),'Data Summary'!CH194="Yes"),100-OFFSET('Water Data'!$I$4,0,10*ROW('Water Data'!I188)),NA())</f>
        <v>#N/A</v>
      </c>
      <c r="T194" s="94" t="e">
        <f ca="true">+IF(AND(ISNUMBER(OFFSET('Water Data'!$I$6,0,10*ROW('Water Data'!I188))),'Data Summary'!CI194="Yes"),OFFSET('Water Data'!$I$6,0,10*ROW('Water Data'!I188)),NA())</f>
        <v>#N/A</v>
      </c>
      <c r="U194" s="94" t="e">
        <f ca="true">+IF(AND(ISNUMBER(OFFSET('Water Data'!$I$9,0,10*ROW('Water Data'!I188))),'Data Summary'!CJ194="Yes"),OFFSET('Water Data'!$I$9,0,10*ROW('Water Data'!I188)),NA())</f>
        <v>#N/A</v>
      </c>
      <c r="V194" s="95" t="e">
        <f ca="true">+IF(AND(ISNUMBER(OFFSET('Sanitation Data'!$D$4,0,10*ROW('Sanitation Data'!D188))),'Data Summary'!CK194="Yes"),100-OFFSET('Sanitation Data'!$D$4,0,10*ROW('Sanitation Data'!D188)),NA())</f>
        <v>#N/A</v>
      </c>
      <c r="W194" s="95" t="e">
        <f ca="true">+IF(AND(ISNUMBER(OFFSET('Sanitation Data'!$D$6,0,10*ROW('Sanitation Data'!D188))),'Data Summary'!CL194="Yes"),OFFSET('Sanitation Data'!$D$6,0,10*ROW('Sanitation Data'!D188)),NA())</f>
        <v>#N/A</v>
      </c>
      <c r="X194" s="95" t="e">
        <f ca="true">+IF(AND(ISNUMBER(OFFSET('Sanitation Data'!$D$10,0,10*ROW('Sanitation Data'!D188))),'Data Summary'!CM194="Yes"),OFFSET('Sanitation Data'!$D$10,0,10*ROW('Sanitation Data'!D188)),NA())</f>
        <v>#N/A</v>
      </c>
      <c r="Y194" s="95" t="e">
        <f ca="true">+IF(AND(ISNUMBER(OFFSET('Sanitation Data'!$D$11,0,10*ROW('Sanitation Data'!D188))),'Data Summary'!CN194="Yes"),OFFSET('Sanitation Data'!$D$11,0,10*ROW('Sanitation Data'!D188)),NA())</f>
        <v>#N/A</v>
      </c>
      <c r="Z194" s="95" t="e">
        <f ca="true">+IF(AND(ISNUMBER(OFFSET('Sanitation Data'!$D$12,0,10*ROW('Sanitation Data'!D188))),'Data Summary'!CO194="Yes"),OFFSET('Sanitation Data'!$D$12,0,10*ROW('Sanitation Data'!D188)),NA())</f>
        <v>#N/A</v>
      </c>
      <c r="AA194" s="95" t="e">
        <f ca="true">+IF(AND(ISNUMBER(OFFSET('Sanitation Data'!$E$4,0,10*ROW('Sanitation Data'!E188))),'Data Summary'!CP194="Yes"),100-OFFSET('Sanitation Data'!$E$4,0,10*ROW('Sanitation Data'!E188)),NA())</f>
        <v>#N/A</v>
      </c>
      <c r="AB194" s="95" t="e">
        <f ca="true">+IF(AND(ISNUMBER(OFFSET('Sanitation Data'!$E$6,0,10*ROW('Sanitation Data'!E188))),'Data Summary'!CQ194="Yes"),OFFSET('Sanitation Data'!$E$6,0,10*ROW('Sanitation Data'!E188)),NA())</f>
        <v>#N/A</v>
      </c>
      <c r="AC194" s="95" t="e">
        <f ca="true">+IF(AND(ISNUMBER(OFFSET('Sanitation Data'!$E$10,0,10*ROW('Sanitation Data'!E188))),'Data Summary'!CR194="Yes"),OFFSET('Sanitation Data'!$E$10,0,10*ROW('Sanitation Data'!E188)),NA())</f>
        <v>#N/A</v>
      </c>
      <c r="AD194" s="95" t="e">
        <f ca="true">+IF(AND(ISNUMBER(OFFSET('Sanitation Data'!$E$11,0,10*ROW('Sanitation Data'!E188))),'Data Summary'!CS194="Yes"),OFFSET('Sanitation Data'!$E$11,0,10*ROW('Sanitation Data'!E188)),NA())</f>
        <v>#N/A</v>
      </c>
      <c r="AE194" s="95" t="e">
        <f ca="true">+IF(AND(ISNUMBER(OFFSET('Sanitation Data'!$E$12,0,10*ROW('Sanitation Data'!E188))),'Data Summary'!CT194="Yes"),OFFSET('Sanitation Data'!$E$12,0,10*ROW('Sanitation Data'!E188)),NA())</f>
        <v>#N/A</v>
      </c>
      <c r="AF194" s="95" t="e">
        <f ca="true">+IF(AND(ISNUMBER(OFFSET('Sanitation Data'!$F$4,0,10*ROW('Sanitation Data'!F188))),'Data Summary'!CU194="Yes"),100-OFFSET('Sanitation Data'!$F$4,0,10*ROW('Sanitation Data'!F188)),NA())</f>
        <v>#N/A</v>
      </c>
      <c r="AG194" s="95" t="e">
        <f ca="true">+IF(AND(ISNUMBER(OFFSET('Sanitation Data'!$F$6,0,10*ROW('Sanitation Data'!F188))),'Data Summary'!CV194="Yes"),OFFSET('Sanitation Data'!$F$6,0,10*ROW('Sanitation Data'!F188)),NA())</f>
        <v>#N/A</v>
      </c>
      <c r="AH194" s="95" t="e">
        <f ca="true">+IF(AND(ISNUMBER(OFFSET('Sanitation Data'!$F$10,0,10*ROW('Sanitation Data'!F188))),'Data Summary'!CW194="Yes"),OFFSET('Sanitation Data'!$F$10,0,10*ROW('Sanitation Data'!F188)),NA())</f>
        <v>#N/A</v>
      </c>
      <c r="AI194" s="95" t="e">
        <f ca="true">+IF(AND(ISNUMBER(OFFSET('Sanitation Data'!$F$11,0,10*ROW('Sanitation Data'!F188))),'Data Summary'!CX194="Yes"),OFFSET('Sanitation Data'!$F$11,0,10*ROW('Sanitation Data'!F188)),NA())</f>
        <v>#N/A</v>
      </c>
      <c r="AJ194" s="95" t="e">
        <f ca="true">+IF(AND(ISNUMBER(OFFSET('Sanitation Data'!$F$12,0,10*ROW('Sanitation Data'!F188))),'Data Summary'!CY194="Yes"),OFFSET('Sanitation Data'!$F$12,0,10*ROW('Sanitation Data'!F188)),NA())</f>
        <v>#N/A</v>
      </c>
      <c r="AK194" s="95" t="e">
        <f ca="true">+IF(AND(ISNUMBER(OFFSET('Sanitation Data'!$G$4,0,10*ROW('Sanitation Data'!G188))),'Data Summary'!CZ194="Yes"),100-OFFSET('Sanitation Data'!$G$4,0,10*ROW('Sanitation Data'!G188)),NA())</f>
        <v>#N/A</v>
      </c>
      <c r="AL194" s="95" t="e">
        <f ca="true">+IF(AND(ISNUMBER(OFFSET('Sanitation Data'!$G$6,0,10*ROW('Sanitation Data'!G188))),'Data Summary'!DA194="Yes"),OFFSET('Sanitation Data'!$G$6,0,10*ROW('Sanitation Data'!G188)),NA())</f>
        <v>#N/A</v>
      </c>
      <c r="AM194" s="95" t="e">
        <f ca="true">+IF(AND(ISNUMBER(OFFSET('Sanitation Data'!$G$10,0,10*ROW('Sanitation Data'!G188))),'Data Summary'!DB194="Yes"),OFFSET('Sanitation Data'!$G$10,0,10*ROW('Sanitation Data'!G188)),NA())</f>
        <v>#N/A</v>
      </c>
      <c r="AN194" s="95" t="e">
        <f ca="true">+IF(AND(ISNUMBER(OFFSET('Sanitation Data'!$G$11,0,10*ROW('Sanitation Data'!G188))),'Data Summary'!DC194="Yes"),OFFSET('Sanitation Data'!$G$11,0,10*ROW('Sanitation Data'!G188)),NA())</f>
        <v>#N/A</v>
      </c>
      <c r="AO194" s="95" t="e">
        <f ca="true">+IF(AND(ISNUMBER(OFFSET('Sanitation Data'!$G$12,0,10*ROW('Sanitation Data'!G188))),'Data Summary'!DD194="Yes"),OFFSET('Sanitation Data'!$G$12,0,10*ROW('Sanitation Data'!G188)),NA())</f>
        <v>#N/A</v>
      </c>
      <c r="AP194" s="95" t="e">
        <f ca="true">+IF(AND(ISNUMBER(OFFSET('Sanitation Data'!$H$4,0,10*ROW('Sanitation Data'!H188))),'Data Summary'!DE194="Yes"),100-OFFSET('Sanitation Data'!$H$4,0,10*ROW('Sanitation Data'!H188)),NA())</f>
        <v>#N/A</v>
      </c>
      <c r="AQ194" s="95" t="e">
        <f ca="true">+IF(AND(ISNUMBER(OFFSET('Sanitation Data'!$H$6,0,10*ROW('Sanitation Data'!H188))),'Data Summary'!DF194="Yes"),OFFSET('Sanitation Data'!$H$6,0,10*ROW('Sanitation Data'!H188)),NA())</f>
        <v>#N/A</v>
      </c>
      <c r="AR194" s="95" t="e">
        <f ca="true">+IF(AND(ISNUMBER(OFFSET('Sanitation Data'!$H$10,0,10*ROW('Sanitation Data'!H188))),'Data Summary'!DG194="Yes"),OFFSET('Sanitation Data'!$H$10,0,10*ROW('Sanitation Data'!H188)),NA())</f>
        <v>#N/A</v>
      </c>
      <c r="AS194" s="95" t="e">
        <f ca="true">+IF(AND(ISNUMBER(OFFSET('Sanitation Data'!$H$11,0,10*ROW('Sanitation Data'!H188))),'Data Summary'!DH194="Yes"),OFFSET('Sanitation Data'!$H$11,0,10*ROW('Sanitation Data'!H188)),NA())</f>
        <v>#N/A</v>
      </c>
      <c r="AT194" s="95" t="e">
        <f ca="true">+IF(AND(ISNUMBER(OFFSET('Sanitation Data'!$H$12,0,10*ROW('Sanitation Data'!H188))),'Data Summary'!DI194="Yes"),OFFSET('Sanitation Data'!$H$12,0,10*ROW('Sanitation Data'!H188)),NA())</f>
        <v>#N/A</v>
      </c>
      <c r="AU194" s="95" t="e">
        <f ca="true">+IF(AND(ISNUMBER(OFFSET('Sanitation Data'!$I$4,0,10*ROW('Sanitation Data'!I188))),'Data Summary'!DJ194="Yes"),100-OFFSET('Sanitation Data'!$I$4,0,10*ROW('Sanitation Data'!I188)),NA())</f>
        <v>#N/A</v>
      </c>
      <c r="AV194" s="95" t="e">
        <f ca="true">+IF(AND(ISNUMBER(OFFSET('Sanitation Data'!$I$6,0,10*ROW('Sanitation Data'!I188))),'Data Summary'!DK194="Yes"),OFFSET('Sanitation Data'!$I$6,0,10*ROW('Sanitation Data'!I188)),NA())</f>
        <v>#N/A</v>
      </c>
      <c r="AW194" s="95" t="e">
        <f ca="true">+IF(AND(ISNUMBER(OFFSET('Sanitation Data'!$I$10,0,10*ROW('Sanitation Data'!I188))),'Data Summary'!DL194="Yes"),OFFSET('Sanitation Data'!$I$10,0,10*ROW('Sanitation Data'!I188)),NA())</f>
        <v>#N/A</v>
      </c>
      <c r="AX194" s="95" t="e">
        <f ca="true">+IF(AND(ISNUMBER(OFFSET('Sanitation Data'!$I$11,0,10*ROW('Sanitation Data'!I188))),'Data Summary'!DM194="Yes"),OFFSET('Sanitation Data'!$I$11,0,10*ROW('Sanitation Data'!I188)),NA())</f>
        <v>#N/A</v>
      </c>
      <c r="AY194" s="95" t="e">
        <f ca="true">+IF(AND(ISNUMBER(OFFSET('Sanitation Data'!$I$12,0,10*ROW('Sanitation Data'!I188))),'Data Summary'!DN194="Yes"),OFFSET('Sanitation Data'!$I$12,0,10*ROW('Sanitation Data'!I188)),NA())</f>
        <v>#N/A</v>
      </c>
      <c r="AZ194" s="96" t="e">
        <f ca="true">+IF(AND(ISNUMBER(OFFSET('Hygiene Data'!$D$5,0,10*ROW('Hygiene Data'!D188))),'Data Summary'!DO194="Yes"),OFFSET('Hygiene Data'!$D$5,0,10*ROW('Hygiene Data'!D188)),NA())</f>
        <v>#N/A</v>
      </c>
      <c r="BA194" s="96" t="e">
        <f ca="true">+IF(AND(ISNUMBER(OFFSET('Hygiene Data'!$D$7,0,10*ROW('Hygiene Data'!D188))),'Data Summary'!DP194="Yes"),OFFSET('Hygiene Data'!$D$7,0,10*ROW('Hygiene Data'!D188)),NA())</f>
        <v>#N/A</v>
      </c>
      <c r="BB194" s="96" t="e">
        <f ca="true">+IF(AND(ISNUMBER(OFFSET('Hygiene Data'!$D$9,0,10*ROW('Hygiene Data'!D188))),'Data Summary'!DQ194="Yes"),OFFSET('Hygiene Data'!$D$9,0,10*ROW('Hygiene Data'!D188)),NA())</f>
        <v>#N/A</v>
      </c>
      <c r="BC194" s="96" t="e">
        <f ca="true">+IF(AND(ISNUMBER(OFFSET('Hygiene Data'!$E$5,0,10*ROW('Hygiene Data'!E188))),'Data Summary'!DR194="Yes"),OFFSET('Hygiene Data'!$E$5,0,10*ROW('Hygiene Data'!E188)),NA())</f>
        <v>#N/A</v>
      </c>
      <c r="BD194" s="96" t="e">
        <f ca="true">+IF(AND(ISNUMBER(OFFSET('Hygiene Data'!$E$7,0,10*ROW('Hygiene Data'!E188))),'Data Summary'!DS194="Yes"),OFFSET('Hygiene Data'!$E$7,0,10*ROW('Hygiene Data'!E188)),NA())</f>
        <v>#N/A</v>
      </c>
      <c r="BE194" s="96" t="e">
        <f ca="true">+IF(AND(ISNUMBER(OFFSET('Hygiene Data'!$E$9,0,10*ROW('Hygiene Data'!E188))),'Data Summary'!DT194="Yes"),OFFSET('Hygiene Data'!$E$9,0,10*ROW('Hygiene Data'!E188)),NA())</f>
        <v>#N/A</v>
      </c>
      <c r="BF194" s="96" t="e">
        <f ca="true">+IF(AND(ISNUMBER(OFFSET('Hygiene Data'!$F$5,0,10*ROW('Hygiene Data'!F188))),'Data Summary'!DU194="Yes"),OFFSET('Hygiene Data'!$F$5,0,10*ROW('Hygiene Data'!F188)),NA())</f>
        <v>#N/A</v>
      </c>
      <c r="BG194" s="96" t="e">
        <f ca="true">+IF(AND(ISNUMBER(OFFSET('Hygiene Data'!$F$7,0,10*ROW('Hygiene Data'!F188))),'Data Summary'!DV194="Yes"),OFFSET('Hygiene Data'!$F$7,0,10*ROW('Hygiene Data'!F188)),NA())</f>
        <v>#N/A</v>
      </c>
      <c r="BH194" s="96" t="e">
        <f ca="true">+IF(AND(ISNUMBER(OFFSET('Hygiene Data'!$F$9,0,10*ROW('Hygiene Data'!F188))),'Data Summary'!DW194="Yes"),OFFSET('Hygiene Data'!$F$9,0,10*ROW('Hygiene Data'!F188)),NA())</f>
        <v>#N/A</v>
      </c>
      <c r="BI194" s="96" t="e">
        <f ca="true">+IF(AND(ISNUMBER(OFFSET('Hygiene Data'!$G$5,0,10*ROW('Hygiene Data'!G188))),'Data Summary'!DX194="Yes"),OFFSET('Hygiene Data'!$G$5,0,10*ROW('Hygiene Data'!G188)),NA())</f>
        <v>#N/A</v>
      </c>
      <c r="BJ194" s="96" t="e">
        <f ca="true">+IF(AND(ISNUMBER(OFFSET('Hygiene Data'!$G$7,0,10*ROW('Hygiene Data'!G188))),'Data Summary'!DY194="Yes"),OFFSET('Hygiene Data'!$G$7,0,10*ROW('Hygiene Data'!G188)),NA())</f>
        <v>#N/A</v>
      </c>
      <c r="BK194" s="96" t="e">
        <f ca="true">+IF(AND(ISNUMBER(OFFSET('Hygiene Data'!$G$9,0,10*ROW('Hygiene Data'!G188))),'Data Summary'!DZ194="Yes"),OFFSET('Hygiene Data'!$G$9,0,10*ROW('Hygiene Data'!G188)),NA())</f>
        <v>#N/A</v>
      </c>
      <c r="BL194" s="96" t="e">
        <f ca="true">+IF(AND(ISNUMBER(OFFSET('Hygiene Data'!$H$5,0,10*ROW('Hygiene Data'!H188))),'Data Summary'!EA194="Yes"),OFFSET('Hygiene Data'!$H$5,0,10*ROW('Hygiene Data'!H188)),NA())</f>
        <v>#N/A</v>
      </c>
      <c r="BM194" s="96" t="e">
        <f ca="true">+IF(AND(ISNUMBER(OFFSET('Hygiene Data'!$H$7,0,10*ROW('Hygiene Data'!H188))),'Data Summary'!EB194="Yes"),OFFSET('Hygiene Data'!$H$7,0,10*ROW('Hygiene Data'!H188)),NA())</f>
        <v>#N/A</v>
      </c>
      <c r="BN194" s="96" t="e">
        <f ca="true">+IF(AND(ISNUMBER(OFFSET('Hygiene Data'!$H$9,0,10*ROW('Hygiene Data'!H188))),'Data Summary'!EC194="Yes"),OFFSET('Hygiene Data'!$H$9,0,10*ROW('Hygiene Data'!H188)),NA())</f>
        <v>#N/A</v>
      </c>
      <c r="BO194" s="96" t="e">
        <f ca="true">+IF(AND(ISNUMBER(OFFSET('Hygiene Data'!$I$5,0,10*ROW('Hygiene Data'!I188))),'Data Summary'!ED194="Yes"),OFFSET('Hygiene Data'!$I$5,0,10*ROW('Hygiene Data'!I188)),NA())</f>
        <v>#N/A</v>
      </c>
      <c r="BP194" s="96" t="e">
        <f ca="true">+IF(AND(ISNUMBER(OFFSET('Hygiene Data'!$I$7,0,10*ROW('Hygiene Data'!I188))),'Data Summary'!EE194="Yes"),OFFSET('Hygiene Data'!$I$7,0,10*ROW('Hygiene Data'!I188)),NA())</f>
        <v>#N/A</v>
      </c>
      <c r="BQ194" s="96" t="e">
        <f ca="true">+IF(AND(ISNUMBER(OFFSET('Hygiene Data'!$I$9,0,10*ROW('Hygiene Data'!I188))),'Data Summary'!EF194="Yes"),OFFSET('Hygiene Data'!$I$9,0,10*ROW('Hygiene Data'!I188)),NA())</f>
        <v>#N/A</v>
      </c>
    </row>
    <row xmlns:x14ac="http://schemas.microsoft.com/office/spreadsheetml/2009/9/ac" r="195" x14ac:dyDescent="0.2">
      <c r="A195" s="331" t="e">
        <f ca="true">+RIGHT('Data Summary'!A195,LEN('Data Summary'!A195)-9)</f>
        <v>#VALUE!</v>
      </c>
      <c r="B195" s="37" t="str">
        <f ca="true">+IF(ISTEXT('Data Summary'!B195),'Data Summary'!B195,"")</f>
        <v/>
      </c>
      <c r="C195" s="330" t="e">
        <f ca="true">+VALUE('Data Summary'!C195)</f>
        <v>#VALUE!</v>
      </c>
      <c r="D195" s="94" t="e">
        <f ca="true">+IF(AND(ISNUMBER(OFFSET('Water Data'!$D$4,0,10*ROW('Water Data'!D189))),'Data Summary'!BS195="Yes"),100-OFFSET('Water Data'!$D$4,0,10*ROW('Water Data'!D189)),NA())</f>
        <v>#N/A</v>
      </c>
      <c r="E195" s="94" t="e">
        <f ca="true">+IF(AND(ISNUMBER(OFFSET('Water Data'!$D$6,0,10*ROW('Water Data'!D189))),'Data Summary'!BT195="Yes"),OFFSET('Water Data'!$D$6,0,10*ROW('Water Data'!D189)),NA())</f>
        <v>#N/A</v>
      </c>
      <c r="F195" s="94" t="e">
        <f ca="true">+IF(AND(ISNUMBER(OFFSET('Water Data'!$D$9,0,10*ROW('Water Data'!D189))),'Data Summary'!BU195="Yes"),OFFSET('Water Data'!$D$9,0,10*ROW('Water Data'!D189)),NA())</f>
        <v>#N/A</v>
      </c>
      <c r="G195" s="94" t="e">
        <f ca="true">+IF(AND(ISNUMBER(OFFSET('Water Data'!$E$4,0,10*ROW('Water Data'!E189))),'Data Summary'!BV195="Yes"),100-OFFSET('Water Data'!$E$4,0,10*ROW('Water Data'!E189)),NA())</f>
        <v>#N/A</v>
      </c>
      <c r="H195" s="94" t="e">
        <f ca="true">+IF(AND(ISNUMBER(OFFSET('Water Data'!$E$6,0,10*ROW('Water Data'!E189))),'Data Summary'!BW195="Yes"),OFFSET('Water Data'!$E$6,0,10*ROW('Water Data'!E189)),NA())</f>
        <v>#N/A</v>
      </c>
      <c r="I195" s="94" t="e">
        <f ca="true">+IF(AND(ISNUMBER(OFFSET('Water Data'!$E$9,0,10*ROW('Water Data'!E189))),'Data Summary'!BX195="Yes"),OFFSET('Water Data'!$E$9,0,10*ROW('Water Data'!E189)),NA())</f>
        <v>#N/A</v>
      </c>
      <c r="J195" s="94" t="e">
        <f ca="true">+IF(AND(ISNUMBER(OFFSET('Water Data'!$F$4,0,10*ROW('Water Data'!F189))),'Data Summary'!BY195="Yes"),100-OFFSET('Water Data'!$F$4,0,10*ROW('Water Data'!F189)),NA())</f>
        <v>#N/A</v>
      </c>
      <c r="K195" s="94" t="e">
        <f ca="true">+IF(AND(ISNUMBER(OFFSET('Water Data'!$F$6,0,10*ROW('Water Data'!F189))),'Data Summary'!BZ195="Yes"),OFFSET('Water Data'!$F$6,0,10*ROW('Water Data'!F189)),NA())</f>
        <v>#N/A</v>
      </c>
      <c r="L195" s="94" t="e">
        <f ca="true">+IF(AND(ISNUMBER(OFFSET('Water Data'!$F$9,0,10*ROW('Water Data'!F189))),'Data Summary'!CA195="Yes"),OFFSET('Water Data'!$F$9,0,10*ROW('Water Data'!F189)),NA())</f>
        <v>#N/A</v>
      </c>
      <c r="M195" s="94" t="e">
        <f ca="true">+IF(AND(ISNUMBER(OFFSET('Water Data'!$G$4,0,10*ROW('Water Data'!G189))),'Data Summary'!CB195="Yes"),100-OFFSET('Water Data'!$G$4,0,10*ROW('Water Data'!G189)),NA())</f>
        <v>#N/A</v>
      </c>
      <c r="N195" s="94" t="e">
        <f ca="true">+IF(AND(ISNUMBER(OFFSET('Water Data'!$G$6,0,10*ROW('Water Data'!G189))),'Data Summary'!CC195="Yes"),OFFSET('Water Data'!$G$6,0,10*ROW('Water Data'!G189)),NA())</f>
        <v>#N/A</v>
      </c>
      <c r="O195" s="94" t="e">
        <f ca="true">+IF(AND(ISNUMBER(OFFSET('Water Data'!$G$9,0,10*ROW('Water Data'!G189))),'Data Summary'!CD195="Yes"),OFFSET('Water Data'!$G$9,0,10*ROW('Water Data'!G189)),NA())</f>
        <v>#N/A</v>
      </c>
      <c r="P195" s="94" t="e">
        <f ca="true">+IF(AND(ISNUMBER(OFFSET('Water Data'!$H$4,0,10*ROW('Water Data'!H189))),'Data Summary'!CE195="Yes"),100-OFFSET('Water Data'!$H$4,0,10*ROW('Water Data'!H189)),NA())</f>
        <v>#N/A</v>
      </c>
      <c r="Q195" s="94" t="e">
        <f ca="true">+IF(AND(ISNUMBER(OFFSET('Water Data'!$H$6,0,10*ROW('Water Data'!H189))),'Data Summary'!CF195="Yes"),OFFSET('Water Data'!$H$6,0,10*ROW('Water Data'!H189)),NA())</f>
        <v>#N/A</v>
      </c>
      <c r="R195" s="94" t="e">
        <f ca="true">+IF(AND(ISNUMBER(OFFSET('Water Data'!$H$9,0,10*ROW('Water Data'!H189))),'Data Summary'!CG195="Yes"),OFFSET('Water Data'!$H$9,0,10*ROW('Water Data'!H189)),NA())</f>
        <v>#N/A</v>
      </c>
      <c r="S195" s="94" t="e">
        <f ca="true">+IF(AND(ISNUMBER(OFFSET('Water Data'!$I$4,0,10*ROW('Water Data'!I189))),'Data Summary'!CH195="Yes"),100-OFFSET('Water Data'!$I$4,0,10*ROW('Water Data'!I189)),NA())</f>
        <v>#N/A</v>
      </c>
      <c r="T195" s="94" t="e">
        <f ca="true">+IF(AND(ISNUMBER(OFFSET('Water Data'!$I$6,0,10*ROW('Water Data'!I189))),'Data Summary'!CI195="Yes"),OFFSET('Water Data'!$I$6,0,10*ROW('Water Data'!I189)),NA())</f>
        <v>#N/A</v>
      </c>
      <c r="U195" s="94" t="e">
        <f ca="true">+IF(AND(ISNUMBER(OFFSET('Water Data'!$I$9,0,10*ROW('Water Data'!I189))),'Data Summary'!CJ195="Yes"),OFFSET('Water Data'!$I$9,0,10*ROW('Water Data'!I189)),NA())</f>
        <v>#N/A</v>
      </c>
      <c r="V195" s="95" t="e">
        <f ca="true">+IF(AND(ISNUMBER(OFFSET('Sanitation Data'!$D$4,0,10*ROW('Sanitation Data'!D189))),'Data Summary'!CK195="Yes"),100-OFFSET('Sanitation Data'!$D$4,0,10*ROW('Sanitation Data'!D189)),NA())</f>
        <v>#N/A</v>
      </c>
      <c r="W195" s="95" t="e">
        <f ca="true">+IF(AND(ISNUMBER(OFFSET('Sanitation Data'!$D$6,0,10*ROW('Sanitation Data'!D189))),'Data Summary'!CL195="Yes"),OFFSET('Sanitation Data'!$D$6,0,10*ROW('Sanitation Data'!D189)),NA())</f>
        <v>#N/A</v>
      </c>
      <c r="X195" s="95" t="e">
        <f ca="true">+IF(AND(ISNUMBER(OFFSET('Sanitation Data'!$D$10,0,10*ROW('Sanitation Data'!D189))),'Data Summary'!CM195="Yes"),OFFSET('Sanitation Data'!$D$10,0,10*ROW('Sanitation Data'!D189)),NA())</f>
        <v>#N/A</v>
      </c>
      <c r="Y195" s="95" t="e">
        <f ca="true">+IF(AND(ISNUMBER(OFFSET('Sanitation Data'!$D$11,0,10*ROW('Sanitation Data'!D189))),'Data Summary'!CN195="Yes"),OFFSET('Sanitation Data'!$D$11,0,10*ROW('Sanitation Data'!D189)),NA())</f>
        <v>#N/A</v>
      </c>
      <c r="Z195" s="95" t="e">
        <f ca="true">+IF(AND(ISNUMBER(OFFSET('Sanitation Data'!$D$12,0,10*ROW('Sanitation Data'!D189))),'Data Summary'!CO195="Yes"),OFFSET('Sanitation Data'!$D$12,0,10*ROW('Sanitation Data'!D189)),NA())</f>
        <v>#N/A</v>
      </c>
      <c r="AA195" s="95" t="e">
        <f ca="true">+IF(AND(ISNUMBER(OFFSET('Sanitation Data'!$E$4,0,10*ROW('Sanitation Data'!E189))),'Data Summary'!CP195="Yes"),100-OFFSET('Sanitation Data'!$E$4,0,10*ROW('Sanitation Data'!E189)),NA())</f>
        <v>#N/A</v>
      </c>
      <c r="AB195" s="95" t="e">
        <f ca="true">+IF(AND(ISNUMBER(OFFSET('Sanitation Data'!$E$6,0,10*ROW('Sanitation Data'!E189))),'Data Summary'!CQ195="Yes"),OFFSET('Sanitation Data'!$E$6,0,10*ROW('Sanitation Data'!E189)),NA())</f>
        <v>#N/A</v>
      </c>
      <c r="AC195" s="95" t="e">
        <f ca="true">+IF(AND(ISNUMBER(OFFSET('Sanitation Data'!$E$10,0,10*ROW('Sanitation Data'!E189))),'Data Summary'!CR195="Yes"),OFFSET('Sanitation Data'!$E$10,0,10*ROW('Sanitation Data'!E189)),NA())</f>
        <v>#N/A</v>
      </c>
      <c r="AD195" s="95" t="e">
        <f ca="true">+IF(AND(ISNUMBER(OFFSET('Sanitation Data'!$E$11,0,10*ROW('Sanitation Data'!E189))),'Data Summary'!CS195="Yes"),OFFSET('Sanitation Data'!$E$11,0,10*ROW('Sanitation Data'!E189)),NA())</f>
        <v>#N/A</v>
      </c>
      <c r="AE195" s="95" t="e">
        <f ca="true">+IF(AND(ISNUMBER(OFFSET('Sanitation Data'!$E$12,0,10*ROW('Sanitation Data'!E189))),'Data Summary'!CT195="Yes"),OFFSET('Sanitation Data'!$E$12,0,10*ROW('Sanitation Data'!E189)),NA())</f>
        <v>#N/A</v>
      </c>
      <c r="AF195" s="95" t="e">
        <f ca="true">+IF(AND(ISNUMBER(OFFSET('Sanitation Data'!$F$4,0,10*ROW('Sanitation Data'!F189))),'Data Summary'!CU195="Yes"),100-OFFSET('Sanitation Data'!$F$4,0,10*ROW('Sanitation Data'!F189)),NA())</f>
        <v>#N/A</v>
      </c>
      <c r="AG195" s="95" t="e">
        <f ca="true">+IF(AND(ISNUMBER(OFFSET('Sanitation Data'!$F$6,0,10*ROW('Sanitation Data'!F189))),'Data Summary'!CV195="Yes"),OFFSET('Sanitation Data'!$F$6,0,10*ROW('Sanitation Data'!F189)),NA())</f>
        <v>#N/A</v>
      </c>
      <c r="AH195" s="95" t="e">
        <f ca="true">+IF(AND(ISNUMBER(OFFSET('Sanitation Data'!$F$10,0,10*ROW('Sanitation Data'!F189))),'Data Summary'!CW195="Yes"),OFFSET('Sanitation Data'!$F$10,0,10*ROW('Sanitation Data'!F189)),NA())</f>
        <v>#N/A</v>
      </c>
      <c r="AI195" s="95" t="e">
        <f ca="true">+IF(AND(ISNUMBER(OFFSET('Sanitation Data'!$F$11,0,10*ROW('Sanitation Data'!F189))),'Data Summary'!CX195="Yes"),OFFSET('Sanitation Data'!$F$11,0,10*ROW('Sanitation Data'!F189)),NA())</f>
        <v>#N/A</v>
      </c>
      <c r="AJ195" s="95" t="e">
        <f ca="true">+IF(AND(ISNUMBER(OFFSET('Sanitation Data'!$F$12,0,10*ROW('Sanitation Data'!F189))),'Data Summary'!CY195="Yes"),OFFSET('Sanitation Data'!$F$12,0,10*ROW('Sanitation Data'!F189)),NA())</f>
        <v>#N/A</v>
      </c>
      <c r="AK195" s="95" t="e">
        <f ca="true">+IF(AND(ISNUMBER(OFFSET('Sanitation Data'!$G$4,0,10*ROW('Sanitation Data'!G189))),'Data Summary'!CZ195="Yes"),100-OFFSET('Sanitation Data'!$G$4,0,10*ROW('Sanitation Data'!G189)),NA())</f>
        <v>#N/A</v>
      </c>
      <c r="AL195" s="95" t="e">
        <f ca="true">+IF(AND(ISNUMBER(OFFSET('Sanitation Data'!$G$6,0,10*ROW('Sanitation Data'!G189))),'Data Summary'!DA195="Yes"),OFFSET('Sanitation Data'!$G$6,0,10*ROW('Sanitation Data'!G189)),NA())</f>
        <v>#N/A</v>
      </c>
      <c r="AM195" s="95" t="e">
        <f ca="true">+IF(AND(ISNUMBER(OFFSET('Sanitation Data'!$G$10,0,10*ROW('Sanitation Data'!G189))),'Data Summary'!DB195="Yes"),OFFSET('Sanitation Data'!$G$10,0,10*ROW('Sanitation Data'!G189)),NA())</f>
        <v>#N/A</v>
      </c>
      <c r="AN195" s="95" t="e">
        <f ca="true">+IF(AND(ISNUMBER(OFFSET('Sanitation Data'!$G$11,0,10*ROW('Sanitation Data'!G189))),'Data Summary'!DC195="Yes"),OFFSET('Sanitation Data'!$G$11,0,10*ROW('Sanitation Data'!G189)),NA())</f>
        <v>#N/A</v>
      </c>
      <c r="AO195" s="95" t="e">
        <f ca="true">+IF(AND(ISNUMBER(OFFSET('Sanitation Data'!$G$12,0,10*ROW('Sanitation Data'!G189))),'Data Summary'!DD195="Yes"),OFFSET('Sanitation Data'!$G$12,0,10*ROW('Sanitation Data'!G189)),NA())</f>
        <v>#N/A</v>
      </c>
      <c r="AP195" s="95" t="e">
        <f ca="true">+IF(AND(ISNUMBER(OFFSET('Sanitation Data'!$H$4,0,10*ROW('Sanitation Data'!H189))),'Data Summary'!DE195="Yes"),100-OFFSET('Sanitation Data'!$H$4,0,10*ROW('Sanitation Data'!H189)),NA())</f>
        <v>#N/A</v>
      </c>
      <c r="AQ195" s="95" t="e">
        <f ca="true">+IF(AND(ISNUMBER(OFFSET('Sanitation Data'!$H$6,0,10*ROW('Sanitation Data'!H189))),'Data Summary'!DF195="Yes"),OFFSET('Sanitation Data'!$H$6,0,10*ROW('Sanitation Data'!H189)),NA())</f>
        <v>#N/A</v>
      </c>
      <c r="AR195" s="95" t="e">
        <f ca="true">+IF(AND(ISNUMBER(OFFSET('Sanitation Data'!$H$10,0,10*ROW('Sanitation Data'!H189))),'Data Summary'!DG195="Yes"),OFFSET('Sanitation Data'!$H$10,0,10*ROW('Sanitation Data'!H189)),NA())</f>
        <v>#N/A</v>
      </c>
      <c r="AS195" s="95" t="e">
        <f ca="true">+IF(AND(ISNUMBER(OFFSET('Sanitation Data'!$H$11,0,10*ROW('Sanitation Data'!H189))),'Data Summary'!DH195="Yes"),OFFSET('Sanitation Data'!$H$11,0,10*ROW('Sanitation Data'!H189)),NA())</f>
        <v>#N/A</v>
      </c>
      <c r="AT195" s="95" t="e">
        <f ca="true">+IF(AND(ISNUMBER(OFFSET('Sanitation Data'!$H$12,0,10*ROW('Sanitation Data'!H189))),'Data Summary'!DI195="Yes"),OFFSET('Sanitation Data'!$H$12,0,10*ROW('Sanitation Data'!H189)),NA())</f>
        <v>#N/A</v>
      </c>
      <c r="AU195" s="95" t="e">
        <f ca="true">+IF(AND(ISNUMBER(OFFSET('Sanitation Data'!$I$4,0,10*ROW('Sanitation Data'!I189))),'Data Summary'!DJ195="Yes"),100-OFFSET('Sanitation Data'!$I$4,0,10*ROW('Sanitation Data'!I189)),NA())</f>
        <v>#N/A</v>
      </c>
      <c r="AV195" s="95" t="e">
        <f ca="true">+IF(AND(ISNUMBER(OFFSET('Sanitation Data'!$I$6,0,10*ROW('Sanitation Data'!I189))),'Data Summary'!DK195="Yes"),OFFSET('Sanitation Data'!$I$6,0,10*ROW('Sanitation Data'!I189)),NA())</f>
        <v>#N/A</v>
      </c>
      <c r="AW195" s="95" t="e">
        <f ca="true">+IF(AND(ISNUMBER(OFFSET('Sanitation Data'!$I$10,0,10*ROW('Sanitation Data'!I189))),'Data Summary'!DL195="Yes"),OFFSET('Sanitation Data'!$I$10,0,10*ROW('Sanitation Data'!I189)),NA())</f>
        <v>#N/A</v>
      </c>
      <c r="AX195" s="95" t="e">
        <f ca="true">+IF(AND(ISNUMBER(OFFSET('Sanitation Data'!$I$11,0,10*ROW('Sanitation Data'!I189))),'Data Summary'!DM195="Yes"),OFFSET('Sanitation Data'!$I$11,0,10*ROW('Sanitation Data'!I189)),NA())</f>
        <v>#N/A</v>
      </c>
      <c r="AY195" s="95" t="e">
        <f ca="true">+IF(AND(ISNUMBER(OFFSET('Sanitation Data'!$I$12,0,10*ROW('Sanitation Data'!I189))),'Data Summary'!DN195="Yes"),OFFSET('Sanitation Data'!$I$12,0,10*ROW('Sanitation Data'!I189)),NA())</f>
        <v>#N/A</v>
      </c>
      <c r="AZ195" s="96" t="e">
        <f ca="true">+IF(AND(ISNUMBER(OFFSET('Hygiene Data'!$D$5,0,10*ROW('Hygiene Data'!D189))),'Data Summary'!DO195="Yes"),OFFSET('Hygiene Data'!$D$5,0,10*ROW('Hygiene Data'!D189)),NA())</f>
        <v>#N/A</v>
      </c>
      <c r="BA195" s="96" t="e">
        <f ca="true">+IF(AND(ISNUMBER(OFFSET('Hygiene Data'!$D$7,0,10*ROW('Hygiene Data'!D189))),'Data Summary'!DP195="Yes"),OFFSET('Hygiene Data'!$D$7,0,10*ROW('Hygiene Data'!D189)),NA())</f>
        <v>#N/A</v>
      </c>
      <c r="BB195" s="96" t="e">
        <f ca="true">+IF(AND(ISNUMBER(OFFSET('Hygiene Data'!$D$9,0,10*ROW('Hygiene Data'!D189))),'Data Summary'!DQ195="Yes"),OFFSET('Hygiene Data'!$D$9,0,10*ROW('Hygiene Data'!D189)),NA())</f>
        <v>#N/A</v>
      </c>
      <c r="BC195" s="96" t="e">
        <f ca="true">+IF(AND(ISNUMBER(OFFSET('Hygiene Data'!$E$5,0,10*ROW('Hygiene Data'!E189))),'Data Summary'!DR195="Yes"),OFFSET('Hygiene Data'!$E$5,0,10*ROW('Hygiene Data'!E189)),NA())</f>
        <v>#N/A</v>
      </c>
      <c r="BD195" s="96" t="e">
        <f ca="true">+IF(AND(ISNUMBER(OFFSET('Hygiene Data'!$E$7,0,10*ROW('Hygiene Data'!E189))),'Data Summary'!DS195="Yes"),OFFSET('Hygiene Data'!$E$7,0,10*ROW('Hygiene Data'!E189)),NA())</f>
        <v>#N/A</v>
      </c>
      <c r="BE195" s="96" t="e">
        <f ca="true">+IF(AND(ISNUMBER(OFFSET('Hygiene Data'!$E$9,0,10*ROW('Hygiene Data'!E189))),'Data Summary'!DT195="Yes"),OFFSET('Hygiene Data'!$E$9,0,10*ROW('Hygiene Data'!E189)),NA())</f>
        <v>#N/A</v>
      </c>
      <c r="BF195" s="96" t="e">
        <f ca="true">+IF(AND(ISNUMBER(OFFSET('Hygiene Data'!$F$5,0,10*ROW('Hygiene Data'!F189))),'Data Summary'!DU195="Yes"),OFFSET('Hygiene Data'!$F$5,0,10*ROW('Hygiene Data'!F189)),NA())</f>
        <v>#N/A</v>
      </c>
      <c r="BG195" s="96" t="e">
        <f ca="true">+IF(AND(ISNUMBER(OFFSET('Hygiene Data'!$F$7,0,10*ROW('Hygiene Data'!F189))),'Data Summary'!DV195="Yes"),OFFSET('Hygiene Data'!$F$7,0,10*ROW('Hygiene Data'!F189)),NA())</f>
        <v>#N/A</v>
      </c>
      <c r="BH195" s="96" t="e">
        <f ca="true">+IF(AND(ISNUMBER(OFFSET('Hygiene Data'!$F$9,0,10*ROW('Hygiene Data'!F189))),'Data Summary'!DW195="Yes"),OFFSET('Hygiene Data'!$F$9,0,10*ROW('Hygiene Data'!F189)),NA())</f>
        <v>#N/A</v>
      </c>
      <c r="BI195" s="96" t="e">
        <f ca="true">+IF(AND(ISNUMBER(OFFSET('Hygiene Data'!$G$5,0,10*ROW('Hygiene Data'!G189))),'Data Summary'!DX195="Yes"),OFFSET('Hygiene Data'!$G$5,0,10*ROW('Hygiene Data'!G189)),NA())</f>
        <v>#N/A</v>
      </c>
      <c r="BJ195" s="96" t="e">
        <f ca="true">+IF(AND(ISNUMBER(OFFSET('Hygiene Data'!$G$7,0,10*ROW('Hygiene Data'!G189))),'Data Summary'!DY195="Yes"),OFFSET('Hygiene Data'!$G$7,0,10*ROW('Hygiene Data'!G189)),NA())</f>
        <v>#N/A</v>
      </c>
      <c r="BK195" s="96" t="e">
        <f ca="true">+IF(AND(ISNUMBER(OFFSET('Hygiene Data'!$G$9,0,10*ROW('Hygiene Data'!G189))),'Data Summary'!DZ195="Yes"),OFFSET('Hygiene Data'!$G$9,0,10*ROW('Hygiene Data'!G189)),NA())</f>
        <v>#N/A</v>
      </c>
      <c r="BL195" s="96" t="e">
        <f ca="true">+IF(AND(ISNUMBER(OFFSET('Hygiene Data'!$H$5,0,10*ROW('Hygiene Data'!H189))),'Data Summary'!EA195="Yes"),OFFSET('Hygiene Data'!$H$5,0,10*ROW('Hygiene Data'!H189)),NA())</f>
        <v>#N/A</v>
      </c>
      <c r="BM195" s="96" t="e">
        <f ca="true">+IF(AND(ISNUMBER(OFFSET('Hygiene Data'!$H$7,0,10*ROW('Hygiene Data'!H189))),'Data Summary'!EB195="Yes"),OFFSET('Hygiene Data'!$H$7,0,10*ROW('Hygiene Data'!H189)),NA())</f>
        <v>#N/A</v>
      </c>
      <c r="BN195" s="96" t="e">
        <f ca="true">+IF(AND(ISNUMBER(OFFSET('Hygiene Data'!$H$9,0,10*ROW('Hygiene Data'!H189))),'Data Summary'!EC195="Yes"),OFFSET('Hygiene Data'!$H$9,0,10*ROW('Hygiene Data'!H189)),NA())</f>
        <v>#N/A</v>
      </c>
      <c r="BO195" s="96" t="e">
        <f ca="true">+IF(AND(ISNUMBER(OFFSET('Hygiene Data'!$I$5,0,10*ROW('Hygiene Data'!I189))),'Data Summary'!ED195="Yes"),OFFSET('Hygiene Data'!$I$5,0,10*ROW('Hygiene Data'!I189)),NA())</f>
        <v>#N/A</v>
      </c>
      <c r="BP195" s="96" t="e">
        <f ca="true">+IF(AND(ISNUMBER(OFFSET('Hygiene Data'!$I$7,0,10*ROW('Hygiene Data'!I189))),'Data Summary'!EE195="Yes"),OFFSET('Hygiene Data'!$I$7,0,10*ROW('Hygiene Data'!I189)),NA())</f>
        <v>#N/A</v>
      </c>
      <c r="BQ195" s="96" t="e">
        <f ca="true">+IF(AND(ISNUMBER(OFFSET('Hygiene Data'!$I$9,0,10*ROW('Hygiene Data'!I189))),'Data Summary'!EF195="Yes"),OFFSET('Hygiene Data'!$I$9,0,10*ROW('Hygiene Data'!I189)),NA())</f>
        <v>#N/A</v>
      </c>
    </row>
    <row xmlns:x14ac="http://schemas.microsoft.com/office/spreadsheetml/2009/9/ac" r="196" x14ac:dyDescent="0.2">
      <c r="A196" s="331" t="e">
        <f ca="true">+RIGHT('Data Summary'!A196,LEN('Data Summary'!A196)-9)</f>
        <v>#VALUE!</v>
      </c>
      <c r="B196" s="37" t="str">
        <f ca="true">+IF(ISTEXT('Data Summary'!B196),'Data Summary'!B196,"")</f>
        <v/>
      </c>
      <c r="C196" s="330" t="e">
        <f ca="true">+VALUE('Data Summary'!C196)</f>
        <v>#VALUE!</v>
      </c>
      <c r="D196" s="94" t="e">
        <f ca="true">+IF(AND(ISNUMBER(OFFSET('Water Data'!$D$4,0,10*ROW('Water Data'!D190))),'Data Summary'!BS196="Yes"),100-OFFSET('Water Data'!$D$4,0,10*ROW('Water Data'!D190)),NA())</f>
        <v>#N/A</v>
      </c>
      <c r="E196" s="94" t="e">
        <f ca="true">+IF(AND(ISNUMBER(OFFSET('Water Data'!$D$6,0,10*ROW('Water Data'!D190))),'Data Summary'!BT196="Yes"),OFFSET('Water Data'!$D$6,0,10*ROW('Water Data'!D190)),NA())</f>
        <v>#N/A</v>
      </c>
      <c r="F196" s="94" t="e">
        <f ca="true">+IF(AND(ISNUMBER(OFFSET('Water Data'!$D$9,0,10*ROW('Water Data'!D190))),'Data Summary'!BU196="Yes"),OFFSET('Water Data'!$D$9,0,10*ROW('Water Data'!D190)),NA())</f>
        <v>#N/A</v>
      </c>
      <c r="G196" s="94" t="e">
        <f ca="true">+IF(AND(ISNUMBER(OFFSET('Water Data'!$E$4,0,10*ROW('Water Data'!E190))),'Data Summary'!BV196="Yes"),100-OFFSET('Water Data'!$E$4,0,10*ROW('Water Data'!E190)),NA())</f>
        <v>#N/A</v>
      </c>
      <c r="H196" s="94" t="e">
        <f ca="true">+IF(AND(ISNUMBER(OFFSET('Water Data'!$E$6,0,10*ROW('Water Data'!E190))),'Data Summary'!BW196="Yes"),OFFSET('Water Data'!$E$6,0,10*ROW('Water Data'!E190)),NA())</f>
        <v>#N/A</v>
      </c>
      <c r="I196" s="94" t="e">
        <f ca="true">+IF(AND(ISNUMBER(OFFSET('Water Data'!$E$9,0,10*ROW('Water Data'!E190))),'Data Summary'!BX196="Yes"),OFFSET('Water Data'!$E$9,0,10*ROW('Water Data'!E190)),NA())</f>
        <v>#N/A</v>
      </c>
      <c r="J196" s="94" t="e">
        <f ca="true">+IF(AND(ISNUMBER(OFFSET('Water Data'!$F$4,0,10*ROW('Water Data'!F190))),'Data Summary'!BY196="Yes"),100-OFFSET('Water Data'!$F$4,0,10*ROW('Water Data'!F190)),NA())</f>
        <v>#N/A</v>
      </c>
      <c r="K196" s="94" t="e">
        <f ca="true">+IF(AND(ISNUMBER(OFFSET('Water Data'!$F$6,0,10*ROW('Water Data'!F190))),'Data Summary'!BZ196="Yes"),OFFSET('Water Data'!$F$6,0,10*ROW('Water Data'!F190)),NA())</f>
        <v>#N/A</v>
      </c>
      <c r="L196" s="94" t="e">
        <f ca="true">+IF(AND(ISNUMBER(OFFSET('Water Data'!$F$9,0,10*ROW('Water Data'!F190))),'Data Summary'!CA196="Yes"),OFFSET('Water Data'!$F$9,0,10*ROW('Water Data'!F190)),NA())</f>
        <v>#N/A</v>
      </c>
      <c r="M196" s="94" t="e">
        <f ca="true">+IF(AND(ISNUMBER(OFFSET('Water Data'!$G$4,0,10*ROW('Water Data'!G190))),'Data Summary'!CB196="Yes"),100-OFFSET('Water Data'!$G$4,0,10*ROW('Water Data'!G190)),NA())</f>
        <v>#N/A</v>
      </c>
      <c r="N196" s="94" t="e">
        <f ca="true">+IF(AND(ISNUMBER(OFFSET('Water Data'!$G$6,0,10*ROW('Water Data'!G190))),'Data Summary'!CC196="Yes"),OFFSET('Water Data'!$G$6,0,10*ROW('Water Data'!G190)),NA())</f>
        <v>#N/A</v>
      </c>
      <c r="O196" s="94" t="e">
        <f ca="true">+IF(AND(ISNUMBER(OFFSET('Water Data'!$G$9,0,10*ROW('Water Data'!G190))),'Data Summary'!CD196="Yes"),OFFSET('Water Data'!$G$9,0,10*ROW('Water Data'!G190)),NA())</f>
        <v>#N/A</v>
      </c>
      <c r="P196" s="94" t="e">
        <f ca="true">+IF(AND(ISNUMBER(OFFSET('Water Data'!$H$4,0,10*ROW('Water Data'!H190))),'Data Summary'!CE196="Yes"),100-OFFSET('Water Data'!$H$4,0,10*ROW('Water Data'!H190)),NA())</f>
        <v>#N/A</v>
      </c>
      <c r="Q196" s="94" t="e">
        <f ca="true">+IF(AND(ISNUMBER(OFFSET('Water Data'!$H$6,0,10*ROW('Water Data'!H190))),'Data Summary'!CF196="Yes"),OFFSET('Water Data'!$H$6,0,10*ROW('Water Data'!H190)),NA())</f>
        <v>#N/A</v>
      </c>
      <c r="R196" s="94" t="e">
        <f ca="true">+IF(AND(ISNUMBER(OFFSET('Water Data'!$H$9,0,10*ROW('Water Data'!H190))),'Data Summary'!CG196="Yes"),OFFSET('Water Data'!$H$9,0,10*ROW('Water Data'!H190)),NA())</f>
        <v>#N/A</v>
      </c>
      <c r="S196" s="94" t="e">
        <f ca="true">+IF(AND(ISNUMBER(OFFSET('Water Data'!$I$4,0,10*ROW('Water Data'!I190))),'Data Summary'!CH196="Yes"),100-OFFSET('Water Data'!$I$4,0,10*ROW('Water Data'!I190)),NA())</f>
        <v>#N/A</v>
      </c>
      <c r="T196" s="94" t="e">
        <f ca="true">+IF(AND(ISNUMBER(OFFSET('Water Data'!$I$6,0,10*ROW('Water Data'!I190))),'Data Summary'!CI196="Yes"),OFFSET('Water Data'!$I$6,0,10*ROW('Water Data'!I190)),NA())</f>
        <v>#N/A</v>
      </c>
      <c r="U196" s="94" t="e">
        <f ca="true">+IF(AND(ISNUMBER(OFFSET('Water Data'!$I$9,0,10*ROW('Water Data'!I190))),'Data Summary'!CJ196="Yes"),OFFSET('Water Data'!$I$9,0,10*ROW('Water Data'!I190)),NA())</f>
        <v>#N/A</v>
      </c>
      <c r="V196" s="95" t="e">
        <f ca="true">+IF(AND(ISNUMBER(OFFSET('Sanitation Data'!$D$4,0,10*ROW('Sanitation Data'!D190))),'Data Summary'!CK196="Yes"),100-OFFSET('Sanitation Data'!$D$4,0,10*ROW('Sanitation Data'!D190)),NA())</f>
        <v>#N/A</v>
      </c>
      <c r="W196" s="95" t="e">
        <f ca="true">+IF(AND(ISNUMBER(OFFSET('Sanitation Data'!$D$6,0,10*ROW('Sanitation Data'!D190))),'Data Summary'!CL196="Yes"),OFFSET('Sanitation Data'!$D$6,0,10*ROW('Sanitation Data'!D190)),NA())</f>
        <v>#N/A</v>
      </c>
      <c r="X196" s="95" t="e">
        <f ca="true">+IF(AND(ISNUMBER(OFFSET('Sanitation Data'!$D$10,0,10*ROW('Sanitation Data'!D190))),'Data Summary'!CM196="Yes"),OFFSET('Sanitation Data'!$D$10,0,10*ROW('Sanitation Data'!D190)),NA())</f>
        <v>#N/A</v>
      </c>
      <c r="Y196" s="95" t="e">
        <f ca="true">+IF(AND(ISNUMBER(OFFSET('Sanitation Data'!$D$11,0,10*ROW('Sanitation Data'!D190))),'Data Summary'!CN196="Yes"),OFFSET('Sanitation Data'!$D$11,0,10*ROW('Sanitation Data'!D190)),NA())</f>
        <v>#N/A</v>
      </c>
      <c r="Z196" s="95" t="e">
        <f ca="true">+IF(AND(ISNUMBER(OFFSET('Sanitation Data'!$D$12,0,10*ROW('Sanitation Data'!D190))),'Data Summary'!CO196="Yes"),OFFSET('Sanitation Data'!$D$12,0,10*ROW('Sanitation Data'!D190)),NA())</f>
        <v>#N/A</v>
      </c>
      <c r="AA196" s="95" t="e">
        <f ca="true">+IF(AND(ISNUMBER(OFFSET('Sanitation Data'!$E$4,0,10*ROW('Sanitation Data'!E190))),'Data Summary'!CP196="Yes"),100-OFFSET('Sanitation Data'!$E$4,0,10*ROW('Sanitation Data'!E190)),NA())</f>
        <v>#N/A</v>
      </c>
      <c r="AB196" s="95" t="e">
        <f ca="true">+IF(AND(ISNUMBER(OFFSET('Sanitation Data'!$E$6,0,10*ROW('Sanitation Data'!E190))),'Data Summary'!CQ196="Yes"),OFFSET('Sanitation Data'!$E$6,0,10*ROW('Sanitation Data'!E190)),NA())</f>
        <v>#N/A</v>
      </c>
      <c r="AC196" s="95" t="e">
        <f ca="true">+IF(AND(ISNUMBER(OFFSET('Sanitation Data'!$E$10,0,10*ROW('Sanitation Data'!E190))),'Data Summary'!CR196="Yes"),OFFSET('Sanitation Data'!$E$10,0,10*ROW('Sanitation Data'!E190)),NA())</f>
        <v>#N/A</v>
      </c>
      <c r="AD196" s="95" t="e">
        <f ca="true">+IF(AND(ISNUMBER(OFFSET('Sanitation Data'!$E$11,0,10*ROW('Sanitation Data'!E190))),'Data Summary'!CS196="Yes"),OFFSET('Sanitation Data'!$E$11,0,10*ROW('Sanitation Data'!E190)),NA())</f>
        <v>#N/A</v>
      </c>
      <c r="AE196" s="95" t="e">
        <f ca="true">+IF(AND(ISNUMBER(OFFSET('Sanitation Data'!$E$12,0,10*ROW('Sanitation Data'!E190))),'Data Summary'!CT196="Yes"),OFFSET('Sanitation Data'!$E$12,0,10*ROW('Sanitation Data'!E190)),NA())</f>
        <v>#N/A</v>
      </c>
      <c r="AF196" s="95" t="e">
        <f ca="true">+IF(AND(ISNUMBER(OFFSET('Sanitation Data'!$F$4,0,10*ROW('Sanitation Data'!F190))),'Data Summary'!CU196="Yes"),100-OFFSET('Sanitation Data'!$F$4,0,10*ROW('Sanitation Data'!F190)),NA())</f>
        <v>#N/A</v>
      </c>
      <c r="AG196" s="95" t="e">
        <f ca="true">+IF(AND(ISNUMBER(OFFSET('Sanitation Data'!$F$6,0,10*ROW('Sanitation Data'!F190))),'Data Summary'!CV196="Yes"),OFFSET('Sanitation Data'!$F$6,0,10*ROW('Sanitation Data'!F190)),NA())</f>
        <v>#N/A</v>
      </c>
      <c r="AH196" s="95" t="e">
        <f ca="true">+IF(AND(ISNUMBER(OFFSET('Sanitation Data'!$F$10,0,10*ROW('Sanitation Data'!F190))),'Data Summary'!CW196="Yes"),OFFSET('Sanitation Data'!$F$10,0,10*ROW('Sanitation Data'!F190)),NA())</f>
        <v>#N/A</v>
      </c>
      <c r="AI196" s="95" t="e">
        <f ca="true">+IF(AND(ISNUMBER(OFFSET('Sanitation Data'!$F$11,0,10*ROW('Sanitation Data'!F190))),'Data Summary'!CX196="Yes"),OFFSET('Sanitation Data'!$F$11,0,10*ROW('Sanitation Data'!F190)),NA())</f>
        <v>#N/A</v>
      </c>
      <c r="AJ196" s="95" t="e">
        <f ca="true">+IF(AND(ISNUMBER(OFFSET('Sanitation Data'!$F$12,0,10*ROW('Sanitation Data'!F190))),'Data Summary'!CY196="Yes"),OFFSET('Sanitation Data'!$F$12,0,10*ROW('Sanitation Data'!F190)),NA())</f>
        <v>#N/A</v>
      </c>
      <c r="AK196" s="95" t="e">
        <f ca="true">+IF(AND(ISNUMBER(OFFSET('Sanitation Data'!$G$4,0,10*ROW('Sanitation Data'!G190))),'Data Summary'!CZ196="Yes"),100-OFFSET('Sanitation Data'!$G$4,0,10*ROW('Sanitation Data'!G190)),NA())</f>
        <v>#N/A</v>
      </c>
      <c r="AL196" s="95" t="e">
        <f ca="true">+IF(AND(ISNUMBER(OFFSET('Sanitation Data'!$G$6,0,10*ROW('Sanitation Data'!G190))),'Data Summary'!DA196="Yes"),OFFSET('Sanitation Data'!$G$6,0,10*ROW('Sanitation Data'!G190)),NA())</f>
        <v>#N/A</v>
      </c>
      <c r="AM196" s="95" t="e">
        <f ca="true">+IF(AND(ISNUMBER(OFFSET('Sanitation Data'!$G$10,0,10*ROW('Sanitation Data'!G190))),'Data Summary'!DB196="Yes"),OFFSET('Sanitation Data'!$G$10,0,10*ROW('Sanitation Data'!G190)),NA())</f>
        <v>#N/A</v>
      </c>
      <c r="AN196" s="95" t="e">
        <f ca="true">+IF(AND(ISNUMBER(OFFSET('Sanitation Data'!$G$11,0,10*ROW('Sanitation Data'!G190))),'Data Summary'!DC196="Yes"),OFFSET('Sanitation Data'!$G$11,0,10*ROW('Sanitation Data'!G190)),NA())</f>
        <v>#N/A</v>
      </c>
      <c r="AO196" s="95" t="e">
        <f ca="true">+IF(AND(ISNUMBER(OFFSET('Sanitation Data'!$G$12,0,10*ROW('Sanitation Data'!G190))),'Data Summary'!DD196="Yes"),OFFSET('Sanitation Data'!$G$12,0,10*ROW('Sanitation Data'!G190)),NA())</f>
        <v>#N/A</v>
      </c>
      <c r="AP196" s="95" t="e">
        <f ca="true">+IF(AND(ISNUMBER(OFFSET('Sanitation Data'!$H$4,0,10*ROW('Sanitation Data'!H190))),'Data Summary'!DE196="Yes"),100-OFFSET('Sanitation Data'!$H$4,0,10*ROW('Sanitation Data'!H190)),NA())</f>
        <v>#N/A</v>
      </c>
      <c r="AQ196" s="95" t="e">
        <f ca="true">+IF(AND(ISNUMBER(OFFSET('Sanitation Data'!$H$6,0,10*ROW('Sanitation Data'!H190))),'Data Summary'!DF196="Yes"),OFFSET('Sanitation Data'!$H$6,0,10*ROW('Sanitation Data'!H190)),NA())</f>
        <v>#N/A</v>
      </c>
      <c r="AR196" s="95" t="e">
        <f ca="true">+IF(AND(ISNUMBER(OFFSET('Sanitation Data'!$H$10,0,10*ROW('Sanitation Data'!H190))),'Data Summary'!DG196="Yes"),OFFSET('Sanitation Data'!$H$10,0,10*ROW('Sanitation Data'!H190)),NA())</f>
        <v>#N/A</v>
      </c>
      <c r="AS196" s="95" t="e">
        <f ca="true">+IF(AND(ISNUMBER(OFFSET('Sanitation Data'!$H$11,0,10*ROW('Sanitation Data'!H190))),'Data Summary'!DH196="Yes"),OFFSET('Sanitation Data'!$H$11,0,10*ROW('Sanitation Data'!H190)),NA())</f>
        <v>#N/A</v>
      </c>
      <c r="AT196" s="95" t="e">
        <f ca="true">+IF(AND(ISNUMBER(OFFSET('Sanitation Data'!$H$12,0,10*ROW('Sanitation Data'!H190))),'Data Summary'!DI196="Yes"),OFFSET('Sanitation Data'!$H$12,0,10*ROW('Sanitation Data'!H190)),NA())</f>
        <v>#N/A</v>
      </c>
      <c r="AU196" s="95" t="e">
        <f ca="true">+IF(AND(ISNUMBER(OFFSET('Sanitation Data'!$I$4,0,10*ROW('Sanitation Data'!I190))),'Data Summary'!DJ196="Yes"),100-OFFSET('Sanitation Data'!$I$4,0,10*ROW('Sanitation Data'!I190)),NA())</f>
        <v>#N/A</v>
      </c>
      <c r="AV196" s="95" t="e">
        <f ca="true">+IF(AND(ISNUMBER(OFFSET('Sanitation Data'!$I$6,0,10*ROW('Sanitation Data'!I190))),'Data Summary'!DK196="Yes"),OFFSET('Sanitation Data'!$I$6,0,10*ROW('Sanitation Data'!I190)),NA())</f>
        <v>#N/A</v>
      </c>
      <c r="AW196" s="95" t="e">
        <f ca="true">+IF(AND(ISNUMBER(OFFSET('Sanitation Data'!$I$10,0,10*ROW('Sanitation Data'!I190))),'Data Summary'!DL196="Yes"),OFFSET('Sanitation Data'!$I$10,0,10*ROW('Sanitation Data'!I190)),NA())</f>
        <v>#N/A</v>
      </c>
      <c r="AX196" s="95" t="e">
        <f ca="true">+IF(AND(ISNUMBER(OFFSET('Sanitation Data'!$I$11,0,10*ROW('Sanitation Data'!I190))),'Data Summary'!DM196="Yes"),OFFSET('Sanitation Data'!$I$11,0,10*ROW('Sanitation Data'!I190)),NA())</f>
        <v>#N/A</v>
      </c>
      <c r="AY196" s="95" t="e">
        <f ca="true">+IF(AND(ISNUMBER(OFFSET('Sanitation Data'!$I$12,0,10*ROW('Sanitation Data'!I190))),'Data Summary'!DN196="Yes"),OFFSET('Sanitation Data'!$I$12,0,10*ROW('Sanitation Data'!I190)),NA())</f>
        <v>#N/A</v>
      </c>
      <c r="AZ196" s="96" t="e">
        <f ca="true">+IF(AND(ISNUMBER(OFFSET('Hygiene Data'!$D$5,0,10*ROW('Hygiene Data'!D190))),'Data Summary'!DO196="Yes"),OFFSET('Hygiene Data'!$D$5,0,10*ROW('Hygiene Data'!D190)),NA())</f>
        <v>#N/A</v>
      </c>
      <c r="BA196" s="96" t="e">
        <f ca="true">+IF(AND(ISNUMBER(OFFSET('Hygiene Data'!$D$7,0,10*ROW('Hygiene Data'!D190))),'Data Summary'!DP196="Yes"),OFFSET('Hygiene Data'!$D$7,0,10*ROW('Hygiene Data'!D190)),NA())</f>
        <v>#N/A</v>
      </c>
      <c r="BB196" s="96" t="e">
        <f ca="true">+IF(AND(ISNUMBER(OFFSET('Hygiene Data'!$D$9,0,10*ROW('Hygiene Data'!D190))),'Data Summary'!DQ196="Yes"),OFFSET('Hygiene Data'!$D$9,0,10*ROW('Hygiene Data'!D190)),NA())</f>
        <v>#N/A</v>
      </c>
      <c r="BC196" s="96" t="e">
        <f ca="true">+IF(AND(ISNUMBER(OFFSET('Hygiene Data'!$E$5,0,10*ROW('Hygiene Data'!E190))),'Data Summary'!DR196="Yes"),OFFSET('Hygiene Data'!$E$5,0,10*ROW('Hygiene Data'!E190)),NA())</f>
        <v>#N/A</v>
      </c>
      <c r="BD196" s="96" t="e">
        <f ca="true">+IF(AND(ISNUMBER(OFFSET('Hygiene Data'!$E$7,0,10*ROW('Hygiene Data'!E190))),'Data Summary'!DS196="Yes"),OFFSET('Hygiene Data'!$E$7,0,10*ROW('Hygiene Data'!E190)),NA())</f>
        <v>#N/A</v>
      </c>
      <c r="BE196" s="96" t="e">
        <f ca="true">+IF(AND(ISNUMBER(OFFSET('Hygiene Data'!$E$9,0,10*ROW('Hygiene Data'!E190))),'Data Summary'!DT196="Yes"),OFFSET('Hygiene Data'!$E$9,0,10*ROW('Hygiene Data'!E190)),NA())</f>
        <v>#N/A</v>
      </c>
      <c r="BF196" s="96" t="e">
        <f ca="true">+IF(AND(ISNUMBER(OFFSET('Hygiene Data'!$F$5,0,10*ROW('Hygiene Data'!F190))),'Data Summary'!DU196="Yes"),OFFSET('Hygiene Data'!$F$5,0,10*ROW('Hygiene Data'!F190)),NA())</f>
        <v>#N/A</v>
      </c>
      <c r="BG196" s="96" t="e">
        <f ca="true">+IF(AND(ISNUMBER(OFFSET('Hygiene Data'!$F$7,0,10*ROW('Hygiene Data'!F190))),'Data Summary'!DV196="Yes"),OFFSET('Hygiene Data'!$F$7,0,10*ROW('Hygiene Data'!F190)),NA())</f>
        <v>#N/A</v>
      </c>
      <c r="BH196" s="96" t="e">
        <f ca="true">+IF(AND(ISNUMBER(OFFSET('Hygiene Data'!$F$9,0,10*ROW('Hygiene Data'!F190))),'Data Summary'!DW196="Yes"),OFFSET('Hygiene Data'!$F$9,0,10*ROW('Hygiene Data'!F190)),NA())</f>
        <v>#N/A</v>
      </c>
      <c r="BI196" s="96" t="e">
        <f ca="true">+IF(AND(ISNUMBER(OFFSET('Hygiene Data'!$G$5,0,10*ROW('Hygiene Data'!G190))),'Data Summary'!DX196="Yes"),OFFSET('Hygiene Data'!$G$5,0,10*ROW('Hygiene Data'!G190)),NA())</f>
        <v>#N/A</v>
      </c>
      <c r="BJ196" s="96" t="e">
        <f ca="true">+IF(AND(ISNUMBER(OFFSET('Hygiene Data'!$G$7,0,10*ROW('Hygiene Data'!G190))),'Data Summary'!DY196="Yes"),OFFSET('Hygiene Data'!$G$7,0,10*ROW('Hygiene Data'!G190)),NA())</f>
        <v>#N/A</v>
      </c>
      <c r="BK196" s="96" t="e">
        <f ca="true">+IF(AND(ISNUMBER(OFFSET('Hygiene Data'!$G$9,0,10*ROW('Hygiene Data'!G190))),'Data Summary'!DZ196="Yes"),OFFSET('Hygiene Data'!$G$9,0,10*ROW('Hygiene Data'!G190)),NA())</f>
        <v>#N/A</v>
      </c>
      <c r="BL196" s="96" t="e">
        <f ca="true">+IF(AND(ISNUMBER(OFFSET('Hygiene Data'!$H$5,0,10*ROW('Hygiene Data'!H190))),'Data Summary'!EA196="Yes"),OFFSET('Hygiene Data'!$H$5,0,10*ROW('Hygiene Data'!H190)),NA())</f>
        <v>#N/A</v>
      </c>
      <c r="BM196" s="96" t="e">
        <f ca="true">+IF(AND(ISNUMBER(OFFSET('Hygiene Data'!$H$7,0,10*ROW('Hygiene Data'!H190))),'Data Summary'!EB196="Yes"),OFFSET('Hygiene Data'!$H$7,0,10*ROW('Hygiene Data'!H190)),NA())</f>
        <v>#N/A</v>
      </c>
      <c r="BN196" s="96" t="e">
        <f ca="true">+IF(AND(ISNUMBER(OFFSET('Hygiene Data'!$H$9,0,10*ROW('Hygiene Data'!H190))),'Data Summary'!EC196="Yes"),OFFSET('Hygiene Data'!$H$9,0,10*ROW('Hygiene Data'!H190)),NA())</f>
        <v>#N/A</v>
      </c>
      <c r="BO196" s="96" t="e">
        <f ca="true">+IF(AND(ISNUMBER(OFFSET('Hygiene Data'!$I$5,0,10*ROW('Hygiene Data'!I190))),'Data Summary'!ED196="Yes"),OFFSET('Hygiene Data'!$I$5,0,10*ROW('Hygiene Data'!I190)),NA())</f>
        <v>#N/A</v>
      </c>
      <c r="BP196" s="96" t="e">
        <f ca="true">+IF(AND(ISNUMBER(OFFSET('Hygiene Data'!$I$7,0,10*ROW('Hygiene Data'!I190))),'Data Summary'!EE196="Yes"),OFFSET('Hygiene Data'!$I$7,0,10*ROW('Hygiene Data'!I190)),NA())</f>
        <v>#N/A</v>
      </c>
      <c r="BQ196" s="96" t="e">
        <f ca="true">+IF(AND(ISNUMBER(OFFSET('Hygiene Data'!$I$9,0,10*ROW('Hygiene Data'!I190))),'Data Summary'!EF196="Yes"),OFFSET('Hygiene Data'!$I$9,0,10*ROW('Hygiene Data'!I190)),NA())</f>
        <v>#N/A</v>
      </c>
    </row>
    <row xmlns:x14ac="http://schemas.microsoft.com/office/spreadsheetml/2009/9/ac" r="197" x14ac:dyDescent="0.2">
      <c r="A197" s="331" t="e">
        <f ca="true">+RIGHT('Data Summary'!A197,LEN('Data Summary'!A197)-9)</f>
        <v>#VALUE!</v>
      </c>
      <c r="B197" s="37" t="str">
        <f ca="true">+IF(ISTEXT('Data Summary'!B197),'Data Summary'!B197,"")</f>
        <v/>
      </c>
      <c r="C197" s="330" t="e">
        <f ca="true">+VALUE('Data Summary'!C197)</f>
        <v>#VALUE!</v>
      </c>
      <c r="D197" s="94" t="e">
        <f ca="true">+IF(AND(ISNUMBER(OFFSET('Water Data'!$D$4,0,10*ROW('Water Data'!D191))),'Data Summary'!BS197="Yes"),100-OFFSET('Water Data'!$D$4,0,10*ROW('Water Data'!D191)),NA())</f>
        <v>#N/A</v>
      </c>
      <c r="E197" s="94" t="e">
        <f ca="true">+IF(AND(ISNUMBER(OFFSET('Water Data'!$D$6,0,10*ROW('Water Data'!D191))),'Data Summary'!BT197="Yes"),OFFSET('Water Data'!$D$6,0,10*ROW('Water Data'!D191)),NA())</f>
        <v>#N/A</v>
      </c>
      <c r="F197" s="94" t="e">
        <f ca="true">+IF(AND(ISNUMBER(OFFSET('Water Data'!$D$9,0,10*ROW('Water Data'!D191))),'Data Summary'!BU197="Yes"),OFFSET('Water Data'!$D$9,0,10*ROW('Water Data'!D191)),NA())</f>
        <v>#N/A</v>
      </c>
      <c r="G197" s="94" t="e">
        <f ca="true">+IF(AND(ISNUMBER(OFFSET('Water Data'!$E$4,0,10*ROW('Water Data'!E191))),'Data Summary'!BV197="Yes"),100-OFFSET('Water Data'!$E$4,0,10*ROW('Water Data'!E191)),NA())</f>
        <v>#N/A</v>
      </c>
      <c r="H197" s="94" t="e">
        <f ca="true">+IF(AND(ISNUMBER(OFFSET('Water Data'!$E$6,0,10*ROW('Water Data'!E191))),'Data Summary'!BW197="Yes"),OFFSET('Water Data'!$E$6,0,10*ROW('Water Data'!E191)),NA())</f>
        <v>#N/A</v>
      </c>
      <c r="I197" s="94" t="e">
        <f ca="true">+IF(AND(ISNUMBER(OFFSET('Water Data'!$E$9,0,10*ROW('Water Data'!E191))),'Data Summary'!BX197="Yes"),OFFSET('Water Data'!$E$9,0,10*ROW('Water Data'!E191)),NA())</f>
        <v>#N/A</v>
      </c>
      <c r="J197" s="94" t="e">
        <f ca="true">+IF(AND(ISNUMBER(OFFSET('Water Data'!$F$4,0,10*ROW('Water Data'!F191))),'Data Summary'!BY197="Yes"),100-OFFSET('Water Data'!$F$4,0,10*ROW('Water Data'!F191)),NA())</f>
        <v>#N/A</v>
      </c>
      <c r="K197" s="94" t="e">
        <f ca="true">+IF(AND(ISNUMBER(OFFSET('Water Data'!$F$6,0,10*ROW('Water Data'!F191))),'Data Summary'!BZ197="Yes"),OFFSET('Water Data'!$F$6,0,10*ROW('Water Data'!F191)),NA())</f>
        <v>#N/A</v>
      </c>
      <c r="L197" s="94" t="e">
        <f ca="true">+IF(AND(ISNUMBER(OFFSET('Water Data'!$F$9,0,10*ROW('Water Data'!F191))),'Data Summary'!CA197="Yes"),OFFSET('Water Data'!$F$9,0,10*ROW('Water Data'!F191)),NA())</f>
        <v>#N/A</v>
      </c>
      <c r="M197" s="94" t="e">
        <f ca="true">+IF(AND(ISNUMBER(OFFSET('Water Data'!$G$4,0,10*ROW('Water Data'!G191))),'Data Summary'!CB197="Yes"),100-OFFSET('Water Data'!$G$4,0,10*ROW('Water Data'!G191)),NA())</f>
        <v>#N/A</v>
      </c>
      <c r="N197" s="94" t="e">
        <f ca="true">+IF(AND(ISNUMBER(OFFSET('Water Data'!$G$6,0,10*ROW('Water Data'!G191))),'Data Summary'!CC197="Yes"),OFFSET('Water Data'!$G$6,0,10*ROW('Water Data'!G191)),NA())</f>
        <v>#N/A</v>
      </c>
      <c r="O197" s="94" t="e">
        <f ca="true">+IF(AND(ISNUMBER(OFFSET('Water Data'!$G$9,0,10*ROW('Water Data'!G191))),'Data Summary'!CD197="Yes"),OFFSET('Water Data'!$G$9,0,10*ROW('Water Data'!G191)),NA())</f>
        <v>#N/A</v>
      </c>
      <c r="P197" s="94" t="e">
        <f ca="true">+IF(AND(ISNUMBER(OFFSET('Water Data'!$H$4,0,10*ROW('Water Data'!H191))),'Data Summary'!CE197="Yes"),100-OFFSET('Water Data'!$H$4,0,10*ROW('Water Data'!H191)),NA())</f>
        <v>#N/A</v>
      </c>
      <c r="Q197" s="94" t="e">
        <f ca="true">+IF(AND(ISNUMBER(OFFSET('Water Data'!$H$6,0,10*ROW('Water Data'!H191))),'Data Summary'!CF197="Yes"),OFFSET('Water Data'!$H$6,0,10*ROW('Water Data'!H191)),NA())</f>
        <v>#N/A</v>
      </c>
      <c r="R197" s="94" t="e">
        <f ca="true">+IF(AND(ISNUMBER(OFFSET('Water Data'!$H$9,0,10*ROW('Water Data'!H191))),'Data Summary'!CG197="Yes"),OFFSET('Water Data'!$H$9,0,10*ROW('Water Data'!H191)),NA())</f>
        <v>#N/A</v>
      </c>
      <c r="S197" s="94" t="e">
        <f ca="true">+IF(AND(ISNUMBER(OFFSET('Water Data'!$I$4,0,10*ROW('Water Data'!I191))),'Data Summary'!CH197="Yes"),100-OFFSET('Water Data'!$I$4,0,10*ROW('Water Data'!I191)),NA())</f>
        <v>#N/A</v>
      </c>
      <c r="T197" s="94" t="e">
        <f ca="true">+IF(AND(ISNUMBER(OFFSET('Water Data'!$I$6,0,10*ROW('Water Data'!I191))),'Data Summary'!CI197="Yes"),OFFSET('Water Data'!$I$6,0,10*ROW('Water Data'!I191)),NA())</f>
        <v>#N/A</v>
      </c>
      <c r="U197" s="94" t="e">
        <f ca="true">+IF(AND(ISNUMBER(OFFSET('Water Data'!$I$9,0,10*ROW('Water Data'!I191))),'Data Summary'!CJ197="Yes"),OFFSET('Water Data'!$I$9,0,10*ROW('Water Data'!I191)),NA())</f>
        <v>#N/A</v>
      </c>
      <c r="V197" s="95" t="e">
        <f ca="true">+IF(AND(ISNUMBER(OFFSET('Sanitation Data'!$D$4,0,10*ROW('Sanitation Data'!D191))),'Data Summary'!CK197="Yes"),100-OFFSET('Sanitation Data'!$D$4,0,10*ROW('Sanitation Data'!D191)),NA())</f>
        <v>#N/A</v>
      </c>
      <c r="W197" s="95" t="e">
        <f ca="true">+IF(AND(ISNUMBER(OFFSET('Sanitation Data'!$D$6,0,10*ROW('Sanitation Data'!D191))),'Data Summary'!CL197="Yes"),OFFSET('Sanitation Data'!$D$6,0,10*ROW('Sanitation Data'!D191)),NA())</f>
        <v>#N/A</v>
      </c>
      <c r="X197" s="95" t="e">
        <f ca="true">+IF(AND(ISNUMBER(OFFSET('Sanitation Data'!$D$10,0,10*ROW('Sanitation Data'!D191))),'Data Summary'!CM197="Yes"),OFFSET('Sanitation Data'!$D$10,0,10*ROW('Sanitation Data'!D191)),NA())</f>
        <v>#N/A</v>
      </c>
      <c r="Y197" s="95" t="e">
        <f ca="true">+IF(AND(ISNUMBER(OFFSET('Sanitation Data'!$D$11,0,10*ROW('Sanitation Data'!D191))),'Data Summary'!CN197="Yes"),OFFSET('Sanitation Data'!$D$11,0,10*ROW('Sanitation Data'!D191)),NA())</f>
        <v>#N/A</v>
      </c>
      <c r="Z197" s="95" t="e">
        <f ca="true">+IF(AND(ISNUMBER(OFFSET('Sanitation Data'!$D$12,0,10*ROW('Sanitation Data'!D191))),'Data Summary'!CO197="Yes"),OFFSET('Sanitation Data'!$D$12,0,10*ROW('Sanitation Data'!D191)),NA())</f>
        <v>#N/A</v>
      </c>
      <c r="AA197" s="95" t="e">
        <f ca="true">+IF(AND(ISNUMBER(OFFSET('Sanitation Data'!$E$4,0,10*ROW('Sanitation Data'!E191))),'Data Summary'!CP197="Yes"),100-OFFSET('Sanitation Data'!$E$4,0,10*ROW('Sanitation Data'!E191)),NA())</f>
        <v>#N/A</v>
      </c>
      <c r="AB197" s="95" t="e">
        <f ca="true">+IF(AND(ISNUMBER(OFFSET('Sanitation Data'!$E$6,0,10*ROW('Sanitation Data'!E191))),'Data Summary'!CQ197="Yes"),OFFSET('Sanitation Data'!$E$6,0,10*ROW('Sanitation Data'!E191)),NA())</f>
        <v>#N/A</v>
      </c>
      <c r="AC197" s="95" t="e">
        <f ca="true">+IF(AND(ISNUMBER(OFFSET('Sanitation Data'!$E$10,0,10*ROW('Sanitation Data'!E191))),'Data Summary'!CR197="Yes"),OFFSET('Sanitation Data'!$E$10,0,10*ROW('Sanitation Data'!E191)),NA())</f>
        <v>#N/A</v>
      </c>
      <c r="AD197" s="95" t="e">
        <f ca="true">+IF(AND(ISNUMBER(OFFSET('Sanitation Data'!$E$11,0,10*ROW('Sanitation Data'!E191))),'Data Summary'!CS197="Yes"),OFFSET('Sanitation Data'!$E$11,0,10*ROW('Sanitation Data'!E191)),NA())</f>
        <v>#N/A</v>
      </c>
      <c r="AE197" s="95" t="e">
        <f ca="true">+IF(AND(ISNUMBER(OFFSET('Sanitation Data'!$E$12,0,10*ROW('Sanitation Data'!E191))),'Data Summary'!CT197="Yes"),OFFSET('Sanitation Data'!$E$12,0,10*ROW('Sanitation Data'!E191)),NA())</f>
        <v>#N/A</v>
      </c>
      <c r="AF197" s="95" t="e">
        <f ca="true">+IF(AND(ISNUMBER(OFFSET('Sanitation Data'!$F$4,0,10*ROW('Sanitation Data'!F191))),'Data Summary'!CU197="Yes"),100-OFFSET('Sanitation Data'!$F$4,0,10*ROW('Sanitation Data'!F191)),NA())</f>
        <v>#N/A</v>
      </c>
      <c r="AG197" s="95" t="e">
        <f ca="true">+IF(AND(ISNUMBER(OFFSET('Sanitation Data'!$F$6,0,10*ROW('Sanitation Data'!F191))),'Data Summary'!CV197="Yes"),OFFSET('Sanitation Data'!$F$6,0,10*ROW('Sanitation Data'!F191)),NA())</f>
        <v>#N/A</v>
      </c>
      <c r="AH197" s="95" t="e">
        <f ca="true">+IF(AND(ISNUMBER(OFFSET('Sanitation Data'!$F$10,0,10*ROW('Sanitation Data'!F191))),'Data Summary'!CW197="Yes"),OFFSET('Sanitation Data'!$F$10,0,10*ROW('Sanitation Data'!F191)),NA())</f>
        <v>#N/A</v>
      </c>
      <c r="AI197" s="95" t="e">
        <f ca="true">+IF(AND(ISNUMBER(OFFSET('Sanitation Data'!$F$11,0,10*ROW('Sanitation Data'!F191))),'Data Summary'!CX197="Yes"),OFFSET('Sanitation Data'!$F$11,0,10*ROW('Sanitation Data'!F191)),NA())</f>
        <v>#N/A</v>
      </c>
      <c r="AJ197" s="95" t="e">
        <f ca="true">+IF(AND(ISNUMBER(OFFSET('Sanitation Data'!$F$12,0,10*ROW('Sanitation Data'!F191))),'Data Summary'!CY197="Yes"),OFFSET('Sanitation Data'!$F$12,0,10*ROW('Sanitation Data'!F191)),NA())</f>
        <v>#N/A</v>
      </c>
      <c r="AK197" s="95" t="e">
        <f ca="true">+IF(AND(ISNUMBER(OFFSET('Sanitation Data'!$G$4,0,10*ROW('Sanitation Data'!G191))),'Data Summary'!CZ197="Yes"),100-OFFSET('Sanitation Data'!$G$4,0,10*ROW('Sanitation Data'!G191)),NA())</f>
        <v>#N/A</v>
      </c>
      <c r="AL197" s="95" t="e">
        <f ca="true">+IF(AND(ISNUMBER(OFFSET('Sanitation Data'!$G$6,0,10*ROW('Sanitation Data'!G191))),'Data Summary'!DA197="Yes"),OFFSET('Sanitation Data'!$G$6,0,10*ROW('Sanitation Data'!G191)),NA())</f>
        <v>#N/A</v>
      </c>
      <c r="AM197" s="95" t="e">
        <f ca="true">+IF(AND(ISNUMBER(OFFSET('Sanitation Data'!$G$10,0,10*ROW('Sanitation Data'!G191))),'Data Summary'!DB197="Yes"),OFFSET('Sanitation Data'!$G$10,0,10*ROW('Sanitation Data'!G191)),NA())</f>
        <v>#N/A</v>
      </c>
      <c r="AN197" s="95" t="e">
        <f ca="true">+IF(AND(ISNUMBER(OFFSET('Sanitation Data'!$G$11,0,10*ROW('Sanitation Data'!G191))),'Data Summary'!DC197="Yes"),OFFSET('Sanitation Data'!$G$11,0,10*ROW('Sanitation Data'!G191)),NA())</f>
        <v>#N/A</v>
      </c>
      <c r="AO197" s="95" t="e">
        <f ca="true">+IF(AND(ISNUMBER(OFFSET('Sanitation Data'!$G$12,0,10*ROW('Sanitation Data'!G191))),'Data Summary'!DD197="Yes"),OFFSET('Sanitation Data'!$G$12,0,10*ROW('Sanitation Data'!G191)),NA())</f>
        <v>#N/A</v>
      </c>
      <c r="AP197" s="95" t="e">
        <f ca="true">+IF(AND(ISNUMBER(OFFSET('Sanitation Data'!$H$4,0,10*ROW('Sanitation Data'!H191))),'Data Summary'!DE197="Yes"),100-OFFSET('Sanitation Data'!$H$4,0,10*ROW('Sanitation Data'!H191)),NA())</f>
        <v>#N/A</v>
      </c>
      <c r="AQ197" s="95" t="e">
        <f ca="true">+IF(AND(ISNUMBER(OFFSET('Sanitation Data'!$H$6,0,10*ROW('Sanitation Data'!H191))),'Data Summary'!DF197="Yes"),OFFSET('Sanitation Data'!$H$6,0,10*ROW('Sanitation Data'!H191)),NA())</f>
        <v>#N/A</v>
      </c>
      <c r="AR197" s="95" t="e">
        <f ca="true">+IF(AND(ISNUMBER(OFFSET('Sanitation Data'!$H$10,0,10*ROW('Sanitation Data'!H191))),'Data Summary'!DG197="Yes"),OFFSET('Sanitation Data'!$H$10,0,10*ROW('Sanitation Data'!H191)),NA())</f>
        <v>#N/A</v>
      </c>
      <c r="AS197" s="95" t="e">
        <f ca="true">+IF(AND(ISNUMBER(OFFSET('Sanitation Data'!$H$11,0,10*ROW('Sanitation Data'!H191))),'Data Summary'!DH197="Yes"),OFFSET('Sanitation Data'!$H$11,0,10*ROW('Sanitation Data'!H191)),NA())</f>
        <v>#N/A</v>
      </c>
      <c r="AT197" s="95" t="e">
        <f ca="true">+IF(AND(ISNUMBER(OFFSET('Sanitation Data'!$H$12,0,10*ROW('Sanitation Data'!H191))),'Data Summary'!DI197="Yes"),OFFSET('Sanitation Data'!$H$12,0,10*ROW('Sanitation Data'!H191)),NA())</f>
        <v>#N/A</v>
      </c>
      <c r="AU197" s="95" t="e">
        <f ca="true">+IF(AND(ISNUMBER(OFFSET('Sanitation Data'!$I$4,0,10*ROW('Sanitation Data'!I191))),'Data Summary'!DJ197="Yes"),100-OFFSET('Sanitation Data'!$I$4,0,10*ROW('Sanitation Data'!I191)),NA())</f>
        <v>#N/A</v>
      </c>
      <c r="AV197" s="95" t="e">
        <f ca="true">+IF(AND(ISNUMBER(OFFSET('Sanitation Data'!$I$6,0,10*ROW('Sanitation Data'!I191))),'Data Summary'!DK197="Yes"),OFFSET('Sanitation Data'!$I$6,0,10*ROW('Sanitation Data'!I191)),NA())</f>
        <v>#N/A</v>
      </c>
      <c r="AW197" s="95" t="e">
        <f ca="true">+IF(AND(ISNUMBER(OFFSET('Sanitation Data'!$I$10,0,10*ROW('Sanitation Data'!I191))),'Data Summary'!DL197="Yes"),OFFSET('Sanitation Data'!$I$10,0,10*ROW('Sanitation Data'!I191)),NA())</f>
        <v>#N/A</v>
      </c>
      <c r="AX197" s="95" t="e">
        <f ca="true">+IF(AND(ISNUMBER(OFFSET('Sanitation Data'!$I$11,0,10*ROW('Sanitation Data'!I191))),'Data Summary'!DM197="Yes"),OFFSET('Sanitation Data'!$I$11,0,10*ROW('Sanitation Data'!I191)),NA())</f>
        <v>#N/A</v>
      </c>
      <c r="AY197" s="95" t="e">
        <f ca="true">+IF(AND(ISNUMBER(OFFSET('Sanitation Data'!$I$12,0,10*ROW('Sanitation Data'!I191))),'Data Summary'!DN197="Yes"),OFFSET('Sanitation Data'!$I$12,0,10*ROW('Sanitation Data'!I191)),NA())</f>
        <v>#N/A</v>
      </c>
      <c r="AZ197" s="96" t="e">
        <f ca="true">+IF(AND(ISNUMBER(OFFSET('Hygiene Data'!$D$5,0,10*ROW('Hygiene Data'!D191))),'Data Summary'!DO197="Yes"),OFFSET('Hygiene Data'!$D$5,0,10*ROW('Hygiene Data'!D191)),NA())</f>
        <v>#N/A</v>
      </c>
      <c r="BA197" s="96" t="e">
        <f ca="true">+IF(AND(ISNUMBER(OFFSET('Hygiene Data'!$D$7,0,10*ROW('Hygiene Data'!D191))),'Data Summary'!DP197="Yes"),OFFSET('Hygiene Data'!$D$7,0,10*ROW('Hygiene Data'!D191)),NA())</f>
        <v>#N/A</v>
      </c>
      <c r="BB197" s="96" t="e">
        <f ca="true">+IF(AND(ISNUMBER(OFFSET('Hygiene Data'!$D$9,0,10*ROW('Hygiene Data'!D191))),'Data Summary'!DQ197="Yes"),OFFSET('Hygiene Data'!$D$9,0,10*ROW('Hygiene Data'!D191)),NA())</f>
        <v>#N/A</v>
      </c>
      <c r="BC197" s="96" t="e">
        <f ca="true">+IF(AND(ISNUMBER(OFFSET('Hygiene Data'!$E$5,0,10*ROW('Hygiene Data'!E191))),'Data Summary'!DR197="Yes"),OFFSET('Hygiene Data'!$E$5,0,10*ROW('Hygiene Data'!E191)),NA())</f>
        <v>#N/A</v>
      </c>
      <c r="BD197" s="96" t="e">
        <f ca="true">+IF(AND(ISNUMBER(OFFSET('Hygiene Data'!$E$7,0,10*ROW('Hygiene Data'!E191))),'Data Summary'!DS197="Yes"),OFFSET('Hygiene Data'!$E$7,0,10*ROW('Hygiene Data'!E191)),NA())</f>
        <v>#N/A</v>
      </c>
      <c r="BE197" s="96" t="e">
        <f ca="true">+IF(AND(ISNUMBER(OFFSET('Hygiene Data'!$E$9,0,10*ROW('Hygiene Data'!E191))),'Data Summary'!DT197="Yes"),OFFSET('Hygiene Data'!$E$9,0,10*ROW('Hygiene Data'!E191)),NA())</f>
        <v>#N/A</v>
      </c>
      <c r="BF197" s="96" t="e">
        <f ca="true">+IF(AND(ISNUMBER(OFFSET('Hygiene Data'!$F$5,0,10*ROW('Hygiene Data'!F191))),'Data Summary'!DU197="Yes"),OFFSET('Hygiene Data'!$F$5,0,10*ROW('Hygiene Data'!F191)),NA())</f>
        <v>#N/A</v>
      </c>
      <c r="BG197" s="96" t="e">
        <f ca="true">+IF(AND(ISNUMBER(OFFSET('Hygiene Data'!$F$7,0,10*ROW('Hygiene Data'!F191))),'Data Summary'!DV197="Yes"),OFFSET('Hygiene Data'!$F$7,0,10*ROW('Hygiene Data'!F191)),NA())</f>
        <v>#N/A</v>
      </c>
      <c r="BH197" s="96" t="e">
        <f ca="true">+IF(AND(ISNUMBER(OFFSET('Hygiene Data'!$F$9,0,10*ROW('Hygiene Data'!F191))),'Data Summary'!DW197="Yes"),OFFSET('Hygiene Data'!$F$9,0,10*ROW('Hygiene Data'!F191)),NA())</f>
        <v>#N/A</v>
      </c>
      <c r="BI197" s="96" t="e">
        <f ca="true">+IF(AND(ISNUMBER(OFFSET('Hygiene Data'!$G$5,0,10*ROW('Hygiene Data'!G191))),'Data Summary'!DX197="Yes"),OFFSET('Hygiene Data'!$G$5,0,10*ROW('Hygiene Data'!G191)),NA())</f>
        <v>#N/A</v>
      </c>
      <c r="BJ197" s="96" t="e">
        <f ca="true">+IF(AND(ISNUMBER(OFFSET('Hygiene Data'!$G$7,0,10*ROW('Hygiene Data'!G191))),'Data Summary'!DY197="Yes"),OFFSET('Hygiene Data'!$G$7,0,10*ROW('Hygiene Data'!G191)),NA())</f>
        <v>#N/A</v>
      </c>
      <c r="BK197" s="96" t="e">
        <f ca="true">+IF(AND(ISNUMBER(OFFSET('Hygiene Data'!$G$9,0,10*ROW('Hygiene Data'!G191))),'Data Summary'!DZ197="Yes"),OFFSET('Hygiene Data'!$G$9,0,10*ROW('Hygiene Data'!G191)),NA())</f>
        <v>#N/A</v>
      </c>
      <c r="BL197" s="96" t="e">
        <f ca="true">+IF(AND(ISNUMBER(OFFSET('Hygiene Data'!$H$5,0,10*ROW('Hygiene Data'!H191))),'Data Summary'!EA197="Yes"),OFFSET('Hygiene Data'!$H$5,0,10*ROW('Hygiene Data'!H191)),NA())</f>
        <v>#N/A</v>
      </c>
      <c r="BM197" s="96" t="e">
        <f ca="true">+IF(AND(ISNUMBER(OFFSET('Hygiene Data'!$H$7,0,10*ROW('Hygiene Data'!H191))),'Data Summary'!EB197="Yes"),OFFSET('Hygiene Data'!$H$7,0,10*ROW('Hygiene Data'!H191)),NA())</f>
        <v>#N/A</v>
      </c>
      <c r="BN197" s="96" t="e">
        <f ca="true">+IF(AND(ISNUMBER(OFFSET('Hygiene Data'!$H$9,0,10*ROW('Hygiene Data'!H191))),'Data Summary'!EC197="Yes"),OFFSET('Hygiene Data'!$H$9,0,10*ROW('Hygiene Data'!H191)),NA())</f>
        <v>#N/A</v>
      </c>
      <c r="BO197" s="96" t="e">
        <f ca="true">+IF(AND(ISNUMBER(OFFSET('Hygiene Data'!$I$5,0,10*ROW('Hygiene Data'!I191))),'Data Summary'!ED197="Yes"),OFFSET('Hygiene Data'!$I$5,0,10*ROW('Hygiene Data'!I191)),NA())</f>
        <v>#N/A</v>
      </c>
      <c r="BP197" s="96" t="e">
        <f ca="true">+IF(AND(ISNUMBER(OFFSET('Hygiene Data'!$I$7,0,10*ROW('Hygiene Data'!I191))),'Data Summary'!EE197="Yes"),OFFSET('Hygiene Data'!$I$7,0,10*ROW('Hygiene Data'!I191)),NA())</f>
        <v>#N/A</v>
      </c>
      <c r="BQ197" s="96" t="e">
        <f ca="true">+IF(AND(ISNUMBER(OFFSET('Hygiene Data'!$I$9,0,10*ROW('Hygiene Data'!I191))),'Data Summary'!EF197="Yes"),OFFSET('Hygiene Data'!$I$9,0,10*ROW('Hygiene Data'!I191)),NA())</f>
        <v>#N/A</v>
      </c>
    </row>
    <row xmlns:x14ac="http://schemas.microsoft.com/office/spreadsheetml/2009/9/ac" r="198" x14ac:dyDescent="0.2">
      <c r="A198" s="331" t="e">
        <f ca="true">+RIGHT('Data Summary'!A198,LEN('Data Summary'!A198)-9)</f>
        <v>#VALUE!</v>
      </c>
      <c r="B198" s="37" t="str">
        <f ca="true">+IF(ISTEXT('Data Summary'!B198),'Data Summary'!B198,"")</f>
        <v/>
      </c>
      <c r="C198" s="330" t="e">
        <f ca="true">+VALUE('Data Summary'!C198)</f>
        <v>#VALUE!</v>
      </c>
      <c r="D198" s="94" t="e">
        <f ca="true">+IF(AND(ISNUMBER(OFFSET('Water Data'!$D$4,0,10*ROW('Water Data'!D192))),'Data Summary'!BS198="Yes"),100-OFFSET('Water Data'!$D$4,0,10*ROW('Water Data'!D192)),NA())</f>
        <v>#N/A</v>
      </c>
      <c r="E198" s="94" t="e">
        <f ca="true">+IF(AND(ISNUMBER(OFFSET('Water Data'!$D$6,0,10*ROW('Water Data'!D192))),'Data Summary'!BT198="Yes"),OFFSET('Water Data'!$D$6,0,10*ROW('Water Data'!D192)),NA())</f>
        <v>#N/A</v>
      </c>
      <c r="F198" s="94" t="e">
        <f ca="true">+IF(AND(ISNUMBER(OFFSET('Water Data'!$D$9,0,10*ROW('Water Data'!D192))),'Data Summary'!BU198="Yes"),OFFSET('Water Data'!$D$9,0,10*ROW('Water Data'!D192)),NA())</f>
        <v>#N/A</v>
      </c>
      <c r="G198" s="94" t="e">
        <f ca="true">+IF(AND(ISNUMBER(OFFSET('Water Data'!$E$4,0,10*ROW('Water Data'!E192))),'Data Summary'!BV198="Yes"),100-OFFSET('Water Data'!$E$4,0,10*ROW('Water Data'!E192)),NA())</f>
        <v>#N/A</v>
      </c>
      <c r="H198" s="94" t="e">
        <f ca="true">+IF(AND(ISNUMBER(OFFSET('Water Data'!$E$6,0,10*ROW('Water Data'!E192))),'Data Summary'!BW198="Yes"),OFFSET('Water Data'!$E$6,0,10*ROW('Water Data'!E192)),NA())</f>
        <v>#N/A</v>
      </c>
      <c r="I198" s="94" t="e">
        <f ca="true">+IF(AND(ISNUMBER(OFFSET('Water Data'!$E$9,0,10*ROW('Water Data'!E192))),'Data Summary'!BX198="Yes"),OFFSET('Water Data'!$E$9,0,10*ROW('Water Data'!E192)),NA())</f>
        <v>#N/A</v>
      </c>
      <c r="J198" s="94" t="e">
        <f ca="true">+IF(AND(ISNUMBER(OFFSET('Water Data'!$F$4,0,10*ROW('Water Data'!F192))),'Data Summary'!BY198="Yes"),100-OFFSET('Water Data'!$F$4,0,10*ROW('Water Data'!F192)),NA())</f>
        <v>#N/A</v>
      </c>
      <c r="K198" s="94" t="e">
        <f ca="true">+IF(AND(ISNUMBER(OFFSET('Water Data'!$F$6,0,10*ROW('Water Data'!F192))),'Data Summary'!BZ198="Yes"),OFFSET('Water Data'!$F$6,0,10*ROW('Water Data'!F192)),NA())</f>
        <v>#N/A</v>
      </c>
      <c r="L198" s="94" t="e">
        <f ca="true">+IF(AND(ISNUMBER(OFFSET('Water Data'!$F$9,0,10*ROW('Water Data'!F192))),'Data Summary'!CA198="Yes"),OFFSET('Water Data'!$F$9,0,10*ROW('Water Data'!F192)),NA())</f>
        <v>#N/A</v>
      </c>
      <c r="M198" s="94" t="e">
        <f ca="true">+IF(AND(ISNUMBER(OFFSET('Water Data'!$G$4,0,10*ROW('Water Data'!G192))),'Data Summary'!CB198="Yes"),100-OFFSET('Water Data'!$G$4,0,10*ROW('Water Data'!G192)),NA())</f>
        <v>#N/A</v>
      </c>
      <c r="N198" s="94" t="e">
        <f ca="true">+IF(AND(ISNUMBER(OFFSET('Water Data'!$G$6,0,10*ROW('Water Data'!G192))),'Data Summary'!CC198="Yes"),OFFSET('Water Data'!$G$6,0,10*ROW('Water Data'!G192)),NA())</f>
        <v>#N/A</v>
      </c>
      <c r="O198" s="94" t="e">
        <f ca="true">+IF(AND(ISNUMBER(OFFSET('Water Data'!$G$9,0,10*ROW('Water Data'!G192))),'Data Summary'!CD198="Yes"),OFFSET('Water Data'!$G$9,0,10*ROW('Water Data'!G192)),NA())</f>
        <v>#N/A</v>
      </c>
      <c r="P198" s="94" t="e">
        <f ca="true">+IF(AND(ISNUMBER(OFFSET('Water Data'!$H$4,0,10*ROW('Water Data'!H192))),'Data Summary'!CE198="Yes"),100-OFFSET('Water Data'!$H$4,0,10*ROW('Water Data'!H192)),NA())</f>
        <v>#N/A</v>
      </c>
      <c r="Q198" s="94" t="e">
        <f ca="true">+IF(AND(ISNUMBER(OFFSET('Water Data'!$H$6,0,10*ROW('Water Data'!H192))),'Data Summary'!CF198="Yes"),OFFSET('Water Data'!$H$6,0,10*ROW('Water Data'!H192)),NA())</f>
        <v>#N/A</v>
      </c>
      <c r="R198" s="94" t="e">
        <f ca="true">+IF(AND(ISNUMBER(OFFSET('Water Data'!$H$9,0,10*ROW('Water Data'!H192))),'Data Summary'!CG198="Yes"),OFFSET('Water Data'!$H$9,0,10*ROW('Water Data'!H192)),NA())</f>
        <v>#N/A</v>
      </c>
      <c r="S198" s="94" t="e">
        <f ca="true">+IF(AND(ISNUMBER(OFFSET('Water Data'!$I$4,0,10*ROW('Water Data'!I192))),'Data Summary'!CH198="Yes"),100-OFFSET('Water Data'!$I$4,0,10*ROW('Water Data'!I192)),NA())</f>
        <v>#N/A</v>
      </c>
      <c r="T198" s="94" t="e">
        <f ca="true">+IF(AND(ISNUMBER(OFFSET('Water Data'!$I$6,0,10*ROW('Water Data'!I192))),'Data Summary'!CI198="Yes"),OFFSET('Water Data'!$I$6,0,10*ROW('Water Data'!I192)),NA())</f>
        <v>#N/A</v>
      </c>
      <c r="U198" s="94" t="e">
        <f ca="true">+IF(AND(ISNUMBER(OFFSET('Water Data'!$I$9,0,10*ROW('Water Data'!I192))),'Data Summary'!CJ198="Yes"),OFFSET('Water Data'!$I$9,0,10*ROW('Water Data'!I192)),NA())</f>
        <v>#N/A</v>
      </c>
      <c r="V198" s="95" t="e">
        <f ca="true">+IF(AND(ISNUMBER(OFFSET('Sanitation Data'!$D$4,0,10*ROW('Sanitation Data'!D192))),'Data Summary'!CK198="Yes"),100-OFFSET('Sanitation Data'!$D$4,0,10*ROW('Sanitation Data'!D192)),NA())</f>
        <v>#N/A</v>
      </c>
      <c r="W198" s="95" t="e">
        <f ca="true">+IF(AND(ISNUMBER(OFFSET('Sanitation Data'!$D$6,0,10*ROW('Sanitation Data'!D192))),'Data Summary'!CL198="Yes"),OFFSET('Sanitation Data'!$D$6,0,10*ROW('Sanitation Data'!D192)),NA())</f>
        <v>#N/A</v>
      </c>
      <c r="X198" s="95" t="e">
        <f ca="true">+IF(AND(ISNUMBER(OFFSET('Sanitation Data'!$D$10,0,10*ROW('Sanitation Data'!D192))),'Data Summary'!CM198="Yes"),OFFSET('Sanitation Data'!$D$10,0,10*ROW('Sanitation Data'!D192)),NA())</f>
        <v>#N/A</v>
      </c>
      <c r="Y198" s="95" t="e">
        <f ca="true">+IF(AND(ISNUMBER(OFFSET('Sanitation Data'!$D$11,0,10*ROW('Sanitation Data'!D192))),'Data Summary'!CN198="Yes"),OFFSET('Sanitation Data'!$D$11,0,10*ROW('Sanitation Data'!D192)),NA())</f>
        <v>#N/A</v>
      </c>
      <c r="Z198" s="95" t="e">
        <f ca="true">+IF(AND(ISNUMBER(OFFSET('Sanitation Data'!$D$12,0,10*ROW('Sanitation Data'!D192))),'Data Summary'!CO198="Yes"),OFFSET('Sanitation Data'!$D$12,0,10*ROW('Sanitation Data'!D192)),NA())</f>
        <v>#N/A</v>
      </c>
      <c r="AA198" s="95" t="e">
        <f ca="true">+IF(AND(ISNUMBER(OFFSET('Sanitation Data'!$E$4,0,10*ROW('Sanitation Data'!E192))),'Data Summary'!CP198="Yes"),100-OFFSET('Sanitation Data'!$E$4,0,10*ROW('Sanitation Data'!E192)),NA())</f>
        <v>#N/A</v>
      </c>
      <c r="AB198" s="95" t="e">
        <f ca="true">+IF(AND(ISNUMBER(OFFSET('Sanitation Data'!$E$6,0,10*ROW('Sanitation Data'!E192))),'Data Summary'!CQ198="Yes"),OFFSET('Sanitation Data'!$E$6,0,10*ROW('Sanitation Data'!E192)),NA())</f>
        <v>#N/A</v>
      </c>
      <c r="AC198" s="95" t="e">
        <f ca="true">+IF(AND(ISNUMBER(OFFSET('Sanitation Data'!$E$10,0,10*ROW('Sanitation Data'!E192))),'Data Summary'!CR198="Yes"),OFFSET('Sanitation Data'!$E$10,0,10*ROW('Sanitation Data'!E192)),NA())</f>
        <v>#N/A</v>
      </c>
      <c r="AD198" s="95" t="e">
        <f ca="true">+IF(AND(ISNUMBER(OFFSET('Sanitation Data'!$E$11,0,10*ROW('Sanitation Data'!E192))),'Data Summary'!CS198="Yes"),OFFSET('Sanitation Data'!$E$11,0,10*ROW('Sanitation Data'!E192)),NA())</f>
        <v>#N/A</v>
      </c>
      <c r="AE198" s="95" t="e">
        <f ca="true">+IF(AND(ISNUMBER(OFFSET('Sanitation Data'!$E$12,0,10*ROW('Sanitation Data'!E192))),'Data Summary'!CT198="Yes"),OFFSET('Sanitation Data'!$E$12,0,10*ROW('Sanitation Data'!E192)),NA())</f>
        <v>#N/A</v>
      </c>
      <c r="AF198" s="95" t="e">
        <f ca="true">+IF(AND(ISNUMBER(OFFSET('Sanitation Data'!$F$4,0,10*ROW('Sanitation Data'!F192))),'Data Summary'!CU198="Yes"),100-OFFSET('Sanitation Data'!$F$4,0,10*ROW('Sanitation Data'!F192)),NA())</f>
        <v>#N/A</v>
      </c>
      <c r="AG198" s="95" t="e">
        <f ca="true">+IF(AND(ISNUMBER(OFFSET('Sanitation Data'!$F$6,0,10*ROW('Sanitation Data'!F192))),'Data Summary'!CV198="Yes"),OFFSET('Sanitation Data'!$F$6,0,10*ROW('Sanitation Data'!F192)),NA())</f>
        <v>#N/A</v>
      </c>
      <c r="AH198" s="95" t="e">
        <f ca="true">+IF(AND(ISNUMBER(OFFSET('Sanitation Data'!$F$10,0,10*ROW('Sanitation Data'!F192))),'Data Summary'!CW198="Yes"),OFFSET('Sanitation Data'!$F$10,0,10*ROW('Sanitation Data'!F192)),NA())</f>
        <v>#N/A</v>
      </c>
      <c r="AI198" s="95" t="e">
        <f ca="true">+IF(AND(ISNUMBER(OFFSET('Sanitation Data'!$F$11,0,10*ROW('Sanitation Data'!F192))),'Data Summary'!CX198="Yes"),OFFSET('Sanitation Data'!$F$11,0,10*ROW('Sanitation Data'!F192)),NA())</f>
        <v>#N/A</v>
      </c>
      <c r="AJ198" s="95" t="e">
        <f ca="true">+IF(AND(ISNUMBER(OFFSET('Sanitation Data'!$F$12,0,10*ROW('Sanitation Data'!F192))),'Data Summary'!CY198="Yes"),OFFSET('Sanitation Data'!$F$12,0,10*ROW('Sanitation Data'!F192)),NA())</f>
        <v>#N/A</v>
      </c>
      <c r="AK198" s="95" t="e">
        <f ca="true">+IF(AND(ISNUMBER(OFFSET('Sanitation Data'!$G$4,0,10*ROW('Sanitation Data'!G192))),'Data Summary'!CZ198="Yes"),100-OFFSET('Sanitation Data'!$G$4,0,10*ROW('Sanitation Data'!G192)),NA())</f>
        <v>#N/A</v>
      </c>
      <c r="AL198" s="95" t="e">
        <f ca="true">+IF(AND(ISNUMBER(OFFSET('Sanitation Data'!$G$6,0,10*ROW('Sanitation Data'!G192))),'Data Summary'!DA198="Yes"),OFFSET('Sanitation Data'!$G$6,0,10*ROW('Sanitation Data'!G192)),NA())</f>
        <v>#N/A</v>
      </c>
      <c r="AM198" s="95" t="e">
        <f ca="true">+IF(AND(ISNUMBER(OFFSET('Sanitation Data'!$G$10,0,10*ROW('Sanitation Data'!G192))),'Data Summary'!DB198="Yes"),OFFSET('Sanitation Data'!$G$10,0,10*ROW('Sanitation Data'!G192)),NA())</f>
        <v>#N/A</v>
      </c>
      <c r="AN198" s="95" t="e">
        <f ca="true">+IF(AND(ISNUMBER(OFFSET('Sanitation Data'!$G$11,0,10*ROW('Sanitation Data'!G192))),'Data Summary'!DC198="Yes"),OFFSET('Sanitation Data'!$G$11,0,10*ROW('Sanitation Data'!G192)),NA())</f>
        <v>#N/A</v>
      </c>
      <c r="AO198" s="95" t="e">
        <f ca="true">+IF(AND(ISNUMBER(OFFSET('Sanitation Data'!$G$12,0,10*ROW('Sanitation Data'!G192))),'Data Summary'!DD198="Yes"),OFFSET('Sanitation Data'!$G$12,0,10*ROW('Sanitation Data'!G192)),NA())</f>
        <v>#N/A</v>
      </c>
      <c r="AP198" s="95" t="e">
        <f ca="true">+IF(AND(ISNUMBER(OFFSET('Sanitation Data'!$H$4,0,10*ROW('Sanitation Data'!H192))),'Data Summary'!DE198="Yes"),100-OFFSET('Sanitation Data'!$H$4,0,10*ROW('Sanitation Data'!H192)),NA())</f>
        <v>#N/A</v>
      </c>
      <c r="AQ198" s="95" t="e">
        <f ca="true">+IF(AND(ISNUMBER(OFFSET('Sanitation Data'!$H$6,0,10*ROW('Sanitation Data'!H192))),'Data Summary'!DF198="Yes"),OFFSET('Sanitation Data'!$H$6,0,10*ROW('Sanitation Data'!H192)),NA())</f>
        <v>#N/A</v>
      </c>
      <c r="AR198" s="95" t="e">
        <f ca="true">+IF(AND(ISNUMBER(OFFSET('Sanitation Data'!$H$10,0,10*ROW('Sanitation Data'!H192))),'Data Summary'!DG198="Yes"),OFFSET('Sanitation Data'!$H$10,0,10*ROW('Sanitation Data'!H192)),NA())</f>
        <v>#N/A</v>
      </c>
      <c r="AS198" s="95" t="e">
        <f ca="true">+IF(AND(ISNUMBER(OFFSET('Sanitation Data'!$H$11,0,10*ROW('Sanitation Data'!H192))),'Data Summary'!DH198="Yes"),OFFSET('Sanitation Data'!$H$11,0,10*ROW('Sanitation Data'!H192)),NA())</f>
        <v>#N/A</v>
      </c>
      <c r="AT198" s="95" t="e">
        <f ca="true">+IF(AND(ISNUMBER(OFFSET('Sanitation Data'!$H$12,0,10*ROW('Sanitation Data'!H192))),'Data Summary'!DI198="Yes"),OFFSET('Sanitation Data'!$H$12,0,10*ROW('Sanitation Data'!H192)),NA())</f>
        <v>#N/A</v>
      </c>
      <c r="AU198" s="95" t="e">
        <f ca="true">+IF(AND(ISNUMBER(OFFSET('Sanitation Data'!$I$4,0,10*ROW('Sanitation Data'!I192))),'Data Summary'!DJ198="Yes"),100-OFFSET('Sanitation Data'!$I$4,0,10*ROW('Sanitation Data'!I192)),NA())</f>
        <v>#N/A</v>
      </c>
      <c r="AV198" s="95" t="e">
        <f ca="true">+IF(AND(ISNUMBER(OFFSET('Sanitation Data'!$I$6,0,10*ROW('Sanitation Data'!I192))),'Data Summary'!DK198="Yes"),OFFSET('Sanitation Data'!$I$6,0,10*ROW('Sanitation Data'!I192)),NA())</f>
        <v>#N/A</v>
      </c>
      <c r="AW198" s="95" t="e">
        <f ca="true">+IF(AND(ISNUMBER(OFFSET('Sanitation Data'!$I$10,0,10*ROW('Sanitation Data'!I192))),'Data Summary'!DL198="Yes"),OFFSET('Sanitation Data'!$I$10,0,10*ROW('Sanitation Data'!I192)),NA())</f>
        <v>#N/A</v>
      </c>
      <c r="AX198" s="95" t="e">
        <f ca="true">+IF(AND(ISNUMBER(OFFSET('Sanitation Data'!$I$11,0,10*ROW('Sanitation Data'!I192))),'Data Summary'!DM198="Yes"),OFFSET('Sanitation Data'!$I$11,0,10*ROW('Sanitation Data'!I192)),NA())</f>
        <v>#N/A</v>
      </c>
      <c r="AY198" s="95" t="e">
        <f ca="true">+IF(AND(ISNUMBER(OFFSET('Sanitation Data'!$I$12,0,10*ROW('Sanitation Data'!I192))),'Data Summary'!DN198="Yes"),OFFSET('Sanitation Data'!$I$12,0,10*ROW('Sanitation Data'!I192)),NA())</f>
        <v>#N/A</v>
      </c>
      <c r="AZ198" s="96" t="e">
        <f ca="true">+IF(AND(ISNUMBER(OFFSET('Hygiene Data'!$D$5,0,10*ROW('Hygiene Data'!D192))),'Data Summary'!DO198="Yes"),OFFSET('Hygiene Data'!$D$5,0,10*ROW('Hygiene Data'!D192)),NA())</f>
        <v>#N/A</v>
      </c>
      <c r="BA198" s="96" t="e">
        <f ca="true">+IF(AND(ISNUMBER(OFFSET('Hygiene Data'!$D$7,0,10*ROW('Hygiene Data'!D192))),'Data Summary'!DP198="Yes"),OFFSET('Hygiene Data'!$D$7,0,10*ROW('Hygiene Data'!D192)),NA())</f>
        <v>#N/A</v>
      </c>
      <c r="BB198" s="96" t="e">
        <f ca="true">+IF(AND(ISNUMBER(OFFSET('Hygiene Data'!$D$9,0,10*ROW('Hygiene Data'!D192))),'Data Summary'!DQ198="Yes"),OFFSET('Hygiene Data'!$D$9,0,10*ROW('Hygiene Data'!D192)),NA())</f>
        <v>#N/A</v>
      </c>
      <c r="BC198" s="96" t="e">
        <f ca="true">+IF(AND(ISNUMBER(OFFSET('Hygiene Data'!$E$5,0,10*ROW('Hygiene Data'!E192))),'Data Summary'!DR198="Yes"),OFFSET('Hygiene Data'!$E$5,0,10*ROW('Hygiene Data'!E192)),NA())</f>
        <v>#N/A</v>
      </c>
      <c r="BD198" s="96" t="e">
        <f ca="true">+IF(AND(ISNUMBER(OFFSET('Hygiene Data'!$E$7,0,10*ROW('Hygiene Data'!E192))),'Data Summary'!DS198="Yes"),OFFSET('Hygiene Data'!$E$7,0,10*ROW('Hygiene Data'!E192)),NA())</f>
        <v>#N/A</v>
      </c>
      <c r="BE198" s="96" t="e">
        <f ca="true">+IF(AND(ISNUMBER(OFFSET('Hygiene Data'!$E$9,0,10*ROW('Hygiene Data'!E192))),'Data Summary'!DT198="Yes"),OFFSET('Hygiene Data'!$E$9,0,10*ROW('Hygiene Data'!E192)),NA())</f>
        <v>#N/A</v>
      </c>
      <c r="BF198" s="96" t="e">
        <f ca="true">+IF(AND(ISNUMBER(OFFSET('Hygiene Data'!$F$5,0,10*ROW('Hygiene Data'!F192))),'Data Summary'!DU198="Yes"),OFFSET('Hygiene Data'!$F$5,0,10*ROW('Hygiene Data'!F192)),NA())</f>
        <v>#N/A</v>
      </c>
      <c r="BG198" s="96" t="e">
        <f ca="true">+IF(AND(ISNUMBER(OFFSET('Hygiene Data'!$F$7,0,10*ROW('Hygiene Data'!F192))),'Data Summary'!DV198="Yes"),OFFSET('Hygiene Data'!$F$7,0,10*ROW('Hygiene Data'!F192)),NA())</f>
        <v>#N/A</v>
      </c>
      <c r="BH198" s="96" t="e">
        <f ca="true">+IF(AND(ISNUMBER(OFFSET('Hygiene Data'!$F$9,0,10*ROW('Hygiene Data'!F192))),'Data Summary'!DW198="Yes"),OFFSET('Hygiene Data'!$F$9,0,10*ROW('Hygiene Data'!F192)),NA())</f>
        <v>#N/A</v>
      </c>
      <c r="BI198" s="96" t="e">
        <f ca="true">+IF(AND(ISNUMBER(OFFSET('Hygiene Data'!$G$5,0,10*ROW('Hygiene Data'!G192))),'Data Summary'!DX198="Yes"),OFFSET('Hygiene Data'!$G$5,0,10*ROW('Hygiene Data'!G192)),NA())</f>
        <v>#N/A</v>
      </c>
      <c r="BJ198" s="96" t="e">
        <f ca="true">+IF(AND(ISNUMBER(OFFSET('Hygiene Data'!$G$7,0,10*ROW('Hygiene Data'!G192))),'Data Summary'!DY198="Yes"),OFFSET('Hygiene Data'!$G$7,0,10*ROW('Hygiene Data'!G192)),NA())</f>
        <v>#N/A</v>
      </c>
      <c r="BK198" s="96" t="e">
        <f ca="true">+IF(AND(ISNUMBER(OFFSET('Hygiene Data'!$G$9,0,10*ROW('Hygiene Data'!G192))),'Data Summary'!DZ198="Yes"),OFFSET('Hygiene Data'!$G$9,0,10*ROW('Hygiene Data'!G192)),NA())</f>
        <v>#N/A</v>
      </c>
      <c r="BL198" s="96" t="e">
        <f ca="true">+IF(AND(ISNUMBER(OFFSET('Hygiene Data'!$H$5,0,10*ROW('Hygiene Data'!H192))),'Data Summary'!EA198="Yes"),OFFSET('Hygiene Data'!$H$5,0,10*ROW('Hygiene Data'!H192)),NA())</f>
        <v>#N/A</v>
      </c>
      <c r="BM198" s="96" t="e">
        <f ca="true">+IF(AND(ISNUMBER(OFFSET('Hygiene Data'!$H$7,0,10*ROW('Hygiene Data'!H192))),'Data Summary'!EB198="Yes"),OFFSET('Hygiene Data'!$H$7,0,10*ROW('Hygiene Data'!H192)),NA())</f>
        <v>#N/A</v>
      </c>
      <c r="BN198" s="96" t="e">
        <f ca="true">+IF(AND(ISNUMBER(OFFSET('Hygiene Data'!$H$9,0,10*ROW('Hygiene Data'!H192))),'Data Summary'!EC198="Yes"),OFFSET('Hygiene Data'!$H$9,0,10*ROW('Hygiene Data'!H192)),NA())</f>
        <v>#N/A</v>
      </c>
      <c r="BO198" s="96" t="e">
        <f ca="true">+IF(AND(ISNUMBER(OFFSET('Hygiene Data'!$I$5,0,10*ROW('Hygiene Data'!I192))),'Data Summary'!ED198="Yes"),OFFSET('Hygiene Data'!$I$5,0,10*ROW('Hygiene Data'!I192)),NA())</f>
        <v>#N/A</v>
      </c>
      <c r="BP198" s="96" t="e">
        <f ca="true">+IF(AND(ISNUMBER(OFFSET('Hygiene Data'!$I$7,0,10*ROW('Hygiene Data'!I192))),'Data Summary'!EE198="Yes"),OFFSET('Hygiene Data'!$I$7,0,10*ROW('Hygiene Data'!I192)),NA())</f>
        <v>#N/A</v>
      </c>
      <c r="BQ198" s="96" t="e">
        <f ca="true">+IF(AND(ISNUMBER(OFFSET('Hygiene Data'!$I$9,0,10*ROW('Hygiene Data'!I192))),'Data Summary'!EF198="Yes"),OFFSET('Hygiene Data'!$I$9,0,10*ROW('Hygiene Data'!I192)),NA())</f>
        <v>#N/A</v>
      </c>
    </row>
    <row xmlns:x14ac="http://schemas.microsoft.com/office/spreadsheetml/2009/9/ac" r="199" x14ac:dyDescent="0.2">
      <c r="A199" s="331" t="e">
        <f ca="true">+RIGHT('Data Summary'!A199,LEN('Data Summary'!A199)-9)</f>
        <v>#VALUE!</v>
      </c>
      <c r="B199" s="37" t="str">
        <f ca="true">+IF(ISTEXT('Data Summary'!B199),'Data Summary'!B199,"")</f>
        <v/>
      </c>
      <c r="C199" s="330" t="e">
        <f ca="true">+VALUE('Data Summary'!C199)</f>
        <v>#VALUE!</v>
      </c>
      <c r="D199" s="94" t="e">
        <f ca="true">+IF(AND(ISNUMBER(OFFSET('Water Data'!$D$4,0,10*ROW('Water Data'!D193))),'Data Summary'!BS199="Yes"),100-OFFSET('Water Data'!$D$4,0,10*ROW('Water Data'!D193)),NA())</f>
        <v>#N/A</v>
      </c>
      <c r="E199" s="94" t="e">
        <f ca="true">+IF(AND(ISNUMBER(OFFSET('Water Data'!$D$6,0,10*ROW('Water Data'!D193))),'Data Summary'!BT199="Yes"),OFFSET('Water Data'!$D$6,0,10*ROW('Water Data'!D193)),NA())</f>
        <v>#N/A</v>
      </c>
      <c r="F199" s="94" t="e">
        <f ca="true">+IF(AND(ISNUMBER(OFFSET('Water Data'!$D$9,0,10*ROW('Water Data'!D193))),'Data Summary'!BU199="Yes"),OFFSET('Water Data'!$D$9,0,10*ROW('Water Data'!D193)),NA())</f>
        <v>#N/A</v>
      </c>
      <c r="G199" s="94" t="e">
        <f ca="true">+IF(AND(ISNUMBER(OFFSET('Water Data'!$E$4,0,10*ROW('Water Data'!E193))),'Data Summary'!BV199="Yes"),100-OFFSET('Water Data'!$E$4,0,10*ROW('Water Data'!E193)),NA())</f>
        <v>#N/A</v>
      </c>
      <c r="H199" s="94" t="e">
        <f ca="true">+IF(AND(ISNUMBER(OFFSET('Water Data'!$E$6,0,10*ROW('Water Data'!E193))),'Data Summary'!BW199="Yes"),OFFSET('Water Data'!$E$6,0,10*ROW('Water Data'!E193)),NA())</f>
        <v>#N/A</v>
      </c>
      <c r="I199" s="94" t="e">
        <f ca="true">+IF(AND(ISNUMBER(OFFSET('Water Data'!$E$9,0,10*ROW('Water Data'!E193))),'Data Summary'!BX199="Yes"),OFFSET('Water Data'!$E$9,0,10*ROW('Water Data'!E193)),NA())</f>
        <v>#N/A</v>
      </c>
      <c r="J199" s="94" t="e">
        <f ca="true">+IF(AND(ISNUMBER(OFFSET('Water Data'!$F$4,0,10*ROW('Water Data'!F193))),'Data Summary'!BY199="Yes"),100-OFFSET('Water Data'!$F$4,0,10*ROW('Water Data'!F193)),NA())</f>
        <v>#N/A</v>
      </c>
      <c r="K199" s="94" t="e">
        <f ca="true">+IF(AND(ISNUMBER(OFFSET('Water Data'!$F$6,0,10*ROW('Water Data'!F193))),'Data Summary'!BZ199="Yes"),OFFSET('Water Data'!$F$6,0,10*ROW('Water Data'!F193)),NA())</f>
        <v>#N/A</v>
      </c>
      <c r="L199" s="94" t="e">
        <f ca="true">+IF(AND(ISNUMBER(OFFSET('Water Data'!$F$9,0,10*ROW('Water Data'!F193))),'Data Summary'!CA199="Yes"),OFFSET('Water Data'!$F$9,0,10*ROW('Water Data'!F193)),NA())</f>
        <v>#N/A</v>
      </c>
      <c r="M199" s="94" t="e">
        <f ca="true">+IF(AND(ISNUMBER(OFFSET('Water Data'!$G$4,0,10*ROW('Water Data'!G193))),'Data Summary'!CB199="Yes"),100-OFFSET('Water Data'!$G$4,0,10*ROW('Water Data'!G193)),NA())</f>
        <v>#N/A</v>
      </c>
      <c r="N199" s="94" t="e">
        <f ca="true">+IF(AND(ISNUMBER(OFFSET('Water Data'!$G$6,0,10*ROW('Water Data'!G193))),'Data Summary'!CC199="Yes"),OFFSET('Water Data'!$G$6,0,10*ROW('Water Data'!G193)),NA())</f>
        <v>#N/A</v>
      </c>
      <c r="O199" s="94" t="e">
        <f ca="true">+IF(AND(ISNUMBER(OFFSET('Water Data'!$G$9,0,10*ROW('Water Data'!G193))),'Data Summary'!CD199="Yes"),OFFSET('Water Data'!$G$9,0,10*ROW('Water Data'!G193)),NA())</f>
        <v>#N/A</v>
      </c>
      <c r="P199" s="94" t="e">
        <f ca="true">+IF(AND(ISNUMBER(OFFSET('Water Data'!$H$4,0,10*ROW('Water Data'!H193))),'Data Summary'!CE199="Yes"),100-OFFSET('Water Data'!$H$4,0,10*ROW('Water Data'!H193)),NA())</f>
        <v>#N/A</v>
      </c>
      <c r="Q199" s="94" t="e">
        <f ca="true">+IF(AND(ISNUMBER(OFFSET('Water Data'!$H$6,0,10*ROW('Water Data'!H193))),'Data Summary'!CF199="Yes"),OFFSET('Water Data'!$H$6,0,10*ROW('Water Data'!H193)),NA())</f>
        <v>#N/A</v>
      </c>
      <c r="R199" s="94" t="e">
        <f ca="true">+IF(AND(ISNUMBER(OFFSET('Water Data'!$H$9,0,10*ROW('Water Data'!H193))),'Data Summary'!CG199="Yes"),OFFSET('Water Data'!$H$9,0,10*ROW('Water Data'!H193)),NA())</f>
        <v>#N/A</v>
      </c>
      <c r="S199" s="94" t="e">
        <f ca="true">+IF(AND(ISNUMBER(OFFSET('Water Data'!$I$4,0,10*ROW('Water Data'!I193))),'Data Summary'!CH199="Yes"),100-OFFSET('Water Data'!$I$4,0,10*ROW('Water Data'!I193)),NA())</f>
        <v>#N/A</v>
      </c>
      <c r="T199" s="94" t="e">
        <f ca="true">+IF(AND(ISNUMBER(OFFSET('Water Data'!$I$6,0,10*ROW('Water Data'!I193))),'Data Summary'!CI199="Yes"),OFFSET('Water Data'!$I$6,0,10*ROW('Water Data'!I193)),NA())</f>
        <v>#N/A</v>
      </c>
      <c r="U199" s="94" t="e">
        <f ca="true">+IF(AND(ISNUMBER(OFFSET('Water Data'!$I$9,0,10*ROW('Water Data'!I193))),'Data Summary'!CJ199="Yes"),OFFSET('Water Data'!$I$9,0,10*ROW('Water Data'!I193)),NA())</f>
        <v>#N/A</v>
      </c>
      <c r="V199" s="95" t="e">
        <f ca="true">+IF(AND(ISNUMBER(OFFSET('Sanitation Data'!$D$4,0,10*ROW('Sanitation Data'!D193))),'Data Summary'!CK199="Yes"),100-OFFSET('Sanitation Data'!$D$4,0,10*ROW('Sanitation Data'!D193)),NA())</f>
        <v>#N/A</v>
      </c>
      <c r="W199" s="95" t="e">
        <f ca="true">+IF(AND(ISNUMBER(OFFSET('Sanitation Data'!$D$6,0,10*ROW('Sanitation Data'!D193))),'Data Summary'!CL199="Yes"),OFFSET('Sanitation Data'!$D$6,0,10*ROW('Sanitation Data'!D193)),NA())</f>
        <v>#N/A</v>
      </c>
      <c r="X199" s="95" t="e">
        <f ca="true">+IF(AND(ISNUMBER(OFFSET('Sanitation Data'!$D$10,0,10*ROW('Sanitation Data'!D193))),'Data Summary'!CM199="Yes"),OFFSET('Sanitation Data'!$D$10,0,10*ROW('Sanitation Data'!D193)),NA())</f>
        <v>#N/A</v>
      </c>
      <c r="Y199" s="95" t="e">
        <f ca="true">+IF(AND(ISNUMBER(OFFSET('Sanitation Data'!$D$11,0,10*ROW('Sanitation Data'!D193))),'Data Summary'!CN199="Yes"),OFFSET('Sanitation Data'!$D$11,0,10*ROW('Sanitation Data'!D193)),NA())</f>
        <v>#N/A</v>
      </c>
      <c r="Z199" s="95" t="e">
        <f ca="true">+IF(AND(ISNUMBER(OFFSET('Sanitation Data'!$D$12,0,10*ROW('Sanitation Data'!D193))),'Data Summary'!CO199="Yes"),OFFSET('Sanitation Data'!$D$12,0,10*ROW('Sanitation Data'!D193)),NA())</f>
        <v>#N/A</v>
      </c>
      <c r="AA199" s="95" t="e">
        <f ca="true">+IF(AND(ISNUMBER(OFFSET('Sanitation Data'!$E$4,0,10*ROW('Sanitation Data'!E193))),'Data Summary'!CP199="Yes"),100-OFFSET('Sanitation Data'!$E$4,0,10*ROW('Sanitation Data'!E193)),NA())</f>
        <v>#N/A</v>
      </c>
      <c r="AB199" s="95" t="e">
        <f ca="true">+IF(AND(ISNUMBER(OFFSET('Sanitation Data'!$E$6,0,10*ROW('Sanitation Data'!E193))),'Data Summary'!CQ199="Yes"),OFFSET('Sanitation Data'!$E$6,0,10*ROW('Sanitation Data'!E193)),NA())</f>
        <v>#N/A</v>
      </c>
      <c r="AC199" s="95" t="e">
        <f ca="true">+IF(AND(ISNUMBER(OFFSET('Sanitation Data'!$E$10,0,10*ROW('Sanitation Data'!E193))),'Data Summary'!CR199="Yes"),OFFSET('Sanitation Data'!$E$10,0,10*ROW('Sanitation Data'!E193)),NA())</f>
        <v>#N/A</v>
      </c>
      <c r="AD199" s="95" t="e">
        <f ca="true">+IF(AND(ISNUMBER(OFFSET('Sanitation Data'!$E$11,0,10*ROW('Sanitation Data'!E193))),'Data Summary'!CS199="Yes"),OFFSET('Sanitation Data'!$E$11,0,10*ROW('Sanitation Data'!E193)),NA())</f>
        <v>#N/A</v>
      </c>
      <c r="AE199" s="95" t="e">
        <f ca="true">+IF(AND(ISNUMBER(OFFSET('Sanitation Data'!$E$12,0,10*ROW('Sanitation Data'!E193))),'Data Summary'!CT199="Yes"),OFFSET('Sanitation Data'!$E$12,0,10*ROW('Sanitation Data'!E193)),NA())</f>
        <v>#N/A</v>
      </c>
      <c r="AF199" s="95" t="e">
        <f ca="true">+IF(AND(ISNUMBER(OFFSET('Sanitation Data'!$F$4,0,10*ROW('Sanitation Data'!F193))),'Data Summary'!CU199="Yes"),100-OFFSET('Sanitation Data'!$F$4,0,10*ROW('Sanitation Data'!F193)),NA())</f>
        <v>#N/A</v>
      </c>
      <c r="AG199" s="95" t="e">
        <f ca="true">+IF(AND(ISNUMBER(OFFSET('Sanitation Data'!$F$6,0,10*ROW('Sanitation Data'!F193))),'Data Summary'!CV199="Yes"),OFFSET('Sanitation Data'!$F$6,0,10*ROW('Sanitation Data'!F193)),NA())</f>
        <v>#N/A</v>
      </c>
      <c r="AH199" s="95" t="e">
        <f ca="true">+IF(AND(ISNUMBER(OFFSET('Sanitation Data'!$F$10,0,10*ROW('Sanitation Data'!F193))),'Data Summary'!CW199="Yes"),OFFSET('Sanitation Data'!$F$10,0,10*ROW('Sanitation Data'!F193)),NA())</f>
        <v>#N/A</v>
      </c>
      <c r="AI199" s="95" t="e">
        <f ca="true">+IF(AND(ISNUMBER(OFFSET('Sanitation Data'!$F$11,0,10*ROW('Sanitation Data'!F193))),'Data Summary'!CX199="Yes"),OFFSET('Sanitation Data'!$F$11,0,10*ROW('Sanitation Data'!F193)),NA())</f>
        <v>#N/A</v>
      </c>
      <c r="AJ199" s="95" t="e">
        <f ca="true">+IF(AND(ISNUMBER(OFFSET('Sanitation Data'!$F$12,0,10*ROW('Sanitation Data'!F193))),'Data Summary'!CY199="Yes"),OFFSET('Sanitation Data'!$F$12,0,10*ROW('Sanitation Data'!F193)),NA())</f>
        <v>#N/A</v>
      </c>
      <c r="AK199" s="95" t="e">
        <f ca="true">+IF(AND(ISNUMBER(OFFSET('Sanitation Data'!$G$4,0,10*ROW('Sanitation Data'!G193))),'Data Summary'!CZ199="Yes"),100-OFFSET('Sanitation Data'!$G$4,0,10*ROW('Sanitation Data'!G193)),NA())</f>
        <v>#N/A</v>
      </c>
      <c r="AL199" s="95" t="e">
        <f ca="true">+IF(AND(ISNUMBER(OFFSET('Sanitation Data'!$G$6,0,10*ROW('Sanitation Data'!G193))),'Data Summary'!DA199="Yes"),OFFSET('Sanitation Data'!$G$6,0,10*ROW('Sanitation Data'!G193)),NA())</f>
        <v>#N/A</v>
      </c>
      <c r="AM199" s="95" t="e">
        <f ca="true">+IF(AND(ISNUMBER(OFFSET('Sanitation Data'!$G$10,0,10*ROW('Sanitation Data'!G193))),'Data Summary'!DB199="Yes"),OFFSET('Sanitation Data'!$G$10,0,10*ROW('Sanitation Data'!G193)),NA())</f>
        <v>#N/A</v>
      </c>
      <c r="AN199" s="95" t="e">
        <f ca="true">+IF(AND(ISNUMBER(OFFSET('Sanitation Data'!$G$11,0,10*ROW('Sanitation Data'!G193))),'Data Summary'!DC199="Yes"),OFFSET('Sanitation Data'!$G$11,0,10*ROW('Sanitation Data'!G193)),NA())</f>
        <v>#N/A</v>
      </c>
      <c r="AO199" s="95" t="e">
        <f ca="true">+IF(AND(ISNUMBER(OFFSET('Sanitation Data'!$G$12,0,10*ROW('Sanitation Data'!G193))),'Data Summary'!DD199="Yes"),OFFSET('Sanitation Data'!$G$12,0,10*ROW('Sanitation Data'!G193)),NA())</f>
        <v>#N/A</v>
      </c>
      <c r="AP199" s="95" t="e">
        <f ca="true">+IF(AND(ISNUMBER(OFFSET('Sanitation Data'!$H$4,0,10*ROW('Sanitation Data'!H193))),'Data Summary'!DE199="Yes"),100-OFFSET('Sanitation Data'!$H$4,0,10*ROW('Sanitation Data'!H193)),NA())</f>
        <v>#N/A</v>
      </c>
      <c r="AQ199" s="95" t="e">
        <f ca="true">+IF(AND(ISNUMBER(OFFSET('Sanitation Data'!$H$6,0,10*ROW('Sanitation Data'!H193))),'Data Summary'!DF199="Yes"),OFFSET('Sanitation Data'!$H$6,0,10*ROW('Sanitation Data'!H193)),NA())</f>
        <v>#N/A</v>
      </c>
      <c r="AR199" s="95" t="e">
        <f ca="true">+IF(AND(ISNUMBER(OFFSET('Sanitation Data'!$H$10,0,10*ROW('Sanitation Data'!H193))),'Data Summary'!DG199="Yes"),OFFSET('Sanitation Data'!$H$10,0,10*ROW('Sanitation Data'!H193)),NA())</f>
        <v>#N/A</v>
      </c>
      <c r="AS199" s="95" t="e">
        <f ca="true">+IF(AND(ISNUMBER(OFFSET('Sanitation Data'!$H$11,0,10*ROW('Sanitation Data'!H193))),'Data Summary'!DH199="Yes"),OFFSET('Sanitation Data'!$H$11,0,10*ROW('Sanitation Data'!H193)),NA())</f>
        <v>#N/A</v>
      </c>
      <c r="AT199" s="95" t="e">
        <f ca="true">+IF(AND(ISNUMBER(OFFSET('Sanitation Data'!$H$12,0,10*ROW('Sanitation Data'!H193))),'Data Summary'!DI199="Yes"),OFFSET('Sanitation Data'!$H$12,0,10*ROW('Sanitation Data'!H193)),NA())</f>
        <v>#N/A</v>
      </c>
      <c r="AU199" s="95" t="e">
        <f ca="true">+IF(AND(ISNUMBER(OFFSET('Sanitation Data'!$I$4,0,10*ROW('Sanitation Data'!I193))),'Data Summary'!DJ199="Yes"),100-OFFSET('Sanitation Data'!$I$4,0,10*ROW('Sanitation Data'!I193)),NA())</f>
        <v>#N/A</v>
      </c>
      <c r="AV199" s="95" t="e">
        <f ca="true">+IF(AND(ISNUMBER(OFFSET('Sanitation Data'!$I$6,0,10*ROW('Sanitation Data'!I193))),'Data Summary'!DK199="Yes"),OFFSET('Sanitation Data'!$I$6,0,10*ROW('Sanitation Data'!I193)),NA())</f>
        <v>#N/A</v>
      </c>
      <c r="AW199" s="95" t="e">
        <f ca="true">+IF(AND(ISNUMBER(OFFSET('Sanitation Data'!$I$10,0,10*ROW('Sanitation Data'!I193))),'Data Summary'!DL199="Yes"),OFFSET('Sanitation Data'!$I$10,0,10*ROW('Sanitation Data'!I193)),NA())</f>
        <v>#N/A</v>
      </c>
      <c r="AX199" s="95" t="e">
        <f ca="true">+IF(AND(ISNUMBER(OFFSET('Sanitation Data'!$I$11,0,10*ROW('Sanitation Data'!I193))),'Data Summary'!DM199="Yes"),OFFSET('Sanitation Data'!$I$11,0,10*ROW('Sanitation Data'!I193)),NA())</f>
        <v>#N/A</v>
      </c>
      <c r="AY199" s="95" t="e">
        <f ca="true">+IF(AND(ISNUMBER(OFFSET('Sanitation Data'!$I$12,0,10*ROW('Sanitation Data'!I193))),'Data Summary'!DN199="Yes"),OFFSET('Sanitation Data'!$I$12,0,10*ROW('Sanitation Data'!I193)),NA())</f>
        <v>#N/A</v>
      </c>
      <c r="AZ199" s="96" t="e">
        <f ca="true">+IF(AND(ISNUMBER(OFFSET('Hygiene Data'!$D$5,0,10*ROW('Hygiene Data'!D193))),'Data Summary'!DO199="Yes"),OFFSET('Hygiene Data'!$D$5,0,10*ROW('Hygiene Data'!D193)),NA())</f>
        <v>#N/A</v>
      </c>
      <c r="BA199" s="96" t="e">
        <f ca="true">+IF(AND(ISNUMBER(OFFSET('Hygiene Data'!$D$7,0,10*ROW('Hygiene Data'!D193))),'Data Summary'!DP199="Yes"),OFFSET('Hygiene Data'!$D$7,0,10*ROW('Hygiene Data'!D193)),NA())</f>
        <v>#N/A</v>
      </c>
      <c r="BB199" s="96" t="e">
        <f ca="true">+IF(AND(ISNUMBER(OFFSET('Hygiene Data'!$D$9,0,10*ROW('Hygiene Data'!D193))),'Data Summary'!DQ199="Yes"),OFFSET('Hygiene Data'!$D$9,0,10*ROW('Hygiene Data'!D193)),NA())</f>
        <v>#N/A</v>
      </c>
      <c r="BC199" s="96" t="e">
        <f ca="true">+IF(AND(ISNUMBER(OFFSET('Hygiene Data'!$E$5,0,10*ROW('Hygiene Data'!E193))),'Data Summary'!DR199="Yes"),OFFSET('Hygiene Data'!$E$5,0,10*ROW('Hygiene Data'!E193)),NA())</f>
        <v>#N/A</v>
      </c>
      <c r="BD199" s="96" t="e">
        <f ca="true">+IF(AND(ISNUMBER(OFFSET('Hygiene Data'!$E$7,0,10*ROW('Hygiene Data'!E193))),'Data Summary'!DS199="Yes"),OFFSET('Hygiene Data'!$E$7,0,10*ROW('Hygiene Data'!E193)),NA())</f>
        <v>#N/A</v>
      </c>
      <c r="BE199" s="96" t="e">
        <f ca="true">+IF(AND(ISNUMBER(OFFSET('Hygiene Data'!$E$9,0,10*ROW('Hygiene Data'!E193))),'Data Summary'!DT199="Yes"),OFFSET('Hygiene Data'!$E$9,0,10*ROW('Hygiene Data'!E193)),NA())</f>
        <v>#N/A</v>
      </c>
      <c r="BF199" s="96" t="e">
        <f ca="true">+IF(AND(ISNUMBER(OFFSET('Hygiene Data'!$F$5,0,10*ROW('Hygiene Data'!F193))),'Data Summary'!DU199="Yes"),OFFSET('Hygiene Data'!$F$5,0,10*ROW('Hygiene Data'!F193)),NA())</f>
        <v>#N/A</v>
      </c>
      <c r="BG199" s="96" t="e">
        <f ca="true">+IF(AND(ISNUMBER(OFFSET('Hygiene Data'!$F$7,0,10*ROW('Hygiene Data'!F193))),'Data Summary'!DV199="Yes"),OFFSET('Hygiene Data'!$F$7,0,10*ROW('Hygiene Data'!F193)),NA())</f>
        <v>#N/A</v>
      </c>
      <c r="BH199" s="96" t="e">
        <f ca="true">+IF(AND(ISNUMBER(OFFSET('Hygiene Data'!$F$9,0,10*ROW('Hygiene Data'!F193))),'Data Summary'!DW199="Yes"),OFFSET('Hygiene Data'!$F$9,0,10*ROW('Hygiene Data'!F193)),NA())</f>
        <v>#N/A</v>
      </c>
      <c r="BI199" s="96" t="e">
        <f ca="true">+IF(AND(ISNUMBER(OFFSET('Hygiene Data'!$G$5,0,10*ROW('Hygiene Data'!G193))),'Data Summary'!DX199="Yes"),OFFSET('Hygiene Data'!$G$5,0,10*ROW('Hygiene Data'!G193)),NA())</f>
        <v>#N/A</v>
      </c>
      <c r="BJ199" s="96" t="e">
        <f ca="true">+IF(AND(ISNUMBER(OFFSET('Hygiene Data'!$G$7,0,10*ROW('Hygiene Data'!G193))),'Data Summary'!DY199="Yes"),OFFSET('Hygiene Data'!$G$7,0,10*ROW('Hygiene Data'!G193)),NA())</f>
        <v>#N/A</v>
      </c>
      <c r="BK199" s="96" t="e">
        <f ca="true">+IF(AND(ISNUMBER(OFFSET('Hygiene Data'!$G$9,0,10*ROW('Hygiene Data'!G193))),'Data Summary'!DZ199="Yes"),OFFSET('Hygiene Data'!$G$9,0,10*ROW('Hygiene Data'!G193)),NA())</f>
        <v>#N/A</v>
      </c>
      <c r="BL199" s="96" t="e">
        <f ca="true">+IF(AND(ISNUMBER(OFFSET('Hygiene Data'!$H$5,0,10*ROW('Hygiene Data'!H193))),'Data Summary'!EA199="Yes"),OFFSET('Hygiene Data'!$H$5,0,10*ROW('Hygiene Data'!H193)),NA())</f>
        <v>#N/A</v>
      </c>
      <c r="BM199" s="96" t="e">
        <f ca="true">+IF(AND(ISNUMBER(OFFSET('Hygiene Data'!$H$7,0,10*ROW('Hygiene Data'!H193))),'Data Summary'!EB199="Yes"),OFFSET('Hygiene Data'!$H$7,0,10*ROW('Hygiene Data'!H193)),NA())</f>
        <v>#N/A</v>
      </c>
      <c r="BN199" s="96" t="e">
        <f ca="true">+IF(AND(ISNUMBER(OFFSET('Hygiene Data'!$H$9,0,10*ROW('Hygiene Data'!H193))),'Data Summary'!EC199="Yes"),OFFSET('Hygiene Data'!$H$9,0,10*ROW('Hygiene Data'!H193)),NA())</f>
        <v>#N/A</v>
      </c>
      <c r="BO199" s="96" t="e">
        <f ca="true">+IF(AND(ISNUMBER(OFFSET('Hygiene Data'!$I$5,0,10*ROW('Hygiene Data'!I193))),'Data Summary'!ED199="Yes"),OFFSET('Hygiene Data'!$I$5,0,10*ROW('Hygiene Data'!I193)),NA())</f>
        <v>#N/A</v>
      </c>
      <c r="BP199" s="96" t="e">
        <f ca="true">+IF(AND(ISNUMBER(OFFSET('Hygiene Data'!$I$7,0,10*ROW('Hygiene Data'!I193))),'Data Summary'!EE199="Yes"),OFFSET('Hygiene Data'!$I$7,0,10*ROW('Hygiene Data'!I193)),NA())</f>
        <v>#N/A</v>
      </c>
      <c r="BQ199" s="96" t="e">
        <f ca="true">+IF(AND(ISNUMBER(OFFSET('Hygiene Data'!$I$9,0,10*ROW('Hygiene Data'!I193))),'Data Summary'!EF199="Yes"),OFFSET('Hygiene Data'!$I$9,0,10*ROW('Hygiene Data'!I193)),NA())</f>
        <v>#N/A</v>
      </c>
    </row>
    <row xmlns:x14ac="http://schemas.microsoft.com/office/spreadsheetml/2009/9/ac" r="200" x14ac:dyDescent="0.2">
      <c r="A200" s="331" t="e">
        <f ca="true">+RIGHT('Data Summary'!A200,LEN('Data Summary'!A200)-9)</f>
        <v>#VALUE!</v>
      </c>
      <c r="B200" s="37" t="str">
        <f ca="true">+IF(ISTEXT('Data Summary'!B200),'Data Summary'!B200,"")</f>
        <v/>
      </c>
      <c r="C200" s="330" t="e">
        <f ca="true">+VALUE('Data Summary'!C200)</f>
        <v>#VALUE!</v>
      </c>
      <c r="D200" s="94" t="e">
        <f ca="true">+IF(AND(ISNUMBER(OFFSET('Water Data'!$D$4,0,10*ROW('Water Data'!D194))),'Data Summary'!BS200="Yes"),100-OFFSET('Water Data'!$D$4,0,10*ROW('Water Data'!D194)),NA())</f>
        <v>#N/A</v>
      </c>
      <c r="E200" s="94" t="e">
        <f ca="true">+IF(AND(ISNUMBER(OFFSET('Water Data'!$D$6,0,10*ROW('Water Data'!D194))),'Data Summary'!BT200="Yes"),OFFSET('Water Data'!$D$6,0,10*ROW('Water Data'!D194)),NA())</f>
        <v>#N/A</v>
      </c>
      <c r="F200" s="94" t="e">
        <f ca="true">+IF(AND(ISNUMBER(OFFSET('Water Data'!$D$9,0,10*ROW('Water Data'!D194))),'Data Summary'!BU200="Yes"),OFFSET('Water Data'!$D$9,0,10*ROW('Water Data'!D194)),NA())</f>
        <v>#N/A</v>
      </c>
      <c r="G200" s="94" t="e">
        <f ca="true">+IF(AND(ISNUMBER(OFFSET('Water Data'!$E$4,0,10*ROW('Water Data'!E194))),'Data Summary'!BV200="Yes"),100-OFFSET('Water Data'!$E$4,0,10*ROW('Water Data'!E194)),NA())</f>
        <v>#N/A</v>
      </c>
      <c r="H200" s="94" t="e">
        <f ca="true">+IF(AND(ISNUMBER(OFFSET('Water Data'!$E$6,0,10*ROW('Water Data'!E194))),'Data Summary'!BW200="Yes"),OFFSET('Water Data'!$E$6,0,10*ROW('Water Data'!E194)),NA())</f>
        <v>#N/A</v>
      </c>
      <c r="I200" s="94" t="e">
        <f ca="true">+IF(AND(ISNUMBER(OFFSET('Water Data'!$E$9,0,10*ROW('Water Data'!E194))),'Data Summary'!BX200="Yes"),OFFSET('Water Data'!$E$9,0,10*ROW('Water Data'!E194)),NA())</f>
        <v>#N/A</v>
      </c>
      <c r="J200" s="94" t="e">
        <f ca="true">+IF(AND(ISNUMBER(OFFSET('Water Data'!$F$4,0,10*ROW('Water Data'!F194))),'Data Summary'!BY200="Yes"),100-OFFSET('Water Data'!$F$4,0,10*ROW('Water Data'!F194)),NA())</f>
        <v>#N/A</v>
      </c>
      <c r="K200" s="94" t="e">
        <f ca="true">+IF(AND(ISNUMBER(OFFSET('Water Data'!$F$6,0,10*ROW('Water Data'!F194))),'Data Summary'!BZ200="Yes"),OFFSET('Water Data'!$F$6,0,10*ROW('Water Data'!F194)),NA())</f>
        <v>#N/A</v>
      </c>
      <c r="L200" s="94" t="e">
        <f ca="true">+IF(AND(ISNUMBER(OFFSET('Water Data'!$F$9,0,10*ROW('Water Data'!F194))),'Data Summary'!CA200="Yes"),OFFSET('Water Data'!$F$9,0,10*ROW('Water Data'!F194)),NA())</f>
        <v>#N/A</v>
      </c>
      <c r="M200" s="94" t="e">
        <f ca="true">+IF(AND(ISNUMBER(OFFSET('Water Data'!$G$4,0,10*ROW('Water Data'!G194))),'Data Summary'!CB200="Yes"),100-OFFSET('Water Data'!$G$4,0,10*ROW('Water Data'!G194)),NA())</f>
        <v>#N/A</v>
      </c>
      <c r="N200" s="94" t="e">
        <f ca="true">+IF(AND(ISNUMBER(OFFSET('Water Data'!$G$6,0,10*ROW('Water Data'!G194))),'Data Summary'!CC200="Yes"),OFFSET('Water Data'!$G$6,0,10*ROW('Water Data'!G194)),NA())</f>
        <v>#N/A</v>
      </c>
      <c r="O200" s="94" t="e">
        <f ca="true">+IF(AND(ISNUMBER(OFFSET('Water Data'!$G$9,0,10*ROW('Water Data'!G194))),'Data Summary'!CD200="Yes"),OFFSET('Water Data'!$G$9,0,10*ROW('Water Data'!G194)),NA())</f>
        <v>#N/A</v>
      </c>
      <c r="P200" s="94" t="e">
        <f ca="true">+IF(AND(ISNUMBER(OFFSET('Water Data'!$H$4,0,10*ROW('Water Data'!H194))),'Data Summary'!CE200="Yes"),100-OFFSET('Water Data'!$H$4,0,10*ROW('Water Data'!H194)),NA())</f>
        <v>#N/A</v>
      </c>
      <c r="Q200" s="94" t="e">
        <f ca="true">+IF(AND(ISNUMBER(OFFSET('Water Data'!$H$6,0,10*ROW('Water Data'!H194))),'Data Summary'!CF200="Yes"),OFFSET('Water Data'!$H$6,0,10*ROW('Water Data'!H194)),NA())</f>
        <v>#N/A</v>
      </c>
      <c r="R200" s="94" t="e">
        <f ca="true">+IF(AND(ISNUMBER(OFFSET('Water Data'!$H$9,0,10*ROW('Water Data'!H194))),'Data Summary'!CG200="Yes"),OFFSET('Water Data'!$H$9,0,10*ROW('Water Data'!H194)),NA())</f>
        <v>#N/A</v>
      </c>
      <c r="S200" s="94" t="e">
        <f ca="true">+IF(AND(ISNUMBER(OFFSET('Water Data'!$I$4,0,10*ROW('Water Data'!I194))),'Data Summary'!CH200="Yes"),100-OFFSET('Water Data'!$I$4,0,10*ROW('Water Data'!I194)),NA())</f>
        <v>#N/A</v>
      </c>
      <c r="T200" s="94" t="e">
        <f ca="true">+IF(AND(ISNUMBER(OFFSET('Water Data'!$I$6,0,10*ROW('Water Data'!I194))),'Data Summary'!CI200="Yes"),OFFSET('Water Data'!$I$6,0,10*ROW('Water Data'!I194)),NA())</f>
        <v>#N/A</v>
      </c>
      <c r="U200" s="94" t="e">
        <f ca="true">+IF(AND(ISNUMBER(OFFSET('Water Data'!$I$9,0,10*ROW('Water Data'!I194))),'Data Summary'!CJ200="Yes"),OFFSET('Water Data'!$I$9,0,10*ROW('Water Data'!I194)),NA())</f>
        <v>#N/A</v>
      </c>
      <c r="V200" s="95" t="e">
        <f ca="true">+IF(AND(ISNUMBER(OFFSET('Sanitation Data'!$D$4,0,10*ROW('Sanitation Data'!D194))),'Data Summary'!CK200="Yes"),100-OFFSET('Sanitation Data'!$D$4,0,10*ROW('Sanitation Data'!D194)),NA())</f>
        <v>#N/A</v>
      </c>
      <c r="W200" s="95" t="e">
        <f ca="true">+IF(AND(ISNUMBER(OFFSET('Sanitation Data'!$D$6,0,10*ROW('Sanitation Data'!D194))),'Data Summary'!CL200="Yes"),OFFSET('Sanitation Data'!$D$6,0,10*ROW('Sanitation Data'!D194)),NA())</f>
        <v>#N/A</v>
      </c>
      <c r="X200" s="95" t="e">
        <f ca="true">+IF(AND(ISNUMBER(OFFSET('Sanitation Data'!$D$10,0,10*ROW('Sanitation Data'!D194))),'Data Summary'!CM200="Yes"),OFFSET('Sanitation Data'!$D$10,0,10*ROW('Sanitation Data'!D194)),NA())</f>
        <v>#N/A</v>
      </c>
      <c r="Y200" s="95" t="e">
        <f ca="true">+IF(AND(ISNUMBER(OFFSET('Sanitation Data'!$D$11,0,10*ROW('Sanitation Data'!D194))),'Data Summary'!CN200="Yes"),OFFSET('Sanitation Data'!$D$11,0,10*ROW('Sanitation Data'!D194)),NA())</f>
        <v>#N/A</v>
      </c>
      <c r="Z200" s="95" t="e">
        <f ca="true">+IF(AND(ISNUMBER(OFFSET('Sanitation Data'!$D$12,0,10*ROW('Sanitation Data'!D194))),'Data Summary'!CO200="Yes"),OFFSET('Sanitation Data'!$D$12,0,10*ROW('Sanitation Data'!D194)),NA())</f>
        <v>#N/A</v>
      </c>
      <c r="AA200" s="95" t="e">
        <f ca="true">+IF(AND(ISNUMBER(OFFSET('Sanitation Data'!$E$4,0,10*ROW('Sanitation Data'!E194))),'Data Summary'!CP200="Yes"),100-OFFSET('Sanitation Data'!$E$4,0,10*ROW('Sanitation Data'!E194)),NA())</f>
        <v>#N/A</v>
      </c>
      <c r="AB200" s="95" t="e">
        <f ca="true">+IF(AND(ISNUMBER(OFFSET('Sanitation Data'!$E$6,0,10*ROW('Sanitation Data'!E194))),'Data Summary'!CQ200="Yes"),OFFSET('Sanitation Data'!$E$6,0,10*ROW('Sanitation Data'!E194)),NA())</f>
        <v>#N/A</v>
      </c>
      <c r="AC200" s="95" t="e">
        <f ca="true">+IF(AND(ISNUMBER(OFFSET('Sanitation Data'!$E$10,0,10*ROW('Sanitation Data'!E194))),'Data Summary'!CR200="Yes"),OFFSET('Sanitation Data'!$E$10,0,10*ROW('Sanitation Data'!E194)),NA())</f>
        <v>#N/A</v>
      </c>
      <c r="AD200" s="95" t="e">
        <f ca="true">+IF(AND(ISNUMBER(OFFSET('Sanitation Data'!$E$11,0,10*ROW('Sanitation Data'!E194))),'Data Summary'!CS200="Yes"),OFFSET('Sanitation Data'!$E$11,0,10*ROW('Sanitation Data'!E194)),NA())</f>
        <v>#N/A</v>
      </c>
      <c r="AE200" s="95" t="e">
        <f ca="true">+IF(AND(ISNUMBER(OFFSET('Sanitation Data'!$E$12,0,10*ROW('Sanitation Data'!E194))),'Data Summary'!CT200="Yes"),OFFSET('Sanitation Data'!$E$12,0,10*ROW('Sanitation Data'!E194)),NA())</f>
        <v>#N/A</v>
      </c>
      <c r="AF200" s="95" t="e">
        <f ca="true">+IF(AND(ISNUMBER(OFFSET('Sanitation Data'!$F$4,0,10*ROW('Sanitation Data'!F194))),'Data Summary'!CU200="Yes"),100-OFFSET('Sanitation Data'!$F$4,0,10*ROW('Sanitation Data'!F194)),NA())</f>
        <v>#N/A</v>
      </c>
      <c r="AG200" s="95" t="e">
        <f ca="true">+IF(AND(ISNUMBER(OFFSET('Sanitation Data'!$F$6,0,10*ROW('Sanitation Data'!F194))),'Data Summary'!CV200="Yes"),OFFSET('Sanitation Data'!$F$6,0,10*ROW('Sanitation Data'!F194)),NA())</f>
        <v>#N/A</v>
      </c>
      <c r="AH200" s="95" t="e">
        <f ca="true">+IF(AND(ISNUMBER(OFFSET('Sanitation Data'!$F$10,0,10*ROW('Sanitation Data'!F194))),'Data Summary'!CW200="Yes"),OFFSET('Sanitation Data'!$F$10,0,10*ROW('Sanitation Data'!F194)),NA())</f>
        <v>#N/A</v>
      </c>
      <c r="AI200" s="95" t="e">
        <f ca="true">+IF(AND(ISNUMBER(OFFSET('Sanitation Data'!$F$11,0,10*ROW('Sanitation Data'!F194))),'Data Summary'!CX200="Yes"),OFFSET('Sanitation Data'!$F$11,0,10*ROW('Sanitation Data'!F194)),NA())</f>
        <v>#N/A</v>
      </c>
      <c r="AJ200" s="95" t="e">
        <f ca="true">+IF(AND(ISNUMBER(OFFSET('Sanitation Data'!$F$12,0,10*ROW('Sanitation Data'!F194))),'Data Summary'!CY200="Yes"),OFFSET('Sanitation Data'!$F$12,0,10*ROW('Sanitation Data'!F194)),NA())</f>
        <v>#N/A</v>
      </c>
      <c r="AK200" s="95" t="e">
        <f ca="true">+IF(AND(ISNUMBER(OFFSET('Sanitation Data'!$G$4,0,10*ROW('Sanitation Data'!G194))),'Data Summary'!CZ200="Yes"),100-OFFSET('Sanitation Data'!$G$4,0,10*ROW('Sanitation Data'!G194)),NA())</f>
        <v>#N/A</v>
      </c>
      <c r="AL200" s="95" t="e">
        <f ca="true">+IF(AND(ISNUMBER(OFFSET('Sanitation Data'!$G$6,0,10*ROW('Sanitation Data'!G194))),'Data Summary'!DA200="Yes"),OFFSET('Sanitation Data'!$G$6,0,10*ROW('Sanitation Data'!G194)),NA())</f>
        <v>#N/A</v>
      </c>
      <c r="AM200" s="95" t="e">
        <f ca="true">+IF(AND(ISNUMBER(OFFSET('Sanitation Data'!$G$10,0,10*ROW('Sanitation Data'!G194))),'Data Summary'!DB200="Yes"),OFFSET('Sanitation Data'!$G$10,0,10*ROW('Sanitation Data'!G194)),NA())</f>
        <v>#N/A</v>
      </c>
      <c r="AN200" s="95" t="e">
        <f ca="true">+IF(AND(ISNUMBER(OFFSET('Sanitation Data'!$G$11,0,10*ROW('Sanitation Data'!G194))),'Data Summary'!DC200="Yes"),OFFSET('Sanitation Data'!$G$11,0,10*ROW('Sanitation Data'!G194)),NA())</f>
        <v>#N/A</v>
      </c>
      <c r="AO200" s="95" t="e">
        <f ca="true">+IF(AND(ISNUMBER(OFFSET('Sanitation Data'!$G$12,0,10*ROW('Sanitation Data'!G194))),'Data Summary'!DD200="Yes"),OFFSET('Sanitation Data'!$G$12,0,10*ROW('Sanitation Data'!G194)),NA())</f>
        <v>#N/A</v>
      </c>
      <c r="AP200" s="95" t="e">
        <f ca="true">+IF(AND(ISNUMBER(OFFSET('Sanitation Data'!$H$4,0,10*ROW('Sanitation Data'!H194))),'Data Summary'!DE200="Yes"),100-OFFSET('Sanitation Data'!$H$4,0,10*ROW('Sanitation Data'!H194)),NA())</f>
        <v>#N/A</v>
      </c>
      <c r="AQ200" s="95" t="e">
        <f ca="true">+IF(AND(ISNUMBER(OFFSET('Sanitation Data'!$H$6,0,10*ROW('Sanitation Data'!H194))),'Data Summary'!DF200="Yes"),OFFSET('Sanitation Data'!$H$6,0,10*ROW('Sanitation Data'!H194)),NA())</f>
        <v>#N/A</v>
      </c>
      <c r="AR200" s="95" t="e">
        <f ca="true">+IF(AND(ISNUMBER(OFFSET('Sanitation Data'!$H$10,0,10*ROW('Sanitation Data'!H194))),'Data Summary'!DG200="Yes"),OFFSET('Sanitation Data'!$H$10,0,10*ROW('Sanitation Data'!H194)),NA())</f>
        <v>#N/A</v>
      </c>
      <c r="AS200" s="95" t="e">
        <f ca="true">+IF(AND(ISNUMBER(OFFSET('Sanitation Data'!$H$11,0,10*ROW('Sanitation Data'!H194))),'Data Summary'!DH200="Yes"),OFFSET('Sanitation Data'!$H$11,0,10*ROW('Sanitation Data'!H194)),NA())</f>
        <v>#N/A</v>
      </c>
      <c r="AT200" s="95" t="e">
        <f ca="true">+IF(AND(ISNUMBER(OFFSET('Sanitation Data'!$H$12,0,10*ROW('Sanitation Data'!H194))),'Data Summary'!DI200="Yes"),OFFSET('Sanitation Data'!$H$12,0,10*ROW('Sanitation Data'!H194)),NA())</f>
        <v>#N/A</v>
      </c>
      <c r="AU200" s="95" t="e">
        <f ca="true">+IF(AND(ISNUMBER(OFFSET('Sanitation Data'!$I$4,0,10*ROW('Sanitation Data'!I194))),'Data Summary'!DJ200="Yes"),100-OFFSET('Sanitation Data'!$I$4,0,10*ROW('Sanitation Data'!I194)),NA())</f>
        <v>#N/A</v>
      </c>
      <c r="AV200" s="95" t="e">
        <f ca="true">+IF(AND(ISNUMBER(OFFSET('Sanitation Data'!$I$6,0,10*ROW('Sanitation Data'!I194))),'Data Summary'!DK200="Yes"),OFFSET('Sanitation Data'!$I$6,0,10*ROW('Sanitation Data'!I194)),NA())</f>
        <v>#N/A</v>
      </c>
      <c r="AW200" s="95" t="e">
        <f ca="true">+IF(AND(ISNUMBER(OFFSET('Sanitation Data'!$I$10,0,10*ROW('Sanitation Data'!I194))),'Data Summary'!DL200="Yes"),OFFSET('Sanitation Data'!$I$10,0,10*ROW('Sanitation Data'!I194)),NA())</f>
        <v>#N/A</v>
      </c>
      <c r="AX200" s="95" t="e">
        <f ca="true">+IF(AND(ISNUMBER(OFFSET('Sanitation Data'!$I$11,0,10*ROW('Sanitation Data'!I194))),'Data Summary'!DM200="Yes"),OFFSET('Sanitation Data'!$I$11,0,10*ROW('Sanitation Data'!I194)),NA())</f>
        <v>#N/A</v>
      </c>
      <c r="AY200" s="95" t="e">
        <f ca="true">+IF(AND(ISNUMBER(OFFSET('Sanitation Data'!$I$12,0,10*ROW('Sanitation Data'!I194))),'Data Summary'!DN200="Yes"),OFFSET('Sanitation Data'!$I$12,0,10*ROW('Sanitation Data'!I194)),NA())</f>
        <v>#N/A</v>
      </c>
      <c r="AZ200" s="96" t="e">
        <f ca="true">+IF(AND(ISNUMBER(OFFSET('Hygiene Data'!$D$5,0,10*ROW('Hygiene Data'!D194))),'Data Summary'!DO200="Yes"),OFFSET('Hygiene Data'!$D$5,0,10*ROW('Hygiene Data'!D194)),NA())</f>
        <v>#N/A</v>
      </c>
      <c r="BA200" s="96" t="e">
        <f ca="true">+IF(AND(ISNUMBER(OFFSET('Hygiene Data'!$D$7,0,10*ROW('Hygiene Data'!D194))),'Data Summary'!DP200="Yes"),OFFSET('Hygiene Data'!$D$7,0,10*ROW('Hygiene Data'!D194)),NA())</f>
        <v>#N/A</v>
      </c>
      <c r="BB200" s="96" t="e">
        <f ca="true">+IF(AND(ISNUMBER(OFFSET('Hygiene Data'!$D$9,0,10*ROW('Hygiene Data'!D194))),'Data Summary'!DQ200="Yes"),OFFSET('Hygiene Data'!$D$9,0,10*ROW('Hygiene Data'!D194)),NA())</f>
        <v>#N/A</v>
      </c>
      <c r="BC200" s="96" t="e">
        <f ca="true">+IF(AND(ISNUMBER(OFFSET('Hygiene Data'!$E$5,0,10*ROW('Hygiene Data'!E194))),'Data Summary'!DR200="Yes"),OFFSET('Hygiene Data'!$E$5,0,10*ROW('Hygiene Data'!E194)),NA())</f>
        <v>#N/A</v>
      </c>
      <c r="BD200" s="96" t="e">
        <f ca="true">+IF(AND(ISNUMBER(OFFSET('Hygiene Data'!$E$7,0,10*ROW('Hygiene Data'!E194))),'Data Summary'!DS200="Yes"),OFFSET('Hygiene Data'!$E$7,0,10*ROW('Hygiene Data'!E194)),NA())</f>
        <v>#N/A</v>
      </c>
      <c r="BE200" s="96" t="e">
        <f ca="true">+IF(AND(ISNUMBER(OFFSET('Hygiene Data'!$E$9,0,10*ROW('Hygiene Data'!E194))),'Data Summary'!DT200="Yes"),OFFSET('Hygiene Data'!$E$9,0,10*ROW('Hygiene Data'!E194)),NA())</f>
        <v>#N/A</v>
      </c>
      <c r="BF200" s="96" t="e">
        <f ca="true">+IF(AND(ISNUMBER(OFFSET('Hygiene Data'!$F$5,0,10*ROW('Hygiene Data'!F194))),'Data Summary'!DU200="Yes"),OFFSET('Hygiene Data'!$F$5,0,10*ROW('Hygiene Data'!F194)),NA())</f>
        <v>#N/A</v>
      </c>
      <c r="BG200" s="96" t="e">
        <f ca="true">+IF(AND(ISNUMBER(OFFSET('Hygiene Data'!$F$7,0,10*ROW('Hygiene Data'!F194))),'Data Summary'!DV200="Yes"),OFFSET('Hygiene Data'!$F$7,0,10*ROW('Hygiene Data'!F194)),NA())</f>
        <v>#N/A</v>
      </c>
      <c r="BH200" s="96" t="e">
        <f ca="true">+IF(AND(ISNUMBER(OFFSET('Hygiene Data'!$F$9,0,10*ROW('Hygiene Data'!F194))),'Data Summary'!DW200="Yes"),OFFSET('Hygiene Data'!$F$9,0,10*ROW('Hygiene Data'!F194)),NA())</f>
        <v>#N/A</v>
      </c>
      <c r="BI200" s="96" t="e">
        <f ca="true">+IF(AND(ISNUMBER(OFFSET('Hygiene Data'!$G$5,0,10*ROW('Hygiene Data'!G194))),'Data Summary'!DX200="Yes"),OFFSET('Hygiene Data'!$G$5,0,10*ROW('Hygiene Data'!G194)),NA())</f>
        <v>#N/A</v>
      </c>
      <c r="BJ200" s="96" t="e">
        <f ca="true">+IF(AND(ISNUMBER(OFFSET('Hygiene Data'!$G$7,0,10*ROW('Hygiene Data'!G194))),'Data Summary'!DY200="Yes"),OFFSET('Hygiene Data'!$G$7,0,10*ROW('Hygiene Data'!G194)),NA())</f>
        <v>#N/A</v>
      </c>
      <c r="BK200" s="96" t="e">
        <f ca="true">+IF(AND(ISNUMBER(OFFSET('Hygiene Data'!$G$9,0,10*ROW('Hygiene Data'!G194))),'Data Summary'!DZ200="Yes"),OFFSET('Hygiene Data'!$G$9,0,10*ROW('Hygiene Data'!G194)),NA())</f>
        <v>#N/A</v>
      </c>
      <c r="BL200" s="96" t="e">
        <f ca="true">+IF(AND(ISNUMBER(OFFSET('Hygiene Data'!$H$5,0,10*ROW('Hygiene Data'!H194))),'Data Summary'!EA200="Yes"),OFFSET('Hygiene Data'!$H$5,0,10*ROW('Hygiene Data'!H194)),NA())</f>
        <v>#N/A</v>
      </c>
      <c r="BM200" s="96" t="e">
        <f ca="true">+IF(AND(ISNUMBER(OFFSET('Hygiene Data'!$H$7,0,10*ROW('Hygiene Data'!H194))),'Data Summary'!EB200="Yes"),OFFSET('Hygiene Data'!$H$7,0,10*ROW('Hygiene Data'!H194)),NA())</f>
        <v>#N/A</v>
      </c>
      <c r="BN200" s="96" t="e">
        <f ca="true">+IF(AND(ISNUMBER(OFFSET('Hygiene Data'!$H$9,0,10*ROW('Hygiene Data'!H194))),'Data Summary'!EC200="Yes"),OFFSET('Hygiene Data'!$H$9,0,10*ROW('Hygiene Data'!H194)),NA())</f>
        <v>#N/A</v>
      </c>
      <c r="BO200" s="96" t="e">
        <f ca="true">+IF(AND(ISNUMBER(OFFSET('Hygiene Data'!$I$5,0,10*ROW('Hygiene Data'!I194))),'Data Summary'!ED200="Yes"),OFFSET('Hygiene Data'!$I$5,0,10*ROW('Hygiene Data'!I194)),NA())</f>
        <v>#N/A</v>
      </c>
      <c r="BP200" s="96" t="e">
        <f ca="true">+IF(AND(ISNUMBER(OFFSET('Hygiene Data'!$I$7,0,10*ROW('Hygiene Data'!I194))),'Data Summary'!EE200="Yes"),OFFSET('Hygiene Data'!$I$7,0,10*ROW('Hygiene Data'!I194)),NA())</f>
        <v>#N/A</v>
      </c>
      <c r="BQ200" s="96" t="e">
        <f ca="true">+IF(AND(ISNUMBER(OFFSET('Hygiene Data'!$I$9,0,10*ROW('Hygiene Data'!I194))),'Data Summary'!EF200="Yes"),OFFSET('Hygiene Data'!$I$9,0,10*ROW('Hygiene Data'!I194)),NA())</f>
        <v>#N/A</v>
      </c>
    </row>
    <row xmlns:x14ac="http://schemas.microsoft.com/office/spreadsheetml/2009/9/ac" r="201" x14ac:dyDescent="0.2">
      <c r="A201" s="331" t="e">
        <f ca="true">+RIGHT('Data Summary'!A201,LEN('Data Summary'!A201)-9)</f>
        <v>#VALUE!</v>
      </c>
      <c r="B201" s="37" t="str">
        <f ca="true">+IF(ISTEXT('Data Summary'!B201),'Data Summary'!B201,"")</f>
        <v/>
      </c>
      <c r="C201" s="330" t="e">
        <f ca="true">+VALUE('Data Summary'!C201)</f>
        <v>#VALUE!</v>
      </c>
      <c r="D201" s="94" t="e">
        <f ca="true">+IF(AND(ISNUMBER(OFFSET('Water Data'!$D$4,0,10*ROW('Water Data'!D195))),'Data Summary'!BS201="Yes"),100-OFFSET('Water Data'!$D$4,0,10*ROW('Water Data'!D195)),NA())</f>
        <v>#N/A</v>
      </c>
      <c r="E201" s="94" t="e">
        <f ca="true">+IF(AND(ISNUMBER(OFFSET('Water Data'!$D$6,0,10*ROW('Water Data'!D195))),'Data Summary'!BT201="Yes"),OFFSET('Water Data'!$D$6,0,10*ROW('Water Data'!D195)),NA())</f>
        <v>#N/A</v>
      </c>
      <c r="F201" s="94" t="e">
        <f ca="true">+IF(AND(ISNUMBER(OFFSET('Water Data'!$D$9,0,10*ROW('Water Data'!D195))),'Data Summary'!BU201="Yes"),OFFSET('Water Data'!$D$9,0,10*ROW('Water Data'!D195)),NA())</f>
        <v>#N/A</v>
      </c>
      <c r="G201" s="94" t="e">
        <f ca="true">+IF(AND(ISNUMBER(OFFSET('Water Data'!$E$4,0,10*ROW('Water Data'!E195))),'Data Summary'!BV201="Yes"),100-OFFSET('Water Data'!$E$4,0,10*ROW('Water Data'!E195)),NA())</f>
        <v>#N/A</v>
      </c>
      <c r="H201" s="94" t="e">
        <f ca="true">+IF(AND(ISNUMBER(OFFSET('Water Data'!$E$6,0,10*ROW('Water Data'!E195))),'Data Summary'!BW201="Yes"),OFFSET('Water Data'!$E$6,0,10*ROW('Water Data'!E195)),NA())</f>
        <v>#N/A</v>
      </c>
      <c r="I201" s="94" t="e">
        <f ca="true">+IF(AND(ISNUMBER(OFFSET('Water Data'!$E$9,0,10*ROW('Water Data'!E195))),'Data Summary'!BX201="Yes"),OFFSET('Water Data'!$E$9,0,10*ROW('Water Data'!E195)),NA())</f>
        <v>#N/A</v>
      </c>
      <c r="J201" s="94" t="e">
        <f ca="true">+IF(AND(ISNUMBER(OFFSET('Water Data'!$F$4,0,10*ROW('Water Data'!F195))),'Data Summary'!BY201="Yes"),100-OFFSET('Water Data'!$F$4,0,10*ROW('Water Data'!F195)),NA())</f>
        <v>#N/A</v>
      </c>
      <c r="K201" s="94" t="e">
        <f ca="true">+IF(AND(ISNUMBER(OFFSET('Water Data'!$F$6,0,10*ROW('Water Data'!F195))),'Data Summary'!BZ201="Yes"),OFFSET('Water Data'!$F$6,0,10*ROW('Water Data'!F195)),NA())</f>
        <v>#N/A</v>
      </c>
      <c r="L201" s="94" t="e">
        <f ca="true">+IF(AND(ISNUMBER(OFFSET('Water Data'!$F$9,0,10*ROW('Water Data'!F195))),'Data Summary'!CA201="Yes"),OFFSET('Water Data'!$F$9,0,10*ROW('Water Data'!F195)),NA())</f>
        <v>#N/A</v>
      </c>
      <c r="M201" s="94" t="e">
        <f ca="true">+IF(AND(ISNUMBER(OFFSET('Water Data'!$G$4,0,10*ROW('Water Data'!G195))),'Data Summary'!CB201="Yes"),100-OFFSET('Water Data'!$G$4,0,10*ROW('Water Data'!G195)),NA())</f>
        <v>#N/A</v>
      </c>
      <c r="N201" s="94" t="e">
        <f ca="true">+IF(AND(ISNUMBER(OFFSET('Water Data'!$G$6,0,10*ROW('Water Data'!G195))),'Data Summary'!CC201="Yes"),OFFSET('Water Data'!$G$6,0,10*ROW('Water Data'!G195)),NA())</f>
        <v>#N/A</v>
      </c>
      <c r="O201" s="94" t="e">
        <f ca="true">+IF(AND(ISNUMBER(OFFSET('Water Data'!$G$9,0,10*ROW('Water Data'!G195))),'Data Summary'!CD201="Yes"),OFFSET('Water Data'!$G$9,0,10*ROW('Water Data'!G195)),NA())</f>
        <v>#N/A</v>
      </c>
      <c r="P201" s="94" t="e">
        <f ca="true">+IF(AND(ISNUMBER(OFFSET('Water Data'!$H$4,0,10*ROW('Water Data'!H195))),'Data Summary'!CE201="Yes"),100-OFFSET('Water Data'!$H$4,0,10*ROW('Water Data'!H195)),NA())</f>
        <v>#N/A</v>
      </c>
      <c r="Q201" s="94" t="e">
        <f ca="true">+IF(AND(ISNUMBER(OFFSET('Water Data'!$H$6,0,10*ROW('Water Data'!H195))),'Data Summary'!CF201="Yes"),OFFSET('Water Data'!$H$6,0,10*ROW('Water Data'!H195)),NA())</f>
        <v>#N/A</v>
      </c>
      <c r="R201" s="94" t="e">
        <f ca="true">+IF(AND(ISNUMBER(OFFSET('Water Data'!$H$9,0,10*ROW('Water Data'!H195))),'Data Summary'!CG201="Yes"),OFFSET('Water Data'!$H$9,0,10*ROW('Water Data'!H195)),NA())</f>
        <v>#N/A</v>
      </c>
      <c r="S201" s="94" t="e">
        <f ca="true">+IF(AND(ISNUMBER(OFFSET('Water Data'!$I$4,0,10*ROW('Water Data'!I195))),'Data Summary'!CH201="Yes"),100-OFFSET('Water Data'!$I$4,0,10*ROW('Water Data'!I195)),NA())</f>
        <v>#N/A</v>
      </c>
      <c r="T201" s="94" t="e">
        <f ca="true">+IF(AND(ISNUMBER(OFFSET('Water Data'!$I$6,0,10*ROW('Water Data'!I195))),'Data Summary'!CI201="Yes"),OFFSET('Water Data'!$I$6,0,10*ROW('Water Data'!I195)),NA())</f>
        <v>#N/A</v>
      </c>
      <c r="U201" s="94" t="e">
        <f ca="true">+IF(AND(ISNUMBER(OFFSET('Water Data'!$I$9,0,10*ROW('Water Data'!I195))),'Data Summary'!CJ201="Yes"),OFFSET('Water Data'!$I$9,0,10*ROW('Water Data'!I195)),NA())</f>
        <v>#N/A</v>
      </c>
      <c r="V201" s="95" t="e">
        <f ca="true">+IF(AND(ISNUMBER(OFFSET('Sanitation Data'!$D$4,0,10*ROW('Sanitation Data'!D195))),'Data Summary'!CK201="Yes"),100-OFFSET('Sanitation Data'!$D$4,0,10*ROW('Sanitation Data'!D195)),NA())</f>
        <v>#N/A</v>
      </c>
      <c r="W201" s="95" t="e">
        <f ca="true">+IF(AND(ISNUMBER(OFFSET('Sanitation Data'!$D$6,0,10*ROW('Sanitation Data'!D195))),'Data Summary'!CL201="Yes"),OFFSET('Sanitation Data'!$D$6,0,10*ROW('Sanitation Data'!D195)),NA())</f>
        <v>#N/A</v>
      </c>
      <c r="X201" s="95" t="e">
        <f ca="true">+IF(AND(ISNUMBER(OFFSET('Sanitation Data'!$D$10,0,10*ROW('Sanitation Data'!D195))),'Data Summary'!CM201="Yes"),OFFSET('Sanitation Data'!$D$10,0,10*ROW('Sanitation Data'!D195)),NA())</f>
        <v>#N/A</v>
      </c>
      <c r="Y201" s="95" t="e">
        <f ca="true">+IF(AND(ISNUMBER(OFFSET('Sanitation Data'!$D$11,0,10*ROW('Sanitation Data'!D195))),'Data Summary'!CN201="Yes"),OFFSET('Sanitation Data'!$D$11,0,10*ROW('Sanitation Data'!D195)),NA())</f>
        <v>#N/A</v>
      </c>
      <c r="Z201" s="95" t="e">
        <f ca="true">+IF(AND(ISNUMBER(OFFSET('Sanitation Data'!$D$12,0,10*ROW('Sanitation Data'!D195))),'Data Summary'!CO201="Yes"),OFFSET('Sanitation Data'!$D$12,0,10*ROW('Sanitation Data'!D195)),NA())</f>
        <v>#N/A</v>
      </c>
      <c r="AA201" s="95" t="e">
        <f ca="true">+IF(AND(ISNUMBER(OFFSET('Sanitation Data'!$E$4,0,10*ROW('Sanitation Data'!E195))),'Data Summary'!CP201="Yes"),100-OFFSET('Sanitation Data'!$E$4,0,10*ROW('Sanitation Data'!E195)),NA())</f>
        <v>#N/A</v>
      </c>
      <c r="AB201" s="95" t="e">
        <f ca="true">+IF(AND(ISNUMBER(OFFSET('Sanitation Data'!$E$6,0,10*ROW('Sanitation Data'!E195))),'Data Summary'!CQ201="Yes"),OFFSET('Sanitation Data'!$E$6,0,10*ROW('Sanitation Data'!E195)),NA())</f>
        <v>#N/A</v>
      </c>
      <c r="AC201" s="95" t="e">
        <f ca="true">+IF(AND(ISNUMBER(OFFSET('Sanitation Data'!$E$10,0,10*ROW('Sanitation Data'!E195))),'Data Summary'!CR201="Yes"),OFFSET('Sanitation Data'!$E$10,0,10*ROW('Sanitation Data'!E195)),NA())</f>
        <v>#N/A</v>
      </c>
      <c r="AD201" s="95" t="e">
        <f ca="true">+IF(AND(ISNUMBER(OFFSET('Sanitation Data'!$E$11,0,10*ROW('Sanitation Data'!E195))),'Data Summary'!CS201="Yes"),OFFSET('Sanitation Data'!$E$11,0,10*ROW('Sanitation Data'!E195)),NA())</f>
        <v>#N/A</v>
      </c>
      <c r="AE201" s="95" t="e">
        <f ca="true">+IF(AND(ISNUMBER(OFFSET('Sanitation Data'!$E$12,0,10*ROW('Sanitation Data'!E195))),'Data Summary'!CT201="Yes"),OFFSET('Sanitation Data'!$E$12,0,10*ROW('Sanitation Data'!E195)),NA())</f>
        <v>#N/A</v>
      </c>
      <c r="AF201" s="95" t="e">
        <f ca="true">+IF(AND(ISNUMBER(OFFSET('Sanitation Data'!$F$4,0,10*ROW('Sanitation Data'!F195))),'Data Summary'!CU201="Yes"),100-OFFSET('Sanitation Data'!$F$4,0,10*ROW('Sanitation Data'!F195)),NA())</f>
        <v>#N/A</v>
      </c>
      <c r="AG201" s="95" t="e">
        <f ca="true">+IF(AND(ISNUMBER(OFFSET('Sanitation Data'!$F$6,0,10*ROW('Sanitation Data'!F195))),'Data Summary'!CV201="Yes"),OFFSET('Sanitation Data'!$F$6,0,10*ROW('Sanitation Data'!F195)),NA())</f>
        <v>#N/A</v>
      </c>
      <c r="AH201" s="95" t="e">
        <f ca="true">+IF(AND(ISNUMBER(OFFSET('Sanitation Data'!$F$10,0,10*ROW('Sanitation Data'!F195))),'Data Summary'!CW201="Yes"),OFFSET('Sanitation Data'!$F$10,0,10*ROW('Sanitation Data'!F195)),NA())</f>
        <v>#N/A</v>
      </c>
      <c r="AI201" s="95" t="e">
        <f ca="true">+IF(AND(ISNUMBER(OFFSET('Sanitation Data'!$F$11,0,10*ROW('Sanitation Data'!F195))),'Data Summary'!CX201="Yes"),OFFSET('Sanitation Data'!$F$11,0,10*ROW('Sanitation Data'!F195)),NA())</f>
        <v>#N/A</v>
      </c>
      <c r="AJ201" s="95" t="e">
        <f ca="true">+IF(AND(ISNUMBER(OFFSET('Sanitation Data'!$F$12,0,10*ROW('Sanitation Data'!F195))),'Data Summary'!CY201="Yes"),OFFSET('Sanitation Data'!$F$12,0,10*ROW('Sanitation Data'!F195)),NA())</f>
        <v>#N/A</v>
      </c>
      <c r="AK201" s="95" t="e">
        <f ca="true">+IF(AND(ISNUMBER(OFFSET('Sanitation Data'!$G$4,0,10*ROW('Sanitation Data'!G195))),'Data Summary'!CZ201="Yes"),100-OFFSET('Sanitation Data'!$G$4,0,10*ROW('Sanitation Data'!G195)),NA())</f>
        <v>#N/A</v>
      </c>
      <c r="AL201" s="95" t="e">
        <f ca="true">+IF(AND(ISNUMBER(OFFSET('Sanitation Data'!$G$6,0,10*ROW('Sanitation Data'!G195))),'Data Summary'!DA201="Yes"),OFFSET('Sanitation Data'!$G$6,0,10*ROW('Sanitation Data'!G195)),NA())</f>
        <v>#N/A</v>
      </c>
      <c r="AM201" s="95" t="e">
        <f ca="true">+IF(AND(ISNUMBER(OFFSET('Sanitation Data'!$G$10,0,10*ROW('Sanitation Data'!G195))),'Data Summary'!DB201="Yes"),OFFSET('Sanitation Data'!$G$10,0,10*ROW('Sanitation Data'!G195)),NA())</f>
        <v>#N/A</v>
      </c>
      <c r="AN201" s="95" t="e">
        <f ca="true">+IF(AND(ISNUMBER(OFFSET('Sanitation Data'!$G$11,0,10*ROW('Sanitation Data'!G195))),'Data Summary'!DC201="Yes"),OFFSET('Sanitation Data'!$G$11,0,10*ROW('Sanitation Data'!G195)),NA())</f>
        <v>#N/A</v>
      </c>
      <c r="AO201" s="95" t="e">
        <f ca="true">+IF(AND(ISNUMBER(OFFSET('Sanitation Data'!$G$12,0,10*ROW('Sanitation Data'!G195))),'Data Summary'!DD201="Yes"),OFFSET('Sanitation Data'!$G$12,0,10*ROW('Sanitation Data'!G195)),NA())</f>
        <v>#N/A</v>
      </c>
      <c r="AP201" s="95" t="e">
        <f ca="true">+IF(AND(ISNUMBER(OFFSET('Sanitation Data'!$H$4,0,10*ROW('Sanitation Data'!H195))),'Data Summary'!DE201="Yes"),100-OFFSET('Sanitation Data'!$H$4,0,10*ROW('Sanitation Data'!H195)),NA())</f>
        <v>#N/A</v>
      </c>
      <c r="AQ201" s="95" t="e">
        <f ca="true">+IF(AND(ISNUMBER(OFFSET('Sanitation Data'!$H$6,0,10*ROW('Sanitation Data'!H195))),'Data Summary'!DF201="Yes"),OFFSET('Sanitation Data'!$H$6,0,10*ROW('Sanitation Data'!H195)),NA())</f>
        <v>#N/A</v>
      </c>
      <c r="AR201" s="95" t="e">
        <f ca="true">+IF(AND(ISNUMBER(OFFSET('Sanitation Data'!$H$10,0,10*ROW('Sanitation Data'!H195))),'Data Summary'!DG201="Yes"),OFFSET('Sanitation Data'!$H$10,0,10*ROW('Sanitation Data'!H195)),NA())</f>
        <v>#N/A</v>
      </c>
      <c r="AS201" s="95" t="e">
        <f ca="true">+IF(AND(ISNUMBER(OFFSET('Sanitation Data'!$H$11,0,10*ROW('Sanitation Data'!H195))),'Data Summary'!DH201="Yes"),OFFSET('Sanitation Data'!$H$11,0,10*ROW('Sanitation Data'!H195)),NA())</f>
        <v>#N/A</v>
      </c>
      <c r="AT201" s="95" t="e">
        <f ca="true">+IF(AND(ISNUMBER(OFFSET('Sanitation Data'!$H$12,0,10*ROW('Sanitation Data'!H195))),'Data Summary'!DI201="Yes"),OFFSET('Sanitation Data'!$H$12,0,10*ROW('Sanitation Data'!H195)),NA())</f>
        <v>#N/A</v>
      </c>
      <c r="AU201" s="95" t="e">
        <f ca="true">+IF(AND(ISNUMBER(OFFSET('Sanitation Data'!$I$4,0,10*ROW('Sanitation Data'!I195))),'Data Summary'!DJ201="Yes"),100-OFFSET('Sanitation Data'!$I$4,0,10*ROW('Sanitation Data'!I195)),NA())</f>
        <v>#N/A</v>
      </c>
      <c r="AV201" s="95" t="e">
        <f ca="true">+IF(AND(ISNUMBER(OFFSET('Sanitation Data'!$I$6,0,10*ROW('Sanitation Data'!I195))),'Data Summary'!DK201="Yes"),OFFSET('Sanitation Data'!$I$6,0,10*ROW('Sanitation Data'!I195)),NA())</f>
        <v>#N/A</v>
      </c>
      <c r="AW201" s="95" t="e">
        <f ca="true">+IF(AND(ISNUMBER(OFFSET('Sanitation Data'!$I$10,0,10*ROW('Sanitation Data'!I195))),'Data Summary'!DL201="Yes"),OFFSET('Sanitation Data'!$I$10,0,10*ROW('Sanitation Data'!I195)),NA())</f>
        <v>#N/A</v>
      </c>
      <c r="AX201" s="95" t="e">
        <f ca="true">+IF(AND(ISNUMBER(OFFSET('Sanitation Data'!$I$11,0,10*ROW('Sanitation Data'!I195))),'Data Summary'!DM201="Yes"),OFFSET('Sanitation Data'!$I$11,0,10*ROW('Sanitation Data'!I195)),NA())</f>
        <v>#N/A</v>
      </c>
      <c r="AY201" s="95" t="e">
        <f ca="true">+IF(AND(ISNUMBER(OFFSET('Sanitation Data'!$I$12,0,10*ROW('Sanitation Data'!I195))),'Data Summary'!DN201="Yes"),OFFSET('Sanitation Data'!$I$12,0,10*ROW('Sanitation Data'!I195)),NA())</f>
        <v>#N/A</v>
      </c>
      <c r="AZ201" s="96" t="e">
        <f ca="true">+IF(AND(ISNUMBER(OFFSET('Hygiene Data'!$D$5,0,10*ROW('Hygiene Data'!D195))),'Data Summary'!DO201="Yes"),OFFSET('Hygiene Data'!$D$5,0,10*ROW('Hygiene Data'!D195)),NA())</f>
        <v>#N/A</v>
      </c>
      <c r="BA201" s="96" t="e">
        <f ca="true">+IF(AND(ISNUMBER(OFFSET('Hygiene Data'!$D$7,0,10*ROW('Hygiene Data'!D195))),'Data Summary'!DP201="Yes"),OFFSET('Hygiene Data'!$D$7,0,10*ROW('Hygiene Data'!D195)),NA())</f>
        <v>#N/A</v>
      </c>
      <c r="BB201" s="96" t="e">
        <f ca="true">+IF(AND(ISNUMBER(OFFSET('Hygiene Data'!$D$9,0,10*ROW('Hygiene Data'!D195))),'Data Summary'!DQ201="Yes"),OFFSET('Hygiene Data'!$D$9,0,10*ROW('Hygiene Data'!D195)),NA())</f>
        <v>#N/A</v>
      </c>
      <c r="BC201" s="96" t="e">
        <f ca="true">+IF(AND(ISNUMBER(OFFSET('Hygiene Data'!$E$5,0,10*ROW('Hygiene Data'!E195))),'Data Summary'!DR201="Yes"),OFFSET('Hygiene Data'!$E$5,0,10*ROW('Hygiene Data'!E195)),NA())</f>
        <v>#N/A</v>
      </c>
      <c r="BD201" s="96" t="e">
        <f ca="true">+IF(AND(ISNUMBER(OFFSET('Hygiene Data'!$E$7,0,10*ROW('Hygiene Data'!E195))),'Data Summary'!DS201="Yes"),OFFSET('Hygiene Data'!$E$7,0,10*ROW('Hygiene Data'!E195)),NA())</f>
        <v>#N/A</v>
      </c>
      <c r="BE201" s="96" t="e">
        <f ca="true">+IF(AND(ISNUMBER(OFFSET('Hygiene Data'!$E$9,0,10*ROW('Hygiene Data'!E195))),'Data Summary'!DT201="Yes"),OFFSET('Hygiene Data'!$E$9,0,10*ROW('Hygiene Data'!E195)),NA())</f>
        <v>#N/A</v>
      </c>
      <c r="BF201" s="96" t="e">
        <f ca="true">+IF(AND(ISNUMBER(OFFSET('Hygiene Data'!$F$5,0,10*ROW('Hygiene Data'!F195))),'Data Summary'!DU201="Yes"),OFFSET('Hygiene Data'!$F$5,0,10*ROW('Hygiene Data'!F195)),NA())</f>
        <v>#N/A</v>
      </c>
      <c r="BG201" s="96" t="e">
        <f ca="true">+IF(AND(ISNUMBER(OFFSET('Hygiene Data'!$F$7,0,10*ROW('Hygiene Data'!F195))),'Data Summary'!DV201="Yes"),OFFSET('Hygiene Data'!$F$7,0,10*ROW('Hygiene Data'!F195)),NA())</f>
        <v>#N/A</v>
      </c>
      <c r="BH201" s="96" t="e">
        <f ca="true">+IF(AND(ISNUMBER(OFFSET('Hygiene Data'!$F$9,0,10*ROW('Hygiene Data'!F195))),'Data Summary'!DW201="Yes"),OFFSET('Hygiene Data'!$F$9,0,10*ROW('Hygiene Data'!F195)),NA())</f>
        <v>#N/A</v>
      </c>
      <c r="BI201" s="96" t="e">
        <f ca="true">+IF(AND(ISNUMBER(OFFSET('Hygiene Data'!$G$5,0,10*ROW('Hygiene Data'!G195))),'Data Summary'!DX201="Yes"),OFFSET('Hygiene Data'!$G$5,0,10*ROW('Hygiene Data'!G195)),NA())</f>
        <v>#N/A</v>
      </c>
      <c r="BJ201" s="96" t="e">
        <f ca="true">+IF(AND(ISNUMBER(OFFSET('Hygiene Data'!$G$7,0,10*ROW('Hygiene Data'!G195))),'Data Summary'!DY201="Yes"),OFFSET('Hygiene Data'!$G$7,0,10*ROW('Hygiene Data'!G195)),NA())</f>
        <v>#N/A</v>
      </c>
      <c r="BK201" s="96" t="e">
        <f ca="true">+IF(AND(ISNUMBER(OFFSET('Hygiene Data'!$G$9,0,10*ROW('Hygiene Data'!G195))),'Data Summary'!DZ201="Yes"),OFFSET('Hygiene Data'!$G$9,0,10*ROW('Hygiene Data'!G195)),NA())</f>
        <v>#N/A</v>
      </c>
      <c r="BL201" s="96" t="e">
        <f ca="true">+IF(AND(ISNUMBER(OFFSET('Hygiene Data'!$H$5,0,10*ROW('Hygiene Data'!H195))),'Data Summary'!EA201="Yes"),OFFSET('Hygiene Data'!$H$5,0,10*ROW('Hygiene Data'!H195)),NA())</f>
        <v>#N/A</v>
      </c>
      <c r="BM201" s="96" t="e">
        <f ca="true">+IF(AND(ISNUMBER(OFFSET('Hygiene Data'!$H$7,0,10*ROW('Hygiene Data'!H195))),'Data Summary'!EB201="Yes"),OFFSET('Hygiene Data'!$H$7,0,10*ROW('Hygiene Data'!H195)),NA())</f>
        <v>#N/A</v>
      </c>
      <c r="BN201" s="96" t="e">
        <f ca="true">+IF(AND(ISNUMBER(OFFSET('Hygiene Data'!$H$9,0,10*ROW('Hygiene Data'!H195))),'Data Summary'!EC201="Yes"),OFFSET('Hygiene Data'!$H$9,0,10*ROW('Hygiene Data'!H195)),NA())</f>
        <v>#N/A</v>
      </c>
      <c r="BO201" s="96" t="e">
        <f ca="true">+IF(AND(ISNUMBER(OFFSET('Hygiene Data'!$I$5,0,10*ROW('Hygiene Data'!I195))),'Data Summary'!ED201="Yes"),OFFSET('Hygiene Data'!$I$5,0,10*ROW('Hygiene Data'!I195)),NA())</f>
        <v>#N/A</v>
      </c>
      <c r="BP201" s="96" t="e">
        <f ca="true">+IF(AND(ISNUMBER(OFFSET('Hygiene Data'!$I$7,0,10*ROW('Hygiene Data'!I195))),'Data Summary'!EE201="Yes"),OFFSET('Hygiene Data'!$I$7,0,10*ROW('Hygiene Data'!I195)),NA())</f>
        <v>#N/A</v>
      </c>
      <c r="BQ201" s="96" t="e">
        <f ca="true">+IF(AND(ISNUMBER(OFFSET('Hygiene Data'!$I$9,0,10*ROW('Hygiene Data'!I195))),'Data Summary'!EF201="Yes"),OFFSET('Hygiene Data'!$I$9,0,10*ROW('Hygiene Data'!I195)),NA())</f>
        <v>#N/A</v>
      </c>
    </row>
    <row xmlns:x14ac="http://schemas.microsoft.com/office/spreadsheetml/2009/9/ac" r="202" x14ac:dyDescent="0.2">
      <c r="A202" s="331" t="e">
        <f ca="true">+RIGHT('Data Summary'!A202,LEN('Data Summary'!A202)-9)</f>
        <v>#VALUE!</v>
      </c>
      <c r="B202" s="37" t="str">
        <f ca="true">+IF(ISTEXT('Data Summary'!B202),'Data Summary'!B202,"")</f>
        <v/>
      </c>
      <c r="C202" s="330" t="e">
        <f ca="true">+VALUE('Data Summary'!C202)</f>
        <v>#VALUE!</v>
      </c>
      <c r="D202" s="94" t="e">
        <f ca="true">+IF(AND(ISNUMBER(OFFSET('Water Data'!$D$4,0,10*ROW('Water Data'!D196))),'Data Summary'!BS202="Yes"),100-OFFSET('Water Data'!$D$4,0,10*ROW('Water Data'!D196)),NA())</f>
        <v>#N/A</v>
      </c>
      <c r="E202" s="94" t="e">
        <f ca="true">+IF(AND(ISNUMBER(OFFSET('Water Data'!$D$6,0,10*ROW('Water Data'!D196))),'Data Summary'!BT202="Yes"),OFFSET('Water Data'!$D$6,0,10*ROW('Water Data'!D196)),NA())</f>
        <v>#N/A</v>
      </c>
      <c r="F202" s="94" t="e">
        <f ca="true">+IF(AND(ISNUMBER(OFFSET('Water Data'!$D$9,0,10*ROW('Water Data'!D196))),'Data Summary'!BU202="Yes"),OFFSET('Water Data'!$D$9,0,10*ROW('Water Data'!D196)),NA())</f>
        <v>#N/A</v>
      </c>
      <c r="G202" s="94" t="e">
        <f ca="true">+IF(AND(ISNUMBER(OFFSET('Water Data'!$E$4,0,10*ROW('Water Data'!E196))),'Data Summary'!BV202="Yes"),100-OFFSET('Water Data'!$E$4,0,10*ROW('Water Data'!E196)),NA())</f>
        <v>#N/A</v>
      </c>
      <c r="H202" s="94" t="e">
        <f ca="true">+IF(AND(ISNUMBER(OFFSET('Water Data'!$E$6,0,10*ROW('Water Data'!E196))),'Data Summary'!BW202="Yes"),OFFSET('Water Data'!$E$6,0,10*ROW('Water Data'!E196)),NA())</f>
        <v>#N/A</v>
      </c>
      <c r="I202" s="94" t="e">
        <f ca="true">+IF(AND(ISNUMBER(OFFSET('Water Data'!$E$9,0,10*ROW('Water Data'!E196))),'Data Summary'!BX202="Yes"),OFFSET('Water Data'!$E$9,0,10*ROW('Water Data'!E196)),NA())</f>
        <v>#N/A</v>
      </c>
      <c r="J202" s="94" t="e">
        <f ca="true">+IF(AND(ISNUMBER(OFFSET('Water Data'!$F$4,0,10*ROW('Water Data'!F196))),'Data Summary'!BY202="Yes"),100-OFFSET('Water Data'!$F$4,0,10*ROW('Water Data'!F196)),NA())</f>
        <v>#N/A</v>
      </c>
      <c r="K202" s="94" t="e">
        <f ca="true">+IF(AND(ISNUMBER(OFFSET('Water Data'!$F$6,0,10*ROW('Water Data'!F196))),'Data Summary'!BZ202="Yes"),OFFSET('Water Data'!$F$6,0,10*ROW('Water Data'!F196)),NA())</f>
        <v>#N/A</v>
      </c>
      <c r="L202" s="94" t="e">
        <f ca="true">+IF(AND(ISNUMBER(OFFSET('Water Data'!$F$9,0,10*ROW('Water Data'!F196))),'Data Summary'!CA202="Yes"),OFFSET('Water Data'!$F$9,0,10*ROW('Water Data'!F196)),NA())</f>
        <v>#N/A</v>
      </c>
      <c r="M202" s="94" t="e">
        <f ca="true">+IF(AND(ISNUMBER(OFFSET('Water Data'!$G$4,0,10*ROW('Water Data'!G196))),'Data Summary'!CB202="Yes"),100-OFFSET('Water Data'!$G$4,0,10*ROW('Water Data'!G196)),NA())</f>
        <v>#N/A</v>
      </c>
      <c r="N202" s="94" t="e">
        <f ca="true">+IF(AND(ISNUMBER(OFFSET('Water Data'!$G$6,0,10*ROW('Water Data'!G196))),'Data Summary'!CC202="Yes"),OFFSET('Water Data'!$G$6,0,10*ROW('Water Data'!G196)),NA())</f>
        <v>#N/A</v>
      </c>
      <c r="O202" s="94" t="e">
        <f ca="true">+IF(AND(ISNUMBER(OFFSET('Water Data'!$G$9,0,10*ROW('Water Data'!G196))),'Data Summary'!CD202="Yes"),OFFSET('Water Data'!$G$9,0,10*ROW('Water Data'!G196)),NA())</f>
        <v>#N/A</v>
      </c>
      <c r="P202" s="94" t="e">
        <f ca="true">+IF(AND(ISNUMBER(OFFSET('Water Data'!$H$4,0,10*ROW('Water Data'!H196))),'Data Summary'!CE202="Yes"),100-OFFSET('Water Data'!$H$4,0,10*ROW('Water Data'!H196)),NA())</f>
        <v>#N/A</v>
      </c>
      <c r="Q202" s="94" t="e">
        <f ca="true">+IF(AND(ISNUMBER(OFFSET('Water Data'!$H$6,0,10*ROW('Water Data'!H196))),'Data Summary'!CF202="Yes"),OFFSET('Water Data'!$H$6,0,10*ROW('Water Data'!H196)),NA())</f>
        <v>#N/A</v>
      </c>
      <c r="R202" s="94" t="e">
        <f ca="true">+IF(AND(ISNUMBER(OFFSET('Water Data'!$H$9,0,10*ROW('Water Data'!H196))),'Data Summary'!CG202="Yes"),OFFSET('Water Data'!$H$9,0,10*ROW('Water Data'!H196)),NA())</f>
        <v>#N/A</v>
      </c>
      <c r="S202" s="94" t="e">
        <f ca="true">+IF(AND(ISNUMBER(OFFSET('Water Data'!$I$4,0,10*ROW('Water Data'!I196))),'Data Summary'!CH202="Yes"),100-OFFSET('Water Data'!$I$4,0,10*ROW('Water Data'!I196)),NA())</f>
        <v>#N/A</v>
      </c>
      <c r="T202" s="94" t="e">
        <f ca="true">+IF(AND(ISNUMBER(OFFSET('Water Data'!$I$6,0,10*ROW('Water Data'!I196))),'Data Summary'!CI202="Yes"),OFFSET('Water Data'!$I$6,0,10*ROW('Water Data'!I196)),NA())</f>
        <v>#N/A</v>
      </c>
      <c r="U202" s="94" t="e">
        <f ca="true">+IF(AND(ISNUMBER(OFFSET('Water Data'!$I$9,0,10*ROW('Water Data'!I196))),'Data Summary'!CJ202="Yes"),OFFSET('Water Data'!$I$9,0,10*ROW('Water Data'!I196)),NA())</f>
        <v>#N/A</v>
      </c>
      <c r="V202" s="95" t="e">
        <f ca="true">+IF(AND(ISNUMBER(OFFSET('Sanitation Data'!$D$4,0,10*ROW('Sanitation Data'!D196))),'Data Summary'!CK202="Yes"),100-OFFSET('Sanitation Data'!$D$4,0,10*ROW('Sanitation Data'!D196)),NA())</f>
        <v>#N/A</v>
      </c>
      <c r="W202" s="95" t="e">
        <f ca="true">+IF(AND(ISNUMBER(OFFSET('Sanitation Data'!$D$6,0,10*ROW('Sanitation Data'!D196))),'Data Summary'!CL202="Yes"),OFFSET('Sanitation Data'!$D$6,0,10*ROW('Sanitation Data'!D196)),NA())</f>
        <v>#N/A</v>
      </c>
      <c r="X202" s="95" t="e">
        <f ca="true">+IF(AND(ISNUMBER(OFFSET('Sanitation Data'!$D$10,0,10*ROW('Sanitation Data'!D196))),'Data Summary'!CM202="Yes"),OFFSET('Sanitation Data'!$D$10,0,10*ROW('Sanitation Data'!D196)),NA())</f>
        <v>#N/A</v>
      </c>
      <c r="Y202" s="95" t="e">
        <f ca="true">+IF(AND(ISNUMBER(OFFSET('Sanitation Data'!$D$11,0,10*ROW('Sanitation Data'!D196))),'Data Summary'!CN202="Yes"),OFFSET('Sanitation Data'!$D$11,0,10*ROW('Sanitation Data'!D196)),NA())</f>
        <v>#N/A</v>
      </c>
      <c r="Z202" s="95" t="e">
        <f ca="true">+IF(AND(ISNUMBER(OFFSET('Sanitation Data'!$D$12,0,10*ROW('Sanitation Data'!D196))),'Data Summary'!CO202="Yes"),OFFSET('Sanitation Data'!$D$12,0,10*ROW('Sanitation Data'!D196)),NA())</f>
        <v>#N/A</v>
      </c>
      <c r="AA202" s="95" t="e">
        <f ca="true">+IF(AND(ISNUMBER(OFFSET('Sanitation Data'!$E$4,0,10*ROW('Sanitation Data'!E196))),'Data Summary'!CP202="Yes"),100-OFFSET('Sanitation Data'!$E$4,0,10*ROW('Sanitation Data'!E196)),NA())</f>
        <v>#N/A</v>
      </c>
      <c r="AB202" s="95" t="e">
        <f ca="true">+IF(AND(ISNUMBER(OFFSET('Sanitation Data'!$E$6,0,10*ROW('Sanitation Data'!E196))),'Data Summary'!CQ202="Yes"),OFFSET('Sanitation Data'!$E$6,0,10*ROW('Sanitation Data'!E196)),NA())</f>
        <v>#N/A</v>
      </c>
      <c r="AC202" s="95" t="e">
        <f ca="true">+IF(AND(ISNUMBER(OFFSET('Sanitation Data'!$E$10,0,10*ROW('Sanitation Data'!E196))),'Data Summary'!CR202="Yes"),OFFSET('Sanitation Data'!$E$10,0,10*ROW('Sanitation Data'!E196)),NA())</f>
        <v>#N/A</v>
      </c>
      <c r="AD202" s="95" t="e">
        <f ca="true">+IF(AND(ISNUMBER(OFFSET('Sanitation Data'!$E$11,0,10*ROW('Sanitation Data'!E196))),'Data Summary'!CS202="Yes"),OFFSET('Sanitation Data'!$E$11,0,10*ROW('Sanitation Data'!E196)),NA())</f>
        <v>#N/A</v>
      </c>
      <c r="AE202" s="95" t="e">
        <f ca="true">+IF(AND(ISNUMBER(OFFSET('Sanitation Data'!$E$12,0,10*ROW('Sanitation Data'!E196))),'Data Summary'!CT202="Yes"),OFFSET('Sanitation Data'!$E$12,0,10*ROW('Sanitation Data'!E196)),NA())</f>
        <v>#N/A</v>
      </c>
      <c r="AF202" s="95" t="e">
        <f ca="true">+IF(AND(ISNUMBER(OFFSET('Sanitation Data'!$F$4,0,10*ROW('Sanitation Data'!F196))),'Data Summary'!CU202="Yes"),100-OFFSET('Sanitation Data'!$F$4,0,10*ROW('Sanitation Data'!F196)),NA())</f>
        <v>#N/A</v>
      </c>
      <c r="AG202" s="95" t="e">
        <f ca="true">+IF(AND(ISNUMBER(OFFSET('Sanitation Data'!$F$6,0,10*ROW('Sanitation Data'!F196))),'Data Summary'!CV202="Yes"),OFFSET('Sanitation Data'!$F$6,0,10*ROW('Sanitation Data'!F196)),NA())</f>
        <v>#N/A</v>
      </c>
      <c r="AH202" s="95" t="e">
        <f ca="true">+IF(AND(ISNUMBER(OFFSET('Sanitation Data'!$F$10,0,10*ROW('Sanitation Data'!F196))),'Data Summary'!CW202="Yes"),OFFSET('Sanitation Data'!$F$10,0,10*ROW('Sanitation Data'!F196)),NA())</f>
        <v>#N/A</v>
      </c>
      <c r="AI202" s="95" t="e">
        <f ca="true">+IF(AND(ISNUMBER(OFFSET('Sanitation Data'!$F$11,0,10*ROW('Sanitation Data'!F196))),'Data Summary'!CX202="Yes"),OFFSET('Sanitation Data'!$F$11,0,10*ROW('Sanitation Data'!F196)),NA())</f>
        <v>#N/A</v>
      </c>
      <c r="AJ202" s="95" t="e">
        <f ca="true">+IF(AND(ISNUMBER(OFFSET('Sanitation Data'!$F$12,0,10*ROW('Sanitation Data'!F196))),'Data Summary'!CY202="Yes"),OFFSET('Sanitation Data'!$F$12,0,10*ROW('Sanitation Data'!F196)),NA())</f>
        <v>#N/A</v>
      </c>
      <c r="AK202" s="95" t="e">
        <f ca="true">+IF(AND(ISNUMBER(OFFSET('Sanitation Data'!$G$4,0,10*ROW('Sanitation Data'!G196))),'Data Summary'!CZ202="Yes"),100-OFFSET('Sanitation Data'!$G$4,0,10*ROW('Sanitation Data'!G196)),NA())</f>
        <v>#N/A</v>
      </c>
      <c r="AL202" s="95" t="e">
        <f ca="true">+IF(AND(ISNUMBER(OFFSET('Sanitation Data'!$G$6,0,10*ROW('Sanitation Data'!G196))),'Data Summary'!DA202="Yes"),OFFSET('Sanitation Data'!$G$6,0,10*ROW('Sanitation Data'!G196)),NA())</f>
        <v>#N/A</v>
      </c>
      <c r="AM202" s="95" t="e">
        <f ca="true">+IF(AND(ISNUMBER(OFFSET('Sanitation Data'!$G$10,0,10*ROW('Sanitation Data'!G196))),'Data Summary'!DB202="Yes"),OFFSET('Sanitation Data'!$G$10,0,10*ROW('Sanitation Data'!G196)),NA())</f>
        <v>#N/A</v>
      </c>
      <c r="AN202" s="95" t="e">
        <f ca="true">+IF(AND(ISNUMBER(OFFSET('Sanitation Data'!$G$11,0,10*ROW('Sanitation Data'!G196))),'Data Summary'!DC202="Yes"),OFFSET('Sanitation Data'!$G$11,0,10*ROW('Sanitation Data'!G196)),NA())</f>
        <v>#N/A</v>
      </c>
      <c r="AO202" s="95" t="e">
        <f ca="true">+IF(AND(ISNUMBER(OFFSET('Sanitation Data'!$G$12,0,10*ROW('Sanitation Data'!G196))),'Data Summary'!DD202="Yes"),OFFSET('Sanitation Data'!$G$12,0,10*ROW('Sanitation Data'!G196)),NA())</f>
        <v>#N/A</v>
      </c>
      <c r="AP202" s="95" t="e">
        <f ca="true">+IF(AND(ISNUMBER(OFFSET('Sanitation Data'!$H$4,0,10*ROW('Sanitation Data'!H196))),'Data Summary'!DE202="Yes"),100-OFFSET('Sanitation Data'!$H$4,0,10*ROW('Sanitation Data'!H196)),NA())</f>
        <v>#N/A</v>
      </c>
      <c r="AQ202" s="95" t="e">
        <f ca="true">+IF(AND(ISNUMBER(OFFSET('Sanitation Data'!$H$6,0,10*ROW('Sanitation Data'!H196))),'Data Summary'!DF202="Yes"),OFFSET('Sanitation Data'!$H$6,0,10*ROW('Sanitation Data'!H196)),NA())</f>
        <v>#N/A</v>
      </c>
      <c r="AR202" s="95" t="e">
        <f ca="true">+IF(AND(ISNUMBER(OFFSET('Sanitation Data'!$H$10,0,10*ROW('Sanitation Data'!H196))),'Data Summary'!DG202="Yes"),OFFSET('Sanitation Data'!$H$10,0,10*ROW('Sanitation Data'!H196)),NA())</f>
        <v>#N/A</v>
      </c>
      <c r="AS202" s="95" t="e">
        <f ca="true">+IF(AND(ISNUMBER(OFFSET('Sanitation Data'!$H$11,0,10*ROW('Sanitation Data'!H196))),'Data Summary'!DH202="Yes"),OFFSET('Sanitation Data'!$H$11,0,10*ROW('Sanitation Data'!H196)),NA())</f>
        <v>#N/A</v>
      </c>
      <c r="AT202" s="95" t="e">
        <f ca="true">+IF(AND(ISNUMBER(OFFSET('Sanitation Data'!$H$12,0,10*ROW('Sanitation Data'!H196))),'Data Summary'!DI202="Yes"),OFFSET('Sanitation Data'!$H$12,0,10*ROW('Sanitation Data'!H196)),NA())</f>
        <v>#N/A</v>
      </c>
      <c r="AU202" s="95" t="e">
        <f ca="true">+IF(AND(ISNUMBER(OFFSET('Sanitation Data'!$I$4,0,10*ROW('Sanitation Data'!I196))),'Data Summary'!DJ202="Yes"),100-OFFSET('Sanitation Data'!$I$4,0,10*ROW('Sanitation Data'!I196)),NA())</f>
        <v>#N/A</v>
      </c>
      <c r="AV202" s="95" t="e">
        <f ca="true">+IF(AND(ISNUMBER(OFFSET('Sanitation Data'!$I$6,0,10*ROW('Sanitation Data'!I196))),'Data Summary'!DK202="Yes"),OFFSET('Sanitation Data'!$I$6,0,10*ROW('Sanitation Data'!I196)),NA())</f>
        <v>#N/A</v>
      </c>
      <c r="AW202" s="95" t="e">
        <f ca="true">+IF(AND(ISNUMBER(OFFSET('Sanitation Data'!$I$10,0,10*ROW('Sanitation Data'!I196))),'Data Summary'!DL202="Yes"),OFFSET('Sanitation Data'!$I$10,0,10*ROW('Sanitation Data'!I196)),NA())</f>
        <v>#N/A</v>
      </c>
      <c r="AX202" s="95" t="e">
        <f ca="true">+IF(AND(ISNUMBER(OFFSET('Sanitation Data'!$I$11,0,10*ROW('Sanitation Data'!I196))),'Data Summary'!DM202="Yes"),OFFSET('Sanitation Data'!$I$11,0,10*ROW('Sanitation Data'!I196)),NA())</f>
        <v>#N/A</v>
      </c>
      <c r="AY202" s="95" t="e">
        <f ca="true">+IF(AND(ISNUMBER(OFFSET('Sanitation Data'!$I$12,0,10*ROW('Sanitation Data'!I196))),'Data Summary'!DN202="Yes"),OFFSET('Sanitation Data'!$I$12,0,10*ROW('Sanitation Data'!I196)),NA())</f>
        <v>#N/A</v>
      </c>
      <c r="AZ202" s="96" t="e">
        <f ca="true">+IF(AND(ISNUMBER(OFFSET('Hygiene Data'!$D$5,0,10*ROW('Hygiene Data'!D196))),'Data Summary'!DO202="Yes"),OFFSET('Hygiene Data'!$D$5,0,10*ROW('Hygiene Data'!D196)),NA())</f>
        <v>#N/A</v>
      </c>
      <c r="BA202" s="96" t="e">
        <f ca="true">+IF(AND(ISNUMBER(OFFSET('Hygiene Data'!$D$7,0,10*ROW('Hygiene Data'!D196))),'Data Summary'!DP202="Yes"),OFFSET('Hygiene Data'!$D$7,0,10*ROW('Hygiene Data'!D196)),NA())</f>
        <v>#N/A</v>
      </c>
      <c r="BB202" s="96" t="e">
        <f ca="true">+IF(AND(ISNUMBER(OFFSET('Hygiene Data'!$D$9,0,10*ROW('Hygiene Data'!D196))),'Data Summary'!DQ202="Yes"),OFFSET('Hygiene Data'!$D$9,0,10*ROW('Hygiene Data'!D196)),NA())</f>
        <v>#N/A</v>
      </c>
      <c r="BC202" s="96" t="e">
        <f ca="true">+IF(AND(ISNUMBER(OFFSET('Hygiene Data'!$E$5,0,10*ROW('Hygiene Data'!E196))),'Data Summary'!DR202="Yes"),OFFSET('Hygiene Data'!$E$5,0,10*ROW('Hygiene Data'!E196)),NA())</f>
        <v>#N/A</v>
      </c>
      <c r="BD202" s="96" t="e">
        <f ca="true">+IF(AND(ISNUMBER(OFFSET('Hygiene Data'!$E$7,0,10*ROW('Hygiene Data'!E196))),'Data Summary'!DS202="Yes"),OFFSET('Hygiene Data'!$E$7,0,10*ROW('Hygiene Data'!E196)),NA())</f>
        <v>#N/A</v>
      </c>
      <c r="BE202" s="96" t="e">
        <f ca="true">+IF(AND(ISNUMBER(OFFSET('Hygiene Data'!$E$9,0,10*ROW('Hygiene Data'!E196))),'Data Summary'!DT202="Yes"),OFFSET('Hygiene Data'!$E$9,0,10*ROW('Hygiene Data'!E196)),NA())</f>
        <v>#N/A</v>
      </c>
      <c r="BF202" s="96" t="e">
        <f ca="true">+IF(AND(ISNUMBER(OFFSET('Hygiene Data'!$F$5,0,10*ROW('Hygiene Data'!F196))),'Data Summary'!DU202="Yes"),OFFSET('Hygiene Data'!$F$5,0,10*ROW('Hygiene Data'!F196)),NA())</f>
        <v>#N/A</v>
      </c>
      <c r="BG202" s="96" t="e">
        <f ca="true">+IF(AND(ISNUMBER(OFFSET('Hygiene Data'!$F$7,0,10*ROW('Hygiene Data'!F196))),'Data Summary'!DV202="Yes"),OFFSET('Hygiene Data'!$F$7,0,10*ROW('Hygiene Data'!F196)),NA())</f>
        <v>#N/A</v>
      </c>
      <c r="BH202" s="96" t="e">
        <f ca="true">+IF(AND(ISNUMBER(OFFSET('Hygiene Data'!$F$9,0,10*ROW('Hygiene Data'!F196))),'Data Summary'!DW202="Yes"),OFFSET('Hygiene Data'!$F$9,0,10*ROW('Hygiene Data'!F196)),NA())</f>
        <v>#N/A</v>
      </c>
      <c r="BI202" s="96" t="e">
        <f ca="true">+IF(AND(ISNUMBER(OFFSET('Hygiene Data'!$G$5,0,10*ROW('Hygiene Data'!G196))),'Data Summary'!DX202="Yes"),OFFSET('Hygiene Data'!$G$5,0,10*ROW('Hygiene Data'!G196)),NA())</f>
        <v>#N/A</v>
      </c>
      <c r="BJ202" s="96" t="e">
        <f ca="true">+IF(AND(ISNUMBER(OFFSET('Hygiene Data'!$G$7,0,10*ROW('Hygiene Data'!G196))),'Data Summary'!DY202="Yes"),OFFSET('Hygiene Data'!$G$7,0,10*ROW('Hygiene Data'!G196)),NA())</f>
        <v>#N/A</v>
      </c>
      <c r="BK202" s="96" t="e">
        <f ca="true">+IF(AND(ISNUMBER(OFFSET('Hygiene Data'!$G$9,0,10*ROW('Hygiene Data'!G196))),'Data Summary'!DZ202="Yes"),OFFSET('Hygiene Data'!$G$9,0,10*ROW('Hygiene Data'!G196)),NA())</f>
        <v>#N/A</v>
      </c>
      <c r="BL202" s="96" t="e">
        <f ca="true">+IF(AND(ISNUMBER(OFFSET('Hygiene Data'!$H$5,0,10*ROW('Hygiene Data'!H196))),'Data Summary'!EA202="Yes"),OFFSET('Hygiene Data'!$H$5,0,10*ROW('Hygiene Data'!H196)),NA())</f>
        <v>#N/A</v>
      </c>
      <c r="BM202" s="96" t="e">
        <f ca="true">+IF(AND(ISNUMBER(OFFSET('Hygiene Data'!$H$7,0,10*ROW('Hygiene Data'!H196))),'Data Summary'!EB202="Yes"),OFFSET('Hygiene Data'!$H$7,0,10*ROW('Hygiene Data'!H196)),NA())</f>
        <v>#N/A</v>
      </c>
      <c r="BN202" s="96" t="e">
        <f ca="true">+IF(AND(ISNUMBER(OFFSET('Hygiene Data'!$H$9,0,10*ROW('Hygiene Data'!H196))),'Data Summary'!EC202="Yes"),OFFSET('Hygiene Data'!$H$9,0,10*ROW('Hygiene Data'!H196)),NA())</f>
        <v>#N/A</v>
      </c>
      <c r="BO202" s="96" t="e">
        <f ca="true">+IF(AND(ISNUMBER(OFFSET('Hygiene Data'!$I$5,0,10*ROW('Hygiene Data'!I196))),'Data Summary'!ED202="Yes"),OFFSET('Hygiene Data'!$I$5,0,10*ROW('Hygiene Data'!I196)),NA())</f>
        <v>#N/A</v>
      </c>
      <c r="BP202" s="96" t="e">
        <f ca="true">+IF(AND(ISNUMBER(OFFSET('Hygiene Data'!$I$7,0,10*ROW('Hygiene Data'!I196))),'Data Summary'!EE202="Yes"),OFFSET('Hygiene Data'!$I$7,0,10*ROW('Hygiene Data'!I196)),NA())</f>
        <v>#N/A</v>
      </c>
      <c r="BQ202" s="96" t="e">
        <f ca="true">+IF(AND(ISNUMBER(OFFSET('Hygiene Data'!$I$9,0,10*ROW('Hygiene Data'!I196))),'Data Summary'!EF202="Yes"),OFFSET('Hygiene Data'!$I$9,0,10*ROW('Hygiene Data'!I196)),NA())</f>
        <v>#N/A</v>
      </c>
    </row>
    <row xmlns:x14ac="http://schemas.microsoft.com/office/spreadsheetml/2009/9/ac" r="203" x14ac:dyDescent="0.2">
      <c r="A203" s="331" t="e">
        <f ca="true">+RIGHT('Data Summary'!A203,LEN('Data Summary'!A203)-9)</f>
        <v>#VALUE!</v>
      </c>
      <c r="B203" s="37" t="str">
        <f ca="true">+IF(ISTEXT('Data Summary'!B203),'Data Summary'!B203,"")</f>
        <v/>
      </c>
      <c r="C203" s="330" t="e">
        <f ca="true">+VALUE('Data Summary'!C203)</f>
        <v>#VALUE!</v>
      </c>
      <c r="D203" s="94" t="e">
        <f ca="true">+IF(AND(ISNUMBER(OFFSET('Water Data'!$D$4,0,10*ROW('Water Data'!D197))),'Data Summary'!BS203="Yes"),100-OFFSET('Water Data'!$D$4,0,10*ROW('Water Data'!D197)),NA())</f>
        <v>#N/A</v>
      </c>
      <c r="E203" s="94" t="e">
        <f ca="true">+IF(AND(ISNUMBER(OFFSET('Water Data'!$D$6,0,10*ROW('Water Data'!D197))),'Data Summary'!BT203="Yes"),OFFSET('Water Data'!$D$6,0,10*ROW('Water Data'!D197)),NA())</f>
        <v>#N/A</v>
      </c>
      <c r="F203" s="94" t="e">
        <f ca="true">+IF(AND(ISNUMBER(OFFSET('Water Data'!$D$9,0,10*ROW('Water Data'!D197))),'Data Summary'!BU203="Yes"),OFFSET('Water Data'!$D$9,0,10*ROW('Water Data'!D197)),NA())</f>
        <v>#N/A</v>
      </c>
      <c r="G203" s="94" t="e">
        <f ca="true">+IF(AND(ISNUMBER(OFFSET('Water Data'!$E$4,0,10*ROW('Water Data'!E197))),'Data Summary'!BV203="Yes"),100-OFFSET('Water Data'!$E$4,0,10*ROW('Water Data'!E197)),NA())</f>
        <v>#N/A</v>
      </c>
      <c r="H203" s="94" t="e">
        <f ca="true">+IF(AND(ISNUMBER(OFFSET('Water Data'!$E$6,0,10*ROW('Water Data'!E197))),'Data Summary'!BW203="Yes"),OFFSET('Water Data'!$E$6,0,10*ROW('Water Data'!E197)),NA())</f>
        <v>#N/A</v>
      </c>
      <c r="I203" s="94" t="e">
        <f ca="true">+IF(AND(ISNUMBER(OFFSET('Water Data'!$E$9,0,10*ROW('Water Data'!E197))),'Data Summary'!BX203="Yes"),OFFSET('Water Data'!$E$9,0,10*ROW('Water Data'!E197)),NA())</f>
        <v>#N/A</v>
      </c>
      <c r="J203" s="94" t="e">
        <f ca="true">+IF(AND(ISNUMBER(OFFSET('Water Data'!$F$4,0,10*ROW('Water Data'!F197))),'Data Summary'!BY203="Yes"),100-OFFSET('Water Data'!$F$4,0,10*ROW('Water Data'!F197)),NA())</f>
        <v>#N/A</v>
      </c>
      <c r="K203" s="94" t="e">
        <f ca="true">+IF(AND(ISNUMBER(OFFSET('Water Data'!$F$6,0,10*ROW('Water Data'!F197))),'Data Summary'!BZ203="Yes"),OFFSET('Water Data'!$F$6,0,10*ROW('Water Data'!F197)),NA())</f>
        <v>#N/A</v>
      </c>
      <c r="L203" s="94" t="e">
        <f ca="true">+IF(AND(ISNUMBER(OFFSET('Water Data'!$F$9,0,10*ROW('Water Data'!F197))),'Data Summary'!CA203="Yes"),OFFSET('Water Data'!$F$9,0,10*ROW('Water Data'!F197)),NA())</f>
        <v>#N/A</v>
      </c>
      <c r="M203" s="94" t="e">
        <f ca="true">+IF(AND(ISNUMBER(OFFSET('Water Data'!$G$4,0,10*ROW('Water Data'!G197))),'Data Summary'!CB203="Yes"),100-OFFSET('Water Data'!$G$4,0,10*ROW('Water Data'!G197)),NA())</f>
        <v>#N/A</v>
      </c>
      <c r="N203" s="94" t="e">
        <f ca="true">+IF(AND(ISNUMBER(OFFSET('Water Data'!$G$6,0,10*ROW('Water Data'!G197))),'Data Summary'!CC203="Yes"),OFFSET('Water Data'!$G$6,0,10*ROW('Water Data'!G197)),NA())</f>
        <v>#N/A</v>
      </c>
      <c r="O203" s="94" t="e">
        <f ca="true">+IF(AND(ISNUMBER(OFFSET('Water Data'!$G$9,0,10*ROW('Water Data'!G197))),'Data Summary'!CD203="Yes"),OFFSET('Water Data'!$G$9,0,10*ROW('Water Data'!G197)),NA())</f>
        <v>#N/A</v>
      </c>
      <c r="P203" s="94" t="e">
        <f ca="true">+IF(AND(ISNUMBER(OFFSET('Water Data'!$H$4,0,10*ROW('Water Data'!H197))),'Data Summary'!CE203="Yes"),100-OFFSET('Water Data'!$H$4,0,10*ROW('Water Data'!H197)),NA())</f>
        <v>#N/A</v>
      </c>
      <c r="Q203" s="94" t="e">
        <f ca="true">+IF(AND(ISNUMBER(OFFSET('Water Data'!$H$6,0,10*ROW('Water Data'!H197))),'Data Summary'!CF203="Yes"),OFFSET('Water Data'!$H$6,0,10*ROW('Water Data'!H197)),NA())</f>
        <v>#N/A</v>
      </c>
      <c r="R203" s="94" t="e">
        <f ca="true">+IF(AND(ISNUMBER(OFFSET('Water Data'!$H$9,0,10*ROW('Water Data'!H197))),'Data Summary'!CG203="Yes"),OFFSET('Water Data'!$H$9,0,10*ROW('Water Data'!H197)),NA())</f>
        <v>#N/A</v>
      </c>
      <c r="S203" s="94" t="e">
        <f ca="true">+IF(AND(ISNUMBER(OFFSET('Water Data'!$I$4,0,10*ROW('Water Data'!I197))),'Data Summary'!CH203="Yes"),100-OFFSET('Water Data'!$I$4,0,10*ROW('Water Data'!I197)),NA())</f>
        <v>#N/A</v>
      </c>
      <c r="T203" s="94" t="e">
        <f ca="true">+IF(AND(ISNUMBER(OFFSET('Water Data'!$I$6,0,10*ROW('Water Data'!I197))),'Data Summary'!CI203="Yes"),OFFSET('Water Data'!$I$6,0,10*ROW('Water Data'!I197)),NA())</f>
        <v>#N/A</v>
      </c>
      <c r="U203" s="94" t="e">
        <f ca="true">+IF(AND(ISNUMBER(OFFSET('Water Data'!$I$9,0,10*ROW('Water Data'!I197))),'Data Summary'!CJ203="Yes"),OFFSET('Water Data'!$I$9,0,10*ROW('Water Data'!I197)),NA())</f>
        <v>#N/A</v>
      </c>
      <c r="V203" s="95" t="e">
        <f ca="true">+IF(AND(ISNUMBER(OFFSET('Sanitation Data'!$D$4,0,10*ROW('Sanitation Data'!D197))),'Data Summary'!CK203="Yes"),100-OFFSET('Sanitation Data'!$D$4,0,10*ROW('Sanitation Data'!D197)),NA())</f>
        <v>#N/A</v>
      </c>
      <c r="W203" s="95" t="e">
        <f ca="true">+IF(AND(ISNUMBER(OFFSET('Sanitation Data'!$D$6,0,10*ROW('Sanitation Data'!D197))),'Data Summary'!CL203="Yes"),OFFSET('Sanitation Data'!$D$6,0,10*ROW('Sanitation Data'!D197)),NA())</f>
        <v>#N/A</v>
      </c>
      <c r="X203" s="95" t="e">
        <f ca="true">+IF(AND(ISNUMBER(OFFSET('Sanitation Data'!$D$10,0,10*ROW('Sanitation Data'!D197))),'Data Summary'!CM203="Yes"),OFFSET('Sanitation Data'!$D$10,0,10*ROW('Sanitation Data'!D197)),NA())</f>
        <v>#N/A</v>
      </c>
      <c r="Y203" s="95" t="e">
        <f ca="true">+IF(AND(ISNUMBER(OFFSET('Sanitation Data'!$D$11,0,10*ROW('Sanitation Data'!D197))),'Data Summary'!CN203="Yes"),OFFSET('Sanitation Data'!$D$11,0,10*ROW('Sanitation Data'!D197)),NA())</f>
        <v>#N/A</v>
      </c>
      <c r="Z203" s="95" t="e">
        <f ca="true">+IF(AND(ISNUMBER(OFFSET('Sanitation Data'!$D$12,0,10*ROW('Sanitation Data'!D197))),'Data Summary'!CO203="Yes"),OFFSET('Sanitation Data'!$D$12,0,10*ROW('Sanitation Data'!D197)),NA())</f>
        <v>#N/A</v>
      </c>
      <c r="AA203" s="95" t="e">
        <f ca="true">+IF(AND(ISNUMBER(OFFSET('Sanitation Data'!$E$4,0,10*ROW('Sanitation Data'!E197))),'Data Summary'!CP203="Yes"),100-OFFSET('Sanitation Data'!$E$4,0,10*ROW('Sanitation Data'!E197)),NA())</f>
        <v>#N/A</v>
      </c>
      <c r="AB203" s="95" t="e">
        <f ca="true">+IF(AND(ISNUMBER(OFFSET('Sanitation Data'!$E$6,0,10*ROW('Sanitation Data'!E197))),'Data Summary'!CQ203="Yes"),OFFSET('Sanitation Data'!$E$6,0,10*ROW('Sanitation Data'!E197)),NA())</f>
        <v>#N/A</v>
      </c>
      <c r="AC203" s="95" t="e">
        <f ca="true">+IF(AND(ISNUMBER(OFFSET('Sanitation Data'!$E$10,0,10*ROW('Sanitation Data'!E197))),'Data Summary'!CR203="Yes"),OFFSET('Sanitation Data'!$E$10,0,10*ROW('Sanitation Data'!E197)),NA())</f>
        <v>#N/A</v>
      </c>
      <c r="AD203" s="95" t="e">
        <f ca="true">+IF(AND(ISNUMBER(OFFSET('Sanitation Data'!$E$11,0,10*ROW('Sanitation Data'!E197))),'Data Summary'!CS203="Yes"),OFFSET('Sanitation Data'!$E$11,0,10*ROW('Sanitation Data'!E197)),NA())</f>
        <v>#N/A</v>
      </c>
      <c r="AE203" s="95" t="e">
        <f ca="true">+IF(AND(ISNUMBER(OFFSET('Sanitation Data'!$E$12,0,10*ROW('Sanitation Data'!E197))),'Data Summary'!CT203="Yes"),OFFSET('Sanitation Data'!$E$12,0,10*ROW('Sanitation Data'!E197)),NA())</f>
        <v>#N/A</v>
      </c>
      <c r="AF203" s="95" t="e">
        <f ca="true">+IF(AND(ISNUMBER(OFFSET('Sanitation Data'!$F$4,0,10*ROW('Sanitation Data'!F197))),'Data Summary'!CU203="Yes"),100-OFFSET('Sanitation Data'!$F$4,0,10*ROW('Sanitation Data'!F197)),NA())</f>
        <v>#N/A</v>
      </c>
      <c r="AG203" s="95" t="e">
        <f ca="true">+IF(AND(ISNUMBER(OFFSET('Sanitation Data'!$F$6,0,10*ROW('Sanitation Data'!F197))),'Data Summary'!CV203="Yes"),OFFSET('Sanitation Data'!$F$6,0,10*ROW('Sanitation Data'!F197)),NA())</f>
        <v>#N/A</v>
      </c>
      <c r="AH203" s="95" t="e">
        <f ca="true">+IF(AND(ISNUMBER(OFFSET('Sanitation Data'!$F$10,0,10*ROW('Sanitation Data'!F197))),'Data Summary'!CW203="Yes"),OFFSET('Sanitation Data'!$F$10,0,10*ROW('Sanitation Data'!F197)),NA())</f>
        <v>#N/A</v>
      </c>
      <c r="AI203" s="95" t="e">
        <f ca="true">+IF(AND(ISNUMBER(OFFSET('Sanitation Data'!$F$11,0,10*ROW('Sanitation Data'!F197))),'Data Summary'!CX203="Yes"),OFFSET('Sanitation Data'!$F$11,0,10*ROW('Sanitation Data'!F197)),NA())</f>
        <v>#N/A</v>
      </c>
      <c r="AJ203" s="95" t="e">
        <f ca="true">+IF(AND(ISNUMBER(OFFSET('Sanitation Data'!$F$12,0,10*ROW('Sanitation Data'!F197))),'Data Summary'!CY203="Yes"),OFFSET('Sanitation Data'!$F$12,0,10*ROW('Sanitation Data'!F197)),NA())</f>
        <v>#N/A</v>
      </c>
      <c r="AK203" s="95" t="e">
        <f ca="true">+IF(AND(ISNUMBER(OFFSET('Sanitation Data'!$G$4,0,10*ROW('Sanitation Data'!G197))),'Data Summary'!CZ203="Yes"),100-OFFSET('Sanitation Data'!$G$4,0,10*ROW('Sanitation Data'!G197)),NA())</f>
        <v>#N/A</v>
      </c>
      <c r="AL203" s="95" t="e">
        <f ca="true">+IF(AND(ISNUMBER(OFFSET('Sanitation Data'!$G$6,0,10*ROW('Sanitation Data'!G197))),'Data Summary'!DA203="Yes"),OFFSET('Sanitation Data'!$G$6,0,10*ROW('Sanitation Data'!G197)),NA())</f>
        <v>#N/A</v>
      </c>
      <c r="AM203" s="95" t="e">
        <f ca="true">+IF(AND(ISNUMBER(OFFSET('Sanitation Data'!$G$10,0,10*ROW('Sanitation Data'!G197))),'Data Summary'!DB203="Yes"),OFFSET('Sanitation Data'!$G$10,0,10*ROW('Sanitation Data'!G197)),NA())</f>
        <v>#N/A</v>
      </c>
      <c r="AN203" s="95" t="e">
        <f ca="true">+IF(AND(ISNUMBER(OFFSET('Sanitation Data'!$G$11,0,10*ROW('Sanitation Data'!G197))),'Data Summary'!DC203="Yes"),OFFSET('Sanitation Data'!$G$11,0,10*ROW('Sanitation Data'!G197)),NA())</f>
        <v>#N/A</v>
      </c>
      <c r="AO203" s="95" t="e">
        <f ca="true">+IF(AND(ISNUMBER(OFFSET('Sanitation Data'!$G$12,0,10*ROW('Sanitation Data'!G197))),'Data Summary'!DD203="Yes"),OFFSET('Sanitation Data'!$G$12,0,10*ROW('Sanitation Data'!G197)),NA())</f>
        <v>#N/A</v>
      </c>
      <c r="AP203" s="95" t="e">
        <f ca="true">+IF(AND(ISNUMBER(OFFSET('Sanitation Data'!$H$4,0,10*ROW('Sanitation Data'!H197))),'Data Summary'!DE203="Yes"),100-OFFSET('Sanitation Data'!$H$4,0,10*ROW('Sanitation Data'!H197)),NA())</f>
        <v>#N/A</v>
      </c>
      <c r="AQ203" s="95" t="e">
        <f ca="true">+IF(AND(ISNUMBER(OFFSET('Sanitation Data'!$H$6,0,10*ROW('Sanitation Data'!H197))),'Data Summary'!DF203="Yes"),OFFSET('Sanitation Data'!$H$6,0,10*ROW('Sanitation Data'!H197)),NA())</f>
        <v>#N/A</v>
      </c>
      <c r="AR203" s="95" t="e">
        <f ca="true">+IF(AND(ISNUMBER(OFFSET('Sanitation Data'!$H$10,0,10*ROW('Sanitation Data'!H197))),'Data Summary'!DG203="Yes"),OFFSET('Sanitation Data'!$H$10,0,10*ROW('Sanitation Data'!H197)),NA())</f>
        <v>#N/A</v>
      </c>
      <c r="AS203" s="95" t="e">
        <f ca="true">+IF(AND(ISNUMBER(OFFSET('Sanitation Data'!$H$11,0,10*ROW('Sanitation Data'!H197))),'Data Summary'!DH203="Yes"),OFFSET('Sanitation Data'!$H$11,0,10*ROW('Sanitation Data'!H197)),NA())</f>
        <v>#N/A</v>
      </c>
      <c r="AT203" s="95" t="e">
        <f ca="true">+IF(AND(ISNUMBER(OFFSET('Sanitation Data'!$H$12,0,10*ROW('Sanitation Data'!H197))),'Data Summary'!DI203="Yes"),OFFSET('Sanitation Data'!$H$12,0,10*ROW('Sanitation Data'!H197)),NA())</f>
        <v>#N/A</v>
      </c>
      <c r="AU203" s="95" t="e">
        <f ca="true">+IF(AND(ISNUMBER(OFFSET('Sanitation Data'!$I$4,0,10*ROW('Sanitation Data'!I197))),'Data Summary'!DJ203="Yes"),100-OFFSET('Sanitation Data'!$I$4,0,10*ROW('Sanitation Data'!I197)),NA())</f>
        <v>#N/A</v>
      </c>
      <c r="AV203" s="95" t="e">
        <f ca="true">+IF(AND(ISNUMBER(OFFSET('Sanitation Data'!$I$6,0,10*ROW('Sanitation Data'!I197))),'Data Summary'!DK203="Yes"),OFFSET('Sanitation Data'!$I$6,0,10*ROW('Sanitation Data'!I197)),NA())</f>
        <v>#N/A</v>
      </c>
      <c r="AW203" s="95" t="e">
        <f ca="true">+IF(AND(ISNUMBER(OFFSET('Sanitation Data'!$I$10,0,10*ROW('Sanitation Data'!I197))),'Data Summary'!DL203="Yes"),OFFSET('Sanitation Data'!$I$10,0,10*ROW('Sanitation Data'!I197)),NA())</f>
        <v>#N/A</v>
      </c>
      <c r="AX203" s="95" t="e">
        <f ca="true">+IF(AND(ISNUMBER(OFFSET('Sanitation Data'!$I$11,0,10*ROW('Sanitation Data'!I197))),'Data Summary'!DM203="Yes"),OFFSET('Sanitation Data'!$I$11,0,10*ROW('Sanitation Data'!I197)),NA())</f>
        <v>#N/A</v>
      </c>
      <c r="AY203" s="95" t="e">
        <f ca="true">+IF(AND(ISNUMBER(OFFSET('Sanitation Data'!$I$12,0,10*ROW('Sanitation Data'!I197))),'Data Summary'!DN203="Yes"),OFFSET('Sanitation Data'!$I$12,0,10*ROW('Sanitation Data'!I197)),NA())</f>
        <v>#N/A</v>
      </c>
      <c r="AZ203" s="96" t="e">
        <f ca="true">+IF(AND(ISNUMBER(OFFSET('Hygiene Data'!$D$5,0,10*ROW('Hygiene Data'!D197))),'Data Summary'!DO203="Yes"),OFFSET('Hygiene Data'!$D$5,0,10*ROW('Hygiene Data'!D197)),NA())</f>
        <v>#N/A</v>
      </c>
      <c r="BA203" s="96" t="e">
        <f ca="true">+IF(AND(ISNUMBER(OFFSET('Hygiene Data'!$D$7,0,10*ROW('Hygiene Data'!D197))),'Data Summary'!DP203="Yes"),OFFSET('Hygiene Data'!$D$7,0,10*ROW('Hygiene Data'!D197)),NA())</f>
        <v>#N/A</v>
      </c>
      <c r="BB203" s="96" t="e">
        <f ca="true">+IF(AND(ISNUMBER(OFFSET('Hygiene Data'!$D$9,0,10*ROW('Hygiene Data'!D197))),'Data Summary'!DQ203="Yes"),OFFSET('Hygiene Data'!$D$9,0,10*ROW('Hygiene Data'!D197)),NA())</f>
        <v>#N/A</v>
      </c>
      <c r="BC203" s="96" t="e">
        <f ca="true">+IF(AND(ISNUMBER(OFFSET('Hygiene Data'!$E$5,0,10*ROW('Hygiene Data'!E197))),'Data Summary'!DR203="Yes"),OFFSET('Hygiene Data'!$E$5,0,10*ROW('Hygiene Data'!E197)),NA())</f>
        <v>#N/A</v>
      </c>
      <c r="BD203" s="96" t="e">
        <f ca="true">+IF(AND(ISNUMBER(OFFSET('Hygiene Data'!$E$7,0,10*ROW('Hygiene Data'!E197))),'Data Summary'!DS203="Yes"),OFFSET('Hygiene Data'!$E$7,0,10*ROW('Hygiene Data'!E197)),NA())</f>
        <v>#N/A</v>
      </c>
      <c r="BE203" s="96" t="e">
        <f ca="true">+IF(AND(ISNUMBER(OFFSET('Hygiene Data'!$E$9,0,10*ROW('Hygiene Data'!E197))),'Data Summary'!DT203="Yes"),OFFSET('Hygiene Data'!$E$9,0,10*ROW('Hygiene Data'!E197)),NA())</f>
        <v>#N/A</v>
      </c>
      <c r="BF203" s="96" t="e">
        <f ca="true">+IF(AND(ISNUMBER(OFFSET('Hygiene Data'!$F$5,0,10*ROW('Hygiene Data'!F197))),'Data Summary'!DU203="Yes"),OFFSET('Hygiene Data'!$F$5,0,10*ROW('Hygiene Data'!F197)),NA())</f>
        <v>#N/A</v>
      </c>
      <c r="BG203" s="96" t="e">
        <f ca="true">+IF(AND(ISNUMBER(OFFSET('Hygiene Data'!$F$7,0,10*ROW('Hygiene Data'!F197))),'Data Summary'!DV203="Yes"),OFFSET('Hygiene Data'!$F$7,0,10*ROW('Hygiene Data'!F197)),NA())</f>
        <v>#N/A</v>
      </c>
      <c r="BH203" s="96" t="e">
        <f ca="true">+IF(AND(ISNUMBER(OFFSET('Hygiene Data'!$F$9,0,10*ROW('Hygiene Data'!F197))),'Data Summary'!DW203="Yes"),OFFSET('Hygiene Data'!$F$9,0,10*ROW('Hygiene Data'!F197)),NA())</f>
        <v>#N/A</v>
      </c>
      <c r="BI203" s="96" t="e">
        <f ca="true">+IF(AND(ISNUMBER(OFFSET('Hygiene Data'!$G$5,0,10*ROW('Hygiene Data'!G197))),'Data Summary'!DX203="Yes"),OFFSET('Hygiene Data'!$G$5,0,10*ROW('Hygiene Data'!G197)),NA())</f>
        <v>#N/A</v>
      </c>
      <c r="BJ203" s="96" t="e">
        <f ca="true">+IF(AND(ISNUMBER(OFFSET('Hygiene Data'!$G$7,0,10*ROW('Hygiene Data'!G197))),'Data Summary'!DY203="Yes"),OFFSET('Hygiene Data'!$G$7,0,10*ROW('Hygiene Data'!G197)),NA())</f>
        <v>#N/A</v>
      </c>
      <c r="BK203" s="96" t="e">
        <f ca="true">+IF(AND(ISNUMBER(OFFSET('Hygiene Data'!$G$9,0,10*ROW('Hygiene Data'!G197))),'Data Summary'!DZ203="Yes"),OFFSET('Hygiene Data'!$G$9,0,10*ROW('Hygiene Data'!G197)),NA())</f>
        <v>#N/A</v>
      </c>
      <c r="BL203" s="96" t="e">
        <f ca="true">+IF(AND(ISNUMBER(OFFSET('Hygiene Data'!$H$5,0,10*ROW('Hygiene Data'!H197))),'Data Summary'!EA203="Yes"),OFFSET('Hygiene Data'!$H$5,0,10*ROW('Hygiene Data'!H197)),NA())</f>
        <v>#N/A</v>
      </c>
      <c r="BM203" s="96" t="e">
        <f ca="true">+IF(AND(ISNUMBER(OFFSET('Hygiene Data'!$H$7,0,10*ROW('Hygiene Data'!H197))),'Data Summary'!EB203="Yes"),OFFSET('Hygiene Data'!$H$7,0,10*ROW('Hygiene Data'!H197)),NA())</f>
        <v>#N/A</v>
      </c>
      <c r="BN203" s="96" t="e">
        <f ca="true">+IF(AND(ISNUMBER(OFFSET('Hygiene Data'!$H$9,0,10*ROW('Hygiene Data'!H197))),'Data Summary'!EC203="Yes"),OFFSET('Hygiene Data'!$H$9,0,10*ROW('Hygiene Data'!H197)),NA())</f>
        <v>#N/A</v>
      </c>
      <c r="BO203" s="96" t="e">
        <f ca="true">+IF(AND(ISNUMBER(OFFSET('Hygiene Data'!$I$5,0,10*ROW('Hygiene Data'!I197))),'Data Summary'!ED203="Yes"),OFFSET('Hygiene Data'!$I$5,0,10*ROW('Hygiene Data'!I197)),NA())</f>
        <v>#N/A</v>
      </c>
      <c r="BP203" s="96" t="e">
        <f ca="true">+IF(AND(ISNUMBER(OFFSET('Hygiene Data'!$I$7,0,10*ROW('Hygiene Data'!I197))),'Data Summary'!EE203="Yes"),OFFSET('Hygiene Data'!$I$7,0,10*ROW('Hygiene Data'!I197)),NA())</f>
        <v>#N/A</v>
      </c>
      <c r="BQ203" s="96" t="e">
        <f ca="true">+IF(AND(ISNUMBER(OFFSET('Hygiene Data'!$I$9,0,10*ROW('Hygiene Data'!I197))),'Data Summary'!EF203="Yes"),OFFSET('Hygiene Data'!$I$9,0,10*ROW('Hygiene Data'!I197)),NA())</f>
        <v>#N/A</v>
      </c>
    </row>
    <row xmlns:x14ac="http://schemas.microsoft.com/office/spreadsheetml/2009/9/ac" r="204" x14ac:dyDescent="0.2">
      <c r="A204" s="331" t="e">
        <f ca="true">+RIGHT('Data Summary'!A204,LEN('Data Summary'!A204)-9)</f>
        <v>#VALUE!</v>
      </c>
      <c r="B204" s="37" t="str">
        <f ca="true">+IF(ISTEXT('Data Summary'!B204),'Data Summary'!B204,"")</f>
        <v/>
      </c>
      <c r="C204" s="330" t="e">
        <f ca="true">+VALUE('Data Summary'!C204)</f>
        <v>#VALUE!</v>
      </c>
      <c r="D204" s="94" t="e">
        <f ca="true">+IF(AND(ISNUMBER(OFFSET('Water Data'!$D$4,0,10*ROW('Water Data'!D198))),'Data Summary'!BS204="Yes"),100-OFFSET('Water Data'!$D$4,0,10*ROW('Water Data'!D198)),NA())</f>
        <v>#N/A</v>
      </c>
      <c r="E204" s="94" t="e">
        <f ca="true">+IF(AND(ISNUMBER(OFFSET('Water Data'!$D$6,0,10*ROW('Water Data'!D198))),'Data Summary'!BT204="Yes"),OFFSET('Water Data'!$D$6,0,10*ROW('Water Data'!D198)),NA())</f>
        <v>#N/A</v>
      </c>
      <c r="F204" s="94" t="e">
        <f ca="true">+IF(AND(ISNUMBER(OFFSET('Water Data'!$D$9,0,10*ROW('Water Data'!D198))),'Data Summary'!BU204="Yes"),OFFSET('Water Data'!$D$9,0,10*ROW('Water Data'!D198)),NA())</f>
        <v>#N/A</v>
      </c>
      <c r="G204" s="94" t="e">
        <f ca="true">+IF(AND(ISNUMBER(OFFSET('Water Data'!$E$4,0,10*ROW('Water Data'!E198))),'Data Summary'!BV204="Yes"),100-OFFSET('Water Data'!$E$4,0,10*ROW('Water Data'!E198)),NA())</f>
        <v>#N/A</v>
      </c>
      <c r="H204" s="94" t="e">
        <f ca="true">+IF(AND(ISNUMBER(OFFSET('Water Data'!$E$6,0,10*ROW('Water Data'!E198))),'Data Summary'!BW204="Yes"),OFFSET('Water Data'!$E$6,0,10*ROW('Water Data'!E198)),NA())</f>
        <v>#N/A</v>
      </c>
      <c r="I204" s="94" t="e">
        <f ca="true">+IF(AND(ISNUMBER(OFFSET('Water Data'!$E$9,0,10*ROW('Water Data'!E198))),'Data Summary'!BX204="Yes"),OFFSET('Water Data'!$E$9,0,10*ROW('Water Data'!E198)),NA())</f>
        <v>#N/A</v>
      </c>
      <c r="J204" s="94" t="e">
        <f ca="true">+IF(AND(ISNUMBER(OFFSET('Water Data'!$F$4,0,10*ROW('Water Data'!F198))),'Data Summary'!BY204="Yes"),100-OFFSET('Water Data'!$F$4,0,10*ROW('Water Data'!F198)),NA())</f>
        <v>#N/A</v>
      </c>
      <c r="K204" s="94" t="e">
        <f ca="true">+IF(AND(ISNUMBER(OFFSET('Water Data'!$F$6,0,10*ROW('Water Data'!F198))),'Data Summary'!BZ204="Yes"),OFFSET('Water Data'!$F$6,0,10*ROW('Water Data'!F198)),NA())</f>
        <v>#N/A</v>
      </c>
      <c r="L204" s="94" t="e">
        <f ca="true">+IF(AND(ISNUMBER(OFFSET('Water Data'!$F$9,0,10*ROW('Water Data'!F198))),'Data Summary'!CA204="Yes"),OFFSET('Water Data'!$F$9,0,10*ROW('Water Data'!F198)),NA())</f>
        <v>#N/A</v>
      </c>
      <c r="M204" s="94" t="e">
        <f ca="true">+IF(AND(ISNUMBER(OFFSET('Water Data'!$G$4,0,10*ROW('Water Data'!G198))),'Data Summary'!CB204="Yes"),100-OFFSET('Water Data'!$G$4,0,10*ROW('Water Data'!G198)),NA())</f>
        <v>#N/A</v>
      </c>
      <c r="N204" s="94" t="e">
        <f ca="true">+IF(AND(ISNUMBER(OFFSET('Water Data'!$G$6,0,10*ROW('Water Data'!G198))),'Data Summary'!CC204="Yes"),OFFSET('Water Data'!$G$6,0,10*ROW('Water Data'!G198)),NA())</f>
        <v>#N/A</v>
      </c>
      <c r="O204" s="94" t="e">
        <f ca="true">+IF(AND(ISNUMBER(OFFSET('Water Data'!$G$9,0,10*ROW('Water Data'!G198))),'Data Summary'!CD204="Yes"),OFFSET('Water Data'!$G$9,0,10*ROW('Water Data'!G198)),NA())</f>
        <v>#N/A</v>
      </c>
      <c r="P204" s="94" t="e">
        <f ca="true">+IF(AND(ISNUMBER(OFFSET('Water Data'!$H$4,0,10*ROW('Water Data'!H198))),'Data Summary'!CE204="Yes"),100-OFFSET('Water Data'!$H$4,0,10*ROW('Water Data'!H198)),NA())</f>
        <v>#N/A</v>
      </c>
      <c r="Q204" s="94" t="e">
        <f ca="true">+IF(AND(ISNUMBER(OFFSET('Water Data'!$H$6,0,10*ROW('Water Data'!H198))),'Data Summary'!CF204="Yes"),OFFSET('Water Data'!$H$6,0,10*ROW('Water Data'!H198)),NA())</f>
        <v>#N/A</v>
      </c>
      <c r="R204" s="94" t="e">
        <f ca="true">+IF(AND(ISNUMBER(OFFSET('Water Data'!$H$9,0,10*ROW('Water Data'!H198))),'Data Summary'!CG204="Yes"),OFFSET('Water Data'!$H$9,0,10*ROW('Water Data'!H198)),NA())</f>
        <v>#N/A</v>
      </c>
      <c r="S204" s="94" t="e">
        <f ca="true">+IF(AND(ISNUMBER(OFFSET('Water Data'!$I$4,0,10*ROW('Water Data'!I198))),'Data Summary'!CH204="Yes"),100-OFFSET('Water Data'!$I$4,0,10*ROW('Water Data'!I198)),NA())</f>
        <v>#N/A</v>
      </c>
      <c r="T204" s="94" t="e">
        <f ca="true">+IF(AND(ISNUMBER(OFFSET('Water Data'!$I$6,0,10*ROW('Water Data'!I198))),'Data Summary'!CI204="Yes"),OFFSET('Water Data'!$I$6,0,10*ROW('Water Data'!I198)),NA())</f>
        <v>#N/A</v>
      </c>
      <c r="U204" s="94" t="e">
        <f ca="true">+IF(AND(ISNUMBER(OFFSET('Water Data'!$I$9,0,10*ROW('Water Data'!I198))),'Data Summary'!CJ204="Yes"),OFFSET('Water Data'!$I$9,0,10*ROW('Water Data'!I198)),NA())</f>
        <v>#N/A</v>
      </c>
      <c r="V204" s="95" t="e">
        <f ca="true">+IF(AND(ISNUMBER(OFFSET('Sanitation Data'!$D$4,0,10*ROW('Sanitation Data'!D198))),'Data Summary'!CK204="Yes"),100-OFFSET('Sanitation Data'!$D$4,0,10*ROW('Sanitation Data'!D198)),NA())</f>
        <v>#N/A</v>
      </c>
      <c r="W204" s="95" t="e">
        <f ca="true">+IF(AND(ISNUMBER(OFFSET('Sanitation Data'!$D$6,0,10*ROW('Sanitation Data'!D198))),'Data Summary'!CL204="Yes"),OFFSET('Sanitation Data'!$D$6,0,10*ROW('Sanitation Data'!D198)),NA())</f>
        <v>#N/A</v>
      </c>
      <c r="X204" s="95" t="e">
        <f ca="true">+IF(AND(ISNUMBER(OFFSET('Sanitation Data'!$D$10,0,10*ROW('Sanitation Data'!D198))),'Data Summary'!CM204="Yes"),OFFSET('Sanitation Data'!$D$10,0,10*ROW('Sanitation Data'!D198)),NA())</f>
        <v>#N/A</v>
      </c>
      <c r="Y204" s="95" t="e">
        <f ca="true">+IF(AND(ISNUMBER(OFFSET('Sanitation Data'!$D$11,0,10*ROW('Sanitation Data'!D198))),'Data Summary'!CN204="Yes"),OFFSET('Sanitation Data'!$D$11,0,10*ROW('Sanitation Data'!D198)),NA())</f>
        <v>#N/A</v>
      </c>
      <c r="Z204" s="95" t="e">
        <f ca="true">+IF(AND(ISNUMBER(OFFSET('Sanitation Data'!$D$12,0,10*ROW('Sanitation Data'!D198))),'Data Summary'!CO204="Yes"),OFFSET('Sanitation Data'!$D$12,0,10*ROW('Sanitation Data'!D198)),NA())</f>
        <v>#N/A</v>
      </c>
      <c r="AA204" s="95" t="e">
        <f ca="true">+IF(AND(ISNUMBER(OFFSET('Sanitation Data'!$E$4,0,10*ROW('Sanitation Data'!E198))),'Data Summary'!CP204="Yes"),100-OFFSET('Sanitation Data'!$E$4,0,10*ROW('Sanitation Data'!E198)),NA())</f>
        <v>#N/A</v>
      </c>
      <c r="AB204" s="95" t="e">
        <f ca="true">+IF(AND(ISNUMBER(OFFSET('Sanitation Data'!$E$6,0,10*ROW('Sanitation Data'!E198))),'Data Summary'!CQ204="Yes"),OFFSET('Sanitation Data'!$E$6,0,10*ROW('Sanitation Data'!E198)),NA())</f>
        <v>#N/A</v>
      </c>
      <c r="AC204" s="95" t="e">
        <f ca="true">+IF(AND(ISNUMBER(OFFSET('Sanitation Data'!$E$10,0,10*ROW('Sanitation Data'!E198))),'Data Summary'!CR204="Yes"),OFFSET('Sanitation Data'!$E$10,0,10*ROW('Sanitation Data'!E198)),NA())</f>
        <v>#N/A</v>
      </c>
      <c r="AD204" s="95" t="e">
        <f ca="true">+IF(AND(ISNUMBER(OFFSET('Sanitation Data'!$E$11,0,10*ROW('Sanitation Data'!E198))),'Data Summary'!CS204="Yes"),OFFSET('Sanitation Data'!$E$11,0,10*ROW('Sanitation Data'!E198)),NA())</f>
        <v>#N/A</v>
      </c>
      <c r="AE204" s="95" t="e">
        <f ca="true">+IF(AND(ISNUMBER(OFFSET('Sanitation Data'!$E$12,0,10*ROW('Sanitation Data'!E198))),'Data Summary'!CT204="Yes"),OFFSET('Sanitation Data'!$E$12,0,10*ROW('Sanitation Data'!E198)),NA())</f>
        <v>#N/A</v>
      </c>
      <c r="AF204" s="95" t="e">
        <f ca="true">+IF(AND(ISNUMBER(OFFSET('Sanitation Data'!$F$4,0,10*ROW('Sanitation Data'!F198))),'Data Summary'!CU204="Yes"),100-OFFSET('Sanitation Data'!$F$4,0,10*ROW('Sanitation Data'!F198)),NA())</f>
        <v>#N/A</v>
      </c>
      <c r="AG204" s="95" t="e">
        <f ca="true">+IF(AND(ISNUMBER(OFFSET('Sanitation Data'!$F$6,0,10*ROW('Sanitation Data'!F198))),'Data Summary'!CV204="Yes"),OFFSET('Sanitation Data'!$F$6,0,10*ROW('Sanitation Data'!F198)),NA())</f>
        <v>#N/A</v>
      </c>
      <c r="AH204" s="95" t="e">
        <f ca="true">+IF(AND(ISNUMBER(OFFSET('Sanitation Data'!$F$10,0,10*ROW('Sanitation Data'!F198))),'Data Summary'!CW204="Yes"),OFFSET('Sanitation Data'!$F$10,0,10*ROW('Sanitation Data'!F198)),NA())</f>
        <v>#N/A</v>
      </c>
      <c r="AI204" s="95" t="e">
        <f ca="true">+IF(AND(ISNUMBER(OFFSET('Sanitation Data'!$F$11,0,10*ROW('Sanitation Data'!F198))),'Data Summary'!CX204="Yes"),OFFSET('Sanitation Data'!$F$11,0,10*ROW('Sanitation Data'!F198)),NA())</f>
        <v>#N/A</v>
      </c>
      <c r="AJ204" s="95" t="e">
        <f ca="true">+IF(AND(ISNUMBER(OFFSET('Sanitation Data'!$F$12,0,10*ROW('Sanitation Data'!F198))),'Data Summary'!CY204="Yes"),OFFSET('Sanitation Data'!$F$12,0,10*ROW('Sanitation Data'!F198)),NA())</f>
        <v>#N/A</v>
      </c>
      <c r="AK204" s="95" t="e">
        <f ca="true">+IF(AND(ISNUMBER(OFFSET('Sanitation Data'!$G$4,0,10*ROW('Sanitation Data'!G198))),'Data Summary'!CZ204="Yes"),100-OFFSET('Sanitation Data'!$G$4,0,10*ROW('Sanitation Data'!G198)),NA())</f>
        <v>#N/A</v>
      </c>
      <c r="AL204" s="95" t="e">
        <f ca="true">+IF(AND(ISNUMBER(OFFSET('Sanitation Data'!$G$6,0,10*ROW('Sanitation Data'!G198))),'Data Summary'!DA204="Yes"),OFFSET('Sanitation Data'!$G$6,0,10*ROW('Sanitation Data'!G198)),NA())</f>
        <v>#N/A</v>
      </c>
      <c r="AM204" s="95" t="e">
        <f ca="true">+IF(AND(ISNUMBER(OFFSET('Sanitation Data'!$G$10,0,10*ROW('Sanitation Data'!G198))),'Data Summary'!DB204="Yes"),OFFSET('Sanitation Data'!$G$10,0,10*ROW('Sanitation Data'!G198)),NA())</f>
        <v>#N/A</v>
      </c>
      <c r="AN204" s="95" t="e">
        <f ca="true">+IF(AND(ISNUMBER(OFFSET('Sanitation Data'!$G$11,0,10*ROW('Sanitation Data'!G198))),'Data Summary'!DC204="Yes"),OFFSET('Sanitation Data'!$G$11,0,10*ROW('Sanitation Data'!G198)),NA())</f>
        <v>#N/A</v>
      </c>
      <c r="AO204" s="95" t="e">
        <f ca="true">+IF(AND(ISNUMBER(OFFSET('Sanitation Data'!$G$12,0,10*ROW('Sanitation Data'!G198))),'Data Summary'!DD204="Yes"),OFFSET('Sanitation Data'!$G$12,0,10*ROW('Sanitation Data'!G198)),NA())</f>
        <v>#N/A</v>
      </c>
      <c r="AP204" s="95" t="e">
        <f ca="true">+IF(AND(ISNUMBER(OFFSET('Sanitation Data'!$H$4,0,10*ROW('Sanitation Data'!H198))),'Data Summary'!DE204="Yes"),100-OFFSET('Sanitation Data'!$H$4,0,10*ROW('Sanitation Data'!H198)),NA())</f>
        <v>#N/A</v>
      </c>
      <c r="AQ204" s="95" t="e">
        <f ca="true">+IF(AND(ISNUMBER(OFFSET('Sanitation Data'!$H$6,0,10*ROW('Sanitation Data'!H198))),'Data Summary'!DF204="Yes"),OFFSET('Sanitation Data'!$H$6,0,10*ROW('Sanitation Data'!H198)),NA())</f>
        <v>#N/A</v>
      </c>
      <c r="AR204" s="95" t="e">
        <f ca="true">+IF(AND(ISNUMBER(OFFSET('Sanitation Data'!$H$10,0,10*ROW('Sanitation Data'!H198))),'Data Summary'!DG204="Yes"),OFFSET('Sanitation Data'!$H$10,0,10*ROW('Sanitation Data'!H198)),NA())</f>
        <v>#N/A</v>
      </c>
      <c r="AS204" s="95" t="e">
        <f ca="true">+IF(AND(ISNUMBER(OFFSET('Sanitation Data'!$H$11,0,10*ROW('Sanitation Data'!H198))),'Data Summary'!DH204="Yes"),OFFSET('Sanitation Data'!$H$11,0,10*ROW('Sanitation Data'!H198)),NA())</f>
        <v>#N/A</v>
      </c>
      <c r="AT204" s="95" t="e">
        <f ca="true">+IF(AND(ISNUMBER(OFFSET('Sanitation Data'!$H$12,0,10*ROW('Sanitation Data'!H198))),'Data Summary'!DI204="Yes"),OFFSET('Sanitation Data'!$H$12,0,10*ROW('Sanitation Data'!H198)),NA())</f>
        <v>#N/A</v>
      </c>
      <c r="AU204" s="95" t="e">
        <f ca="true">+IF(AND(ISNUMBER(OFFSET('Sanitation Data'!$I$4,0,10*ROW('Sanitation Data'!I198))),'Data Summary'!DJ204="Yes"),100-OFFSET('Sanitation Data'!$I$4,0,10*ROW('Sanitation Data'!I198)),NA())</f>
        <v>#N/A</v>
      </c>
      <c r="AV204" s="95" t="e">
        <f ca="true">+IF(AND(ISNUMBER(OFFSET('Sanitation Data'!$I$6,0,10*ROW('Sanitation Data'!I198))),'Data Summary'!DK204="Yes"),OFFSET('Sanitation Data'!$I$6,0,10*ROW('Sanitation Data'!I198)),NA())</f>
        <v>#N/A</v>
      </c>
      <c r="AW204" s="95" t="e">
        <f ca="true">+IF(AND(ISNUMBER(OFFSET('Sanitation Data'!$I$10,0,10*ROW('Sanitation Data'!I198))),'Data Summary'!DL204="Yes"),OFFSET('Sanitation Data'!$I$10,0,10*ROW('Sanitation Data'!I198)),NA())</f>
        <v>#N/A</v>
      </c>
      <c r="AX204" s="95" t="e">
        <f ca="true">+IF(AND(ISNUMBER(OFFSET('Sanitation Data'!$I$11,0,10*ROW('Sanitation Data'!I198))),'Data Summary'!DM204="Yes"),OFFSET('Sanitation Data'!$I$11,0,10*ROW('Sanitation Data'!I198)),NA())</f>
        <v>#N/A</v>
      </c>
      <c r="AY204" s="95" t="e">
        <f ca="true">+IF(AND(ISNUMBER(OFFSET('Sanitation Data'!$I$12,0,10*ROW('Sanitation Data'!I198))),'Data Summary'!DN204="Yes"),OFFSET('Sanitation Data'!$I$12,0,10*ROW('Sanitation Data'!I198)),NA())</f>
        <v>#N/A</v>
      </c>
      <c r="AZ204" s="96" t="e">
        <f ca="true">+IF(AND(ISNUMBER(OFFSET('Hygiene Data'!$D$5,0,10*ROW('Hygiene Data'!D198))),'Data Summary'!DO204="Yes"),OFFSET('Hygiene Data'!$D$5,0,10*ROW('Hygiene Data'!D198)),NA())</f>
        <v>#N/A</v>
      </c>
      <c r="BA204" s="96" t="e">
        <f ca="true">+IF(AND(ISNUMBER(OFFSET('Hygiene Data'!$D$7,0,10*ROW('Hygiene Data'!D198))),'Data Summary'!DP204="Yes"),OFFSET('Hygiene Data'!$D$7,0,10*ROW('Hygiene Data'!D198)),NA())</f>
        <v>#N/A</v>
      </c>
      <c r="BB204" s="96" t="e">
        <f ca="true">+IF(AND(ISNUMBER(OFFSET('Hygiene Data'!$D$9,0,10*ROW('Hygiene Data'!D198))),'Data Summary'!DQ204="Yes"),OFFSET('Hygiene Data'!$D$9,0,10*ROW('Hygiene Data'!D198)),NA())</f>
        <v>#N/A</v>
      </c>
      <c r="BC204" s="96" t="e">
        <f ca="true">+IF(AND(ISNUMBER(OFFSET('Hygiene Data'!$E$5,0,10*ROW('Hygiene Data'!E198))),'Data Summary'!DR204="Yes"),OFFSET('Hygiene Data'!$E$5,0,10*ROW('Hygiene Data'!E198)),NA())</f>
        <v>#N/A</v>
      </c>
      <c r="BD204" s="96" t="e">
        <f ca="true">+IF(AND(ISNUMBER(OFFSET('Hygiene Data'!$E$7,0,10*ROW('Hygiene Data'!E198))),'Data Summary'!DS204="Yes"),OFFSET('Hygiene Data'!$E$7,0,10*ROW('Hygiene Data'!E198)),NA())</f>
        <v>#N/A</v>
      </c>
      <c r="BE204" s="96" t="e">
        <f ca="true">+IF(AND(ISNUMBER(OFFSET('Hygiene Data'!$E$9,0,10*ROW('Hygiene Data'!E198))),'Data Summary'!DT204="Yes"),OFFSET('Hygiene Data'!$E$9,0,10*ROW('Hygiene Data'!E198)),NA())</f>
        <v>#N/A</v>
      </c>
      <c r="BF204" s="96" t="e">
        <f ca="true">+IF(AND(ISNUMBER(OFFSET('Hygiene Data'!$F$5,0,10*ROW('Hygiene Data'!F198))),'Data Summary'!DU204="Yes"),OFFSET('Hygiene Data'!$F$5,0,10*ROW('Hygiene Data'!F198)),NA())</f>
        <v>#N/A</v>
      </c>
      <c r="BG204" s="96" t="e">
        <f ca="true">+IF(AND(ISNUMBER(OFFSET('Hygiene Data'!$F$7,0,10*ROW('Hygiene Data'!F198))),'Data Summary'!DV204="Yes"),OFFSET('Hygiene Data'!$F$7,0,10*ROW('Hygiene Data'!F198)),NA())</f>
        <v>#N/A</v>
      </c>
      <c r="BH204" s="96" t="e">
        <f ca="true">+IF(AND(ISNUMBER(OFFSET('Hygiene Data'!$F$9,0,10*ROW('Hygiene Data'!F198))),'Data Summary'!DW204="Yes"),OFFSET('Hygiene Data'!$F$9,0,10*ROW('Hygiene Data'!F198)),NA())</f>
        <v>#N/A</v>
      </c>
      <c r="BI204" s="96" t="e">
        <f ca="true">+IF(AND(ISNUMBER(OFFSET('Hygiene Data'!$G$5,0,10*ROW('Hygiene Data'!G198))),'Data Summary'!DX204="Yes"),OFFSET('Hygiene Data'!$G$5,0,10*ROW('Hygiene Data'!G198)),NA())</f>
        <v>#N/A</v>
      </c>
      <c r="BJ204" s="96" t="e">
        <f ca="true">+IF(AND(ISNUMBER(OFFSET('Hygiene Data'!$G$7,0,10*ROW('Hygiene Data'!G198))),'Data Summary'!DY204="Yes"),OFFSET('Hygiene Data'!$G$7,0,10*ROW('Hygiene Data'!G198)),NA())</f>
        <v>#N/A</v>
      </c>
      <c r="BK204" s="96" t="e">
        <f ca="true">+IF(AND(ISNUMBER(OFFSET('Hygiene Data'!$G$9,0,10*ROW('Hygiene Data'!G198))),'Data Summary'!DZ204="Yes"),OFFSET('Hygiene Data'!$G$9,0,10*ROW('Hygiene Data'!G198)),NA())</f>
        <v>#N/A</v>
      </c>
      <c r="BL204" s="96" t="e">
        <f ca="true">+IF(AND(ISNUMBER(OFFSET('Hygiene Data'!$H$5,0,10*ROW('Hygiene Data'!H198))),'Data Summary'!EA204="Yes"),OFFSET('Hygiene Data'!$H$5,0,10*ROW('Hygiene Data'!H198)),NA())</f>
        <v>#N/A</v>
      </c>
      <c r="BM204" s="96" t="e">
        <f ca="true">+IF(AND(ISNUMBER(OFFSET('Hygiene Data'!$H$7,0,10*ROW('Hygiene Data'!H198))),'Data Summary'!EB204="Yes"),OFFSET('Hygiene Data'!$H$7,0,10*ROW('Hygiene Data'!H198)),NA())</f>
        <v>#N/A</v>
      </c>
      <c r="BN204" s="96" t="e">
        <f ca="true">+IF(AND(ISNUMBER(OFFSET('Hygiene Data'!$H$9,0,10*ROW('Hygiene Data'!H198))),'Data Summary'!EC204="Yes"),OFFSET('Hygiene Data'!$H$9,0,10*ROW('Hygiene Data'!H198)),NA())</f>
        <v>#N/A</v>
      </c>
      <c r="BO204" s="96" t="e">
        <f ca="true">+IF(AND(ISNUMBER(OFFSET('Hygiene Data'!$I$5,0,10*ROW('Hygiene Data'!I198))),'Data Summary'!ED204="Yes"),OFFSET('Hygiene Data'!$I$5,0,10*ROW('Hygiene Data'!I198)),NA())</f>
        <v>#N/A</v>
      </c>
      <c r="BP204" s="96" t="e">
        <f ca="true">+IF(AND(ISNUMBER(OFFSET('Hygiene Data'!$I$7,0,10*ROW('Hygiene Data'!I198))),'Data Summary'!EE204="Yes"),OFFSET('Hygiene Data'!$I$7,0,10*ROW('Hygiene Data'!I198)),NA())</f>
        <v>#N/A</v>
      </c>
      <c r="BQ204" s="96" t="e">
        <f ca="true">+IF(AND(ISNUMBER(OFFSET('Hygiene Data'!$I$9,0,10*ROW('Hygiene Data'!I198))),'Data Summary'!EF204="Yes"),OFFSET('Hygiene Data'!$I$9,0,10*ROW('Hygiene Data'!I198)),NA())</f>
        <v>#N/A</v>
      </c>
    </row>
    <row xmlns:x14ac="http://schemas.microsoft.com/office/spreadsheetml/2009/9/ac" r="205" x14ac:dyDescent="0.2">
      <c r="A205" s="331" t="e">
        <f ca="true">+RIGHT('Data Summary'!A205,LEN('Data Summary'!A205)-9)</f>
        <v>#VALUE!</v>
      </c>
      <c r="B205" s="37" t="str">
        <f ca="true">+IF(ISTEXT('Data Summary'!B205),'Data Summary'!B205,"")</f>
        <v/>
      </c>
      <c r="C205" s="330" t="e">
        <f ca="true">+VALUE('Data Summary'!C205)</f>
        <v>#VALUE!</v>
      </c>
      <c r="D205" s="94" t="e">
        <f ca="true">+IF(AND(ISNUMBER(OFFSET('Water Data'!$D$4,0,10*ROW('Water Data'!D199))),'Data Summary'!BS205="Yes"),100-OFFSET('Water Data'!$D$4,0,10*ROW('Water Data'!D199)),NA())</f>
        <v>#N/A</v>
      </c>
      <c r="E205" s="94" t="e">
        <f ca="true">+IF(AND(ISNUMBER(OFFSET('Water Data'!$D$6,0,10*ROW('Water Data'!D199))),'Data Summary'!BT205="Yes"),OFFSET('Water Data'!$D$6,0,10*ROW('Water Data'!D199)),NA())</f>
        <v>#N/A</v>
      </c>
      <c r="F205" s="94" t="e">
        <f ca="true">+IF(AND(ISNUMBER(OFFSET('Water Data'!$D$9,0,10*ROW('Water Data'!D199))),'Data Summary'!BU205="Yes"),OFFSET('Water Data'!$D$9,0,10*ROW('Water Data'!D199)),NA())</f>
        <v>#N/A</v>
      </c>
      <c r="G205" s="94" t="e">
        <f ca="true">+IF(AND(ISNUMBER(OFFSET('Water Data'!$E$4,0,10*ROW('Water Data'!E199))),'Data Summary'!BV205="Yes"),100-OFFSET('Water Data'!$E$4,0,10*ROW('Water Data'!E199)),NA())</f>
        <v>#N/A</v>
      </c>
      <c r="H205" s="94" t="e">
        <f ca="true">+IF(AND(ISNUMBER(OFFSET('Water Data'!$E$6,0,10*ROW('Water Data'!E199))),'Data Summary'!BW205="Yes"),OFFSET('Water Data'!$E$6,0,10*ROW('Water Data'!E199)),NA())</f>
        <v>#N/A</v>
      </c>
      <c r="I205" s="94" t="e">
        <f ca="true">+IF(AND(ISNUMBER(OFFSET('Water Data'!$E$9,0,10*ROW('Water Data'!E199))),'Data Summary'!BX205="Yes"),OFFSET('Water Data'!$E$9,0,10*ROW('Water Data'!E199)),NA())</f>
        <v>#N/A</v>
      </c>
      <c r="J205" s="94" t="e">
        <f ca="true">+IF(AND(ISNUMBER(OFFSET('Water Data'!$F$4,0,10*ROW('Water Data'!F199))),'Data Summary'!BY205="Yes"),100-OFFSET('Water Data'!$F$4,0,10*ROW('Water Data'!F199)),NA())</f>
        <v>#N/A</v>
      </c>
      <c r="K205" s="94" t="e">
        <f ca="true">+IF(AND(ISNUMBER(OFFSET('Water Data'!$F$6,0,10*ROW('Water Data'!F199))),'Data Summary'!BZ205="Yes"),OFFSET('Water Data'!$F$6,0,10*ROW('Water Data'!F199)),NA())</f>
        <v>#N/A</v>
      </c>
      <c r="L205" s="94" t="e">
        <f ca="true">+IF(AND(ISNUMBER(OFFSET('Water Data'!$F$9,0,10*ROW('Water Data'!F199))),'Data Summary'!CA205="Yes"),OFFSET('Water Data'!$F$9,0,10*ROW('Water Data'!F199)),NA())</f>
        <v>#N/A</v>
      </c>
      <c r="M205" s="94" t="e">
        <f ca="true">+IF(AND(ISNUMBER(OFFSET('Water Data'!$G$4,0,10*ROW('Water Data'!G199))),'Data Summary'!CB205="Yes"),100-OFFSET('Water Data'!$G$4,0,10*ROW('Water Data'!G199)),NA())</f>
        <v>#N/A</v>
      </c>
      <c r="N205" s="94" t="e">
        <f ca="true">+IF(AND(ISNUMBER(OFFSET('Water Data'!$G$6,0,10*ROW('Water Data'!G199))),'Data Summary'!CC205="Yes"),OFFSET('Water Data'!$G$6,0,10*ROW('Water Data'!G199)),NA())</f>
        <v>#N/A</v>
      </c>
      <c r="O205" s="94" t="e">
        <f ca="true">+IF(AND(ISNUMBER(OFFSET('Water Data'!$G$9,0,10*ROW('Water Data'!G199))),'Data Summary'!CD205="Yes"),OFFSET('Water Data'!$G$9,0,10*ROW('Water Data'!G199)),NA())</f>
        <v>#N/A</v>
      </c>
      <c r="P205" s="94" t="e">
        <f ca="true">+IF(AND(ISNUMBER(OFFSET('Water Data'!$H$4,0,10*ROW('Water Data'!H199))),'Data Summary'!CE205="Yes"),100-OFFSET('Water Data'!$H$4,0,10*ROW('Water Data'!H199)),NA())</f>
        <v>#N/A</v>
      </c>
      <c r="Q205" s="94" t="e">
        <f ca="true">+IF(AND(ISNUMBER(OFFSET('Water Data'!$H$6,0,10*ROW('Water Data'!H199))),'Data Summary'!CF205="Yes"),OFFSET('Water Data'!$H$6,0,10*ROW('Water Data'!H199)),NA())</f>
        <v>#N/A</v>
      </c>
      <c r="R205" s="94" t="e">
        <f ca="true">+IF(AND(ISNUMBER(OFFSET('Water Data'!$H$9,0,10*ROW('Water Data'!H199))),'Data Summary'!CG205="Yes"),OFFSET('Water Data'!$H$9,0,10*ROW('Water Data'!H199)),NA())</f>
        <v>#N/A</v>
      </c>
      <c r="S205" s="94" t="e">
        <f ca="true">+IF(AND(ISNUMBER(OFFSET('Water Data'!$I$4,0,10*ROW('Water Data'!I199))),'Data Summary'!CH205="Yes"),100-OFFSET('Water Data'!$I$4,0,10*ROW('Water Data'!I199)),NA())</f>
        <v>#N/A</v>
      </c>
      <c r="T205" s="94" t="e">
        <f ca="true">+IF(AND(ISNUMBER(OFFSET('Water Data'!$I$6,0,10*ROW('Water Data'!I199))),'Data Summary'!CI205="Yes"),OFFSET('Water Data'!$I$6,0,10*ROW('Water Data'!I199)),NA())</f>
        <v>#N/A</v>
      </c>
      <c r="U205" s="94" t="e">
        <f ca="true">+IF(AND(ISNUMBER(OFFSET('Water Data'!$I$9,0,10*ROW('Water Data'!I199))),'Data Summary'!CJ205="Yes"),OFFSET('Water Data'!$I$9,0,10*ROW('Water Data'!I199)),NA())</f>
        <v>#N/A</v>
      </c>
      <c r="V205" s="95" t="e">
        <f ca="true">+IF(AND(ISNUMBER(OFFSET('Sanitation Data'!$D$4,0,10*ROW('Sanitation Data'!D199))),'Data Summary'!CK205="Yes"),100-OFFSET('Sanitation Data'!$D$4,0,10*ROW('Sanitation Data'!D199)),NA())</f>
        <v>#N/A</v>
      </c>
      <c r="W205" s="95" t="e">
        <f ca="true">+IF(AND(ISNUMBER(OFFSET('Sanitation Data'!$D$6,0,10*ROW('Sanitation Data'!D199))),'Data Summary'!CL205="Yes"),OFFSET('Sanitation Data'!$D$6,0,10*ROW('Sanitation Data'!D199)),NA())</f>
        <v>#N/A</v>
      </c>
      <c r="X205" s="95" t="e">
        <f ca="true">+IF(AND(ISNUMBER(OFFSET('Sanitation Data'!$D$10,0,10*ROW('Sanitation Data'!D199))),'Data Summary'!CM205="Yes"),OFFSET('Sanitation Data'!$D$10,0,10*ROW('Sanitation Data'!D199)),NA())</f>
        <v>#N/A</v>
      </c>
      <c r="Y205" s="95" t="e">
        <f ca="true">+IF(AND(ISNUMBER(OFFSET('Sanitation Data'!$D$11,0,10*ROW('Sanitation Data'!D199))),'Data Summary'!CN205="Yes"),OFFSET('Sanitation Data'!$D$11,0,10*ROW('Sanitation Data'!D199)),NA())</f>
        <v>#N/A</v>
      </c>
      <c r="Z205" s="95" t="e">
        <f ca="true">+IF(AND(ISNUMBER(OFFSET('Sanitation Data'!$D$12,0,10*ROW('Sanitation Data'!D199))),'Data Summary'!CO205="Yes"),OFFSET('Sanitation Data'!$D$12,0,10*ROW('Sanitation Data'!D199)),NA())</f>
        <v>#N/A</v>
      </c>
      <c r="AA205" s="95" t="e">
        <f ca="true">+IF(AND(ISNUMBER(OFFSET('Sanitation Data'!$E$4,0,10*ROW('Sanitation Data'!E199))),'Data Summary'!CP205="Yes"),100-OFFSET('Sanitation Data'!$E$4,0,10*ROW('Sanitation Data'!E199)),NA())</f>
        <v>#N/A</v>
      </c>
      <c r="AB205" s="95" t="e">
        <f ca="true">+IF(AND(ISNUMBER(OFFSET('Sanitation Data'!$E$6,0,10*ROW('Sanitation Data'!E199))),'Data Summary'!CQ205="Yes"),OFFSET('Sanitation Data'!$E$6,0,10*ROW('Sanitation Data'!E199)),NA())</f>
        <v>#N/A</v>
      </c>
      <c r="AC205" s="95" t="e">
        <f ca="true">+IF(AND(ISNUMBER(OFFSET('Sanitation Data'!$E$10,0,10*ROW('Sanitation Data'!E199))),'Data Summary'!CR205="Yes"),OFFSET('Sanitation Data'!$E$10,0,10*ROW('Sanitation Data'!E199)),NA())</f>
        <v>#N/A</v>
      </c>
      <c r="AD205" s="95" t="e">
        <f ca="true">+IF(AND(ISNUMBER(OFFSET('Sanitation Data'!$E$11,0,10*ROW('Sanitation Data'!E199))),'Data Summary'!CS205="Yes"),OFFSET('Sanitation Data'!$E$11,0,10*ROW('Sanitation Data'!E199)),NA())</f>
        <v>#N/A</v>
      </c>
      <c r="AE205" s="95" t="e">
        <f ca="true">+IF(AND(ISNUMBER(OFFSET('Sanitation Data'!$E$12,0,10*ROW('Sanitation Data'!E199))),'Data Summary'!CT205="Yes"),OFFSET('Sanitation Data'!$E$12,0,10*ROW('Sanitation Data'!E199)),NA())</f>
        <v>#N/A</v>
      </c>
      <c r="AF205" s="95" t="e">
        <f ca="true">+IF(AND(ISNUMBER(OFFSET('Sanitation Data'!$F$4,0,10*ROW('Sanitation Data'!F199))),'Data Summary'!CU205="Yes"),100-OFFSET('Sanitation Data'!$F$4,0,10*ROW('Sanitation Data'!F199)),NA())</f>
        <v>#N/A</v>
      </c>
      <c r="AG205" s="95" t="e">
        <f ca="true">+IF(AND(ISNUMBER(OFFSET('Sanitation Data'!$F$6,0,10*ROW('Sanitation Data'!F199))),'Data Summary'!CV205="Yes"),OFFSET('Sanitation Data'!$F$6,0,10*ROW('Sanitation Data'!F199)),NA())</f>
        <v>#N/A</v>
      </c>
      <c r="AH205" s="95" t="e">
        <f ca="true">+IF(AND(ISNUMBER(OFFSET('Sanitation Data'!$F$10,0,10*ROW('Sanitation Data'!F199))),'Data Summary'!CW205="Yes"),OFFSET('Sanitation Data'!$F$10,0,10*ROW('Sanitation Data'!F199)),NA())</f>
        <v>#N/A</v>
      </c>
      <c r="AI205" s="95" t="e">
        <f ca="true">+IF(AND(ISNUMBER(OFFSET('Sanitation Data'!$F$11,0,10*ROW('Sanitation Data'!F199))),'Data Summary'!CX205="Yes"),OFFSET('Sanitation Data'!$F$11,0,10*ROW('Sanitation Data'!F199)),NA())</f>
        <v>#N/A</v>
      </c>
      <c r="AJ205" s="95" t="e">
        <f ca="true">+IF(AND(ISNUMBER(OFFSET('Sanitation Data'!$F$12,0,10*ROW('Sanitation Data'!F199))),'Data Summary'!CY205="Yes"),OFFSET('Sanitation Data'!$F$12,0,10*ROW('Sanitation Data'!F199)),NA())</f>
        <v>#N/A</v>
      </c>
      <c r="AK205" s="95" t="e">
        <f ca="true">+IF(AND(ISNUMBER(OFFSET('Sanitation Data'!$G$4,0,10*ROW('Sanitation Data'!G199))),'Data Summary'!CZ205="Yes"),100-OFFSET('Sanitation Data'!$G$4,0,10*ROW('Sanitation Data'!G199)),NA())</f>
        <v>#N/A</v>
      </c>
      <c r="AL205" s="95" t="e">
        <f ca="true">+IF(AND(ISNUMBER(OFFSET('Sanitation Data'!$G$6,0,10*ROW('Sanitation Data'!G199))),'Data Summary'!DA205="Yes"),OFFSET('Sanitation Data'!$G$6,0,10*ROW('Sanitation Data'!G199)),NA())</f>
        <v>#N/A</v>
      </c>
      <c r="AM205" s="95" t="e">
        <f ca="true">+IF(AND(ISNUMBER(OFFSET('Sanitation Data'!$G$10,0,10*ROW('Sanitation Data'!G199))),'Data Summary'!DB205="Yes"),OFFSET('Sanitation Data'!$G$10,0,10*ROW('Sanitation Data'!G199)),NA())</f>
        <v>#N/A</v>
      </c>
      <c r="AN205" s="95" t="e">
        <f ca="true">+IF(AND(ISNUMBER(OFFSET('Sanitation Data'!$G$11,0,10*ROW('Sanitation Data'!G199))),'Data Summary'!DC205="Yes"),OFFSET('Sanitation Data'!$G$11,0,10*ROW('Sanitation Data'!G199)),NA())</f>
        <v>#N/A</v>
      </c>
      <c r="AO205" s="95" t="e">
        <f ca="true">+IF(AND(ISNUMBER(OFFSET('Sanitation Data'!$G$12,0,10*ROW('Sanitation Data'!G199))),'Data Summary'!DD205="Yes"),OFFSET('Sanitation Data'!$G$12,0,10*ROW('Sanitation Data'!G199)),NA())</f>
        <v>#N/A</v>
      </c>
      <c r="AP205" s="95" t="e">
        <f ca="true">+IF(AND(ISNUMBER(OFFSET('Sanitation Data'!$H$4,0,10*ROW('Sanitation Data'!H199))),'Data Summary'!DE205="Yes"),100-OFFSET('Sanitation Data'!$H$4,0,10*ROW('Sanitation Data'!H199)),NA())</f>
        <v>#N/A</v>
      </c>
      <c r="AQ205" s="95" t="e">
        <f ca="true">+IF(AND(ISNUMBER(OFFSET('Sanitation Data'!$H$6,0,10*ROW('Sanitation Data'!H199))),'Data Summary'!DF205="Yes"),OFFSET('Sanitation Data'!$H$6,0,10*ROW('Sanitation Data'!H199)),NA())</f>
        <v>#N/A</v>
      </c>
      <c r="AR205" s="95" t="e">
        <f ca="true">+IF(AND(ISNUMBER(OFFSET('Sanitation Data'!$H$10,0,10*ROW('Sanitation Data'!H199))),'Data Summary'!DG205="Yes"),OFFSET('Sanitation Data'!$H$10,0,10*ROW('Sanitation Data'!H199)),NA())</f>
        <v>#N/A</v>
      </c>
      <c r="AS205" s="95" t="e">
        <f ca="true">+IF(AND(ISNUMBER(OFFSET('Sanitation Data'!$H$11,0,10*ROW('Sanitation Data'!H199))),'Data Summary'!DH205="Yes"),OFFSET('Sanitation Data'!$H$11,0,10*ROW('Sanitation Data'!H199)),NA())</f>
        <v>#N/A</v>
      </c>
      <c r="AT205" s="95" t="e">
        <f ca="true">+IF(AND(ISNUMBER(OFFSET('Sanitation Data'!$H$12,0,10*ROW('Sanitation Data'!H199))),'Data Summary'!DI205="Yes"),OFFSET('Sanitation Data'!$H$12,0,10*ROW('Sanitation Data'!H199)),NA())</f>
        <v>#N/A</v>
      </c>
      <c r="AU205" s="95" t="e">
        <f ca="true">+IF(AND(ISNUMBER(OFFSET('Sanitation Data'!$I$4,0,10*ROW('Sanitation Data'!I199))),'Data Summary'!DJ205="Yes"),100-OFFSET('Sanitation Data'!$I$4,0,10*ROW('Sanitation Data'!I199)),NA())</f>
        <v>#N/A</v>
      </c>
      <c r="AV205" s="95" t="e">
        <f ca="true">+IF(AND(ISNUMBER(OFFSET('Sanitation Data'!$I$6,0,10*ROW('Sanitation Data'!I199))),'Data Summary'!DK205="Yes"),OFFSET('Sanitation Data'!$I$6,0,10*ROW('Sanitation Data'!I199)),NA())</f>
        <v>#N/A</v>
      </c>
      <c r="AW205" s="95" t="e">
        <f ca="true">+IF(AND(ISNUMBER(OFFSET('Sanitation Data'!$I$10,0,10*ROW('Sanitation Data'!I199))),'Data Summary'!DL205="Yes"),OFFSET('Sanitation Data'!$I$10,0,10*ROW('Sanitation Data'!I199)),NA())</f>
        <v>#N/A</v>
      </c>
      <c r="AX205" s="95" t="e">
        <f ca="true">+IF(AND(ISNUMBER(OFFSET('Sanitation Data'!$I$11,0,10*ROW('Sanitation Data'!I199))),'Data Summary'!DM205="Yes"),OFFSET('Sanitation Data'!$I$11,0,10*ROW('Sanitation Data'!I199)),NA())</f>
        <v>#N/A</v>
      </c>
      <c r="AY205" s="95" t="e">
        <f ca="true">+IF(AND(ISNUMBER(OFFSET('Sanitation Data'!$I$12,0,10*ROW('Sanitation Data'!I199))),'Data Summary'!DN205="Yes"),OFFSET('Sanitation Data'!$I$12,0,10*ROW('Sanitation Data'!I199)),NA())</f>
        <v>#N/A</v>
      </c>
      <c r="AZ205" s="96" t="e">
        <f ca="true">+IF(AND(ISNUMBER(OFFSET('Hygiene Data'!$D$5,0,10*ROW('Hygiene Data'!D199))),'Data Summary'!DO205="Yes"),OFFSET('Hygiene Data'!$D$5,0,10*ROW('Hygiene Data'!D199)),NA())</f>
        <v>#N/A</v>
      </c>
      <c r="BA205" s="96" t="e">
        <f ca="true">+IF(AND(ISNUMBER(OFFSET('Hygiene Data'!$D$7,0,10*ROW('Hygiene Data'!D199))),'Data Summary'!DP205="Yes"),OFFSET('Hygiene Data'!$D$7,0,10*ROW('Hygiene Data'!D199)),NA())</f>
        <v>#N/A</v>
      </c>
      <c r="BB205" s="96" t="e">
        <f ca="true">+IF(AND(ISNUMBER(OFFSET('Hygiene Data'!$D$9,0,10*ROW('Hygiene Data'!D199))),'Data Summary'!DQ205="Yes"),OFFSET('Hygiene Data'!$D$9,0,10*ROW('Hygiene Data'!D199)),NA())</f>
        <v>#N/A</v>
      </c>
      <c r="BC205" s="96" t="e">
        <f ca="true">+IF(AND(ISNUMBER(OFFSET('Hygiene Data'!$E$5,0,10*ROW('Hygiene Data'!E199))),'Data Summary'!DR205="Yes"),OFFSET('Hygiene Data'!$E$5,0,10*ROW('Hygiene Data'!E199)),NA())</f>
        <v>#N/A</v>
      </c>
      <c r="BD205" s="96" t="e">
        <f ca="true">+IF(AND(ISNUMBER(OFFSET('Hygiene Data'!$E$7,0,10*ROW('Hygiene Data'!E199))),'Data Summary'!DS205="Yes"),OFFSET('Hygiene Data'!$E$7,0,10*ROW('Hygiene Data'!E199)),NA())</f>
        <v>#N/A</v>
      </c>
      <c r="BE205" s="96" t="e">
        <f ca="true">+IF(AND(ISNUMBER(OFFSET('Hygiene Data'!$E$9,0,10*ROW('Hygiene Data'!E199))),'Data Summary'!DT205="Yes"),OFFSET('Hygiene Data'!$E$9,0,10*ROW('Hygiene Data'!E199)),NA())</f>
        <v>#N/A</v>
      </c>
      <c r="BF205" s="96" t="e">
        <f ca="true">+IF(AND(ISNUMBER(OFFSET('Hygiene Data'!$F$5,0,10*ROW('Hygiene Data'!F199))),'Data Summary'!DU205="Yes"),OFFSET('Hygiene Data'!$F$5,0,10*ROW('Hygiene Data'!F199)),NA())</f>
        <v>#N/A</v>
      </c>
      <c r="BG205" s="96" t="e">
        <f ca="true">+IF(AND(ISNUMBER(OFFSET('Hygiene Data'!$F$7,0,10*ROW('Hygiene Data'!F199))),'Data Summary'!DV205="Yes"),OFFSET('Hygiene Data'!$F$7,0,10*ROW('Hygiene Data'!F199)),NA())</f>
        <v>#N/A</v>
      </c>
      <c r="BH205" s="96" t="e">
        <f ca="true">+IF(AND(ISNUMBER(OFFSET('Hygiene Data'!$F$9,0,10*ROW('Hygiene Data'!F199))),'Data Summary'!DW205="Yes"),OFFSET('Hygiene Data'!$F$9,0,10*ROW('Hygiene Data'!F199)),NA())</f>
        <v>#N/A</v>
      </c>
      <c r="BI205" s="96" t="e">
        <f ca="true">+IF(AND(ISNUMBER(OFFSET('Hygiene Data'!$G$5,0,10*ROW('Hygiene Data'!G199))),'Data Summary'!DX205="Yes"),OFFSET('Hygiene Data'!$G$5,0,10*ROW('Hygiene Data'!G199)),NA())</f>
        <v>#N/A</v>
      </c>
      <c r="BJ205" s="96" t="e">
        <f ca="true">+IF(AND(ISNUMBER(OFFSET('Hygiene Data'!$G$7,0,10*ROW('Hygiene Data'!G199))),'Data Summary'!DY205="Yes"),OFFSET('Hygiene Data'!$G$7,0,10*ROW('Hygiene Data'!G199)),NA())</f>
        <v>#N/A</v>
      </c>
      <c r="BK205" s="96" t="e">
        <f ca="true">+IF(AND(ISNUMBER(OFFSET('Hygiene Data'!$G$9,0,10*ROW('Hygiene Data'!G199))),'Data Summary'!DZ205="Yes"),OFFSET('Hygiene Data'!$G$9,0,10*ROW('Hygiene Data'!G199)),NA())</f>
        <v>#N/A</v>
      </c>
      <c r="BL205" s="96" t="e">
        <f ca="true">+IF(AND(ISNUMBER(OFFSET('Hygiene Data'!$H$5,0,10*ROW('Hygiene Data'!H199))),'Data Summary'!EA205="Yes"),OFFSET('Hygiene Data'!$H$5,0,10*ROW('Hygiene Data'!H199)),NA())</f>
        <v>#N/A</v>
      </c>
      <c r="BM205" s="96" t="e">
        <f ca="true">+IF(AND(ISNUMBER(OFFSET('Hygiene Data'!$H$7,0,10*ROW('Hygiene Data'!H199))),'Data Summary'!EB205="Yes"),OFFSET('Hygiene Data'!$H$7,0,10*ROW('Hygiene Data'!H199)),NA())</f>
        <v>#N/A</v>
      </c>
      <c r="BN205" s="96" t="e">
        <f ca="true">+IF(AND(ISNUMBER(OFFSET('Hygiene Data'!$H$9,0,10*ROW('Hygiene Data'!H199))),'Data Summary'!EC205="Yes"),OFFSET('Hygiene Data'!$H$9,0,10*ROW('Hygiene Data'!H199)),NA())</f>
        <v>#N/A</v>
      </c>
      <c r="BO205" s="96" t="e">
        <f ca="true">+IF(AND(ISNUMBER(OFFSET('Hygiene Data'!$I$5,0,10*ROW('Hygiene Data'!I199))),'Data Summary'!ED205="Yes"),OFFSET('Hygiene Data'!$I$5,0,10*ROW('Hygiene Data'!I199)),NA())</f>
        <v>#N/A</v>
      </c>
      <c r="BP205" s="96" t="e">
        <f ca="true">+IF(AND(ISNUMBER(OFFSET('Hygiene Data'!$I$7,0,10*ROW('Hygiene Data'!I199))),'Data Summary'!EE205="Yes"),OFFSET('Hygiene Data'!$I$7,0,10*ROW('Hygiene Data'!I199)),NA())</f>
        <v>#N/A</v>
      </c>
      <c r="BQ205" s="96" t="e">
        <f ca="true">+IF(AND(ISNUMBER(OFFSET('Hygiene Data'!$I$9,0,10*ROW('Hygiene Data'!I199))),'Data Summary'!EF205="Yes"),OFFSET('Hygiene Data'!$I$9,0,10*ROW('Hygiene Data'!I199)),NA())</f>
        <v>#N/A</v>
      </c>
    </row>
    <row xmlns:x14ac="http://schemas.microsoft.com/office/spreadsheetml/2009/9/ac" r="206" x14ac:dyDescent="0.2">
      <c r="A206" s="331" t="e">
        <f ca="true">+RIGHT('Data Summary'!A206,LEN('Data Summary'!A206)-9)</f>
        <v>#VALUE!</v>
      </c>
      <c r="B206" s="37" t="str">
        <f ca="true">+IF(ISTEXT('Data Summary'!B206),'Data Summary'!B206,"")</f>
        <v/>
      </c>
      <c r="C206" s="330" t="e">
        <f ca="true">+VALUE('Data Summary'!C206)</f>
        <v>#VALUE!</v>
      </c>
      <c r="D206" s="94" t="e">
        <f ca="true">+IF(AND(ISNUMBER(OFFSET('Water Data'!$D$4,0,10*ROW('Water Data'!D200))),'Data Summary'!BS206="Yes"),100-OFFSET('Water Data'!$D$4,0,10*ROW('Water Data'!D200)),NA())</f>
        <v>#N/A</v>
      </c>
      <c r="E206" s="94" t="e">
        <f ca="true">+IF(AND(ISNUMBER(OFFSET('Water Data'!$D$6,0,10*ROW('Water Data'!D200))),'Data Summary'!BT206="Yes"),OFFSET('Water Data'!$D$6,0,10*ROW('Water Data'!D200)),NA())</f>
        <v>#N/A</v>
      </c>
      <c r="F206" s="94" t="e">
        <f ca="true">+IF(AND(ISNUMBER(OFFSET('Water Data'!$D$9,0,10*ROW('Water Data'!D200))),'Data Summary'!BU206="Yes"),OFFSET('Water Data'!$D$9,0,10*ROW('Water Data'!D200)),NA())</f>
        <v>#N/A</v>
      </c>
      <c r="G206" s="94" t="e">
        <f ca="true">+IF(AND(ISNUMBER(OFFSET('Water Data'!$E$4,0,10*ROW('Water Data'!E200))),'Data Summary'!BV206="Yes"),100-OFFSET('Water Data'!$E$4,0,10*ROW('Water Data'!E200)),NA())</f>
        <v>#N/A</v>
      </c>
      <c r="H206" s="94" t="e">
        <f ca="true">+IF(AND(ISNUMBER(OFFSET('Water Data'!$E$6,0,10*ROW('Water Data'!E200))),'Data Summary'!BW206="Yes"),OFFSET('Water Data'!$E$6,0,10*ROW('Water Data'!E200)),NA())</f>
        <v>#N/A</v>
      </c>
      <c r="I206" s="94" t="e">
        <f ca="true">+IF(AND(ISNUMBER(OFFSET('Water Data'!$E$9,0,10*ROW('Water Data'!E200))),'Data Summary'!BX206="Yes"),OFFSET('Water Data'!$E$9,0,10*ROW('Water Data'!E200)),NA())</f>
        <v>#N/A</v>
      </c>
      <c r="J206" s="94" t="e">
        <f ca="true">+IF(AND(ISNUMBER(OFFSET('Water Data'!$F$4,0,10*ROW('Water Data'!F200))),'Data Summary'!BY206="Yes"),100-OFFSET('Water Data'!$F$4,0,10*ROW('Water Data'!F200)),NA())</f>
        <v>#N/A</v>
      </c>
      <c r="K206" s="94" t="e">
        <f ca="true">+IF(AND(ISNUMBER(OFFSET('Water Data'!$F$6,0,10*ROW('Water Data'!F200))),'Data Summary'!BZ206="Yes"),OFFSET('Water Data'!$F$6,0,10*ROW('Water Data'!F200)),NA())</f>
        <v>#N/A</v>
      </c>
      <c r="L206" s="94" t="e">
        <f ca="true">+IF(AND(ISNUMBER(OFFSET('Water Data'!$F$9,0,10*ROW('Water Data'!F200))),'Data Summary'!CA206="Yes"),OFFSET('Water Data'!$F$9,0,10*ROW('Water Data'!F200)),NA())</f>
        <v>#N/A</v>
      </c>
      <c r="M206" s="94" t="e">
        <f ca="true">+IF(AND(ISNUMBER(OFFSET('Water Data'!$G$4,0,10*ROW('Water Data'!G200))),'Data Summary'!CB206="Yes"),100-OFFSET('Water Data'!$G$4,0,10*ROW('Water Data'!G200)),NA())</f>
        <v>#N/A</v>
      </c>
      <c r="N206" s="94" t="e">
        <f ca="true">+IF(AND(ISNUMBER(OFFSET('Water Data'!$G$6,0,10*ROW('Water Data'!G200))),'Data Summary'!CC206="Yes"),OFFSET('Water Data'!$G$6,0,10*ROW('Water Data'!G200)),NA())</f>
        <v>#N/A</v>
      </c>
      <c r="O206" s="94" t="e">
        <f ca="true">+IF(AND(ISNUMBER(OFFSET('Water Data'!$G$9,0,10*ROW('Water Data'!G200))),'Data Summary'!CD206="Yes"),OFFSET('Water Data'!$G$9,0,10*ROW('Water Data'!G200)),NA())</f>
        <v>#N/A</v>
      </c>
      <c r="P206" s="94" t="e">
        <f ca="true">+IF(AND(ISNUMBER(OFFSET('Water Data'!$H$4,0,10*ROW('Water Data'!H200))),'Data Summary'!CE206="Yes"),100-OFFSET('Water Data'!$H$4,0,10*ROW('Water Data'!H200)),NA())</f>
        <v>#N/A</v>
      </c>
      <c r="Q206" s="94" t="e">
        <f ca="true">+IF(AND(ISNUMBER(OFFSET('Water Data'!$H$6,0,10*ROW('Water Data'!H200))),'Data Summary'!CF206="Yes"),OFFSET('Water Data'!$H$6,0,10*ROW('Water Data'!H200)),NA())</f>
        <v>#N/A</v>
      </c>
      <c r="R206" s="94" t="e">
        <f ca="true">+IF(AND(ISNUMBER(OFFSET('Water Data'!$H$9,0,10*ROW('Water Data'!H200))),'Data Summary'!CG206="Yes"),OFFSET('Water Data'!$H$9,0,10*ROW('Water Data'!H200)),NA())</f>
        <v>#N/A</v>
      </c>
      <c r="S206" s="94" t="e">
        <f ca="true">+IF(AND(ISNUMBER(OFFSET('Water Data'!$I$4,0,10*ROW('Water Data'!I200))),'Data Summary'!CH206="Yes"),100-OFFSET('Water Data'!$I$4,0,10*ROW('Water Data'!I200)),NA())</f>
        <v>#N/A</v>
      </c>
      <c r="T206" s="94" t="e">
        <f ca="true">+IF(AND(ISNUMBER(OFFSET('Water Data'!$I$6,0,10*ROW('Water Data'!I200))),'Data Summary'!CI206="Yes"),OFFSET('Water Data'!$I$6,0,10*ROW('Water Data'!I200)),NA())</f>
        <v>#N/A</v>
      </c>
      <c r="U206" s="94" t="e">
        <f ca="true">+IF(AND(ISNUMBER(OFFSET('Water Data'!$I$9,0,10*ROW('Water Data'!I200))),'Data Summary'!CJ206="Yes"),OFFSET('Water Data'!$I$9,0,10*ROW('Water Data'!I200)),NA())</f>
        <v>#N/A</v>
      </c>
      <c r="V206" s="95" t="e">
        <f ca="true">+IF(AND(ISNUMBER(OFFSET('Sanitation Data'!$D$4,0,10*ROW('Sanitation Data'!D200))),'Data Summary'!CK206="Yes"),100-OFFSET('Sanitation Data'!$D$4,0,10*ROW('Sanitation Data'!D200)),NA())</f>
        <v>#N/A</v>
      </c>
      <c r="W206" s="95" t="e">
        <f ca="true">+IF(AND(ISNUMBER(OFFSET('Sanitation Data'!$D$6,0,10*ROW('Sanitation Data'!D200))),'Data Summary'!CL206="Yes"),OFFSET('Sanitation Data'!$D$6,0,10*ROW('Sanitation Data'!D200)),NA())</f>
        <v>#N/A</v>
      </c>
      <c r="X206" s="95" t="e">
        <f ca="true">+IF(AND(ISNUMBER(OFFSET('Sanitation Data'!$D$10,0,10*ROW('Sanitation Data'!D200))),'Data Summary'!CM206="Yes"),OFFSET('Sanitation Data'!$D$10,0,10*ROW('Sanitation Data'!D200)),NA())</f>
        <v>#N/A</v>
      </c>
      <c r="Y206" s="95" t="e">
        <f ca="true">+IF(AND(ISNUMBER(OFFSET('Sanitation Data'!$D$11,0,10*ROW('Sanitation Data'!D200))),'Data Summary'!CN206="Yes"),OFFSET('Sanitation Data'!$D$11,0,10*ROW('Sanitation Data'!D200)),NA())</f>
        <v>#N/A</v>
      </c>
      <c r="Z206" s="95" t="e">
        <f ca="true">+IF(AND(ISNUMBER(OFFSET('Sanitation Data'!$D$12,0,10*ROW('Sanitation Data'!D200))),'Data Summary'!CO206="Yes"),OFFSET('Sanitation Data'!$D$12,0,10*ROW('Sanitation Data'!D200)),NA())</f>
        <v>#N/A</v>
      </c>
      <c r="AA206" s="95" t="e">
        <f ca="true">+IF(AND(ISNUMBER(OFFSET('Sanitation Data'!$E$4,0,10*ROW('Sanitation Data'!E200))),'Data Summary'!CP206="Yes"),100-OFFSET('Sanitation Data'!$E$4,0,10*ROW('Sanitation Data'!E200)),NA())</f>
        <v>#N/A</v>
      </c>
      <c r="AB206" s="95" t="e">
        <f ca="true">+IF(AND(ISNUMBER(OFFSET('Sanitation Data'!$E$6,0,10*ROW('Sanitation Data'!E200))),'Data Summary'!CQ206="Yes"),OFFSET('Sanitation Data'!$E$6,0,10*ROW('Sanitation Data'!E200)),NA())</f>
        <v>#N/A</v>
      </c>
      <c r="AC206" s="95" t="e">
        <f ca="true">+IF(AND(ISNUMBER(OFFSET('Sanitation Data'!$E$10,0,10*ROW('Sanitation Data'!E200))),'Data Summary'!CR206="Yes"),OFFSET('Sanitation Data'!$E$10,0,10*ROW('Sanitation Data'!E200)),NA())</f>
        <v>#N/A</v>
      </c>
      <c r="AD206" s="95" t="e">
        <f ca="true">+IF(AND(ISNUMBER(OFFSET('Sanitation Data'!$E$11,0,10*ROW('Sanitation Data'!E200))),'Data Summary'!CS206="Yes"),OFFSET('Sanitation Data'!$E$11,0,10*ROW('Sanitation Data'!E200)),NA())</f>
        <v>#N/A</v>
      </c>
      <c r="AE206" s="95" t="e">
        <f ca="true">+IF(AND(ISNUMBER(OFFSET('Sanitation Data'!$E$12,0,10*ROW('Sanitation Data'!E200))),'Data Summary'!CT206="Yes"),OFFSET('Sanitation Data'!$E$12,0,10*ROW('Sanitation Data'!E200)),NA())</f>
        <v>#N/A</v>
      </c>
      <c r="AF206" s="95" t="e">
        <f ca="true">+IF(AND(ISNUMBER(OFFSET('Sanitation Data'!$F$4,0,10*ROW('Sanitation Data'!F200))),'Data Summary'!CU206="Yes"),100-OFFSET('Sanitation Data'!$F$4,0,10*ROW('Sanitation Data'!F200)),NA())</f>
        <v>#N/A</v>
      </c>
      <c r="AG206" s="95" t="e">
        <f ca="true">+IF(AND(ISNUMBER(OFFSET('Sanitation Data'!$F$6,0,10*ROW('Sanitation Data'!F200))),'Data Summary'!CV206="Yes"),OFFSET('Sanitation Data'!$F$6,0,10*ROW('Sanitation Data'!F200)),NA())</f>
        <v>#N/A</v>
      </c>
      <c r="AH206" s="95" t="e">
        <f ca="true">+IF(AND(ISNUMBER(OFFSET('Sanitation Data'!$F$10,0,10*ROW('Sanitation Data'!F200))),'Data Summary'!CW206="Yes"),OFFSET('Sanitation Data'!$F$10,0,10*ROW('Sanitation Data'!F200)),NA())</f>
        <v>#N/A</v>
      </c>
      <c r="AI206" s="95" t="e">
        <f ca="true">+IF(AND(ISNUMBER(OFFSET('Sanitation Data'!$F$11,0,10*ROW('Sanitation Data'!F200))),'Data Summary'!CX206="Yes"),OFFSET('Sanitation Data'!$F$11,0,10*ROW('Sanitation Data'!F200)),NA())</f>
        <v>#N/A</v>
      </c>
      <c r="AJ206" s="95" t="e">
        <f ca="true">+IF(AND(ISNUMBER(OFFSET('Sanitation Data'!$F$12,0,10*ROW('Sanitation Data'!F200))),'Data Summary'!CY206="Yes"),OFFSET('Sanitation Data'!$F$12,0,10*ROW('Sanitation Data'!F200)),NA())</f>
        <v>#N/A</v>
      </c>
      <c r="AK206" s="95" t="e">
        <f ca="true">+IF(AND(ISNUMBER(OFFSET('Sanitation Data'!$G$4,0,10*ROW('Sanitation Data'!G200))),'Data Summary'!CZ206="Yes"),100-OFFSET('Sanitation Data'!$G$4,0,10*ROW('Sanitation Data'!G200)),NA())</f>
        <v>#N/A</v>
      </c>
      <c r="AL206" s="95" t="e">
        <f ca="true">+IF(AND(ISNUMBER(OFFSET('Sanitation Data'!$G$6,0,10*ROW('Sanitation Data'!G200))),'Data Summary'!DA206="Yes"),OFFSET('Sanitation Data'!$G$6,0,10*ROW('Sanitation Data'!G200)),NA())</f>
        <v>#N/A</v>
      </c>
      <c r="AM206" s="95" t="e">
        <f ca="true">+IF(AND(ISNUMBER(OFFSET('Sanitation Data'!$G$10,0,10*ROW('Sanitation Data'!G200))),'Data Summary'!DB206="Yes"),OFFSET('Sanitation Data'!$G$10,0,10*ROW('Sanitation Data'!G200)),NA())</f>
        <v>#N/A</v>
      </c>
      <c r="AN206" s="95" t="e">
        <f ca="true">+IF(AND(ISNUMBER(OFFSET('Sanitation Data'!$G$11,0,10*ROW('Sanitation Data'!G200))),'Data Summary'!DC206="Yes"),OFFSET('Sanitation Data'!$G$11,0,10*ROW('Sanitation Data'!G200)),NA())</f>
        <v>#N/A</v>
      </c>
      <c r="AO206" s="95" t="e">
        <f ca="true">+IF(AND(ISNUMBER(OFFSET('Sanitation Data'!$G$12,0,10*ROW('Sanitation Data'!G200))),'Data Summary'!DD206="Yes"),OFFSET('Sanitation Data'!$G$12,0,10*ROW('Sanitation Data'!G200)),NA())</f>
        <v>#N/A</v>
      </c>
      <c r="AP206" s="95" t="e">
        <f ca="true">+IF(AND(ISNUMBER(OFFSET('Sanitation Data'!$H$4,0,10*ROW('Sanitation Data'!H200))),'Data Summary'!DE206="Yes"),100-OFFSET('Sanitation Data'!$H$4,0,10*ROW('Sanitation Data'!H200)),NA())</f>
        <v>#N/A</v>
      </c>
      <c r="AQ206" s="95" t="e">
        <f ca="true">+IF(AND(ISNUMBER(OFFSET('Sanitation Data'!$H$6,0,10*ROW('Sanitation Data'!H200))),'Data Summary'!DF206="Yes"),OFFSET('Sanitation Data'!$H$6,0,10*ROW('Sanitation Data'!H200)),NA())</f>
        <v>#N/A</v>
      </c>
      <c r="AR206" s="95" t="e">
        <f ca="true">+IF(AND(ISNUMBER(OFFSET('Sanitation Data'!$H$10,0,10*ROW('Sanitation Data'!H200))),'Data Summary'!DG206="Yes"),OFFSET('Sanitation Data'!$H$10,0,10*ROW('Sanitation Data'!H200)),NA())</f>
        <v>#N/A</v>
      </c>
      <c r="AS206" s="95" t="e">
        <f ca="true">+IF(AND(ISNUMBER(OFFSET('Sanitation Data'!$H$11,0,10*ROW('Sanitation Data'!H200))),'Data Summary'!DH206="Yes"),OFFSET('Sanitation Data'!$H$11,0,10*ROW('Sanitation Data'!H200)),NA())</f>
        <v>#N/A</v>
      </c>
      <c r="AT206" s="95" t="e">
        <f ca="true">+IF(AND(ISNUMBER(OFFSET('Sanitation Data'!$H$12,0,10*ROW('Sanitation Data'!H200))),'Data Summary'!DI206="Yes"),OFFSET('Sanitation Data'!$H$12,0,10*ROW('Sanitation Data'!H200)),NA())</f>
        <v>#N/A</v>
      </c>
      <c r="AU206" s="95" t="e">
        <f ca="true">+IF(AND(ISNUMBER(OFFSET('Sanitation Data'!$I$4,0,10*ROW('Sanitation Data'!I200))),'Data Summary'!DJ206="Yes"),100-OFFSET('Sanitation Data'!$I$4,0,10*ROW('Sanitation Data'!I200)),NA())</f>
        <v>#N/A</v>
      </c>
      <c r="AV206" s="95" t="e">
        <f ca="true">+IF(AND(ISNUMBER(OFFSET('Sanitation Data'!$I$6,0,10*ROW('Sanitation Data'!I200))),'Data Summary'!DK206="Yes"),OFFSET('Sanitation Data'!$I$6,0,10*ROW('Sanitation Data'!I200)),NA())</f>
        <v>#N/A</v>
      </c>
      <c r="AW206" s="95" t="e">
        <f ca="true">+IF(AND(ISNUMBER(OFFSET('Sanitation Data'!$I$10,0,10*ROW('Sanitation Data'!I200))),'Data Summary'!DL206="Yes"),OFFSET('Sanitation Data'!$I$10,0,10*ROW('Sanitation Data'!I200)),NA())</f>
        <v>#N/A</v>
      </c>
      <c r="AX206" s="95" t="e">
        <f ca="true">+IF(AND(ISNUMBER(OFFSET('Sanitation Data'!$I$11,0,10*ROW('Sanitation Data'!I200))),'Data Summary'!DM206="Yes"),OFFSET('Sanitation Data'!$I$11,0,10*ROW('Sanitation Data'!I200)),NA())</f>
        <v>#N/A</v>
      </c>
      <c r="AY206" s="95" t="e">
        <f ca="true">+IF(AND(ISNUMBER(OFFSET('Sanitation Data'!$I$12,0,10*ROW('Sanitation Data'!I200))),'Data Summary'!DN206="Yes"),OFFSET('Sanitation Data'!$I$12,0,10*ROW('Sanitation Data'!I200)),NA())</f>
        <v>#N/A</v>
      </c>
      <c r="AZ206" s="96" t="e">
        <f ca="true">+IF(AND(ISNUMBER(OFFSET('Hygiene Data'!$D$5,0,10*ROW('Hygiene Data'!D200))),'Data Summary'!DO206="Yes"),OFFSET('Hygiene Data'!$D$5,0,10*ROW('Hygiene Data'!D200)),NA())</f>
        <v>#N/A</v>
      </c>
      <c r="BA206" s="96" t="e">
        <f ca="true">+IF(AND(ISNUMBER(OFFSET('Hygiene Data'!$D$7,0,10*ROW('Hygiene Data'!D200))),'Data Summary'!DP206="Yes"),OFFSET('Hygiene Data'!$D$7,0,10*ROW('Hygiene Data'!D200)),NA())</f>
        <v>#N/A</v>
      </c>
      <c r="BB206" s="96" t="e">
        <f ca="true">+IF(AND(ISNUMBER(OFFSET('Hygiene Data'!$D$9,0,10*ROW('Hygiene Data'!D200))),'Data Summary'!DQ206="Yes"),OFFSET('Hygiene Data'!$D$9,0,10*ROW('Hygiene Data'!D200)),NA())</f>
        <v>#N/A</v>
      </c>
      <c r="BC206" s="96" t="e">
        <f ca="true">+IF(AND(ISNUMBER(OFFSET('Hygiene Data'!$E$5,0,10*ROW('Hygiene Data'!E200))),'Data Summary'!DR206="Yes"),OFFSET('Hygiene Data'!$E$5,0,10*ROW('Hygiene Data'!E200)),NA())</f>
        <v>#N/A</v>
      </c>
      <c r="BD206" s="96" t="e">
        <f ca="true">+IF(AND(ISNUMBER(OFFSET('Hygiene Data'!$E$7,0,10*ROW('Hygiene Data'!E200))),'Data Summary'!DS206="Yes"),OFFSET('Hygiene Data'!$E$7,0,10*ROW('Hygiene Data'!E200)),NA())</f>
        <v>#N/A</v>
      </c>
      <c r="BE206" s="96" t="e">
        <f ca="true">+IF(AND(ISNUMBER(OFFSET('Hygiene Data'!$E$9,0,10*ROW('Hygiene Data'!E200))),'Data Summary'!DT206="Yes"),OFFSET('Hygiene Data'!$E$9,0,10*ROW('Hygiene Data'!E200)),NA())</f>
        <v>#N/A</v>
      </c>
      <c r="BF206" s="96" t="e">
        <f ca="true">+IF(AND(ISNUMBER(OFFSET('Hygiene Data'!$F$5,0,10*ROW('Hygiene Data'!F200))),'Data Summary'!DU206="Yes"),OFFSET('Hygiene Data'!$F$5,0,10*ROW('Hygiene Data'!F200)),NA())</f>
        <v>#N/A</v>
      </c>
      <c r="BG206" s="96" t="e">
        <f ca="true">+IF(AND(ISNUMBER(OFFSET('Hygiene Data'!$F$7,0,10*ROW('Hygiene Data'!F200))),'Data Summary'!DV206="Yes"),OFFSET('Hygiene Data'!$F$7,0,10*ROW('Hygiene Data'!F200)),NA())</f>
        <v>#N/A</v>
      </c>
      <c r="BH206" s="96" t="e">
        <f ca="true">+IF(AND(ISNUMBER(OFFSET('Hygiene Data'!$F$9,0,10*ROW('Hygiene Data'!F200))),'Data Summary'!DW206="Yes"),OFFSET('Hygiene Data'!$F$9,0,10*ROW('Hygiene Data'!F200)),NA())</f>
        <v>#N/A</v>
      </c>
      <c r="BI206" s="96" t="e">
        <f ca="true">+IF(AND(ISNUMBER(OFFSET('Hygiene Data'!$G$5,0,10*ROW('Hygiene Data'!G200))),'Data Summary'!DX206="Yes"),OFFSET('Hygiene Data'!$G$5,0,10*ROW('Hygiene Data'!G200)),NA())</f>
        <v>#N/A</v>
      </c>
      <c r="BJ206" s="96" t="e">
        <f ca="true">+IF(AND(ISNUMBER(OFFSET('Hygiene Data'!$G$7,0,10*ROW('Hygiene Data'!G200))),'Data Summary'!DY206="Yes"),OFFSET('Hygiene Data'!$G$7,0,10*ROW('Hygiene Data'!G200)),NA())</f>
        <v>#N/A</v>
      </c>
      <c r="BK206" s="96" t="e">
        <f ca="true">+IF(AND(ISNUMBER(OFFSET('Hygiene Data'!$G$9,0,10*ROW('Hygiene Data'!G200))),'Data Summary'!DZ206="Yes"),OFFSET('Hygiene Data'!$G$9,0,10*ROW('Hygiene Data'!G200)),NA())</f>
        <v>#N/A</v>
      </c>
      <c r="BL206" s="96" t="e">
        <f ca="true">+IF(AND(ISNUMBER(OFFSET('Hygiene Data'!$H$5,0,10*ROW('Hygiene Data'!H200))),'Data Summary'!EA206="Yes"),OFFSET('Hygiene Data'!$H$5,0,10*ROW('Hygiene Data'!H200)),NA())</f>
        <v>#N/A</v>
      </c>
      <c r="BM206" s="96" t="e">
        <f ca="true">+IF(AND(ISNUMBER(OFFSET('Hygiene Data'!$H$7,0,10*ROW('Hygiene Data'!H200))),'Data Summary'!EB206="Yes"),OFFSET('Hygiene Data'!$H$7,0,10*ROW('Hygiene Data'!H200)),NA())</f>
        <v>#N/A</v>
      </c>
      <c r="BN206" s="96" t="e">
        <f ca="true">+IF(AND(ISNUMBER(OFFSET('Hygiene Data'!$H$9,0,10*ROW('Hygiene Data'!H200))),'Data Summary'!EC206="Yes"),OFFSET('Hygiene Data'!$H$9,0,10*ROW('Hygiene Data'!H200)),NA())</f>
        <v>#N/A</v>
      </c>
      <c r="BO206" s="96" t="e">
        <f ca="true">+IF(AND(ISNUMBER(OFFSET('Hygiene Data'!$I$5,0,10*ROW('Hygiene Data'!I200))),'Data Summary'!ED206="Yes"),OFFSET('Hygiene Data'!$I$5,0,10*ROW('Hygiene Data'!I200)),NA())</f>
        <v>#N/A</v>
      </c>
      <c r="BP206" s="96" t="e">
        <f ca="true">+IF(AND(ISNUMBER(OFFSET('Hygiene Data'!$I$7,0,10*ROW('Hygiene Data'!I200))),'Data Summary'!EE206="Yes"),OFFSET('Hygiene Data'!$I$7,0,10*ROW('Hygiene Data'!I200)),NA())</f>
        <v>#N/A</v>
      </c>
      <c r="BQ206" s="96" t="e">
        <f ca="true">+IF(AND(ISNUMBER(OFFSET('Hygiene Data'!$I$9,0,10*ROW('Hygiene Data'!I200))),'Data Summary'!EF206="Yes"),OFFSET('Hygiene Data'!$I$9,0,10*ROW('Hygiene Data'!I200)),NA())</f>
        <v>#N/A</v>
      </c>
    </row>
    <row xmlns:x14ac="http://schemas.microsoft.com/office/spreadsheetml/2009/9/ac" r="207" x14ac:dyDescent="0.2">
      <c r="A207" s="331" t="e">
        <f ca="true">+RIGHT('Data Summary'!A207,LEN('Data Summary'!A207)-9)</f>
        <v>#VALUE!</v>
      </c>
      <c r="B207" s="37" t="str">
        <f ca="true">+IF(ISTEXT('Data Summary'!B207),'Data Summary'!B207,"")</f>
        <v/>
      </c>
      <c r="C207" s="330" t="e">
        <f ca="true">+VALUE('Data Summary'!C207)</f>
        <v>#VALUE!</v>
      </c>
      <c r="D207" s="94" t="e">
        <f ca="true">+IF(AND(ISNUMBER(OFFSET('Water Data'!$D$4,0,10*ROW('Water Data'!D201))),'Data Summary'!BS207="Yes"),100-OFFSET('Water Data'!$D$4,0,10*ROW('Water Data'!D201)),NA())</f>
        <v>#N/A</v>
      </c>
      <c r="E207" s="94" t="e">
        <f ca="true">+IF(AND(ISNUMBER(OFFSET('Water Data'!$D$6,0,10*ROW('Water Data'!D201))),'Data Summary'!BT207="Yes"),OFFSET('Water Data'!$D$6,0,10*ROW('Water Data'!D201)),NA())</f>
        <v>#N/A</v>
      </c>
      <c r="F207" s="94" t="e">
        <f ca="true">+IF(AND(ISNUMBER(OFFSET('Water Data'!$D$9,0,10*ROW('Water Data'!D201))),'Data Summary'!BU207="Yes"),OFFSET('Water Data'!$D$9,0,10*ROW('Water Data'!D201)),NA())</f>
        <v>#N/A</v>
      </c>
      <c r="G207" s="94" t="e">
        <f ca="true">+IF(AND(ISNUMBER(OFFSET('Water Data'!$E$4,0,10*ROW('Water Data'!E201))),'Data Summary'!BV207="Yes"),100-OFFSET('Water Data'!$E$4,0,10*ROW('Water Data'!E201)),NA())</f>
        <v>#N/A</v>
      </c>
      <c r="H207" s="94" t="e">
        <f ca="true">+IF(AND(ISNUMBER(OFFSET('Water Data'!$E$6,0,10*ROW('Water Data'!E201))),'Data Summary'!BW207="Yes"),OFFSET('Water Data'!$E$6,0,10*ROW('Water Data'!E201)),NA())</f>
        <v>#N/A</v>
      </c>
      <c r="I207" s="94" t="e">
        <f ca="true">+IF(AND(ISNUMBER(OFFSET('Water Data'!$E$9,0,10*ROW('Water Data'!E201))),'Data Summary'!BX207="Yes"),OFFSET('Water Data'!$E$9,0,10*ROW('Water Data'!E201)),NA())</f>
        <v>#N/A</v>
      </c>
      <c r="J207" s="94" t="e">
        <f ca="true">+IF(AND(ISNUMBER(OFFSET('Water Data'!$F$4,0,10*ROW('Water Data'!F201))),'Data Summary'!BY207="Yes"),100-OFFSET('Water Data'!$F$4,0,10*ROW('Water Data'!F201)),NA())</f>
        <v>#N/A</v>
      </c>
      <c r="K207" s="94" t="e">
        <f ca="true">+IF(AND(ISNUMBER(OFFSET('Water Data'!$F$6,0,10*ROW('Water Data'!F201))),'Data Summary'!BZ207="Yes"),OFFSET('Water Data'!$F$6,0,10*ROW('Water Data'!F201)),NA())</f>
        <v>#N/A</v>
      </c>
      <c r="L207" s="94" t="e">
        <f ca="true">+IF(AND(ISNUMBER(OFFSET('Water Data'!$F$9,0,10*ROW('Water Data'!F201))),'Data Summary'!CA207="Yes"),OFFSET('Water Data'!$F$9,0,10*ROW('Water Data'!F201)),NA())</f>
        <v>#N/A</v>
      </c>
      <c r="M207" s="94" t="e">
        <f ca="true">+IF(AND(ISNUMBER(OFFSET('Water Data'!$G$4,0,10*ROW('Water Data'!G201))),'Data Summary'!CB207="Yes"),100-OFFSET('Water Data'!$G$4,0,10*ROW('Water Data'!G201)),NA())</f>
        <v>#N/A</v>
      </c>
      <c r="N207" s="94" t="e">
        <f ca="true">+IF(AND(ISNUMBER(OFFSET('Water Data'!$G$6,0,10*ROW('Water Data'!G201))),'Data Summary'!CC207="Yes"),OFFSET('Water Data'!$G$6,0,10*ROW('Water Data'!G201)),NA())</f>
        <v>#N/A</v>
      </c>
      <c r="O207" s="94" t="e">
        <f ca="true">+IF(AND(ISNUMBER(OFFSET('Water Data'!$G$9,0,10*ROW('Water Data'!G201))),'Data Summary'!CD207="Yes"),OFFSET('Water Data'!$G$9,0,10*ROW('Water Data'!G201)),NA())</f>
        <v>#N/A</v>
      </c>
      <c r="P207" s="94" t="e">
        <f ca="true">+IF(AND(ISNUMBER(OFFSET('Water Data'!$H$4,0,10*ROW('Water Data'!H201))),'Data Summary'!CE207="Yes"),100-OFFSET('Water Data'!$H$4,0,10*ROW('Water Data'!H201)),NA())</f>
        <v>#N/A</v>
      </c>
      <c r="Q207" s="94" t="e">
        <f ca="true">+IF(AND(ISNUMBER(OFFSET('Water Data'!$H$6,0,10*ROW('Water Data'!H201))),'Data Summary'!CF207="Yes"),OFFSET('Water Data'!$H$6,0,10*ROW('Water Data'!H201)),NA())</f>
        <v>#N/A</v>
      </c>
      <c r="R207" s="94" t="e">
        <f ca="true">+IF(AND(ISNUMBER(OFFSET('Water Data'!$H$9,0,10*ROW('Water Data'!H201))),'Data Summary'!CG207="Yes"),OFFSET('Water Data'!$H$9,0,10*ROW('Water Data'!H201)),NA())</f>
        <v>#N/A</v>
      </c>
      <c r="S207" s="94" t="e">
        <f ca="true">+IF(AND(ISNUMBER(OFFSET('Water Data'!$I$4,0,10*ROW('Water Data'!I201))),'Data Summary'!CH207="Yes"),100-OFFSET('Water Data'!$I$4,0,10*ROW('Water Data'!I201)),NA())</f>
        <v>#N/A</v>
      </c>
      <c r="T207" s="94" t="e">
        <f ca="true">+IF(AND(ISNUMBER(OFFSET('Water Data'!$I$6,0,10*ROW('Water Data'!I201))),'Data Summary'!CI207="Yes"),OFFSET('Water Data'!$I$6,0,10*ROW('Water Data'!I201)),NA())</f>
        <v>#N/A</v>
      </c>
      <c r="U207" s="94" t="e">
        <f ca="true">+IF(AND(ISNUMBER(OFFSET('Water Data'!$I$9,0,10*ROW('Water Data'!I201))),'Data Summary'!CJ207="Yes"),OFFSET('Water Data'!$I$9,0,10*ROW('Water Data'!I201)),NA())</f>
        <v>#N/A</v>
      </c>
      <c r="V207" s="95" t="e">
        <f ca="true">+IF(AND(ISNUMBER(OFFSET('Sanitation Data'!$D$4,0,10*ROW('Sanitation Data'!D201))),'Data Summary'!CK207="Yes"),100-OFFSET('Sanitation Data'!$D$4,0,10*ROW('Sanitation Data'!D201)),NA())</f>
        <v>#N/A</v>
      </c>
      <c r="W207" s="95" t="e">
        <f ca="true">+IF(AND(ISNUMBER(OFFSET('Sanitation Data'!$D$6,0,10*ROW('Sanitation Data'!D201))),'Data Summary'!CL207="Yes"),OFFSET('Sanitation Data'!$D$6,0,10*ROW('Sanitation Data'!D201)),NA())</f>
        <v>#N/A</v>
      </c>
      <c r="X207" s="95" t="e">
        <f ca="true">+IF(AND(ISNUMBER(OFFSET('Sanitation Data'!$D$10,0,10*ROW('Sanitation Data'!D201))),'Data Summary'!CM207="Yes"),OFFSET('Sanitation Data'!$D$10,0,10*ROW('Sanitation Data'!D201)),NA())</f>
        <v>#N/A</v>
      </c>
      <c r="Y207" s="95" t="e">
        <f ca="true">+IF(AND(ISNUMBER(OFFSET('Sanitation Data'!$D$11,0,10*ROW('Sanitation Data'!D201))),'Data Summary'!CN207="Yes"),OFFSET('Sanitation Data'!$D$11,0,10*ROW('Sanitation Data'!D201)),NA())</f>
        <v>#N/A</v>
      </c>
      <c r="Z207" s="95" t="e">
        <f ca="true">+IF(AND(ISNUMBER(OFFSET('Sanitation Data'!$D$12,0,10*ROW('Sanitation Data'!D201))),'Data Summary'!CO207="Yes"),OFFSET('Sanitation Data'!$D$12,0,10*ROW('Sanitation Data'!D201)),NA())</f>
        <v>#N/A</v>
      </c>
      <c r="AA207" s="95" t="e">
        <f ca="true">+IF(AND(ISNUMBER(OFFSET('Sanitation Data'!$E$4,0,10*ROW('Sanitation Data'!E201))),'Data Summary'!CP207="Yes"),100-OFFSET('Sanitation Data'!$E$4,0,10*ROW('Sanitation Data'!E201)),NA())</f>
        <v>#N/A</v>
      </c>
      <c r="AB207" s="95" t="e">
        <f ca="true">+IF(AND(ISNUMBER(OFFSET('Sanitation Data'!$E$6,0,10*ROW('Sanitation Data'!E201))),'Data Summary'!CQ207="Yes"),OFFSET('Sanitation Data'!$E$6,0,10*ROW('Sanitation Data'!E201)),NA())</f>
        <v>#N/A</v>
      </c>
      <c r="AC207" s="95" t="e">
        <f ca="true">+IF(AND(ISNUMBER(OFFSET('Sanitation Data'!$E$10,0,10*ROW('Sanitation Data'!E201))),'Data Summary'!CR207="Yes"),OFFSET('Sanitation Data'!$E$10,0,10*ROW('Sanitation Data'!E201)),NA())</f>
        <v>#N/A</v>
      </c>
      <c r="AD207" s="95" t="e">
        <f ca="true">+IF(AND(ISNUMBER(OFFSET('Sanitation Data'!$E$11,0,10*ROW('Sanitation Data'!E201))),'Data Summary'!CS207="Yes"),OFFSET('Sanitation Data'!$E$11,0,10*ROW('Sanitation Data'!E201)),NA())</f>
        <v>#N/A</v>
      </c>
      <c r="AE207" s="95" t="e">
        <f ca="true">+IF(AND(ISNUMBER(OFFSET('Sanitation Data'!$E$12,0,10*ROW('Sanitation Data'!E201))),'Data Summary'!CT207="Yes"),OFFSET('Sanitation Data'!$E$12,0,10*ROW('Sanitation Data'!E201)),NA())</f>
        <v>#N/A</v>
      </c>
      <c r="AF207" s="95" t="e">
        <f ca="true">+IF(AND(ISNUMBER(OFFSET('Sanitation Data'!$F$4,0,10*ROW('Sanitation Data'!F201))),'Data Summary'!CU207="Yes"),100-OFFSET('Sanitation Data'!$F$4,0,10*ROW('Sanitation Data'!F201)),NA())</f>
        <v>#N/A</v>
      </c>
      <c r="AG207" s="95" t="e">
        <f ca="true">+IF(AND(ISNUMBER(OFFSET('Sanitation Data'!$F$6,0,10*ROW('Sanitation Data'!F201))),'Data Summary'!CV207="Yes"),OFFSET('Sanitation Data'!$F$6,0,10*ROW('Sanitation Data'!F201)),NA())</f>
        <v>#N/A</v>
      </c>
      <c r="AH207" s="95" t="e">
        <f ca="true">+IF(AND(ISNUMBER(OFFSET('Sanitation Data'!$F$10,0,10*ROW('Sanitation Data'!F201))),'Data Summary'!CW207="Yes"),OFFSET('Sanitation Data'!$F$10,0,10*ROW('Sanitation Data'!F201)),NA())</f>
        <v>#N/A</v>
      </c>
      <c r="AI207" s="95" t="e">
        <f ca="true">+IF(AND(ISNUMBER(OFFSET('Sanitation Data'!$F$11,0,10*ROW('Sanitation Data'!F201))),'Data Summary'!CX207="Yes"),OFFSET('Sanitation Data'!$F$11,0,10*ROW('Sanitation Data'!F201)),NA())</f>
        <v>#N/A</v>
      </c>
      <c r="AJ207" s="95" t="e">
        <f ca="true">+IF(AND(ISNUMBER(OFFSET('Sanitation Data'!$F$12,0,10*ROW('Sanitation Data'!F201))),'Data Summary'!CY207="Yes"),OFFSET('Sanitation Data'!$F$12,0,10*ROW('Sanitation Data'!F201)),NA())</f>
        <v>#N/A</v>
      </c>
      <c r="AK207" s="95" t="e">
        <f ca="true">+IF(AND(ISNUMBER(OFFSET('Sanitation Data'!$G$4,0,10*ROW('Sanitation Data'!G201))),'Data Summary'!CZ207="Yes"),100-OFFSET('Sanitation Data'!$G$4,0,10*ROW('Sanitation Data'!G201)),NA())</f>
        <v>#N/A</v>
      </c>
      <c r="AL207" s="95" t="e">
        <f ca="true">+IF(AND(ISNUMBER(OFFSET('Sanitation Data'!$G$6,0,10*ROW('Sanitation Data'!G201))),'Data Summary'!DA207="Yes"),OFFSET('Sanitation Data'!$G$6,0,10*ROW('Sanitation Data'!G201)),NA())</f>
        <v>#N/A</v>
      </c>
      <c r="AM207" s="95" t="e">
        <f ca="true">+IF(AND(ISNUMBER(OFFSET('Sanitation Data'!$G$10,0,10*ROW('Sanitation Data'!G201))),'Data Summary'!DB207="Yes"),OFFSET('Sanitation Data'!$G$10,0,10*ROW('Sanitation Data'!G201)),NA())</f>
        <v>#N/A</v>
      </c>
      <c r="AN207" s="95" t="e">
        <f ca="true">+IF(AND(ISNUMBER(OFFSET('Sanitation Data'!$G$11,0,10*ROW('Sanitation Data'!G201))),'Data Summary'!DC207="Yes"),OFFSET('Sanitation Data'!$G$11,0,10*ROW('Sanitation Data'!G201)),NA())</f>
        <v>#N/A</v>
      </c>
      <c r="AO207" s="95" t="e">
        <f ca="true">+IF(AND(ISNUMBER(OFFSET('Sanitation Data'!$G$12,0,10*ROW('Sanitation Data'!G201))),'Data Summary'!DD207="Yes"),OFFSET('Sanitation Data'!$G$12,0,10*ROW('Sanitation Data'!G201)),NA())</f>
        <v>#N/A</v>
      </c>
      <c r="AP207" s="95" t="e">
        <f ca="true">+IF(AND(ISNUMBER(OFFSET('Sanitation Data'!$H$4,0,10*ROW('Sanitation Data'!H201))),'Data Summary'!DE207="Yes"),100-OFFSET('Sanitation Data'!$H$4,0,10*ROW('Sanitation Data'!H201)),NA())</f>
        <v>#N/A</v>
      </c>
      <c r="AQ207" s="95" t="e">
        <f ca="true">+IF(AND(ISNUMBER(OFFSET('Sanitation Data'!$H$6,0,10*ROW('Sanitation Data'!H201))),'Data Summary'!DF207="Yes"),OFFSET('Sanitation Data'!$H$6,0,10*ROW('Sanitation Data'!H201)),NA())</f>
        <v>#N/A</v>
      </c>
      <c r="AR207" s="95" t="e">
        <f ca="true">+IF(AND(ISNUMBER(OFFSET('Sanitation Data'!$H$10,0,10*ROW('Sanitation Data'!H201))),'Data Summary'!DG207="Yes"),OFFSET('Sanitation Data'!$H$10,0,10*ROW('Sanitation Data'!H201)),NA())</f>
        <v>#N/A</v>
      </c>
      <c r="AS207" s="95" t="e">
        <f ca="true">+IF(AND(ISNUMBER(OFFSET('Sanitation Data'!$H$11,0,10*ROW('Sanitation Data'!H201))),'Data Summary'!DH207="Yes"),OFFSET('Sanitation Data'!$H$11,0,10*ROW('Sanitation Data'!H201)),NA())</f>
        <v>#N/A</v>
      </c>
      <c r="AT207" s="95" t="e">
        <f ca="true">+IF(AND(ISNUMBER(OFFSET('Sanitation Data'!$H$12,0,10*ROW('Sanitation Data'!H201))),'Data Summary'!DI207="Yes"),OFFSET('Sanitation Data'!$H$12,0,10*ROW('Sanitation Data'!H201)),NA())</f>
        <v>#N/A</v>
      </c>
      <c r="AU207" s="95" t="e">
        <f ca="true">+IF(AND(ISNUMBER(OFFSET('Sanitation Data'!$I$4,0,10*ROW('Sanitation Data'!I201))),'Data Summary'!DJ207="Yes"),100-OFFSET('Sanitation Data'!$I$4,0,10*ROW('Sanitation Data'!I201)),NA())</f>
        <v>#N/A</v>
      </c>
      <c r="AV207" s="95" t="e">
        <f ca="true">+IF(AND(ISNUMBER(OFFSET('Sanitation Data'!$I$6,0,10*ROW('Sanitation Data'!I201))),'Data Summary'!DK207="Yes"),OFFSET('Sanitation Data'!$I$6,0,10*ROW('Sanitation Data'!I201)),NA())</f>
        <v>#N/A</v>
      </c>
      <c r="AW207" s="95" t="e">
        <f ca="true">+IF(AND(ISNUMBER(OFFSET('Sanitation Data'!$I$10,0,10*ROW('Sanitation Data'!I201))),'Data Summary'!DL207="Yes"),OFFSET('Sanitation Data'!$I$10,0,10*ROW('Sanitation Data'!I201)),NA())</f>
        <v>#N/A</v>
      </c>
      <c r="AX207" s="95" t="e">
        <f ca="true">+IF(AND(ISNUMBER(OFFSET('Sanitation Data'!$I$11,0,10*ROW('Sanitation Data'!I201))),'Data Summary'!DM207="Yes"),OFFSET('Sanitation Data'!$I$11,0,10*ROW('Sanitation Data'!I201)),NA())</f>
        <v>#N/A</v>
      </c>
      <c r="AY207" s="95" t="e">
        <f ca="true">+IF(AND(ISNUMBER(OFFSET('Sanitation Data'!$I$12,0,10*ROW('Sanitation Data'!I201))),'Data Summary'!DN207="Yes"),OFFSET('Sanitation Data'!$I$12,0,10*ROW('Sanitation Data'!I201)),NA())</f>
        <v>#N/A</v>
      </c>
      <c r="AZ207" s="96" t="e">
        <f ca="true">+IF(AND(ISNUMBER(OFFSET('Hygiene Data'!$D$5,0,10*ROW('Hygiene Data'!D201))),'Data Summary'!DO207="Yes"),OFFSET('Hygiene Data'!$D$5,0,10*ROW('Hygiene Data'!D201)),NA())</f>
        <v>#N/A</v>
      </c>
      <c r="BA207" s="96" t="e">
        <f ca="true">+IF(AND(ISNUMBER(OFFSET('Hygiene Data'!$D$7,0,10*ROW('Hygiene Data'!D201))),'Data Summary'!DP207="Yes"),OFFSET('Hygiene Data'!$D$7,0,10*ROW('Hygiene Data'!D201)),NA())</f>
        <v>#N/A</v>
      </c>
      <c r="BB207" s="96" t="e">
        <f ca="true">+IF(AND(ISNUMBER(OFFSET('Hygiene Data'!$D$9,0,10*ROW('Hygiene Data'!D201))),'Data Summary'!DQ207="Yes"),OFFSET('Hygiene Data'!$D$9,0,10*ROW('Hygiene Data'!D201)),NA())</f>
        <v>#N/A</v>
      </c>
      <c r="BC207" s="96" t="e">
        <f ca="true">+IF(AND(ISNUMBER(OFFSET('Hygiene Data'!$E$5,0,10*ROW('Hygiene Data'!E201))),'Data Summary'!DR207="Yes"),OFFSET('Hygiene Data'!$E$5,0,10*ROW('Hygiene Data'!E201)),NA())</f>
        <v>#N/A</v>
      </c>
      <c r="BD207" s="96" t="e">
        <f ca="true">+IF(AND(ISNUMBER(OFFSET('Hygiene Data'!$E$7,0,10*ROW('Hygiene Data'!E201))),'Data Summary'!DS207="Yes"),OFFSET('Hygiene Data'!$E$7,0,10*ROW('Hygiene Data'!E201)),NA())</f>
        <v>#N/A</v>
      </c>
      <c r="BE207" s="96" t="e">
        <f ca="true">+IF(AND(ISNUMBER(OFFSET('Hygiene Data'!$E$9,0,10*ROW('Hygiene Data'!E201))),'Data Summary'!DT207="Yes"),OFFSET('Hygiene Data'!$E$9,0,10*ROW('Hygiene Data'!E201)),NA())</f>
        <v>#N/A</v>
      </c>
      <c r="BF207" s="96" t="e">
        <f ca="true">+IF(AND(ISNUMBER(OFFSET('Hygiene Data'!$F$5,0,10*ROW('Hygiene Data'!F201))),'Data Summary'!DU207="Yes"),OFFSET('Hygiene Data'!$F$5,0,10*ROW('Hygiene Data'!F201)),NA())</f>
        <v>#N/A</v>
      </c>
      <c r="BG207" s="96" t="e">
        <f ca="true">+IF(AND(ISNUMBER(OFFSET('Hygiene Data'!$F$7,0,10*ROW('Hygiene Data'!F201))),'Data Summary'!DV207="Yes"),OFFSET('Hygiene Data'!$F$7,0,10*ROW('Hygiene Data'!F201)),NA())</f>
        <v>#N/A</v>
      </c>
      <c r="BH207" s="96" t="e">
        <f ca="true">+IF(AND(ISNUMBER(OFFSET('Hygiene Data'!$F$9,0,10*ROW('Hygiene Data'!F201))),'Data Summary'!DW207="Yes"),OFFSET('Hygiene Data'!$F$9,0,10*ROW('Hygiene Data'!F201)),NA())</f>
        <v>#N/A</v>
      </c>
      <c r="BI207" s="96" t="e">
        <f ca="true">+IF(AND(ISNUMBER(OFFSET('Hygiene Data'!$G$5,0,10*ROW('Hygiene Data'!G201))),'Data Summary'!DX207="Yes"),OFFSET('Hygiene Data'!$G$5,0,10*ROW('Hygiene Data'!G201)),NA())</f>
        <v>#N/A</v>
      </c>
      <c r="BJ207" s="96" t="e">
        <f ca="true">+IF(AND(ISNUMBER(OFFSET('Hygiene Data'!$G$7,0,10*ROW('Hygiene Data'!G201))),'Data Summary'!DY207="Yes"),OFFSET('Hygiene Data'!$G$7,0,10*ROW('Hygiene Data'!G201)),NA())</f>
        <v>#N/A</v>
      </c>
      <c r="BK207" s="96" t="e">
        <f ca="true">+IF(AND(ISNUMBER(OFFSET('Hygiene Data'!$G$9,0,10*ROW('Hygiene Data'!G201))),'Data Summary'!DZ207="Yes"),OFFSET('Hygiene Data'!$G$9,0,10*ROW('Hygiene Data'!G201)),NA())</f>
        <v>#N/A</v>
      </c>
      <c r="BL207" s="96" t="e">
        <f ca="true">+IF(AND(ISNUMBER(OFFSET('Hygiene Data'!$H$5,0,10*ROW('Hygiene Data'!H201))),'Data Summary'!EA207="Yes"),OFFSET('Hygiene Data'!$H$5,0,10*ROW('Hygiene Data'!H201)),NA())</f>
        <v>#N/A</v>
      </c>
      <c r="BM207" s="96" t="e">
        <f ca="true">+IF(AND(ISNUMBER(OFFSET('Hygiene Data'!$H$7,0,10*ROW('Hygiene Data'!H201))),'Data Summary'!EB207="Yes"),OFFSET('Hygiene Data'!$H$7,0,10*ROW('Hygiene Data'!H201)),NA())</f>
        <v>#N/A</v>
      </c>
      <c r="BN207" s="96" t="e">
        <f ca="true">+IF(AND(ISNUMBER(OFFSET('Hygiene Data'!$H$9,0,10*ROW('Hygiene Data'!H201))),'Data Summary'!EC207="Yes"),OFFSET('Hygiene Data'!$H$9,0,10*ROW('Hygiene Data'!H201)),NA())</f>
        <v>#N/A</v>
      </c>
      <c r="BO207" s="96" t="e">
        <f ca="true">+IF(AND(ISNUMBER(OFFSET('Hygiene Data'!$I$5,0,10*ROW('Hygiene Data'!I201))),'Data Summary'!ED207="Yes"),OFFSET('Hygiene Data'!$I$5,0,10*ROW('Hygiene Data'!I201)),NA())</f>
        <v>#N/A</v>
      </c>
      <c r="BP207" s="96" t="e">
        <f ca="true">+IF(AND(ISNUMBER(OFFSET('Hygiene Data'!$I$7,0,10*ROW('Hygiene Data'!I201))),'Data Summary'!EE207="Yes"),OFFSET('Hygiene Data'!$I$7,0,10*ROW('Hygiene Data'!I201)),NA())</f>
        <v>#N/A</v>
      </c>
      <c r="BQ207" s="96"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ED855-B449-4DC0-8DF8-5CAF351AF421}">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49" customWidth="true"/>
    <col min="2" max="2" width="7.5" style="185" customWidth="true"/>
    <col min="3" max="8" width="8.75" style="149" customWidth="true"/>
    <col min="9" max="9" width="9.375" style="149" customWidth="true"/>
    <col min="10" max="10" width="13.375" style="149" customWidth="true"/>
    <col min="11" max="11" width="7.5" style="149" customWidth="true"/>
    <col min="12" max="17" width="8.625" style="149" customWidth="true"/>
    <col min="18" max="18" width="6.5" style="149" customWidth="true"/>
    <col min="19" max="19" width="13.375" style="149" customWidth="true"/>
    <col min="20" max="20" width="7.5" style="149" customWidth="true"/>
    <col min="21" max="26" width="9.125" style="149" customWidth="true"/>
    <col min="27" max="16384" width="9" style="149"/>
  </cols>
  <sheetData>
    <row xmlns:x14ac="http://schemas.microsoft.com/office/spreadsheetml/2009/9/ac" r="1" ht="15.75" x14ac:dyDescent="0.25">
      <c r="A1" s="145" t="s">
        <v>48</v>
      </c>
      <c r="B1" s="146"/>
      <c r="C1" s="147"/>
      <c r="D1" s="147"/>
      <c r="E1" s="147"/>
      <c r="F1" s="147"/>
      <c r="G1" s="147"/>
      <c r="H1" s="548"/>
      <c r="I1" s="548"/>
      <c r="J1" s="548"/>
      <c r="K1" s="548"/>
      <c r="L1" s="548"/>
      <c r="M1" s="548"/>
      <c r="N1" s="548"/>
      <c r="O1" s="548"/>
      <c r="P1" s="548"/>
      <c r="Q1" s="147"/>
      <c r="R1" s="147"/>
      <c r="S1" s="147"/>
      <c r="T1" s="148"/>
      <c r="U1" s="148"/>
      <c r="V1" s="148"/>
      <c r="W1" s="148"/>
      <c r="X1" s="148"/>
      <c r="Y1" s="148"/>
      <c r="Z1" s="148"/>
      <c r="AA1" s="148"/>
    </row>
    <row xmlns:x14ac="http://schemas.microsoft.com/office/spreadsheetml/2009/9/ac" r="2" s="152" customFormat="true" ht="26.25" customHeight="true" x14ac:dyDescent="0.25">
      <c r="A2" s="150" t="s">
        <v>13</v>
      </c>
      <c r="B2" s="151"/>
      <c r="J2" s="150" t="s">
        <v>14</v>
      </c>
      <c r="R2" s="153"/>
      <c r="S2" s="154" t="s">
        <v>15</v>
      </c>
      <c r="W2" s="153"/>
      <c r="X2" s="153"/>
      <c r="Y2" s="155"/>
      <c r="Z2" s="155"/>
      <c r="AD2" s="156"/>
      <c r="AE2" s="156"/>
      <c r="AF2" s="156"/>
      <c r="AG2" s="156"/>
      <c r="AH2" s="156"/>
      <c r="AI2" s="156"/>
    </row>
    <row xmlns:x14ac="http://schemas.microsoft.com/office/spreadsheetml/2009/9/ac" r="3" ht="15.75" x14ac:dyDescent="0.25">
      <c r="A3" s="157"/>
      <c r="B3" s="158" t="s">
        <v>4</v>
      </c>
      <c r="C3" s="153" t="s">
        <v>7</v>
      </c>
      <c r="D3" s="153" t="s">
        <v>2</v>
      </c>
      <c r="E3" s="153" t="s">
        <v>1</v>
      </c>
      <c r="F3" s="153" t="s">
        <v>54</v>
      </c>
      <c r="G3" s="153" t="s">
        <v>17</v>
      </c>
      <c r="H3" s="153" t="s">
        <v>18</v>
      </c>
      <c r="I3" s="159"/>
      <c r="J3" s="157"/>
      <c r="K3" s="158" t="s">
        <v>4</v>
      </c>
      <c r="L3" s="153" t="s">
        <v>7</v>
      </c>
      <c r="M3" s="153" t="s">
        <v>2</v>
      </c>
      <c r="N3" s="153" t="s">
        <v>1</v>
      </c>
      <c r="O3" s="153" t="s">
        <v>54</v>
      </c>
      <c r="P3" s="153" t="s">
        <v>17</v>
      </c>
      <c r="Q3" s="153" t="s">
        <v>18</v>
      </c>
      <c r="R3" s="155"/>
      <c r="S3" s="160"/>
      <c r="T3" s="158" t="s">
        <v>4</v>
      </c>
      <c r="U3" s="153" t="s">
        <v>7</v>
      </c>
      <c r="V3" s="153" t="s">
        <v>2</v>
      </c>
      <c r="W3" s="153" t="s">
        <v>1</v>
      </c>
      <c r="X3" s="153" t="s">
        <v>54</v>
      </c>
      <c r="Y3" s="153" t="s">
        <v>17</v>
      </c>
      <c r="Z3" s="153" t="s">
        <v>18</v>
      </c>
      <c r="AB3" s="156"/>
      <c r="AC3" s="156"/>
      <c r="AD3" s="156"/>
      <c r="AE3" s="156"/>
      <c r="AF3" s="156"/>
      <c r="AG3" s="156"/>
    </row>
    <row xmlns:x14ac="http://schemas.microsoft.com/office/spreadsheetml/2009/9/ac" r="4" ht="15.75" x14ac:dyDescent="0.25">
      <c r="A4" s="157" t="s">
        <v>34</v>
      </c>
      <c r="B4" s="10">
        <v>2013</v>
      </c>
      <c r="C4" s="10">
        <v>76.14</v>
      </c>
      <c r="D4" s="10">
        <v>88.16</v>
      </c>
      <c r="E4" s="10">
        <v>70.72</v>
      </c>
      <c r="F4" s="10">
        <v>82.35</v>
      </c>
      <c r="G4" s="10">
        <v>75.86</v>
      </c>
      <c r="H4" s="10"/>
      <c r="I4" s="159"/>
      <c r="J4" s="157" t="s">
        <v>34</v>
      </c>
      <c r="K4" s="10">
        <v>2013</v>
      </c>
      <c r="L4" s="10">
        <v>48.8</v>
      </c>
      <c r="M4" s="10">
        <v>52.2</v>
      </c>
      <c r="N4" s="10">
        <v>47.2</v>
      </c>
      <c r="O4" s="10">
        <v>47.9</v>
      </c>
      <c r="P4" s="10">
        <v>48.6</v>
      </c>
      <c r="Q4" s="10"/>
      <c r="R4" s="156"/>
      <c r="S4" s="157" t="s">
        <v>34</v>
      </c>
      <c r="T4" s="10">
        <v>2013</v>
      </c>
      <c r="U4" s="10">
        <v>66.3</v>
      </c>
      <c r="V4" s="10">
        <v>53.9</v>
      </c>
      <c r="W4" s="10">
        <v>72.400000000000006</v>
      </c>
      <c r="X4" s="10">
        <v>68.2</v>
      </c>
      <c r="Y4" s="10">
        <v>66.3</v>
      </c>
      <c r="Z4" s="10"/>
      <c r="AA4" s="156"/>
      <c r="AB4" s="156"/>
      <c r="AC4" s="156"/>
      <c r="AD4" s="156"/>
      <c r="AE4" s="156"/>
      <c r="AF4" s="156"/>
      <c r="AG4" s="156"/>
    </row>
    <row xmlns:x14ac="http://schemas.microsoft.com/office/spreadsheetml/2009/9/ac" r="5" ht="15.75" x14ac:dyDescent="0.25">
      <c r="A5" s="157" t="s">
        <v>35</v>
      </c>
      <c r="B5" s="10">
        <v>2013</v>
      </c>
      <c r="C5" s="10">
        <v>19.260000000000002</v>
      </c>
      <c r="D5" s="10">
        <v>11.84</v>
      </c>
      <c r="E5" s="10">
        <v>22.64</v>
      </c>
      <c r="F5" s="10">
        <v>16.47</v>
      </c>
      <c r="G5" s="10">
        <v>19.55</v>
      </c>
      <c r="H5" s="10"/>
      <c r="I5" s="159"/>
      <c r="J5" s="157" t="s">
        <v>35</v>
      </c>
      <c r="K5" s="10">
        <v>2013</v>
      </c>
      <c r="L5" s="10">
        <v>45.1</v>
      </c>
      <c r="M5" s="10">
        <v>45.17</v>
      </c>
      <c r="N5" s="10">
        <v>45.07</v>
      </c>
      <c r="O5" s="10">
        <v>49.75</v>
      </c>
      <c r="P5" s="10">
        <v>45.66</v>
      </c>
      <c r="Q5" s="10"/>
      <c r="R5" s="156"/>
      <c r="S5" s="157" t="s">
        <v>35</v>
      </c>
      <c r="T5" s="10">
        <v>2013</v>
      </c>
      <c r="U5" s="10">
        <v>24.6</v>
      </c>
      <c r="V5" s="10">
        <v>38.200000000000003</v>
      </c>
      <c r="W5" s="10">
        <v>18.8</v>
      </c>
      <c r="X5" s="10">
        <v>21.2</v>
      </c>
      <c r="Y5" s="10">
        <v>24.5</v>
      </c>
      <c r="Z5" s="10"/>
      <c r="AA5" s="156"/>
      <c r="AB5" s="156"/>
      <c r="AC5" s="156"/>
      <c r="AD5" s="156"/>
      <c r="AE5" s="156"/>
      <c r="AF5" s="156"/>
      <c r="AG5" s="156"/>
    </row>
    <row xmlns:x14ac="http://schemas.microsoft.com/office/spreadsheetml/2009/9/ac" r="6" s="152" customFormat="true" ht="15.75" x14ac:dyDescent="0.25">
      <c r="A6" s="157" t="s">
        <v>36</v>
      </c>
      <c r="B6" s="10">
        <v>2013</v>
      </c>
      <c r="C6" s="10">
        <v>4.5999999999999996</v>
      </c>
      <c r="D6" s="10">
        <v>0</v>
      </c>
      <c r="E6" s="10">
        <v>6.64</v>
      </c>
      <c r="F6" s="10">
        <v>1.18</v>
      </c>
      <c r="G6" s="10">
        <v>4.59</v>
      </c>
      <c r="H6" s="10"/>
      <c r="I6" s="159"/>
      <c r="J6" s="157" t="s">
        <v>36</v>
      </c>
      <c r="K6" s="10">
        <v>2013</v>
      </c>
      <c r="L6" s="10">
        <v>6.1</v>
      </c>
      <c r="M6" s="10">
        <v>2.63</v>
      </c>
      <c r="N6" s="10">
        <v>7.73</v>
      </c>
      <c r="O6" s="10">
        <v>2.35</v>
      </c>
      <c r="P6" s="10">
        <v>5.74</v>
      </c>
      <c r="Q6" s="10"/>
      <c r="R6" s="155"/>
      <c r="S6" s="157" t="s">
        <v>36</v>
      </c>
      <c r="T6" s="10">
        <v>2013</v>
      </c>
      <c r="U6" s="10">
        <v>9.1</v>
      </c>
      <c r="V6" s="10">
        <v>7.9</v>
      </c>
      <c r="W6" s="10">
        <v>8.8000000000000007</v>
      </c>
      <c r="X6" s="10">
        <v>10.6</v>
      </c>
      <c r="Y6" s="10">
        <v>9.1999999999999993</v>
      </c>
      <c r="Z6" s="10"/>
      <c r="AA6" s="156"/>
      <c r="AB6" s="156"/>
      <c r="AC6" s="156"/>
      <c r="AD6" s="156"/>
      <c r="AE6" s="156"/>
      <c r="AF6" s="156"/>
      <c r="AG6" s="156"/>
    </row>
    <row xmlns:x14ac="http://schemas.microsoft.com/office/spreadsheetml/2009/9/ac" r="7" s="152" customFormat="true" ht="15.75" x14ac:dyDescent="0.25">
      <c r="A7" s="161" t="s">
        <v>229</v>
      </c>
      <c r="B7" s="10">
        <v>2013</v>
      </c>
      <c r="C7" s="10">
        <v>0</v>
      </c>
      <c r="D7" s="10">
        <v>0</v>
      </c>
      <c r="E7" s="10">
        <v>0</v>
      </c>
      <c r="F7" s="10">
        <v>0</v>
      </c>
      <c r="G7" s="10">
        <v>0</v>
      </c>
      <c r="H7" s="10">
        <v>100</v>
      </c>
      <c r="I7" s="156"/>
      <c r="J7" s="161" t="s">
        <v>229</v>
      </c>
      <c r="K7" s="10">
        <v>2013</v>
      </c>
      <c r="L7" s="10">
        <v>0</v>
      </c>
      <c r="M7" s="10">
        <v>0</v>
      </c>
      <c r="N7" s="10">
        <v>0</v>
      </c>
      <c r="O7" s="10">
        <v>0</v>
      </c>
      <c r="P7" s="10">
        <v>0</v>
      </c>
      <c r="Q7" s="10">
        <v>100</v>
      </c>
      <c r="R7" s="156"/>
      <c r="S7" s="161" t="s">
        <v>229</v>
      </c>
      <c r="T7" s="10">
        <v>2013</v>
      </c>
      <c r="U7" s="10">
        <v>0</v>
      </c>
      <c r="V7" s="10">
        <v>0</v>
      </c>
      <c r="W7" s="10">
        <v>0</v>
      </c>
      <c r="X7" s="10">
        <v>0</v>
      </c>
      <c r="Y7" s="10">
        <v>0</v>
      </c>
      <c r="Z7" s="10">
        <v>100</v>
      </c>
      <c r="AA7" s="162"/>
    </row>
    <row xmlns:x14ac="http://schemas.microsoft.com/office/spreadsheetml/2009/9/ac" r="8" s="152" customFormat="true" ht="15.75" x14ac:dyDescent="0.25">
      <c r="A8" s="163"/>
      <c r="B8" s="164"/>
      <c r="H8" s="162"/>
      <c r="I8" s="162"/>
      <c r="J8" s="162"/>
      <c r="K8" s="162"/>
      <c r="L8" s="162"/>
      <c r="M8" s="162"/>
      <c r="N8" s="162"/>
      <c r="O8" s="162"/>
      <c r="P8" s="162"/>
      <c r="Q8" s="162"/>
      <c r="R8" s="162"/>
      <c r="S8" s="162"/>
      <c r="T8" s="162"/>
      <c r="U8" s="162"/>
      <c r="V8" s="162"/>
      <c r="W8" s="162"/>
      <c r="X8" s="162"/>
      <c r="Y8" s="162"/>
      <c r="Z8" s="162"/>
      <c r="AA8" s="162"/>
    </row>
    <row xmlns:x14ac="http://schemas.microsoft.com/office/spreadsheetml/2009/9/ac" r="9" s="152" customFormat="true" ht="15.75" x14ac:dyDescent="0.25">
      <c r="A9" s="163"/>
      <c r="B9" s="164"/>
      <c r="H9" s="162"/>
      <c r="I9" s="162"/>
      <c r="J9" s="162"/>
      <c r="K9" s="162"/>
      <c r="L9" s="162"/>
      <c r="M9" s="162"/>
      <c r="N9" s="162"/>
      <c r="O9" s="162"/>
      <c r="P9" s="162"/>
      <c r="Q9" s="162"/>
      <c r="R9" s="162"/>
      <c r="S9" s="162"/>
      <c r="T9" s="162"/>
      <c r="U9" s="162"/>
      <c r="V9" s="162"/>
      <c r="W9" s="162"/>
      <c r="X9" s="162"/>
      <c r="Y9" s="162"/>
      <c r="Z9" s="162"/>
      <c r="AA9" s="162"/>
    </row>
    <row xmlns:x14ac="http://schemas.microsoft.com/office/spreadsheetml/2009/9/ac" r="10" s="152" customFormat="true" ht="15.75" x14ac:dyDescent="0.25">
      <c r="A10" s="165"/>
      <c r="B10" s="164"/>
      <c r="C10" s="162"/>
      <c r="D10" s="162"/>
      <c r="E10" s="162"/>
      <c r="F10" s="162"/>
      <c r="G10" s="162"/>
      <c r="H10" s="162"/>
      <c r="I10" s="162"/>
      <c r="J10" s="162"/>
      <c r="K10" s="162"/>
      <c r="L10" s="162"/>
      <c r="M10" s="162"/>
      <c r="N10" s="162"/>
      <c r="O10" s="162"/>
      <c r="P10" s="162"/>
      <c r="Q10" s="162"/>
      <c r="R10" s="162"/>
      <c r="S10" s="162"/>
      <c r="T10" s="162"/>
      <c r="U10" s="162"/>
      <c r="V10" s="162"/>
      <c r="W10" s="162"/>
      <c r="X10" s="162"/>
      <c r="Y10" s="162"/>
      <c r="Z10" s="162"/>
      <c r="AA10" s="162"/>
    </row>
    <row xmlns:x14ac="http://schemas.microsoft.com/office/spreadsheetml/2009/9/ac" r="11" ht="15.75" x14ac:dyDescent="0.25">
      <c r="A11" s="166"/>
      <c r="B11" s="167"/>
      <c r="C11" s="162"/>
      <c r="D11" s="162"/>
      <c r="E11" s="162"/>
      <c r="F11" s="162"/>
      <c r="G11" s="162"/>
      <c r="H11" s="162"/>
      <c r="I11" s="162"/>
      <c r="J11" s="162"/>
      <c r="K11" s="162"/>
      <c r="L11" s="162"/>
      <c r="M11" s="162"/>
      <c r="N11" s="162"/>
      <c r="O11" s="162"/>
      <c r="P11" s="162"/>
      <c r="Q11" s="162"/>
    </row>
    <row xmlns:x14ac="http://schemas.microsoft.com/office/spreadsheetml/2009/9/ac" r="12" ht="15.75" x14ac:dyDescent="0.25">
      <c r="A12" s="168" t="s">
        <v>49</v>
      </c>
      <c r="B12" s="169"/>
      <c r="C12" s="170"/>
      <c r="D12" s="170"/>
      <c r="E12" s="170"/>
      <c r="F12" s="170"/>
      <c r="G12" s="170"/>
      <c r="H12" s="170"/>
      <c r="I12" s="170"/>
      <c r="J12" s="170"/>
      <c r="K12" s="170"/>
      <c r="L12" s="170"/>
      <c r="M12" s="170"/>
      <c r="N12" s="170"/>
      <c r="O12" s="170"/>
      <c r="P12" s="170"/>
      <c r="Q12" s="170"/>
      <c r="R12" s="171"/>
      <c r="S12" s="171"/>
      <c r="T12" s="171"/>
      <c r="U12" s="171"/>
      <c r="V12" s="171"/>
    </row>
    <row xmlns:x14ac="http://schemas.microsoft.com/office/spreadsheetml/2009/9/ac" r="13" s="174" customFormat="true" x14ac:dyDescent="0.2">
      <c r="A13" s="172" t="s">
        <v>50</v>
      </c>
      <c r="B13" s="173" t="s">
        <v>41</v>
      </c>
      <c r="C13" s="172" t="s">
        <v>89</v>
      </c>
      <c r="D13" s="172" t="s">
        <v>51</v>
      </c>
      <c r="E13" s="172" t="s">
        <v>186</v>
      </c>
      <c r="F13" s="172" t="s">
        <v>90</v>
      </c>
      <c r="G13" s="172" t="s">
        <v>91</v>
      </c>
      <c r="H13" s="172" t="s">
        <v>92</v>
      </c>
      <c r="I13" s="172" t="s">
        <v>93</v>
      </c>
      <c r="J13" s="172" t="s">
        <v>226</v>
      </c>
      <c r="K13" s="172" t="s">
        <v>187</v>
      </c>
      <c r="L13" s="172" t="s">
        <v>94</v>
      </c>
      <c r="M13" s="172" t="s">
        <v>95</v>
      </c>
      <c r="N13" s="172" t="s">
        <v>96</v>
      </c>
      <c r="O13" s="174" t="s">
        <v>97</v>
      </c>
      <c r="P13" s="174" t="s">
        <v>227</v>
      </c>
      <c r="Q13" s="172" t="s">
        <v>123</v>
      </c>
      <c r="R13" s="172" t="s">
        <v>157</v>
      </c>
      <c r="S13" s="175" t="s">
        <v>98</v>
      </c>
      <c r="T13" s="176" t="s">
        <v>99</v>
      </c>
      <c r="U13" s="176" t="s">
        <v>100</v>
      </c>
      <c r="V13" s="176" t="s">
        <v>228</v>
      </c>
    </row>
    <row xmlns:x14ac="http://schemas.microsoft.com/office/spreadsheetml/2009/9/ac" r="14" s="179" customFormat="true" ht="12" x14ac:dyDescent="0.2">
      <c r="A14" s="177" t="s">
        <v>158</v>
      </c>
      <c r="B14" s="10">
        <v>2000</v>
      </c>
      <c r="C14" s="178" t="s">
        <v>7</v>
      </c>
      <c r="D14" s="10">
        <v>85326</v>
      </c>
      <c r="E14" s="10"/>
      <c r="F14" s="10"/>
      <c r="G14" s="10"/>
      <c r="H14" s="10"/>
      <c r="I14" s="10"/>
      <c r="J14" s="10">
        <v>100</v>
      </c>
      <c r="K14" s="10"/>
      <c r="L14" s="10"/>
      <c r="M14" s="10"/>
      <c r="N14" s="10"/>
      <c r="O14" s="10"/>
      <c r="P14" s="10">
        <v>100</v>
      </c>
      <c r="Q14" s="10"/>
      <c r="R14" s="10"/>
      <c r="S14" s="10"/>
      <c r="T14" s="10"/>
      <c r="U14" s="10"/>
      <c r="V14" s="10">
        <v>100</v>
      </c>
    </row>
    <row xmlns:x14ac="http://schemas.microsoft.com/office/spreadsheetml/2009/9/ac" r="15" s="179" customFormat="true" ht="12" x14ac:dyDescent="0.2">
      <c r="A15" s="177" t="s">
        <v>158</v>
      </c>
      <c r="B15" s="10">
        <v>2001</v>
      </c>
      <c r="C15" s="178" t="s">
        <v>7</v>
      </c>
      <c r="D15" s="10">
        <v>86993</v>
      </c>
      <c r="E15" s="10"/>
      <c r="F15" s="10"/>
      <c r="G15" s="10"/>
      <c r="H15" s="10"/>
      <c r="I15" s="10"/>
      <c r="J15" s="10">
        <v>100</v>
      </c>
      <c r="K15" s="10"/>
      <c r="L15" s="10"/>
      <c r="M15" s="10"/>
      <c r="N15" s="10"/>
      <c r="O15" s="10"/>
      <c r="P15" s="10">
        <v>100</v>
      </c>
      <c r="Q15" s="10"/>
      <c r="R15" s="10"/>
      <c r="S15" s="10"/>
      <c r="T15" s="10"/>
      <c r="U15" s="10"/>
      <c r="V15" s="10">
        <v>100</v>
      </c>
    </row>
    <row xmlns:x14ac="http://schemas.microsoft.com/office/spreadsheetml/2009/9/ac" r="16" s="179" customFormat="true" ht="12" x14ac:dyDescent="0.2">
      <c r="A16" s="177" t="s">
        <v>158</v>
      </c>
      <c r="B16" s="10">
        <v>2002</v>
      </c>
      <c r="C16" s="178" t="s">
        <v>7</v>
      </c>
      <c r="D16" s="10">
        <v>88969</v>
      </c>
      <c r="E16" s="10"/>
      <c r="F16" s="10"/>
      <c r="G16" s="10"/>
      <c r="H16" s="10"/>
      <c r="I16" s="10"/>
      <c r="J16" s="10">
        <v>100</v>
      </c>
      <c r="K16" s="10"/>
      <c r="L16" s="10"/>
      <c r="M16" s="10"/>
      <c r="N16" s="10"/>
      <c r="O16" s="10"/>
      <c r="P16" s="10">
        <v>100</v>
      </c>
      <c r="Q16" s="10"/>
      <c r="R16" s="10"/>
      <c r="S16" s="10"/>
      <c r="T16" s="10"/>
      <c r="U16" s="10"/>
      <c r="V16" s="10">
        <v>100</v>
      </c>
    </row>
    <row xmlns:x14ac="http://schemas.microsoft.com/office/spreadsheetml/2009/9/ac" r="17" s="179" customFormat="true" ht="12" x14ac:dyDescent="0.2">
      <c r="A17" s="177" t="s">
        <v>158</v>
      </c>
      <c r="B17" s="10">
        <v>2003</v>
      </c>
      <c r="C17" s="178" t="s">
        <v>7</v>
      </c>
      <c r="D17" s="10">
        <v>91092</v>
      </c>
      <c r="E17" s="10"/>
      <c r="F17" s="10"/>
      <c r="G17" s="10"/>
      <c r="H17" s="10"/>
      <c r="I17" s="10"/>
      <c r="J17" s="10">
        <v>100</v>
      </c>
      <c r="K17" s="10"/>
      <c r="L17" s="10"/>
      <c r="M17" s="10"/>
      <c r="N17" s="10"/>
      <c r="O17" s="10"/>
      <c r="P17" s="10">
        <v>100</v>
      </c>
      <c r="Q17" s="10"/>
      <c r="R17" s="10"/>
      <c r="S17" s="10"/>
      <c r="T17" s="10"/>
      <c r="U17" s="10"/>
      <c r="V17" s="10">
        <v>100</v>
      </c>
    </row>
    <row xmlns:x14ac="http://schemas.microsoft.com/office/spreadsheetml/2009/9/ac" r="18" s="179" customFormat="true" ht="12" x14ac:dyDescent="0.2">
      <c r="A18" s="177" t="s">
        <v>158</v>
      </c>
      <c r="B18" s="10">
        <v>2004</v>
      </c>
      <c r="C18" s="178" t="s">
        <v>7</v>
      </c>
      <c r="D18" s="10">
        <v>93282</v>
      </c>
      <c r="E18" s="10"/>
      <c r="F18" s="10"/>
      <c r="G18" s="10"/>
      <c r="H18" s="10"/>
      <c r="I18" s="10"/>
      <c r="J18" s="10">
        <v>100</v>
      </c>
      <c r="K18" s="10"/>
      <c r="L18" s="10"/>
      <c r="M18" s="10"/>
      <c r="N18" s="10"/>
      <c r="O18" s="10"/>
      <c r="P18" s="10">
        <v>100</v>
      </c>
      <c r="Q18" s="10"/>
      <c r="R18" s="10"/>
      <c r="S18" s="10"/>
      <c r="T18" s="10"/>
      <c r="U18" s="10"/>
      <c r="V18" s="10">
        <v>100</v>
      </c>
    </row>
    <row xmlns:x14ac="http://schemas.microsoft.com/office/spreadsheetml/2009/9/ac" r="19" s="179" customFormat="true" ht="12" x14ac:dyDescent="0.2">
      <c r="A19" s="177" t="s">
        <v>158</v>
      </c>
      <c r="B19" s="10">
        <v>2005</v>
      </c>
      <c r="C19" s="178" t="s">
        <v>7</v>
      </c>
      <c r="D19" s="10">
        <v>95529</v>
      </c>
      <c r="E19" s="10">
        <v>97.7</v>
      </c>
      <c r="F19" s="10">
        <v>95.399999999999991</v>
      </c>
      <c r="G19" s="10">
        <v>76.14</v>
      </c>
      <c r="H19" s="10">
        <v>19.259999999999991</v>
      </c>
      <c r="I19" s="10">
        <v>4.6000000000000094</v>
      </c>
      <c r="J19" s="10">
        <v>0</v>
      </c>
      <c r="K19" s="10">
        <v>97</v>
      </c>
      <c r="L19" s="10">
        <v>93.899999999999991</v>
      </c>
      <c r="M19" s="10">
        <v>48.8</v>
      </c>
      <c r="N19" s="10">
        <v>45.099999999999987</v>
      </c>
      <c r="O19" s="10">
        <v>6.1000000000000094</v>
      </c>
      <c r="P19" s="10">
        <v>0</v>
      </c>
      <c r="Q19" s="10">
        <v>95.5</v>
      </c>
      <c r="R19" s="10">
        <v>90.9</v>
      </c>
      <c r="S19" s="10">
        <v>66.3</v>
      </c>
      <c r="T19" s="10">
        <v>24.600000000000009</v>
      </c>
      <c r="U19" s="10">
        <v>9.0999999999999943</v>
      </c>
      <c r="V19" s="10">
        <v>0</v>
      </c>
    </row>
    <row xmlns:x14ac="http://schemas.microsoft.com/office/spreadsheetml/2009/9/ac" r="20" s="179" customFormat="true" ht="12" x14ac:dyDescent="0.2">
      <c r="A20" s="177" t="s">
        <v>158</v>
      </c>
      <c r="B20" s="10">
        <v>2006</v>
      </c>
      <c r="C20" s="178" t="s">
        <v>7</v>
      </c>
      <c r="D20" s="10">
        <v>97742</v>
      </c>
      <c r="E20" s="10">
        <v>97.7</v>
      </c>
      <c r="F20" s="10">
        <v>95.399999999999991</v>
      </c>
      <c r="G20" s="10">
        <v>76.14</v>
      </c>
      <c r="H20" s="10">
        <v>19.259999999999991</v>
      </c>
      <c r="I20" s="10">
        <v>4.6000000000000094</v>
      </c>
      <c r="J20" s="10">
        <v>0</v>
      </c>
      <c r="K20" s="10">
        <v>97</v>
      </c>
      <c r="L20" s="10">
        <v>93.899999999999991</v>
      </c>
      <c r="M20" s="10">
        <v>48.8</v>
      </c>
      <c r="N20" s="10">
        <v>45.099999999999987</v>
      </c>
      <c r="O20" s="10">
        <v>6.1000000000000094</v>
      </c>
      <c r="P20" s="10">
        <v>0</v>
      </c>
      <c r="Q20" s="10">
        <v>95.5</v>
      </c>
      <c r="R20" s="10">
        <v>90.9</v>
      </c>
      <c r="S20" s="10">
        <v>66.3</v>
      </c>
      <c r="T20" s="10">
        <v>24.600000000000009</v>
      </c>
      <c r="U20" s="10">
        <v>9.0999999999999943</v>
      </c>
      <c r="V20" s="10">
        <v>0</v>
      </c>
    </row>
    <row xmlns:x14ac="http://schemas.microsoft.com/office/spreadsheetml/2009/9/ac" r="21" s="179" customFormat="true" ht="12" x14ac:dyDescent="0.2">
      <c r="A21" s="177" t="s">
        <v>158</v>
      </c>
      <c r="B21" s="10">
        <v>2007</v>
      </c>
      <c r="C21" s="178" t="s">
        <v>7</v>
      </c>
      <c r="D21" s="10">
        <v>99910</v>
      </c>
      <c r="E21" s="10">
        <v>97.7</v>
      </c>
      <c r="F21" s="10">
        <v>95.399999999999991</v>
      </c>
      <c r="G21" s="10">
        <v>76.14</v>
      </c>
      <c r="H21" s="10">
        <v>19.259999999999991</v>
      </c>
      <c r="I21" s="10">
        <v>4.6000000000000094</v>
      </c>
      <c r="J21" s="10">
        <v>0</v>
      </c>
      <c r="K21" s="10">
        <v>97</v>
      </c>
      <c r="L21" s="10">
        <v>93.899999999999991</v>
      </c>
      <c r="M21" s="10">
        <v>48.8</v>
      </c>
      <c r="N21" s="10">
        <v>45.099999999999987</v>
      </c>
      <c r="O21" s="10">
        <v>6.1000000000000094</v>
      </c>
      <c r="P21" s="10">
        <v>0</v>
      </c>
      <c r="Q21" s="10">
        <v>95.5</v>
      </c>
      <c r="R21" s="10">
        <v>90.9</v>
      </c>
      <c r="S21" s="10">
        <v>66.3</v>
      </c>
      <c r="T21" s="10">
        <v>24.600000000000009</v>
      </c>
      <c r="U21" s="10">
        <v>9.0999999999999943</v>
      </c>
      <c r="V21" s="10">
        <v>0</v>
      </c>
    </row>
    <row xmlns:x14ac="http://schemas.microsoft.com/office/spreadsheetml/2009/9/ac" r="22" s="179" customFormat="true" ht="12" x14ac:dyDescent="0.2">
      <c r="A22" s="177" t="s">
        <v>158</v>
      </c>
      <c r="B22" s="10">
        <v>2008</v>
      </c>
      <c r="C22" s="178" t="s">
        <v>7</v>
      </c>
      <c r="D22" s="10">
        <v>102004</v>
      </c>
      <c r="E22" s="10">
        <v>97.7</v>
      </c>
      <c r="F22" s="10">
        <v>95.399999999999991</v>
      </c>
      <c r="G22" s="10">
        <v>76.14</v>
      </c>
      <c r="H22" s="10">
        <v>19.259999999999991</v>
      </c>
      <c r="I22" s="10">
        <v>4.6000000000000094</v>
      </c>
      <c r="J22" s="10">
        <v>0</v>
      </c>
      <c r="K22" s="10">
        <v>97</v>
      </c>
      <c r="L22" s="10">
        <v>93.899999999999991</v>
      </c>
      <c r="M22" s="10">
        <v>48.8</v>
      </c>
      <c r="N22" s="10">
        <v>45.099999999999987</v>
      </c>
      <c r="O22" s="10">
        <v>6.1000000000000094</v>
      </c>
      <c r="P22" s="10">
        <v>0</v>
      </c>
      <c r="Q22" s="10">
        <v>95.5</v>
      </c>
      <c r="R22" s="10">
        <v>90.9</v>
      </c>
      <c r="S22" s="10">
        <v>66.3</v>
      </c>
      <c r="T22" s="10">
        <v>24.600000000000009</v>
      </c>
      <c r="U22" s="10">
        <v>9.0999999999999943</v>
      </c>
      <c r="V22" s="10">
        <v>0</v>
      </c>
    </row>
    <row xmlns:x14ac="http://schemas.microsoft.com/office/spreadsheetml/2009/9/ac" r="23" s="179" customFormat="true" ht="12" x14ac:dyDescent="0.2">
      <c r="A23" s="177" t="s">
        <v>158</v>
      </c>
      <c r="B23" s="10">
        <v>2009</v>
      </c>
      <c r="C23" s="178" t="s">
        <v>7</v>
      </c>
      <c r="D23" s="10">
        <v>103953</v>
      </c>
      <c r="E23" s="10">
        <v>97.7</v>
      </c>
      <c r="F23" s="10">
        <v>95.399999999999991</v>
      </c>
      <c r="G23" s="10">
        <v>76.14</v>
      </c>
      <c r="H23" s="10">
        <v>19.259999999999991</v>
      </c>
      <c r="I23" s="10">
        <v>4.6000000000000094</v>
      </c>
      <c r="J23" s="10">
        <v>0</v>
      </c>
      <c r="K23" s="10">
        <v>97</v>
      </c>
      <c r="L23" s="10">
        <v>93.899999999999991</v>
      </c>
      <c r="M23" s="10">
        <v>48.8</v>
      </c>
      <c r="N23" s="10">
        <v>45.099999999999987</v>
      </c>
      <c r="O23" s="10">
        <v>6.1000000000000094</v>
      </c>
      <c r="P23" s="10">
        <v>0</v>
      </c>
      <c r="Q23" s="10">
        <v>95.5</v>
      </c>
      <c r="R23" s="10">
        <v>90.9</v>
      </c>
      <c r="S23" s="10">
        <v>66.3</v>
      </c>
      <c r="T23" s="10">
        <v>24.600000000000009</v>
      </c>
      <c r="U23" s="10">
        <v>9.0999999999999943</v>
      </c>
      <c r="V23" s="10">
        <v>0</v>
      </c>
    </row>
    <row xmlns:x14ac="http://schemas.microsoft.com/office/spreadsheetml/2009/9/ac" r="24" s="179" customFormat="true" ht="12" x14ac:dyDescent="0.2">
      <c r="A24" s="177" t="s">
        <v>158</v>
      </c>
      <c r="B24" s="10">
        <v>2010</v>
      </c>
      <c r="C24" s="178" t="s">
        <v>7</v>
      </c>
      <c r="D24" s="10">
        <v>105767</v>
      </c>
      <c r="E24" s="10">
        <v>97.7</v>
      </c>
      <c r="F24" s="10">
        <v>95.399999999999991</v>
      </c>
      <c r="G24" s="10">
        <v>76.14</v>
      </c>
      <c r="H24" s="10">
        <v>19.259999999999991</v>
      </c>
      <c r="I24" s="10">
        <v>4.6000000000000094</v>
      </c>
      <c r="J24" s="10">
        <v>0</v>
      </c>
      <c r="K24" s="10">
        <v>97</v>
      </c>
      <c r="L24" s="10">
        <v>93.899999999999991</v>
      </c>
      <c r="M24" s="10">
        <v>48.8</v>
      </c>
      <c r="N24" s="10">
        <v>45.099999999999987</v>
      </c>
      <c r="O24" s="10">
        <v>6.1000000000000094</v>
      </c>
      <c r="P24" s="10">
        <v>0</v>
      </c>
      <c r="Q24" s="10">
        <v>95.5</v>
      </c>
      <c r="R24" s="10">
        <v>90.9</v>
      </c>
      <c r="S24" s="10">
        <v>66.3</v>
      </c>
      <c r="T24" s="10">
        <v>24.600000000000009</v>
      </c>
      <c r="U24" s="10">
        <v>9.0999999999999943</v>
      </c>
      <c r="V24" s="10">
        <v>0</v>
      </c>
    </row>
    <row xmlns:x14ac="http://schemas.microsoft.com/office/spreadsheetml/2009/9/ac" r="25" s="179" customFormat="true" ht="12" x14ac:dyDescent="0.2">
      <c r="A25" s="177" t="s">
        <v>158</v>
      </c>
      <c r="B25" s="10">
        <v>2011</v>
      </c>
      <c r="C25" s="178" t="s">
        <v>7</v>
      </c>
      <c r="D25" s="10">
        <v>106434</v>
      </c>
      <c r="E25" s="10">
        <v>97.7</v>
      </c>
      <c r="F25" s="10">
        <v>95.399999999999991</v>
      </c>
      <c r="G25" s="10">
        <v>76.14</v>
      </c>
      <c r="H25" s="10">
        <v>19.259999999999991</v>
      </c>
      <c r="I25" s="10">
        <v>4.6000000000000094</v>
      </c>
      <c r="J25" s="10">
        <v>0</v>
      </c>
      <c r="K25" s="10">
        <v>97</v>
      </c>
      <c r="L25" s="10">
        <v>93.899999999999991</v>
      </c>
      <c r="M25" s="10">
        <v>48.8</v>
      </c>
      <c r="N25" s="10">
        <v>45.099999999999987</v>
      </c>
      <c r="O25" s="10">
        <v>6.1000000000000094</v>
      </c>
      <c r="P25" s="10">
        <v>0</v>
      </c>
      <c r="Q25" s="10">
        <v>95.5</v>
      </c>
      <c r="R25" s="10">
        <v>90.9</v>
      </c>
      <c r="S25" s="10">
        <v>66.3</v>
      </c>
      <c r="T25" s="10">
        <v>24.600000000000009</v>
      </c>
      <c r="U25" s="10">
        <v>9.0999999999999943</v>
      </c>
      <c r="V25" s="10">
        <v>0</v>
      </c>
    </row>
    <row xmlns:x14ac="http://schemas.microsoft.com/office/spreadsheetml/2009/9/ac" r="26" s="179" customFormat="true" ht="12" x14ac:dyDescent="0.2">
      <c r="A26" s="177" t="s">
        <v>158</v>
      </c>
      <c r="B26" s="10">
        <v>2012</v>
      </c>
      <c r="C26" s="178" t="s">
        <v>7</v>
      </c>
      <c r="D26" s="10">
        <v>106906</v>
      </c>
      <c r="E26" s="10">
        <v>97.7</v>
      </c>
      <c r="F26" s="10">
        <v>95.399999999999991</v>
      </c>
      <c r="G26" s="10">
        <v>76.14</v>
      </c>
      <c r="H26" s="10">
        <v>19.259999999999991</v>
      </c>
      <c r="I26" s="10">
        <v>4.6000000000000094</v>
      </c>
      <c r="J26" s="10">
        <v>0</v>
      </c>
      <c r="K26" s="10">
        <v>97</v>
      </c>
      <c r="L26" s="10">
        <v>93.899999999999991</v>
      </c>
      <c r="M26" s="10">
        <v>48.8</v>
      </c>
      <c r="N26" s="10">
        <v>45.099999999999987</v>
      </c>
      <c r="O26" s="10">
        <v>6.1000000000000094</v>
      </c>
      <c r="P26" s="10">
        <v>0</v>
      </c>
      <c r="Q26" s="10">
        <v>95.5</v>
      </c>
      <c r="R26" s="10">
        <v>90.9</v>
      </c>
      <c r="S26" s="10">
        <v>66.3</v>
      </c>
      <c r="T26" s="10">
        <v>24.600000000000009</v>
      </c>
      <c r="U26" s="10">
        <v>9.0999999999999943</v>
      </c>
      <c r="V26" s="10">
        <v>0</v>
      </c>
    </row>
    <row xmlns:x14ac="http://schemas.microsoft.com/office/spreadsheetml/2009/9/ac" r="27" s="179" customFormat="true" ht="12" x14ac:dyDescent="0.2">
      <c r="A27" s="177" t="s">
        <v>158</v>
      </c>
      <c r="B27" s="10">
        <v>2013</v>
      </c>
      <c r="C27" s="178" t="s">
        <v>7</v>
      </c>
      <c r="D27" s="10">
        <v>107205</v>
      </c>
      <c r="E27" s="10">
        <v>97.7</v>
      </c>
      <c r="F27" s="10">
        <v>95.399999999999991</v>
      </c>
      <c r="G27" s="10">
        <v>76.14</v>
      </c>
      <c r="H27" s="10">
        <v>19.259999999999991</v>
      </c>
      <c r="I27" s="10">
        <v>4.6000000000000094</v>
      </c>
      <c r="J27" s="10">
        <v>0</v>
      </c>
      <c r="K27" s="10">
        <v>97</v>
      </c>
      <c r="L27" s="10">
        <v>93.899999999999991</v>
      </c>
      <c r="M27" s="10">
        <v>48.8</v>
      </c>
      <c r="N27" s="10">
        <v>45.099999999999987</v>
      </c>
      <c r="O27" s="10">
        <v>6.1000000000000094</v>
      </c>
      <c r="P27" s="10">
        <v>0</v>
      </c>
      <c r="Q27" s="10">
        <v>95.5</v>
      </c>
      <c r="R27" s="10">
        <v>90.9</v>
      </c>
      <c r="S27" s="10">
        <v>66.3</v>
      </c>
      <c r="T27" s="10">
        <v>24.600000000000009</v>
      </c>
      <c r="U27" s="10">
        <v>9.0999999999999943</v>
      </c>
      <c r="V27" s="10">
        <v>0</v>
      </c>
    </row>
    <row xmlns:x14ac="http://schemas.microsoft.com/office/spreadsheetml/2009/9/ac" r="28" s="179" customFormat="true" ht="12" x14ac:dyDescent="0.2">
      <c r="A28" s="177" t="s">
        <v>158</v>
      </c>
      <c r="B28" s="10">
        <v>2014</v>
      </c>
      <c r="C28" s="178" t="s">
        <v>7</v>
      </c>
      <c r="D28" s="10">
        <v>107126</v>
      </c>
      <c r="E28" s="10"/>
      <c r="F28" s="10"/>
      <c r="G28" s="10"/>
      <c r="H28" s="10"/>
      <c r="I28" s="10"/>
      <c r="J28" s="10">
        <v>100</v>
      </c>
      <c r="K28" s="10"/>
      <c r="L28" s="10"/>
      <c r="M28" s="10"/>
      <c r="N28" s="10"/>
      <c r="O28" s="10"/>
      <c r="P28" s="10">
        <v>100</v>
      </c>
      <c r="Q28" s="10"/>
      <c r="R28" s="10"/>
      <c r="S28" s="10"/>
      <c r="T28" s="10"/>
      <c r="U28" s="10"/>
      <c r="V28" s="10">
        <v>100</v>
      </c>
    </row>
    <row xmlns:x14ac="http://schemas.microsoft.com/office/spreadsheetml/2009/9/ac" r="29" s="179" customFormat="true" ht="12" x14ac:dyDescent="0.2">
      <c r="A29" s="177" t="s">
        <v>158</v>
      </c>
      <c r="B29" s="10">
        <v>2015</v>
      </c>
      <c r="C29" s="178" t="s">
        <v>7</v>
      </c>
      <c r="D29" s="10">
        <v>107085</v>
      </c>
      <c r="E29" s="10"/>
      <c r="F29" s="10"/>
      <c r="G29" s="10"/>
      <c r="H29" s="10"/>
      <c r="I29" s="10"/>
      <c r="J29" s="10">
        <v>100</v>
      </c>
      <c r="K29" s="10"/>
      <c r="L29" s="10"/>
      <c r="M29" s="10"/>
      <c r="N29" s="10"/>
      <c r="O29" s="10"/>
      <c r="P29" s="10">
        <v>100</v>
      </c>
      <c r="Q29" s="10"/>
      <c r="R29" s="10"/>
      <c r="S29" s="10"/>
      <c r="T29" s="10"/>
      <c r="U29" s="10"/>
      <c r="V29" s="10">
        <v>100</v>
      </c>
    </row>
    <row xmlns:x14ac="http://schemas.microsoft.com/office/spreadsheetml/2009/9/ac" r="30" s="179" customFormat="true" ht="12" x14ac:dyDescent="0.2">
      <c r="A30" s="177" t="s">
        <v>158</v>
      </c>
      <c r="B30" s="10">
        <v>2016</v>
      </c>
      <c r="C30" s="178" t="s">
        <v>7</v>
      </c>
      <c r="D30" s="10">
        <v>106971</v>
      </c>
      <c r="E30" s="10"/>
      <c r="F30" s="10"/>
      <c r="G30" s="10"/>
      <c r="H30" s="10"/>
      <c r="I30" s="10"/>
      <c r="J30" s="10">
        <v>100</v>
      </c>
      <c r="K30" s="10"/>
      <c r="L30" s="10"/>
      <c r="M30" s="10"/>
      <c r="N30" s="10"/>
      <c r="O30" s="10"/>
      <c r="P30" s="10">
        <v>100</v>
      </c>
      <c r="Q30" s="10"/>
      <c r="R30" s="10"/>
      <c r="S30" s="10"/>
      <c r="T30" s="10"/>
      <c r="U30" s="10"/>
      <c r="V30" s="10">
        <v>100</v>
      </c>
    </row>
    <row xmlns:x14ac="http://schemas.microsoft.com/office/spreadsheetml/2009/9/ac" r="31" s="179" customFormat="true" ht="12" x14ac:dyDescent="0.2">
      <c r="A31" s="177" t="s">
        <v>158</v>
      </c>
      <c r="B31" s="10">
        <v>2017</v>
      </c>
      <c r="C31" s="178" t="s">
        <v>7</v>
      </c>
      <c r="D31" s="10">
        <v>106842</v>
      </c>
      <c r="E31" s="10"/>
      <c r="F31" s="10"/>
      <c r="G31" s="10"/>
      <c r="H31" s="10"/>
      <c r="I31" s="10"/>
      <c r="J31" s="10">
        <v>100</v>
      </c>
      <c r="K31" s="10"/>
      <c r="L31" s="10"/>
      <c r="M31" s="10"/>
      <c r="N31" s="10"/>
      <c r="O31" s="10"/>
      <c r="P31" s="10">
        <v>100</v>
      </c>
      <c r="Q31" s="10"/>
      <c r="R31" s="10"/>
      <c r="S31" s="10"/>
      <c r="T31" s="10"/>
      <c r="U31" s="10"/>
      <c r="V31" s="10">
        <v>100</v>
      </c>
    </row>
    <row xmlns:x14ac="http://schemas.microsoft.com/office/spreadsheetml/2009/9/ac" r="32" s="179" customFormat="true" ht="12" x14ac:dyDescent="0.2">
      <c r="A32" s="177" t="s">
        <v>158</v>
      </c>
      <c r="B32" s="10">
        <v>2018</v>
      </c>
      <c r="C32" s="178" t="s">
        <v>7</v>
      </c>
      <c r="D32" s="10">
        <v>106721</v>
      </c>
      <c r="E32" s="10"/>
      <c r="F32" s="10"/>
      <c r="G32" s="10"/>
      <c r="H32" s="10"/>
      <c r="I32" s="10"/>
      <c r="J32" s="10">
        <v>100</v>
      </c>
      <c r="K32" s="10"/>
      <c r="L32" s="10"/>
      <c r="M32" s="10"/>
      <c r="N32" s="10"/>
      <c r="O32" s="10"/>
      <c r="P32" s="10">
        <v>100</v>
      </c>
      <c r="Q32" s="10"/>
      <c r="R32" s="10"/>
      <c r="S32" s="10"/>
      <c r="T32" s="10"/>
      <c r="U32" s="10"/>
      <c r="V32" s="10">
        <v>100</v>
      </c>
    </row>
    <row xmlns:x14ac="http://schemas.microsoft.com/office/spreadsheetml/2009/9/ac" r="33" s="179" customFormat="true" ht="12" x14ac:dyDescent="0.2">
      <c r="A33" s="177" t="s">
        <v>158</v>
      </c>
      <c r="B33" s="10">
        <v>2019</v>
      </c>
      <c r="C33" s="178" t="s">
        <v>7</v>
      </c>
      <c r="D33" s="10">
        <v>106611</v>
      </c>
      <c r="E33" s="10"/>
      <c r="F33" s="10"/>
      <c r="G33" s="10"/>
      <c r="H33" s="10"/>
      <c r="I33" s="10"/>
      <c r="J33" s="10">
        <v>100</v>
      </c>
      <c r="K33" s="10"/>
      <c r="L33" s="10"/>
      <c r="M33" s="10"/>
      <c r="N33" s="10"/>
      <c r="O33" s="10"/>
      <c r="P33" s="10">
        <v>100</v>
      </c>
      <c r="Q33" s="10"/>
      <c r="R33" s="10"/>
      <c r="S33" s="10"/>
      <c r="T33" s="10"/>
      <c r="U33" s="10"/>
      <c r="V33" s="10">
        <v>100</v>
      </c>
    </row>
    <row xmlns:x14ac="http://schemas.microsoft.com/office/spreadsheetml/2009/9/ac" r="34" s="179" customFormat="true" ht="12" x14ac:dyDescent="0.2">
      <c r="A34" s="177" t="s">
        <v>158</v>
      </c>
      <c r="B34" s="10">
        <v>2020</v>
      </c>
      <c r="C34" s="178" t="s">
        <v>7</v>
      </c>
      <c r="D34" s="10">
        <v>106597</v>
      </c>
      <c r="E34" s="10"/>
      <c r="F34" s="10"/>
      <c r="G34" s="10"/>
      <c r="H34" s="10"/>
      <c r="I34" s="10"/>
      <c r="J34" s="10">
        <v>100</v>
      </c>
      <c r="K34" s="10"/>
      <c r="L34" s="10"/>
      <c r="M34" s="10"/>
      <c r="N34" s="10"/>
      <c r="O34" s="10"/>
      <c r="P34" s="10">
        <v>100</v>
      </c>
      <c r="Q34" s="10"/>
      <c r="R34" s="10"/>
      <c r="S34" s="10"/>
      <c r="T34" s="10"/>
      <c r="U34" s="10"/>
      <c r="V34" s="10">
        <v>100</v>
      </c>
    </row>
    <row xmlns:x14ac="http://schemas.microsoft.com/office/spreadsheetml/2009/9/ac" r="35" s="179" customFormat="true" ht="12" x14ac:dyDescent="0.2">
      <c r="A35" s="177" t="s">
        <v>158</v>
      </c>
      <c r="B35" s="10">
        <v>2021</v>
      </c>
      <c r="C35" s="178" t="s">
        <v>7</v>
      </c>
      <c r="D35" s="10">
        <v>106579</v>
      </c>
      <c r="E35" s="10"/>
      <c r="F35" s="10"/>
      <c r="G35" s="10"/>
      <c r="H35" s="10"/>
      <c r="I35" s="10"/>
      <c r="J35" s="10">
        <v>100</v>
      </c>
      <c r="K35" s="10"/>
      <c r="L35" s="10"/>
      <c r="M35" s="10"/>
      <c r="N35" s="10"/>
      <c r="O35" s="10"/>
      <c r="P35" s="10">
        <v>100</v>
      </c>
      <c r="Q35" s="10"/>
      <c r="R35" s="10"/>
      <c r="S35" s="10"/>
      <c r="T35" s="10"/>
      <c r="U35" s="10"/>
      <c r="V35" s="10">
        <v>100</v>
      </c>
    </row>
    <row xmlns:x14ac="http://schemas.microsoft.com/office/spreadsheetml/2009/9/ac" r="36" s="179" customFormat="true" ht="12" x14ac:dyDescent="0.2">
      <c r="A36" s="177" t="s">
        <v>158</v>
      </c>
      <c r="B36" s="10">
        <v>2022</v>
      </c>
      <c r="C36" s="178" t="s">
        <v>7</v>
      </c>
      <c r="D36" s="10">
        <v>106739</v>
      </c>
      <c r="E36" s="10"/>
      <c r="F36" s="10"/>
      <c r="G36" s="10"/>
      <c r="H36" s="10"/>
      <c r="I36" s="10"/>
      <c r="J36" s="10">
        <v>100</v>
      </c>
      <c r="K36" s="10"/>
      <c r="L36" s="10"/>
      <c r="M36" s="10"/>
      <c r="N36" s="10"/>
      <c r="O36" s="10"/>
      <c r="P36" s="10">
        <v>100</v>
      </c>
      <c r="Q36" s="10"/>
      <c r="R36" s="10"/>
      <c r="S36" s="10"/>
      <c r="T36" s="10"/>
      <c r="U36" s="10"/>
      <c r="V36" s="10">
        <v>100</v>
      </c>
    </row>
    <row xmlns:x14ac="http://schemas.microsoft.com/office/spreadsheetml/2009/9/ac" r="37" s="179" customFormat="true" ht="12" x14ac:dyDescent="0.2">
      <c r="A37" s="177" t="s">
        <v>158</v>
      </c>
      <c r="B37" s="10">
        <v>2023</v>
      </c>
      <c r="C37" s="178" t="s">
        <v>7</v>
      </c>
      <c r="D37" s="10">
        <v>106251</v>
      </c>
      <c r="E37" s="10"/>
      <c r="F37" s="10"/>
      <c r="G37" s="10"/>
      <c r="H37" s="10"/>
      <c r="I37" s="10"/>
      <c r="J37" s="10">
        <v>100</v>
      </c>
      <c r="K37" s="10"/>
      <c r="L37" s="10"/>
      <c r="M37" s="10"/>
      <c r="N37" s="10"/>
      <c r="O37" s="10"/>
      <c r="P37" s="10">
        <v>100</v>
      </c>
      <c r="Q37" s="10"/>
      <c r="R37" s="10"/>
      <c r="S37" s="10"/>
      <c r="T37" s="10"/>
      <c r="U37" s="10"/>
      <c r="V37" s="10">
        <v>100</v>
      </c>
    </row>
    <row xmlns:x14ac="http://schemas.microsoft.com/office/spreadsheetml/2009/9/ac" r="38" s="179" customFormat="true" ht="12" x14ac:dyDescent="0.2">
      <c r="A38" s="177" t="s">
        <v>158</v>
      </c>
      <c r="B38" s="10">
        <v>2024</v>
      </c>
      <c r="C38" s="178"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79" customFormat="true" ht="12" x14ac:dyDescent="0.2">
      <c r="A39" s="177" t="s">
        <v>158</v>
      </c>
      <c r="B39" s="10">
        <v>2025</v>
      </c>
      <c r="C39" s="178"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79" customFormat="true" ht="12" x14ac:dyDescent="0.2">
      <c r="A40" s="177" t="s">
        <v>158</v>
      </c>
      <c r="B40" s="10">
        <v>2026</v>
      </c>
      <c r="C40" s="178"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79" customFormat="true" ht="12" x14ac:dyDescent="0.2">
      <c r="A41" s="177" t="s">
        <v>158</v>
      </c>
      <c r="B41" s="10">
        <v>2027</v>
      </c>
      <c r="C41" s="178"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79" customFormat="true" ht="12" x14ac:dyDescent="0.2">
      <c r="A42" s="177" t="s">
        <v>158</v>
      </c>
      <c r="B42" s="10">
        <v>2028</v>
      </c>
      <c r="C42" s="178"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79" customFormat="true" ht="12" x14ac:dyDescent="0.2">
      <c r="A43" s="177" t="s">
        <v>158</v>
      </c>
      <c r="B43" s="10">
        <v>2029</v>
      </c>
      <c r="C43" s="178"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79" customFormat="true" ht="12" x14ac:dyDescent="0.2">
      <c r="A44" s="177" t="s">
        <v>158</v>
      </c>
      <c r="B44" s="10">
        <v>2030</v>
      </c>
      <c r="C44" s="178"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79" customFormat="true" ht="12" x14ac:dyDescent="0.2">
      <c r="A45" s="177" t="s">
        <v>158</v>
      </c>
      <c r="B45" s="10">
        <v>2000</v>
      </c>
      <c r="C45" s="178" t="s">
        <v>1</v>
      </c>
      <c r="D45" s="10">
        <v>38736.296464462277</v>
      </c>
      <c r="E45" s="10">
        <v>100</v>
      </c>
      <c r="F45" s="10">
        <v>100</v>
      </c>
      <c r="G45" s="10"/>
      <c r="H45" s="10"/>
      <c r="I45" s="10">
        <v>0</v>
      </c>
      <c r="J45" s="10">
        <v>100</v>
      </c>
      <c r="K45" s="10"/>
      <c r="L45" s="10"/>
      <c r="M45" s="10"/>
      <c r="N45" s="10"/>
      <c r="O45" s="10"/>
      <c r="P45" s="10">
        <v>100</v>
      </c>
      <c r="Q45" s="10"/>
      <c r="R45" s="10"/>
      <c r="S45" s="10"/>
      <c r="T45" s="10"/>
      <c r="U45" s="10"/>
      <c r="V45" s="10">
        <v>100</v>
      </c>
    </row>
    <row xmlns:x14ac="http://schemas.microsoft.com/office/spreadsheetml/2009/9/ac" r="46" s="179" customFormat="true" ht="12" x14ac:dyDescent="0.2">
      <c r="A46" s="177" t="s">
        <v>158</v>
      </c>
      <c r="B46" s="10">
        <v>2001</v>
      </c>
      <c r="C46" s="178" t="s">
        <v>1</v>
      </c>
      <c r="D46" s="10">
        <v>39478.293781318673</v>
      </c>
      <c r="E46" s="10">
        <v>100</v>
      </c>
      <c r="F46" s="10">
        <v>100</v>
      </c>
      <c r="G46" s="10"/>
      <c r="H46" s="10"/>
      <c r="I46" s="10">
        <v>0</v>
      </c>
      <c r="J46" s="10">
        <v>100</v>
      </c>
      <c r="K46" s="10"/>
      <c r="L46" s="10"/>
      <c r="M46" s="10"/>
      <c r="N46" s="10"/>
      <c r="O46" s="10"/>
      <c r="P46" s="10">
        <v>100</v>
      </c>
      <c r="Q46" s="10"/>
      <c r="R46" s="10"/>
      <c r="S46" s="10"/>
      <c r="T46" s="10"/>
      <c r="U46" s="10"/>
      <c r="V46" s="10">
        <v>100</v>
      </c>
    </row>
    <row xmlns:x14ac="http://schemas.microsoft.com/office/spreadsheetml/2009/9/ac" r="47" s="179" customFormat="true" ht="12" x14ac:dyDescent="0.2">
      <c r="A47" s="177" t="s">
        <v>158</v>
      </c>
      <c r="B47" s="10">
        <v>2002</v>
      </c>
      <c r="C47" s="178" t="s">
        <v>1</v>
      </c>
      <c r="D47" s="10">
        <v>40359.895748138428</v>
      </c>
      <c r="E47" s="10">
        <v>100</v>
      </c>
      <c r="F47" s="10">
        <v>100</v>
      </c>
      <c r="G47" s="10"/>
      <c r="H47" s="10"/>
      <c r="I47" s="10">
        <v>0</v>
      </c>
      <c r="J47" s="10">
        <v>100</v>
      </c>
      <c r="K47" s="10"/>
      <c r="L47" s="10"/>
      <c r="M47" s="10"/>
      <c r="N47" s="10"/>
      <c r="O47" s="10"/>
      <c r="P47" s="10">
        <v>100</v>
      </c>
      <c r="Q47" s="10"/>
      <c r="R47" s="10"/>
      <c r="S47" s="10"/>
      <c r="T47" s="10"/>
      <c r="U47" s="10"/>
      <c r="V47" s="10">
        <v>100</v>
      </c>
    </row>
    <row xmlns:x14ac="http://schemas.microsoft.com/office/spreadsheetml/2009/9/ac" r="48" s="179" customFormat="true" ht="12" x14ac:dyDescent="0.2">
      <c r="A48" s="177" t="s">
        <v>158</v>
      </c>
      <c r="B48" s="10">
        <v>2003</v>
      </c>
      <c r="C48" s="178" t="s">
        <v>1</v>
      </c>
      <c r="D48" s="10">
        <v>41307.489351196287</v>
      </c>
      <c r="E48" s="10">
        <v>100</v>
      </c>
      <c r="F48" s="10">
        <v>100</v>
      </c>
      <c r="G48" s="10"/>
      <c r="H48" s="10"/>
      <c r="I48" s="10">
        <v>0</v>
      </c>
      <c r="J48" s="10">
        <v>100</v>
      </c>
      <c r="K48" s="10"/>
      <c r="L48" s="10"/>
      <c r="M48" s="10"/>
      <c r="N48" s="10"/>
      <c r="O48" s="10"/>
      <c r="P48" s="10">
        <v>100</v>
      </c>
      <c r="Q48" s="10"/>
      <c r="R48" s="10"/>
      <c r="S48" s="10"/>
      <c r="T48" s="10"/>
      <c r="U48" s="10"/>
      <c r="V48" s="10">
        <v>100</v>
      </c>
    </row>
    <row xmlns:x14ac="http://schemas.microsoft.com/office/spreadsheetml/2009/9/ac" r="49" s="179" customFormat="true" ht="12" x14ac:dyDescent="0.2">
      <c r="A49" s="177" t="s">
        <v>158</v>
      </c>
      <c r="B49" s="10">
        <v>2004</v>
      </c>
      <c r="C49" s="178" t="s">
        <v>1</v>
      </c>
      <c r="D49" s="10">
        <v>42284.732308044433</v>
      </c>
      <c r="E49" s="10">
        <v>100</v>
      </c>
      <c r="F49" s="10">
        <v>100</v>
      </c>
      <c r="G49" s="10"/>
      <c r="H49" s="10"/>
      <c r="I49" s="10">
        <v>0</v>
      </c>
      <c r="J49" s="10">
        <v>100</v>
      </c>
      <c r="K49" s="10"/>
      <c r="L49" s="10"/>
      <c r="M49" s="10"/>
      <c r="N49" s="10"/>
      <c r="O49" s="10"/>
      <c r="P49" s="10">
        <v>100</v>
      </c>
      <c r="Q49" s="10"/>
      <c r="R49" s="10"/>
      <c r="S49" s="10"/>
      <c r="T49" s="10"/>
      <c r="U49" s="10"/>
      <c r="V49" s="10">
        <v>100</v>
      </c>
    </row>
    <row xmlns:x14ac="http://schemas.microsoft.com/office/spreadsheetml/2009/9/ac" r="50" s="179" customFormat="true" ht="12" x14ac:dyDescent="0.2">
      <c r="A50" s="177" t="s">
        <v>158</v>
      </c>
      <c r="B50" s="10">
        <v>2005</v>
      </c>
      <c r="C50" s="178" t="s">
        <v>1</v>
      </c>
      <c r="D50" s="10">
        <v>43287.055507621757</v>
      </c>
      <c r="E50" s="10">
        <v>100</v>
      </c>
      <c r="F50" s="10">
        <v>100</v>
      </c>
      <c r="G50" s="10">
        <v>88.16</v>
      </c>
      <c r="H50" s="10">
        <v>11.84</v>
      </c>
      <c r="I50" s="10">
        <v>0</v>
      </c>
      <c r="J50" s="10">
        <v>0</v>
      </c>
      <c r="K50" s="10">
        <v>97.37</v>
      </c>
      <c r="L50" s="10">
        <v>97.36999999999999</v>
      </c>
      <c r="M50" s="10">
        <v>52.2</v>
      </c>
      <c r="N50" s="10">
        <v>45.169999999999987</v>
      </c>
      <c r="O50" s="10">
        <v>2.6300000000000101</v>
      </c>
      <c r="P50" s="10">
        <v>0</v>
      </c>
      <c r="Q50" s="10">
        <v>96.1</v>
      </c>
      <c r="R50" s="10">
        <v>92.1</v>
      </c>
      <c r="S50" s="10">
        <v>53.9</v>
      </c>
      <c r="T50" s="10">
        <v>38.200000000000003</v>
      </c>
      <c r="U50" s="10">
        <v>7.9000000000000057</v>
      </c>
      <c r="V50" s="10">
        <v>0</v>
      </c>
    </row>
    <row xmlns:x14ac="http://schemas.microsoft.com/office/spreadsheetml/2009/9/ac" r="51" s="179" customFormat="true" ht="12" x14ac:dyDescent="0.2">
      <c r="A51" s="177" t="s">
        <v>158</v>
      </c>
      <c r="B51" s="10">
        <v>2006</v>
      </c>
      <c r="C51" s="178" t="s">
        <v>1</v>
      </c>
      <c r="D51" s="10">
        <v>44273.217721939087</v>
      </c>
      <c r="E51" s="10">
        <v>100</v>
      </c>
      <c r="F51" s="10">
        <v>100</v>
      </c>
      <c r="G51" s="10">
        <v>88.16</v>
      </c>
      <c r="H51" s="10">
        <v>11.84</v>
      </c>
      <c r="I51" s="10">
        <v>0</v>
      </c>
      <c r="J51" s="10">
        <v>0</v>
      </c>
      <c r="K51" s="10">
        <v>97.37</v>
      </c>
      <c r="L51" s="10">
        <v>97.36999999999999</v>
      </c>
      <c r="M51" s="10">
        <v>52.2</v>
      </c>
      <c r="N51" s="10">
        <v>45.169999999999987</v>
      </c>
      <c r="O51" s="10">
        <v>2.6300000000000101</v>
      </c>
      <c r="P51" s="10">
        <v>0</v>
      </c>
      <c r="Q51" s="10">
        <v>96.1</v>
      </c>
      <c r="R51" s="10">
        <v>92.1</v>
      </c>
      <c r="S51" s="10">
        <v>53.9</v>
      </c>
      <c r="T51" s="10">
        <v>38.200000000000003</v>
      </c>
      <c r="U51" s="10">
        <v>7.9000000000000057</v>
      </c>
      <c r="V51" s="10">
        <v>0</v>
      </c>
    </row>
    <row xmlns:x14ac="http://schemas.microsoft.com/office/spreadsheetml/2009/9/ac" r="52" s="179" customFormat="true" ht="12" x14ac:dyDescent="0.2">
      <c r="A52" s="177" t="s">
        <v>158</v>
      </c>
      <c r="B52" s="10">
        <v>2007</v>
      </c>
      <c r="C52" s="178" t="s">
        <v>1</v>
      </c>
      <c r="D52" s="10">
        <v>45238.248229217526</v>
      </c>
      <c r="E52" s="10">
        <v>100</v>
      </c>
      <c r="F52" s="10">
        <v>100</v>
      </c>
      <c r="G52" s="10">
        <v>88.16</v>
      </c>
      <c r="H52" s="10">
        <v>11.84</v>
      </c>
      <c r="I52" s="10">
        <v>0</v>
      </c>
      <c r="J52" s="10">
        <v>0</v>
      </c>
      <c r="K52" s="10">
        <v>97.37</v>
      </c>
      <c r="L52" s="10">
        <v>97.36999999999999</v>
      </c>
      <c r="M52" s="10">
        <v>52.2</v>
      </c>
      <c r="N52" s="10">
        <v>45.169999999999987</v>
      </c>
      <c r="O52" s="10">
        <v>2.6300000000000101</v>
      </c>
      <c r="P52" s="10">
        <v>0</v>
      </c>
      <c r="Q52" s="10">
        <v>96.1</v>
      </c>
      <c r="R52" s="10">
        <v>92.1</v>
      </c>
      <c r="S52" s="10">
        <v>53.9</v>
      </c>
      <c r="T52" s="10">
        <v>38.200000000000003</v>
      </c>
      <c r="U52" s="10">
        <v>7.9000000000000057</v>
      </c>
      <c r="V52" s="10">
        <v>0</v>
      </c>
    </row>
    <row xmlns:x14ac="http://schemas.microsoft.com/office/spreadsheetml/2009/9/ac" r="53" s="179" customFormat="true" ht="12" x14ac:dyDescent="0.2">
      <c r="A53" s="177" t="s">
        <v>158</v>
      </c>
      <c r="B53" s="10">
        <v>2008</v>
      </c>
      <c r="C53" s="178" t="s">
        <v>1</v>
      </c>
      <c r="D53" s="10">
        <v>46169.051538391133</v>
      </c>
      <c r="E53" s="10">
        <v>100</v>
      </c>
      <c r="F53" s="10">
        <v>100</v>
      </c>
      <c r="G53" s="10">
        <v>88.16</v>
      </c>
      <c r="H53" s="10">
        <v>11.84</v>
      </c>
      <c r="I53" s="10">
        <v>0</v>
      </c>
      <c r="J53" s="10">
        <v>0</v>
      </c>
      <c r="K53" s="10">
        <v>97.37</v>
      </c>
      <c r="L53" s="10">
        <v>97.36999999999999</v>
      </c>
      <c r="M53" s="10">
        <v>52.2</v>
      </c>
      <c r="N53" s="10">
        <v>45.169999999999987</v>
      </c>
      <c r="O53" s="10">
        <v>2.6300000000000101</v>
      </c>
      <c r="P53" s="10">
        <v>0</v>
      </c>
      <c r="Q53" s="10">
        <v>96.1</v>
      </c>
      <c r="R53" s="10">
        <v>92.1</v>
      </c>
      <c r="S53" s="10">
        <v>53.9</v>
      </c>
      <c r="T53" s="10">
        <v>38.200000000000003</v>
      </c>
      <c r="U53" s="10">
        <v>7.9000000000000057</v>
      </c>
      <c r="V53" s="10">
        <v>0</v>
      </c>
    </row>
    <row xmlns:x14ac="http://schemas.microsoft.com/office/spreadsheetml/2009/9/ac" r="54" s="179" customFormat="true" ht="12" x14ac:dyDescent="0.2">
      <c r="A54" s="177" t="s">
        <v>158</v>
      </c>
      <c r="B54" s="10">
        <v>2009</v>
      </c>
      <c r="C54" s="178" t="s">
        <v>1</v>
      </c>
      <c r="D54" s="10">
        <v>47033.533739662184</v>
      </c>
      <c r="E54" s="10">
        <v>100</v>
      </c>
      <c r="F54" s="10">
        <v>100</v>
      </c>
      <c r="G54" s="10">
        <v>88.16</v>
      </c>
      <c r="H54" s="10">
        <v>11.84</v>
      </c>
      <c r="I54" s="10">
        <v>0</v>
      </c>
      <c r="J54" s="10">
        <v>0</v>
      </c>
      <c r="K54" s="10">
        <v>97.37</v>
      </c>
      <c r="L54" s="10">
        <v>97.36999999999999</v>
      </c>
      <c r="M54" s="10">
        <v>52.2</v>
      </c>
      <c r="N54" s="10">
        <v>45.169999999999987</v>
      </c>
      <c r="O54" s="10">
        <v>2.6300000000000101</v>
      </c>
      <c r="P54" s="10">
        <v>0</v>
      </c>
      <c r="Q54" s="10">
        <v>96.1</v>
      </c>
      <c r="R54" s="10">
        <v>92.1</v>
      </c>
      <c r="S54" s="10">
        <v>53.9</v>
      </c>
      <c r="T54" s="10">
        <v>38.200000000000003</v>
      </c>
      <c r="U54" s="10">
        <v>7.9000000000000057</v>
      </c>
      <c r="V54" s="10">
        <v>0</v>
      </c>
    </row>
    <row xmlns:x14ac="http://schemas.microsoft.com/office/spreadsheetml/2009/9/ac" r="55" s="179" customFormat="true" ht="12" x14ac:dyDescent="0.2">
      <c r="A55" s="177" t="s">
        <v>158</v>
      </c>
      <c r="B55" s="10">
        <v>2010</v>
      </c>
      <c r="C55" s="178" t="s">
        <v>1</v>
      </c>
      <c r="D55" s="10">
        <v>47836.299437828056</v>
      </c>
      <c r="E55" s="10">
        <v>100</v>
      </c>
      <c r="F55" s="10">
        <v>100</v>
      </c>
      <c r="G55" s="10">
        <v>88.16</v>
      </c>
      <c r="H55" s="10">
        <v>11.84</v>
      </c>
      <c r="I55" s="10">
        <v>0</v>
      </c>
      <c r="J55" s="10">
        <v>0</v>
      </c>
      <c r="K55" s="10">
        <v>97.37</v>
      </c>
      <c r="L55" s="10">
        <v>97.36999999999999</v>
      </c>
      <c r="M55" s="10">
        <v>52.2</v>
      </c>
      <c r="N55" s="10">
        <v>45.169999999999987</v>
      </c>
      <c r="O55" s="10">
        <v>2.6300000000000101</v>
      </c>
      <c r="P55" s="10">
        <v>0</v>
      </c>
      <c r="Q55" s="10">
        <v>96.1</v>
      </c>
      <c r="R55" s="10">
        <v>92.1</v>
      </c>
      <c r="S55" s="10">
        <v>53.9</v>
      </c>
      <c r="T55" s="10">
        <v>38.200000000000003</v>
      </c>
      <c r="U55" s="10">
        <v>7.9000000000000057</v>
      </c>
      <c r="V55" s="10">
        <v>0</v>
      </c>
    </row>
    <row xmlns:x14ac="http://schemas.microsoft.com/office/spreadsheetml/2009/9/ac" r="56" s="179" customFormat="true" ht="12" x14ac:dyDescent="0.2">
      <c r="A56" s="177" t="s">
        <v>158</v>
      </c>
      <c r="B56" s="10">
        <v>2011</v>
      </c>
      <c r="C56" s="178" t="s">
        <v>1</v>
      </c>
      <c r="D56" s="10">
        <v>48137.970202102661</v>
      </c>
      <c r="E56" s="10">
        <v>100</v>
      </c>
      <c r="F56" s="10">
        <v>100</v>
      </c>
      <c r="G56" s="10">
        <v>88.16</v>
      </c>
      <c r="H56" s="10">
        <v>11.84</v>
      </c>
      <c r="I56" s="10">
        <v>0</v>
      </c>
      <c r="J56" s="10">
        <v>0</v>
      </c>
      <c r="K56" s="10">
        <v>97.37</v>
      </c>
      <c r="L56" s="10">
        <v>97.36999999999999</v>
      </c>
      <c r="M56" s="10">
        <v>52.2</v>
      </c>
      <c r="N56" s="10">
        <v>45.169999999999987</v>
      </c>
      <c r="O56" s="10">
        <v>2.6300000000000101</v>
      </c>
      <c r="P56" s="10">
        <v>0</v>
      </c>
      <c r="Q56" s="10">
        <v>96.1</v>
      </c>
      <c r="R56" s="10">
        <v>92.1</v>
      </c>
      <c r="S56" s="10">
        <v>53.9</v>
      </c>
      <c r="T56" s="10">
        <v>38.200000000000003</v>
      </c>
      <c r="U56" s="10">
        <v>7.9000000000000057</v>
      </c>
      <c r="V56" s="10">
        <v>0</v>
      </c>
    </row>
    <row xmlns:x14ac="http://schemas.microsoft.com/office/spreadsheetml/2009/9/ac" r="57" s="179" customFormat="true" ht="12" x14ac:dyDescent="0.2">
      <c r="A57" s="177" t="s">
        <v>158</v>
      </c>
      <c r="B57" s="10">
        <v>2012</v>
      </c>
      <c r="C57" s="178" t="s">
        <v>1</v>
      </c>
      <c r="D57" s="10">
        <v>48370.687030868532</v>
      </c>
      <c r="E57" s="10">
        <v>100</v>
      </c>
      <c r="F57" s="10">
        <v>100</v>
      </c>
      <c r="G57" s="10">
        <v>88.16</v>
      </c>
      <c r="H57" s="10">
        <v>11.84</v>
      </c>
      <c r="I57" s="10">
        <v>0</v>
      </c>
      <c r="J57" s="10">
        <v>0</v>
      </c>
      <c r="K57" s="10">
        <v>97.37</v>
      </c>
      <c r="L57" s="10">
        <v>97.36999999999999</v>
      </c>
      <c r="M57" s="10">
        <v>52.2</v>
      </c>
      <c r="N57" s="10">
        <v>45.169999999999987</v>
      </c>
      <c r="O57" s="10">
        <v>2.6300000000000101</v>
      </c>
      <c r="P57" s="10">
        <v>0</v>
      </c>
      <c r="Q57" s="10">
        <v>96.1</v>
      </c>
      <c r="R57" s="10">
        <v>92.1</v>
      </c>
      <c r="S57" s="10">
        <v>53.9</v>
      </c>
      <c r="T57" s="10">
        <v>38.200000000000003</v>
      </c>
      <c r="U57" s="10">
        <v>7.9000000000000057</v>
      </c>
      <c r="V57" s="10">
        <v>0</v>
      </c>
    </row>
    <row xmlns:x14ac="http://schemas.microsoft.com/office/spreadsheetml/2009/9/ac" r="58" s="179" customFormat="true" ht="12" x14ac:dyDescent="0.2">
      <c r="A58" s="177" t="s">
        <v>158</v>
      </c>
      <c r="B58" s="10">
        <v>2013</v>
      </c>
      <c r="C58" s="178" t="s">
        <v>1</v>
      </c>
      <c r="D58" s="10">
        <v>48544.569703102112</v>
      </c>
      <c r="E58" s="10">
        <v>100</v>
      </c>
      <c r="F58" s="10">
        <v>100</v>
      </c>
      <c r="G58" s="10">
        <v>88.16</v>
      </c>
      <c r="H58" s="10">
        <v>11.84</v>
      </c>
      <c r="I58" s="10">
        <v>0</v>
      </c>
      <c r="J58" s="10">
        <v>0</v>
      </c>
      <c r="K58" s="10">
        <v>97.37</v>
      </c>
      <c r="L58" s="10">
        <v>97.36999999999999</v>
      </c>
      <c r="M58" s="10">
        <v>52.2</v>
      </c>
      <c r="N58" s="10">
        <v>45.169999999999987</v>
      </c>
      <c r="O58" s="10">
        <v>2.6300000000000101</v>
      </c>
      <c r="P58" s="10">
        <v>0</v>
      </c>
      <c r="Q58" s="10">
        <v>96.1</v>
      </c>
      <c r="R58" s="10">
        <v>92.1</v>
      </c>
      <c r="S58" s="10">
        <v>53.9</v>
      </c>
      <c r="T58" s="10">
        <v>38.200000000000003</v>
      </c>
      <c r="U58" s="10">
        <v>7.9000000000000057</v>
      </c>
      <c r="V58" s="10">
        <v>0</v>
      </c>
    </row>
    <row xmlns:x14ac="http://schemas.microsoft.com/office/spreadsheetml/2009/9/ac" r="59" s="179" customFormat="true" ht="12" x14ac:dyDescent="0.2">
      <c r="A59" s="177" t="s">
        <v>158</v>
      </c>
      <c r="B59" s="10">
        <v>2014</v>
      </c>
      <c r="C59" s="178" t="s">
        <v>1</v>
      </c>
      <c r="D59" s="10">
        <v>48565.571119232191</v>
      </c>
      <c r="E59" s="10">
        <v>100</v>
      </c>
      <c r="F59" s="10">
        <v>100</v>
      </c>
      <c r="G59" s="10"/>
      <c r="H59" s="10"/>
      <c r="I59" s="10">
        <v>0</v>
      </c>
      <c r="J59" s="10">
        <v>100</v>
      </c>
      <c r="K59" s="10"/>
      <c r="L59" s="10"/>
      <c r="M59" s="10"/>
      <c r="N59" s="10"/>
      <c r="O59" s="10"/>
      <c r="P59" s="10">
        <v>100</v>
      </c>
      <c r="Q59" s="10"/>
      <c r="R59" s="10"/>
      <c r="S59" s="10"/>
      <c r="T59" s="10"/>
      <c r="U59" s="10"/>
      <c r="V59" s="10">
        <v>100</v>
      </c>
    </row>
    <row xmlns:x14ac="http://schemas.microsoft.com/office/spreadsheetml/2009/9/ac" r="60" s="179" customFormat="true" ht="12" x14ac:dyDescent="0.2">
      <c r="A60" s="177" t="s">
        <v>158</v>
      </c>
      <c r="B60" s="10">
        <v>2015</v>
      </c>
      <c r="C60" s="178" t="s">
        <v>1</v>
      </c>
      <c r="D60" s="10">
        <v>48623.013204574578</v>
      </c>
      <c r="E60" s="10">
        <v>100</v>
      </c>
      <c r="F60" s="10">
        <v>100</v>
      </c>
      <c r="G60" s="10"/>
      <c r="H60" s="10"/>
      <c r="I60" s="10">
        <v>0</v>
      </c>
      <c r="J60" s="10">
        <v>100</v>
      </c>
      <c r="K60" s="10"/>
      <c r="L60" s="10"/>
      <c r="M60" s="10"/>
      <c r="N60" s="10"/>
      <c r="O60" s="10"/>
      <c r="P60" s="10">
        <v>100</v>
      </c>
      <c r="Q60" s="10"/>
      <c r="R60" s="10"/>
      <c r="S60" s="10"/>
      <c r="T60" s="10"/>
      <c r="U60" s="10"/>
      <c r="V60" s="10">
        <v>100</v>
      </c>
    </row>
    <row xmlns:x14ac="http://schemas.microsoft.com/office/spreadsheetml/2009/9/ac" r="61" s="179" customFormat="true" ht="12" x14ac:dyDescent="0.2">
      <c r="A61" s="177" t="s">
        <v>158</v>
      </c>
      <c r="B61" s="10">
        <v>2016</v>
      </c>
      <c r="C61" s="178" t="s">
        <v>1</v>
      </c>
      <c r="D61" s="10">
        <v>48666.455307426462</v>
      </c>
      <c r="E61" s="10">
        <v>100</v>
      </c>
      <c r="F61" s="10">
        <v>100</v>
      </c>
      <c r="G61" s="10"/>
      <c r="H61" s="10"/>
      <c r="I61" s="10">
        <v>0</v>
      </c>
      <c r="J61" s="10">
        <v>100</v>
      </c>
      <c r="K61" s="10"/>
      <c r="L61" s="10"/>
      <c r="M61" s="10"/>
      <c r="N61" s="10"/>
      <c r="O61" s="10"/>
      <c r="P61" s="10">
        <v>100</v>
      </c>
      <c r="Q61" s="10"/>
      <c r="R61" s="10"/>
      <c r="S61" s="10"/>
      <c r="T61" s="10"/>
      <c r="U61" s="10"/>
      <c r="V61" s="10">
        <v>100</v>
      </c>
    </row>
    <row xmlns:x14ac="http://schemas.microsoft.com/office/spreadsheetml/2009/9/ac" r="62" s="179" customFormat="true" ht="12" x14ac:dyDescent="0.2">
      <c r="A62" s="177" t="s">
        <v>158</v>
      </c>
      <c r="B62" s="10">
        <v>2017</v>
      </c>
      <c r="C62" s="178" t="s">
        <v>1</v>
      </c>
      <c r="D62" s="10">
        <v>48721.022278518671</v>
      </c>
      <c r="E62" s="10">
        <v>100</v>
      </c>
      <c r="F62" s="10">
        <v>100</v>
      </c>
      <c r="G62" s="10"/>
      <c r="H62" s="10"/>
      <c r="I62" s="10">
        <v>0</v>
      </c>
      <c r="J62" s="10">
        <v>100</v>
      </c>
      <c r="K62" s="10"/>
      <c r="L62" s="10"/>
      <c r="M62" s="10"/>
      <c r="N62" s="10"/>
      <c r="O62" s="10"/>
      <c r="P62" s="10">
        <v>100</v>
      </c>
      <c r="Q62" s="10"/>
      <c r="R62" s="10"/>
      <c r="S62" s="10"/>
      <c r="T62" s="10"/>
      <c r="U62" s="10"/>
      <c r="V62" s="10">
        <v>100</v>
      </c>
    </row>
    <row xmlns:x14ac="http://schemas.microsoft.com/office/spreadsheetml/2009/9/ac" r="63" s="179" customFormat="true" ht="12" x14ac:dyDescent="0.2">
      <c r="A63" s="177" t="s">
        <v>158</v>
      </c>
      <c r="B63" s="10">
        <v>2018</v>
      </c>
      <c r="C63" s="178" t="s">
        <v>1</v>
      </c>
      <c r="D63" s="10">
        <v>48797.108997802738</v>
      </c>
      <c r="E63" s="10">
        <v>100</v>
      </c>
      <c r="F63" s="10">
        <v>100</v>
      </c>
      <c r="G63" s="10"/>
      <c r="H63" s="10"/>
      <c r="I63" s="10">
        <v>0</v>
      </c>
      <c r="J63" s="10">
        <v>100</v>
      </c>
      <c r="K63" s="10"/>
      <c r="L63" s="10"/>
      <c r="M63" s="10"/>
      <c r="N63" s="10"/>
      <c r="O63" s="10"/>
      <c r="P63" s="10">
        <v>100</v>
      </c>
      <c r="Q63" s="10"/>
      <c r="R63" s="10"/>
      <c r="S63" s="10"/>
      <c r="T63" s="10"/>
      <c r="U63" s="10"/>
      <c r="V63" s="10">
        <v>100</v>
      </c>
    </row>
    <row xmlns:x14ac="http://schemas.microsoft.com/office/spreadsheetml/2009/9/ac" r="64" s="179" customFormat="true" ht="12" x14ac:dyDescent="0.2">
      <c r="A64" s="177" t="s">
        <v>158</v>
      </c>
      <c r="B64" s="10">
        <v>2019</v>
      </c>
      <c r="C64" s="178" t="s">
        <v>1</v>
      </c>
      <c r="D64" s="10">
        <v>48898.202463798523</v>
      </c>
      <c r="E64" s="10">
        <v>100</v>
      </c>
      <c r="F64" s="10">
        <v>100</v>
      </c>
      <c r="G64" s="10"/>
      <c r="H64" s="10"/>
      <c r="I64" s="10">
        <v>0</v>
      </c>
      <c r="J64" s="10">
        <v>100</v>
      </c>
      <c r="K64" s="10"/>
      <c r="L64" s="10"/>
      <c r="M64" s="10"/>
      <c r="N64" s="10"/>
      <c r="O64" s="10"/>
      <c r="P64" s="10">
        <v>100</v>
      </c>
      <c r="Q64" s="10"/>
      <c r="R64" s="10"/>
      <c r="S64" s="10"/>
      <c r="T64" s="10"/>
      <c r="U64" s="10"/>
      <c r="V64" s="10">
        <v>100</v>
      </c>
    </row>
    <row xmlns:x14ac="http://schemas.microsoft.com/office/spreadsheetml/2009/9/ac" r="65" s="179" customFormat="true" ht="12" x14ac:dyDescent="0.2">
      <c r="A65" s="177" t="s">
        <v>158</v>
      </c>
      <c r="B65" s="10">
        <v>2020</v>
      </c>
      <c r="C65" s="178" t="s">
        <v>1</v>
      </c>
      <c r="D65" s="10">
        <v>49061.270876541137</v>
      </c>
      <c r="E65" s="10">
        <v>100</v>
      </c>
      <c r="F65" s="10">
        <v>100</v>
      </c>
      <c r="G65" s="10"/>
      <c r="H65" s="10"/>
      <c r="I65" s="10">
        <v>0</v>
      </c>
      <c r="J65" s="10">
        <v>100</v>
      </c>
      <c r="K65" s="10"/>
      <c r="L65" s="10"/>
      <c r="M65" s="10"/>
      <c r="N65" s="10"/>
      <c r="O65" s="10"/>
      <c r="P65" s="10">
        <v>100</v>
      </c>
      <c r="Q65" s="10"/>
      <c r="R65" s="10"/>
      <c r="S65" s="10"/>
      <c r="T65" s="10"/>
      <c r="U65" s="10"/>
      <c r="V65" s="10">
        <v>100</v>
      </c>
    </row>
    <row xmlns:x14ac="http://schemas.microsoft.com/office/spreadsheetml/2009/9/ac" r="66" s="179" customFormat="true" ht="12" x14ac:dyDescent="0.2">
      <c r="A66" s="177" t="s">
        <v>158</v>
      </c>
      <c r="B66" s="10">
        <v>2021</v>
      </c>
      <c r="C66" s="178" t="s">
        <v>1</v>
      </c>
      <c r="D66" s="10">
        <v>49240.564017677301</v>
      </c>
      <c r="E66" s="10">
        <v>100</v>
      </c>
      <c r="F66" s="10">
        <v>100</v>
      </c>
      <c r="G66" s="10"/>
      <c r="H66" s="10"/>
      <c r="I66" s="10">
        <v>0</v>
      </c>
      <c r="J66" s="10">
        <v>100</v>
      </c>
      <c r="K66" s="10"/>
      <c r="L66" s="10"/>
      <c r="M66" s="10"/>
      <c r="N66" s="10"/>
      <c r="O66" s="10"/>
      <c r="P66" s="10">
        <v>100</v>
      </c>
      <c r="Q66" s="10"/>
      <c r="R66" s="10"/>
      <c r="S66" s="10"/>
      <c r="T66" s="10"/>
      <c r="U66" s="10"/>
      <c r="V66" s="10">
        <v>100</v>
      </c>
    </row>
    <row xmlns:x14ac="http://schemas.microsoft.com/office/spreadsheetml/2009/9/ac" r="67" s="179" customFormat="true" ht="12" x14ac:dyDescent="0.2">
      <c r="A67" s="177" t="s">
        <v>158</v>
      </c>
      <c r="B67" s="10">
        <v>2022</v>
      </c>
      <c r="C67" s="178" t="s">
        <v>1</v>
      </c>
      <c r="D67" s="10">
        <v>49522.62634227753</v>
      </c>
      <c r="E67" s="10">
        <v>100</v>
      </c>
      <c r="F67" s="10">
        <v>100</v>
      </c>
      <c r="G67" s="10"/>
      <c r="H67" s="10"/>
      <c r="I67" s="10">
        <v>0</v>
      </c>
      <c r="J67" s="10">
        <v>100</v>
      </c>
      <c r="K67" s="10"/>
      <c r="L67" s="10"/>
      <c r="M67" s="10"/>
      <c r="N67" s="10"/>
      <c r="O67" s="10"/>
      <c r="P67" s="10">
        <v>100</v>
      </c>
      <c r="Q67" s="10"/>
      <c r="R67" s="10"/>
      <c r="S67" s="10"/>
      <c r="T67" s="10"/>
      <c r="U67" s="10"/>
      <c r="V67" s="10">
        <v>100</v>
      </c>
    </row>
    <row xmlns:x14ac="http://schemas.microsoft.com/office/spreadsheetml/2009/9/ac" r="68" s="179" customFormat="true" ht="12" x14ac:dyDescent="0.2">
      <c r="A68" s="177" t="s">
        <v>158</v>
      </c>
      <c r="B68" s="10">
        <v>2023</v>
      </c>
      <c r="C68" s="178" t="s">
        <v>1</v>
      </c>
      <c r="D68" s="10">
        <v>49521.467895813003</v>
      </c>
      <c r="E68" s="10">
        <v>100</v>
      </c>
      <c r="F68" s="10">
        <v>100</v>
      </c>
      <c r="G68" s="10"/>
      <c r="H68" s="10"/>
      <c r="I68" s="10">
        <v>0</v>
      </c>
      <c r="J68" s="10">
        <v>100</v>
      </c>
      <c r="K68" s="10"/>
      <c r="L68" s="10"/>
      <c r="M68" s="10"/>
      <c r="N68" s="10"/>
      <c r="O68" s="10"/>
      <c r="P68" s="10">
        <v>100</v>
      </c>
      <c r="Q68" s="10"/>
      <c r="R68" s="10"/>
      <c r="S68" s="10"/>
      <c r="T68" s="10"/>
      <c r="U68" s="10"/>
      <c r="V68" s="10">
        <v>100</v>
      </c>
    </row>
    <row xmlns:x14ac="http://schemas.microsoft.com/office/spreadsheetml/2009/9/ac" r="69" s="179" customFormat="true" ht="12" x14ac:dyDescent="0.2">
      <c r="A69" s="177" t="s">
        <v>158</v>
      </c>
      <c r="B69" s="10">
        <v>2024</v>
      </c>
      <c r="C69" s="178"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79" customFormat="true" ht="12" x14ac:dyDescent="0.2">
      <c r="A70" s="177" t="s">
        <v>158</v>
      </c>
      <c r="B70" s="10">
        <v>2025</v>
      </c>
      <c r="C70" s="178"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79" customFormat="true" ht="12" x14ac:dyDescent="0.2">
      <c r="A71" s="177" t="s">
        <v>158</v>
      </c>
      <c r="B71" s="10">
        <v>2026</v>
      </c>
      <c r="C71" s="178"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79" customFormat="true" ht="12" x14ac:dyDescent="0.2">
      <c r="A72" s="177" t="s">
        <v>158</v>
      </c>
      <c r="B72" s="10">
        <v>2027</v>
      </c>
      <c r="C72" s="178"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79" customFormat="true" ht="12" x14ac:dyDescent="0.2">
      <c r="A73" s="177" t="s">
        <v>158</v>
      </c>
      <c r="B73" s="10">
        <v>2028</v>
      </c>
      <c r="C73" s="178"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79" customFormat="true" ht="12" x14ac:dyDescent="0.2">
      <c r="A74" s="177" t="s">
        <v>158</v>
      </c>
      <c r="B74" s="10">
        <v>2029</v>
      </c>
      <c r="C74" s="178"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79" customFormat="true" ht="12" x14ac:dyDescent="0.2">
      <c r="A75" s="177" t="s">
        <v>158</v>
      </c>
      <c r="B75" s="10">
        <v>2030</v>
      </c>
      <c r="C75" s="178"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79" customFormat="true" ht="12" x14ac:dyDescent="0.2">
      <c r="A76" s="177" t="s">
        <v>158</v>
      </c>
      <c r="B76" s="10">
        <v>2000</v>
      </c>
      <c r="C76" s="178" t="s">
        <v>2</v>
      </c>
      <c r="D76" s="10">
        <v>46589.703535537723</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79" customFormat="true" ht="12" x14ac:dyDescent="0.2">
      <c r="A77" s="177" t="s">
        <v>158</v>
      </c>
      <c r="B77" s="10">
        <v>2001</v>
      </c>
      <c r="C77" s="178" t="s">
        <v>2</v>
      </c>
      <c r="D77" s="10">
        <v>47514.706218681327</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79" customFormat="true" ht="12" x14ac:dyDescent="0.2">
      <c r="A78" s="177" t="s">
        <v>158</v>
      </c>
      <c r="B78" s="10">
        <v>2002</v>
      </c>
      <c r="C78" s="178" t="s">
        <v>2</v>
      </c>
      <c r="D78" s="10">
        <v>48609.104251861572</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79" customFormat="true" ht="12" x14ac:dyDescent="0.2">
      <c r="A79" s="177" t="s">
        <v>158</v>
      </c>
      <c r="B79" s="10">
        <v>2003</v>
      </c>
      <c r="C79" s="178" t="s">
        <v>2</v>
      </c>
      <c r="D79" s="10">
        <v>49784.510648803713</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79" customFormat="true" ht="12" x14ac:dyDescent="0.2">
      <c r="A80" s="177" t="s">
        <v>158</v>
      </c>
      <c r="B80" s="10">
        <v>2004</v>
      </c>
      <c r="C80" s="178" t="s">
        <v>2</v>
      </c>
      <c r="D80" s="10">
        <v>50997.267691955567</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79" customFormat="true" ht="12" x14ac:dyDescent="0.2">
      <c r="A81" s="177" t="s">
        <v>158</v>
      </c>
      <c r="B81" s="10">
        <v>2005</v>
      </c>
      <c r="C81" s="178" t="s">
        <v>2</v>
      </c>
      <c r="D81" s="10">
        <v>52241.944492378243</v>
      </c>
      <c r="E81" s="10">
        <v>96.69</v>
      </c>
      <c r="F81" s="10">
        <v>93.359999999999985</v>
      </c>
      <c r="G81" s="10">
        <v>70.72</v>
      </c>
      <c r="H81" s="10">
        <v>22.63999999999999</v>
      </c>
      <c r="I81" s="10">
        <v>6.6400000000000148</v>
      </c>
      <c r="J81" s="10">
        <v>0</v>
      </c>
      <c r="K81" s="10">
        <v>96.69</v>
      </c>
      <c r="L81" s="10">
        <v>92.27</v>
      </c>
      <c r="M81" s="10">
        <v>47.2</v>
      </c>
      <c r="N81" s="10">
        <v>45.069999999999993</v>
      </c>
      <c r="O81" s="10">
        <v>7.730000000000004</v>
      </c>
      <c r="P81" s="10">
        <v>0</v>
      </c>
      <c r="Q81" s="10">
        <v>95</v>
      </c>
      <c r="R81" s="10">
        <v>91.2</v>
      </c>
      <c r="S81" s="10">
        <v>72.400000000000006</v>
      </c>
      <c r="T81" s="10">
        <v>18.8</v>
      </c>
      <c r="U81" s="10">
        <v>8.7999999999999972</v>
      </c>
      <c r="V81" s="10">
        <v>0</v>
      </c>
    </row>
    <row xmlns:x14ac="http://schemas.microsoft.com/office/spreadsheetml/2009/9/ac" r="82" s="179" customFormat="true" ht="12" x14ac:dyDescent="0.2">
      <c r="A82" s="177" t="s">
        <v>158</v>
      </c>
      <c r="B82" s="10">
        <v>2006</v>
      </c>
      <c r="C82" s="178" t="s">
        <v>2</v>
      </c>
      <c r="D82" s="10">
        <v>53468.782278060913</v>
      </c>
      <c r="E82" s="10">
        <v>96.69</v>
      </c>
      <c r="F82" s="10">
        <v>93.359999999999985</v>
      </c>
      <c r="G82" s="10">
        <v>70.72</v>
      </c>
      <c r="H82" s="10">
        <v>22.63999999999999</v>
      </c>
      <c r="I82" s="10">
        <v>6.6400000000000148</v>
      </c>
      <c r="J82" s="10">
        <v>0</v>
      </c>
      <c r="K82" s="10">
        <v>96.69</v>
      </c>
      <c r="L82" s="10">
        <v>92.27</v>
      </c>
      <c r="M82" s="10">
        <v>47.2</v>
      </c>
      <c r="N82" s="10">
        <v>45.069999999999993</v>
      </c>
      <c r="O82" s="10">
        <v>7.730000000000004</v>
      </c>
      <c r="P82" s="10">
        <v>0</v>
      </c>
      <c r="Q82" s="10">
        <v>95</v>
      </c>
      <c r="R82" s="10">
        <v>91.2</v>
      </c>
      <c r="S82" s="10">
        <v>72.400000000000006</v>
      </c>
      <c r="T82" s="10">
        <v>18.8</v>
      </c>
      <c r="U82" s="10">
        <v>8.7999999999999972</v>
      </c>
      <c r="V82" s="10">
        <v>0</v>
      </c>
    </row>
    <row xmlns:x14ac="http://schemas.microsoft.com/office/spreadsheetml/2009/9/ac" r="83" s="179" customFormat="true" ht="12" x14ac:dyDescent="0.2">
      <c r="A83" s="177" t="s">
        <v>158</v>
      </c>
      <c r="B83" s="10">
        <v>2007</v>
      </c>
      <c r="C83" s="178" t="s">
        <v>2</v>
      </c>
      <c r="D83" s="10">
        <v>54671.751770782474</v>
      </c>
      <c r="E83" s="10">
        <v>96.69</v>
      </c>
      <c r="F83" s="10">
        <v>93.359999999999985</v>
      </c>
      <c r="G83" s="10">
        <v>70.72</v>
      </c>
      <c r="H83" s="10">
        <v>22.63999999999999</v>
      </c>
      <c r="I83" s="10">
        <v>6.6400000000000148</v>
      </c>
      <c r="J83" s="10">
        <v>0</v>
      </c>
      <c r="K83" s="10">
        <v>96.69</v>
      </c>
      <c r="L83" s="10">
        <v>92.27</v>
      </c>
      <c r="M83" s="10">
        <v>47.2</v>
      </c>
      <c r="N83" s="10">
        <v>45.069999999999993</v>
      </c>
      <c r="O83" s="10">
        <v>7.730000000000004</v>
      </c>
      <c r="P83" s="10">
        <v>0</v>
      </c>
      <c r="Q83" s="10">
        <v>95</v>
      </c>
      <c r="R83" s="10">
        <v>91.2</v>
      </c>
      <c r="S83" s="10">
        <v>72.400000000000006</v>
      </c>
      <c r="T83" s="10">
        <v>18.8</v>
      </c>
      <c r="U83" s="10">
        <v>8.7999999999999972</v>
      </c>
      <c r="V83" s="10">
        <v>0</v>
      </c>
    </row>
    <row xmlns:x14ac="http://schemas.microsoft.com/office/spreadsheetml/2009/9/ac" r="84" s="179" customFormat="true" ht="12" x14ac:dyDescent="0.2">
      <c r="A84" s="177" t="s">
        <v>158</v>
      </c>
      <c r="B84" s="10">
        <v>2008</v>
      </c>
      <c r="C84" s="178" t="s">
        <v>2</v>
      </c>
      <c r="D84" s="10">
        <v>55834.948461608867</v>
      </c>
      <c r="E84" s="10">
        <v>96.69</v>
      </c>
      <c r="F84" s="10">
        <v>93.359999999999985</v>
      </c>
      <c r="G84" s="10">
        <v>70.72</v>
      </c>
      <c r="H84" s="10">
        <v>22.63999999999999</v>
      </c>
      <c r="I84" s="10">
        <v>6.6400000000000148</v>
      </c>
      <c r="J84" s="10">
        <v>0</v>
      </c>
      <c r="K84" s="10">
        <v>96.69</v>
      </c>
      <c r="L84" s="10">
        <v>92.27</v>
      </c>
      <c r="M84" s="10">
        <v>47.2</v>
      </c>
      <c r="N84" s="10">
        <v>45.069999999999993</v>
      </c>
      <c r="O84" s="10">
        <v>7.730000000000004</v>
      </c>
      <c r="P84" s="10">
        <v>0</v>
      </c>
      <c r="Q84" s="10">
        <v>95</v>
      </c>
      <c r="R84" s="10">
        <v>91.2</v>
      </c>
      <c r="S84" s="10">
        <v>72.400000000000006</v>
      </c>
      <c r="T84" s="10">
        <v>18.8</v>
      </c>
      <c r="U84" s="10">
        <v>8.7999999999999972</v>
      </c>
      <c r="V84" s="10">
        <v>0</v>
      </c>
    </row>
    <row xmlns:x14ac="http://schemas.microsoft.com/office/spreadsheetml/2009/9/ac" r="85" s="179" customFormat="true" ht="12" x14ac:dyDescent="0.2">
      <c r="A85" s="177" t="s">
        <v>158</v>
      </c>
      <c r="B85" s="10">
        <v>2009</v>
      </c>
      <c r="C85" s="178" t="s">
        <v>2</v>
      </c>
      <c r="D85" s="10">
        <v>56919.466260337816</v>
      </c>
      <c r="E85" s="10">
        <v>96.69</v>
      </c>
      <c r="F85" s="10">
        <v>93.359999999999985</v>
      </c>
      <c r="G85" s="10">
        <v>70.72</v>
      </c>
      <c r="H85" s="10">
        <v>22.63999999999999</v>
      </c>
      <c r="I85" s="10">
        <v>6.6400000000000148</v>
      </c>
      <c r="J85" s="10">
        <v>0</v>
      </c>
      <c r="K85" s="10">
        <v>96.69</v>
      </c>
      <c r="L85" s="10">
        <v>92.27</v>
      </c>
      <c r="M85" s="10">
        <v>47.2</v>
      </c>
      <c r="N85" s="10">
        <v>45.069999999999993</v>
      </c>
      <c r="O85" s="10">
        <v>7.730000000000004</v>
      </c>
      <c r="P85" s="10">
        <v>0</v>
      </c>
      <c r="Q85" s="10">
        <v>95</v>
      </c>
      <c r="R85" s="10">
        <v>91.2</v>
      </c>
      <c r="S85" s="10">
        <v>72.400000000000006</v>
      </c>
      <c r="T85" s="10">
        <v>18.8</v>
      </c>
      <c r="U85" s="10">
        <v>8.7999999999999972</v>
      </c>
      <c r="V85" s="10">
        <v>0</v>
      </c>
    </row>
    <row xmlns:x14ac="http://schemas.microsoft.com/office/spreadsheetml/2009/9/ac" r="86" s="179" customFormat="true" ht="12" x14ac:dyDescent="0.2">
      <c r="A86" s="177" t="s">
        <v>158</v>
      </c>
      <c r="B86" s="10">
        <v>2010</v>
      </c>
      <c r="C86" s="178" t="s">
        <v>2</v>
      </c>
      <c r="D86" s="10">
        <v>57930.700562171944</v>
      </c>
      <c r="E86" s="10">
        <v>96.69</v>
      </c>
      <c r="F86" s="10">
        <v>93.359999999999985</v>
      </c>
      <c r="G86" s="10">
        <v>70.72</v>
      </c>
      <c r="H86" s="10">
        <v>22.63999999999999</v>
      </c>
      <c r="I86" s="10">
        <v>6.6400000000000148</v>
      </c>
      <c r="J86" s="10">
        <v>0</v>
      </c>
      <c r="K86" s="10">
        <v>96.69</v>
      </c>
      <c r="L86" s="10">
        <v>92.27</v>
      </c>
      <c r="M86" s="10">
        <v>47.2</v>
      </c>
      <c r="N86" s="10">
        <v>45.069999999999993</v>
      </c>
      <c r="O86" s="10">
        <v>7.730000000000004</v>
      </c>
      <c r="P86" s="10">
        <v>0</v>
      </c>
      <c r="Q86" s="10">
        <v>95</v>
      </c>
      <c r="R86" s="10">
        <v>91.2</v>
      </c>
      <c r="S86" s="10">
        <v>72.400000000000006</v>
      </c>
      <c r="T86" s="10">
        <v>18.8</v>
      </c>
      <c r="U86" s="10">
        <v>8.7999999999999972</v>
      </c>
      <c r="V86" s="10">
        <v>0</v>
      </c>
    </row>
    <row xmlns:x14ac="http://schemas.microsoft.com/office/spreadsheetml/2009/9/ac" r="87" s="179" customFormat="true" ht="12" x14ac:dyDescent="0.2">
      <c r="A87" s="177" t="s">
        <v>158</v>
      </c>
      <c r="B87" s="10">
        <v>2011</v>
      </c>
      <c r="C87" s="178" t="s">
        <v>2</v>
      </c>
      <c r="D87" s="10">
        <v>58296.029797897339</v>
      </c>
      <c r="E87" s="10">
        <v>96.69</v>
      </c>
      <c r="F87" s="10">
        <v>93.359999999999985</v>
      </c>
      <c r="G87" s="10">
        <v>70.72</v>
      </c>
      <c r="H87" s="10">
        <v>22.63999999999999</v>
      </c>
      <c r="I87" s="10">
        <v>6.6400000000000148</v>
      </c>
      <c r="J87" s="10">
        <v>0</v>
      </c>
      <c r="K87" s="10">
        <v>96.69</v>
      </c>
      <c r="L87" s="10">
        <v>92.27</v>
      </c>
      <c r="M87" s="10">
        <v>47.2</v>
      </c>
      <c r="N87" s="10">
        <v>45.069999999999993</v>
      </c>
      <c r="O87" s="10">
        <v>7.730000000000004</v>
      </c>
      <c r="P87" s="10">
        <v>0</v>
      </c>
      <c r="Q87" s="10">
        <v>95</v>
      </c>
      <c r="R87" s="10">
        <v>91.2</v>
      </c>
      <c r="S87" s="10">
        <v>72.400000000000006</v>
      </c>
      <c r="T87" s="10">
        <v>18.8</v>
      </c>
      <c r="U87" s="10">
        <v>8.7999999999999972</v>
      </c>
      <c r="V87" s="10">
        <v>0</v>
      </c>
    </row>
    <row xmlns:x14ac="http://schemas.microsoft.com/office/spreadsheetml/2009/9/ac" r="88" s="179" customFormat="true" ht="12" x14ac:dyDescent="0.2">
      <c r="A88" s="177" t="s">
        <v>158</v>
      </c>
      <c r="B88" s="10">
        <v>2012</v>
      </c>
      <c r="C88" s="178" t="s">
        <v>2</v>
      </c>
      <c r="D88" s="10">
        <v>58535.312969131468</v>
      </c>
      <c r="E88" s="10">
        <v>96.69</v>
      </c>
      <c r="F88" s="10">
        <v>93.359999999999985</v>
      </c>
      <c r="G88" s="10">
        <v>70.72</v>
      </c>
      <c r="H88" s="10">
        <v>22.63999999999999</v>
      </c>
      <c r="I88" s="10">
        <v>6.6400000000000148</v>
      </c>
      <c r="J88" s="10">
        <v>0</v>
      </c>
      <c r="K88" s="10">
        <v>96.69</v>
      </c>
      <c r="L88" s="10">
        <v>92.27</v>
      </c>
      <c r="M88" s="10">
        <v>47.2</v>
      </c>
      <c r="N88" s="10">
        <v>45.069999999999993</v>
      </c>
      <c r="O88" s="10">
        <v>7.730000000000004</v>
      </c>
      <c r="P88" s="10">
        <v>0</v>
      </c>
      <c r="Q88" s="10">
        <v>95</v>
      </c>
      <c r="R88" s="10">
        <v>91.2</v>
      </c>
      <c r="S88" s="10">
        <v>72.400000000000006</v>
      </c>
      <c r="T88" s="10">
        <v>18.8</v>
      </c>
      <c r="U88" s="10">
        <v>8.7999999999999972</v>
      </c>
      <c r="V88" s="10">
        <v>0</v>
      </c>
    </row>
    <row xmlns:x14ac="http://schemas.microsoft.com/office/spreadsheetml/2009/9/ac" r="89" s="179" customFormat="true" ht="12" x14ac:dyDescent="0.2">
      <c r="A89" s="177" t="s">
        <v>158</v>
      </c>
      <c r="B89" s="10">
        <v>2013</v>
      </c>
      <c r="C89" s="178" t="s">
        <v>2</v>
      </c>
      <c r="D89" s="10">
        <v>58660.430296897903</v>
      </c>
      <c r="E89" s="10">
        <v>96.69</v>
      </c>
      <c r="F89" s="10">
        <v>93.359999999999985</v>
      </c>
      <c r="G89" s="10">
        <v>70.72</v>
      </c>
      <c r="H89" s="10">
        <v>22.63999999999999</v>
      </c>
      <c r="I89" s="10">
        <v>6.6400000000000148</v>
      </c>
      <c r="J89" s="10">
        <v>0</v>
      </c>
      <c r="K89" s="10">
        <v>96.69</v>
      </c>
      <c r="L89" s="10">
        <v>92.27</v>
      </c>
      <c r="M89" s="10">
        <v>47.2</v>
      </c>
      <c r="N89" s="10">
        <v>45.069999999999993</v>
      </c>
      <c r="O89" s="10">
        <v>7.730000000000004</v>
      </c>
      <c r="P89" s="10">
        <v>0</v>
      </c>
      <c r="Q89" s="10">
        <v>95</v>
      </c>
      <c r="R89" s="10">
        <v>91.2</v>
      </c>
      <c r="S89" s="10">
        <v>72.400000000000006</v>
      </c>
      <c r="T89" s="10">
        <v>18.8</v>
      </c>
      <c r="U89" s="10">
        <v>8.7999999999999972</v>
      </c>
      <c r="V89" s="10">
        <v>0</v>
      </c>
    </row>
    <row xmlns:x14ac="http://schemas.microsoft.com/office/spreadsheetml/2009/9/ac" r="90" s="179" customFormat="true" ht="12" x14ac:dyDescent="0.2">
      <c r="A90" s="177" t="s">
        <v>158</v>
      </c>
      <c r="B90" s="10">
        <v>2014</v>
      </c>
      <c r="C90" s="178" t="s">
        <v>2</v>
      </c>
      <c r="D90" s="10">
        <v>58560.428880767817</v>
      </c>
      <c r="E90" s="10"/>
      <c r="F90" s="10"/>
      <c r="G90" s="10"/>
      <c r="H90" s="10"/>
      <c r="I90" s="10"/>
      <c r="J90" s="10">
        <v>100</v>
      </c>
      <c r="K90" s="10"/>
      <c r="L90" s="10"/>
      <c r="M90" s="10"/>
      <c r="N90" s="10"/>
      <c r="O90" s="10"/>
      <c r="P90" s="10">
        <v>100</v>
      </c>
      <c r="Q90" s="10"/>
      <c r="R90" s="10"/>
      <c r="S90" s="10"/>
      <c r="T90" s="10"/>
      <c r="U90" s="10"/>
      <c r="V90" s="10">
        <v>100</v>
      </c>
    </row>
    <row xmlns:x14ac="http://schemas.microsoft.com/office/spreadsheetml/2009/9/ac" r="91" s="179" customFormat="true" ht="12" x14ac:dyDescent="0.2">
      <c r="A91" s="177" t="s">
        <v>158</v>
      </c>
      <c r="B91" s="10">
        <v>2015</v>
      </c>
      <c r="C91" s="178" t="s">
        <v>2</v>
      </c>
      <c r="D91" s="10">
        <v>58461.986795425422</v>
      </c>
      <c r="E91" s="10"/>
      <c r="F91" s="10"/>
      <c r="G91" s="10"/>
      <c r="H91" s="10"/>
      <c r="I91" s="10"/>
      <c r="J91" s="10">
        <v>100</v>
      </c>
      <c r="K91" s="10"/>
      <c r="L91" s="10"/>
      <c r="M91" s="10"/>
      <c r="N91" s="10"/>
      <c r="O91" s="10"/>
      <c r="P91" s="10">
        <v>100</v>
      </c>
      <c r="Q91" s="10"/>
      <c r="R91" s="10"/>
      <c r="S91" s="10"/>
      <c r="T91" s="10"/>
      <c r="U91" s="10"/>
      <c r="V91" s="10">
        <v>100</v>
      </c>
    </row>
    <row xmlns:x14ac="http://schemas.microsoft.com/office/spreadsheetml/2009/9/ac" r="92" s="179" customFormat="true" ht="12" x14ac:dyDescent="0.2">
      <c r="A92" s="177" t="s">
        <v>158</v>
      </c>
      <c r="B92" s="10">
        <v>2016</v>
      </c>
      <c r="C92" s="178" t="s">
        <v>2</v>
      </c>
      <c r="D92" s="10">
        <v>58304.54469257353</v>
      </c>
      <c r="E92" s="10"/>
      <c r="F92" s="10"/>
      <c r="G92" s="10"/>
      <c r="H92" s="10"/>
      <c r="I92" s="10"/>
      <c r="J92" s="10">
        <v>100</v>
      </c>
      <c r="K92" s="10"/>
      <c r="L92" s="10"/>
      <c r="M92" s="10"/>
      <c r="N92" s="10"/>
      <c r="O92" s="10"/>
      <c r="P92" s="10">
        <v>100</v>
      </c>
      <c r="Q92" s="10"/>
      <c r="R92" s="10"/>
      <c r="S92" s="10"/>
      <c r="T92" s="10"/>
      <c r="U92" s="10"/>
      <c r="V92" s="10">
        <v>100</v>
      </c>
    </row>
    <row xmlns:x14ac="http://schemas.microsoft.com/office/spreadsheetml/2009/9/ac" r="93" s="179" customFormat="true" ht="12" x14ac:dyDescent="0.2">
      <c r="A93" s="177" t="s">
        <v>158</v>
      </c>
      <c r="B93" s="10">
        <v>2017</v>
      </c>
      <c r="C93" s="178" t="s">
        <v>2</v>
      </c>
      <c r="D93" s="10">
        <v>58120.977721481322</v>
      </c>
      <c r="E93" s="10"/>
      <c r="F93" s="10"/>
      <c r="G93" s="10"/>
      <c r="H93" s="10"/>
      <c r="I93" s="10"/>
      <c r="J93" s="10">
        <v>100</v>
      </c>
      <c r="K93" s="10"/>
      <c r="L93" s="10"/>
      <c r="M93" s="10"/>
      <c r="N93" s="10"/>
      <c r="O93" s="10"/>
      <c r="P93" s="10">
        <v>100</v>
      </c>
      <c r="Q93" s="10"/>
      <c r="R93" s="10"/>
      <c r="S93" s="10"/>
      <c r="T93" s="10"/>
      <c r="U93" s="10"/>
      <c r="V93" s="10">
        <v>100</v>
      </c>
    </row>
    <row xmlns:x14ac="http://schemas.microsoft.com/office/spreadsheetml/2009/9/ac" r="94" s="179" customFormat="true" ht="12" x14ac:dyDescent="0.2">
      <c r="A94" s="177" t="s">
        <v>158</v>
      </c>
      <c r="B94" s="10">
        <v>2018</v>
      </c>
      <c r="C94" s="178" t="s">
        <v>2</v>
      </c>
      <c r="D94" s="10">
        <v>57923.891002197262</v>
      </c>
      <c r="E94" s="10"/>
      <c r="F94" s="10"/>
      <c r="G94" s="10"/>
      <c r="H94" s="10"/>
      <c r="I94" s="10"/>
      <c r="J94" s="10">
        <v>100</v>
      </c>
      <c r="K94" s="10"/>
      <c r="L94" s="10"/>
      <c r="M94" s="10"/>
      <c r="N94" s="10"/>
      <c r="O94" s="10"/>
      <c r="P94" s="10">
        <v>100</v>
      </c>
      <c r="Q94" s="10"/>
      <c r="R94" s="10"/>
      <c r="S94" s="10"/>
      <c r="T94" s="10"/>
      <c r="U94" s="10"/>
      <c r="V94" s="10">
        <v>100</v>
      </c>
    </row>
    <row xmlns:x14ac="http://schemas.microsoft.com/office/spreadsheetml/2009/9/ac" r="95" s="179" customFormat="true" ht="12" x14ac:dyDescent="0.2">
      <c r="A95" s="177" t="s">
        <v>158</v>
      </c>
      <c r="B95" s="10">
        <v>2019</v>
      </c>
      <c r="C95" s="178" t="s">
        <v>2</v>
      </c>
      <c r="D95" s="10">
        <v>57712.797536201477</v>
      </c>
      <c r="E95" s="10"/>
      <c r="F95" s="10"/>
      <c r="G95" s="10"/>
      <c r="H95" s="10"/>
      <c r="I95" s="10"/>
      <c r="J95" s="10">
        <v>100</v>
      </c>
      <c r="K95" s="10"/>
      <c r="L95" s="10"/>
      <c r="M95" s="10"/>
      <c r="N95" s="10"/>
      <c r="O95" s="10"/>
      <c r="P95" s="10">
        <v>100</v>
      </c>
      <c r="Q95" s="10"/>
      <c r="R95" s="10"/>
      <c r="S95" s="10"/>
      <c r="T95" s="10"/>
      <c r="U95" s="10"/>
      <c r="V95" s="10">
        <v>100</v>
      </c>
    </row>
    <row xmlns:x14ac="http://schemas.microsoft.com/office/spreadsheetml/2009/9/ac" r="96" s="179" customFormat="true" ht="12" x14ac:dyDescent="0.2">
      <c r="A96" s="177" t="s">
        <v>158</v>
      </c>
      <c r="B96" s="10">
        <v>2020</v>
      </c>
      <c r="C96" s="178" t="s">
        <v>2</v>
      </c>
      <c r="D96" s="10">
        <v>57535.729123458848</v>
      </c>
      <c r="E96" s="10"/>
      <c r="F96" s="10"/>
      <c r="G96" s="10"/>
      <c r="H96" s="10"/>
      <c r="I96" s="10"/>
      <c r="J96" s="10">
        <v>100</v>
      </c>
      <c r="K96" s="10"/>
      <c r="L96" s="10"/>
      <c r="M96" s="10"/>
      <c r="N96" s="10"/>
      <c r="O96" s="10"/>
      <c r="P96" s="10">
        <v>100</v>
      </c>
      <c r="Q96" s="10"/>
      <c r="R96" s="10"/>
      <c r="S96" s="10"/>
      <c r="T96" s="10"/>
      <c r="U96" s="10"/>
      <c r="V96" s="10">
        <v>100</v>
      </c>
    </row>
    <row xmlns:x14ac="http://schemas.microsoft.com/office/spreadsheetml/2009/9/ac" r="97" s="179" customFormat="true" ht="12" x14ac:dyDescent="0.2">
      <c r="A97" s="177" t="s">
        <v>158</v>
      </c>
      <c r="B97" s="10">
        <v>2021</v>
      </c>
      <c r="C97" s="178" t="s">
        <v>2</v>
      </c>
      <c r="D97" s="10">
        <v>57338.435982322699</v>
      </c>
      <c r="E97" s="10"/>
      <c r="F97" s="10"/>
      <c r="G97" s="10"/>
      <c r="H97" s="10"/>
      <c r="I97" s="10"/>
      <c r="J97" s="10">
        <v>100</v>
      </c>
      <c r="K97" s="10"/>
      <c r="L97" s="10"/>
      <c r="M97" s="10"/>
      <c r="N97" s="10"/>
      <c r="O97" s="10"/>
      <c r="P97" s="10">
        <v>100</v>
      </c>
      <c r="Q97" s="10"/>
      <c r="R97" s="10"/>
      <c r="S97" s="10"/>
      <c r="T97" s="10"/>
      <c r="U97" s="10"/>
      <c r="V97" s="10">
        <v>100</v>
      </c>
    </row>
    <row xmlns:x14ac="http://schemas.microsoft.com/office/spreadsheetml/2009/9/ac" r="98" s="179" customFormat="true" ht="12" x14ac:dyDescent="0.2">
      <c r="A98" s="177" t="s">
        <v>158</v>
      </c>
      <c r="B98" s="10">
        <v>2022</v>
      </c>
      <c r="C98" s="178" t="s">
        <v>2</v>
      </c>
      <c r="D98" s="10">
        <v>57216.37365772247</v>
      </c>
      <c r="E98" s="10"/>
      <c r="F98" s="10"/>
      <c r="G98" s="10"/>
      <c r="H98" s="10"/>
      <c r="I98" s="10"/>
      <c r="J98" s="10">
        <v>100</v>
      </c>
      <c r="K98" s="10"/>
      <c r="L98" s="10"/>
      <c r="M98" s="10"/>
      <c r="N98" s="10"/>
      <c r="O98" s="10"/>
      <c r="P98" s="10">
        <v>100</v>
      </c>
      <c r="Q98" s="10"/>
      <c r="R98" s="10"/>
      <c r="S98" s="10"/>
      <c r="T98" s="10"/>
      <c r="U98" s="10"/>
      <c r="V98" s="10">
        <v>100</v>
      </c>
    </row>
    <row xmlns:x14ac="http://schemas.microsoft.com/office/spreadsheetml/2009/9/ac" r="99" s="179" customFormat="true" ht="12" x14ac:dyDescent="0.2">
      <c r="A99" s="177" t="s">
        <v>158</v>
      </c>
      <c r="B99" s="10">
        <v>2023</v>
      </c>
      <c r="C99" s="178" t="s">
        <v>2</v>
      </c>
      <c r="D99" s="10">
        <v>56729.532104186997</v>
      </c>
      <c r="E99" s="10"/>
      <c r="F99" s="10"/>
      <c r="G99" s="10"/>
      <c r="H99" s="10"/>
      <c r="I99" s="10"/>
      <c r="J99" s="10">
        <v>100</v>
      </c>
      <c r="K99" s="10"/>
      <c r="L99" s="10"/>
      <c r="M99" s="10"/>
      <c r="N99" s="10"/>
      <c r="O99" s="10"/>
      <c r="P99" s="10">
        <v>100</v>
      </c>
      <c r="Q99" s="10"/>
      <c r="R99" s="10"/>
      <c r="S99" s="10"/>
      <c r="T99" s="10"/>
      <c r="U99" s="10"/>
      <c r="V99" s="10">
        <v>100</v>
      </c>
    </row>
    <row xmlns:x14ac="http://schemas.microsoft.com/office/spreadsheetml/2009/9/ac" r="100" s="179" customFormat="true" ht="12" x14ac:dyDescent="0.2">
      <c r="A100" s="177" t="s">
        <v>158</v>
      </c>
      <c r="B100" s="10">
        <v>2024</v>
      </c>
      <c r="C100" s="178"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79" customFormat="true" ht="12" x14ac:dyDescent="0.2">
      <c r="A101" s="177" t="s">
        <v>158</v>
      </c>
      <c r="B101" s="10">
        <v>2025</v>
      </c>
      <c r="C101" s="178"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79" customFormat="true" ht="12" x14ac:dyDescent="0.2">
      <c r="A102" s="177" t="s">
        <v>158</v>
      </c>
      <c r="B102" s="10">
        <v>2026</v>
      </c>
      <c r="C102" s="178"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79" customFormat="true" ht="12" x14ac:dyDescent="0.2">
      <c r="A103" s="177" t="s">
        <v>158</v>
      </c>
      <c r="B103" s="10">
        <v>2027</v>
      </c>
      <c r="C103" s="178"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79" customFormat="true" ht="12" x14ac:dyDescent="0.2">
      <c r="A104" s="177" t="s">
        <v>158</v>
      </c>
      <c r="B104" s="10">
        <v>2028</v>
      </c>
      <c r="C104" s="178"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79" customFormat="true" ht="12" x14ac:dyDescent="0.2">
      <c r="A105" s="177" t="s">
        <v>158</v>
      </c>
      <c r="B105" s="10">
        <v>2029</v>
      </c>
      <c r="C105" s="178"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79" customFormat="true" ht="12" x14ac:dyDescent="0.2">
      <c r="A106" s="177" t="s">
        <v>158</v>
      </c>
      <c r="B106" s="10">
        <v>2030</v>
      </c>
      <c r="C106" s="178"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79" customFormat="true" ht="12" x14ac:dyDescent="0.2">
      <c r="A107" s="177" t="s">
        <v>158</v>
      </c>
      <c r="B107" s="10">
        <v>2000</v>
      </c>
      <c r="C107" s="178" t="s">
        <v>16</v>
      </c>
      <c r="D107" s="10">
        <v>13036</v>
      </c>
      <c r="E107" s="10">
        <v>100</v>
      </c>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79" customFormat="true" ht="12" x14ac:dyDescent="0.2">
      <c r="A108" s="177" t="s">
        <v>158</v>
      </c>
      <c r="B108" s="10">
        <v>2001</v>
      </c>
      <c r="C108" s="178" t="s">
        <v>16</v>
      </c>
      <c r="D108" s="10">
        <v>13370</v>
      </c>
      <c r="E108" s="10">
        <v>100</v>
      </c>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79" customFormat="true" ht="12" x14ac:dyDescent="0.2">
      <c r="A109" s="177" t="s">
        <v>158</v>
      </c>
      <c r="B109" s="10">
        <v>2002</v>
      </c>
      <c r="C109" s="178" t="s">
        <v>16</v>
      </c>
      <c r="D109" s="10">
        <v>13861</v>
      </c>
      <c r="E109" s="10">
        <v>100</v>
      </c>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79" customFormat="true" ht="12" x14ac:dyDescent="0.2">
      <c r="A110" s="177" t="s">
        <v>158</v>
      </c>
      <c r="B110" s="10">
        <v>2003</v>
      </c>
      <c r="C110" s="180" t="s">
        <v>16</v>
      </c>
      <c r="D110" s="10">
        <v>14271</v>
      </c>
      <c r="E110" s="10">
        <v>100</v>
      </c>
      <c r="F110" s="10"/>
      <c r="G110" s="10"/>
      <c r="H110" s="10"/>
      <c r="I110" s="10"/>
      <c r="J110" s="10">
        <v>100</v>
      </c>
      <c r="K110" s="10"/>
      <c r="L110" s="10"/>
      <c r="M110" s="10"/>
      <c r="N110" s="10"/>
      <c r="O110" s="10"/>
      <c r="P110" s="10">
        <v>100</v>
      </c>
      <c r="Q110" s="10"/>
      <c r="R110" s="10"/>
      <c r="S110" s="10"/>
      <c r="T110" s="10"/>
      <c r="U110" s="10"/>
      <c r="V110" s="10">
        <v>100</v>
      </c>
      <c r="W110" s="181"/>
      <c r="X110" s="181"/>
      <c r="Y110" s="181"/>
      <c r="Z110" s="181"/>
      <c r="AA110" s="181"/>
      <c r="AB110" s="181"/>
      <c r="AC110" s="181"/>
      <c r="AD110" s="181"/>
      <c r="AE110" s="181"/>
    </row>
    <row xmlns:x14ac="http://schemas.microsoft.com/office/spreadsheetml/2009/9/ac" r="111" s="179" customFormat="true" ht="12" x14ac:dyDescent="0.2">
      <c r="A111" s="177" t="s">
        <v>158</v>
      </c>
      <c r="B111" s="10">
        <v>2004</v>
      </c>
      <c r="C111" s="180" t="s">
        <v>16</v>
      </c>
      <c r="D111" s="10">
        <v>14615</v>
      </c>
      <c r="E111" s="10">
        <v>100</v>
      </c>
      <c r="F111" s="10"/>
      <c r="G111" s="10"/>
      <c r="H111" s="10"/>
      <c r="I111" s="10"/>
      <c r="J111" s="10">
        <v>100</v>
      </c>
      <c r="K111" s="10"/>
      <c r="L111" s="10"/>
      <c r="M111" s="10"/>
      <c r="N111" s="10"/>
      <c r="O111" s="10"/>
      <c r="P111" s="10">
        <v>100</v>
      </c>
      <c r="Q111" s="10"/>
      <c r="R111" s="10"/>
      <c r="S111" s="10"/>
      <c r="T111" s="10"/>
      <c r="U111" s="10"/>
      <c r="V111" s="10">
        <v>100</v>
      </c>
      <c r="W111" s="181"/>
      <c r="X111" s="181"/>
      <c r="Y111" s="181"/>
      <c r="Z111" s="181"/>
      <c r="AA111" s="181"/>
      <c r="AB111" s="181"/>
      <c r="AC111" s="181"/>
      <c r="AD111" s="181"/>
      <c r="AE111" s="181"/>
    </row>
    <row xmlns:x14ac="http://schemas.microsoft.com/office/spreadsheetml/2009/9/ac" r="112" s="179" customFormat="true" ht="12" x14ac:dyDescent="0.2">
      <c r="A112" s="177" t="s">
        <v>158</v>
      </c>
      <c r="B112" s="10">
        <v>2005</v>
      </c>
      <c r="C112" s="180" t="s">
        <v>16</v>
      </c>
      <c r="D112" s="10">
        <v>14863</v>
      </c>
      <c r="E112" s="10">
        <v>100</v>
      </c>
      <c r="F112" s="10">
        <v>98.820000000000007</v>
      </c>
      <c r="G112" s="10">
        <v>82.35</v>
      </c>
      <c r="H112" s="10">
        <v>16.47000000000001</v>
      </c>
      <c r="I112" s="10">
        <v>1.1799999999999931</v>
      </c>
      <c r="J112" s="10">
        <v>0</v>
      </c>
      <c r="K112" s="10">
        <v>98.82</v>
      </c>
      <c r="L112" s="10">
        <v>97.65</v>
      </c>
      <c r="M112" s="10">
        <v>47.9</v>
      </c>
      <c r="N112" s="10">
        <v>49.750000000000007</v>
      </c>
      <c r="O112" s="10">
        <v>2.3499999999999939</v>
      </c>
      <c r="P112" s="10">
        <v>0</v>
      </c>
      <c r="Q112" s="10">
        <v>97.6</v>
      </c>
      <c r="R112" s="10">
        <v>89.4</v>
      </c>
      <c r="S112" s="10">
        <v>68.2</v>
      </c>
      <c r="T112" s="10">
        <v>21.2</v>
      </c>
      <c r="U112" s="10">
        <v>10.599999999999991</v>
      </c>
      <c r="V112" s="10">
        <v>0</v>
      </c>
      <c r="W112" s="181"/>
      <c r="X112" s="181"/>
      <c r="Y112" s="181"/>
      <c r="Z112" s="181"/>
      <c r="AA112" s="181"/>
      <c r="AB112" s="181"/>
      <c r="AC112" s="181"/>
      <c r="AD112" s="181"/>
      <c r="AE112" s="181"/>
    </row>
    <row xmlns:x14ac="http://schemas.microsoft.com/office/spreadsheetml/2009/9/ac" r="113" s="179" customFormat="true" ht="12" x14ac:dyDescent="0.2">
      <c r="A113" s="177" t="s">
        <v>158</v>
      </c>
      <c r="B113" s="10">
        <v>2006</v>
      </c>
      <c r="C113" s="180" t="s">
        <v>16</v>
      </c>
      <c r="D113" s="10">
        <v>15022</v>
      </c>
      <c r="E113" s="10">
        <v>100</v>
      </c>
      <c r="F113" s="10">
        <v>98.820000000000007</v>
      </c>
      <c r="G113" s="10">
        <v>82.35</v>
      </c>
      <c r="H113" s="10">
        <v>16.47000000000001</v>
      </c>
      <c r="I113" s="10">
        <v>1.1799999999999931</v>
      </c>
      <c r="J113" s="10">
        <v>0</v>
      </c>
      <c r="K113" s="10">
        <v>98.82</v>
      </c>
      <c r="L113" s="10">
        <v>97.65</v>
      </c>
      <c r="M113" s="10">
        <v>47.9</v>
      </c>
      <c r="N113" s="10">
        <v>49.750000000000007</v>
      </c>
      <c r="O113" s="10">
        <v>2.3499999999999939</v>
      </c>
      <c r="P113" s="10">
        <v>0</v>
      </c>
      <c r="Q113" s="10">
        <v>97.6</v>
      </c>
      <c r="R113" s="10">
        <v>89.4</v>
      </c>
      <c r="S113" s="10">
        <v>68.2</v>
      </c>
      <c r="T113" s="10">
        <v>21.2</v>
      </c>
      <c r="U113" s="10">
        <v>10.599999999999991</v>
      </c>
      <c r="V113" s="10">
        <v>0</v>
      </c>
      <c r="W113" s="181"/>
      <c r="X113" s="181"/>
      <c r="Y113" s="181"/>
      <c r="Z113" s="181"/>
      <c r="AA113" s="181"/>
      <c r="AB113" s="181"/>
      <c r="AC113" s="181"/>
      <c r="AD113" s="181"/>
      <c r="AE113" s="181"/>
    </row>
    <row xmlns:x14ac="http://schemas.microsoft.com/office/spreadsheetml/2009/9/ac" r="114" s="179" customFormat="true" ht="12" x14ac:dyDescent="0.2">
      <c r="A114" s="177" t="s">
        <v>158</v>
      </c>
      <c r="B114" s="10">
        <v>2007</v>
      </c>
      <c r="C114" s="180" t="s">
        <v>16</v>
      </c>
      <c r="D114" s="10">
        <v>15114</v>
      </c>
      <c r="E114" s="10">
        <v>100</v>
      </c>
      <c r="F114" s="10">
        <v>98.820000000000007</v>
      </c>
      <c r="G114" s="10">
        <v>82.35</v>
      </c>
      <c r="H114" s="10">
        <v>16.47000000000001</v>
      </c>
      <c r="I114" s="10">
        <v>1.1799999999999931</v>
      </c>
      <c r="J114" s="10">
        <v>0</v>
      </c>
      <c r="K114" s="10">
        <v>98.82</v>
      </c>
      <c r="L114" s="10">
        <v>97.65</v>
      </c>
      <c r="M114" s="10">
        <v>47.9</v>
      </c>
      <c r="N114" s="10">
        <v>49.750000000000007</v>
      </c>
      <c r="O114" s="10">
        <v>2.3499999999999939</v>
      </c>
      <c r="P114" s="10">
        <v>0</v>
      </c>
      <c r="Q114" s="10">
        <v>97.6</v>
      </c>
      <c r="R114" s="10">
        <v>89.4</v>
      </c>
      <c r="S114" s="10">
        <v>68.2</v>
      </c>
      <c r="T114" s="10">
        <v>21.2</v>
      </c>
      <c r="U114" s="10">
        <v>10.599999999999991</v>
      </c>
      <c r="V114" s="10">
        <v>0</v>
      </c>
      <c r="W114" s="181"/>
      <c r="X114" s="181"/>
      <c r="Y114" s="181"/>
      <c r="Z114" s="181"/>
      <c r="AA114" s="181"/>
      <c r="AB114" s="181"/>
      <c r="AC114" s="181"/>
      <c r="AD114" s="181"/>
      <c r="AE114" s="181"/>
    </row>
    <row xmlns:x14ac="http://schemas.microsoft.com/office/spreadsheetml/2009/9/ac" r="115" s="179" customFormat="true" ht="12" x14ac:dyDescent="0.2">
      <c r="A115" s="177" t="s">
        <v>158</v>
      </c>
      <c r="B115" s="10">
        <v>2008</v>
      </c>
      <c r="C115" s="180" t="s">
        <v>16</v>
      </c>
      <c r="D115" s="10">
        <v>15230</v>
      </c>
      <c r="E115" s="10">
        <v>100</v>
      </c>
      <c r="F115" s="10">
        <v>98.820000000000007</v>
      </c>
      <c r="G115" s="10">
        <v>82.35</v>
      </c>
      <c r="H115" s="10">
        <v>16.47000000000001</v>
      </c>
      <c r="I115" s="10">
        <v>1.1799999999999931</v>
      </c>
      <c r="J115" s="10">
        <v>0</v>
      </c>
      <c r="K115" s="10">
        <v>98.82</v>
      </c>
      <c r="L115" s="10">
        <v>97.65</v>
      </c>
      <c r="M115" s="10">
        <v>47.9</v>
      </c>
      <c r="N115" s="10">
        <v>49.750000000000007</v>
      </c>
      <c r="O115" s="10">
        <v>2.3499999999999939</v>
      </c>
      <c r="P115" s="10">
        <v>0</v>
      </c>
      <c r="Q115" s="10">
        <v>97.6</v>
      </c>
      <c r="R115" s="10">
        <v>89.4</v>
      </c>
      <c r="S115" s="10">
        <v>68.2</v>
      </c>
      <c r="T115" s="10">
        <v>21.2</v>
      </c>
      <c r="U115" s="10">
        <v>10.599999999999991</v>
      </c>
      <c r="V115" s="10">
        <v>0</v>
      </c>
      <c r="W115" s="181"/>
      <c r="X115" s="181"/>
      <c r="Y115" s="181"/>
      <c r="Z115" s="181"/>
      <c r="AA115" s="181"/>
      <c r="AB115" s="181"/>
      <c r="AC115" s="181"/>
      <c r="AD115" s="181"/>
      <c r="AE115" s="181"/>
    </row>
    <row xmlns:x14ac="http://schemas.microsoft.com/office/spreadsheetml/2009/9/ac" r="116" s="179" customFormat="true" ht="12" x14ac:dyDescent="0.2">
      <c r="A116" s="177" t="s">
        <v>158</v>
      </c>
      <c r="B116" s="10">
        <v>2009</v>
      </c>
      <c r="C116" s="182" t="s">
        <v>16</v>
      </c>
      <c r="D116" s="10">
        <v>15341</v>
      </c>
      <c r="E116" s="10">
        <v>100</v>
      </c>
      <c r="F116" s="10">
        <v>98.820000000000007</v>
      </c>
      <c r="G116" s="10">
        <v>82.35</v>
      </c>
      <c r="H116" s="10">
        <v>16.47000000000001</v>
      </c>
      <c r="I116" s="10">
        <v>1.1799999999999931</v>
      </c>
      <c r="J116" s="10">
        <v>0</v>
      </c>
      <c r="K116" s="10">
        <v>98.82</v>
      </c>
      <c r="L116" s="10">
        <v>97.65</v>
      </c>
      <c r="M116" s="10">
        <v>47.9</v>
      </c>
      <c r="N116" s="10">
        <v>49.750000000000007</v>
      </c>
      <c r="O116" s="10">
        <v>2.3499999999999939</v>
      </c>
      <c r="P116" s="10">
        <v>0</v>
      </c>
      <c r="Q116" s="10">
        <v>97.6</v>
      </c>
      <c r="R116" s="10">
        <v>89.4</v>
      </c>
      <c r="S116" s="10">
        <v>68.2</v>
      </c>
      <c r="T116" s="10">
        <v>21.2</v>
      </c>
      <c r="U116" s="10">
        <v>10.599999999999991</v>
      </c>
      <c r="V116" s="10">
        <v>0</v>
      </c>
      <c r="W116" s="182"/>
      <c r="X116" s="182"/>
      <c r="Y116" s="182"/>
      <c r="Z116" s="182"/>
      <c r="AA116" s="182"/>
      <c r="AB116" s="182"/>
      <c r="AC116" s="182"/>
    </row>
    <row xmlns:x14ac="http://schemas.microsoft.com/office/spreadsheetml/2009/9/ac" r="117" s="179" customFormat="true" ht="12" x14ac:dyDescent="0.2">
      <c r="A117" s="177" t="s">
        <v>158</v>
      </c>
      <c r="B117" s="10">
        <v>2010</v>
      </c>
      <c r="C117" s="182" t="s">
        <v>16</v>
      </c>
      <c r="D117" s="10">
        <v>15390</v>
      </c>
      <c r="E117" s="10">
        <v>100</v>
      </c>
      <c r="F117" s="10">
        <v>98.820000000000007</v>
      </c>
      <c r="G117" s="10">
        <v>82.35</v>
      </c>
      <c r="H117" s="10">
        <v>16.47000000000001</v>
      </c>
      <c r="I117" s="10">
        <v>1.1799999999999931</v>
      </c>
      <c r="J117" s="10">
        <v>0</v>
      </c>
      <c r="K117" s="10">
        <v>98.82</v>
      </c>
      <c r="L117" s="10">
        <v>97.65</v>
      </c>
      <c r="M117" s="10">
        <v>47.9</v>
      </c>
      <c r="N117" s="10">
        <v>49.750000000000007</v>
      </c>
      <c r="O117" s="10">
        <v>2.3499999999999939</v>
      </c>
      <c r="P117" s="10">
        <v>0</v>
      </c>
      <c r="Q117" s="10">
        <v>97.6</v>
      </c>
      <c r="R117" s="10">
        <v>89.4</v>
      </c>
      <c r="S117" s="10">
        <v>68.2</v>
      </c>
      <c r="T117" s="10">
        <v>21.2</v>
      </c>
      <c r="U117" s="10">
        <v>10.599999999999991</v>
      </c>
      <c r="V117" s="10">
        <v>0</v>
      </c>
      <c r="W117" s="182"/>
      <c r="X117" s="182"/>
      <c r="Y117" s="182"/>
      <c r="Z117" s="182"/>
      <c r="AA117" s="182"/>
      <c r="AB117" s="182"/>
      <c r="AC117" s="182"/>
    </row>
    <row xmlns:x14ac="http://schemas.microsoft.com/office/spreadsheetml/2009/9/ac" r="118" s="179" customFormat="true" ht="12" x14ac:dyDescent="0.2">
      <c r="A118" s="177" t="s">
        <v>158</v>
      </c>
      <c r="B118" s="10">
        <v>2011</v>
      </c>
      <c r="C118" s="182" t="s">
        <v>16</v>
      </c>
      <c r="D118" s="10">
        <v>15267</v>
      </c>
      <c r="E118" s="10">
        <v>100</v>
      </c>
      <c r="F118" s="10">
        <v>98.820000000000007</v>
      </c>
      <c r="G118" s="10">
        <v>82.35</v>
      </c>
      <c r="H118" s="10">
        <v>16.47000000000001</v>
      </c>
      <c r="I118" s="10">
        <v>1.1799999999999931</v>
      </c>
      <c r="J118" s="10">
        <v>0</v>
      </c>
      <c r="K118" s="10">
        <v>98.82</v>
      </c>
      <c r="L118" s="10">
        <v>97.65</v>
      </c>
      <c r="M118" s="10">
        <v>47.9</v>
      </c>
      <c r="N118" s="10">
        <v>49.750000000000007</v>
      </c>
      <c r="O118" s="10">
        <v>2.3499999999999939</v>
      </c>
      <c r="P118" s="10">
        <v>0</v>
      </c>
      <c r="Q118" s="10">
        <v>97.6</v>
      </c>
      <c r="R118" s="10">
        <v>89.4</v>
      </c>
      <c r="S118" s="10">
        <v>68.2</v>
      </c>
      <c r="T118" s="10">
        <v>21.2</v>
      </c>
      <c r="U118" s="10">
        <v>10.599999999999991</v>
      </c>
      <c r="V118" s="10">
        <v>0</v>
      </c>
      <c r="W118" s="182"/>
      <c r="X118" s="182"/>
      <c r="Y118" s="182"/>
      <c r="Z118" s="182"/>
      <c r="AA118" s="182"/>
      <c r="AB118" s="182"/>
      <c r="AC118" s="182"/>
      <c r="AD118" s="182"/>
    </row>
    <row xmlns:x14ac="http://schemas.microsoft.com/office/spreadsheetml/2009/9/ac" r="119" s="179" customFormat="true" ht="12" x14ac:dyDescent="0.2">
      <c r="A119" s="177" t="s">
        <v>158</v>
      </c>
      <c r="B119" s="10">
        <v>2012</v>
      </c>
      <c r="C119" s="182" t="s">
        <v>16</v>
      </c>
      <c r="D119" s="10">
        <v>15134</v>
      </c>
      <c r="E119" s="10">
        <v>100</v>
      </c>
      <c r="F119" s="10">
        <v>98.820000000000007</v>
      </c>
      <c r="G119" s="10">
        <v>82.35</v>
      </c>
      <c r="H119" s="10">
        <v>16.47000000000001</v>
      </c>
      <c r="I119" s="10">
        <v>1.1799999999999931</v>
      </c>
      <c r="J119" s="10">
        <v>0</v>
      </c>
      <c r="K119" s="10">
        <v>98.82</v>
      </c>
      <c r="L119" s="10">
        <v>97.65</v>
      </c>
      <c r="M119" s="10">
        <v>47.9</v>
      </c>
      <c r="N119" s="10">
        <v>49.750000000000007</v>
      </c>
      <c r="O119" s="10">
        <v>2.3499999999999939</v>
      </c>
      <c r="P119" s="10">
        <v>0</v>
      </c>
      <c r="Q119" s="10">
        <v>97.6</v>
      </c>
      <c r="R119" s="10">
        <v>89.4</v>
      </c>
      <c r="S119" s="10">
        <v>68.2</v>
      </c>
      <c r="T119" s="10">
        <v>21.2</v>
      </c>
      <c r="U119" s="10">
        <v>10.599999999999991</v>
      </c>
      <c r="V119" s="10">
        <v>0</v>
      </c>
      <c r="W119" s="182"/>
      <c r="X119" s="182"/>
      <c r="Y119" s="182"/>
      <c r="Z119" s="182"/>
      <c r="AA119" s="182"/>
      <c r="AB119" s="182"/>
      <c r="AC119" s="182"/>
      <c r="AD119" s="182"/>
    </row>
    <row xmlns:x14ac="http://schemas.microsoft.com/office/spreadsheetml/2009/9/ac" r="120" s="179" customFormat="true" ht="12" x14ac:dyDescent="0.2">
      <c r="A120" s="177" t="s">
        <v>158</v>
      </c>
      <c r="B120" s="10">
        <v>2013</v>
      </c>
      <c r="C120" s="182" t="s">
        <v>16</v>
      </c>
      <c r="D120" s="10">
        <v>15002</v>
      </c>
      <c r="E120" s="10">
        <v>100</v>
      </c>
      <c r="F120" s="10">
        <v>98.820000000000007</v>
      </c>
      <c r="G120" s="10">
        <v>82.35</v>
      </c>
      <c r="H120" s="10">
        <v>16.47000000000001</v>
      </c>
      <c r="I120" s="10">
        <v>1.1799999999999931</v>
      </c>
      <c r="J120" s="10">
        <v>0</v>
      </c>
      <c r="K120" s="10">
        <v>98.82</v>
      </c>
      <c r="L120" s="10">
        <v>97.65</v>
      </c>
      <c r="M120" s="10">
        <v>47.9</v>
      </c>
      <c r="N120" s="10">
        <v>49.750000000000007</v>
      </c>
      <c r="O120" s="10">
        <v>2.3499999999999939</v>
      </c>
      <c r="P120" s="10">
        <v>0</v>
      </c>
      <c r="Q120" s="10">
        <v>97.6</v>
      </c>
      <c r="R120" s="10">
        <v>89.4</v>
      </c>
      <c r="S120" s="10">
        <v>68.2</v>
      </c>
      <c r="T120" s="10">
        <v>21.2</v>
      </c>
      <c r="U120" s="10">
        <v>10.599999999999991</v>
      </c>
      <c r="V120" s="10">
        <v>0</v>
      </c>
      <c r="W120" s="182"/>
      <c r="X120" s="182"/>
      <c r="Y120" s="182"/>
      <c r="Z120" s="182"/>
      <c r="AA120" s="182"/>
      <c r="AB120" s="182"/>
      <c r="AC120" s="182"/>
      <c r="AD120" s="182"/>
    </row>
    <row xmlns:x14ac="http://schemas.microsoft.com/office/spreadsheetml/2009/9/ac" r="121" s="179" customFormat="true" ht="12" x14ac:dyDescent="0.2">
      <c r="A121" s="177" t="s">
        <v>158</v>
      </c>
      <c r="B121" s="10">
        <v>2014</v>
      </c>
      <c r="C121" s="182" t="s">
        <v>16</v>
      </c>
      <c r="D121" s="10">
        <v>14628</v>
      </c>
      <c r="E121" s="10">
        <v>100</v>
      </c>
      <c r="F121" s="10"/>
      <c r="G121" s="10"/>
      <c r="H121" s="10"/>
      <c r="I121" s="10"/>
      <c r="J121" s="10">
        <v>100</v>
      </c>
      <c r="K121" s="10"/>
      <c r="L121" s="10"/>
      <c r="M121" s="10"/>
      <c r="N121" s="10"/>
      <c r="O121" s="10"/>
      <c r="P121" s="10">
        <v>100</v>
      </c>
      <c r="Q121" s="10"/>
      <c r="R121" s="10"/>
      <c r="S121" s="10"/>
      <c r="T121" s="10"/>
      <c r="U121" s="10"/>
      <c r="V121" s="10">
        <v>100</v>
      </c>
      <c r="W121" s="182"/>
      <c r="X121" s="182"/>
      <c r="Y121" s="182"/>
      <c r="Z121" s="182"/>
      <c r="AA121" s="182"/>
      <c r="AB121" s="182"/>
      <c r="AC121" s="182"/>
      <c r="AD121" s="182"/>
    </row>
    <row xmlns:x14ac="http://schemas.microsoft.com/office/spreadsheetml/2009/9/ac" r="122" s="179" customFormat="true" ht="12" x14ac:dyDescent="0.2">
      <c r="A122" s="177" t="s">
        <v>158</v>
      </c>
      <c r="B122" s="10">
        <v>2015</v>
      </c>
      <c r="C122" s="182" t="s">
        <v>16</v>
      </c>
      <c r="D122" s="10">
        <v>14499</v>
      </c>
      <c r="E122" s="10">
        <v>100</v>
      </c>
      <c r="F122" s="10"/>
      <c r="G122" s="10"/>
      <c r="H122" s="10"/>
      <c r="I122" s="10"/>
      <c r="J122" s="10">
        <v>100</v>
      </c>
      <c r="K122" s="10"/>
      <c r="L122" s="10"/>
      <c r="M122" s="10"/>
      <c r="N122" s="10"/>
      <c r="O122" s="10"/>
      <c r="P122" s="10">
        <v>100</v>
      </c>
      <c r="Q122" s="10"/>
      <c r="R122" s="10"/>
      <c r="S122" s="10"/>
      <c r="T122" s="10"/>
      <c r="U122" s="10"/>
      <c r="V122" s="10">
        <v>100</v>
      </c>
      <c r="W122" s="182"/>
      <c r="X122" s="182"/>
      <c r="Y122" s="182"/>
      <c r="Z122" s="182"/>
      <c r="AA122" s="182"/>
      <c r="AB122" s="182"/>
      <c r="AC122" s="182"/>
      <c r="AD122" s="182"/>
    </row>
    <row xmlns:x14ac="http://schemas.microsoft.com/office/spreadsheetml/2009/9/ac" r="123" s="179" customFormat="true" ht="12" x14ac:dyDescent="0.2">
      <c r="A123" s="177" t="s">
        <v>158</v>
      </c>
      <c r="B123" s="10">
        <v>2016</v>
      </c>
      <c r="C123" s="182" t="s">
        <v>16</v>
      </c>
      <c r="D123" s="10">
        <v>14808</v>
      </c>
      <c r="E123" s="10">
        <v>100</v>
      </c>
      <c r="F123" s="10"/>
      <c r="G123" s="10"/>
      <c r="H123" s="10"/>
      <c r="I123" s="10"/>
      <c r="J123" s="10">
        <v>100</v>
      </c>
      <c r="K123" s="10"/>
      <c r="L123" s="10"/>
      <c r="M123" s="10"/>
      <c r="N123" s="10"/>
      <c r="O123" s="10"/>
      <c r="P123" s="10">
        <v>100</v>
      </c>
      <c r="Q123" s="10"/>
      <c r="R123" s="10"/>
      <c r="S123" s="10"/>
      <c r="T123" s="10"/>
      <c r="U123" s="10"/>
      <c r="V123" s="10">
        <v>100</v>
      </c>
      <c r="W123" s="182"/>
      <c r="X123" s="182"/>
      <c r="Y123" s="182"/>
      <c r="Z123" s="182"/>
      <c r="AA123" s="182"/>
      <c r="AB123" s="182"/>
      <c r="AC123" s="182"/>
      <c r="AD123" s="182"/>
    </row>
    <row xmlns:x14ac="http://schemas.microsoft.com/office/spreadsheetml/2009/9/ac" r="124" s="179" customFormat="true" ht="12" x14ac:dyDescent="0.2">
      <c r="A124" s="177" t="s">
        <v>158</v>
      </c>
      <c r="B124" s="10">
        <v>2017</v>
      </c>
      <c r="C124" s="182" t="s">
        <v>16</v>
      </c>
      <c r="D124" s="10">
        <v>15084</v>
      </c>
      <c r="E124" s="10">
        <v>100</v>
      </c>
      <c r="F124" s="10"/>
      <c r="G124" s="10"/>
      <c r="H124" s="10"/>
      <c r="I124" s="10"/>
      <c r="J124" s="10">
        <v>100</v>
      </c>
      <c r="K124" s="10"/>
      <c r="L124" s="10"/>
      <c r="M124" s="10"/>
      <c r="N124" s="10"/>
      <c r="O124" s="10"/>
      <c r="P124" s="10">
        <v>100</v>
      </c>
      <c r="Q124" s="10"/>
      <c r="R124" s="10"/>
      <c r="S124" s="10"/>
      <c r="T124" s="10"/>
      <c r="U124" s="10"/>
      <c r="V124" s="10">
        <v>100</v>
      </c>
      <c r="W124" s="182"/>
      <c r="X124" s="182"/>
      <c r="Y124" s="182"/>
      <c r="Z124" s="182"/>
      <c r="AA124" s="182"/>
      <c r="AB124" s="182"/>
      <c r="AC124" s="182"/>
      <c r="AD124" s="182"/>
    </row>
    <row xmlns:x14ac="http://schemas.microsoft.com/office/spreadsheetml/2009/9/ac" r="125" s="179" customFormat="true" ht="12" x14ac:dyDescent="0.2">
      <c r="A125" s="177" t="s">
        <v>158</v>
      </c>
      <c r="B125" s="10">
        <v>2018</v>
      </c>
      <c r="C125" s="182" t="s">
        <v>16</v>
      </c>
      <c r="D125" s="10">
        <v>15309</v>
      </c>
      <c r="E125" s="10">
        <v>100</v>
      </c>
      <c r="F125" s="10"/>
      <c r="G125" s="10"/>
      <c r="H125" s="10"/>
      <c r="I125" s="10"/>
      <c r="J125" s="10">
        <v>100</v>
      </c>
      <c r="K125" s="10"/>
      <c r="L125" s="10"/>
      <c r="M125" s="10"/>
      <c r="N125" s="10"/>
      <c r="O125" s="10"/>
      <c r="P125" s="10">
        <v>100</v>
      </c>
      <c r="Q125" s="10"/>
      <c r="R125" s="10"/>
      <c r="S125" s="10"/>
      <c r="T125" s="10"/>
      <c r="U125" s="10"/>
      <c r="V125" s="10">
        <v>100</v>
      </c>
      <c r="W125" s="182"/>
      <c r="X125" s="182"/>
      <c r="Y125" s="182"/>
      <c r="Z125" s="182"/>
      <c r="AA125" s="182"/>
      <c r="AB125" s="182"/>
      <c r="AC125" s="182"/>
      <c r="AD125" s="182"/>
    </row>
    <row xmlns:x14ac="http://schemas.microsoft.com/office/spreadsheetml/2009/9/ac" r="126" s="179" customFormat="true" ht="12" x14ac:dyDescent="0.2">
      <c r="A126" s="177" t="s">
        <v>158</v>
      </c>
      <c r="B126" s="10">
        <v>2019</v>
      </c>
      <c r="C126" s="182" t="s">
        <v>16</v>
      </c>
      <c r="D126" s="10">
        <v>15432</v>
      </c>
      <c r="E126" s="10">
        <v>100</v>
      </c>
      <c r="F126" s="10"/>
      <c r="G126" s="10"/>
      <c r="H126" s="10"/>
      <c r="I126" s="10"/>
      <c r="J126" s="10">
        <v>100</v>
      </c>
      <c r="K126" s="10"/>
      <c r="L126" s="10"/>
      <c r="M126" s="10"/>
      <c r="N126" s="10"/>
      <c r="O126" s="10"/>
      <c r="P126" s="10">
        <v>100</v>
      </c>
      <c r="Q126" s="10"/>
      <c r="R126" s="10"/>
      <c r="S126" s="10"/>
      <c r="T126" s="10"/>
      <c r="U126" s="10"/>
      <c r="V126" s="10">
        <v>100</v>
      </c>
      <c r="W126" s="182"/>
      <c r="X126" s="182"/>
      <c r="Y126" s="182"/>
      <c r="Z126" s="182"/>
      <c r="AA126" s="182"/>
      <c r="AB126" s="182"/>
      <c r="AC126" s="182"/>
      <c r="AD126" s="182"/>
    </row>
    <row xmlns:x14ac="http://schemas.microsoft.com/office/spreadsheetml/2009/9/ac" r="127" s="179" customFormat="true" ht="12" x14ac:dyDescent="0.2">
      <c r="A127" s="177" t="s">
        <v>158</v>
      </c>
      <c r="B127" s="10">
        <v>2020</v>
      </c>
      <c r="C127" s="182" t="s">
        <v>16</v>
      </c>
      <c r="D127" s="10">
        <v>15503</v>
      </c>
      <c r="E127" s="10">
        <v>100</v>
      </c>
      <c r="F127" s="10"/>
      <c r="G127" s="10"/>
      <c r="H127" s="10"/>
      <c r="I127" s="10"/>
      <c r="J127" s="10">
        <v>100</v>
      </c>
      <c r="K127" s="10"/>
      <c r="L127" s="10"/>
      <c r="M127" s="10"/>
      <c r="N127" s="10"/>
      <c r="O127" s="10"/>
      <c r="P127" s="10">
        <v>100</v>
      </c>
      <c r="Q127" s="10"/>
      <c r="R127" s="10"/>
      <c r="S127" s="10"/>
      <c r="T127" s="10"/>
      <c r="U127" s="10"/>
      <c r="V127" s="10">
        <v>100</v>
      </c>
      <c r="W127" s="182"/>
      <c r="X127" s="182"/>
      <c r="Y127" s="182"/>
      <c r="Z127" s="182"/>
      <c r="AA127" s="182"/>
      <c r="AB127" s="182"/>
      <c r="AC127" s="182"/>
      <c r="AD127" s="182"/>
    </row>
    <row xmlns:x14ac="http://schemas.microsoft.com/office/spreadsheetml/2009/9/ac" r="128" s="179" customFormat="true" ht="12" x14ac:dyDescent="0.2">
      <c r="A128" s="182" t="s">
        <v>158</v>
      </c>
      <c r="B128" s="10">
        <v>2021</v>
      </c>
      <c r="C128" s="182" t="s">
        <v>16</v>
      </c>
      <c r="D128" s="10">
        <v>15602</v>
      </c>
      <c r="E128" s="10">
        <v>100</v>
      </c>
      <c r="F128" s="10"/>
      <c r="G128" s="10"/>
      <c r="H128" s="10"/>
      <c r="I128" s="10"/>
      <c r="J128" s="10">
        <v>100</v>
      </c>
      <c r="K128" s="10"/>
      <c r="L128" s="10"/>
      <c r="M128" s="10"/>
      <c r="N128" s="10"/>
      <c r="O128" s="10"/>
      <c r="P128" s="10">
        <v>100</v>
      </c>
      <c r="Q128" s="10"/>
      <c r="R128" s="10"/>
      <c r="S128" s="10"/>
      <c r="T128" s="10"/>
      <c r="U128" s="10"/>
      <c r="V128" s="10">
        <v>100</v>
      </c>
      <c r="W128" s="182"/>
      <c r="X128" s="182"/>
      <c r="Y128" s="182"/>
      <c r="Z128" s="182"/>
      <c r="AA128" s="182"/>
      <c r="AB128" s="182"/>
      <c r="AC128" s="182"/>
      <c r="AD128" s="182"/>
    </row>
    <row xmlns:x14ac="http://schemas.microsoft.com/office/spreadsheetml/2009/9/ac" r="129" s="179" customFormat="true" ht="12" x14ac:dyDescent="0.2">
      <c r="A129" s="182" t="s">
        <v>158</v>
      </c>
      <c r="B129" s="10">
        <v>2022</v>
      </c>
      <c r="C129" s="182" t="s">
        <v>16</v>
      </c>
      <c r="D129" s="10">
        <v>15783</v>
      </c>
      <c r="E129" s="10">
        <v>100</v>
      </c>
      <c r="F129" s="10"/>
      <c r="G129" s="10"/>
      <c r="H129" s="10"/>
      <c r="I129" s="10"/>
      <c r="J129" s="10">
        <v>100</v>
      </c>
      <c r="K129" s="10"/>
      <c r="L129" s="10"/>
      <c r="M129" s="10"/>
      <c r="N129" s="10"/>
      <c r="O129" s="10"/>
      <c r="P129" s="10">
        <v>100</v>
      </c>
      <c r="Q129" s="10"/>
      <c r="R129" s="10"/>
      <c r="S129" s="10"/>
      <c r="T129" s="10"/>
      <c r="U129" s="10"/>
      <c r="V129" s="10">
        <v>100</v>
      </c>
      <c r="W129" s="182"/>
      <c r="X129" s="182"/>
      <c r="Y129" s="182"/>
      <c r="Z129" s="182"/>
      <c r="AA129" s="182"/>
      <c r="AB129" s="182"/>
      <c r="AC129" s="182"/>
      <c r="AD129" s="182"/>
    </row>
    <row xmlns:x14ac="http://schemas.microsoft.com/office/spreadsheetml/2009/9/ac" r="130" s="179" customFormat="true" ht="12" x14ac:dyDescent="0.2">
      <c r="A130" s="182" t="s">
        <v>158</v>
      </c>
      <c r="B130" s="10">
        <v>2023</v>
      </c>
      <c r="C130" s="182" t="s">
        <v>16</v>
      </c>
      <c r="D130" s="10">
        <v>15213</v>
      </c>
      <c r="E130" s="10">
        <v>100</v>
      </c>
      <c r="F130" s="10"/>
      <c r="G130" s="10"/>
      <c r="H130" s="10"/>
      <c r="I130" s="10"/>
      <c r="J130" s="10">
        <v>100</v>
      </c>
      <c r="K130" s="10"/>
      <c r="L130" s="10"/>
      <c r="M130" s="10"/>
      <c r="N130" s="10"/>
      <c r="O130" s="10"/>
      <c r="P130" s="10">
        <v>100</v>
      </c>
      <c r="Q130" s="10"/>
      <c r="R130" s="10"/>
      <c r="S130" s="10"/>
      <c r="T130" s="10"/>
      <c r="U130" s="10"/>
      <c r="V130" s="10">
        <v>100</v>
      </c>
      <c r="W130" s="182"/>
      <c r="X130" s="182"/>
      <c r="Y130" s="182"/>
      <c r="Z130" s="182"/>
      <c r="AA130" s="182"/>
      <c r="AB130" s="182"/>
      <c r="AC130" s="182"/>
      <c r="AD130" s="182"/>
    </row>
    <row xmlns:x14ac="http://schemas.microsoft.com/office/spreadsheetml/2009/9/ac" r="131" s="179" customFormat="true" ht="12" x14ac:dyDescent="0.2">
      <c r="A131" s="182" t="s">
        <v>158</v>
      </c>
      <c r="B131" s="10">
        <v>2024</v>
      </c>
      <c r="C131" s="182" t="s">
        <v>16</v>
      </c>
      <c r="D131" s="10"/>
      <c r="E131" s="10"/>
      <c r="F131" s="10"/>
      <c r="G131" s="10"/>
      <c r="H131" s="10"/>
      <c r="I131" s="10"/>
      <c r="J131" s="10"/>
      <c r="K131" s="10"/>
      <c r="L131" s="10"/>
      <c r="M131" s="10"/>
      <c r="N131" s="10"/>
      <c r="O131" s="10"/>
      <c r="P131" s="10"/>
      <c r="Q131" s="10"/>
      <c r="R131" s="10"/>
      <c r="S131" s="10"/>
      <c r="T131" s="10"/>
      <c r="U131" s="10"/>
      <c r="V131" s="10"/>
      <c r="W131" s="182"/>
      <c r="X131" s="182"/>
      <c r="Y131" s="182"/>
      <c r="Z131" s="182"/>
      <c r="AA131" s="182"/>
      <c r="AB131" s="182"/>
      <c r="AC131" s="182"/>
      <c r="AD131" s="182"/>
    </row>
    <row xmlns:x14ac="http://schemas.microsoft.com/office/spreadsheetml/2009/9/ac" r="132" s="179" customFormat="true" ht="12" x14ac:dyDescent="0.2">
      <c r="A132" s="182" t="s">
        <v>158</v>
      </c>
      <c r="B132" s="10">
        <v>2025</v>
      </c>
      <c r="C132" s="182" t="s">
        <v>16</v>
      </c>
      <c r="D132" s="10"/>
      <c r="E132" s="10"/>
      <c r="F132" s="10"/>
      <c r="G132" s="10"/>
      <c r="H132" s="10"/>
      <c r="I132" s="10"/>
      <c r="J132" s="10"/>
      <c r="K132" s="10"/>
      <c r="L132" s="10"/>
      <c r="M132" s="10"/>
      <c r="N132" s="10"/>
      <c r="O132" s="10"/>
      <c r="P132" s="10"/>
      <c r="Q132" s="10"/>
      <c r="R132" s="10"/>
      <c r="S132" s="10"/>
      <c r="T132" s="10"/>
      <c r="U132" s="10"/>
      <c r="V132" s="10"/>
      <c r="W132" s="182"/>
      <c r="X132" s="182"/>
      <c r="Y132" s="182"/>
      <c r="Z132" s="182"/>
      <c r="AA132" s="182"/>
      <c r="AB132" s="182"/>
      <c r="AC132" s="182"/>
      <c r="AD132" s="182"/>
    </row>
    <row xmlns:x14ac="http://schemas.microsoft.com/office/spreadsheetml/2009/9/ac" r="133" s="179" customFormat="true" ht="12" x14ac:dyDescent="0.2">
      <c r="A133" s="182" t="s">
        <v>158</v>
      </c>
      <c r="B133" s="10">
        <v>2026</v>
      </c>
      <c r="C133" s="182" t="s">
        <v>16</v>
      </c>
      <c r="D133" s="10"/>
      <c r="E133" s="10"/>
      <c r="F133" s="10"/>
      <c r="G133" s="10"/>
      <c r="H133" s="10"/>
      <c r="I133" s="10"/>
      <c r="J133" s="10"/>
      <c r="K133" s="10"/>
      <c r="L133" s="10"/>
      <c r="M133" s="10"/>
      <c r="N133" s="10"/>
      <c r="O133" s="10"/>
      <c r="P133" s="10"/>
      <c r="Q133" s="10"/>
      <c r="R133" s="10"/>
      <c r="S133" s="10"/>
      <c r="T133" s="10"/>
      <c r="U133" s="10"/>
      <c r="V133" s="10"/>
      <c r="W133" s="182"/>
      <c r="X133" s="182"/>
      <c r="Y133" s="182"/>
      <c r="Z133" s="182"/>
      <c r="AA133" s="182"/>
      <c r="AB133" s="182"/>
      <c r="AC133" s="182"/>
      <c r="AD133" s="182"/>
    </row>
    <row xmlns:x14ac="http://schemas.microsoft.com/office/spreadsheetml/2009/9/ac" r="134" s="179" customFormat="true" ht="12" x14ac:dyDescent="0.2">
      <c r="A134" s="182" t="s">
        <v>158</v>
      </c>
      <c r="B134" s="10">
        <v>2027</v>
      </c>
      <c r="C134" s="182" t="s">
        <v>16</v>
      </c>
      <c r="D134" s="10"/>
      <c r="E134" s="10"/>
      <c r="F134" s="10"/>
      <c r="G134" s="10"/>
      <c r="H134" s="10"/>
      <c r="I134" s="10"/>
      <c r="J134" s="10"/>
      <c r="K134" s="10"/>
      <c r="L134" s="10"/>
      <c r="M134" s="10"/>
      <c r="N134" s="10"/>
      <c r="O134" s="10"/>
      <c r="P134" s="10"/>
      <c r="Q134" s="10"/>
      <c r="R134" s="10"/>
      <c r="S134" s="10"/>
      <c r="T134" s="10"/>
      <c r="U134" s="10"/>
      <c r="V134" s="10"/>
      <c r="W134" s="182"/>
      <c r="X134" s="182"/>
      <c r="Y134" s="182"/>
      <c r="Z134" s="182"/>
      <c r="AA134" s="182"/>
      <c r="AB134" s="182"/>
      <c r="AC134" s="182"/>
      <c r="AD134" s="182"/>
    </row>
    <row xmlns:x14ac="http://schemas.microsoft.com/office/spreadsheetml/2009/9/ac" r="135" s="179" customFormat="true" ht="12" x14ac:dyDescent="0.2">
      <c r="A135" s="182" t="s">
        <v>158</v>
      </c>
      <c r="B135" s="10">
        <v>2028</v>
      </c>
      <c r="C135" s="182" t="s">
        <v>16</v>
      </c>
      <c r="D135" s="10"/>
      <c r="E135" s="10"/>
      <c r="F135" s="10"/>
      <c r="G135" s="10"/>
      <c r="H135" s="10"/>
      <c r="I135" s="10"/>
      <c r="J135" s="10"/>
      <c r="K135" s="10"/>
      <c r="L135" s="10"/>
      <c r="M135" s="10"/>
      <c r="N135" s="10"/>
      <c r="O135" s="10"/>
      <c r="P135" s="10"/>
      <c r="Q135" s="10"/>
      <c r="R135" s="10"/>
      <c r="S135" s="10"/>
      <c r="T135" s="10"/>
      <c r="U135" s="10"/>
      <c r="V135" s="10"/>
      <c r="W135" s="182"/>
      <c r="X135" s="182"/>
      <c r="Y135" s="182"/>
      <c r="Z135" s="182"/>
      <c r="AA135" s="182"/>
      <c r="AB135" s="182"/>
      <c r="AC135" s="182"/>
      <c r="AD135" s="182"/>
    </row>
    <row xmlns:x14ac="http://schemas.microsoft.com/office/spreadsheetml/2009/9/ac" r="136" s="179" customFormat="true" ht="12" x14ac:dyDescent="0.2">
      <c r="A136" s="182" t="s">
        <v>158</v>
      </c>
      <c r="B136" s="10">
        <v>2029</v>
      </c>
      <c r="C136" s="182" t="s">
        <v>16</v>
      </c>
      <c r="D136" s="10"/>
      <c r="E136" s="10"/>
      <c r="F136" s="10"/>
      <c r="G136" s="10"/>
      <c r="H136" s="10"/>
      <c r="I136" s="10"/>
      <c r="J136" s="10"/>
      <c r="K136" s="10"/>
      <c r="L136" s="10"/>
      <c r="M136" s="10"/>
      <c r="N136" s="10"/>
      <c r="O136" s="10"/>
      <c r="P136" s="10"/>
      <c r="Q136" s="10"/>
      <c r="R136" s="10"/>
      <c r="S136" s="10"/>
      <c r="T136" s="10"/>
      <c r="U136" s="10"/>
      <c r="V136" s="10"/>
      <c r="W136" s="182"/>
      <c r="X136" s="182"/>
      <c r="Y136" s="182"/>
      <c r="Z136" s="182"/>
      <c r="AA136" s="182"/>
      <c r="AB136" s="182"/>
      <c r="AC136" s="182"/>
      <c r="AD136" s="182"/>
    </row>
    <row xmlns:x14ac="http://schemas.microsoft.com/office/spreadsheetml/2009/9/ac" r="137" s="179" customFormat="true" ht="12" x14ac:dyDescent="0.2">
      <c r="A137" s="182" t="s">
        <v>158</v>
      </c>
      <c r="B137" s="10">
        <v>2030</v>
      </c>
      <c r="C137" s="182" t="s">
        <v>16</v>
      </c>
      <c r="D137" s="10"/>
      <c r="E137" s="10"/>
      <c r="F137" s="10"/>
      <c r="G137" s="10"/>
      <c r="H137" s="10"/>
      <c r="I137" s="10"/>
      <c r="J137" s="10"/>
      <c r="K137" s="10"/>
      <c r="L137" s="10"/>
      <c r="M137" s="10"/>
      <c r="N137" s="10"/>
      <c r="O137" s="10"/>
      <c r="P137" s="10"/>
      <c r="Q137" s="10"/>
      <c r="R137" s="10"/>
      <c r="S137" s="10"/>
      <c r="T137" s="10"/>
      <c r="U137" s="10"/>
      <c r="V137" s="10"/>
      <c r="W137" s="182"/>
      <c r="X137" s="182"/>
      <c r="Y137" s="182"/>
      <c r="Z137" s="182"/>
      <c r="AA137" s="182"/>
      <c r="AB137" s="182"/>
      <c r="AC137" s="182"/>
      <c r="AD137" s="182"/>
    </row>
    <row xmlns:x14ac="http://schemas.microsoft.com/office/spreadsheetml/2009/9/ac" r="138" s="179" customFormat="true" ht="12" x14ac:dyDescent="0.2">
      <c r="A138" s="182" t="s">
        <v>158</v>
      </c>
      <c r="B138" s="10">
        <v>2000</v>
      </c>
      <c r="C138" s="182" t="s">
        <v>17</v>
      </c>
      <c r="D138" s="10">
        <v>37908</v>
      </c>
      <c r="E138" s="10"/>
      <c r="F138" s="10"/>
      <c r="G138" s="10"/>
      <c r="H138" s="10"/>
      <c r="I138" s="10"/>
      <c r="J138" s="10">
        <v>100</v>
      </c>
      <c r="K138" s="10"/>
      <c r="L138" s="10"/>
      <c r="M138" s="10"/>
      <c r="N138" s="10"/>
      <c r="O138" s="10"/>
      <c r="P138" s="10">
        <v>100</v>
      </c>
      <c r="Q138" s="10"/>
      <c r="R138" s="10"/>
      <c r="S138" s="10"/>
      <c r="T138" s="10"/>
      <c r="U138" s="10"/>
      <c r="V138" s="10">
        <v>100</v>
      </c>
      <c r="W138" s="182"/>
      <c r="X138" s="182"/>
      <c r="Y138" s="182"/>
      <c r="Z138" s="182"/>
      <c r="AA138" s="182"/>
      <c r="AB138" s="182"/>
      <c r="AC138" s="182"/>
      <c r="AD138" s="182"/>
    </row>
    <row xmlns:x14ac="http://schemas.microsoft.com/office/spreadsheetml/2009/9/ac" r="139" s="179" customFormat="true" ht="12" x14ac:dyDescent="0.2">
      <c r="A139" s="182" t="s">
        <v>158</v>
      </c>
      <c r="B139" s="10">
        <v>2001</v>
      </c>
      <c r="C139" s="182" t="s">
        <v>17</v>
      </c>
      <c r="D139" s="10">
        <v>38499</v>
      </c>
      <c r="E139" s="10"/>
      <c r="F139" s="10"/>
      <c r="G139" s="10"/>
      <c r="H139" s="10"/>
      <c r="I139" s="10"/>
      <c r="J139" s="10">
        <v>100</v>
      </c>
      <c r="K139" s="10"/>
      <c r="L139" s="10"/>
      <c r="M139" s="10"/>
      <c r="N139" s="10"/>
      <c r="O139" s="10"/>
      <c r="P139" s="10">
        <v>100</v>
      </c>
      <c r="Q139" s="10"/>
      <c r="R139" s="10"/>
      <c r="S139" s="10"/>
      <c r="T139" s="10"/>
      <c r="U139" s="10"/>
      <c r="V139" s="10">
        <v>100</v>
      </c>
      <c r="W139" s="182"/>
      <c r="X139" s="182"/>
      <c r="Y139" s="182"/>
      <c r="Z139" s="182"/>
      <c r="AA139" s="182"/>
      <c r="AB139" s="182"/>
      <c r="AC139" s="182"/>
      <c r="AD139" s="182"/>
    </row>
    <row xmlns:x14ac="http://schemas.microsoft.com/office/spreadsheetml/2009/9/ac" r="140" s="179" customFormat="true" ht="12" x14ac:dyDescent="0.2">
      <c r="A140" s="182" t="s">
        <v>158</v>
      </c>
      <c r="B140" s="10">
        <v>2002</v>
      </c>
      <c r="C140" s="182" t="s">
        <v>17</v>
      </c>
      <c r="D140" s="10">
        <v>39194</v>
      </c>
      <c r="E140" s="10"/>
      <c r="F140" s="10"/>
      <c r="G140" s="10"/>
      <c r="H140" s="10"/>
      <c r="I140" s="10"/>
      <c r="J140" s="10">
        <v>100</v>
      </c>
      <c r="K140" s="10"/>
      <c r="L140" s="10"/>
      <c r="M140" s="10"/>
      <c r="N140" s="10"/>
      <c r="O140" s="10"/>
      <c r="P140" s="10">
        <v>100</v>
      </c>
      <c r="Q140" s="10"/>
      <c r="R140" s="10"/>
      <c r="S140" s="10"/>
      <c r="T140" s="10"/>
      <c r="U140" s="10"/>
      <c r="V140" s="10">
        <v>100</v>
      </c>
      <c r="W140" s="182"/>
      <c r="X140" s="182"/>
      <c r="Y140" s="182"/>
      <c r="Z140" s="182"/>
      <c r="AA140" s="182"/>
      <c r="AB140" s="182"/>
      <c r="AC140" s="182"/>
      <c r="AD140" s="182"/>
    </row>
    <row xmlns:x14ac="http://schemas.microsoft.com/office/spreadsheetml/2009/9/ac" r="141" s="179" customFormat="true" ht="12" x14ac:dyDescent="0.2">
      <c r="A141" s="182" t="s">
        <v>158</v>
      </c>
      <c r="B141" s="10">
        <v>2003</v>
      </c>
      <c r="C141" s="182" t="s">
        <v>17</v>
      </c>
      <c r="D141" s="10">
        <v>39989</v>
      </c>
      <c r="E141" s="10"/>
      <c r="F141" s="10"/>
      <c r="G141" s="10"/>
      <c r="H141" s="10"/>
      <c r="I141" s="10"/>
      <c r="J141" s="10">
        <v>100</v>
      </c>
      <c r="K141" s="10"/>
      <c r="L141" s="10"/>
      <c r="M141" s="10"/>
      <c r="N141" s="10"/>
      <c r="O141" s="10"/>
      <c r="P141" s="10">
        <v>100</v>
      </c>
      <c r="Q141" s="10"/>
      <c r="R141" s="10"/>
      <c r="S141" s="10"/>
      <c r="T141" s="10"/>
      <c r="U141" s="10"/>
      <c r="V141" s="10">
        <v>100</v>
      </c>
      <c r="W141" s="182"/>
      <c r="X141" s="182"/>
      <c r="Y141" s="182"/>
      <c r="Z141" s="182"/>
      <c r="AA141" s="182"/>
      <c r="AB141" s="182"/>
      <c r="AC141" s="182"/>
      <c r="AD141" s="182"/>
    </row>
    <row xmlns:x14ac="http://schemas.microsoft.com/office/spreadsheetml/2009/9/ac" r="142" s="179" customFormat="true" ht="12" x14ac:dyDescent="0.2">
      <c r="A142" s="182" t="s">
        <v>158</v>
      </c>
      <c r="B142" s="10">
        <v>2004</v>
      </c>
      <c r="C142" s="182" t="s">
        <v>17</v>
      </c>
      <c r="D142" s="10">
        <v>40954</v>
      </c>
      <c r="E142" s="10"/>
      <c r="F142" s="10"/>
      <c r="G142" s="10"/>
      <c r="H142" s="10"/>
      <c r="I142" s="10"/>
      <c r="J142" s="10">
        <v>100</v>
      </c>
      <c r="K142" s="10"/>
      <c r="L142" s="10"/>
      <c r="M142" s="10"/>
      <c r="N142" s="10"/>
      <c r="O142" s="10"/>
      <c r="P142" s="10">
        <v>100</v>
      </c>
      <c r="Q142" s="10"/>
      <c r="R142" s="10"/>
      <c r="S142" s="10"/>
      <c r="T142" s="10"/>
      <c r="U142" s="10"/>
      <c r="V142" s="10">
        <v>100</v>
      </c>
      <c r="W142" s="182"/>
      <c r="X142" s="182"/>
      <c r="Y142" s="182"/>
      <c r="Z142" s="182"/>
      <c r="AA142" s="182"/>
      <c r="AB142" s="182"/>
      <c r="AC142" s="182"/>
      <c r="AD142" s="182"/>
    </row>
    <row xmlns:x14ac="http://schemas.microsoft.com/office/spreadsheetml/2009/9/ac" r="143" s="179" customFormat="true" ht="12" x14ac:dyDescent="0.2">
      <c r="A143" s="182" t="s">
        <v>158</v>
      </c>
      <c r="B143" s="10">
        <v>2005</v>
      </c>
      <c r="C143" s="182" t="s">
        <v>17</v>
      </c>
      <c r="D143" s="10">
        <v>42056</v>
      </c>
      <c r="E143" s="10">
        <v>97.7</v>
      </c>
      <c r="F143" s="10">
        <v>95.41</v>
      </c>
      <c r="G143" s="10">
        <v>75.86</v>
      </c>
      <c r="H143" s="10">
        <v>19.55</v>
      </c>
      <c r="I143" s="10">
        <v>4.5900000000000034</v>
      </c>
      <c r="J143" s="10">
        <v>0</v>
      </c>
      <c r="K143" s="10">
        <v>97.32</v>
      </c>
      <c r="L143" s="10">
        <v>94.26</v>
      </c>
      <c r="M143" s="10">
        <v>48.6</v>
      </c>
      <c r="N143" s="10">
        <v>45.66</v>
      </c>
      <c r="O143" s="10">
        <v>5.7399999999999949</v>
      </c>
      <c r="P143" s="10">
        <v>0</v>
      </c>
      <c r="Q143" s="10">
        <v>95.4</v>
      </c>
      <c r="R143" s="10">
        <v>90.8</v>
      </c>
      <c r="S143" s="10">
        <v>66.3</v>
      </c>
      <c r="T143" s="10">
        <v>24.5</v>
      </c>
      <c r="U143" s="10">
        <v>9.2000000000000028</v>
      </c>
      <c r="V143" s="10">
        <v>0</v>
      </c>
      <c r="W143" s="182"/>
      <c r="X143" s="182"/>
      <c r="Y143" s="182"/>
      <c r="Z143" s="182"/>
      <c r="AA143" s="182"/>
      <c r="AB143" s="182"/>
      <c r="AC143" s="182"/>
      <c r="AD143" s="182"/>
    </row>
    <row xmlns:x14ac="http://schemas.microsoft.com/office/spreadsheetml/2009/9/ac" r="144" s="179" customFormat="true" ht="12" x14ac:dyDescent="0.2">
      <c r="A144" s="182" t="s">
        <v>158</v>
      </c>
      <c r="B144" s="10">
        <v>2006</v>
      </c>
      <c r="C144" s="182" t="s">
        <v>17</v>
      </c>
      <c r="D144" s="10">
        <v>43222</v>
      </c>
      <c r="E144" s="10">
        <v>97.7</v>
      </c>
      <c r="F144" s="10">
        <v>95.41</v>
      </c>
      <c r="G144" s="10">
        <v>75.86</v>
      </c>
      <c r="H144" s="10">
        <v>19.55</v>
      </c>
      <c r="I144" s="10">
        <v>4.5900000000000034</v>
      </c>
      <c r="J144" s="10">
        <v>0</v>
      </c>
      <c r="K144" s="10">
        <v>97.32</v>
      </c>
      <c r="L144" s="10">
        <v>94.26</v>
      </c>
      <c r="M144" s="10">
        <v>48.6</v>
      </c>
      <c r="N144" s="10">
        <v>45.66</v>
      </c>
      <c r="O144" s="10">
        <v>5.7399999999999949</v>
      </c>
      <c r="P144" s="10">
        <v>0</v>
      </c>
      <c r="Q144" s="10">
        <v>95.4</v>
      </c>
      <c r="R144" s="10">
        <v>90.8</v>
      </c>
      <c r="S144" s="10">
        <v>66.3</v>
      </c>
      <c r="T144" s="10">
        <v>24.5</v>
      </c>
      <c r="U144" s="10">
        <v>9.2000000000000028</v>
      </c>
      <c r="V144" s="10">
        <v>0</v>
      </c>
      <c r="W144" s="182"/>
      <c r="X144" s="182"/>
      <c r="Y144" s="182"/>
      <c r="Z144" s="182"/>
      <c r="AA144" s="182"/>
      <c r="AB144" s="182"/>
      <c r="AC144" s="182"/>
      <c r="AD144" s="182"/>
    </row>
    <row xmlns:x14ac="http://schemas.microsoft.com/office/spreadsheetml/2009/9/ac" r="145" s="179" customFormat="true" ht="12" x14ac:dyDescent="0.2">
      <c r="A145" s="182" t="s">
        <v>158</v>
      </c>
      <c r="B145" s="10">
        <v>2007</v>
      </c>
      <c r="C145" s="182" t="s">
        <v>17</v>
      </c>
      <c r="D145" s="10">
        <v>44314</v>
      </c>
      <c r="E145" s="10">
        <v>97.7</v>
      </c>
      <c r="F145" s="10">
        <v>95.41</v>
      </c>
      <c r="G145" s="10">
        <v>75.86</v>
      </c>
      <c r="H145" s="10">
        <v>19.55</v>
      </c>
      <c r="I145" s="10">
        <v>4.5900000000000034</v>
      </c>
      <c r="J145" s="10">
        <v>0</v>
      </c>
      <c r="K145" s="10">
        <v>97.32</v>
      </c>
      <c r="L145" s="10">
        <v>94.26</v>
      </c>
      <c r="M145" s="10">
        <v>48.6</v>
      </c>
      <c r="N145" s="10">
        <v>45.66</v>
      </c>
      <c r="O145" s="10">
        <v>5.7399999999999949</v>
      </c>
      <c r="P145" s="10">
        <v>0</v>
      </c>
      <c r="Q145" s="10">
        <v>95.4</v>
      </c>
      <c r="R145" s="10">
        <v>90.8</v>
      </c>
      <c r="S145" s="10">
        <v>66.3</v>
      </c>
      <c r="T145" s="10">
        <v>24.5</v>
      </c>
      <c r="U145" s="10">
        <v>9.2000000000000028</v>
      </c>
      <c r="V145" s="10">
        <v>0</v>
      </c>
      <c r="W145" s="182"/>
      <c r="X145" s="182"/>
      <c r="Y145" s="182"/>
      <c r="Z145" s="182"/>
      <c r="AA145" s="182"/>
      <c r="AB145" s="182"/>
      <c r="AC145" s="182"/>
      <c r="AD145" s="182"/>
    </row>
    <row xmlns:x14ac="http://schemas.microsoft.com/office/spreadsheetml/2009/9/ac" r="146" s="179" customFormat="true" ht="12" x14ac:dyDescent="0.2">
      <c r="A146" s="182" t="s">
        <v>158</v>
      </c>
      <c r="B146" s="10">
        <v>2008</v>
      </c>
      <c r="C146" s="182" t="s">
        <v>17</v>
      </c>
      <c r="D146" s="10">
        <v>45305</v>
      </c>
      <c r="E146" s="10">
        <v>97.7</v>
      </c>
      <c r="F146" s="10">
        <v>95.41</v>
      </c>
      <c r="G146" s="10">
        <v>75.86</v>
      </c>
      <c r="H146" s="10">
        <v>19.55</v>
      </c>
      <c r="I146" s="10">
        <v>4.5900000000000034</v>
      </c>
      <c r="J146" s="10">
        <v>0</v>
      </c>
      <c r="K146" s="10">
        <v>97.32</v>
      </c>
      <c r="L146" s="10">
        <v>94.26</v>
      </c>
      <c r="M146" s="10">
        <v>48.6</v>
      </c>
      <c r="N146" s="10">
        <v>45.66</v>
      </c>
      <c r="O146" s="10">
        <v>5.7399999999999949</v>
      </c>
      <c r="P146" s="10">
        <v>0</v>
      </c>
      <c r="Q146" s="10">
        <v>95.4</v>
      </c>
      <c r="R146" s="10">
        <v>90.8</v>
      </c>
      <c r="S146" s="10">
        <v>66.3</v>
      </c>
      <c r="T146" s="10">
        <v>24.5</v>
      </c>
      <c r="U146" s="10">
        <v>9.2000000000000028</v>
      </c>
      <c r="V146" s="10">
        <v>0</v>
      </c>
      <c r="W146" s="182"/>
      <c r="X146" s="182"/>
      <c r="Y146" s="182"/>
      <c r="Z146" s="182"/>
      <c r="AA146" s="182"/>
      <c r="AB146" s="182"/>
      <c r="AC146" s="182"/>
      <c r="AD146" s="182"/>
    </row>
    <row xmlns:x14ac="http://schemas.microsoft.com/office/spreadsheetml/2009/9/ac" r="147" s="179" customFormat="true" ht="12" x14ac:dyDescent="0.2">
      <c r="A147" s="182" t="s">
        <v>158</v>
      </c>
      <c r="B147" s="10">
        <v>2009</v>
      </c>
      <c r="C147" s="182" t="s">
        <v>17</v>
      </c>
      <c r="D147" s="10">
        <v>46114</v>
      </c>
      <c r="E147" s="10">
        <v>97.7</v>
      </c>
      <c r="F147" s="10">
        <v>95.41</v>
      </c>
      <c r="G147" s="10">
        <v>75.86</v>
      </c>
      <c r="H147" s="10">
        <v>19.55</v>
      </c>
      <c r="I147" s="10">
        <v>4.5900000000000034</v>
      </c>
      <c r="J147" s="10">
        <v>0</v>
      </c>
      <c r="K147" s="10">
        <v>97.32</v>
      </c>
      <c r="L147" s="10">
        <v>94.26</v>
      </c>
      <c r="M147" s="10">
        <v>48.6</v>
      </c>
      <c r="N147" s="10">
        <v>45.66</v>
      </c>
      <c r="O147" s="10">
        <v>5.7399999999999949</v>
      </c>
      <c r="P147" s="10">
        <v>0</v>
      </c>
      <c r="Q147" s="10">
        <v>95.4</v>
      </c>
      <c r="R147" s="10">
        <v>90.8</v>
      </c>
      <c r="S147" s="10">
        <v>66.3</v>
      </c>
      <c r="T147" s="10">
        <v>24.5</v>
      </c>
      <c r="U147" s="10">
        <v>9.2000000000000028</v>
      </c>
      <c r="V147" s="10">
        <v>0</v>
      </c>
      <c r="W147" s="182"/>
      <c r="X147" s="182"/>
      <c r="Y147" s="182"/>
      <c r="Z147" s="182"/>
      <c r="AA147" s="182"/>
      <c r="AB147" s="182"/>
      <c r="AC147" s="182"/>
      <c r="AD147" s="182"/>
    </row>
    <row xmlns:x14ac="http://schemas.microsoft.com/office/spreadsheetml/2009/9/ac" r="148" s="179" customFormat="true" ht="12" x14ac:dyDescent="0.2">
      <c r="A148" s="182" t="s">
        <v>158</v>
      </c>
      <c r="B148" s="10">
        <v>2010</v>
      </c>
      <c r="C148" s="182" t="s">
        <v>17</v>
      </c>
      <c r="D148" s="10">
        <v>46730</v>
      </c>
      <c r="E148" s="10">
        <v>97.7</v>
      </c>
      <c r="F148" s="10">
        <v>95.41</v>
      </c>
      <c r="G148" s="10">
        <v>75.86</v>
      </c>
      <c r="H148" s="10">
        <v>19.55</v>
      </c>
      <c r="I148" s="10">
        <v>4.5900000000000034</v>
      </c>
      <c r="J148" s="10">
        <v>0</v>
      </c>
      <c r="K148" s="10">
        <v>97.32</v>
      </c>
      <c r="L148" s="10">
        <v>94.26</v>
      </c>
      <c r="M148" s="10">
        <v>48.6</v>
      </c>
      <c r="N148" s="10">
        <v>45.66</v>
      </c>
      <c r="O148" s="10">
        <v>5.7399999999999949</v>
      </c>
      <c r="P148" s="10">
        <v>0</v>
      </c>
      <c r="Q148" s="10">
        <v>95.4</v>
      </c>
      <c r="R148" s="10">
        <v>90.8</v>
      </c>
      <c r="S148" s="10">
        <v>66.3</v>
      </c>
      <c r="T148" s="10">
        <v>24.5</v>
      </c>
      <c r="U148" s="10">
        <v>9.2000000000000028</v>
      </c>
      <c r="V148" s="10">
        <v>0</v>
      </c>
      <c r="W148" s="182"/>
      <c r="X148" s="182"/>
      <c r="Y148" s="182"/>
      <c r="Z148" s="182"/>
      <c r="AA148" s="182"/>
      <c r="AB148" s="182"/>
      <c r="AC148" s="182"/>
      <c r="AD148" s="182"/>
    </row>
    <row xmlns:x14ac="http://schemas.microsoft.com/office/spreadsheetml/2009/9/ac" r="149" s="179" customFormat="true" ht="12" x14ac:dyDescent="0.2">
      <c r="A149" s="182" t="s">
        <v>158</v>
      </c>
      <c r="B149" s="10">
        <v>2011</v>
      </c>
      <c r="C149" s="182" t="s">
        <v>17</v>
      </c>
      <c r="D149" s="10">
        <v>46719</v>
      </c>
      <c r="E149" s="10">
        <v>97.7</v>
      </c>
      <c r="F149" s="10">
        <v>95.41</v>
      </c>
      <c r="G149" s="10">
        <v>75.86</v>
      </c>
      <c r="H149" s="10">
        <v>19.55</v>
      </c>
      <c r="I149" s="10">
        <v>4.5900000000000034</v>
      </c>
      <c r="J149" s="10">
        <v>0</v>
      </c>
      <c r="K149" s="10">
        <v>97.32</v>
      </c>
      <c r="L149" s="10">
        <v>94.26</v>
      </c>
      <c r="M149" s="10">
        <v>48.6</v>
      </c>
      <c r="N149" s="10">
        <v>45.66</v>
      </c>
      <c r="O149" s="10">
        <v>5.7399999999999949</v>
      </c>
      <c r="P149" s="10">
        <v>0</v>
      </c>
      <c r="Q149" s="10">
        <v>95.4</v>
      </c>
      <c r="R149" s="10">
        <v>90.8</v>
      </c>
      <c r="S149" s="10">
        <v>66.3</v>
      </c>
      <c r="T149" s="10">
        <v>24.5</v>
      </c>
      <c r="U149" s="10">
        <v>9.2000000000000028</v>
      </c>
      <c r="V149" s="10">
        <v>0</v>
      </c>
      <c r="W149" s="182"/>
      <c r="X149" s="182"/>
      <c r="Y149" s="182"/>
      <c r="Z149" s="182"/>
      <c r="AA149" s="182"/>
      <c r="AB149" s="182"/>
      <c r="AC149" s="182"/>
      <c r="AD149" s="182"/>
    </row>
    <row xmlns:x14ac="http://schemas.microsoft.com/office/spreadsheetml/2009/9/ac" r="150" s="179" customFormat="true" ht="12" x14ac:dyDescent="0.2">
      <c r="A150" s="182" t="s">
        <v>158</v>
      </c>
      <c r="B150" s="10">
        <v>2012</v>
      </c>
      <c r="C150" s="182" t="s">
        <v>17</v>
      </c>
      <c r="D150" s="10">
        <v>46583</v>
      </c>
      <c r="E150" s="10">
        <v>97.7</v>
      </c>
      <c r="F150" s="10">
        <v>95.41</v>
      </c>
      <c r="G150" s="10">
        <v>75.86</v>
      </c>
      <c r="H150" s="10">
        <v>19.55</v>
      </c>
      <c r="I150" s="10">
        <v>4.5900000000000034</v>
      </c>
      <c r="J150" s="10">
        <v>0</v>
      </c>
      <c r="K150" s="10">
        <v>97.32</v>
      </c>
      <c r="L150" s="10">
        <v>94.26</v>
      </c>
      <c r="M150" s="10">
        <v>48.6</v>
      </c>
      <c r="N150" s="10">
        <v>45.66</v>
      </c>
      <c r="O150" s="10">
        <v>5.7399999999999949</v>
      </c>
      <c r="P150" s="10">
        <v>0</v>
      </c>
      <c r="Q150" s="10">
        <v>95.4</v>
      </c>
      <c r="R150" s="10">
        <v>90.8</v>
      </c>
      <c r="S150" s="10">
        <v>66.3</v>
      </c>
      <c r="T150" s="10">
        <v>24.5</v>
      </c>
      <c r="U150" s="10">
        <v>9.2000000000000028</v>
      </c>
      <c r="V150" s="10">
        <v>0</v>
      </c>
      <c r="W150" s="182"/>
      <c r="X150" s="182"/>
      <c r="Y150" s="182"/>
      <c r="Z150" s="182"/>
      <c r="AA150" s="182"/>
      <c r="AB150" s="182"/>
      <c r="AC150" s="182"/>
      <c r="AD150" s="182"/>
    </row>
    <row xmlns:x14ac="http://schemas.microsoft.com/office/spreadsheetml/2009/9/ac" r="151" s="179" customFormat="true" ht="12" x14ac:dyDescent="0.2">
      <c r="A151" s="182" t="s">
        <v>158</v>
      </c>
      <c r="B151" s="10">
        <v>2013</v>
      </c>
      <c r="C151" s="182" t="s">
        <v>17</v>
      </c>
      <c r="D151" s="10">
        <v>46345</v>
      </c>
      <c r="E151" s="10">
        <v>97.7</v>
      </c>
      <c r="F151" s="10">
        <v>95.41</v>
      </c>
      <c r="G151" s="10">
        <v>75.86</v>
      </c>
      <c r="H151" s="10">
        <v>19.55</v>
      </c>
      <c r="I151" s="10">
        <v>4.5900000000000034</v>
      </c>
      <c r="J151" s="10">
        <v>0</v>
      </c>
      <c r="K151" s="10">
        <v>97.32</v>
      </c>
      <c r="L151" s="10">
        <v>94.26</v>
      </c>
      <c r="M151" s="10">
        <v>48.6</v>
      </c>
      <c r="N151" s="10">
        <v>45.66</v>
      </c>
      <c r="O151" s="10">
        <v>5.7399999999999949</v>
      </c>
      <c r="P151" s="10">
        <v>0</v>
      </c>
      <c r="Q151" s="10">
        <v>95.4</v>
      </c>
      <c r="R151" s="10">
        <v>90.8</v>
      </c>
      <c r="S151" s="10">
        <v>66.3</v>
      </c>
      <c r="T151" s="10">
        <v>24.5</v>
      </c>
      <c r="U151" s="10">
        <v>9.2000000000000028</v>
      </c>
      <c r="V151" s="10">
        <v>0</v>
      </c>
      <c r="W151" s="182"/>
      <c r="X151" s="182"/>
      <c r="Y151" s="182"/>
      <c r="Z151" s="182"/>
      <c r="AA151" s="182"/>
      <c r="AB151" s="182"/>
      <c r="AC151" s="182"/>
      <c r="AD151" s="182"/>
    </row>
    <row xmlns:x14ac="http://schemas.microsoft.com/office/spreadsheetml/2009/9/ac" r="152" s="179" customFormat="true" ht="12" x14ac:dyDescent="0.2">
      <c r="A152" s="182" t="s">
        <v>158</v>
      </c>
      <c r="B152" s="10">
        <v>2014</v>
      </c>
      <c r="C152" s="182" t="s">
        <v>17</v>
      </c>
      <c r="D152" s="10">
        <v>46112</v>
      </c>
      <c r="E152" s="10"/>
      <c r="F152" s="10"/>
      <c r="G152" s="10"/>
      <c r="H152" s="10"/>
      <c r="I152" s="10"/>
      <c r="J152" s="10">
        <v>100</v>
      </c>
      <c r="K152" s="10"/>
      <c r="L152" s="10"/>
      <c r="M152" s="10"/>
      <c r="N152" s="10"/>
      <c r="O152" s="10"/>
      <c r="P152" s="10">
        <v>100</v>
      </c>
      <c r="Q152" s="10"/>
      <c r="R152" s="10"/>
      <c r="S152" s="10"/>
      <c r="T152" s="10"/>
      <c r="U152" s="10"/>
      <c r="V152" s="10">
        <v>100</v>
      </c>
      <c r="W152" s="182"/>
      <c r="X152" s="182"/>
      <c r="Y152" s="182"/>
      <c r="Z152" s="182"/>
      <c r="AA152" s="182"/>
      <c r="AB152" s="182"/>
      <c r="AC152" s="182"/>
      <c r="AD152" s="182"/>
    </row>
    <row xmlns:x14ac="http://schemas.microsoft.com/office/spreadsheetml/2009/9/ac" r="153" s="179" customFormat="true" ht="12" x14ac:dyDescent="0.2">
      <c r="A153" s="182" t="s">
        <v>158</v>
      </c>
      <c r="B153" s="10">
        <v>2015</v>
      </c>
      <c r="C153" s="182" t="s">
        <v>17</v>
      </c>
      <c r="D153" s="10">
        <v>45835</v>
      </c>
      <c r="E153" s="10"/>
      <c r="F153" s="10"/>
      <c r="G153" s="10"/>
      <c r="H153" s="10"/>
      <c r="I153" s="10"/>
      <c r="J153" s="10">
        <v>100</v>
      </c>
      <c r="K153" s="10"/>
      <c r="L153" s="10"/>
      <c r="M153" s="10"/>
      <c r="N153" s="10"/>
      <c r="O153" s="10"/>
      <c r="P153" s="10">
        <v>100</v>
      </c>
      <c r="Q153" s="10"/>
      <c r="R153" s="10"/>
      <c r="S153" s="10"/>
      <c r="T153" s="10"/>
      <c r="U153" s="10"/>
      <c r="V153" s="10">
        <v>100</v>
      </c>
      <c r="W153" s="182"/>
      <c r="X153" s="182"/>
      <c r="Y153" s="182"/>
      <c r="Z153" s="182"/>
      <c r="AA153" s="182"/>
      <c r="AB153" s="182"/>
      <c r="AC153" s="182"/>
      <c r="AD153" s="182"/>
    </row>
    <row xmlns:x14ac="http://schemas.microsoft.com/office/spreadsheetml/2009/9/ac" r="154" s="179" customFormat="true" ht="12" x14ac:dyDescent="0.2">
      <c r="A154" s="182" t="s">
        <v>158</v>
      </c>
      <c r="B154" s="10">
        <v>2016</v>
      </c>
      <c r="C154" s="182" t="s">
        <v>17</v>
      </c>
      <c r="D154" s="10">
        <v>45252</v>
      </c>
      <c r="E154" s="10"/>
      <c r="F154" s="10"/>
      <c r="G154" s="10"/>
      <c r="H154" s="10"/>
      <c r="I154" s="10"/>
      <c r="J154" s="10">
        <v>100</v>
      </c>
      <c r="K154" s="10"/>
      <c r="L154" s="10"/>
      <c r="M154" s="10"/>
      <c r="N154" s="10"/>
      <c r="O154" s="10"/>
      <c r="P154" s="10">
        <v>100</v>
      </c>
      <c r="Q154" s="10"/>
      <c r="R154" s="10"/>
      <c r="S154" s="10"/>
      <c r="T154" s="10"/>
      <c r="U154" s="10"/>
      <c r="V154" s="10">
        <v>100</v>
      </c>
      <c r="W154" s="182"/>
      <c r="X154" s="182"/>
      <c r="Y154" s="182"/>
      <c r="Z154" s="182"/>
      <c r="AA154" s="182"/>
      <c r="AB154" s="182"/>
      <c r="AC154" s="182"/>
      <c r="AD154" s="182"/>
    </row>
    <row xmlns:x14ac="http://schemas.microsoft.com/office/spreadsheetml/2009/9/ac" r="155" s="179" customFormat="true" ht="12" x14ac:dyDescent="0.2">
      <c r="A155" s="182" t="s">
        <v>158</v>
      </c>
      <c r="B155" s="10">
        <v>2017</v>
      </c>
      <c r="C155" s="182" t="s">
        <v>17</v>
      </c>
      <c r="D155" s="10">
        <v>44864</v>
      </c>
      <c r="E155" s="10"/>
      <c r="F155" s="10"/>
      <c r="G155" s="10"/>
      <c r="H155" s="10"/>
      <c r="I155" s="10"/>
      <c r="J155" s="10">
        <v>100</v>
      </c>
      <c r="K155" s="10"/>
      <c r="L155" s="10"/>
      <c r="M155" s="10"/>
      <c r="N155" s="10"/>
      <c r="O155" s="10"/>
      <c r="P155" s="10">
        <v>100</v>
      </c>
      <c r="Q155" s="10"/>
      <c r="R155" s="10"/>
      <c r="S155" s="10"/>
      <c r="T155" s="10"/>
      <c r="U155" s="10"/>
      <c r="V155" s="10">
        <v>100</v>
      </c>
      <c r="W155" s="182"/>
      <c r="X155" s="182"/>
      <c r="Y155" s="182"/>
      <c r="Z155" s="182"/>
      <c r="AA155" s="182"/>
      <c r="AB155" s="182"/>
      <c r="AC155" s="182"/>
      <c r="AD155" s="182"/>
    </row>
    <row xmlns:x14ac="http://schemas.microsoft.com/office/spreadsheetml/2009/9/ac" r="156" s="179" customFormat="true" ht="12" x14ac:dyDescent="0.2">
      <c r="A156" s="182" t="s">
        <v>158</v>
      </c>
      <c r="B156" s="10">
        <v>2018</v>
      </c>
      <c r="C156" s="182" t="s">
        <v>17</v>
      </c>
      <c r="D156" s="10">
        <v>44662</v>
      </c>
      <c r="E156" s="10"/>
      <c r="F156" s="10"/>
      <c r="G156" s="10"/>
      <c r="H156" s="10"/>
      <c r="I156" s="10"/>
      <c r="J156" s="10">
        <v>100</v>
      </c>
      <c r="K156" s="10"/>
      <c r="L156" s="10"/>
      <c r="M156" s="10"/>
      <c r="N156" s="10"/>
      <c r="O156" s="10"/>
      <c r="P156" s="10">
        <v>100</v>
      </c>
      <c r="Q156" s="10"/>
      <c r="R156" s="10"/>
      <c r="S156" s="10"/>
      <c r="T156" s="10"/>
      <c r="U156" s="10"/>
      <c r="V156" s="10">
        <v>100</v>
      </c>
      <c r="W156" s="182"/>
      <c r="X156" s="182"/>
      <c r="Y156" s="182"/>
      <c r="Z156" s="182"/>
      <c r="AA156" s="182"/>
      <c r="AB156" s="182"/>
      <c r="AC156" s="182"/>
      <c r="AD156" s="182"/>
    </row>
    <row xmlns:x14ac="http://schemas.microsoft.com/office/spreadsheetml/2009/9/ac" r="157" s="179" customFormat="true" ht="12" x14ac:dyDescent="0.2">
      <c r="A157" s="182" t="s">
        <v>158</v>
      </c>
      <c r="B157" s="10">
        <v>2019</v>
      </c>
      <c r="C157" s="182" t="s">
        <v>17</v>
      </c>
      <c r="D157" s="10">
        <v>44668</v>
      </c>
      <c r="E157" s="10"/>
      <c r="F157" s="10"/>
      <c r="G157" s="10"/>
      <c r="H157" s="10"/>
      <c r="I157" s="10"/>
      <c r="J157" s="10">
        <v>100</v>
      </c>
      <c r="K157" s="10"/>
      <c r="L157" s="10"/>
      <c r="M157" s="10"/>
      <c r="N157" s="10"/>
      <c r="O157" s="10"/>
      <c r="P157" s="10">
        <v>100</v>
      </c>
      <c r="Q157" s="10"/>
      <c r="R157" s="10"/>
      <c r="S157" s="10"/>
      <c r="T157" s="10"/>
      <c r="U157" s="10"/>
      <c r="V157" s="10">
        <v>100</v>
      </c>
      <c r="W157" s="182"/>
      <c r="X157" s="182"/>
      <c r="Y157" s="182"/>
      <c r="Z157" s="182"/>
      <c r="AA157" s="182"/>
      <c r="AB157" s="182"/>
      <c r="AC157" s="182"/>
      <c r="AD157" s="182"/>
    </row>
    <row xmlns:x14ac="http://schemas.microsoft.com/office/spreadsheetml/2009/9/ac" r="158" s="179" customFormat="true" ht="12" x14ac:dyDescent="0.2">
      <c r="A158" s="182" t="s">
        <v>158</v>
      </c>
      <c r="B158" s="10">
        <v>2020</v>
      </c>
      <c r="C158" s="182" t="s">
        <v>17</v>
      </c>
      <c r="D158" s="10">
        <v>44828</v>
      </c>
      <c r="E158" s="10"/>
      <c r="F158" s="10"/>
      <c r="G158" s="10"/>
      <c r="H158" s="10"/>
      <c r="I158" s="10"/>
      <c r="J158" s="10">
        <v>100</v>
      </c>
      <c r="K158" s="10"/>
      <c r="L158" s="10"/>
      <c r="M158" s="10"/>
      <c r="N158" s="10"/>
      <c r="O158" s="10"/>
      <c r="P158" s="10">
        <v>100</v>
      </c>
      <c r="Q158" s="10"/>
      <c r="R158" s="10"/>
      <c r="S158" s="10"/>
      <c r="T158" s="10"/>
      <c r="U158" s="10"/>
      <c r="V158" s="10">
        <v>100</v>
      </c>
      <c r="W158" s="182"/>
      <c r="X158" s="182"/>
      <c r="Y158" s="182"/>
      <c r="Z158" s="182"/>
      <c r="AA158" s="182"/>
      <c r="AB158" s="182"/>
      <c r="AC158" s="182"/>
      <c r="AD158" s="182"/>
    </row>
    <row xmlns:x14ac="http://schemas.microsoft.com/office/spreadsheetml/2009/9/ac" r="159" s="179" customFormat="true" ht="12" x14ac:dyDescent="0.2">
      <c r="A159" s="182" t="s">
        <v>158</v>
      </c>
      <c r="B159" s="10">
        <v>2021</v>
      </c>
      <c r="C159" s="182" t="s">
        <v>17</v>
      </c>
      <c r="D159" s="10">
        <v>45061</v>
      </c>
      <c r="E159" s="10"/>
      <c r="F159" s="10"/>
      <c r="G159" s="10"/>
      <c r="H159" s="10"/>
      <c r="I159" s="10"/>
      <c r="J159" s="10">
        <v>100</v>
      </c>
      <c r="K159" s="10"/>
      <c r="L159" s="10"/>
      <c r="M159" s="10"/>
      <c r="N159" s="10"/>
      <c r="O159" s="10"/>
      <c r="P159" s="10">
        <v>100</v>
      </c>
      <c r="Q159" s="10"/>
      <c r="R159" s="10"/>
      <c r="S159" s="10"/>
      <c r="T159" s="10"/>
      <c r="U159" s="10"/>
      <c r="V159" s="10">
        <v>100</v>
      </c>
      <c r="W159" s="182"/>
      <c r="X159" s="182"/>
      <c r="Y159" s="182"/>
      <c r="Z159" s="182"/>
      <c r="AA159" s="182"/>
      <c r="AB159" s="182"/>
      <c r="AC159" s="182"/>
      <c r="AD159" s="182"/>
    </row>
    <row xmlns:x14ac="http://schemas.microsoft.com/office/spreadsheetml/2009/9/ac" r="160" s="179" customFormat="true" ht="12" x14ac:dyDescent="0.2">
      <c r="A160" s="182" t="s">
        <v>158</v>
      </c>
      <c r="B160" s="10">
        <v>2022</v>
      </c>
      <c r="C160" s="182" t="s">
        <v>17</v>
      </c>
      <c r="D160" s="10">
        <v>45644</v>
      </c>
      <c r="E160" s="10"/>
      <c r="F160" s="10"/>
      <c r="G160" s="10"/>
      <c r="H160" s="10"/>
      <c r="I160" s="10"/>
      <c r="J160" s="10">
        <v>100</v>
      </c>
      <c r="K160" s="10"/>
      <c r="L160" s="10"/>
      <c r="M160" s="10"/>
      <c r="N160" s="10"/>
      <c r="O160" s="10"/>
      <c r="P160" s="10">
        <v>100</v>
      </c>
      <c r="Q160" s="10"/>
      <c r="R160" s="10"/>
      <c r="S160" s="10"/>
      <c r="T160" s="10"/>
      <c r="U160" s="10"/>
      <c r="V160" s="10">
        <v>100</v>
      </c>
      <c r="W160" s="182"/>
      <c r="X160" s="182"/>
      <c r="Y160" s="182"/>
      <c r="Z160" s="182"/>
      <c r="AA160" s="182"/>
      <c r="AB160" s="182"/>
      <c r="AC160" s="182"/>
      <c r="AD160" s="182"/>
    </row>
    <row xmlns:x14ac="http://schemas.microsoft.com/office/spreadsheetml/2009/9/ac" r="161" s="179" customFormat="true" ht="12" x14ac:dyDescent="0.2">
      <c r="A161" s="182" t="s">
        <v>158</v>
      </c>
      <c r="B161" s="10">
        <v>2023</v>
      </c>
      <c r="C161" s="182" t="s">
        <v>17</v>
      </c>
      <c r="D161" s="10">
        <v>46133</v>
      </c>
      <c r="E161" s="10"/>
      <c r="F161" s="10"/>
      <c r="G161" s="10"/>
      <c r="H161" s="10"/>
      <c r="I161" s="10"/>
      <c r="J161" s="10">
        <v>100</v>
      </c>
      <c r="K161" s="10"/>
      <c r="L161" s="10"/>
      <c r="M161" s="10"/>
      <c r="N161" s="10"/>
      <c r="O161" s="10"/>
      <c r="P161" s="10">
        <v>100</v>
      </c>
      <c r="Q161" s="10"/>
      <c r="R161" s="10"/>
      <c r="S161" s="10"/>
      <c r="T161" s="10"/>
      <c r="U161" s="10"/>
      <c r="V161" s="10">
        <v>100</v>
      </c>
      <c r="W161" s="182"/>
      <c r="X161" s="182"/>
      <c r="Y161" s="182"/>
      <c r="Z161" s="182"/>
      <c r="AA161" s="182"/>
      <c r="AB161" s="182"/>
      <c r="AC161" s="182"/>
      <c r="AD161" s="182"/>
    </row>
    <row xmlns:x14ac="http://schemas.microsoft.com/office/spreadsheetml/2009/9/ac" r="162" s="179" customFormat="true" ht="12" x14ac:dyDescent="0.2">
      <c r="A162" s="182" t="s">
        <v>158</v>
      </c>
      <c r="B162" s="10">
        <v>2024</v>
      </c>
      <c r="C162" s="182" t="s">
        <v>17</v>
      </c>
      <c r="D162" s="10"/>
      <c r="E162" s="10"/>
      <c r="F162" s="10"/>
      <c r="G162" s="10"/>
      <c r="H162" s="10"/>
      <c r="I162" s="10"/>
      <c r="J162" s="10"/>
      <c r="K162" s="10"/>
      <c r="L162" s="10"/>
      <c r="M162" s="10"/>
      <c r="N162" s="10"/>
      <c r="O162" s="10"/>
      <c r="P162" s="10"/>
      <c r="Q162" s="10"/>
      <c r="R162" s="10"/>
      <c r="S162" s="10"/>
      <c r="T162" s="10"/>
      <c r="U162" s="10"/>
      <c r="V162" s="10"/>
      <c r="W162" s="182"/>
      <c r="X162" s="182"/>
      <c r="Y162" s="182"/>
      <c r="Z162" s="182"/>
      <c r="AA162" s="182"/>
      <c r="AB162" s="182"/>
      <c r="AC162" s="182"/>
      <c r="AD162" s="182"/>
    </row>
    <row xmlns:x14ac="http://schemas.microsoft.com/office/spreadsheetml/2009/9/ac" r="163" s="179" customFormat="true" ht="12" x14ac:dyDescent="0.2">
      <c r="A163" s="182" t="s">
        <v>158</v>
      </c>
      <c r="B163" s="10">
        <v>2025</v>
      </c>
      <c r="C163" s="182" t="s">
        <v>17</v>
      </c>
      <c r="D163" s="10"/>
      <c r="E163" s="10"/>
      <c r="F163" s="10"/>
      <c r="G163" s="10"/>
      <c r="H163" s="10"/>
      <c r="I163" s="10"/>
      <c r="J163" s="10"/>
      <c r="K163" s="10"/>
      <c r="L163" s="10"/>
      <c r="M163" s="10"/>
      <c r="N163" s="10"/>
      <c r="O163" s="10"/>
      <c r="P163" s="10"/>
      <c r="Q163" s="10"/>
      <c r="R163" s="10"/>
      <c r="S163" s="10"/>
      <c r="T163" s="10"/>
      <c r="U163" s="10"/>
      <c r="V163" s="10"/>
      <c r="W163" s="182"/>
      <c r="X163" s="182"/>
      <c r="Y163" s="182"/>
      <c r="Z163" s="182"/>
      <c r="AA163" s="182"/>
      <c r="AB163" s="182"/>
      <c r="AC163" s="182"/>
      <c r="AD163" s="182"/>
    </row>
    <row xmlns:x14ac="http://schemas.microsoft.com/office/spreadsheetml/2009/9/ac" r="164" s="179" customFormat="true" ht="12" x14ac:dyDescent="0.2">
      <c r="A164" s="182" t="s">
        <v>158</v>
      </c>
      <c r="B164" s="10">
        <v>2026</v>
      </c>
      <c r="C164" s="182" t="s">
        <v>17</v>
      </c>
      <c r="D164" s="10"/>
      <c r="E164" s="10"/>
      <c r="F164" s="10"/>
      <c r="G164" s="10"/>
      <c r="H164" s="10"/>
      <c r="I164" s="10"/>
      <c r="J164" s="10"/>
      <c r="K164" s="10"/>
      <c r="L164" s="10"/>
      <c r="M164" s="10"/>
      <c r="N164" s="10"/>
      <c r="O164" s="10"/>
      <c r="P164" s="10"/>
      <c r="Q164" s="10"/>
      <c r="R164" s="10"/>
      <c r="S164" s="10"/>
      <c r="T164" s="10"/>
      <c r="U164" s="10"/>
      <c r="V164" s="10"/>
      <c r="W164" s="182"/>
      <c r="X164" s="182"/>
      <c r="Y164" s="182"/>
      <c r="Z164" s="182"/>
      <c r="AA164" s="182"/>
      <c r="AB164" s="182"/>
      <c r="AC164" s="182"/>
      <c r="AD164" s="182"/>
    </row>
    <row xmlns:x14ac="http://schemas.microsoft.com/office/spreadsheetml/2009/9/ac" r="165" s="179" customFormat="true" ht="12" x14ac:dyDescent="0.2">
      <c r="A165" s="182" t="s">
        <v>158</v>
      </c>
      <c r="B165" s="10">
        <v>2027</v>
      </c>
      <c r="C165" s="182" t="s">
        <v>17</v>
      </c>
      <c r="D165" s="10"/>
      <c r="E165" s="10"/>
      <c r="F165" s="10"/>
      <c r="G165" s="10"/>
      <c r="H165" s="10"/>
      <c r="I165" s="10"/>
      <c r="J165" s="10"/>
      <c r="K165" s="10"/>
      <c r="L165" s="10"/>
      <c r="M165" s="10"/>
      <c r="N165" s="10"/>
      <c r="O165" s="10"/>
      <c r="P165" s="10"/>
      <c r="Q165" s="10"/>
      <c r="R165" s="10"/>
      <c r="S165" s="10"/>
      <c r="T165" s="10"/>
      <c r="U165" s="10"/>
      <c r="V165" s="10"/>
      <c r="W165" s="182"/>
      <c r="X165" s="182"/>
      <c r="Y165" s="182"/>
      <c r="Z165" s="182"/>
      <c r="AA165" s="182"/>
      <c r="AB165" s="182"/>
      <c r="AC165" s="182"/>
      <c r="AD165" s="182"/>
    </row>
    <row xmlns:x14ac="http://schemas.microsoft.com/office/spreadsheetml/2009/9/ac" r="166" s="179" customFormat="true" ht="12" x14ac:dyDescent="0.2">
      <c r="A166" s="182" t="s">
        <v>158</v>
      </c>
      <c r="B166" s="10">
        <v>2028</v>
      </c>
      <c r="C166" s="182" t="s">
        <v>17</v>
      </c>
      <c r="D166" s="10"/>
      <c r="E166" s="10"/>
      <c r="F166" s="10"/>
      <c r="G166" s="10"/>
      <c r="H166" s="10"/>
      <c r="I166" s="10"/>
      <c r="J166" s="10"/>
      <c r="K166" s="10"/>
      <c r="L166" s="10"/>
      <c r="M166" s="10"/>
      <c r="N166" s="10"/>
      <c r="O166" s="10"/>
      <c r="P166" s="10"/>
      <c r="Q166" s="10"/>
      <c r="R166" s="10"/>
      <c r="S166" s="10"/>
      <c r="T166" s="10"/>
      <c r="U166" s="10"/>
      <c r="V166" s="10"/>
      <c r="W166" s="182"/>
      <c r="X166" s="182"/>
      <c r="Y166" s="182"/>
      <c r="Z166" s="182"/>
      <c r="AA166" s="182"/>
      <c r="AB166" s="182"/>
      <c r="AC166" s="182"/>
      <c r="AD166" s="182"/>
    </row>
    <row xmlns:x14ac="http://schemas.microsoft.com/office/spreadsheetml/2009/9/ac" r="167" s="179" customFormat="true" ht="12" x14ac:dyDescent="0.2">
      <c r="A167" s="182" t="s">
        <v>158</v>
      </c>
      <c r="B167" s="10">
        <v>2029</v>
      </c>
      <c r="C167" s="182" t="s">
        <v>17</v>
      </c>
      <c r="D167" s="10"/>
      <c r="E167" s="10"/>
      <c r="F167" s="10"/>
      <c r="G167" s="10"/>
      <c r="H167" s="10"/>
      <c r="I167" s="10"/>
      <c r="J167" s="10"/>
      <c r="K167" s="10"/>
      <c r="L167" s="10"/>
      <c r="M167" s="10"/>
      <c r="N167" s="10"/>
      <c r="O167" s="10"/>
      <c r="P167" s="10"/>
      <c r="Q167" s="10"/>
      <c r="R167" s="10"/>
      <c r="S167" s="10"/>
      <c r="T167" s="10"/>
      <c r="U167" s="10"/>
      <c r="V167" s="10"/>
      <c r="W167" s="182"/>
      <c r="X167" s="182"/>
      <c r="Y167" s="182"/>
      <c r="Z167" s="182"/>
      <c r="AA167" s="182"/>
      <c r="AB167" s="182"/>
    </row>
    <row xmlns:x14ac="http://schemas.microsoft.com/office/spreadsheetml/2009/9/ac" r="168" s="179" customFormat="true" ht="12" x14ac:dyDescent="0.2">
      <c r="A168" s="182" t="s">
        <v>158</v>
      </c>
      <c r="B168" s="10">
        <v>2030</v>
      </c>
      <c r="C168" s="182" t="s">
        <v>17</v>
      </c>
      <c r="D168" s="10"/>
      <c r="E168" s="10"/>
      <c r="F168" s="10"/>
      <c r="G168" s="10"/>
      <c r="H168" s="10"/>
      <c r="I168" s="10"/>
      <c r="J168" s="10"/>
      <c r="K168" s="10"/>
      <c r="L168" s="10"/>
      <c r="M168" s="10"/>
      <c r="N168" s="10"/>
      <c r="O168" s="10"/>
      <c r="P168" s="10"/>
      <c r="Q168" s="10"/>
      <c r="R168" s="10"/>
      <c r="S168" s="10"/>
      <c r="T168" s="10"/>
      <c r="U168" s="10"/>
      <c r="V168" s="10"/>
      <c r="W168" s="182"/>
      <c r="X168" s="182"/>
      <c r="Y168" s="182"/>
      <c r="Z168" s="182"/>
      <c r="AA168" s="182"/>
      <c r="AB168" s="182"/>
    </row>
    <row xmlns:x14ac="http://schemas.microsoft.com/office/spreadsheetml/2009/9/ac" r="169" ht="15.75" x14ac:dyDescent="0.25">
      <c r="A169" s="183" t="s">
        <v>158</v>
      </c>
      <c r="B169" s="10">
        <v>2000</v>
      </c>
      <c r="C169" s="183" t="s">
        <v>18</v>
      </c>
      <c r="D169" s="10">
        <v>34382</v>
      </c>
      <c r="E169" s="10"/>
      <c r="F169" s="10"/>
      <c r="G169" s="10"/>
      <c r="H169" s="10"/>
      <c r="I169" s="10"/>
      <c r="J169" s="10">
        <v>100</v>
      </c>
      <c r="K169" s="10"/>
      <c r="L169" s="10"/>
      <c r="M169" s="10"/>
      <c r="N169" s="10"/>
      <c r="O169" s="10"/>
      <c r="P169" s="10">
        <v>100</v>
      </c>
      <c r="Q169" s="10"/>
      <c r="R169" s="10"/>
      <c r="S169" s="10"/>
      <c r="T169" s="10"/>
      <c r="U169" s="10"/>
      <c r="V169" s="10">
        <v>100</v>
      </c>
      <c r="W169" s="183"/>
      <c r="X169" s="183"/>
      <c r="Y169" s="183"/>
      <c r="Z169" s="183"/>
      <c r="AA169" s="183"/>
      <c r="AB169" s="183"/>
    </row>
    <row xmlns:x14ac="http://schemas.microsoft.com/office/spreadsheetml/2009/9/ac" r="170" ht="15.75" x14ac:dyDescent="0.25">
      <c r="A170" s="183" t="s">
        <v>158</v>
      </c>
      <c r="B170" s="10">
        <v>2001</v>
      </c>
      <c r="C170" s="183" t="s">
        <v>18</v>
      </c>
      <c r="D170" s="10">
        <v>35124</v>
      </c>
      <c r="E170" s="10"/>
      <c r="F170" s="10"/>
      <c r="G170" s="10"/>
      <c r="H170" s="10"/>
      <c r="I170" s="10"/>
      <c r="J170" s="10">
        <v>100</v>
      </c>
      <c r="K170" s="10"/>
      <c r="L170" s="10"/>
      <c r="M170" s="10"/>
      <c r="N170" s="10"/>
      <c r="O170" s="10"/>
      <c r="P170" s="10">
        <v>100</v>
      </c>
      <c r="Q170" s="10"/>
      <c r="R170" s="10"/>
      <c r="S170" s="10"/>
      <c r="T170" s="10"/>
      <c r="U170" s="10"/>
      <c r="V170" s="10">
        <v>100</v>
      </c>
      <c r="W170" s="183"/>
      <c r="X170" s="183"/>
      <c r="Y170" s="183"/>
      <c r="Z170" s="183"/>
      <c r="AA170" s="183"/>
      <c r="AB170" s="183"/>
    </row>
    <row xmlns:x14ac="http://schemas.microsoft.com/office/spreadsheetml/2009/9/ac" r="171" ht="15.75" x14ac:dyDescent="0.25">
      <c r="A171" s="183" t="s">
        <v>158</v>
      </c>
      <c r="B171" s="10">
        <v>2002</v>
      </c>
      <c r="C171" s="183" t="s">
        <v>18</v>
      </c>
      <c r="D171" s="10">
        <v>35914</v>
      </c>
      <c r="E171" s="10"/>
      <c r="F171" s="10"/>
      <c r="G171" s="10"/>
      <c r="H171" s="10"/>
      <c r="I171" s="10"/>
      <c r="J171" s="10">
        <v>100</v>
      </c>
      <c r="K171" s="10"/>
      <c r="L171" s="10"/>
      <c r="M171" s="10"/>
      <c r="N171" s="10"/>
      <c r="O171" s="10"/>
      <c r="P171" s="10">
        <v>100</v>
      </c>
      <c r="Q171" s="10"/>
      <c r="R171" s="10"/>
      <c r="S171" s="10"/>
      <c r="T171" s="10"/>
      <c r="U171" s="10"/>
      <c r="V171" s="10">
        <v>100</v>
      </c>
      <c r="W171" s="183"/>
      <c r="X171" s="183"/>
      <c r="Y171" s="183"/>
      <c r="Z171" s="183"/>
      <c r="AA171" s="183"/>
      <c r="AB171" s="183"/>
    </row>
    <row xmlns:x14ac="http://schemas.microsoft.com/office/spreadsheetml/2009/9/ac" r="172" ht="15.75" x14ac:dyDescent="0.25">
      <c r="A172" s="183" t="s">
        <v>158</v>
      </c>
      <c r="B172" s="10">
        <v>2003</v>
      </c>
      <c r="C172" s="183" t="s">
        <v>18</v>
      </c>
      <c r="D172" s="10">
        <v>36832</v>
      </c>
      <c r="E172" s="10"/>
      <c r="F172" s="10"/>
      <c r="G172" s="10"/>
      <c r="H172" s="10"/>
      <c r="I172" s="10"/>
      <c r="J172" s="10">
        <v>100</v>
      </c>
      <c r="K172" s="10"/>
      <c r="L172" s="10"/>
      <c r="M172" s="10"/>
      <c r="N172" s="10"/>
      <c r="O172" s="10"/>
      <c r="P172" s="10">
        <v>100</v>
      </c>
      <c r="Q172" s="10"/>
      <c r="R172" s="10"/>
      <c r="S172" s="10"/>
      <c r="T172" s="10"/>
      <c r="U172" s="10"/>
      <c r="V172" s="10">
        <v>100</v>
      </c>
      <c r="W172" s="183"/>
      <c r="X172" s="183"/>
      <c r="Y172" s="183"/>
      <c r="Z172" s="183"/>
      <c r="AA172" s="183"/>
      <c r="AB172" s="183"/>
    </row>
    <row xmlns:x14ac="http://schemas.microsoft.com/office/spreadsheetml/2009/9/ac" r="173" ht="15.75" x14ac:dyDescent="0.25">
      <c r="A173" s="183" t="s">
        <v>158</v>
      </c>
      <c r="B173" s="10">
        <v>2004</v>
      </c>
      <c r="C173" s="183" t="s">
        <v>18</v>
      </c>
      <c r="D173" s="10">
        <v>37713</v>
      </c>
      <c r="E173" s="10"/>
      <c r="F173" s="10"/>
      <c r="G173" s="10"/>
      <c r="H173" s="10"/>
      <c r="I173" s="10"/>
      <c r="J173" s="10">
        <v>100</v>
      </c>
      <c r="K173" s="10"/>
      <c r="L173" s="10"/>
      <c r="M173" s="10"/>
      <c r="N173" s="10"/>
      <c r="O173" s="10"/>
      <c r="P173" s="10">
        <v>100</v>
      </c>
      <c r="Q173" s="10"/>
      <c r="R173" s="10"/>
      <c r="S173" s="10"/>
      <c r="T173" s="10"/>
      <c r="U173" s="10"/>
      <c r="V173" s="10">
        <v>100</v>
      </c>
      <c r="W173" s="183"/>
      <c r="X173" s="183"/>
      <c r="Y173" s="183"/>
      <c r="Z173" s="183"/>
      <c r="AA173" s="183"/>
      <c r="AB173" s="183"/>
    </row>
    <row xmlns:x14ac="http://schemas.microsoft.com/office/spreadsheetml/2009/9/ac" r="174" ht="15.75" x14ac:dyDescent="0.25">
      <c r="A174" s="183" t="s">
        <v>158</v>
      </c>
      <c r="B174" s="10">
        <v>2005</v>
      </c>
      <c r="C174" s="183" t="s">
        <v>18</v>
      </c>
      <c r="D174" s="10">
        <v>38610</v>
      </c>
      <c r="E174" s="10"/>
      <c r="F174" s="10"/>
      <c r="G174" s="10"/>
      <c r="H174" s="10"/>
      <c r="I174" s="10"/>
      <c r="J174" s="10">
        <v>100</v>
      </c>
      <c r="K174" s="10"/>
      <c r="L174" s="10"/>
      <c r="M174" s="10"/>
      <c r="N174" s="10"/>
      <c r="O174" s="10"/>
      <c r="P174" s="10">
        <v>100</v>
      </c>
      <c r="Q174" s="10"/>
      <c r="R174" s="10"/>
      <c r="S174" s="10"/>
      <c r="T174" s="10"/>
      <c r="U174" s="10"/>
      <c r="V174" s="10">
        <v>100</v>
      </c>
      <c r="W174" s="183"/>
      <c r="X174" s="183"/>
      <c r="Y174" s="183"/>
      <c r="Z174" s="183"/>
      <c r="AA174" s="183"/>
      <c r="AB174" s="183"/>
    </row>
    <row xmlns:x14ac="http://schemas.microsoft.com/office/spreadsheetml/2009/9/ac" r="175" ht="15.75" x14ac:dyDescent="0.25">
      <c r="A175" s="183" t="s">
        <v>158</v>
      </c>
      <c r="B175" s="10">
        <v>2006</v>
      </c>
      <c r="C175" s="183" t="s">
        <v>18</v>
      </c>
      <c r="D175" s="10">
        <v>39498</v>
      </c>
      <c r="E175" s="10"/>
      <c r="F175" s="10"/>
      <c r="G175" s="10"/>
      <c r="H175" s="10"/>
      <c r="I175" s="10"/>
      <c r="J175" s="10">
        <v>100</v>
      </c>
      <c r="K175" s="10"/>
      <c r="L175" s="10"/>
      <c r="M175" s="10"/>
      <c r="N175" s="10"/>
      <c r="O175" s="10"/>
      <c r="P175" s="10">
        <v>100</v>
      </c>
      <c r="Q175" s="10"/>
      <c r="R175" s="10"/>
      <c r="S175" s="10"/>
      <c r="T175" s="10"/>
      <c r="U175" s="10"/>
      <c r="V175" s="10">
        <v>100</v>
      </c>
      <c r="W175" s="183"/>
      <c r="X175" s="183"/>
      <c r="Y175" s="183"/>
      <c r="Z175" s="183"/>
      <c r="AA175" s="183"/>
      <c r="AB175" s="183"/>
    </row>
    <row xmlns:x14ac="http://schemas.microsoft.com/office/spreadsheetml/2009/9/ac" r="176" ht="15.75" x14ac:dyDescent="0.25">
      <c r="A176" s="183" t="s">
        <v>158</v>
      </c>
      <c r="B176" s="10">
        <v>2007</v>
      </c>
      <c r="C176" s="183" t="s">
        <v>18</v>
      </c>
      <c r="D176" s="10">
        <v>40482</v>
      </c>
      <c r="E176" s="10"/>
      <c r="F176" s="10"/>
      <c r="G176" s="10"/>
      <c r="H176" s="10"/>
      <c r="I176" s="10"/>
      <c r="J176" s="10">
        <v>100</v>
      </c>
      <c r="K176" s="10"/>
      <c r="L176" s="10"/>
      <c r="M176" s="10"/>
      <c r="N176" s="10"/>
      <c r="O176" s="10"/>
      <c r="P176" s="10">
        <v>100</v>
      </c>
      <c r="Q176" s="10"/>
      <c r="R176" s="10"/>
      <c r="S176" s="10"/>
      <c r="T176" s="10"/>
      <c r="U176" s="10"/>
      <c r="V176" s="10">
        <v>100</v>
      </c>
      <c r="W176" s="183"/>
      <c r="X176" s="183"/>
      <c r="Y176" s="183"/>
      <c r="Z176" s="183"/>
      <c r="AA176" s="183"/>
      <c r="AB176" s="183"/>
    </row>
    <row xmlns:x14ac="http://schemas.microsoft.com/office/spreadsheetml/2009/9/ac" r="177" ht="15.75" x14ac:dyDescent="0.25">
      <c r="A177" s="183" t="s">
        <v>158</v>
      </c>
      <c r="B177" s="10">
        <v>2008</v>
      </c>
      <c r="C177" s="183" t="s">
        <v>18</v>
      </c>
      <c r="D177" s="10">
        <v>41469</v>
      </c>
      <c r="E177" s="10"/>
      <c r="F177" s="10"/>
      <c r="G177" s="10"/>
      <c r="H177" s="10"/>
      <c r="I177" s="10"/>
      <c r="J177" s="10">
        <v>100</v>
      </c>
      <c r="K177" s="10"/>
      <c r="L177" s="10"/>
      <c r="M177" s="10"/>
      <c r="N177" s="10"/>
      <c r="O177" s="10"/>
      <c r="P177" s="10">
        <v>100</v>
      </c>
      <c r="Q177" s="10"/>
      <c r="R177" s="10"/>
      <c r="S177" s="10"/>
      <c r="T177" s="10"/>
      <c r="U177" s="10"/>
      <c r="V177" s="10">
        <v>100</v>
      </c>
      <c r="W177" s="183"/>
      <c r="X177" s="183"/>
      <c r="Y177" s="183"/>
      <c r="Z177" s="183"/>
      <c r="AA177" s="183"/>
      <c r="AB177" s="183"/>
    </row>
    <row xmlns:x14ac="http://schemas.microsoft.com/office/spreadsheetml/2009/9/ac" r="178" ht="15.75" x14ac:dyDescent="0.25">
      <c r="A178" s="183" t="s">
        <v>158</v>
      </c>
      <c r="B178" s="10">
        <v>2009</v>
      </c>
      <c r="C178" s="183" t="s">
        <v>18</v>
      </c>
      <c r="D178" s="10">
        <v>42498</v>
      </c>
      <c r="E178" s="10"/>
      <c r="F178" s="10"/>
      <c r="G178" s="10"/>
      <c r="H178" s="10"/>
      <c r="I178" s="10"/>
      <c r="J178" s="10">
        <v>100</v>
      </c>
      <c r="K178" s="10"/>
      <c r="L178" s="10"/>
      <c r="M178" s="10"/>
      <c r="N178" s="10"/>
      <c r="O178" s="10"/>
      <c r="P178" s="10">
        <v>100</v>
      </c>
      <c r="Q178" s="10"/>
      <c r="R178" s="10"/>
      <c r="S178" s="10"/>
      <c r="T178" s="10"/>
      <c r="U178" s="10"/>
      <c r="V178" s="10">
        <v>100</v>
      </c>
      <c r="W178" s="183"/>
      <c r="X178" s="183"/>
      <c r="Y178" s="183"/>
      <c r="Z178" s="183"/>
      <c r="AA178" s="183"/>
      <c r="AB178" s="183"/>
    </row>
    <row xmlns:x14ac="http://schemas.microsoft.com/office/spreadsheetml/2009/9/ac" r="179" ht="15.75" x14ac:dyDescent="0.25">
      <c r="A179" s="183" t="s">
        <v>158</v>
      </c>
      <c r="B179" s="10">
        <v>2010</v>
      </c>
      <c r="C179" s="183" t="s">
        <v>18</v>
      </c>
      <c r="D179" s="10">
        <v>43647</v>
      </c>
      <c r="E179" s="10"/>
      <c r="F179" s="10"/>
      <c r="G179" s="10"/>
      <c r="H179" s="10"/>
      <c r="I179" s="10"/>
      <c r="J179" s="10">
        <v>100</v>
      </c>
      <c r="K179" s="10"/>
      <c r="L179" s="10"/>
      <c r="M179" s="10"/>
      <c r="N179" s="10"/>
      <c r="O179" s="10"/>
      <c r="P179" s="10">
        <v>100</v>
      </c>
      <c r="Q179" s="10"/>
      <c r="R179" s="10"/>
      <c r="S179" s="10"/>
      <c r="T179" s="10"/>
      <c r="U179" s="10"/>
      <c r="V179" s="10">
        <v>100</v>
      </c>
      <c r="W179" s="183"/>
      <c r="X179" s="183"/>
      <c r="Y179" s="183"/>
      <c r="Z179" s="183"/>
      <c r="AA179" s="183"/>
      <c r="AB179" s="183"/>
    </row>
    <row xmlns:x14ac="http://schemas.microsoft.com/office/spreadsheetml/2009/9/ac" r="180" ht="15.75" x14ac:dyDescent="0.25">
      <c r="A180" s="183" t="s">
        <v>158</v>
      </c>
      <c r="B180" s="10">
        <v>2011</v>
      </c>
      <c r="C180" s="183" t="s">
        <v>18</v>
      </c>
      <c r="D180" s="10">
        <v>44448</v>
      </c>
      <c r="E180" s="10"/>
      <c r="F180" s="10"/>
      <c r="G180" s="10"/>
      <c r="H180" s="10"/>
      <c r="I180" s="10"/>
      <c r="J180" s="10">
        <v>100</v>
      </c>
      <c r="K180" s="10"/>
      <c r="L180" s="10"/>
      <c r="M180" s="10"/>
      <c r="N180" s="10"/>
      <c r="O180" s="10"/>
      <c r="P180" s="10">
        <v>100</v>
      </c>
      <c r="Q180" s="10"/>
      <c r="R180" s="10"/>
      <c r="S180" s="10"/>
      <c r="T180" s="10"/>
      <c r="U180" s="10"/>
      <c r="V180" s="10">
        <v>100</v>
      </c>
      <c r="W180" s="183"/>
      <c r="X180" s="183"/>
      <c r="Y180" s="183"/>
      <c r="Z180" s="183"/>
      <c r="AA180" s="183"/>
      <c r="AB180" s="183"/>
    </row>
    <row xmlns:x14ac="http://schemas.microsoft.com/office/spreadsheetml/2009/9/ac" r="181" ht="15.75" x14ac:dyDescent="0.25">
      <c r="A181" s="183" t="s">
        <v>158</v>
      </c>
      <c r="B181" s="10">
        <v>2012</v>
      </c>
      <c r="C181" s="183" t="s">
        <v>18</v>
      </c>
      <c r="D181" s="10">
        <v>45189</v>
      </c>
      <c r="E181" s="10"/>
      <c r="F181" s="10"/>
      <c r="G181" s="10"/>
      <c r="H181" s="10"/>
      <c r="I181" s="10"/>
      <c r="J181" s="10">
        <v>100</v>
      </c>
      <c r="K181" s="10"/>
      <c r="L181" s="10"/>
      <c r="M181" s="10"/>
      <c r="N181" s="10"/>
      <c r="O181" s="10"/>
      <c r="P181" s="10">
        <v>100</v>
      </c>
      <c r="Q181" s="10"/>
      <c r="R181" s="10"/>
      <c r="S181" s="10"/>
      <c r="T181" s="10"/>
      <c r="U181" s="10"/>
      <c r="V181" s="10">
        <v>100</v>
      </c>
      <c r="W181" s="183"/>
      <c r="X181" s="183"/>
      <c r="Y181" s="183"/>
      <c r="Z181" s="183"/>
      <c r="AA181" s="183"/>
      <c r="AB181" s="183"/>
    </row>
    <row xmlns:x14ac="http://schemas.microsoft.com/office/spreadsheetml/2009/9/ac" r="182" ht="15.75" x14ac:dyDescent="0.25">
      <c r="A182" s="183" t="s">
        <v>158</v>
      </c>
      <c r="B182" s="10">
        <v>2013</v>
      </c>
      <c r="C182" s="183" t="s">
        <v>18</v>
      </c>
      <c r="D182" s="10">
        <v>45858</v>
      </c>
      <c r="E182" s="10"/>
      <c r="F182" s="10"/>
      <c r="G182" s="10"/>
      <c r="H182" s="10"/>
      <c r="I182" s="10"/>
      <c r="J182" s="10">
        <v>100</v>
      </c>
      <c r="K182" s="10"/>
      <c r="L182" s="10"/>
      <c r="M182" s="10"/>
      <c r="N182" s="10"/>
      <c r="O182" s="10"/>
      <c r="P182" s="10">
        <v>100</v>
      </c>
      <c r="Q182" s="10"/>
      <c r="R182" s="10"/>
      <c r="S182" s="10"/>
      <c r="T182" s="10"/>
      <c r="U182" s="10"/>
      <c r="V182" s="10">
        <v>100</v>
      </c>
      <c r="W182" s="183"/>
      <c r="X182" s="183"/>
      <c r="Y182" s="183"/>
      <c r="Z182" s="183"/>
      <c r="AA182" s="183"/>
      <c r="AB182" s="183"/>
    </row>
    <row xmlns:x14ac="http://schemas.microsoft.com/office/spreadsheetml/2009/9/ac" r="183" ht="15.75" x14ac:dyDescent="0.25">
      <c r="A183" s="183" t="s">
        <v>158</v>
      </c>
      <c r="B183" s="10">
        <v>2014</v>
      </c>
      <c r="C183" s="183" t="s">
        <v>18</v>
      </c>
      <c r="D183" s="10">
        <v>46386</v>
      </c>
      <c r="E183" s="10"/>
      <c r="F183" s="10"/>
      <c r="G183" s="10"/>
      <c r="H183" s="10"/>
      <c r="I183" s="10"/>
      <c r="J183" s="10">
        <v>100</v>
      </c>
      <c r="K183" s="10"/>
      <c r="L183" s="10"/>
      <c r="M183" s="10"/>
      <c r="N183" s="10"/>
      <c r="O183" s="10"/>
      <c r="P183" s="10">
        <v>100</v>
      </c>
      <c r="Q183" s="10"/>
      <c r="R183" s="10"/>
      <c r="S183" s="10"/>
      <c r="T183" s="10"/>
      <c r="U183" s="10"/>
      <c r="V183" s="10">
        <v>100</v>
      </c>
      <c r="W183" s="183"/>
      <c r="X183" s="183"/>
      <c r="Y183" s="183"/>
      <c r="Z183" s="183"/>
      <c r="AA183" s="183"/>
      <c r="AB183" s="183"/>
    </row>
    <row xmlns:x14ac="http://schemas.microsoft.com/office/spreadsheetml/2009/9/ac" r="184" ht="15.75" x14ac:dyDescent="0.25">
      <c r="A184" s="183" t="s">
        <v>158</v>
      </c>
      <c r="B184" s="10">
        <v>2015</v>
      </c>
      <c r="C184" s="183" t="s">
        <v>18</v>
      </c>
      <c r="D184" s="10">
        <v>46751</v>
      </c>
      <c r="E184" s="10"/>
      <c r="F184" s="10"/>
      <c r="G184" s="10"/>
      <c r="H184" s="10"/>
      <c r="I184" s="10"/>
      <c r="J184" s="10">
        <v>100</v>
      </c>
      <c r="K184" s="10"/>
      <c r="L184" s="10"/>
      <c r="M184" s="10"/>
      <c r="N184" s="10"/>
      <c r="O184" s="10"/>
      <c r="P184" s="10">
        <v>100</v>
      </c>
      <c r="Q184" s="10"/>
      <c r="R184" s="10"/>
      <c r="S184" s="10"/>
      <c r="T184" s="10"/>
      <c r="U184" s="10"/>
      <c r="V184" s="10">
        <v>100</v>
      </c>
      <c r="W184" s="183"/>
      <c r="X184" s="183"/>
      <c r="Y184" s="183"/>
      <c r="Z184" s="183"/>
      <c r="AA184" s="183"/>
      <c r="AB184" s="183"/>
    </row>
    <row xmlns:x14ac="http://schemas.microsoft.com/office/spreadsheetml/2009/9/ac" r="185" ht="15.75" x14ac:dyDescent="0.25">
      <c r="A185" s="183" t="s">
        <v>158</v>
      </c>
      <c r="B185" s="10">
        <v>2016</v>
      </c>
      <c r="C185" s="183" t="s">
        <v>18</v>
      </c>
      <c r="D185" s="10">
        <v>46911</v>
      </c>
      <c r="E185" s="10"/>
      <c r="F185" s="10"/>
      <c r="G185" s="10"/>
      <c r="H185" s="10"/>
      <c r="I185" s="10"/>
      <c r="J185" s="10">
        <v>100</v>
      </c>
      <c r="K185" s="10"/>
      <c r="L185" s="10"/>
      <c r="M185" s="10"/>
      <c r="N185" s="10"/>
      <c r="O185" s="10"/>
      <c r="P185" s="10">
        <v>100</v>
      </c>
      <c r="Q185" s="10"/>
      <c r="R185" s="10"/>
      <c r="S185" s="10"/>
      <c r="T185" s="10"/>
      <c r="U185" s="10"/>
      <c r="V185" s="10">
        <v>100</v>
      </c>
      <c r="W185" s="183"/>
      <c r="X185" s="183"/>
      <c r="Y185" s="183"/>
      <c r="Z185" s="183"/>
      <c r="AA185" s="183"/>
      <c r="AB185" s="183"/>
    </row>
    <row xmlns:x14ac="http://schemas.microsoft.com/office/spreadsheetml/2009/9/ac" r="186" ht="15.75" x14ac:dyDescent="0.25">
      <c r="A186" s="183" t="s">
        <v>158</v>
      </c>
      <c r="B186" s="10">
        <v>2017</v>
      </c>
      <c r="C186" s="183" t="s">
        <v>18</v>
      </c>
      <c r="D186" s="10">
        <v>46894</v>
      </c>
      <c r="E186" s="10"/>
      <c r="F186" s="10"/>
      <c r="G186" s="10"/>
      <c r="H186" s="10"/>
      <c r="I186" s="10"/>
      <c r="J186" s="10">
        <v>100</v>
      </c>
      <c r="K186" s="10"/>
      <c r="L186" s="10"/>
      <c r="M186" s="10"/>
      <c r="N186" s="10"/>
      <c r="O186" s="10"/>
      <c r="P186" s="10">
        <v>100</v>
      </c>
      <c r="Q186" s="10"/>
      <c r="R186" s="10"/>
      <c r="S186" s="10"/>
      <c r="T186" s="10"/>
      <c r="U186" s="10"/>
      <c r="V186" s="10">
        <v>100</v>
      </c>
      <c r="W186" s="183"/>
      <c r="X186" s="183"/>
      <c r="Y186" s="183"/>
      <c r="Z186" s="183"/>
      <c r="AA186" s="183"/>
      <c r="AB186" s="183"/>
    </row>
    <row xmlns:x14ac="http://schemas.microsoft.com/office/spreadsheetml/2009/9/ac" r="187" ht="15.75" x14ac:dyDescent="0.25">
      <c r="A187" s="183" t="s">
        <v>158</v>
      </c>
      <c r="B187" s="10">
        <v>2018</v>
      </c>
      <c r="C187" s="183" t="s">
        <v>18</v>
      </c>
      <c r="D187" s="10">
        <v>46750</v>
      </c>
      <c r="E187" s="10"/>
      <c r="F187" s="10"/>
      <c r="G187" s="10"/>
      <c r="H187" s="10"/>
      <c r="I187" s="10"/>
      <c r="J187" s="10">
        <v>100</v>
      </c>
      <c r="K187" s="10"/>
      <c r="L187" s="10"/>
      <c r="M187" s="10"/>
      <c r="N187" s="10"/>
      <c r="O187" s="10"/>
      <c r="P187" s="10">
        <v>100</v>
      </c>
      <c r="Q187" s="10"/>
      <c r="R187" s="10"/>
      <c r="S187" s="10"/>
      <c r="T187" s="10"/>
      <c r="U187" s="10"/>
      <c r="V187" s="10">
        <v>100</v>
      </c>
      <c r="W187" s="183"/>
      <c r="X187" s="183"/>
      <c r="Y187" s="183"/>
      <c r="Z187" s="183"/>
      <c r="AA187" s="183"/>
      <c r="AB187" s="183"/>
    </row>
    <row xmlns:x14ac="http://schemas.microsoft.com/office/spreadsheetml/2009/9/ac" r="188" ht="15.75" x14ac:dyDescent="0.25">
      <c r="A188" s="183" t="s">
        <v>158</v>
      </c>
      <c r="B188" s="10">
        <v>2019</v>
      </c>
      <c r="C188" s="183" t="s">
        <v>18</v>
      </c>
      <c r="D188" s="10">
        <v>46511</v>
      </c>
      <c r="E188" s="10"/>
      <c r="F188" s="10"/>
      <c r="G188" s="10"/>
      <c r="H188" s="10"/>
      <c r="I188" s="10"/>
      <c r="J188" s="10">
        <v>100</v>
      </c>
      <c r="K188" s="10"/>
      <c r="L188" s="10"/>
      <c r="M188" s="10"/>
      <c r="N188" s="10"/>
      <c r="O188" s="10"/>
      <c r="P188" s="10">
        <v>100</v>
      </c>
      <c r="Q188" s="10"/>
      <c r="R188" s="10"/>
      <c r="S188" s="10"/>
      <c r="T188" s="10"/>
      <c r="U188" s="10"/>
      <c r="V188" s="10">
        <v>100</v>
      </c>
      <c r="W188" s="183"/>
      <c r="X188" s="183"/>
      <c r="Y188" s="183"/>
      <c r="Z188" s="183"/>
      <c r="AA188" s="183"/>
      <c r="AB188" s="183"/>
    </row>
    <row xmlns:x14ac="http://schemas.microsoft.com/office/spreadsheetml/2009/9/ac" r="189" ht="15.75" x14ac:dyDescent="0.25">
      <c r="A189" s="183" t="s">
        <v>158</v>
      </c>
      <c r="B189" s="10">
        <v>2020</v>
      </c>
      <c r="C189" s="183" t="s">
        <v>18</v>
      </c>
      <c r="D189" s="10">
        <v>46266</v>
      </c>
      <c r="E189" s="10"/>
      <c r="F189" s="10"/>
      <c r="G189" s="10"/>
      <c r="H189" s="10"/>
      <c r="I189" s="10"/>
      <c r="J189" s="10">
        <v>100</v>
      </c>
      <c r="K189" s="10"/>
      <c r="L189" s="10"/>
      <c r="M189" s="10"/>
      <c r="N189" s="10"/>
      <c r="O189" s="10"/>
      <c r="P189" s="10">
        <v>100</v>
      </c>
      <c r="Q189" s="10"/>
      <c r="R189" s="10"/>
      <c r="S189" s="10"/>
      <c r="T189" s="10"/>
      <c r="U189" s="10"/>
      <c r="V189" s="10">
        <v>100</v>
      </c>
      <c r="W189" s="183"/>
      <c r="X189" s="183"/>
      <c r="Y189" s="183"/>
      <c r="Z189" s="183"/>
      <c r="AA189" s="183"/>
      <c r="AB189" s="183"/>
    </row>
    <row xmlns:x14ac="http://schemas.microsoft.com/office/spreadsheetml/2009/9/ac" r="190" ht="15.75" x14ac:dyDescent="0.25">
      <c r="A190" s="183" t="s">
        <v>158</v>
      </c>
      <c r="B190" s="10">
        <v>2021</v>
      </c>
      <c r="C190" s="183" t="s">
        <v>18</v>
      </c>
      <c r="D190" s="10">
        <v>45916</v>
      </c>
      <c r="E190" s="10"/>
      <c r="F190" s="10"/>
      <c r="G190" s="10"/>
      <c r="H190" s="10"/>
      <c r="I190" s="10"/>
      <c r="J190" s="10">
        <v>100</v>
      </c>
      <c r="K190" s="10"/>
      <c r="L190" s="10"/>
      <c r="M190" s="10"/>
      <c r="N190" s="10"/>
      <c r="O190" s="10"/>
      <c r="P190" s="10">
        <v>100</v>
      </c>
      <c r="Q190" s="10"/>
      <c r="R190" s="10"/>
      <c r="S190" s="10"/>
      <c r="T190" s="10"/>
      <c r="U190" s="10"/>
      <c r="V190" s="10">
        <v>100</v>
      </c>
      <c r="W190" s="183"/>
      <c r="X190" s="183"/>
      <c r="Y190" s="183"/>
      <c r="Z190" s="183"/>
      <c r="AA190" s="183"/>
      <c r="AB190" s="183"/>
    </row>
    <row xmlns:x14ac="http://schemas.microsoft.com/office/spreadsheetml/2009/9/ac" r="191" ht="15.75" x14ac:dyDescent="0.25">
      <c r="A191" s="183" t="s">
        <v>158</v>
      </c>
      <c r="B191" s="10">
        <v>2022</v>
      </c>
      <c r="C191" s="183" t="s">
        <v>18</v>
      </c>
      <c r="D191" s="10">
        <v>45312</v>
      </c>
      <c r="E191" s="10"/>
      <c r="F191" s="10"/>
      <c r="G191" s="10"/>
      <c r="H191" s="10"/>
      <c r="I191" s="10"/>
      <c r="J191" s="10">
        <v>100</v>
      </c>
      <c r="K191" s="10"/>
      <c r="L191" s="10"/>
      <c r="M191" s="10"/>
      <c r="N191" s="10"/>
      <c r="O191" s="10"/>
      <c r="P191" s="10">
        <v>100</v>
      </c>
      <c r="Q191" s="10"/>
      <c r="R191" s="10"/>
      <c r="S191" s="10"/>
      <c r="T191" s="10"/>
      <c r="U191" s="10"/>
      <c r="V191" s="10">
        <v>100</v>
      </c>
      <c r="W191" s="183"/>
      <c r="X191" s="183"/>
      <c r="Y191" s="183"/>
      <c r="Z191" s="183"/>
      <c r="AA191" s="183"/>
      <c r="AB191" s="183"/>
    </row>
    <row xmlns:x14ac="http://schemas.microsoft.com/office/spreadsheetml/2009/9/ac" r="192" ht="15.75" x14ac:dyDescent="0.25">
      <c r="A192" s="183" t="s">
        <v>158</v>
      </c>
      <c r="B192" s="10">
        <v>2023</v>
      </c>
      <c r="C192" s="183" t="s">
        <v>18</v>
      </c>
      <c r="D192" s="10">
        <v>44905</v>
      </c>
      <c r="E192" s="10"/>
      <c r="F192" s="10"/>
      <c r="G192" s="10"/>
      <c r="H192" s="10"/>
      <c r="I192" s="10"/>
      <c r="J192" s="10">
        <v>100</v>
      </c>
      <c r="K192" s="10"/>
      <c r="L192" s="10"/>
      <c r="M192" s="10"/>
      <c r="N192" s="10"/>
      <c r="O192" s="10"/>
      <c r="P192" s="10">
        <v>100</v>
      </c>
      <c r="Q192" s="10"/>
      <c r="R192" s="10"/>
      <c r="S192" s="10"/>
      <c r="T192" s="10"/>
      <c r="U192" s="10"/>
      <c r="V192" s="10">
        <v>100</v>
      </c>
      <c r="W192" s="183"/>
      <c r="X192" s="183"/>
      <c r="Y192" s="183"/>
      <c r="Z192" s="183"/>
      <c r="AA192" s="183"/>
      <c r="AB192" s="183"/>
    </row>
    <row xmlns:x14ac="http://schemas.microsoft.com/office/spreadsheetml/2009/9/ac" r="193" ht="15.75" x14ac:dyDescent="0.25">
      <c r="A193" s="183" t="s">
        <v>158</v>
      </c>
      <c r="B193" s="10">
        <v>2024</v>
      </c>
      <c r="C193" s="183" t="s">
        <v>18</v>
      </c>
      <c r="D193" s="10"/>
      <c r="E193" s="10"/>
      <c r="F193" s="10"/>
      <c r="G193" s="10"/>
      <c r="H193" s="10"/>
      <c r="I193" s="10"/>
      <c r="J193" s="10"/>
      <c r="K193" s="10"/>
      <c r="L193" s="10"/>
      <c r="M193" s="10"/>
      <c r="N193" s="10"/>
      <c r="O193" s="10"/>
      <c r="P193" s="10"/>
      <c r="Q193" s="10"/>
      <c r="R193" s="10"/>
      <c r="S193" s="10"/>
      <c r="T193" s="10"/>
      <c r="U193" s="10"/>
      <c r="V193" s="10"/>
      <c r="W193" s="183"/>
      <c r="X193" s="183"/>
      <c r="Y193" s="183"/>
      <c r="Z193" s="183"/>
      <c r="AA193" s="183"/>
      <c r="AB193" s="183"/>
    </row>
    <row xmlns:x14ac="http://schemas.microsoft.com/office/spreadsheetml/2009/9/ac" r="194" ht="15.75" x14ac:dyDescent="0.25">
      <c r="A194" s="183" t="s">
        <v>158</v>
      </c>
      <c r="B194" s="10">
        <v>2025</v>
      </c>
      <c r="C194" s="183" t="s">
        <v>18</v>
      </c>
      <c r="D194" s="10"/>
      <c r="E194" s="10"/>
      <c r="F194" s="10"/>
      <c r="G194" s="10"/>
      <c r="H194" s="10"/>
      <c r="I194" s="10"/>
      <c r="J194" s="10"/>
      <c r="K194" s="10"/>
      <c r="L194" s="10"/>
      <c r="M194" s="10"/>
      <c r="N194" s="10"/>
      <c r="O194" s="10"/>
      <c r="P194" s="10"/>
      <c r="Q194" s="10"/>
      <c r="R194" s="10"/>
      <c r="S194" s="10"/>
      <c r="T194" s="10"/>
      <c r="U194" s="10"/>
      <c r="V194" s="10"/>
      <c r="W194" s="183"/>
      <c r="X194" s="183"/>
      <c r="Y194" s="183"/>
      <c r="Z194" s="183"/>
      <c r="AA194" s="183"/>
      <c r="AB194" s="183"/>
    </row>
    <row xmlns:x14ac="http://schemas.microsoft.com/office/spreadsheetml/2009/9/ac" r="195" ht="15.75" x14ac:dyDescent="0.25">
      <c r="A195" s="183" t="s">
        <v>158</v>
      </c>
      <c r="B195" s="10">
        <v>2026</v>
      </c>
      <c r="C195" s="183" t="s">
        <v>18</v>
      </c>
      <c r="D195" s="10"/>
      <c r="E195" s="10"/>
      <c r="F195" s="10"/>
      <c r="G195" s="10"/>
      <c r="H195" s="10"/>
      <c r="I195" s="10"/>
      <c r="J195" s="10"/>
      <c r="K195" s="10"/>
      <c r="L195" s="10"/>
      <c r="M195" s="10"/>
      <c r="N195" s="10"/>
      <c r="O195" s="10"/>
      <c r="P195" s="10"/>
      <c r="Q195" s="10"/>
      <c r="R195" s="10"/>
      <c r="S195" s="10"/>
      <c r="T195" s="10"/>
      <c r="U195" s="10"/>
      <c r="V195" s="10"/>
      <c r="W195" s="183"/>
      <c r="X195" s="183"/>
      <c r="Y195" s="183"/>
      <c r="Z195" s="183"/>
      <c r="AA195" s="183"/>
      <c r="AB195" s="183"/>
    </row>
    <row xmlns:x14ac="http://schemas.microsoft.com/office/spreadsheetml/2009/9/ac" r="196" ht="15.75" x14ac:dyDescent="0.25">
      <c r="A196" s="183" t="s">
        <v>158</v>
      </c>
      <c r="B196" s="10">
        <v>2027</v>
      </c>
      <c r="C196" s="183" t="s">
        <v>18</v>
      </c>
      <c r="D196" s="10"/>
      <c r="E196" s="10"/>
      <c r="F196" s="10"/>
      <c r="G196" s="10"/>
      <c r="H196" s="10"/>
      <c r="I196" s="10"/>
      <c r="J196" s="10"/>
      <c r="K196" s="10"/>
      <c r="L196" s="10"/>
      <c r="M196" s="10"/>
      <c r="N196" s="10"/>
      <c r="O196" s="10"/>
      <c r="P196" s="10"/>
      <c r="Q196" s="10"/>
      <c r="R196" s="10"/>
      <c r="S196" s="10"/>
      <c r="T196" s="10"/>
      <c r="U196" s="10"/>
      <c r="V196" s="10"/>
      <c r="W196" s="183"/>
      <c r="X196" s="183"/>
      <c r="Y196" s="183"/>
      <c r="Z196" s="183"/>
      <c r="AA196" s="183"/>
      <c r="AB196" s="183"/>
    </row>
    <row xmlns:x14ac="http://schemas.microsoft.com/office/spreadsheetml/2009/9/ac" r="197" ht="15.75" x14ac:dyDescent="0.25">
      <c r="A197" s="183" t="s">
        <v>158</v>
      </c>
      <c r="B197" s="10">
        <v>2028</v>
      </c>
      <c r="C197" s="183" t="s">
        <v>18</v>
      </c>
      <c r="D197" s="10"/>
      <c r="E197" s="10"/>
      <c r="F197" s="10"/>
      <c r="G197" s="10"/>
      <c r="H197" s="10"/>
      <c r="I197" s="10"/>
      <c r="J197" s="10"/>
      <c r="K197" s="10"/>
      <c r="L197" s="10"/>
      <c r="M197" s="10"/>
      <c r="N197" s="10"/>
      <c r="O197" s="10"/>
      <c r="P197" s="10"/>
      <c r="Q197" s="10"/>
      <c r="R197" s="10"/>
      <c r="S197" s="10"/>
      <c r="T197" s="10"/>
      <c r="U197" s="10"/>
      <c r="V197" s="10"/>
      <c r="W197" s="183"/>
      <c r="X197" s="183"/>
      <c r="Y197" s="183"/>
      <c r="Z197" s="183"/>
      <c r="AA197" s="183"/>
      <c r="AB197" s="183"/>
    </row>
    <row xmlns:x14ac="http://schemas.microsoft.com/office/spreadsheetml/2009/9/ac" r="198" ht="15.75" x14ac:dyDescent="0.25">
      <c r="A198" s="183" t="s">
        <v>158</v>
      </c>
      <c r="B198" s="10">
        <v>2029</v>
      </c>
      <c r="C198" s="183" t="s">
        <v>18</v>
      </c>
      <c r="D198" s="10"/>
      <c r="E198" s="10"/>
      <c r="F198" s="10"/>
      <c r="G198" s="10"/>
      <c r="H198" s="10"/>
      <c r="I198" s="10"/>
      <c r="J198" s="10"/>
      <c r="K198" s="10"/>
      <c r="L198" s="10"/>
      <c r="M198" s="10"/>
      <c r="N198" s="10"/>
      <c r="O198" s="10"/>
      <c r="P198" s="10"/>
      <c r="Q198" s="10"/>
      <c r="R198" s="10"/>
      <c r="S198" s="10"/>
      <c r="T198" s="10"/>
      <c r="U198" s="10"/>
      <c r="V198" s="10"/>
      <c r="W198" s="183"/>
      <c r="X198" s="183"/>
      <c r="Y198" s="183"/>
      <c r="Z198" s="183"/>
      <c r="AA198" s="183"/>
      <c r="AB198" s="183"/>
    </row>
    <row xmlns:x14ac="http://schemas.microsoft.com/office/spreadsheetml/2009/9/ac" r="199" ht="15.75" x14ac:dyDescent="0.25">
      <c r="A199" s="183" t="s">
        <v>158</v>
      </c>
      <c r="B199" s="10">
        <v>2030</v>
      </c>
      <c r="C199" s="183" t="s">
        <v>18</v>
      </c>
      <c r="D199" s="10"/>
      <c r="E199" s="10"/>
      <c r="F199" s="10"/>
      <c r="G199" s="10"/>
      <c r="H199" s="10"/>
      <c r="I199" s="10"/>
      <c r="J199" s="10"/>
      <c r="K199" s="10"/>
      <c r="L199" s="10"/>
      <c r="M199" s="10"/>
      <c r="N199" s="10"/>
      <c r="O199" s="10"/>
      <c r="P199" s="10"/>
      <c r="Q199" s="10"/>
      <c r="R199" s="10"/>
      <c r="S199" s="10"/>
      <c r="T199" s="10"/>
      <c r="U199" s="10"/>
      <c r="V199" s="10"/>
      <c r="W199" s="183"/>
      <c r="X199" s="183"/>
      <c r="Y199" s="183"/>
      <c r="Z199" s="183"/>
      <c r="AA199" s="183"/>
      <c r="AB199" s="183"/>
    </row>
    <row xmlns:x14ac="http://schemas.microsoft.com/office/spreadsheetml/2009/9/ac" r="200" ht="15.75" x14ac:dyDescent="0.25">
      <c r="A200" s="183"/>
      <c r="B200" s="184"/>
      <c r="C200" s="183"/>
      <c r="D200" s="183"/>
      <c r="E200" s="183"/>
      <c r="F200" s="183"/>
      <c r="G200" s="183"/>
      <c r="H200" s="183"/>
      <c r="I200" s="183"/>
      <c r="J200" s="183"/>
      <c r="K200" s="183"/>
      <c r="L200" s="183"/>
      <c r="M200" s="183"/>
      <c r="N200" s="183"/>
      <c r="O200" s="183"/>
      <c r="P200" s="183"/>
      <c r="Q200" s="183"/>
      <c r="R200" s="183"/>
      <c r="S200" s="183"/>
      <c r="T200" s="183"/>
      <c r="U200" s="183"/>
      <c r="V200" s="183"/>
      <c r="W200" s="183"/>
      <c r="X200" s="183"/>
      <c r="Y200" s="183"/>
      <c r="Z200" s="183"/>
      <c r="AA200" s="183"/>
      <c r="AB200" s="183"/>
    </row>
    <row xmlns:x14ac="http://schemas.microsoft.com/office/spreadsheetml/2009/9/ac" r="201" ht="15.75" x14ac:dyDescent="0.25">
      <c r="A201" s="183"/>
      <c r="B201" s="184"/>
      <c r="C201" s="183"/>
      <c r="D201" s="183"/>
      <c r="E201" s="183"/>
      <c r="F201" s="183"/>
      <c r="G201" s="183"/>
      <c r="H201" s="183"/>
      <c r="I201" s="183"/>
      <c r="J201" s="183"/>
      <c r="K201" s="183"/>
      <c r="L201" s="183"/>
      <c r="M201" s="183"/>
      <c r="N201" s="183"/>
      <c r="O201" s="183"/>
      <c r="P201" s="183"/>
      <c r="Q201" s="183"/>
      <c r="R201" s="183"/>
      <c r="S201" s="183"/>
      <c r="T201" s="183"/>
      <c r="U201" s="183"/>
      <c r="V201" s="183"/>
      <c r="W201" s="183"/>
      <c r="X201" s="183"/>
      <c r="Y201" s="183"/>
      <c r="Z201" s="183"/>
      <c r="AA201" s="183"/>
      <c r="AB201" s="183"/>
    </row>
    <row xmlns:x14ac="http://schemas.microsoft.com/office/spreadsheetml/2009/9/ac" r="202" ht="15.75" x14ac:dyDescent="0.25">
      <c r="A202" s="183"/>
      <c r="B202" s="184"/>
      <c r="C202" s="183"/>
      <c r="D202" s="183"/>
      <c r="E202" s="183"/>
      <c r="F202" s="183"/>
      <c r="G202" s="183"/>
      <c r="H202" s="183"/>
      <c r="I202" s="183"/>
      <c r="J202" s="183"/>
      <c r="K202" s="183"/>
      <c r="L202" s="183"/>
      <c r="M202" s="183"/>
      <c r="N202" s="183"/>
      <c r="O202" s="183"/>
      <c r="P202" s="183"/>
      <c r="Q202" s="183"/>
      <c r="R202" s="183"/>
      <c r="S202" s="183"/>
      <c r="T202" s="183"/>
      <c r="U202" s="183"/>
      <c r="V202" s="183"/>
      <c r="W202" s="183"/>
      <c r="X202" s="183"/>
      <c r="Y202" s="183"/>
      <c r="Z202" s="183"/>
      <c r="AA202" s="183"/>
      <c r="AB202" s="183"/>
    </row>
    <row xmlns:x14ac="http://schemas.microsoft.com/office/spreadsheetml/2009/9/ac" r="203" ht="15.75" x14ac:dyDescent="0.25">
      <c r="A203" s="183"/>
      <c r="B203" s="184"/>
      <c r="C203" s="183"/>
      <c r="D203" s="183"/>
      <c r="E203" s="183"/>
      <c r="F203" s="183"/>
      <c r="G203" s="183"/>
      <c r="H203" s="183"/>
      <c r="I203" s="183"/>
      <c r="J203" s="183"/>
      <c r="K203" s="183"/>
      <c r="L203" s="183"/>
      <c r="M203" s="183"/>
      <c r="N203" s="183"/>
      <c r="O203" s="183"/>
      <c r="P203" s="183"/>
      <c r="Q203" s="183"/>
      <c r="R203" s="183"/>
      <c r="S203" s="183"/>
      <c r="T203" s="183"/>
      <c r="U203" s="183"/>
      <c r="V203" s="183"/>
      <c r="W203" s="183"/>
      <c r="X203" s="183"/>
      <c r="Y203" s="183"/>
      <c r="Z203" s="183"/>
      <c r="AA203" s="183"/>
      <c r="AB203" s="183"/>
    </row>
    <row xmlns:x14ac="http://schemas.microsoft.com/office/spreadsheetml/2009/9/ac" r="204" ht="15.75" x14ac:dyDescent="0.25">
      <c r="A204" s="183"/>
      <c r="B204" s="184"/>
      <c r="C204" s="183"/>
      <c r="D204" s="183"/>
      <c r="E204" s="183"/>
      <c r="F204" s="183"/>
      <c r="G204" s="183"/>
      <c r="H204" s="183"/>
      <c r="I204" s="183"/>
      <c r="J204" s="183"/>
      <c r="K204" s="183"/>
      <c r="L204" s="183"/>
      <c r="M204" s="183"/>
      <c r="N204" s="183"/>
      <c r="O204" s="183"/>
      <c r="P204" s="183"/>
      <c r="Q204" s="183"/>
      <c r="R204" s="183"/>
      <c r="S204" s="183"/>
      <c r="T204" s="183"/>
      <c r="U204" s="183"/>
      <c r="V204" s="183"/>
      <c r="W204" s="183"/>
      <c r="X204" s="183"/>
      <c r="Y204" s="183"/>
      <c r="Z204" s="183"/>
      <c r="AA204" s="183"/>
      <c r="AB204" s="183"/>
    </row>
    <row xmlns:x14ac="http://schemas.microsoft.com/office/spreadsheetml/2009/9/ac" r="205" ht="15.75" x14ac:dyDescent="0.25">
      <c r="A205" s="183"/>
      <c r="B205" s="184"/>
      <c r="C205" s="183"/>
      <c r="D205" s="183"/>
      <c r="E205" s="183"/>
      <c r="F205" s="183"/>
      <c r="G205" s="183"/>
      <c r="H205" s="183"/>
      <c r="I205" s="183"/>
      <c r="J205" s="183"/>
      <c r="K205" s="183"/>
      <c r="L205" s="183"/>
      <c r="M205" s="183"/>
      <c r="N205" s="183"/>
      <c r="O205" s="183"/>
      <c r="P205" s="183"/>
      <c r="Q205" s="183"/>
      <c r="R205" s="183"/>
      <c r="S205" s="183"/>
      <c r="T205" s="183"/>
      <c r="U205" s="183"/>
      <c r="V205" s="183"/>
      <c r="W205" s="183"/>
      <c r="X205" s="183"/>
      <c r="Y205" s="183"/>
      <c r="Z205" s="183"/>
      <c r="AA205" s="183"/>
      <c r="AB205" s="183"/>
    </row>
    <row xmlns:x14ac="http://schemas.microsoft.com/office/spreadsheetml/2009/9/ac" r="206" ht="15.75" x14ac:dyDescent="0.25">
      <c r="A206" s="183"/>
      <c r="B206" s="184"/>
      <c r="C206" s="183"/>
      <c r="D206" s="183"/>
      <c r="E206" s="183"/>
      <c r="F206" s="183"/>
      <c r="G206" s="183"/>
      <c r="H206" s="183"/>
      <c r="I206" s="183"/>
      <c r="J206" s="183"/>
      <c r="K206" s="183"/>
      <c r="L206" s="183"/>
      <c r="M206" s="183"/>
      <c r="N206" s="183"/>
      <c r="O206" s="183"/>
      <c r="P206" s="183"/>
      <c r="Q206" s="183"/>
      <c r="R206" s="183"/>
      <c r="S206" s="183"/>
      <c r="T206" s="183"/>
      <c r="U206" s="183"/>
      <c r="V206" s="183"/>
      <c r="W206" s="183"/>
      <c r="X206" s="183"/>
      <c r="Y206" s="183"/>
      <c r="Z206" s="183"/>
      <c r="AA206" s="183"/>
      <c r="AB206" s="183"/>
    </row>
    <row xmlns:x14ac="http://schemas.microsoft.com/office/spreadsheetml/2009/9/ac" r="207" ht="15.75" x14ac:dyDescent="0.25">
      <c r="A207" s="183"/>
      <c r="B207" s="184"/>
      <c r="C207" s="183"/>
      <c r="D207" s="183"/>
      <c r="E207" s="183"/>
      <c r="F207" s="183"/>
      <c r="G207" s="183"/>
      <c r="H207" s="183"/>
      <c r="I207" s="183"/>
      <c r="J207" s="183"/>
      <c r="K207" s="183"/>
      <c r="L207" s="183"/>
      <c r="M207" s="183"/>
      <c r="N207" s="183"/>
      <c r="O207" s="183"/>
      <c r="P207" s="183"/>
      <c r="Q207" s="183"/>
      <c r="R207" s="183"/>
      <c r="S207" s="183"/>
      <c r="T207" s="183"/>
      <c r="U207" s="183"/>
      <c r="V207" s="183"/>
      <c r="W207" s="183"/>
      <c r="X207" s="183"/>
      <c r="Y207" s="183"/>
      <c r="Z207" s="183"/>
      <c r="AA207" s="183"/>
      <c r="AB207" s="183"/>
    </row>
    <row xmlns:x14ac="http://schemas.microsoft.com/office/spreadsheetml/2009/9/ac" r="208" ht="15.75" x14ac:dyDescent="0.25">
      <c r="A208" s="183"/>
      <c r="B208" s="184"/>
      <c r="C208" s="183"/>
      <c r="D208" s="183"/>
      <c r="E208" s="183"/>
      <c r="F208" s="183"/>
      <c r="G208" s="183"/>
      <c r="H208" s="183"/>
      <c r="I208" s="183"/>
      <c r="J208" s="183"/>
      <c r="K208" s="183"/>
      <c r="L208" s="183"/>
      <c r="M208" s="183"/>
      <c r="N208" s="183"/>
      <c r="O208" s="183"/>
      <c r="P208" s="183"/>
      <c r="Q208" s="183"/>
      <c r="R208" s="183"/>
      <c r="S208" s="183"/>
      <c r="T208" s="183"/>
      <c r="U208" s="183"/>
      <c r="V208" s="183"/>
      <c r="W208" s="183"/>
      <c r="X208" s="183"/>
      <c r="Y208" s="183"/>
      <c r="Z208" s="183"/>
      <c r="AA208" s="183"/>
      <c r="AB208" s="183"/>
    </row>
    <row xmlns:x14ac="http://schemas.microsoft.com/office/spreadsheetml/2009/9/ac" r="209" ht="15.75" x14ac:dyDescent="0.25">
      <c r="A209" s="183"/>
      <c r="B209" s="184"/>
      <c r="C209" s="183"/>
      <c r="D209" s="183"/>
      <c r="E209" s="183"/>
      <c r="F209" s="183"/>
      <c r="G209" s="183"/>
      <c r="H209" s="183"/>
      <c r="I209" s="183"/>
      <c r="J209" s="183"/>
      <c r="K209" s="183"/>
      <c r="L209" s="183"/>
      <c r="M209" s="183"/>
      <c r="N209" s="183"/>
      <c r="O209" s="183"/>
      <c r="P209" s="183"/>
      <c r="Q209" s="183"/>
      <c r="R209" s="183"/>
      <c r="S209" s="183"/>
      <c r="T209" s="183"/>
      <c r="U209" s="183"/>
      <c r="V209" s="183"/>
      <c r="W209" s="183"/>
      <c r="X209" s="183"/>
      <c r="Y209" s="183"/>
      <c r="Z209" s="183"/>
      <c r="AA209" s="183"/>
      <c r="AB209" s="183"/>
    </row>
    <row xmlns:x14ac="http://schemas.microsoft.com/office/spreadsheetml/2009/9/ac" r="210" ht="15.75" x14ac:dyDescent="0.25">
      <c r="A210" s="183"/>
      <c r="B210" s="184"/>
      <c r="C210" s="183"/>
      <c r="D210" s="183"/>
      <c r="E210" s="183"/>
      <c r="F210" s="183"/>
      <c r="G210" s="183"/>
      <c r="H210" s="183"/>
      <c r="I210" s="183"/>
      <c r="J210" s="183"/>
      <c r="K210" s="183"/>
      <c r="L210" s="183"/>
      <c r="M210" s="183"/>
      <c r="N210" s="183"/>
      <c r="O210" s="183"/>
      <c r="P210" s="183"/>
      <c r="Q210" s="183"/>
      <c r="R210" s="183"/>
      <c r="S210" s="183"/>
      <c r="T210" s="183"/>
      <c r="U210" s="183"/>
      <c r="V210" s="183"/>
      <c r="W210" s="183"/>
      <c r="X210" s="183"/>
      <c r="Y210" s="183"/>
      <c r="Z210" s="183"/>
      <c r="AA210" s="183"/>
      <c r="AB210" s="183"/>
    </row>
    <row xmlns:x14ac="http://schemas.microsoft.com/office/spreadsheetml/2009/9/ac" r="211" ht="15.75" x14ac:dyDescent="0.25">
      <c r="A211" s="183"/>
      <c r="B211" s="184"/>
      <c r="C211" s="183"/>
      <c r="D211" s="183"/>
      <c r="E211" s="183"/>
      <c r="F211" s="183"/>
      <c r="G211" s="183"/>
      <c r="H211" s="183"/>
      <c r="I211" s="183"/>
      <c r="J211" s="183"/>
      <c r="K211" s="183"/>
      <c r="L211" s="183"/>
      <c r="M211" s="183"/>
      <c r="N211" s="183"/>
      <c r="O211" s="183"/>
      <c r="P211" s="183"/>
      <c r="Q211" s="183"/>
      <c r="R211" s="183"/>
      <c r="S211" s="183"/>
      <c r="T211" s="183"/>
      <c r="U211" s="183"/>
      <c r="V211" s="183"/>
      <c r="W211" s="183"/>
      <c r="X211" s="183"/>
      <c r="Y211" s="183"/>
      <c r="Z211" s="183"/>
      <c r="AA211" s="183"/>
      <c r="AB211" s="183"/>
    </row>
    <row xmlns:x14ac="http://schemas.microsoft.com/office/spreadsheetml/2009/9/ac" r="212" ht="15.75" x14ac:dyDescent="0.25">
      <c r="A212" s="183"/>
      <c r="B212" s="184"/>
      <c r="C212" s="183"/>
      <c r="D212" s="183"/>
      <c r="E212" s="183"/>
      <c r="F212" s="183"/>
      <c r="G212" s="183"/>
      <c r="H212" s="183"/>
      <c r="I212" s="183"/>
      <c r="J212" s="183"/>
      <c r="K212" s="183"/>
      <c r="L212" s="183"/>
      <c r="M212" s="183"/>
      <c r="N212" s="183"/>
      <c r="O212" s="183"/>
      <c r="P212" s="183"/>
      <c r="Q212" s="183"/>
      <c r="R212" s="183"/>
      <c r="S212" s="183"/>
      <c r="T212" s="183"/>
      <c r="U212" s="183"/>
      <c r="V212" s="183"/>
      <c r="W212" s="183"/>
      <c r="X212" s="183"/>
      <c r="Y212" s="183"/>
      <c r="Z212" s="183"/>
      <c r="AA212" s="183"/>
      <c r="AB212" s="183"/>
    </row>
    <row xmlns:x14ac="http://schemas.microsoft.com/office/spreadsheetml/2009/9/ac" r="213" ht="15.75" x14ac:dyDescent="0.25">
      <c r="A213" s="183"/>
      <c r="B213" s="184"/>
      <c r="C213" s="183"/>
      <c r="D213" s="183"/>
      <c r="E213" s="183"/>
      <c r="F213" s="183"/>
      <c r="G213" s="183"/>
      <c r="H213" s="183"/>
      <c r="I213" s="183"/>
      <c r="J213" s="183"/>
      <c r="K213" s="183"/>
      <c r="L213" s="183"/>
      <c r="M213" s="183"/>
      <c r="N213" s="183"/>
      <c r="O213" s="183"/>
      <c r="P213" s="183"/>
      <c r="Q213" s="183"/>
      <c r="R213" s="183"/>
      <c r="S213" s="183"/>
      <c r="T213" s="183"/>
      <c r="U213" s="183"/>
      <c r="V213" s="183"/>
      <c r="W213" s="183"/>
      <c r="X213" s="183"/>
      <c r="Y213" s="183"/>
      <c r="Z213" s="183"/>
      <c r="AA213" s="183"/>
      <c r="AB213" s="183"/>
    </row>
    <row xmlns:x14ac="http://schemas.microsoft.com/office/spreadsheetml/2009/9/ac" r="214" ht="15.75" x14ac:dyDescent="0.25">
      <c r="A214" s="183"/>
      <c r="B214" s="184"/>
      <c r="C214" s="183"/>
      <c r="D214" s="183"/>
      <c r="E214" s="183"/>
      <c r="F214" s="183"/>
      <c r="G214" s="183"/>
      <c r="H214" s="183"/>
      <c r="I214" s="183"/>
      <c r="J214" s="183"/>
      <c r="K214" s="183"/>
      <c r="L214" s="183"/>
      <c r="M214" s="183"/>
      <c r="N214" s="183"/>
      <c r="O214" s="183"/>
      <c r="P214" s="183"/>
      <c r="Q214" s="183"/>
      <c r="R214" s="183"/>
      <c r="S214" s="183"/>
      <c r="T214" s="183"/>
      <c r="U214" s="183"/>
      <c r="V214" s="183"/>
      <c r="W214" s="183"/>
      <c r="X214" s="183"/>
      <c r="Y214" s="183"/>
      <c r="Z214" s="183"/>
      <c r="AA214" s="183"/>
      <c r="AB214" s="183"/>
    </row>
    <row xmlns:x14ac="http://schemas.microsoft.com/office/spreadsheetml/2009/9/ac" r="215" ht="15.75" x14ac:dyDescent="0.25">
      <c r="A215" s="183"/>
      <c r="B215" s="184"/>
      <c r="C215" s="183"/>
      <c r="D215" s="183"/>
      <c r="E215" s="183"/>
      <c r="F215" s="183"/>
      <c r="G215" s="183"/>
      <c r="H215" s="183"/>
      <c r="I215" s="183"/>
      <c r="J215" s="183"/>
      <c r="K215" s="183"/>
      <c r="L215" s="183"/>
      <c r="M215" s="183"/>
      <c r="N215" s="183"/>
      <c r="O215" s="183"/>
      <c r="P215" s="183"/>
      <c r="Q215" s="183"/>
      <c r="R215" s="183"/>
      <c r="S215" s="183"/>
      <c r="T215" s="183"/>
      <c r="U215" s="183"/>
      <c r="V215" s="183"/>
      <c r="W215" s="183"/>
      <c r="X215" s="183"/>
      <c r="Y215" s="183"/>
      <c r="Z215" s="183"/>
      <c r="AA215" s="183"/>
      <c r="AB215" s="183"/>
    </row>
    <row xmlns:x14ac="http://schemas.microsoft.com/office/spreadsheetml/2009/9/ac" r="216" ht="15.75" x14ac:dyDescent="0.25">
      <c r="A216" s="183"/>
      <c r="B216" s="184"/>
      <c r="C216" s="183"/>
      <c r="D216" s="183"/>
      <c r="E216" s="183"/>
      <c r="F216" s="183"/>
      <c r="G216" s="183"/>
      <c r="H216" s="183"/>
      <c r="I216" s="183"/>
      <c r="J216" s="183"/>
      <c r="K216" s="183"/>
      <c r="L216" s="183"/>
      <c r="M216" s="183"/>
      <c r="N216" s="183"/>
      <c r="O216" s="183"/>
      <c r="P216" s="183"/>
      <c r="Q216" s="183"/>
      <c r="R216" s="183"/>
      <c r="S216" s="183"/>
      <c r="T216" s="183"/>
      <c r="U216" s="183"/>
      <c r="V216" s="183"/>
      <c r="W216" s="183"/>
      <c r="X216" s="183"/>
      <c r="Y216" s="183"/>
      <c r="Z216" s="183"/>
      <c r="AA216" s="183"/>
      <c r="AB216" s="183"/>
    </row>
    <row xmlns:x14ac="http://schemas.microsoft.com/office/spreadsheetml/2009/9/ac" r="217" ht="15.75" x14ac:dyDescent="0.25">
      <c r="A217" s="183"/>
      <c r="B217" s="184"/>
      <c r="C217" s="183"/>
      <c r="D217" s="183"/>
      <c r="E217" s="183"/>
      <c r="F217" s="183"/>
      <c r="G217" s="183"/>
      <c r="H217" s="183"/>
      <c r="I217" s="183"/>
      <c r="J217" s="183"/>
      <c r="K217" s="183"/>
      <c r="L217" s="183"/>
      <c r="M217" s="183"/>
      <c r="N217" s="183"/>
      <c r="O217" s="183"/>
      <c r="P217" s="183"/>
      <c r="Q217" s="183"/>
      <c r="R217" s="183"/>
      <c r="S217" s="183"/>
      <c r="T217" s="183"/>
      <c r="U217" s="183"/>
      <c r="V217" s="183"/>
      <c r="W217" s="183"/>
      <c r="X217" s="183"/>
      <c r="Y217" s="183"/>
      <c r="Z217" s="183"/>
      <c r="AA217" s="183"/>
      <c r="AB217" s="183"/>
    </row>
    <row xmlns:x14ac="http://schemas.microsoft.com/office/spreadsheetml/2009/9/ac" r="218" ht="15.75" x14ac:dyDescent="0.25">
      <c r="A218" s="183"/>
      <c r="B218" s="184"/>
      <c r="C218" s="183"/>
      <c r="D218" s="183"/>
      <c r="E218" s="183"/>
      <c r="F218" s="183"/>
      <c r="G218" s="183"/>
      <c r="H218" s="183"/>
      <c r="I218" s="183"/>
      <c r="J218" s="183"/>
      <c r="K218" s="183"/>
      <c r="L218" s="183"/>
      <c r="M218" s="183"/>
      <c r="N218" s="183"/>
      <c r="O218" s="183"/>
      <c r="P218" s="183"/>
      <c r="Q218" s="183"/>
      <c r="R218" s="183"/>
      <c r="S218" s="183"/>
      <c r="T218" s="183"/>
      <c r="U218" s="183"/>
      <c r="V218" s="183"/>
      <c r="W218" s="183"/>
      <c r="X218" s="183"/>
      <c r="Y218" s="183"/>
      <c r="Z218" s="183"/>
      <c r="AA218" s="183"/>
      <c r="AB218" s="183"/>
    </row>
    <row xmlns:x14ac="http://schemas.microsoft.com/office/spreadsheetml/2009/9/ac" r="219" ht="15.75" x14ac:dyDescent="0.25">
      <c r="A219" s="183"/>
      <c r="B219" s="184"/>
      <c r="C219" s="183"/>
      <c r="D219" s="183"/>
      <c r="E219" s="183"/>
      <c r="F219" s="183"/>
      <c r="G219" s="183"/>
      <c r="H219" s="183"/>
      <c r="I219" s="183"/>
      <c r="J219" s="183"/>
      <c r="K219" s="183"/>
      <c r="L219" s="183"/>
      <c r="M219" s="183"/>
      <c r="N219" s="183"/>
      <c r="O219" s="183"/>
      <c r="P219" s="183"/>
      <c r="Q219" s="183"/>
      <c r="R219" s="183"/>
      <c r="S219" s="183"/>
      <c r="T219" s="183"/>
      <c r="U219" s="183"/>
      <c r="V219" s="183"/>
      <c r="W219" s="183"/>
      <c r="X219" s="183"/>
      <c r="Y219" s="183"/>
      <c r="Z219" s="183"/>
      <c r="AA219" s="183"/>
      <c r="AB219" s="183"/>
    </row>
    <row xmlns:x14ac="http://schemas.microsoft.com/office/spreadsheetml/2009/9/ac" r="220" ht="15.75" x14ac:dyDescent="0.25">
      <c r="A220" s="183"/>
      <c r="B220" s="184"/>
      <c r="C220" s="183"/>
      <c r="D220" s="183"/>
      <c r="E220" s="183"/>
      <c r="F220" s="183"/>
      <c r="G220" s="183"/>
      <c r="H220" s="183"/>
      <c r="I220" s="183"/>
      <c r="J220" s="183"/>
      <c r="K220" s="183"/>
      <c r="L220" s="183"/>
      <c r="M220" s="183"/>
      <c r="N220" s="183"/>
      <c r="O220" s="183"/>
      <c r="P220" s="183"/>
      <c r="Q220" s="183"/>
      <c r="R220" s="183"/>
      <c r="S220" s="183"/>
      <c r="T220" s="183"/>
      <c r="U220" s="183"/>
      <c r="V220" s="183"/>
      <c r="W220" s="183"/>
      <c r="X220" s="183"/>
      <c r="Y220" s="183"/>
      <c r="Z220" s="183"/>
      <c r="AA220" s="183"/>
      <c r="AB220" s="183"/>
    </row>
    <row xmlns:x14ac="http://schemas.microsoft.com/office/spreadsheetml/2009/9/ac" r="221" ht="15.75" x14ac:dyDescent="0.25">
      <c r="A221" s="183"/>
      <c r="B221" s="184"/>
      <c r="C221" s="183"/>
      <c r="D221" s="183"/>
      <c r="E221" s="183"/>
      <c r="F221" s="183"/>
      <c r="G221" s="183"/>
      <c r="H221" s="183"/>
      <c r="I221" s="183"/>
      <c r="J221" s="183"/>
      <c r="K221" s="183"/>
      <c r="L221" s="183"/>
      <c r="M221" s="183"/>
      <c r="N221" s="183"/>
      <c r="O221" s="183"/>
      <c r="P221" s="183"/>
      <c r="Q221" s="183"/>
      <c r="R221" s="183"/>
      <c r="S221" s="183"/>
      <c r="T221" s="183"/>
      <c r="U221" s="183"/>
      <c r="V221" s="183"/>
      <c r="W221" s="183"/>
      <c r="X221" s="183"/>
      <c r="Y221" s="183"/>
      <c r="Z221" s="183"/>
      <c r="AA221" s="183"/>
      <c r="AB221" s="183"/>
    </row>
    <row xmlns:x14ac="http://schemas.microsoft.com/office/spreadsheetml/2009/9/ac" r="222" ht="15.75" x14ac:dyDescent="0.25">
      <c r="A222" s="183"/>
      <c r="B222" s="184"/>
      <c r="C222" s="183"/>
      <c r="D222" s="183"/>
      <c r="E222" s="183"/>
      <c r="F222" s="183"/>
      <c r="G222" s="183"/>
      <c r="H222" s="183"/>
      <c r="I222" s="183"/>
      <c r="J222" s="183"/>
      <c r="K222" s="183"/>
      <c r="L222" s="183"/>
      <c r="M222" s="183"/>
      <c r="N222" s="183"/>
      <c r="O222" s="183"/>
      <c r="P222" s="183"/>
      <c r="Q222" s="183"/>
      <c r="R222" s="183"/>
      <c r="S222" s="183"/>
      <c r="T222" s="183"/>
      <c r="U222" s="183"/>
      <c r="V222" s="183"/>
      <c r="W222" s="183"/>
      <c r="X222" s="183"/>
      <c r="Y222" s="183"/>
      <c r="Z222" s="183"/>
      <c r="AA222" s="183"/>
      <c r="AB222" s="183"/>
    </row>
    <row xmlns:x14ac="http://schemas.microsoft.com/office/spreadsheetml/2009/9/ac" r="223" ht="15.75" x14ac:dyDescent="0.25">
      <c r="A223" s="183"/>
      <c r="B223" s="184"/>
      <c r="C223" s="183"/>
      <c r="D223" s="183"/>
      <c r="E223" s="183"/>
      <c r="F223" s="183"/>
      <c r="G223" s="183"/>
      <c r="H223" s="183"/>
      <c r="I223" s="183"/>
      <c r="J223" s="183"/>
      <c r="K223" s="183"/>
      <c r="L223" s="183"/>
      <c r="M223" s="183"/>
      <c r="N223" s="183"/>
      <c r="O223" s="183"/>
      <c r="P223" s="183"/>
      <c r="Q223" s="183"/>
      <c r="R223" s="183"/>
      <c r="S223" s="183"/>
      <c r="T223" s="183"/>
      <c r="U223" s="183"/>
      <c r="V223" s="183"/>
      <c r="W223" s="183"/>
      <c r="X223" s="183"/>
      <c r="Y223" s="183"/>
      <c r="Z223" s="183"/>
      <c r="AA223" s="183"/>
      <c r="AB223" s="183"/>
    </row>
    <row xmlns:x14ac="http://schemas.microsoft.com/office/spreadsheetml/2009/9/ac" r="224" ht="15.75" x14ac:dyDescent="0.25">
      <c r="A224" s="183"/>
      <c r="B224" s="184"/>
      <c r="C224" s="183"/>
      <c r="D224" s="183"/>
      <c r="E224" s="183"/>
      <c r="F224" s="183"/>
      <c r="G224" s="183"/>
      <c r="H224" s="183"/>
      <c r="I224" s="183"/>
      <c r="J224" s="183"/>
      <c r="K224" s="183"/>
      <c r="L224" s="183"/>
      <c r="M224" s="183"/>
      <c r="N224" s="183"/>
      <c r="O224" s="183"/>
      <c r="P224" s="183"/>
      <c r="Q224" s="183"/>
      <c r="R224" s="183"/>
      <c r="S224" s="183"/>
      <c r="T224" s="183"/>
      <c r="U224" s="183"/>
      <c r="V224" s="183"/>
      <c r="W224" s="183"/>
      <c r="X224" s="183"/>
      <c r="Y224" s="183"/>
      <c r="Z224" s="183"/>
      <c r="AA224" s="183"/>
      <c r="AB224" s="183"/>
    </row>
    <row xmlns:x14ac="http://schemas.microsoft.com/office/spreadsheetml/2009/9/ac" r="225" ht="15.75" x14ac:dyDescent="0.25">
      <c r="A225" s="183"/>
      <c r="B225" s="184"/>
      <c r="C225" s="183"/>
      <c r="D225" s="183"/>
      <c r="E225" s="183"/>
      <c r="F225" s="183"/>
      <c r="G225" s="183"/>
      <c r="H225" s="183"/>
      <c r="I225" s="183"/>
      <c r="J225" s="183"/>
      <c r="K225" s="183"/>
      <c r="L225" s="183"/>
      <c r="M225" s="183"/>
      <c r="N225" s="183"/>
      <c r="O225" s="183"/>
      <c r="P225" s="183"/>
      <c r="Q225" s="183"/>
      <c r="R225" s="183"/>
      <c r="S225" s="183"/>
      <c r="T225" s="183"/>
      <c r="U225" s="183"/>
      <c r="V225" s="183"/>
      <c r="W225" s="183"/>
      <c r="X225" s="183"/>
      <c r="Y225" s="183"/>
      <c r="Z225" s="183"/>
      <c r="AA225" s="183"/>
      <c r="AB225" s="183"/>
    </row>
    <row xmlns:x14ac="http://schemas.microsoft.com/office/spreadsheetml/2009/9/ac" r="226" ht="15.75" x14ac:dyDescent="0.25">
      <c r="A226" s="183"/>
      <c r="B226" s="184"/>
      <c r="C226" s="183"/>
      <c r="D226" s="183"/>
      <c r="E226" s="183"/>
      <c r="F226" s="183"/>
      <c r="G226" s="183"/>
      <c r="H226" s="183"/>
      <c r="I226" s="183"/>
      <c r="J226" s="183"/>
      <c r="K226" s="183"/>
      <c r="L226" s="183"/>
      <c r="M226" s="183"/>
      <c r="N226" s="183"/>
      <c r="O226" s="183"/>
      <c r="P226" s="183"/>
      <c r="Q226" s="183"/>
      <c r="R226" s="183"/>
      <c r="S226" s="183"/>
      <c r="T226" s="183"/>
      <c r="U226" s="183"/>
      <c r="V226" s="183"/>
      <c r="W226" s="183"/>
      <c r="X226" s="183"/>
      <c r="Y226" s="183"/>
      <c r="Z226" s="183"/>
      <c r="AA226" s="183"/>
      <c r="AB226" s="183"/>
    </row>
    <row xmlns:x14ac="http://schemas.microsoft.com/office/spreadsheetml/2009/9/ac" r="227" ht="15.75" x14ac:dyDescent="0.25">
      <c r="A227" s="183"/>
      <c r="B227" s="184"/>
      <c r="C227" s="183"/>
      <c r="D227" s="183"/>
      <c r="E227" s="183"/>
      <c r="F227" s="183"/>
      <c r="G227" s="183"/>
      <c r="H227" s="183"/>
      <c r="I227" s="183"/>
      <c r="J227" s="183"/>
      <c r="K227" s="183"/>
      <c r="L227" s="183"/>
      <c r="M227" s="183"/>
      <c r="N227" s="183"/>
      <c r="O227" s="183"/>
      <c r="P227" s="183"/>
      <c r="Q227" s="183"/>
      <c r="R227" s="183"/>
      <c r="S227" s="183"/>
      <c r="T227" s="183"/>
      <c r="U227" s="183"/>
      <c r="V227" s="183"/>
      <c r="W227" s="183"/>
      <c r="X227" s="183"/>
      <c r="Y227" s="183"/>
      <c r="Z227" s="183"/>
      <c r="AA227" s="183"/>
      <c r="AB227" s="183"/>
    </row>
    <row xmlns:x14ac="http://schemas.microsoft.com/office/spreadsheetml/2009/9/ac" r="228" ht="15.75" x14ac:dyDescent="0.25">
      <c r="A228" s="183"/>
      <c r="B228" s="184"/>
      <c r="C228" s="183"/>
      <c r="D228" s="183"/>
      <c r="E228" s="183"/>
      <c r="F228" s="183"/>
      <c r="G228" s="183"/>
      <c r="H228" s="183"/>
      <c r="I228" s="183"/>
      <c r="J228" s="183"/>
      <c r="K228" s="183"/>
      <c r="L228" s="183"/>
      <c r="M228" s="183"/>
      <c r="N228" s="183"/>
      <c r="O228" s="183"/>
      <c r="P228" s="183"/>
      <c r="Q228" s="183"/>
      <c r="R228" s="183"/>
      <c r="S228" s="183"/>
      <c r="T228" s="183"/>
      <c r="U228" s="183"/>
      <c r="V228" s="183"/>
      <c r="W228" s="183"/>
      <c r="X228" s="183"/>
      <c r="Y228" s="183"/>
      <c r="Z228" s="183"/>
      <c r="AA228" s="183"/>
      <c r="AB228" s="183"/>
    </row>
    <row xmlns:x14ac="http://schemas.microsoft.com/office/spreadsheetml/2009/9/ac" r="229" ht="15.75" x14ac:dyDescent="0.25">
      <c r="A229" s="183"/>
      <c r="B229" s="184"/>
      <c r="C229" s="183"/>
      <c r="D229" s="183"/>
      <c r="E229" s="183"/>
      <c r="F229" s="183"/>
      <c r="G229" s="183"/>
      <c r="H229" s="183"/>
      <c r="I229" s="183"/>
      <c r="J229" s="183"/>
      <c r="K229" s="183"/>
      <c r="L229" s="183"/>
      <c r="M229" s="183"/>
      <c r="N229" s="183"/>
      <c r="O229" s="183"/>
      <c r="P229" s="183"/>
      <c r="Q229" s="183"/>
      <c r="R229" s="183"/>
      <c r="S229" s="183"/>
      <c r="T229" s="183"/>
      <c r="U229" s="183"/>
      <c r="V229" s="183"/>
      <c r="W229" s="183"/>
      <c r="X229" s="183"/>
      <c r="Y229" s="183"/>
      <c r="Z229" s="183"/>
      <c r="AA229" s="183"/>
      <c r="AB229" s="183"/>
    </row>
    <row xmlns:x14ac="http://schemas.microsoft.com/office/spreadsheetml/2009/9/ac" r="230" ht="15.75" x14ac:dyDescent="0.25">
      <c r="A230" s="183"/>
      <c r="B230" s="184"/>
      <c r="C230" s="183"/>
      <c r="D230" s="183"/>
      <c r="E230" s="183"/>
      <c r="F230" s="183"/>
      <c r="G230" s="183"/>
      <c r="H230" s="183"/>
      <c r="I230" s="183"/>
      <c r="J230" s="183"/>
      <c r="K230" s="183"/>
      <c r="L230" s="183"/>
      <c r="M230" s="183"/>
      <c r="N230" s="183"/>
      <c r="O230" s="183"/>
      <c r="P230" s="183"/>
      <c r="Q230" s="183"/>
      <c r="R230" s="183"/>
      <c r="S230" s="183"/>
      <c r="T230" s="183"/>
      <c r="U230" s="183"/>
      <c r="V230" s="183"/>
      <c r="W230" s="183"/>
      <c r="X230" s="183"/>
      <c r="Y230" s="183"/>
      <c r="Z230" s="183"/>
      <c r="AA230" s="183"/>
      <c r="AB230" s="183"/>
    </row>
    <row xmlns:x14ac="http://schemas.microsoft.com/office/spreadsheetml/2009/9/ac" r="231" ht="15.75" x14ac:dyDescent="0.25">
      <c r="A231" s="183"/>
      <c r="B231" s="184"/>
      <c r="C231" s="183"/>
      <c r="D231" s="183"/>
      <c r="E231" s="183"/>
      <c r="F231" s="183"/>
      <c r="G231" s="183"/>
      <c r="H231" s="183"/>
      <c r="I231" s="183"/>
      <c r="J231" s="183"/>
      <c r="K231" s="183"/>
      <c r="L231" s="183"/>
      <c r="M231" s="183"/>
      <c r="N231" s="183"/>
      <c r="O231" s="183"/>
      <c r="P231" s="183"/>
      <c r="Q231" s="183"/>
      <c r="R231" s="183"/>
      <c r="S231" s="183"/>
      <c r="T231" s="183"/>
      <c r="U231" s="183"/>
      <c r="V231" s="183"/>
      <c r="W231" s="183"/>
      <c r="X231" s="183"/>
      <c r="Y231" s="183"/>
      <c r="Z231" s="183"/>
      <c r="AA231" s="183"/>
      <c r="AB231" s="183"/>
    </row>
    <row xmlns:x14ac="http://schemas.microsoft.com/office/spreadsheetml/2009/9/ac" r="232" ht="15.75" x14ac:dyDescent="0.25">
      <c r="A232" s="183"/>
      <c r="B232" s="184"/>
      <c r="C232" s="183"/>
      <c r="D232" s="183"/>
      <c r="E232" s="183"/>
      <c r="F232" s="183"/>
      <c r="G232" s="183"/>
      <c r="H232" s="183"/>
      <c r="I232" s="183"/>
      <c r="J232" s="183"/>
      <c r="K232" s="183"/>
      <c r="L232" s="183"/>
      <c r="M232" s="183"/>
      <c r="N232" s="183"/>
      <c r="O232" s="183"/>
      <c r="P232" s="183"/>
      <c r="Q232" s="183"/>
      <c r="R232" s="183"/>
      <c r="S232" s="183"/>
      <c r="T232" s="183"/>
      <c r="U232" s="183"/>
      <c r="V232" s="183"/>
      <c r="W232" s="183"/>
      <c r="X232" s="183"/>
      <c r="Y232" s="183"/>
      <c r="Z232" s="183"/>
      <c r="AA232" s="183"/>
      <c r="AB232" s="183"/>
    </row>
    <row xmlns:x14ac="http://schemas.microsoft.com/office/spreadsheetml/2009/9/ac" r="233" ht="15.75" x14ac:dyDescent="0.25">
      <c r="A233" s="183"/>
      <c r="B233" s="184"/>
      <c r="C233" s="183"/>
      <c r="D233" s="183"/>
      <c r="E233" s="183"/>
      <c r="F233" s="183"/>
      <c r="G233" s="183"/>
      <c r="H233" s="183"/>
      <c r="I233" s="183"/>
      <c r="J233" s="183"/>
      <c r="K233" s="183"/>
      <c r="L233" s="183"/>
      <c r="M233" s="183"/>
      <c r="N233" s="183"/>
      <c r="O233" s="183"/>
      <c r="P233" s="183"/>
      <c r="Q233" s="183"/>
      <c r="R233" s="183"/>
      <c r="S233" s="183"/>
      <c r="T233" s="183"/>
      <c r="U233" s="183"/>
      <c r="V233" s="183"/>
      <c r="W233" s="183"/>
      <c r="X233" s="183"/>
      <c r="Y233" s="183"/>
      <c r="Z233" s="183"/>
      <c r="AA233" s="183"/>
    </row>
    <row xmlns:x14ac="http://schemas.microsoft.com/office/spreadsheetml/2009/9/ac" r="234" ht="15.75" x14ac:dyDescent="0.25">
      <c r="A234" s="183"/>
      <c r="B234" s="184"/>
      <c r="C234" s="183"/>
      <c r="D234" s="183"/>
      <c r="E234" s="183"/>
      <c r="F234" s="183"/>
      <c r="G234" s="183"/>
      <c r="H234" s="183"/>
      <c r="I234" s="183"/>
      <c r="J234" s="183"/>
      <c r="K234" s="183"/>
      <c r="L234" s="183"/>
      <c r="M234" s="183"/>
      <c r="N234" s="183"/>
      <c r="O234" s="183"/>
      <c r="P234" s="183"/>
      <c r="Q234" s="183"/>
      <c r="R234" s="183"/>
      <c r="S234" s="183"/>
      <c r="T234" s="183"/>
      <c r="U234" s="183"/>
      <c r="V234" s="183"/>
      <c r="W234" s="183"/>
      <c r="X234" s="183"/>
      <c r="Y234" s="183"/>
      <c r="Z234" s="183"/>
      <c r="AA234" s="183"/>
    </row>
    <row xmlns:x14ac="http://schemas.microsoft.com/office/spreadsheetml/2009/9/ac" r="235" ht="15.75" x14ac:dyDescent="0.25">
      <c r="A235" s="183"/>
      <c r="B235" s="184"/>
      <c r="C235" s="183"/>
      <c r="D235" s="183"/>
      <c r="E235" s="183"/>
      <c r="F235" s="183"/>
      <c r="G235" s="183"/>
      <c r="H235" s="183"/>
      <c r="I235" s="183"/>
      <c r="J235" s="183"/>
      <c r="K235" s="183"/>
      <c r="L235" s="183"/>
      <c r="M235" s="183"/>
      <c r="N235" s="183"/>
      <c r="O235" s="183"/>
      <c r="P235" s="183"/>
      <c r="Q235" s="183"/>
      <c r="R235" s="183"/>
      <c r="S235" s="183"/>
      <c r="T235" s="183"/>
      <c r="U235" s="183"/>
      <c r="V235" s="183"/>
      <c r="W235" s="183"/>
      <c r="X235" s="183"/>
      <c r="Y235" s="183"/>
      <c r="Z235" s="183"/>
      <c r="AA235" s="183"/>
    </row>
    <row xmlns:x14ac="http://schemas.microsoft.com/office/spreadsheetml/2009/9/ac" r="236" ht="15.75" x14ac:dyDescent="0.25">
      <c r="A236" s="183"/>
      <c r="B236" s="184"/>
      <c r="C236" s="183"/>
      <c r="D236" s="183"/>
      <c r="E236" s="183"/>
      <c r="F236" s="183"/>
      <c r="G236" s="183"/>
      <c r="H236" s="183"/>
      <c r="I236" s="183"/>
      <c r="J236" s="183"/>
      <c r="K236" s="183"/>
      <c r="L236" s="183"/>
      <c r="M236" s="183"/>
      <c r="N236" s="183"/>
      <c r="O236" s="183"/>
      <c r="P236" s="183"/>
      <c r="Q236" s="183"/>
      <c r="R236" s="183"/>
      <c r="S236" s="183"/>
      <c r="T236" s="183"/>
      <c r="U236" s="183"/>
      <c r="V236" s="183"/>
      <c r="W236" s="183"/>
      <c r="X236" s="183"/>
      <c r="Y236" s="183"/>
      <c r="Z236" s="183"/>
      <c r="AA236" s="183"/>
    </row>
    <row xmlns:x14ac="http://schemas.microsoft.com/office/spreadsheetml/2009/9/ac" r="237" ht="15.75" x14ac:dyDescent="0.25">
      <c r="A237" s="183"/>
      <c r="B237" s="184"/>
      <c r="C237" s="183"/>
      <c r="D237" s="183"/>
      <c r="E237" s="183"/>
      <c r="F237" s="183"/>
      <c r="G237" s="183"/>
      <c r="H237" s="183"/>
      <c r="I237" s="183"/>
      <c r="J237" s="183"/>
      <c r="K237" s="183"/>
      <c r="L237" s="183"/>
      <c r="M237" s="183"/>
      <c r="N237" s="183"/>
      <c r="O237" s="183"/>
      <c r="P237" s="183"/>
      <c r="Q237" s="183"/>
      <c r="R237" s="183"/>
      <c r="S237" s="183"/>
      <c r="T237" s="183"/>
      <c r="U237" s="183"/>
      <c r="V237" s="183"/>
      <c r="W237" s="183"/>
      <c r="X237" s="183"/>
      <c r="Y237" s="183"/>
      <c r="Z237" s="183"/>
      <c r="AA237" s="183"/>
    </row>
    <row xmlns:x14ac="http://schemas.microsoft.com/office/spreadsheetml/2009/9/ac" r="238" ht="15.75" x14ac:dyDescent="0.25">
      <c r="A238" s="183"/>
      <c r="B238" s="184"/>
      <c r="C238" s="183"/>
      <c r="D238" s="183"/>
      <c r="E238" s="183"/>
      <c r="F238" s="183"/>
      <c r="G238" s="183"/>
      <c r="H238" s="183"/>
      <c r="I238" s="183"/>
      <c r="J238" s="183"/>
      <c r="K238" s="183"/>
      <c r="L238" s="183"/>
      <c r="M238" s="183"/>
      <c r="N238" s="183"/>
      <c r="O238" s="183"/>
      <c r="P238" s="183"/>
      <c r="Q238" s="183"/>
      <c r="R238" s="183"/>
      <c r="S238" s="183"/>
      <c r="T238" s="183"/>
      <c r="U238" s="183"/>
      <c r="V238" s="183"/>
      <c r="W238" s="183"/>
      <c r="X238" s="183"/>
      <c r="Y238" s="183"/>
      <c r="Z238" s="183"/>
      <c r="AA238" s="183"/>
    </row>
    <row xmlns:x14ac="http://schemas.microsoft.com/office/spreadsheetml/2009/9/ac" r="239" ht="15.75" x14ac:dyDescent="0.25">
      <c r="A239" s="183"/>
      <c r="B239" s="184"/>
      <c r="C239" s="183"/>
      <c r="D239" s="183"/>
      <c r="E239" s="183"/>
      <c r="F239" s="183"/>
      <c r="G239" s="183"/>
      <c r="H239" s="183"/>
      <c r="I239" s="183"/>
      <c r="J239" s="183"/>
      <c r="K239" s="183"/>
      <c r="L239" s="183"/>
      <c r="M239" s="183"/>
      <c r="N239" s="183"/>
      <c r="O239" s="183"/>
      <c r="P239" s="183"/>
      <c r="Q239" s="183"/>
      <c r="R239" s="183"/>
      <c r="S239" s="183"/>
      <c r="T239" s="183"/>
      <c r="U239" s="183"/>
      <c r="V239" s="183"/>
      <c r="W239" s="183"/>
      <c r="X239" s="183"/>
      <c r="Y239" s="183"/>
      <c r="Z239" s="183"/>
      <c r="AA239" s="183"/>
    </row>
    <row xmlns:x14ac="http://schemas.microsoft.com/office/spreadsheetml/2009/9/ac" r="240" ht="15.75" x14ac:dyDescent="0.25">
      <c r="A240" s="183"/>
      <c r="B240" s="184"/>
      <c r="C240" s="183"/>
      <c r="D240" s="183"/>
      <c r="E240" s="183"/>
      <c r="F240" s="183"/>
      <c r="G240" s="183"/>
      <c r="H240" s="183"/>
      <c r="I240" s="183"/>
      <c r="J240" s="183"/>
      <c r="K240" s="183"/>
      <c r="L240" s="183"/>
      <c r="M240" s="183"/>
      <c r="N240" s="183"/>
      <c r="O240" s="183"/>
      <c r="P240" s="183"/>
      <c r="Q240" s="183"/>
      <c r="R240" s="183"/>
      <c r="S240" s="183"/>
      <c r="T240" s="183"/>
      <c r="U240" s="183"/>
      <c r="V240" s="183"/>
      <c r="W240" s="183"/>
      <c r="X240" s="183"/>
      <c r="Y240" s="183"/>
      <c r="Z240" s="183"/>
      <c r="AA240" s="183"/>
    </row>
    <row xmlns:x14ac="http://schemas.microsoft.com/office/spreadsheetml/2009/9/ac" r="241" ht="15.75" x14ac:dyDescent="0.25">
      <c r="A241" s="183"/>
      <c r="B241" s="184"/>
      <c r="C241" s="183"/>
      <c r="D241" s="183"/>
      <c r="E241" s="183"/>
      <c r="F241" s="183"/>
      <c r="G241" s="183"/>
      <c r="H241" s="183"/>
      <c r="I241" s="183"/>
      <c r="J241" s="183"/>
      <c r="K241" s="183"/>
      <c r="L241" s="183"/>
      <c r="M241" s="183"/>
      <c r="N241" s="183"/>
      <c r="O241" s="183"/>
      <c r="P241" s="183"/>
      <c r="Q241" s="183"/>
      <c r="R241" s="183"/>
      <c r="S241" s="183"/>
      <c r="T241" s="183"/>
      <c r="U241" s="183"/>
      <c r="V241" s="183"/>
      <c r="W241" s="183"/>
      <c r="X241" s="183"/>
      <c r="Y241" s="183"/>
      <c r="Z241" s="183"/>
      <c r="AA241" s="183"/>
    </row>
    <row xmlns:x14ac="http://schemas.microsoft.com/office/spreadsheetml/2009/9/ac" r="242" ht="15.75" x14ac:dyDescent="0.25">
      <c r="A242" s="183"/>
      <c r="B242" s="184"/>
      <c r="C242" s="183"/>
      <c r="D242" s="183"/>
      <c r="E242" s="183"/>
      <c r="F242" s="183"/>
      <c r="G242" s="183"/>
      <c r="H242" s="183"/>
      <c r="I242" s="183"/>
      <c r="J242" s="183"/>
      <c r="K242" s="183"/>
      <c r="L242" s="183"/>
      <c r="M242" s="183"/>
      <c r="N242" s="183"/>
      <c r="O242" s="183"/>
      <c r="P242" s="183"/>
      <c r="Q242" s="183"/>
      <c r="R242" s="183"/>
      <c r="S242" s="183"/>
      <c r="T242" s="183"/>
      <c r="U242" s="183"/>
      <c r="V242" s="183"/>
      <c r="W242" s="183"/>
      <c r="X242" s="183"/>
      <c r="Y242" s="183"/>
      <c r="Z242" s="183"/>
      <c r="AA242" s="183"/>
    </row>
    <row xmlns:x14ac="http://schemas.microsoft.com/office/spreadsheetml/2009/9/ac" r="243" ht="15.75" x14ac:dyDescent="0.25">
      <c r="A243" s="183"/>
      <c r="B243" s="184"/>
      <c r="C243" s="183"/>
      <c r="D243" s="183"/>
      <c r="E243" s="183"/>
      <c r="F243" s="183"/>
      <c r="G243" s="183"/>
      <c r="H243" s="183"/>
      <c r="I243" s="183"/>
      <c r="J243" s="183"/>
      <c r="K243" s="183"/>
      <c r="L243" s="183"/>
      <c r="M243" s="183"/>
      <c r="N243" s="183"/>
      <c r="O243" s="183"/>
      <c r="P243" s="183"/>
      <c r="Q243" s="183"/>
      <c r="R243" s="183"/>
      <c r="S243" s="183"/>
      <c r="T243" s="183"/>
      <c r="U243" s="183"/>
      <c r="V243" s="183"/>
      <c r="W243" s="183"/>
      <c r="X243" s="183"/>
      <c r="Y243" s="183"/>
      <c r="Z243" s="183"/>
      <c r="AA243" s="183"/>
    </row>
    <row xmlns:x14ac="http://schemas.microsoft.com/office/spreadsheetml/2009/9/ac" r="244" ht="15.75" x14ac:dyDescent="0.25">
      <c r="A244" s="183"/>
      <c r="B244" s="184"/>
      <c r="C244" s="183"/>
      <c r="D244" s="183"/>
      <c r="E244" s="183"/>
      <c r="F244" s="183"/>
      <c r="G244" s="183"/>
      <c r="H244" s="183"/>
      <c r="I244" s="183"/>
      <c r="J244" s="183"/>
      <c r="K244" s="183"/>
      <c r="L244" s="183"/>
      <c r="M244" s="183"/>
      <c r="N244" s="183"/>
      <c r="O244" s="183"/>
      <c r="P244" s="183"/>
      <c r="Q244" s="183"/>
      <c r="R244" s="183"/>
      <c r="S244" s="183"/>
      <c r="T244" s="183"/>
      <c r="U244" s="183"/>
      <c r="V244" s="183"/>
      <c r="W244" s="183"/>
      <c r="X244" s="183"/>
      <c r="Y244" s="183"/>
      <c r="Z244" s="183"/>
      <c r="AA244" s="183"/>
    </row>
    <row xmlns:x14ac="http://schemas.microsoft.com/office/spreadsheetml/2009/9/ac" r="245" ht="15.75" x14ac:dyDescent="0.25">
      <c r="A245" s="183"/>
      <c r="B245" s="184"/>
      <c r="C245" s="183"/>
      <c r="D245" s="183"/>
      <c r="E245" s="183"/>
      <c r="F245" s="183"/>
      <c r="G245" s="183"/>
      <c r="H245" s="183"/>
      <c r="I245" s="183"/>
      <c r="J245" s="183"/>
      <c r="K245" s="183"/>
      <c r="L245" s="183"/>
      <c r="M245" s="183"/>
      <c r="N245" s="183"/>
      <c r="O245" s="183"/>
      <c r="P245" s="183"/>
      <c r="Q245" s="183"/>
      <c r="R245" s="183"/>
      <c r="S245" s="183"/>
      <c r="T245" s="183"/>
      <c r="U245" s="183"/>
      <c r="V245" s="183"/>
      <c r="W245" s="183"/>
      <c r="X245" s="183"/>
      <c r="Y245" s="183"/>
      <c r="Z245" s="183"/>
      <c r="AA245" s="183"/>
    </row>
    <row xmlns:x14ac="http://schemas.microsoft.com/office/spreadsheetml/2009/9/ac" r="246" ht="15.75" x14ac:dyDescent="0.25">
      <c r="A246" s="183"/>
      <c r="B246" s="184"/>
      <c r="C246" s="183"/>
      <c r="D246" s="183"/>
      <c r="E246" s="183"/>
      <c r="F246" s="183"/>
      <c r="G246" s="183"/>
      <c r="H246" s="183"/>
      <c r="I246" s="183"/>
      <c r="J246" s="183"/>
      <c r="K246" s="183"/>
      <c r="L246" s="183"/>
      <c r="M246" s="183"/>
      <c r="N246" s="183"/>
      <c r="O246" s="183"/>
      <c r="P246" s="183"/>
      <c r="Q246" s="183"/>
      <c r="R246" s="183"/>
      <c r="S246" s="183"/>
      <c r="T246" s="183"/>
      <c r="U246" s="183"/>
      <c r="V246" s="183"/>
      <c r="W246" s="183"/>
      <c r="X246" s="183"/>
      <c r="Y246" s="183"/>
      <c r="Z246" s="183"/>
      <c r="AA246" s="183"/>
    </row>
    <row xmlns:x14ac="http://schemas.microsoft.com/office/spreadsheetml/2009/9/ac" r="247" ht="15.75" x14ac:dyDescent="0.25">
      <c r="A247" s="183"/>
      <c r="B247" s="184"/>
      <c r="C247" s="183"/>
      <c r="D247" s="183"/>
      <c r="E247" s="183"/>
      <c r="F247" s="183"/>
      <c r="G247" s="183"/>
      <c r="H247" s="183"/>
      <c r="I247" s="183"/>
      <c r="J247" s="183"/>
      <c r="K247" s="183"/>
      <c r="L247" s="183"/>
      <c r="M247" s="183"/>
      <c r="N247" s="183"/>
      <c r="O247" s="183"/>
      <c r="P247" s="183"/>
      <c r="Q247" s="183"/>
      <c r="R247" s="183"/>
      <c r="S247" s="183"/>
      <c r="T247" s="183"/>
      <c r="U247" s="183"/>
      <c r="V247" s="183"/>
      <c r="W247" s="183"/>
      <c r="X247" s="183"/>
      <c r="Y247" s="183"/>
      <c r="Z247" s="183"/>
      <c r="AA247" s="183"/>
    </row>
    <row xmlns:x14ac="http://schemas.microsoft.com/office/spreadsheetml/2009/9/ac" r="248" ht="15.75" x14ac:dyDescent="0.25">
      <c r="A248" s="183"/>
      <c r="B248" s="184"/>
      <c r="C248" s="183"/>
      <c r="D248" s="183"/>
      <c r="E248" s="183"/>
      <c r="F248" s="183"/>
      <c r="G248" s="183"/>
      <c r="H248" s="183"/>
      <c r="I248" s="183"/>
      <c r="J248" s="183"/>
      <c r="K248" s="183"/>
      <c r="L248" s="183"/>
      <c r="M248" s="183"/>
      <c r="N248" s="183"/>
      <c r="O248" s="183"/>
      <c r="P248" s="183"/>
      <c r="Q248" s="183"/>
      <c r="R248" s="183"/>
      <c r="S248" s="183"/>
      <c r="T248" s="183"/>
      <c r="U248" s="183"/>
      <c r="V248" s="183"/>
      <c r="W248" s="183"/>
      <c r="X248" s="183"/>
      <c r="Y248" s="183"/>
      <c r="Z248" s="183"/>
      <c r="AA248" s="183"/>
    </row>
    <row xmlns:x14ac="http://schemas.microsoft.com/office/spreadsheetml/2009/9/ac" r="249" ht="15.75" x14ac:dyDescent="0.25">
      <c r="A249" s="183"/>
      <c r="B249" s="184"/>
      <c r="C249" s="183"/>
      <c r="D249" s="183"/>
      <c r="E249" s="183"/>
      <c r="F249" s="183"/>
      <c r="G249" s="183"/>
      <c r="H249" s="183"/>
      <c r="I249" s="183"/>
      <c r="J249" s="183"/>
      <c r="K249" s="183"/>
      <c r="L249" s="183"/>
      <c r="M249" s="183"/>
      <c r="N249" s="183"/>
      <c r="O249" s="183"/>
      <c r="P249" s="183"/>
      <c r="Q249" s="183"/>
      <c r="R249" s="183"/>
      <c r="S249" s="183"/>
      <c r="T249" s="183"/>
      <c r="U249" s="183"/>
      <c r="V249" s="183"/>
      <c r="W249" s="183"/>
      <c r="X249" s="183"/>
      <c r="Y249" s="183"/>
      <c r="Z249" s="183"/>
      <c r="AA249" s="183"/>
    </row>
    <row xmlns:x14ac="http://schemas.microsoft.com/office/spreadsheetml/2009/9/ac" r="250" ht="15.75" x14ac:dyDescent="0.25">
      <c r="A250" s="183"/>
      <c r="B250" s="184"/>
      <c r="C250" s="183"/>
      <c r="D250" s="183"/>
      <c r="E250" s="183"/>
      <c r="F250" s="183"/>
      <c r="G250" s="183"/>
      <c r="H250" s="183"/>
      <c r="I250" s="183"/>
      <c r="J250" s="183"/>
      <c r="K250" s="183"/>
      <c r="L250" s="183"/>
      <c r="M250" s="183"/>
      <c r="N250" s="183"/>
      <c r="O250" s="183"/>
      <c r="P250" s="183"/>
      <c r="Q250" s="183"/>
      <c r="R250" s="183"/>
      <c r="S250" s="183"/>
      <c r="T250" s="183"/>
      <c r="U250" s="183"/>
      <c r="V250" s="183"/>
      <c r="W250" s="183"/>
      <c r="X250" s="183"/>
      <c r="Y250" s="183"/>
      <c r="Z250" s="183"/>
      <c r="AA250" s="183"/>
    </row>
    <row xmlns:x14ac="http://schemas.microsoft.com/office/spreadsheetml/2009/9/ac" r="251" ht="15.75" x14ac:dyDescent="0.25">
      <c r="A251" s="183"/>
      <c r="B251" s="184"/>
      <c r="C251" s="183"/>
      <c r="D251" s="183"/>
      <c r="E251" s="183"/>
      <c r="F251" s="183"/>
      <c r="G251" s="183"/>
      <c r="H251" s="183"/>
      <c r="I251" s="183"/>
      <c r="J251" s="183"/>
      <c r="K251" s="183"/>
      <c r="L251" s="183"/>
      <c r="M251" s="183"/>
      <c r="N251" s="183"/>
      <c r="O251" s="183"/>
      <c r="P251" s="183"/>
      <c r="Q251" s="183"/>
      <c r="R251" s="183"/>
      <c r="S251" s="183"/>
      <c r="T251" s="183"/>
      <c r="U251" s="183"/>
      <c r="V251" s="183"/>
      <c r="W251" s="183"/>
      <c r="X251" s="183"/>
      <c r="Y251" s="183"/>
      <c r="Z251" s="183"/>
      <c r="AA251" s="183"/>
    </row>
    <row xmlns:x14ac="http://schemas.microsoft.com/office/spreadsheetml/2009/9/ac" r="252" ht="15.75" x14ac:dyDescent="0.25">
      <c r="A252" s="183"/>
      <c r="B252" s="184"/>
      <c r="C252" s="183"/>
      <c r="D252" s="183"/>
      <c r="E252" s="183"/>
      <c r="F252" s="183"/>
      <c r="G252" s="183"/>
      <c r="H252" s="183"/>
      <c r="I252" s="183"/>
      <c r="J252" s="183"/>
      <c r="K252" s="183"/>
      <c r="L252" s="183"/>
      <c r="M252" s="183"/>
      <c r="N252" s="183"/>
      <c r="O252" s="183"/>
      <c r="P252" s="183"/>
      <c r="Q252" s="183"/>
      <c r="R252" s="183"/>
      <c r="S252" s="183"/>
      <c r="T252" s="183"/>
      <c r="U252" s="183"/>
      <c r="V252" s="183"/>
      <c r="W252" s="183"/>
      <c r="X252" s="183"/>
      <c r="Y252" s="183"/>
      <c r="Z252" s="183"/>
      <c r="AA252" s="183"/>
    </row>
    <row xmlns:x14ac="http://schemas.microsoft.com/office/spreadsheetml/2009/9/ac" r="253" ht="15.75" x14ac:dyDescent="0.25">
      <c r="A253" s="183"/>
      <c r="B253" s="184"/>
      <c r="C253" s="183"/>
      <c r="D253" s="183"/>
      <c r="E253" s="183"/>
      <c r="F253" s="183"/>
      <c r="G253" s="183"/>
      <c r="H253" s="183"/>
      <c r="I253" s="183"/>
      <c r="J253" s="183"/>
      <c r="K253" s="183"/>
      <c r="L253" s="183"/>
      <c r="M253" s="183"/>
      <c r="N253" s="183"/>
      <c r="O253" s="183"/>
      <c r="P253" s="183"/>
      <c r="Q253" s="183"/>
      <c r="R253" s="183"/>
      <c r="S253" s="183"/>
      <c r="T253" s="183"/>
      <c r="U253" s="183"/>
      <c r="V253" s="183"/>
      <c r="W253" s="183"/>
      <c r="X253" s="183"/>
      <c r="Y253" s="183"/>
      <c r="Z253" s="183"/>
      <c r="AA253" s="183"/>
    </row>
    <row xmlns:x14ac="http://schemas.microsoft.com/office/spreadsheetml/2009/9/ac" r="254" ht="15.75" x14ac:dyDescent="0.25">
      <c r="A254" s="183"/>
      <c r="B254" s="184"/>
      <c r="C254" s="183"/>
      <c r="D254" s="183"/>
      <c r="E254" s="183"/>
      <c r="F254" s="183"/>
      <c r="G254" s="183"/>
      <c r="H254" s="183"/>
      <c r="I254" s="183"/>
      <c r="J254" s="183"/>
      <c r="K254" s="183"/>
      <c r="L254" s="183"/>
      <c r="M254" s="183"/>
      <c r="N254" s="183"/>
      <c r="O254" s="183"/>
      <c r="P254" s="183"/>
      <c r="Q254" s="183"/>
      <c r="R254" s="183"/>
      <c r="S254" s="183"/>
      <c r="T254" s="183"/>
      <c r="U254" s="183"/>
      <c r="V254" s="183"/>
      <c r="W254" s="183"/>
      <c r="X254" s="183"/>
      <c r="Y254" s="183"/>
      <c r="Z254" s="183"/>
      <c r="AA254" s="183"/>
    </row>
    <row xmlns:x14ac="http://schemas.microsoft.com/office/spreadsheetml/2009/9/ac" r="255" ht="15.75" x14ac:dyDescent="0.25">
      <c r="A255" s="183"/>
      <c r="B255" s="184"/>
      <c r="C255" s="183"/>
      <c r="D255" s="183"/>
      <c r="E255" s="183"/>
      <c r="F255" s="183"/>
      <c r="G255" s="183"/>
      <c r="H255" s="183"/>
      <c r="I255" s="183"/>
      <c r="J255" s="183"/>
      <c r="K255" s="183"/>
      <c r="L255" s="183"/>
      <c r="M255" s="183"/>
      <c r="N255" s="183"/>
      <c r="O255" s="183"/>
      <c r="P255" s="183"/>
      <c r="Q255" s="183"/>
      <c r="R255" s="183"/>
      <c r="S255" s="183"/>
      <c r="T255" s="183"/>
      <c r="U255" s="183"/>
      <c r="V255" s="183"/>
      <c r="W255" s="183"/>
      <c r="X255" s="183"/>
      <c r="Y255" s="183"/>
      <c r="Z255" s="183"/>
      <c r="AA255" s="183"/>
    </row>
    <row xmlns:x14ac="http://schemas.microsoft.com/office/spreadsheetml/2009/9/ac" r="256" ht="15.75" x14ac:dyDescent="0.25">
      <c r="A256" s="183"/>
      <c r="B256" s="184"/>
      <c r="C256" s="183"/>
      <c r="D256" s="183"/>
      <c r="E256" s="183"/>
      <c r="F256" s="183"/>
      <c r="G256" s="183"/>
      <c r="H256" s="183"/>
      <c r="I256" s="183"/>
      <c r="J256" s="183"/>
      <c r="K256" s="183"/>
      <c r="L256" s="183"/>
      <c r="M256" s="183"/>
      <c r="N256" s="183"/>
      <c r="O256" s="183"/>
      <c r="P256" s="183"/>
      <c r="Q256" s="183"/>
      <c r="R256" s="183"/>
      <c r="S256" s="183"/>
      <c r="T256" s="183"/>
      <c r="U256" s="183"/>
      <c r="V256" s="183"/>
      <c r="W256" s="183"/>
      <c r="X256" s="183"/>
      <c r="Y256" s="183"/>
      <c r="Z256" s="183"/>
      <c r="AA256" s="183"/>
    </row>
    <row xmlns:x14ac="http://schemas.microsoft.com/office/spreadsheetml/2009/9/ac" r="257" ht="15.75" x14ac:dyDescent="0.25">
      <c r="A257" s="183"/>
      <c r="B257" s="184"/>
      <c r="C257" s="183"/>
      <c r="D257" s="183"/>
      <c r="E257" s="183"/>
      <c r="F257" s="183"/>
      <c r="G257" s="183"/>
      <c r="H257" s="183"/>
      <c r="I257" s="183"/>
      <c r="J257" s="183"/>
      <c r="K257" s="183"/>
      <c r="L257" s="183"/>
      <c r="M257" s="183"/>
      <c r="N257" s="183"/>
      <c r="O257" s="183"/>
      <c r="P257" s="183"/>
      <c r="Q257" s="183"/>
      <c r="R257" s="183"/>
      <c r="S257" s="183"/>
      <c r="T257" s="183"/>
      <c r="U257" s="183"/>
      <c r="V257" s="183"/>
      <c r="W257" s="183"/>
      <c r="X257" s="183"/>
      <c r="Y257" s="183"/>
      <c r="Z257" s="183"/>
      <c r="AA257" s="183"/>
    </row>
    <row xmlns:x14ac="http://schemas.microsoft.com/office/spreadsheetml/2009/9/ac" r="258" ht="15.75" x14ac:dyDescent="0.25">
      <c r="A258" s="183"/>
      <c r="B258" s="184"/>
      <c r="C258" s="183"/>
      <c r="D258" s="183"/>
      <c r="E258" s="183"/>
      <c r="F258" s="183"/>
      <c r="G258" s="183"/>
      <c r="H258" s="183"/>
      <c r="I258" s="183"/>
      <c r="J258" s="183"/>
      <c r="K258" s="183"/>
      <c r="L258" s="183"/>
      <c r="M258" s="183"/>
      <c r="N258" s="183"/>
      <c r="O258" s="183"/>
      <c r="P258" s="183"/>
      <c r="Q258" s="183"/>
      <c r="R258" s="183"/>
      <c r="S258" s="183"/>
      <c r="T258" s="183"/>
      <c r="U258" s="183"/>
      <c r="V258" s="183"/>
      <c r="W258" s="183"/>
      <c r="X258" s="183"/>
      <c r="Y258" s="183"/>
      <c r="Z258" s="183"/>
      <c r="AA258" s="183"/>
    </row>
    <row xmlns:x14ac="http://schemas.microsoft.com/office/spreadsheetml/2009/9/ac" r="259" ht="15.75" x14ac:dyDescent="0.25">
      <c r="A259" s="183"/>
      <c r="B259" s="184"/>
      <c r="C259" s="183"/>
      <c r="D259" s="183"/>
      <c r="E259" s="183"/>
      <c r="F259" s="183"/>
      <c r="G259" s="183"/>
      <c r="H259" s="183"/>
      <c r="I259" s="183"/>
      <c r="J259" s="183"/>
      <c r="K259" s="183"/>
      <c r="L259" s="183"/>
      <c r="M259" s="183"/>
      <c r="N259" s="183"/>
      <c r="O259" s="183"/>
      <c r="P259" s="183"/>
      <c r="Q259" s="183"/>
      <c r="R259" s="183"/>
      <c r="S259" s="183"/>
      <c r="T259" s="183"/>
      <c r="U259" s="183"/>
      <c r="V259" s="183"/>
      <c r="W259" s="183"/>
      <c r="X259" s="183"/>
      <c r="Y259" s="183"/>
      <c r="Z259" s="183"/>
      <c r="AA259" s="183"/>
    </row>
    <row xmlns:x14ac="http://schemas.microsoft.com/office/spreadsheetml/2009/9/ac" r="260" ht="15.75" x14ac:dyDescent="0.25">
      <c r="A260" s="183"/>
      <c r="B260" s="184"/>
      <c r="C260" s="183"/>
      <c r="D260" s="183"/>
      <c r="E260" s="183"/>
      <c r="F260" s="183"/>
      <c r="G260" s="183"/>
      <c r="H260" s="183"/>
      <c r="I260" s="183"/>
      <c r="J260" s="183"/>
      <c r="K260" s="183"/>
      <c r="L260" s="183"/>
      <c r="M260" s="183"/>
      <c r="N260" s="183"/>
      <c r="O260" s="183"/>
      <c r="P260" s="183"/>
      <c r="Q260" s="183"/>
      <c r="R260" s="183"/>
      <c r="S260" s="183"/>
      <c r="T260" s="183"/>
      <c r="U260" s="183"/>
      <c r="V260" s="183"/>
      <c r="W260" s="183"/>
      <c r="X260" s="183"/>
      <c r="Y260" s="183"/>
      <c r="Z260" s="183"/>
      <c r="AA260" s="183"/>
    </row>
    <row xmlns:x14ac="http://schemas.microsoft.com/office/spreadsheetml/2009/9/ac" r="261" ht="15.75" x14ac:dyDescent="0.25">
      <c r="A261" s="183"/>
      <c r="B261" s="184"/>
      <c r="C261" s="183"/>
      <c r="D261" s="183"/>
      <c r="E261" s="183"/>
      <c r="F261" s="183"/>
      <c r="G261" s="183"/>
      <c r="H261" s="183"/>
      <c r="I261" s="183"/>
      <c r="J261" s="183"/>
      <c r="K261" s="183"/>
      <c r="L261" s="183"/>
      <c r="M261" s="183"/>
      <c r="N261" s="183"/>
      <c r="O261" s="183"/>
      <c r="P261" s="183"/>
      <c r="Q261" s="183"/>
      <c r="R261" s="183"/>
      <c r="S261" s="183"/>
      <c r="T261" s="183"/>
      <c r="U261" s="183"/>
      <c r="V261" s="183"/>
      <c r="W261" s="183"/>
      <c r="X261" s="183"/>
      <c r="Y261" s="183"/>
      <c r="Z261" s="183"/>
      <c r="AA261" s="183"/>
    </row>
    <row xmlns:x14ac="http://schemas.microsoft.com/office/spreadsheetml/2009/9/ac" r="262" ht="15.75" x14ac:dyDescent="0.25">
      <c r="A262" s="183"/>
      <c r="B262" s="184"/>
      <c r="C262" s="183"/>
      <c r="D262" s="183"/>
      <c r="E262" s="183"/>
      <c r="F262" s="183"/>
      <c r="G262" s="183"/>
      <c r="H262" s="183"/>
      <c r="I262" s="183"/>
      <c r="J262" s="183"/>
      <c r="K262" s="183"/>
      <c r="L262" s="183"/>
      <c r="M262" s="183"/>
      <c r="N262" s="183"/>
      <c r="O262" s="183"/>
      <c r="P262" s="183"/>
      <c r="Q262" s="183"/>
      <c r="R262" s="183"/>
      <c r="S262" s="183"/>
      <c r="T262" s="183"/>
      <c r="U262" s="183"/>
      <c r="V262" s="183"/>
      <c r="W262" s="183"/>
      <c r="X262" s="183"/>
      <c r="Y262" s="183"/>
      <c r="Z262" s="183"/>
      <c r="AA262" s="183"/>
    </row>
    <row xmlns:x14ac="http://schemas.microsoft.com/office/spreadsheetml/2009/9/ac" r="263" ht="15.75" x14ac:dyDescent="0.25">
      <c r="A263" s="183"/>
      <c r="B263" s="184"/>
      <c r="C263" s="183"/>
      <c r="D263" s="183"/>
      <c r="E263" s="183"/>
      <c r="F263" s="183"/>
      <c r="G263" s="183"/>
      <c r="H263" s="183"/>
      <c r="I263" s="183"/>
      <c r="J263" s="183"/>
      <c r="K263" s="183"/>
      <c r="L263" s="183"/>
      <c r="M263" s="183"/>
      <c r="N263" s="183"/>
      <c r="O263" s="183"/>
      <c r="P263" s="183"/>
      <c r="Q263" s="183"/>
      <c r="R263" s="183"/>
      <c r="S263" s="183"/>
      <c r="T263" s="183"/>
      <c r="U263" s="183"/>
      <c r="V263" s="183"/>
      <c r="W263" s="183"/>
      <c r="X263" s="183"/>
      <c r="Y263" s="183"/>
      <c r="Z263" s="183"/>
      <c r="AA263" s="183"/>
    </row>
    <row xmlns:x14ac="http://schemas.microsoft.com/office/spreadsheetml/2009/9/ac" r="264" ht="15.75" x14ac:dyDescent="0.25">
      <c r="A264" s="183"/>
      <c r="B264" s="184"/>
      <c r="C264" s="183"/>
      <c r="D264" s="183"/>
      <c r="E264" s="183"/>
      <c r="F264" s="183"/>
      <c r="G264" s="183"/>
      <c r="H264" s="183"/>
      <c r="I264" s="183"/>
      <c r="J264" s="183"/>
      <c r="K264" s="183"/>
      <c r="L264" s="183"/>
      <c r="M264" s="183"/>
      <c r="N264" s="183"/>
      <c r="O264" s="183"/>
      <c r="P264" s="183"/>
      <c r="Q264" s="183"/>
      <c r="R264" s="183"/>
      <c r="S264" s="183"/>
      <c r="T264" s="183"/>
      <c r="U264" s="183"/>
      <c r="V264" s="183"/>
      <c r="W264" s="183"/>
      <c r="X264" s="183"/>
      <c r="Y264" s="183"/>
      <c r="Z264" s="183"/>
      <c r="AA264" s="183"/>
    </row>
    <row xmlns:x14ac="http://schemas.microsoft.com/office/spreadsheetml/2009/9/ac" r="265" ht="15.75" x14ac:dyDescent="0.25">
      <c r="A265" s="183"/>
      <c r="B265" s="184"/>
      <c r="C265" s="183"/>
      <c r="D265" s="183"/>
      <c r="E265" s="183"/>
      <c r="F265" s="183"/>
      <c r="G265" s="183"/>
      <c r="H265" s="183"/>
      <c r="I265" s="183"/>
      <c r="J265" s="183"/>
      <c r="K265" s="183"/>
      <c r="L265" s="183"/>
      <c r="M265" s="183"/>
      <c r="N265" s="183"/>
      <c r="O265" s="183"/>
      <c r="P265" s="183"/>
      <c r="Q265" s="183"/>
      <c r="R265" s="183"/>
      <c r="S265" s="183"/>
      <c r="T265" s="183"/>
      <c r="U265" s="183"/>
      <c r="V265" s="183"/>
      <c r="W265" s="183"/>
      <c r="X265" s="183"/>
      <c r="Y265" s="183"/>
      <c r="Z265" s="183"/>
      <c r="AA265" s="183"/>
    </row>
    <row xmlns:x14ac="http://schemas.microsoft.com/office/spreadsheetml/2009/9/ac" r="266" ht="15.75" x14ac:dyDescent="0.25">
      <c r="A266" s="183"/>
      <c r="B266" s="184"/>
      <c r="C266" s="183"/>
      <c r="D266" s="183"/>
      <c r="E266" s="183"/>
      <c r="F266" s="183"/>
      <c r="G266" s="183"/>
      <c r="H266" s="183"/>
      <c r="I266" s="183"/>
      <c r="J266" s="183"/>
      <c r="K266" s="183"/>
      <c r="L266" s="183"/>
      <c r="M266" s="183"/>
      <c r="N266" s="183"/>
      <c r="O266" s="183"/>
      <c r="P266" s="183"/>
      <c r="Q266" s="183"/>
      <c r="R266" s="183"/>
      <c r="S266" s="183"/>
      <c r="T266" s="183"/>
      <c r="U266" s="183"/>
      <c r="V266" s="183"/>
      <c r="W266" s="183"/>
      <c r="X266" s="183"/>
      <c r="Y266" s="183"/>
      <c r="Z266" s="183"/>
      <c r="AA266" s="183"/>
    </row>
    <row xmlns:x14ac="http://schemas.microsoft.com/office/spreadsheetml/2009/9/ac" r="267" ht="15.75" x14ac:dyDescent="0.25">
      <c r="A267" s="183"/>
      <c r="B267" s="184"/>
      <c r="C267" s="183"/>
      <c r="D267" s="183"/>
      <c r="E267" s="183"/>
      <c r="F267" s="183"/>
      <c r="G267" s="183"/>
      <c r="H267" s="183"/>
      <c r="I267" s="183"/>
      <c r="J267" s="183"/>
      <c r="K267" s="183"/>
      <c r="L267" s="183"/>
      <c r="M267" s="183"/>
      <c r="N267" s="183"/>
      <c r="O267" s="183"/>
      <c r="P267" s="183"/>
      <c r="Q267" s="183"/>
      <c r="R267" s="183"/>
      <c r="S267" s="183"/>
      <c r="T267" s="183"/>
      <c r="U267" s="183"/>
      <c r="V267" s="183"/>
      <c r="W267" s="183"/>
      <c r="X267" s="183"/>
      <c r="Y267" s="183"/>
      <c r="Z267" s="183"/>
      <c r="AA267" s="183"/>
    </row>
    <row xmlns:x14ac="http://schemas.microsoft.com/office/spreadsheetml/2009/9/ac" r="268" ht="15.75" x14ac:dyDescent="0.25">
      <c r="A268" s="183"/>
      <c r="B268" s="184"/>
      <c r="C268" s="183"/>
      <c r="D268" s="183"/>
      <c r="E268" s="183"/>
      <c r="F268" s="183"/>
      <c r="G268" s="183"/>
      <c r="H268" s="183"/>
      <c r="I268" s="183"/>
      <c r="J268" s="183"/>
      <c r="K268" s="183"/>
      <c r="L268" s="183"/>
      <c r="M268" s="183"/>
      <c r="N268" s="183"/>
      <c r="O268" s="183"/>
      <c r="P268" s="183"/>
      <c r="Q268" s="183"/>
      <c r="R268" s="183"/>
      <c r="S268" s="183"/>
      <c r="T268" s="183"/>
      <c r="U268" s="183"/>
      <c r="V268" s="183"/>
      <c r="W268" s="183"/>
      <c r="X268" s="183"/>
      <c r="Y268" s="183"/>
      <c r="Z268" s="183"/>
      <c r="AA268" s="183"/>
    </row>
    <row xmlns:x14ac="http://schemas.microsoft.com/office/spreadsheetml/2009/9/ac" r="269" ht="15.75" x14ac:dyDescent="0.25">
      <c r="A269" s="183"/>
      <c r="B269" s="184"/>
      <c r="C269" s="183"/>
      <c r="D269" s="183"/>
      <c r="E269" s="183"/>
      <c r="F269" s="183"/>
      <c r="G269" s="183"/>
      <c r="H269" s="183"/>
      <c r="I269" s="183"/>
      <c r="J269" s="183"/>
      <c r="K269" s="183"/>
      <c r="L269" s="183"/>
      <c r="M269" s="183"/>
      <c r="N269" s="183"/>
      <c r="O269" s="183"/>
      <c r="P269" s="183"/>
      <c r="Q269" s="183"/>
      <c r="R269" s="183"/>
      <c r="S269" s="183"/>
      <c r="T269" s="183"/>
      <c r="U269" s="183"/>
      <c r="V269" s="183"/>
      <c r="W269" s="183"/>
      <c r="X269" s="183"/>
      <c r="Y269" s="183"/>
      <c r="Z269" s="183"/>
      <c r="AA269" s="183"/>
    </row>
    <row xmlns:x14ac="http://schemas.microsoft.com/office/spreadsheetml/2009/9/ac" r="270" ht="15.75" x14ac:dyDescent="0.25">
      <c r="A270" s="183"/>
      <c r="B270" s="184"/>
      <c r="C270" s="183"/>
      <c r="D270" s="183"/>
      <c r="E270" s="183"/>
      <c r="F270" s="183"/>
      <c r="G270" s="183"/>
      <c r="H270" s="183"/>
      <c r="I270" s="183"/>
      <c r="J270" s="183"/>
      <c r="K270" s="183"/>
      <c r="L270" s="183"/>
      <c r="M270" s="183"/>
      <c r="N270" s="183"/>
      <c r="O270" s="183"/>
      <c r="P270" s="183"/>
      <c r="Q270" s="183"/>
      <c r="R270" s="183"/>
      <c r="S270" s="183"/>
      <c r="T270" s="183"/>
      <c r="U270" s="183"/>
      <c r="V270" s="183"/>
      <c r="W270" s="183"/>
      <c r="X270" s="183"/>
      <c r="Y270" s="183"/>
      <c r="Z270" s="183"/>
      <c r="AA270" s="183"/>
    </row>
    <row xmlns:x14ac="http://schemas.microsoft.com/office/spreadsheetml/2009/9/ac" r="271" ht="15.75" x14ac:dyDescent="0.25">
      <c r="A271" s="183"/>
      <c r="B271" s="184"/>
      <c r="C271" s="183"/>
      <c r="D271" s="183"/>
      <c r="E271" s="183"/>
      <c r="F271" s="183"/>
      <c r="G271" s="183"/>
      <c r="H271" s="183"/>
      <c r="I271" s="183"/>
      <c r="J271" s="183"/>
      <c r="K271" s="183"/>
      <c r="L271" s="183"/>
      <c r="M271" s="183"/>
      <c r="N271" s="183"/>
      <c r="O271" s="183"/>
      <c r="P271" s="183"/>
      <c r="Q271" s="183"/>
      <c r="R271" s="183"/>
      <c r="S271" s="183"/>
      <c r="T271" s="183"/>
      <c r="U271" s="183"/>
      <c r="V271" s="183"/>
      <c r="W271" s="183"/>
      <c r="X271" s="183"/>
      <c r="Y271" s="183"/>
      <c r="Z271" s="183"/>
      <c r="AA271" s="183"/>
    </row>
    <row xmlns:x14ac="http://schemas.microsoft.com/office/spreadsheetml/2009/9/ac" r="272" ht="15.75" x14ac:dyDescent="0.25">
      <c r="A272" s="183"/>
      <c r="B272" s="184"/>
      <c r="C272" s="183"/>
      <c r="D272" s="183"/>
      <c r="E272" s="183"/>
      <c r="F272" s="183"/>
      <c r="G272" s="183"/>
      <c r="H272" s="183"/>
      <c r="I272" s="183"/>
      <c r="J272" s="183"/>
      <c r="K272" s="183"/>
      <c r="L272" s="183"/>
      <c r="M272" s="183"/>
      <c r="N272" s="183"/>
      <c r="O272" s="183"/>
      <c r="P272" s="183"/>
      <c r="Q272" s="183"/>
      <c r="R272" s="183"/>
      <c r="S272" s="183"/>
      <c r="T272" s="183"/>
      <c r="U272" s="183"/>
      <c r="V272" s="183"/>
      <c r="W272" s="183"/>
      <c r="X272" s="183"/>
      <c r="Y272" s="183"/>
      <c r="Z272" s="183"/>
      <c r="AA272" s="183"/>
    </row>
    <row xmlns:x14ac="http://schemas.microsoft.com/office/spreadsheetml/2009/9/ac" r="273" ht="15.75" x14ac:dyDescent="0.25">
      <c r="A273" s="183"/>
      <c r="B273" s="184"/>
      <c r="C273" s="183"/>
      <c r="D273" s="183"/>
      <c r="E273" s="183"/>
      <c r="F273" s="183"/>
      <c r="G273" s="183"/>
      <c r="H273" s="183"/>
      <c r="I273" s="183"/>
      <c r="J273" s="183"/>
      <c r="K273" s="183"/>
      <c r="L273" s="183"/>
      <c r="M273" s="183"/>
      <c r="N273" s="183"/>
      <c r="O273" s="183"/>
      <c r="P273" s="183"/>
      <c r="Q273" s="183"/>
      <c r="R273" s="183"/>
      <c r="S273" s="183"/>
      <c r="T273" s="183"/>
      <c r="U273" s="183"/>
      <c r="V273" s="183"/>
      <c r="W273" s="183"/>
      <c r="X273" s="183"/>
      <c r="Y273" s="183"/>
      <c r="Z273" s="183"/>
      <c r="AA273" s="183"/>
    </row>
    <row xmlns:x14ac="http://schemas.microsoft.com/office/spreadsheetml/2009/9/ac" r="274" ht="15.75" x14ac:dyDescent="0.25">
      <c r="A274" s="183"/>
      <c r="B274" s="184"/>
      <c r="C274" s="183"/>
      <c r="D274" s="183"/>
      <c r="E274" s="183"/>
      <c r="F274" s="183"/>
      <c r="G274" s="183"/>
      <c r="H274" s="183"/>
      <c r="I274" s="183"/>
      <c r="J274" s="183"/>
      <c r="K274" s="183"/>
      <c r="L274" s="183"/>
      <c r="M274" s="183"/>
      <c r="N274" s="183"/>
      <c r="O274" s="183"/>
      <c r="P274" s="183"/>
      <c r="Q274" s="183"/>
      <c r="R274" s="183"/>
      <c r="S274" s="183"/>
      <c r="T274" s="183"/>
      <c r="U274" s="183"/>
      <c r="V274" s="183"/>
      <c r="W274" s="183"/>
      <c r="X274" s="183"/>
      <c r="Y274" s="183"/>
      <c r="Z274" s="183"/>
      <c r="AA274" s="183"/>
    </row>
    <row xmlns:x14ac="http://schemas.microsoft.com/office/spreadsheetml/2009/9/ac" r="275" ht="15.75" x14ac:dyDescent="0.25">
      <c r="A275" s="183"/>
      <c r="B275" s="184"/>
      <c r="C275" s="183"/>
      <c r="D275" s="183"/>
      <c r="E275" s="183"/>
      <c r="F275" s="183"/>
      <c r="G275" s="183"/>
      <c r="H275" s="183"/>
      <c r="I275" s="183"/>
      <c r="J275" s="183"/>
      <c r="K275" s="183"/>
      <c r="L275" s="183"/>
      <c r="M275" s="183"/>
      <c r="N275" s="183"/>
      <c r="O275" s="183"/>
      <c r="P275" s="183"/>
      <c r="Q275" s="183"/>
      <c r="R275" s="183"/>
      <c r="S275" s="183"/>
      <c r="T275" s="183"/>
      <c r="U275" s="183"/>
      <c r="V275" s="183"/>
      <c r="W275" s="183"/>
      <c r="X275" s="183"/>
      <c r="Y275" s="183"/>
      <c r="Z275" s="183"/>
      <c r="AA275" s="183"/>
    </row>
    <row xmlns:x14ac="http://schemas.microsoft.com/office/spreadsheetml/2009/9/ac" r="276" ht="15.75" x14ac:dyDescent="0.25">
      <c r="A276" s="183"/>
      <c r="B276" s="184"/>
      <c r="C276" s="183"/>
      <c r="D276" s="183"/>
      <c r="E276" s="183"/>
      <c r="F276" s="183"/>
      <c r="G276" s="183"/>
      <c r="H276" s="183"/>
      <c r="I276" s="183"/>
      <c r="J276" s="183"/>
      <c r="K276" s="183"/>
      <c r="L276" s="183"/>
      <c r="M276" s="183"/>
      <c r="N276" s="183"/>
      <c r="O276" s="183"/>
      <c r="P276" s="183"/>
      <c r="Q276" s="183"/>
      <c r="R276" s="183"/>
      <c r="S276" s="183"/>
      <c r="T276" s="183"/>
      <c r="U276" s="183"/>
      <c r="V276" s="183"/>
      <c r="W276" s="183"/>
      <c r="X276" s="183"/>
      <c r="Y276" s="183"/>
      <c r="Z276" s="183"/>
      <c r="AA276" s="183"/>
    </row>
    <row xmlns:x14ac="http://schemas.microsoft.com/office/spreadsheetml/2009/9/ac" r="277" ht="15.75" x14ac:dyDescent="0.25">
      <c r="A277" s="183"/>
      <c r="B277" s="184"/>
      <c r="C277" s="183"/>
      <c r="D277" s="183"/>
      <c r="E277" s="183"/>
      <c r="F277" s="183"/>
      <c r="G277" s="183"/>
      <c r="H277" s="183"/>
      <c r="I277" s="183"/>
      <c r="J277" s="183"/>
      <c r="K277" s="183"/>
      <c r="L277" s="183"/>
      <c r="M277" s="183"/>
      <c r="N277" s="183"/>
      <c r="O277" s="183"/>
      <c r="P277" s="183"/>
      <c r="Q277" s="183"/>
      <c r="R277" s="183"/>
      <c r="S277" s="183"/>
      <c r="T277" s="183"/>
      <c r="U277" s="183"/>
      <c r="V277" s="183"/>
      <c r="W277" s="183"/>
      <c r="X277" s="183"/>
      <c r="Y277" s="183"/>
      <c r="Z277" s="183"/>
      <c r="AA277" s="183"/>
    </row>
    <row xmlns:x14ac="http://schemas.microsoft.com/office/spreadsheetml/2009/9/ac" r="278" ht="15.75" x14ac:dyDescent="0.25">
      <c r="A278" s="183"/>
      <c r="B278" s="184"/>
      <c r="C278" s="183"/>
      <c r="D278" s="183"/>
      <c r="E278" s="183"/>
      <c r="F278" s="183"/>
      <c r="G278" s="183"/>
      <c r="H278" s="183"/>
      <c r="I278" s="183"/>
      <c r="J278" s="183"/>
      <c r="K278" s="183"/>
      <c r="L278" s="183"/>
      <c r="M278" s="183"/>
      <c r="N278" s="183"/>
      <c r="O278" s="183"/>
      <c r="P278" s="183"/>
      <c r="Q278" s="183"/>
      <c r="R278" s="183"/>
      <c r="S278" s="183"/>
      <c r="T278" s="183"/>
      <c r="U278" s="183"/>
      <c r="V278" s="183"/>
      <c r="W278" s="183"/>
      <c r="X278" s="183"/>
      <c r="Y278" s="183"/>
      <c r="Z278" s="183"/>
      <c r="AA278" s="183"/>
    </row>
    <row xmlns:x14ac="http://schemas.microsoft.com/office/spreadsheetml/2009/9/ac" r="279" ht="15.75" x14ac:dyDescent="0.25">
      <c r="A279" s="183"/>
      <c r="B279" s="184"/>
      <c r="C279" s="183"/>
      <c r="D279" s="183"/>
      <c r="E279" s="183"/>
      <c r="F279" s="183"/>
      <c r="G279" s="183"/>
      <c r="H279" s="183"/>
      <c r="I279" s="183"/>
      <c r="J279" s="183"/>
      <c r="K279" s="183"/>
      <c r="L279" s="183"/>
      <c r="M279" s="183"/>
      <c r="N279" s="183"/>
      <c r="O279" s="183"/>
      <c r="P279" s="183"/>
      <c r="Q279" s="183"/>
      <c r="R279" s="183"/>
      <c r="S279" s="183"/>
      <c r="T279" s="183"/>
      <c r="U279" s="183"/>
      <c r="V279" s="183"/>
      <c r="W279" s="183"/>
      <c r="X279" s="183"/>
      <c r="Y279" s="183"/>
      <c r="Z279" s="183"/>
      <c r="AA279" s="183"/>
    </row>
    <row xmlns:x14ac="http://schemas.microsoft.com/office/spreadsheetml/2009/9/ac" r="280" ht="15.75" x14ac:dyDescent="0.25">
      <c r="A280" s="183"/>
      <c r="B280" s="184"/>
      <c r="C280" s="183"/>
      <c r="D280" s="183"/>
      <c r="E280" s="183"/>
      <c r="F280" s="183"/>
      <c r="G280" s="183"/>
      <c r="H280" s="183"/>
      <c r="I280" s="183"/>
      <c r="J280" s="183"/>
      <c r="K280" s="183"/>
      <c r="L280" s="183"/>
      <c r="M280" s="183"/>
      <c r="N280" s="183"/>
      <c r="O280" s="183"/>
      <c r="P280" s="183"/>
      <c r="Q280" s="183"/>
      <c r="R280" s="183"/>
      <c r="S280" s="183"/>
      <c r="T280" s="183"/>
      <c r="U280" s="183"/>
      <c r="V280" s="183"/>
      <c r="W280" s="183"/>
      <c r="X280" s="183"/>
      <c r="Y280" s="183"/>
      <c r="Z280" s="183"/>
      <c r="AA280" s="183"/>
    </row>
    <row xmlns:x14ac="http://schemas.microsoft.com/office/spreadsheetml/2009/9/ac" r="281" ht="15.75" x14ac:dyDescent="0.25">
      <c r="A281" s="183"/>
      <c r="B281" s="184"/>
      <c r="C281" s="183"/>
      <c r="D281" s="183"/>
      <c r="E281" s="183"/>
      <c r="F281" s="183"/>
      <c r="G281" s="183"/>
      <c r="H281" s="183"/>
      <c r="I281" s="183"/>
      <c r="J281" s="183"/>
      <c r="K281" s="183"/>
      <c r="L281" s="183"/>
      <c r="M281" s="183"/>
      <c r="N281" s="183"/>
      <c r="O281" s="183"/>
      <c r="P281" s="183"/>
      <c r="Q281" s="183"/>
      <c r="R281" s="183"/>
      <c r="S281" s="183"/>
      <c r="T281" s="183"/>
      <c r="U281" s="183"/>
      <c r="V281" s="183"/>
      <c r="W281" s="183"/>
      <c r="X281" s="183"/>
      <c r="Y281" s="183"/>
      <c r="Z281" s="183"/>
      <c r="AA281" s="183"/>
    </row>
    <row xmlns:x14ac="http://schemas.microsoft.com/office/spreadsheetml/2009/9/ac" r="282" ht="15.75" x14ac:dyDescent="0.25">
      <c r="A282" s="183"/>
      <c r="B282" s="184"/>
      <c r="C282" s="183"/>
      <c r="D282" s="183"/>
      <c r="E282" s="183"/>
      <c r="F282" s="183"/>
      <c r="G282" s="183"/>
      <c r="H282" s="183"/>
      <c r="I282" s="183"/>
      <c r="J282" s="183"/>
      <c r="K282" s="183"/>
      <c r="L282" s="183"/>
      <c r="M282" s="183"/>
      <c r="N282" s="183"/>
      <c r="O282" s="183"/>
      <c r="P282" s="183"/>
      <c r="Q282" s="183"/>
      <c r="R282" s="183"/>
      <c r="S282" s="183"/>
      <c r="T282" s="183"/>
      <c r="U282" s="183"/>
      <c r="V282" s="183"/>
      <c r="W282" s="183"/>
      <c r="X282" s="183"/>
      <c r="Y282" s="183"/>
      <c r="Z282" s="183"/>
      <c r="AA282" s="183"/>
    </row>
    <row xmlns:x14ac="http://schemas.microsoft.com/office/spreadsheetml/2009/9/ac" r="283" ht="15.75" x14ac:dyDescent="0.25">
      <c r="A283" s="183"/>
      <c r="B283" s="184"/>
      <c r="C283" s="183"/>
      <c r="D283" s="183"/>
      <c r="E283" s="183"/>
      <c r="F283" s="183"/>
      <c r="G283" s="183"/>
      <c r="H283" s="183"/>
      <c r="I283" s="183"/>
      <c r="J283" s="183"/>
      <c r="K283" s="183"/>
      <c r="L283" s="183"/>
      <c r="M283" s="183"/>
      <c r="N283" s="183"/>
      <c r="O283" s="183"/>
      <c r="P283" s="183"/>
      <c r="Q283" s="183"/>
      <c r="R283" s="183"/>
      <c r="S283" s="183"/>
      <c r="T283" s="183"/>
      <c r="U283" s="183"/>
      <c r="V283" s="183"/>
      <c r="W283" s="183"/>
      <c r="X283" s="183"/>
      <c r="Y283" s="183"/>
      <c r="Z283" s="183"/>
      <c r="AA283" s="183"/>
    </row>
    <row xmlns:x14ac="http://schemas.microsoft.com/office/spreadsheetml/2009/9/ac" r="284" ht="15.75" x14ac:dyDescent="0.25">
      <c r="A284" s="183"/>
      <c r="B284" s="184"/>
      <c r="C284" s="183"/>
      <c r="D284" s="183"/>
      <c r="E284" s="183"/>
      <c r="F284" s="183"/>
      <c r="G284" s="183"/>
      <c r="H284" s="183"/>
      <c r="I284" s="183"/>
      <c r="J284" s="183"/>
      <c r="K284" s="183"/>
      <c r="L284" s="183"/>
      <c r="M284" s="183"/>
      <c r="N284" s="183"/>
      <c r="O284" s="183"/>
      <c r="P284" s="183"/>
      <c r="Q284" s="183"/>
      <c r="R284" s="183"/>
      <c r="S284" s="183"/>
      <c r="T284" s="183"/>
      <c r="U284" s="183"/>
      <c r="V284" s="183"/>
      <c r="W284" s="183"/>
      <c r="X284" s="183"/>
      <c r="Y284" s="183"/>
      <c r="Z284" s="183"/>
      <c r="AA284" s="183"/>
    </row>
    <row xmlns:x14ac="http://schemas.microsoft.com/office/spreadsheetml/2009/9/ac" r="285" ht="15.75" x14ac:dyDescent="0.25">
      <c r="A285" s="183"/>
      <c r="B285" s="184"/>
      <c r="C285" s="183"/>
      <c r="D285" s="183"/>
      <c r="E285" s="183"/>
      <c r="F285" s="183"/>
      <c r="G285" s="183"/>
      <c r="H285" s="183"/>
      <c r="I285" s="183"/>
      <c r="J285" s="183"/>
      <c r="K285" s="183"/>
      <c r="L285" s="183"/>
      <c r="M285" s="183"/>
      <c r="N285" s="183"/>
      <c r="O285" s="183"/>
      <c r="P285" s="183"/>
      <c r="Q285" s="183"/>
      <c r="R285" s="183"/>
      <c r="S285" s="183"/>
      <c r="T285" s="183"/>
      <c r="U285" s="183"/>
      <c r="V285" s="183"/>
      <c r="W285" s="183"/>
      <c r="X285" s="183"/>
      <c r="Y285" s="183"/>
      <c r="Z285" s="183"/>
      <c r="AA285" s="183"/>
    </row>
    <row xmlns:x14ac="http://schemas.microsoft.com/office/spreadsheetml/2009/9/ac" r="286" ht="15.75" x14ac:dyDescent="0.25">
      <c r="A286" s="183"/>
      <c r="B286" s="184"/>
      <c r="C286" s="183"/>
      <c r="D286" s="183"/>
      <c r="E286" s="183"/>
      <c r="F286" s="183"/>
      <c r="G286" s="183"/>
      <c r="H286" s="183"/>
      <c r="I286" s="183"/>
      <c r="J286" s="183"/>
      <c r="K286" s="183"/>
      <c r="L286" s="183"/>
      <c r="M286" s="183"/>
      <c r="N286" s="183"/>
      <c r="O286" s="183"/>
      <c r="P286" s="183"/>
      <c r="Q286" s="183"/>
      <c r="R286" s="183"/>
      <c r="S286" s="183"/>
      <c r="T286" s="183"/>
      <c r="U286" s="183"/>
      <c r="V286" s="183"/>
      <c r="W286" s="183"/>
      <c r="X286" s="183"/>
      <c r="Y286" s="183"/>
      <c r="Z286" s="183"/>
      <c r="AA286" s="183"/>
    </row>
    <row xmlns:x14ac="http://schemas.microsoft.com/office/spreadsheetml/2009/9/ac" r="287" ht="15.75" x14ac:dyDescent="0.25">
      <c r="A287" s="183"/>
      <c r="B287" s="184"/>
      <c r="C287" s="183"/>
      <c r="D287" s="183"/>
      <c r="E287" s="183"/>
      <c r="F287" s="183"/>
      <c r="G287" s="183"/>
      <c r="H287" s="183"/>
      <c r="I287" s="183"/>
      <c r="J287" s="183"/>
      <c r="K287" s="183"/>
      <c r="L287" s="183"/>
      <c r="M287" s="183"/>
      <c r="N287" s="183"/>
      <c r="O287" s="183"/>
      <c r="P287" s="183"/>
      <c r="Q287" s="183"/>
      <c r="R287" s="183"/>
      <c r="S287" s="183"/>
      <c r="T287" s="183"/>
      <c r="U287" s="183"/>
      <c r="V287" s="183"/>
      <c r="W287" s="183"/>
      <c r="X287" s="183"/>
      <c r="Y287" s="183"/>
      <c r="Z287" s="183"/>
      <c r="AA287" s="183"/>
    </row>
    <row xmlns:x14ac="http://schemas.microsoft.com/office/spreadsheetml/2009/9/ac" r="288" ht="15.75" x14ac:dyDescent="0.25">
      <c r="A288" s="183"/>
      <c r="B288" s="184"/>
      <c r="C288" s="183"/>
      <c r="D288" s="183"/>
      <c r="E288" s="183"/>
      <c r="F288" s="183"/>
      <c r="G288" s="183"/>
      <c r="H288" s="183"/>
      <c r="I288" s="183"/>
      <c r="J288" s="183"/>
      <c r="K288" s="183"/>
      <c r="L288" s="183"/>
      <c r="M288" s="183"/>
      <c r="N288" s="183"/>
      <c r="O288" s="183"/>
      <c r="P288" s="183"/>
      <c r="Q288" s="183"/>
      <c r="R288" s="183"/>
      <c r="S288" s="183"/>
      <c r="T288" s="183"/>
      <c r="U288" s="183"/>
      <c r="V288" s="183"/>
      <c r="W288" s="183"/>
      <c r="X288" s="183"/>
      <c r="Y288" s="183"/>
      <c r="Z288" s="183"/>
      <c r="AA288" s="183"/>
    </row>
    <row xmlns:x14ac="http://schemas.microsoft.com/office/spreadsheetml/2009/9/ac" r="289" ht="15.75" x14ac:dyDescent="0.25">
      <c r="A289" s="183"/>
      <c r="B289" s="184"/>
      <c r="C289" s="183"/>
      <c r="D289" s="183"/>
      <c r="E289" s="183"/>
      <c r="F289" s="183"/>
      <c r="G289" s="183"/>
      <c r="H289" s="183"/>
      <c r="I289" s="183"/>
      <c r="J289" s="183"/>
      <c r="K289" s="183"/>
      <c r="L289" s="183"/>
      <c r="M289" s="183"/>
      <c r="N289" s="183"/>
      <c r="O289" s="183"/>
      <c r="P289" s="183"/>
      <c r="Q289" s="183"/>
      <c r="R289" s="183"/>
      <c r="S289" s="183"/>
      <c r="T289" s="183"/>
      <c r="U289" s="183"/>
      <c r="V289" s="183"/>
      <c r="W289" s="183"/>
      <c r="X289" s="183"/>
      <c r="Y289" s="183"/>
      <c r="Z289" s="183"/>
      <c r="AA289" s="183"/>
    </row>
    <row xmlns:x14ac="http://schemas.microsoft.com/office/spreadsheetml/2009/9/ac" r="290" ht="15.75" x14ac:dyDescent="0.25">
      <c r="A290" s="183"/>
      <c r="B290" s="184"/>
      <c r="C290" s="183"/>
      <c r="D290" s="183"/>
      <c r="E290" s="183"/>
      <c r="F290" s="183"/>
      <c r="G290" s="183"/>
      <c r="H290" s="183"/>
      <c r="I290" s="183"/>
      <c r="J290" s="183"/>
      <c r="K290" s="183"/>
      <c r="L290" s="183"/>
      <c r="M290" s="183"/>
      <c r="N290" s="183"/>
      <c r="O290" s="183"/>
      <c r="P290" s="183"/>
      <c r="Q290" s="183"/>
      <c r="R290" s="183"/>
      <c r="S290" s="183"/>
      <c r="T290" s="183"/>
      <c r="U290" s="183"/>
      <c r="V290" s="183"/>
      <c r="W290" s="183"/>
      <c r="X290" s="183"/>
      <c r="Y290" s="183"/>
      <c r="Z290" s="183"/>
      <c r="AA290" s="183"/>
    </row>
    <row xmlns:x14ac="http://schemas.microsoft.com/office/spreadsheetml/2009/9/ac" r="291" ht="15.75" x14ac:dyDescent="0.25">
      <c r="A291" s="183"/>
      <c r="B291" s="184"/>
      <c r="C291" s="183"/>
      <c r="D291" s="183"/>
      <c r="E291" s="183"/>
      <c r="F291" s="183"/>
      <c r="G291" s="183"/>
      <c r="H291" s="183"/>
      <c r="I291" s="183"/>
      <c r="J291" s="183"/>
      <c r="K291" s="183"/>
      <c r="L291" s="183"/>
      <c r="M291" s="183"/>
      <c r="N291" s="183"/>
      <c r="O291" s="183"/>
      <c r="P291" s="183"/>
      <c r="Q291" s="183"/>
      <c r="R291" s="183"/>
      <c r="S291" s="183"/>
      <c r="T291" s="183"/>
      <c r="U291" s="183"/>
      <c r="V291" s="183"/>
      <c r="W291" s="183"/>
      <c r="X291" s="183"/>
      <c r="Y291" s="183"/>
      <c r="Z291" s="183"/>
      <c r="AA291" s="183"/>
    </row>
    <row xmlns:x14ac="http://schemas.microsoft.com/office/spreadsheetml/2009/9/ac" r="292" ht="15.75" x14ac:dyDescent="0.25">
      <c r="A292" s="183"/>
      <c r="B292" s="184"/>
      <c r="C292" s="183"/>
      <c r="D292" s="183"/>
      <c r="E292" s="183"/>
      <c r="F292" s="183"/>
      <c r="G292" s="183"/>
      <c r="H292" s="183"/>
      <c r="I292" s="183"/>
      <c r="J292" s="183"/>
      <c r="K292" s="183"/>
      <c r="L292" s="183"/>
      <c r="M292" s="183"/>
      <c r="N292" s="183"/>
      <c r="O292" s="183"/>
      <c r="P292" s="183"/>
      <c r="Q292" s="183"/>
      <c r="R292" s="183"/>
      <c r="S292" s="183"/>
      <c r="T292" s="183"/>
      <c r="U292" s="183"/>
      <c r="V292" s="183"/>
      <c r="W292" s="183"/>
      <c r="X292" s="183"/>
      <c r="Y292" s="183"/>
      <c r="Z292" s="183"/>
      <c r="AA292" s="183"/>
    </row>
    <row xmlns:x14ac="http://schemas.microsoft.com/office/spreadsheetml/2009/9/ac" r="293" ht="15.75" x14ac:dyDescent="0.25">
      <c r="A293" s="183"/>
      <c r="B293" s="184"/>
      <c r="C293" s="183"/>
      <c r="D293" s="183"/>
      <c r="E293" s="183"/>
      <c r="F293" s="183"/>
      <c r="G293" s="183"/>
      <c r="H293" s="183"/>
      <c r="I293" s="183"/>
      <c r="J293" s="183"/>
      <c r="K293" s="183"/>
      <c r="L293" s="183"/>
      <c r="M293" s="183"/>
      <c r="N293" s="183"/>
      <c r="O293" s="183"/>
      <c r="P293" s="183"/>
      <c r="Q293" s="183"/>
      <c r="R293" s="183"/>
      <c r="S293" s="183"/>
      <c r="T293" s="183"/>
      <c r="U293" s="183"/>
      <c r="V293" s="183"/>
      <c r="W293" s="183"/>
      <c r="X293" s="183"/>
      <c r="Y293" s="183"/>
      <c r="Z293" s="183"/>
      <c r="AA293" s="183"/>
    </row>
    <row xmlns:x14ac="http://schemas.microsoft.com/office/spreadsheetml/2009/9/ac" r="294" ht="15.75" x14ac:dyDescent="0.25">
      <c r="A294" s="183"/>
      <c r="B294" s="184"/>
      <c r="C294" s="183"/>
      <c r="D294" s="183"/>
      <c r="E294" s="183"/>
      <c r="F294" s="183"/>
      <c r="G294" s="183"/>
      <c r="H294" s="183"/>
      <c r="I294" s="183"/>
      <c r="J294" s="183"/>
      <c r="K294" s="183"/>
      <c r="L294" s="183"/>
      <c r="M294" s="183"/>
      <c r="N294" s="183"/>
      <c r="O294" s="183"/>
      <c r="P294" s="183"/>
      <c r="Q294" s="183"/>
      <c r="R294" s="183"/>
      <c r="S294" s="183"/>
      <c r="T294" s="183"/>
      <c r="U294" s="183"/>
      <c r="V294" s="183"/>
      <c r="W294" s="183"/>
      <c r="X294" s="183"/>
      <c r="Y294" s="183"/>
      <c r="Z294" s="183"/>
      <c r="AA294" s="183"/>
    </row>
    <row xmlns:x14ac="http://schemas.microsoft.com/office/spreadsheetml/2009/9/ac" r="295" ht="15.75" x14ac:dyDescent="0.25">
      <c r="A295" s="183"/>
      <c r="B295" s="184"/>
      <c r="C295" s="183"/>
      <c r="D295" s="183"/>
      <c r="E295" s="183"/>
      <c r="F295" s="183"/>
      <c r="G295" s="183"/>
      <c r="H295" s="183"/>
      <c r="I295" s="183"/>
      <c r="J295" s="183"/>
      <c r="K295" s="183"/>
      <c r="L295" s="183"/>
      <c r="M295" s="183"/>
      <c r="N295" s="183"/>
      <c r="O295" s="183"/>
      <c r="P295" s="183"/>
      <c r="Q295" s="183"/>
      <c r="R295" s="183"/>
      <c r="S295" s="183"/>
      <c r="T295" s="183"/>
      <c r="U295" s="183"/>
      <c r="V295" s="183"/>
      <c r="W295" s="183"/>
      <c r="X295" s="183"/>
      <c r="Y295" s="183"/>
      <c r="Z295" s="183"/>
      <c r="AA295" s="183"/>
    </row>
    <row xmlns:x14ac="http://schemas.microsoft.com/office/spreadsheetml/2009/9/ac" r="296" ht="15.75" x14ac:dyDescent="0.25">
      <c r="A296" s="183"/>
      <c r="B296" s="184"/>
      <c r="C296" s="183"/>
      <c r="D296" s="183"/>
      <c r="E296" s="183"/>
      <c r="F296" s="183"/>
      <c r="G296" s="183"/>
      <c r="H296" s="183"/>
      <c r="I296" s="183"/>
      <c r="J296" s="183"/>
      <c r="K296" s="183"/>
      <c r="L296" s="183"/>
      <c r="M296" s="183"/>
      <c r="N296" s="183"/>
      <c r="O296" s="183"/>
      <c r="P296" s="183"/>
      <c r="Q296" s="183"/>
      <c r="R296" s="183"/>
      <c r="S296" s="183"/>
      <c r="T296" s="183"/>
      <c r="U296" s="183"/>
      <c r="V296" s="183"/>
      <c r="W296" s="183"/>
      <c r="X296" s="183"/>
      <c r="Y296" s="183"/>
      <c r="Z296" s="183"/>
      <c r="AA296" s="183"/>
    </row>
    <row xmlns:x14ac="http://schemas.microsoft.com/office/spreadsheetml/2009/9/ac" r="297" ht="15.75" x14ac:dyDescent="0.25">
      <c r="A297" s="183"/>
      <c r="B297" s="184"/>
      <c r="C297" s="183"/>
      <c r="D297" s="183"/>
      <c r="E297" s="183"/>
      <c r="F297" s="183"/>
      <c r="G297" s="183"/>
      <c r="H297" s="183"/>
      <c r="I297" s="183"/>
      <c r="J297" s="183"/>
      <c r="K297" s="183"/>
      <c r="L297" s="183"/>
      <c r="M297" s="183"/>
      <c r="N297" s="183"/>
      <c r="O297" s="183"/>
      <c r="P297" s="183"/>
      <c r="Q297" s="183"/>
      <c r="R297" s="183"/>
      <c r="S297" s="183"/>
      <c r="T297" s="183"/>
      <c r="U297" s="183"/>
      <c r="V297" s="183"/>
      <c r="W297" s="183"/>
      <c r="X297" s="183"/>
      <c r="Y297" s="183"/>
      <c r="Z297" s="183"/>
      <c r="AA297" s="183"/>
    </row>
    <row xmlns:x14ac="http://schemas.microsoft.com/office/spreadsheetml/2009/9/ac" r="298" ht="15.75" x14ac:dyDescent="0.25">
      <c r="A298" s="183"/>
      <c r="B298" s="184"/>
      <c r="C298" s="183"/>
      <c r="D298" s="183"/>
      <c r="E298" s="183"/>
      <c r="F298" s="183"/>
      <c r="G298" s="183"/>
      <c r="H298" s="183"/>
      <c r="I298" s="183"/>
      <c r="J298" s="183"/>
      <c r="K298" s="183"/>
      <c r="L298" s="183"/>
      <c r="M298" s="183"/>
      <c r="N298" s="183"/>
      <c r="O298" s="183"/>
      <c r="P298" s="183"/>
      <c r="Q298" s="183"/>
      <c r="R298" s="183"/>
      <c r="S298" s="183"/>
      <c r="T298" s="183"/>
      <c r="U298" s="183"/>
      <c r="V298" s="183"/>
      <c r="W298" s="183"/>
      <c r="X298" s="183"/>
      <c r="Y298" s="183"/>
      <c r="Z298" s="183"/>
      <c r="AA298" s="183"/>
    </row>
    <row xmlns:x14ac="http://schemas.microsoft.com/office/spreadsheetml/2009/9/ac" r="299" ht="15.75" x14ac:dyDescent="0.25">
      <c r="A299" s="183"/>
      <c r="B299" s="184"/>
      <c r="C299" s="183"/>
      <c r="D299" s="183"/>
      <c r="E299" s="183"/>
      <c r="F299" s="183"/>
      <c r="G299" s="183"/>
      <c r="H299" s="183"/>
      <c r="I299" s="183"/>
      <c r="J299" s="183"/>
      <c r="K299" s="183"/>
      <c r="L299" s="183"/>
      <c r="M299" s="183"/>
      <c r="N299" s="183"/>
      <c r="O299" s="183"/>
      <c r="P299" s="183"/>
      <c r="Q299" s="183"/>
      <c r="R299" s="183"/>
      <c r="S299" s="183"/>
      <c r="T299" s="183"/>
      <c r="U299" s="183"/>
      <c r="V299" s="183"/>
      <c r="W299" s="183"/>
      <c r="X299" s="183"/>
      <c r="Y299" s="183"/>
      <c r="Z299" s="183"/>
      <c r="AA299" s="183"/>
    </row>
    <row xmlns:x14ac="http://schemas.microsoft.com/office/spreadsheetml/2009/9/ac" r="300" ht="15.75" x14ac:dyDescent="0.25">
      <c r="A300" s="183"/>
      <c r="B300" s="184"/>
      <c r="C300" s="183"/>
      <c r="D300" s="183"/>
      <c r="E300" s="183"/>
      <c r="F300" s="183"/>
      <c r="G300" s="183"/>
      <c r="H300" s="183"/>
      <c r="I300" s="183"/>
      <c r="J300" s="183"/>
      <c r="K300" s="183"/>
      <c r="L300" s="183"/>
      <c r="M300" s="183"/>
      <c r="N300" s="183"/>
      <c r="O300" s="183"/>
      <c r="P300" s="183"/>
      <c r="Q300" s="183"/>
      <c r="R300" s="183"/>
      <c r="S300" s="183"/>
      <c r="T300" s="183"/>
      <c r="U300" s="183"/>
      <c r="V300" s="183"/>
      <c r="W300" s="183"/>
      <c r="X300" s="183"/>
      <c r="Y300" s="183"/>
      <c r="Z300" s="183"/>
      <c r="AA300" s="183"/>
    </row>
    <row xmlns:x14ac="http://schemas.microsoft.com/office/spreadsheetml/2009/9/ac" r="301" ht="15.75" x14ac:dyDescent="0.25">
      <c r="A301" s="183"/>
      <c r="B301" s="184"/>
      <c r="C301" s="183"/>
      <c r="D301" s="183"/>
      <c r="E301" s="183"/>
      <c r="F301" s="183"/>
      <c r="G301" s="183"/>
      <c r="H301" s="183"/>
      <c r="I301" s="183"/>
      <c r="J301" s="183"/>
      <c r="K301" s="183"/>
      <c r="L301" s="183"/>
      <c r="M301" s="183"/>
      <c r="N301" s="183"/>
      <c r="O301" s="183"/>
      <c r="P301" s="183"/>
      <c r="Q301" s="183"/>
      <c r="R301" s="183"/>
      <c r="S301" s="183"/>
      <c r="T301" s="183"/>
      <c r="U301" s="183"/>
      <c r="V301" s="183"/>
      <c r="W301" s="183"/>
      <c r="X301" s="183"/>
      <c r="Y301" s="183"/>
      <c r="Z301" s="183"/>
      <c r="AA301" s="183"/>
    </row>
    <row xmlns:x14ac="http://schemas.microsoft.com/office/spreadsheetml/2009/9/ac" r="302" ht="15.75" x14ac:dyDescent="0.25">
      <c r="A302" s="183"/>
      <c r="B302" s="184"/>
      <c r="C302" s="183"/>
      <c r="D302" s="183"/>
      <c r="E302" s="183"/>
      <c r="F302" s="183"/>
      <c r="G302" s="183"/>
      <c r="H302" s="183"/>
      <c r="I302" s="183"/>
      <c r="J302" s="183"/>
      <c r="K302" s="183"/>
      <c r="L302" s="183"/>
      <c r="M302" s="183"/>
      <c r="N302" s="183"/>
      <c r="O302" s="183"/>
      <c r="P302" s="183"/>
      <c r="Q302" s="183"/>
      <c r="R302" s="183"/>
      <c r="S302" s="183"/>
      <c r="T302" s="183"/>
      <c r="U302" s="183"/>
      <c r="V302" s="183"/>
      <c r="W302" s="183"/>
      <c r="X302" s="183"/>
      <c r="Y302" s="183"/>
      <c r="Z302" s="183"/>
      <c r="AA302" s="183"/>
    </row>
    <row xmlns:x14ac="http://schemas.microsoft.com/office/spreadsheetml/2009/9/ac" r="303" ht="15.75" x14ac:dyDescent="0.25">
      <c r="A303" s="183"/>
      <c r="B303" s="184"/>
      <c r="C303" s="183"/>
      <c r="D303" s="183"/>
      <c r="E303" s="183"/>
      <c r="F303" s="183"/>
      <c r="G303" s="183"/>
      <c r="H303" s="183"/>
      <c r="I303" s="183"/>
      <c r="J303" s="183"/>
      <c r="K303" s="183"/>
      <c r="L303" s="183"/>
      <c r="M303" s="183"/>
      <c r="N303" s="183"/>
      <c r="O303" s="183"/>
      <c r="P303" s="183"/>
      <c r="Q303" s="183"/>
      <c r="R303" s="183"/>
      <c r="S303" s="183"/>
      <c r="T303" s="183"/>
      <c r="U303" s="183"/>
      <c r="V303" s="183"/>
      <c r="W303" s="183"/>
      <c r="X303" s="183"/>
      <c r="Y303" s="183"/>
      <c r="Z303" s="183"/>
      <c r="AA303" s="183"/>
    </row>
    <row xmlns:x14ac="http://schemas.microsoft.com/office/spreadsheetml/2009/9/ac" r="304" ht="15.75" x14ac:dyDescent="0.25">
      <c r="A304" s="183"/>
      <c r="B304" s="184"/>
      <c r="C304" s="183"/>
      <c r="D304" s="183"/>
      <c r="E304" s="183"/>
      <c r="F304" s="183"/>
      <c r="G304" s="183"/>
      <c r="H304" s="183"/>
      <c r="I304" s="183"/>
      <c r="J304" s="183"/>
      <c r="K304" s="183"/>
      <c r="L304" s="183"/>
      <c r="M304" s="183"/>
      <c r="N304" s="183"/>
      <c r="O304" s="183"/>
      <c r="P304" s="183"/>
      <c r="Q304" s="183"/>
      <c r="R304" s="183"/>
      <c r="S304" s="183"/>
      <c r="T304" s="183"/>
      <c r="U304" s="183"/>
      <c r="V304" s="183"/>
      <c r="W304" s="183"/>
      <c r="X304" s="183"/>
      <c r="Y304" s="183"/>
      <c r="Z304" s="183"/>
      <c r="AA304" s="183"/>
    </row>
    <row xmlns:x14ac="http://schemas.microsoft.com/office/spreadsheetml/2009/9/ac" r="305" ht="15.75" x14ac:dyDescent="0.25">
      <c r="A305" s="183"/>
      <c r="B305" s="184"/>
      <c r="C305" s="183"/>
      <c r="D305" s="183"/>
      <c r="E305" s="183"/>
      <c r="F305" s="183"/>
      <c r="G305" s="183"/>
      <c r="H305" s="183"/>
      <c r="I305" s="183"/>
      <c r="J305" s="183"/>
      <c r="K305" s="183"/>
      <c r="L305" s="183"/>
      <c r="M305" s="183"/>
      <c r="N305" s="183"/>
      <c r="O305" s="183"/>
      <c r="P305" s="183"/>
      <c r="Q305" s="183"/>
      <c r="R305" s="183"/>
      <c r="S305" s="183"/>
      <c r="T305" s="183"/>
      <c r="U305" s="183"/>
      <c r="V305" s="183"/>
      <c r="W305" s="183"/>
      <c r="X305" s="183"/>
      <c r="Y305" s="183"/>
      <c r="Z305" s="183"/>
      <c r="AA305" s="183"/>
    </row>
    <row xmlns:x14ac="http://schemas.microsoft.com/office/spreadsheetml/2009/9/ac" r="306" ht="15.75" x14ac:dyDescent="0.25">
      <c r="A306" s="183"/>
      <c r="B306" s="184"/>
      <c r="C306" s="183"/>
      <c r="D306" s="183"/>
      <c r="E306" s="183"/>
      <c r="F306" s="183"/>
      <c r="G306" s="183"/>
      <c r="H306" s="183"/>
      <c r="I306" s="183"/>
      <c r="J306" s="183"/>
      <c r="K306" s="183"/>
      <c r="L306" s="183"/>
      <c r="M306" s="183"/>
      <c r="N306" s="183"/>
      <c r="O306" s="183"/>
      <c r="P306" s="183"/>
      <c r="Q306" s="183"/>
      <c r="R306" s="183"/>
      <c r="S306" s="183"/>
      <c r="T306" s="183"/>
      <c r="U306" s="183"/>
      <c r="V306" s="183"/>
      <c r="W306" s="183"/>
      <c r="X306" s="183"/>
      <c r="Y306" s="183"/>
      <c r="Z306" s="183"/>
      <c r="AA306" s="183"/>
    </row>
    <row xmlns:x14ac="http://schemas.microsoft.com/office/spreadsheetml/2009/9/ac" r="307" ht="15.75" x14ac:dyDescent="0.25">
      <c r="A307" s="183"/>
      <c r="B307" s="184"/>
      <c r="C307" s="183"/>
      <c r="D307" s="183"/>
      <c r="E307" s="183"/>
      <c r="F307" s="183"/>
      <c r="G307" s="183"/>
      <c r="H307" s="183"/>
      <c r="I307" s="183"/>
      <c r="J307" s="183"/>
      <c r="K307" s="183"/>
      <c r="L307" s="183"/>
      <c r="M307" s="183"/>
      <c r="N307" s="183"/>
      <c r="O307" s="183"/>
      <c r="P307" s="183"/>
      <c r="Q307" s="183"/>
      <c r="R307" s="183"/>
      <c r="S307" s="183"/>
      <c r="T307" s="183"/>
      <c r="U307" s="183"/>
      <c r="V307" s="183"/>
      <c r="W307" s="183"/>
      <c r="X307" s="183"/>
      <c r="Y307" s="183"/>
      <c r="Z307" s="183"/>
      <c r="AA307" s="183"/>
    </row>
    <row xmlns:x14ac="http://schemas.microsoft.com/office/spreadsheetml/2009/9/ac" r="308" ht="15.75" x14ac:dyDescent="0.25">
      <c r="A308" s="183"/>
      <c r="B308" s="184"/>
      <c r="C308" s="183"/>
      <c r="D308" s="183"/>
      <c r="E308" s="183"/>
      <c r="F308" s="183"/>
      <c r="G308" s="183"/>
      <c r="H308" s="183"/>
      <c r="I308" s="183"/>
      <c r="J308" s="183"/>
      <c r="K308" s="183"/>
      <c r="L308" s="183"/>
      <c r="M308" s="183"/>
      <c r="N308" s="183"/>
      <c r="O308" s="183"/>
      <c r="P308" s="183"/>
      <c r="Q308" s="183"/>
      <c r="R308" s="183"/>
      <c r="S308" s="183"/>
      <c r="T308" s="183"/>
      <c r="U308" s="183"/>
      <c r="V308" s="183"/>
      <c r="W308" s="183"/>
      <c r="X308" s="183"/>
      <c r="Y308" s="183"/>
      <c r="Z308" s="183"/>
      <c r="AA308" s="183"/>
    </row>
    <row xmlns:x14ac="http://schemas.microsoft.com/office/spreadsheetml/2009/9/ac" r="309" ht="15.75" x14ac:dyDescent="0.25">
      <c r="A309" s="183"/>
      <c r="B309" s="184"/>
      <c r="C309" s="183"/>
      <c r="D309" s="183"/>
      <c r="E309" s="183"/>
      <c r="F309" s="183"/>
      <c r="G309" s="183"/>
      <c r="H309" s="183"/>
      <c r="I309" s="183"/>
      <c r="J309" s="183"/>
      <c r="K309" s="183"/>
      <c r="L309" s="183"/>
      <c r="M309" s="183"/>
      <c r="N309" s="183"/>
      <c r="O309" s="183"/>
      <c r="P309" s="183"/>
      <c r="Q309" s="183"/>
      <c r="R309" s="183"/>
      <c r="S309" s="183"/>
      <c r="T309" s="183"/>
      <c r="U309" s="183"/>
      <c r="V309" s="183"/>
      <c r="W309" s="183"/>
      <c r="X309" s="183"/>
      <c r="Y309" s="183"/>
      <c r="Z309" s="183"/>
      <c r="AA309" s="183"/>
    </row>
    <row xmlns:x14ac="http://schemas.microsoft.com/office/spreadsheetml/2009/9/ac" r="310" ht="15.75" x14ac:dyDescent="0.25">
      <c r="A310" s="183"/>
      <c r="B310" s="184"/>
      <c r="C310" s="183"/>
      <c r="D310" s="183"/>
      <c r="E310" s="183"/>
      <c r="F310" s="183"/>
      <c r="G310" s="183"/>
      <c r="H310" s="183"/>
      <c r="I310" s="183"/>
      <c r="J310" s="183"/>
      <c r="K310" s="183"/>
      <c r="L310" s="183"/>
      <c r="M310" s="183"/>
      <c r="N310" s="183"/>
      <c r="O310" s="183"/>
      <c r="P310" s="183"/>
      <c r="Q310" s="183"/>
      <c r="R310" s="183"/>
      <c r="S310" s="183"/>
      <c r="T310" s="183"/>
      <c r="U310" s="183"/>
      <c r="V310" s="183"/>
      <c r="W310" s="183"/>
      <c r="X310" s="183"/>
      <c r="Y310" s="183"/>
      <c r="Z310" s="183"/>
      <c r="AA310" s="183"/>
    </row>
    <row xmlns:x14ac="http://schemas.microsoft.com/office/spreadsheetml/2009/9/ac" r="311" ht="15.75" x14ac:dyDescent="0.25">
      <c r="A311" s="183"/>
      <c r="B311" s="184"/>
      <c r="C311" s="183"/>
      <c r="D311" s="183"/>
      <c r="E311" s="183"/>
      <c r="F311" s="183"/>
      <c r="G311" s="183"/>
      <c r="H311" s="183"/>
      <c r="I311" s="183"/>
      <c r="J311" s="183"/>
      <c r="K311" s="183"/>
      <c r="L311" s="183"/>
      <c r="M311" s="183"/>
      <c r="N311" s="183"/>
      <c r="O311" s="183"/>
      <c r="P311" s="183"/>
      <c r="Q311" s="183"/>
      <c r="R311" s="183"/>
      <c r="S311" s="183"/>
      <c r="T311" s="183"/>
      <c r="U311" s="183"/>
      <c r="V311" s="183"/>
      <c r="W311" s="183"/>
      <c r="X311" s="183"/>
      <c r="Y311" s="183"/>
      <c r="Z311" s="183"/>
      <c r="AA311" s="183"/>
    </row>
    <row xmlns:x14ac="http://schemas.microsoft.com/office/spreadsheetml/2009/9/ac" r="312" ht="15.75" x14ac:dyDescent="0.25">
      <c r="A312" s="183"/>
      <c r="B312" s="184"/>
      <c r="C312" s="183"/>
      <c r="D312" s="183"/>
      <c r="E312" s="183"/>
      <c r="F312" s="183"/>
      <c r="G312" s="183"/>
      <c r="H312" s="183"/>
      <c r="I312" s="183"/>
      <c r="J312" s="183"/>
      <c r="K312" s="183"/>
      <c r="L312" s="183"/>
      <c r="M312" s="183"/>
      <c r="N312" s="183"/>
      <c r="O312" s="183"/>
      <c r="P312" s="183"/>
      <c r="Q312" s="183"/>
      <c r="R312" s="183"/>
      <c r="S312" s="183"/>
      <c r="T312" s="183"/>
      <c r="U312" s="183"/>
      <c r="V312" s="183"/>
      <c r="W312" s="183"/>
      <c r="X312" s="183"/>
      <c r="Y312" s="183"/>
      <c r="Z312" s="183"/>
      <c r="AA312" s="183"/>
    </row>
    <row xmlns:x14ac="http://schemas.microsoft.com/office/spreadsheetml/2009/9/ac" r="313" ht="15.75" x14ac:dyDescent="0.25">
      <c r="A313" s="183"/>
      <c r="B313" s="184"/>
      <c r="C313" s="183"/>
      <c r="D313" s="183"/>
      <c r="E313" s="183"/>
      <c r="F313" s="183"/>
      <c r="G313" s="183"/>
      <c r="H313" s="183"/>
      <c r="I313" s="183"/>
      <c r="J313" s="183"/>
      <c r="K313" s="183"/>
      <c r="L313" s="183"/>
      <c r="M313" s="183"/>
      <c r="N313" s="183"/>
      <c r="O313" s="183"/>
      <c r="P313" s="183"/>
      <c r="Q313" s="183"/>
      <c r="R313" s="183"/>
      <c r="S313" s="183"/>
      <c r="T313" s="183"/>
      <c r="U313" s="183"/>
      <c r="V313" s="183"/>
      <c r="W313" s="183"/>
      <c r="X313" s="183"/>
      <c r="Y313" s="183"/>
      <c r="Z313" s="183"/>
      <c r="AA313" s="183"/>
    </row>
    <row xmlns:x14ac="http://schemas.microsoft.com/office/spreadsheetml/2009/9/ac" r="314" ht="15.75" x14ac:dyDescent="0.25">
      <c r="A314" s="183"/>
      <c r="B314" s="184"/>
      <c r="C314" s="183"/>
      <c r="D314" s="183"/>
      <c r="E314" s="183"/>
      <c r="F314" s="183"/>
      <c r="G314" s="183"/>
      <c r="H314" s="183"/>
      <c r="I314" s="183"/>
      <c r="J314" s="183"/>
      <c r="K314" s="183"/>
      <c r="L314" s="183"/>
      <c r="M314" s="183"/>
      <c r="N314" s="183"/>
      <c r="O314" s="183"/>
      <c r="P314" s="183"/>
      <c r="Q314" s="183"/>
      <c r="R314" s="183"/>
      <c r="S314" s="183"/>
      <c r="T314" s="183"/>
      <c r="U314" s="183"/>
      <c r="V314" s="183"/>
      <c r="W314" s="183"/>
      <c r="X314" s="183"/>
      <c r="Y314" s="183"/>
      <c r="Z314" s="183"/>
      <c r="AA314" s="183"/>
    </row>
    <row xmlns:x14ac="http://schemas.microsoft.com/office/spreadsheetml/2009/9/ac" r="315" ht="15.75" x14ac:dyDescent="0.25">
      <c r="A315" s="183"/>
      <c r="B315" s="184"/>
      <c r="C315" s="183"/>
      <c r="D315" s="183"/>
      <c r="E315" s="183"/>
      <c r="F315" s="183"/>
      <c r="G315" s="183"/>
      <c r="H315" s="183"/>
      <c r="I315" s="183"/>
      <c r="J315" s="183"/>
      <c r="K315" s="183"/>
      <c r="L315" s="183"/>
      <c r="M315" s="183"/>
      <c r="N315" s="183"/>
      <c r="O315" s="183"/>
      <c r="P315" s="183"/>
      <c r="Q315" s="183"/>
      <c r="R315" s="183"/>
      <c r="S315" s="183"/>
      <c r="T315" s="183"/>
      <c r="U315" s="183"/>
      <c r="V315" s="183"/>
      <c r="W315" s="183"/>
      <c r="X315" s="183"/>
      <c r="Y315" s="183"/>
      <c r="Z315" s="183"/>
      <c r="AA315" s="183"/>
    </row>
    <row xmlns:x14ac="http://schemas.microsoft.com/office/spreadsheetml/2009/9/ac" r="316" ht="15.75" x14ac:dyDescent="0.25">
      <c r="A316" s="183"/>
      <c r="B316" s="184"/>
      <c r="C316" s="183"/>
      <c r="D316" s="183"/>
      <c r="E316" s="183"/>
      <c r="F316" s="183"/>
      <c r="G316" s="183"/>
      <c r="H316" s="183"/>
      <c r="I316" s="183"/>
      <c r="J316" s="183"/>
      <c r="K316" s="183"/>
      <c r="L316" s="183"/>
      <c r="M316" s="183"/>
      <c r="N316" s="183"/>
      <c r="O316" s="183"/>
      <c r="P316" s="183"/>
      <c r="Q316" s="183"/>
      <c r="R316" s="183"/>
      <c r="S316" s="183"/>
      <c r="T316" s="183"/>
      <c r="U316" s="183"/>
      <c r="V316" s="183"/>
      <c r="W316" s="183"/>
      <c r="X316" s="183"/>
      <c r="Y316" s="183"/>
      <c r="Z316" s="183"/>
      <c r="AA316" s="183"/>
    </row>
    <row xmlns:x14ac="http://schemas.microsoft.com/office/spreadsheetml/2009/9/ac" r="317" ht="15.75" x14ac:dyDescent="0.25">
      <c r="A317" s="183"/>
      <c r="B317" s="184"/>
      <c r="C317" s="183"/>
      <c r="D317" s="183"/>
      <c r="E317" s="183"/>
      <c r="F317" s="183"/>
      <c r="G317" s="183"/>
      <c r="H317" s="183"/>
      <c r="I317" s="183"/>
      <c r="J317" s="183"/>
      <c r="K317" s="183"/>
      <c r="L317" s="183"/>
      <c r="M317" s="183"/>
      <c r="N317" s="183"/>
      <c r="O317" s="183"/>
      <c r="P317" s="183"/>
      <c r="Q317" s="183"/>
      <c r="R317" s="183"/>
      <c r="S317" s="183"/>
      <c r="T317" s="183"/>
      <c r="U317" s="183"/>
      <c r="V317" s="183"/>
      <c r="W317" s="183"/>
      <c r="X317" s="183"/>
      <c r="Y317" s="183"/>
      <c r="Z317" s="183"/>
      <c r="AA317" s="183"/>
    </row>
    <row xmlns:x14ac="http://schemas.microsoft.com/office/spreadsheetml/2009/9/ac" r="318" ht="15.75" x14ac:dyDescent="0.25">
      <c r="A318" s="183"/>
      <c r="B318" s="184"/>
      <c r="C318" s="183"/>
      <c r="D318" s="183"/>
      <c r="E318" s="183"/>
      <c r="F318" s="183"/>
      <c r="G318" s="183"/>
      <c r="H318" s="183"/>
      <c r="I318" s="183"/>
      <c r="J318" s="183"/>
      <c r="K318" s="183"/>
      <c r="L318" s="183"/>
      <c r="M318" s="183"/>
      <c r="N318" s="183"/>
      <c r="O318" s="183"/>
      <c r="P318" s="183"/>
      <c r="Q318" s="183"/>
      <c r="R318" s="183"/>
      <c r="S318" s="183"/>
      <c r="T318" s="183"/>
      <c r="U318" s="183"/>
      <c r="V318" s="183"/>
      <c r="W318" s="183"/>
      <c r="X318" s="183"/>
      <c r="Y318" s="183"/>
      <c r="Z318" s="183"/>
      <c r="AA318" s="183"/>
    </row>
    <row xmlns:x14ac="http://schemas.microsoft.com/office/spreadsheetml/2009/9/ac" r="319" ht="15.75" x14ac:dyDescent="0.25">
      <c r="A319" s="183"/>
      <c r="B319" s="184"/>
      <c r="C319" s="183"/>
      <c r="D319" s="183"/>
      <c r="E319" s="183"/>
      <c r="F319" s="183"/>
      <c r="G319" s="183"/>
      <c r="H319" s="183"/>
      <c r="I319" s="183"/>
      <c r="J319" s="183"/>
      <c r="K319" s="183"/>
      <c r="L319" s="183"/>
      <c r="M319" s="183"/>
      <c r="N319" s="183"/>
      <c r="O319" s="183"/>
      <c r="P319" s="183"/>
      <c r="Q319" s="183"/>
      <c r="R319" s="183"/>
      <c r="S319" s="183"/>
      <c r="T319" s="183"/>
      <c r="U319" s="183"/>
      <c r="V319" s="183"/>
      <c r="W319" s="183"/>
      <c r="X319" s="183"/>
      <c r="Y319" s="183"/>
      <c r="Z319" s="183"/>
      <c r="AA319" s="183"/>
    </row>
    <row xmlns:x14ac="http://schemas.microsoft.com/office/spreadsheetml/2009/9/ac" r="320" ht="15.75" x14ac:dyDescent="0.25">
      <c r="A320" s="183"/>
      <c r="B320" s="184"/>
      <c r="C320" s="183"/>
      <c r="D320" s="183"/>
      <c r="E320" s="183"/>
      <c r="F320" s="183"/>
      <c r="G320" s="183"/>
      <c r="H320" s="183"/>
      <c r="I320" s="183"/>
      <c r="J320" s="183"/>
      <c r="K320" s="183"/>
      <c r="L320" s="183"/>
      <c r="M320" s="183"/>
      <c r="N320" s="183"/>
      <c r="O320" s="183"/>
      <c r="P320" s="183"/>
      <c r="Q320" s="183"/>
      <c r="R320" s="183"/>
      <c r="S320" s="183"/>
      <c r="T320" s="183"/>
      <c r="U320" s="183"/>
      <c r="V320" s="183"/>
      <c r="W320" s="183"/>
      <c r="X320" s="183"/>
      <c r="Y320" s="183"/>
      <c r="Z320" s="183"/>
      <c r="AA320" s="183"/>
    </row>
    <row xmlns:x14ac="http://schemas.microsoft.com/office/spreadsheetml/2009/9/ac" r="321" ht="15.75" x14ac:dyDescent="0.25">
      <c r="A321" s="183"/>
      <c r="B321" s="184"/>
      <c r="C321" s="183"/>
      <c r="D321" s="183"/>
      <c r="E321" s="183"/>
      <c r="F321" s="183"/>
      <c r="G321" s="183"/>
      <c r="H321" s="183"/>
      <c r="I321" s="183"/>
      <c r="J321" s="183"/>
      <c r="K321" s="183"/>
      <c r="L321" s="183"/>
      <c r="M321" s="183"/>
      <c r="N321" s="183"/>
      <c r="O321" s="183"/>
      <c r="P321" s="183"/>
      <c r="Q321" s="183"/>
      <c r="R321" s="183"/>
      <c r="S321" s="183"/>
      <c r="T321" s="183"/>
      <c r="U321" s="183"/>
      <c r="V321" s="183"/>
      <c r="W321" s="183"/>
      <c r="X321" s="183"/>
      <c r="Y321" s="183"/>
      <c r="Z321" s="183"/>
      <c r="AA321" s="183"/>
    </row>
    <row xmlns:x14ac="http://schemas.microsoft.com/office/spreadsheetml/2009/9/ac" r="322" ht="15.75" x14ac:dyDescent="0.25">
      <c r="A322" s="183"/>
      <c r="B322" s="184"/>
      <c r="C322" s="183"/>
      <c r="D322" s="183"/>
      <c r="E322" s="183"/>
      <c r="F322" s="183"/>
      <c r="G322" s="183"/>
      <c r="H322" s="183"/>
      <c r="I322" s="183"/>
      <c r="J322" s="183"/>
      <c r="K322" s="183"/>
      <c r="L322" s="183"/>
      <c r="M322" s="183"/>
      <c r="N322" s="183"/>
      <c r="O322" s="183"/>
      <c r="P322" s="183"/>
      <c r="Q322" s="183"/>
      <c r="R322" s="183"/>
      <c r="S322" s="183"/>
      <c r="T322" s="183"/>
      <c r="U322" s="183"/>
      <c r="V322" s="183"/>
      <c r="W322" s="183"/>
      <c r="X322" s="183"/>
      <c r="Y322" s="183"/>
      <c r="Z322" s="183"/>
      <c r="AA322" s="183"/>
    </row>
    <row xmlns:x14ac="http://schemas.microsoft.com/office/spreadsheetml/2009/9/ac" r="323" ht="15.75" x14ac:dyDescent="0.25">
      <c r="A323" s="183"/>
      <c r="B323" s="184"/>
      <c r="C323" s="183"/>
      <c r="D323" s="183"/>
      <c r="E323" s="183"/>
      <c r="F323" s="183"/>
      <c r="G323" s="183"/>
      <c r="H323" s="183"/>
      <c r="I323" s="183"/>
      <c r="J323" s="183"/>
      <c r="K323" s="183"/>
      <c r="L323" s="183"/>
      <c r="M323" s="183"/>
      <c r="N323" s="183"/>
      <c r="O323" s="183"/>
      <c r="P323" s="183"/>
      <c r="Q323" s="183"/>
      <c r="R323" s="183"/>
      <c r="S323" s="183"/>
      <c r="T323" s="183"/>
      <c r="U323" s="183"/>
      <c r="V323" s="183"/>
      <c r="W323" s="183"/>
      <c r="X323" s="183"/>
      <c r="Y323" s="183"/>
      <c r="Z323" s="183"/>
      <c r="AA323" s="183"/>
    </row>
    <row xmlns:x14ac="http://schemas.microsoft.com/office/spreadsheetml/2009/9/ac" r="324" ht="15.75" x14ac:dyDescent="0.25">
      <c r="A324" s="183"/>
      <c r="B324" s="184"/>
      <c r="C324" s="183"/>
      <c r="D324" s="183"/>
      <c r="E324" s="183"/>
      <c r="F324" s="183"/>
      <c r="G324" s="183"/>
      <c r="H324" s="183"/>
      <c r="I324" s="183"/>
      <c r="J324" s="183"/>
      <c r="K324" s="183"/>
      <c r="L324" s="183"/>
      <c r="M324" s="183"/>
      <c r="N324" s="183"/>
      <c r="O324" s="183"/>
      <c r="P324" s="183"/>
      <c r="Q324" s="183"/>
      <c r="R324" s="183"/>
      <c r="S324" s="183"/>
      <c r="T324" s="183"/>
      <c r="U324" s="183"/>
      <c r="V324" s="183"/>
      <c r="W324" s="183"/>
      <c r="X324" s="183"/>
      <c r="Y324" s="183"/>
      <c r="Z324" s="183"/>
      <c r="AA324" s="183"/>
    </row>
    <row xmlns:x14ac="http://schemas.microsoft.com/office/spreadsheetml/2009/9/ac" r="325" ht="15.75" x14ac:dyDescent="0.25">
      <c r="A325" s="183"/>
      <c r="B325" s="184"/>
      <c r="C325" s="183"/>
      <c r="D325" s="183"/>
      <c r="E325" s="183"/>
      <c r="F325" s="183"/>
      <c r="G325" s="183"/>
      <c r="H325" s="183"/>
      <c r="I325" s="183"/>
      <c r="J325" s="183"/>
      <c r="K325" s="183"/>
      <c r="L325" s="183"/>
      <c r="M325" s="183"/>
      <c r="N325" s="183"/>
      <c r="O325" s="183"/>
      <c r="P325" s="183"/>
      <c r="Q325" s="183"/>
      <c r="R325" s="183"/>
      <c r="S325" s="183"/>
      <c r="T325" s="183"/>
      <c r="U325" s="183"/>
      <c r="V325" s="183"/>
      <c r="W325" s="183"/>
      <c r="X325" s="183"/>
      <c r="Y325" s="183"/>
      <c r="Z325" s="183"/>
      <c r="AA325" s="183"/>
    </row>
    <row xmlns:x14ac="http://schemas.microsoft.com/office/spreadsheetml/2009/9/ac" r="326" ht="15.75" x14ac:dyDescent="0.25">
      <c r="A326" s="183"/>
      <c r="B326" s="184"/>
      <c r="C326" s="183"/>
      <c r="D326" s="183"/>
      <c r="E326" s="183"/>
      <c r="F326" s="183"/>
      <c r="G326" s="183"/>
      <c r="H326" s="183"/>
      <c r="I326" s="183"/>
      <c r="J326" s="183"/>
      <c r="K326" s="183"/>
      <c r="L326" s="183"/>
      <c r="M326" s="183"/>
      <c r="N326" s="183"/>
      <c r="O326" s="183"/>
      <c r="P326" s="183"/>
      <c r="Q326" s="183"/>
      <c r="R326" s="183"/>
      <c r="S326" s="183"/>
      <c r="T326" s="183"/>
      <c r="U326" s="183"/>
      <c r="V326" s="183"/>
      <c r="W326" s="183"/>
      <c r="X326" s="183"/>
      <c r="Y326" s="183"/>
      <c r="Z326" s="183"/>
      <c r="AA326" s="183"/>
    </row>
    <row xmlns:x14ac="http://schemas.microsoft.com/office/spreadsheetml/2009/9/ac" r="327" ht="15.75" x14ac:dyDescent="0.25">
      <c r="A327" s="183"/>
      <c r="B327" s="184"/>
      <c r="C327" s="183"/>
      <c r="D327" s="183"/>
      <c r="E327" s="183"/>
      <c r="F327" s="183"/>
      <c r="G327" s="183"/>
      <c r="H327" s="183"/>
      <c r="I327" s="183"/>
      <c r="J327" s="183"/>
      <c r="K327" s="183"/>
      <c r="L327" s="183"/>
      <c r="M327" s="183"/>
      <c r="N327" s="183"/>
      <c r="O327" s="183"/>
      <c r="P327" s="183"/>
      <c r="Q327" s="183"/>
      <c r="R327" s="183"/>
      <c r="S327" s="183"/>
      <c r="T327" s="183"/>
      <c r="U327" s="183"/>
      <c r="V327" s="183"/>
      <c r="W327" s="183"/>
      <c r="X327" s="183"/>
      <c r="Y327" s="183"/>
      <c r="Z327" s="183"/>
      <c r="AA327" s="183"/>
    </row>
    <row xmlns:x14ac="http://schemas.microsoft.com/office/spreadsheetml/2009/9/ac" r="328" ht="15.75" x14ac:dyDescent="0.25">
      <c r="A328" s="183"/>
      <c r="B328" s="184"/>
      <c r="C328" s="183"/>
      <c r="D328" s="183"/>
      <c r="E328" s="183"/>
      <c r="F328" s="183"/>
      <c r="G328" s="183"/>
      <c r="H328" s="183"/>
      <c r="I328" s="183"/>
      <c r="J328" s="183"/>
      <c r="K328" s="183"/>
      <c r="L328" s="183"/>
      <c r="M328" s="183"/>
      <c r="N328" s="183"/>
      <c r="O328" s="183"/>
      <c r="P328" s="183"/>
      <c r="Q328" s="183"/>
      <c r="R328" s="183"/>
      <c r="S328" s="183"/>
      <c r="T328" s="183"/>
      <c r="U328" s="183"/>
      <c r="V328" s="183"/>
      <c r="W328" s="183"/>
      <c r="X328" s="183"/>
      <c r="Y328" s="183"/>
      <c r="Z328" s="183"/>
      <c r="AA328" s="183"/>
    </row>
    <row xmlns:x14ac="http://schemas.microsoft.com/office/spreadsheetml/2009/9/ac" r="329" ht="15.75" x14ac:dyDescent="0.25">
      <c r="A329" s="183"/>
      <c r="B329" s="184"/>
      <c r="C329" s="183"/>
      <c r="D329" s="183"/>
      <c r="E329" s="183"/>
      <c r="F329" s="183"/>
      <c r="G329" s="183"/>
      <c r="H329" s="183"/>
      <c r="I329" s="183"/>
      <c r="J329" s="183"/>
      <c r="K329" s="183"/>
      <c r="L329" s="183"/>
      <c r="M329" s="183"/>
      <c r="N329" s="183"/>
      <c r="O329" s="183"/>
      <c r="P329" s="183"/>
      <c r="Q329" s="183"/>
      <c r="R329" s="183"/>
      <c r="S329" s="183"/>
      <c r="T329" s="183"/>
      <c r="U329" s="183"/>
      <c r="V329" s="183"/>
      <c r="W329" s="183"/>
      <c r="X329" s="183"/>
      <c r="Y329" s="183"/>
      <c r="Z329" s="183"/>
      <c r="AA329" s="183"/>
    </row>
    <row xmlns:x14ac="http://schemas.microsoft.com/office/spreadsheetml/2009/9/ac" r="330" ht="15.75" x14ac:dyDescent="0.25">
      <c r="A330" s="183"/>
      <c r="B330" s="184"/>
      <c r="C330" s="183"/>
      <c r="D330" s="183"/>
      <c r="E330" s="183"/>
      <c r="F330" s="183"/>
      <c r="G330" s="183"/>
      <c r="H330" s="183"/>
      <c r="I330" s="183"/>
      <c r="J330" s="183"/>
      <c r="K330" s="183"/>
      <c r="L330" s="183"/>
      <c r="M330" s="183"/>
      <c r="N330" s="183"/>
      <c r="O330" s="183"/>
      <c r="P330" s="183"/>
      <c r="Q330" s="183"/>
      <c r="R330" s="183"/>
      <c r="S330" s="183"/>
      <c r="T330" s="183"/>
      <c r="U330" s="183"/>
      <c r="V330" s="183"/>
      <c r="W330" s="183"/>
      <c r="X330" s="183"/>
      <c r="Y330" s="183"/>
      <c r="Z330" s="183"/>
      <c r="AA330" s="183"/>
    </row>
    <row xmlns:x14ac="http://schemas.microsoft.com/office/spreadsheetml/2009/9/ac" r="331" ht="15.75" x14ac:dyDescent="0.25">
      <c r="A331" s="183"/>
      <c r="B331" s="184"/>
      <c r="C331" s="183"/>
      <c r="D331" s="183"/>
      <c r="E331" s="183"/>
      <c r="F331" s="183"/>
      <c r="G331" s="183"/>
      <c r="H331" s="183"/>
      <c r="I331" s="183"/>
      <c r="J331" s="183"/>
      <c r="K331" s="183"/>
      <c r="L331" s="183"/>
      <c r="M331" s="183"/>
      <c r="N331" s="183"/>
      <c r="O331" s="183"/>
      <c r="P331" s="183"/>
      <c r="Q331" s="183"/>
      <c r="R331" s="183"/>
      <c r="S331" s="183"/>
      <c r="T331" s="183"/>
      <c r="U331" s="183"/>
      <c r="V331" s="183"/>
      <c r="W331" s="183"/>
      <c r="X331" s="183"/>
      <c r="Y331" s="183"/>
      <c r="Z331" s="183"/>
      <c r="AA331" s="183"/>
    </row>
    <row xmlns:x14ac="http://schemas.microsoft.com/office/spreadsheetml/2009/9/ac" r="332" ht="15.75" x14ac:dyDescent="0.25">
      <c r="A332" s="183"/>
      <c r="B332" s="184"/>
      <c r="C332" s="183"/>
      <c r="D332" s="183"/>
      <c r="E332" s="183"/>
      <c r="F332" s="183"/>
      <c r="G332" s="183"/>
      <c r="H332" s="183"/>
      <c r="I332" s="183"/>
      <c r="J332" s="183"/>
      <c r="K332" s="183"/>
      <c r="L332" s="183"/>
      <c r="M332" s="183"/>
      <c r="N332" s="183"/>
      <c r="O332" s="183"/>
      <c r="P332" s="183"/>
      <c r="Q332" s="183"/>
      <c r="R332" s="183"/>
      <c r="S332" s="183"/>
      <c r="T332" s="183"/>
      <c r="U332" s="183"/>
      <c r="V332" s="183"/>
      <c r="W332" s="183"/>
      <c r="X332" s="183"/>
      <c r="Y332" s="183"/>
      <c r="Z332" s="183"/>
      <c r="AA332" s="183"/>
    </row>
    <row xmlns:x14ac="http://schemas.microsoft.com/office/spreadsheetml/2009/9/ac" r="333" ht="15.75" x14ac:dyDescent="0.25">
      <c r="A333" s="183"/>
      <c r="B333" s="184"/>
      <c r="C333" s="183"/>
      <c r="D333" s="183"/>
      <c r="E333" s="183"/>
      <c r="F333" s="183"/>
      <c r="G333" s="183"/>
      <c r="H333" s="183"/>
      <c r="I333" s="183"/>
      <c r="J333" s="183"/>
      <c r="K333" s="183"/>
      <c r="L333" s="183"/>
      <c r="M333" s="183"/>
      <c r="N333" s="183"/>
      <c r="O333" s="183"/>
      <c r="P333" s="183"/>
      <c r="Q333" s="183"/>
      <c r="R333" s="183"/>
      <c r="S333" s="183"/>
      <c r="T333" s="183"/>
      <c r="U333" s="183"/>
      <c r="V333" s="183"/>
      <c r="W333" s="183"/>
      <c r="X333" s="183"/>
      <c r="Y333" s="183"/>
      <c r="Z333" s="183"/>
      <c r="AA333" s="183"/>
    </row>
    <row xmlns:x14ac="http://schemas.microsoft.com/office/spreadsheetml/2009/9/ac" r="334" ht="15.75" x14ac:dyDescent="0.25">
      <c r="A334" s="183"/>
      <c r="B334" s="184"/>
      <c r="C334" s="183"/>
      <c r="D334" s="183"/>
      <c r="E334" s="183"/>
      <c r="F334" s="183"/>
      <c r="G334" s="183"/>
      <c r="H334" s="183"/>
      <c r="I334" s="183"/>
      <c r="J334" s="183"/>
      <c r="K334" s="183"/>
      <c r="L334" s="183"/>
      <c r="M334" s="183"/>
      <c r="N334" s="183"/>
      <c r="O334" s="183"/>
      <c r="P334" s="183"/>
      <c r="Q334" s="183"/>
      <c r="R334" s="183"/>
      <c r="S334" s="183"/>
      <c r="T334" s="183"/>
      <c r="U334" s="183"/>
      <c r="V334" s="183"/>
      <c r="W334" s="183"/>
      <c r="X334" s="183"/>
      <c r="Y334" s="183"/>
      <c r="Z334" s="183"/>
      <c r="AA334" s="183"/>
    </row>
    <row xmlns:x14ac="http://schemas.microsoft.com/office/spreadsheetml/2009/9/ac" r="335" ht="15.75" x14ac:dyDescent="0.25">
      <c r="A335" s="183"/>
      <c r="B335" s="184"/>
      <c r="C335" s="183"/>
      <c r="D335" s="183"/>
      <c r="E335" s="183"/>
      <c r="F335" s="183"/>
      <c r="G335" s="183"/>
      <c r="H335" s="183"/>
      <c r="I335" s="183"/>
      <c r="J335" s="183"/>
      <c r="K335" s="183"/>
      <c r="L335" s="183"/>
      <c r="M335" s="183"/>
      <c r="N335" s="183"/>
      <c r="O335" s="183"/>
      <c r="P335" s="183"/>
      <c r="Q335" s="183"/>
      <c r="R335" s="183"/>
      <c r="S335" s="183"/>
      <c r="T335" s="183"/>
      <c r="U335" s="183"/>
      <c r="V335" s="183"/>
      <c r="W335" s="183"/>
      <c r="X335" s="183"/>
      <c r="Y335" s="183"/>
      <c r="Z335" s="183"/>
      <c r="AA335" s="183"/>
    </row>
    <row xmlns:x14ac="http://schemas.microsoft.com/office/spreadsheetml/2009/9/ac" r="336" ht="15.75" x14ac:dyDescent="0.25">
      <c r="A336" s="183"/>
      <c r="B336" s="184"/>
      <c r="C336" s="183"/>
      <c r="D336" s="183"/>
      <c r="E336" s="183"/>
      <c r="F336" s="183"/>
      <c r="G336" s="183"/>
      <c r="H336" s="183"/>
      <c r="I336" s="183"/>
      <c r="J336" s="183"/>
      <c r="K336" s="183"/>
      <c r="L336" s="183"/>
      <c r="M336" s="183"/>
      <c r="N336" s="183"/>
      <c r="O336" s="183"/>
      <c r="P336" s="183"/>
      <c r="Q336" s="183"/>
      <c r="R336" s="183"/>
      <c r="S336" s="183"/>
      <c r="T336" s="183"/>
      <c r="U336" s="183"/>
      <c r="V336" s="183"/>
      <c r="W336" s="183"/>
      <c r="X336" s="183"/>
      <c r="Y336" s="183"/>
      <c r="Z336" s="183"/>
      <c r="AA336" s="183"/>
    </row>
    <row xmlns:x14ac="http://schemas.microsoft.com/office/spreadsheetml/2009/9/ac" r="337" ht="15.75" x14ac:dyDescent="0.25">
      <c r="A337" s="183"/>
      <c r="B337" s="184"/>
      <c r="C337" s="183"/>
      <c r="D337" s="183"/>
      <c r="E337" s="183"/>
      <c r="F337" s="183"/>
      <c r="G337" s="183"/>
      <c r="H337" s="183"/>
      <c r="I337" s="183"/>
      <c r="J337" s="183"/>
      <c r="K337" s="183"/>
      <c r="L337" s="183"/>
      <c r="M337" s="183"/>
      <c r="N337" s="183"/>
      <c r="O337" s="183"/>
      <c r="P337" s="183"/>
      <c r="Q337" s="183"/>
      <c r="R337" s="183"/>
      <c r="S337" s="183"/>
      <c r="T337" s="183"/>
      <c r="U337" s="183"/>
      <c r="V337" s="183"/>
      <c r="W337" s="183"/>
      <c r="X337" s="183"/>
      <c r="Y337" s="183"/>
      <c r="Z337" s="183"/>
      <c r="AA337" s="183"/>
    </row>
    <row xmlns:x14ac="http://schemas.microsoft.com/office/spreadsheetml/2009/9/ac" r="338" ht="15.75" x14ac:dyDescent="0.25">
      <c r="A338" s="183"/>
      <c r="B338" s="184"/>
      <c r="C338" s="183"/>
      <c r="D338" s="183"/>
      <c r="E338" s="183"/>
      <c r="F338" s="183"/>
      <c r="G338" s="183"/>
      <c r="H338" s="183"/>
      <c r="I338" s="183"/>
      <c r="J338" s="183"/>
      <c r="K338" s="183"/>
      <c r="L338" s="183"/>
      <c r="M338" s="183"/>
      <c r="N338" s="183"/>
      <c r="O338" s="183"/>
      <c r="P338" s="183"/>
      <c r="Q338" s="183"/>
      <c r="R338" s="183"/>
      <c r="S338" s="183"/>
      <c r="T338" s="183"/>
      <c r="U338" s="183"/>
      <c r="V338" s="183"/>
      <c r="W338" s="183"/>
      <c r="X338" s="183"/>
      <c r="Y338" s="183"/>
      <c r="Z338" s="183"/>
      <c r="AA338" s="183"/>
    </row>
    <row xmlns:x14ac="http://schemas.microsoft.com/office/spreadsheetml/2009/9/ac" r="339" ht="15.75" x14ac:dyDescent="0.25">
      <c r="A339" s="183"/>
      <c r="B339" s="184"/>
      <c r="C339" s="183"/>
      <c r="D339" s="183"/>
      <c r="E339" s="183"/>
      <c r="F339" s="183"/>
      <c r="G339" s="183"/>
      <c r="H339" s="183"/>
      <c r="I339" s="183"/>
      <c r="J339" s="183"/>
      <c r="K339" s="183"/>
      <c r="L339" s="183"/>
      <c r="M339" s="183"/>
      <c r="N339" s="183"/>
      <c r="O339" s="183"/>
      <c r="P339" s="183"/>
      <c r="Q339" s="183"/>
      <c r="R339" s="183"/>
      <c r="S339" s="183"/>
      <c r="T339" s="183"/>
      <c r="U339" s="183"/>
      <c r="V339" s="183"/>
      <c r="W339" s="183"/>
      <c r="X339" s="183"/>
      <c r="Y339" s="183"/>
      <c r="Z339" s="183"/>
      <c r="AA339" s="183"/>
    </row>
    <row xmlns:x14ac="http://schemas.microsoft.com/office/spreadsheetml/2009/9/ac" r="340" ht="15.75" x14ac:dyDescent="0.25">
      <c r="A340" s="183"/>
      <c r="B340" s="184"/>
      <c r="C340" s="183"/>
      <c r="D340" s="183"/>
      <c r="E340" s="183"/>
      <c r="F340" s="183"/>
      <c r="G340" s="183"/>
      <c r="H340" s="183"/>
      <c r="I340" s="183"/>
      <c r="J340" s="183"/>
      <c r="K340" s="183"/>
      <c r="L340" s="183"/>
      <c r="M340" s="183"/>
      <c r="N340" s="183"/>
      <c r="O340" s="183"/>
      <c r="P340" s="183"/>
      <c r="Q340" s="183"/>
      <c r="R340" s="183"/>
      <c r="S340" s="183"/>
      <c r="T340" s="183"/>
      <c r="U340" s="183"/>
      <c r="V340" s="183"/>
      <c r="W340" s="183"/>
      <c r="X340" s="183"/>
      <c r="Y340" s="183"/>
      <c r="Z340" s="183"/>
      <c r="AA340" s="183"/>
    </row>
    <row xmlns:x14ac="http://schemas.microsoft.com/office/spreadsheetml/2009/9/ac" r="341" ht="15.75" x14ac:dyDescent="0.25">
      <c r="A341" s="183"/>
      <c r="B341" s="184"/>
      <c r="C341" s="183"/>
      <c r="D341" s="183"/>
      <c r="E341" s="183"/>
      <c r="F341" s="183"/>
      <c r="G341" s="183"/>
      <c r="H341" s="183"/>
      <c r="I341" s="183"/>
      <c r="J341" s="183"/>
      <c r="K341" s="183"/>
      <c r="L341" s="183"/>
      <c r="M341" s="183"/>
      <c r="N341" s="183"/>
      <c r="O341" s="183"/>
      <c r="P341" s="183"/>
      <c r="Q341" s="183"/>
      <c r="R341" s="183"/>
      <c r="S341" s="183"/>
      <c r="T341" s="183"/>
      <c r="U341" s="183"/>
      <c r="V341" s="183"/>
      <c r="W341" s="183"/>
      <c r="X341" s="183"/>
      <c r="Y341" s="183"/>
      <c r="Z341" s="183"/>
      <c r="AA341" s="183"/>
    </row>
    <row xmlns:x14ac="http://schemas.microsoft.com/office/spreadsheetml/2009/9/ac" r="342" ht="15.75" x14ac:dyDescent="0.25">
      <c r="A342" s="183"/>
      <c r="B342" s="184"/>
      <c r="C342" s="183"/>
      <c r="D342" s="183"/>
      <c r="E342" s="183"/>
      <c r="F342" s="183"/>
      <c r="G342" s="183"/>
      <c r="H342" s="183"/>
      <c r="I342" s="183"/>
      <c r="J342" s="183"/>
      <c r="K342" s="183"/>
      <c r="L342" s="183"/>
      <c r="M342" s="183"/>
      <c r="N342" s="183"/>
      <c r="O342" s="183"/>
      <c r="P342" s="183"/>
      <c r="Q342" s="183"/>
      <c r="R342" s="183"/>
      <c r="S342" s="183"/>
      <c r="T342" s="183"/>
      <c r="U342" s="183"/>
      <c r="V342" s="183"/>
      <c r="W342" s="183"/>
      <c r="X342" s="183"/>
      <c r="Y342" s="183"/>
      <c r="Z342" s="183"/>
      <c r="AA342" s="183"/>
    </row>
    <row xmlns:x14ac="http://schemas.microsoft.com/office/spreadsheetml/2009/9/ac" r="343" ht="15.75" x14ac:dyDescent="0.25">
      <c r="A343" s="183"/>
      <c r="B343" s="184"/>
      <c r="C343" s="183"/>
      <c r="D343" s="183"/>
      <c r="E343" s="183"/>
      <c r="F343" s="183"/>
      <c r="G343" s="183"/>
      <c r="H343" s="183"/>
      <c r="I343" s="183"/>
      <c r="J343" s="183"/>
      <c r="K343" s="183"/>
      <c r="L343" s="183"/>
      <c r="M343" s="183"/>
      <c r="N343" s="183"/>
      <c r="O343" s="183"/>
      <c r="P343" s="183"/>
      <c r="Q343" s="183"/>
      <c r="R343" s="183"/>
      <c r="S343" s="183"/>
      <c r="T343" s="183"/>
      <c r="U343" s="183"/>
      <c r="V343" s="183"/>
      <c r="W343" s="183"/>
      <c r="X343" s="183"/>
      <c r="Y343" s="183"/>
      <c r="Z343" s="183"/>
      <c r="AA343" s="183"/>
    </row>
    <row xmlns:x14ac="http://schemas.microsoft.com/office/spreadsheetml/2009/9/ac" r="344" ht="15.75" x14ac:dyDescent="0.25">
      <c r="A344" s="183"/>
      <c r="B344" s="184"/>
      <c r="C344" s="183"/>
      <c r="D344" s="183"/>
      <c r="E344" s="183"/>
      <c r="F344" s="183"/>
      <c r="G344" s="183"/>
      <c r="H344" s="183"/>
      <c r="I344" s="183"/>
      <c r="J344" s="183"/>
      <c r="K344" s="183"/>
      <c r="L344" s="183"/>
      <c r="M344" s="183"/>
      <c r="N344" s="183"/>
      <c r="O344" s="183"/>
      <c r="P344" s="183"/>
      <c r="Q344" s="183"/>
      <c r="R344" s="183"/>
      <c r="S344" s="183"/>
      <c r="T344" s="183"/>
      <c r="U344" s="183"/>
      <c r="V344" s="183"/>
      <c r="W344" s="183"/>
      <c r="X344" s="183"/>
      <c r="Y344" s="183"/>
      <c r="Z344" s="183"/>
      <c r="AA344" s="183"/>
    </row>
    <row xmlns:x14ac="http://schemas.microsoft.com/office/spreadsheetml/2009/9/ac" r="345" ht="15.75" x14ac:dyDescent="0.25">
      <c r="A345" s="183"/>
      <c r="B345" s="184"/>
      <c r="C345" s="183"/>
      <c r="D345" s="183"/>
      <c r="E345" s="183"/>
      <c r="F345" s="183"/>
      <c r="G345" s="183"/>
      <c r="H345" s="183"/>
      <c r="I345" s="183"/>
      <c r="J345" s="183"/>
      <c r="K345" s="183"/>
      <c r="L345" s="183"/>
      <c r="M345" s="183"/>
      <c r="N345" s="183"/>
      <c r="O345" s="183"/>
      <c r="P345" s="183"/>
      <c r="Q345" s="183"/>
      <c r="R345" s="183"/>
      <c r="S345" s="183"/>
      <c r="T345" s="183"/>
      <c r="U345" s="183"/>
      <c r="V345" s="183"/>
      <c r="W345" s="183"/>
      <c r="X345" s="183"/>
      <c r="Y345" s="183"/>
      <c r="Z345" s="183"/>
      <c r="AA345" s="183"/>
    </row>
    <row xmlns:x14ac="http://schemas.microsoft.com/office/spreadsheetml/2009/9/ac" r="346" ht="15.75" x14ac:dyDescent="0.25">
      <c r="A346" s="183"/>
      <c r="B346" s="184"/>
      <c r="C346" s="183"/>
      <c r="D346" s="183"/>
      <c r="E346" s="183"/>
      <c r="F346" s="183"/>
      <c r="G346" s="183"/>
      <c r="H346" s="183"/>
      <c r="I346" s="183"/>
      <c r="J346" s="183"/>
      <c r="K346" s="183"/>
      <c r="L346" s="183"/>
      <c r="M346" s="183"/>
      <c r="N346" s="183"/>
      <c r="O346" s="183"/>
      <c r="P346" s="183"/>
      <c r="Q346" s="183"/>
      <c r="R346" s="183"/>
      <c r="S346" s="183"/>
      <c r="T346" s="183"/>
      <c r="U346" s="183"/>
      <c r="V346" s="183"/>
      <c r="W346" s="183"/>
      <c r="X346" s="183"/>
      <c r="Y346" s="183"/>
      <c r="Z346" s="183"/>
      <c r="AA346" s="183"/>
    </row>
    <row xmlns:x14ac="http://schemas.microsoft.com/office/spreadsheetml/2009/9/ac" r="347" ht="15.75" x14ac:dyDescent="0.25">
      <c r="A347" s="183"/>
      <c r="B347" s="184"/>
      <c r="C347" s="183"/>
      <c r="D347" s="183"/>
      <c r="E347" s="183"/>
      <c r="F347" s="183"/>
      <c r="G347" s="183"/>
      <c r="H347" s="183"/>
      <c r="I347" s="183"/>
      <c r="J347" s="183"/>
      <c r="K347" s="183"/>
      <c r="L347" s="183"/>
      <c r="M347" s="183"/>
      <c r="N347" s="183"/>
      <c r="O347" s="183"/>
      <c r="P347" s="183"/>
      <c r="Q347" s="183"/>
      <c r="R347" s="183"/>
      <c r="S347" s="183"/>
      <c r="T347" s="183"/>
      <c r="U347" s="183"/>
      <c r="V347" s="183"/>
      <c r="W347" s="183"/>
      <c r="X347" s="183"/>
      <c r="Y347" s="183"/>
      <c r="Z347" s="183"/>
      <c r="AA347" s="183"/>
    </row>
    <row xmlns:x14ac="http://schemas.microsoft.com/office/spreadsheetml/2009/9/ac" r="348" ht="15.75" x14ac:dyDescent="0.25">
      <c r="A348" s="183"/>
      <c r="B348" s="184"/>
      <c r="C348" s="183"/>
      <c r="D348" s="183"/>
      <c r="E348" s="183"/>
      <c r="F348" s="183"/>
      <c r="G348" s="183"/>
      <c r="H348" s="183"/>
      <c r="I348" s="183"/>
      <c r="J348" s="183"/>
      <c r="K348" s="183"/>
      <c r="L348" s="183"/>
      <c r="M348" s="183"/>
      <c r="N348" s="183"/>
      <c r="O348" s="183"/>
      <c r="P348" s="183"/>
      <c r="Q348" s="183"/>
      <c r="R348" s="183"/>
      <c r="S348" s="183"/>
      <c r="T348" s="183"/>
      <c r="U348" s="183"/>
      <c r="V348" s="183"/>
      <c r="W348" s="183"/>
      <c r="X348" s="183"/>
      <c r="Y348" s="183"/>
      <c r="Z348" s="183"/>
      <c r="AA348" s="183"/>
    </row>
    <row xmlns:x14ac="http://schemas.microsoft.com/office/spreadsheetml/2009/9/ac" r="349" ht="15.75" x14ac:dyDescent="0.25">
      <c r="A349" s="183"/>
      <c r="B349" s="184"/>
      <c r="C349" s="183"/>
      <c r="D349" s="183"/>
      <c r="E349" s="183"/>
      <c r="F349" s="183"/>
      <c r="G349" s="183"/>
      <c r="H349" s="183"/>
      <c r="I349" s="183"/>
      <c r="J349" s="183"/>
      <c r="K349" s="183"/>
      <c r="L349" s="183"/>
      <c r="M349" s="183"/>
      <c r="N349" s="183"/>
      <c r="O349" s="183"/>
      <c r="P349" s="183"/>
      <c r="Q349" s="183"/>
      <c r="R349" s="183"/>
      <c r="S349" s="183"/>
      <c r="T349" s="183"/>
      <c r="U349" s="183"/>
      <c r="V349" s="183"/>
      <c r="W349" s="183"/>
      <c r="X349" s="183"/>
      <c r="Y349" s="183"/>
      <c r="Z349" s="183"/>
      <c r="AA349" s="183"/>
    </row>
    <row xmlns:x14ac="http://schemas.microsoft.com/office/spreadsheetml/2009/9/ac" r="350" ht="15.75" x14ac:dyDescent="0.25">
      <c r="A350" s="183"/>
      <c r="B350" s="184"/>
      <c r="C350" s="183"/>
      <c r="D350" s="183"/>
      <c r="E350" s="183"/>
      <c r="F350" s="183"/>
      <c r="G350" s="183"/>
      <c r="H350" s="183"/>
      <c r="I350" s="183"/>
      <c r="J350" s="183"/>
      <c r="K350" s="183"/>
      <c r="L350" s="183"/>
      <c r="M350" s="183"/>
      <c r="N350" s="183"/>
      <c r="O350" s="183"/>
      <c r="P350" s="183"/>
      <c r="Q350" s="183"/>
      <c r="R350" s="183"/>
      <c r="S350" s="183"/>
      <c r="T350" s="183"/>
      <c r="U350" s="183"/>
      <c r="V350" s="183"/>
      <c r="W350" s="183"/>
      <c r="X350" s="183"/>
      <c r="Y350" s="183"/>
      <c r="Z350" s="183"/>
      <c r="AA350" s="183"/>
    </row>
    <row xmlns:x14ac="http://schemas.microsoft.com/office/spreadsheetml/2009/9/ac" r="351" ht="15.75" x14ac:dyDescent="0.25">
      <c r="A351" s="183"/>
      <c r="B351" s="184"/>
      <c r="C351" s="183"/>
      <c r="D351" s="183"/>
      <c r="E351" s="183"/>
      <c r="F351" s="183"/>
      <c r="G351" s="183"/>
      <c r="H351" s="183"/>
      <c r="I351" s="183"/>
      <c r="J351" s="183"/>
      <c r="K351" s="183"/>
      <c r="L351" s="183"/>
      <c r="M351" s="183"/>
      <c r="N351" s="183"/>
      <c r="O351" s="183"/>
      <c r="P351" s="183"/>
      <c r="Q351" s="183"/>
      <c r="R351" s="183"/>
      <c r="S351" s="183"/>
      <c r="T351" s="183"/>
      <c r="U351" s="183"/>
      <c r="V351" s="183"/>
      <c r="W351" s="183"/>
      <c r="X351" s="183"/>
      <c r="Y351" s="183"/>
      <c r="Z351" s="183"/>
      <c r="AA351" s="183"/>
    </row>
    <row xmlns:x14ac="http://schemas.microsoft.com/office/spreadsheetml/2009/9/ac" r="352" ht="15.75" x14ac:dyDescent="0.25">
      <c r="A352" s="183"/>
      <c r="B352" s="184"/>
      <c r="C352" s="183"/>
      <c r="D352" s="183"/>
      <c r="E352" s="183"/>
      <c r="F352" s="183"/>
      <c r="G352" s="183"/>
      <c r="H352" s="183"/>
      <c r="I352" s="183"/>
      <c r="J352" s="183"/>
      <c r="K352" s="183"/>
      <c r="L352" s="183"/>
      <c r="M352" s="183"/>
      <c r="N352" s="183"/>
      <c r="O352" s="183"/>
      <c r="P352" s="183"/>
      <c r="Q352" s="183"/>
      <c r="R352" s="183"/>
      <c r="S352" s="183"/>
      <c r="T352" s="183"/>
      <c r="U352" s="183"/>
      <c r="V352" s="183"/>
      <c r="W352" s="183"/>
      <c r="X352" s="183"/>
      <c r="Y352" s="183"/>
      <c r="Z352" s="183"/>
      <c r="AA352" s="183"/>
    </row>
    <row xmlns:x14ac="http://schemas.microsoft.com/office/spreadsheetml/2009/9/ac" r="353" ht="15.75" x14ac:dyDescent="0.25">
      <c r="A353" s="183"/>
      <c r="B353" s="184"/>
      <c r="C353" s="183"/>
      <c r="D353" s="183"/>
      <c r="E353" s="183"/>
      <c r="F353" s="183"/>
      <c r="G353" s="183"/>
      <c r="H353" s="183"/>
      <c r="I353" s="183"/>
      <c r="J353" s="183"/>
      <c r="K353" s="183"/>
      <c r="L353" s="183"/>
      <c r="M353" s="183"/>
      <c r="N353" s="183"/>
      <c r="O353" s="183"/>
      <c r="P353" s="183"/>
      <c r="Q353" s="183"/>
      <c r="R353" s="183"/>
      <c r="S353" s="183"/>
      <c r="T353" s="183"/>
      <c r="U353" s="183"/>
      <c r="V353" s="183"/>
      <c r="W353" s="183"/>
      <c r="X353" s="183"/>
      <c r="Y353" s="183"/>
      <c r="Z353" s="183"/>
      <c r="AA353" s="183"/>
    </row>
    <row xmlns:x14ac="http://schemas.microsoft.com/office/spreadsheetml/2009/9/ac" r="354" ht="15.75" x14ac:dyDescent="0.25">
      <c r="A354" s="183"/>
      <c r="B354" s="184"/>
      <c r="C354" s="183"/>
      <c r="D354" s="183"/>
      <c r="E354" s="183"/>
      <c r="F354" s="183"/>
      <c r="G354" s="183"/>
      <c r="H354" s="183"/>
      <c r="I354" s="183"/>
      <c r="J354" s="183"/>
      <c r="K354" s="183"/>
      <c r="L354" s="183"/>
      <c r="M354" s="183"/>
      <c r="N354" s="183"/>
      <c r="O354" s="183"/>
      <c r="P354" s="183"/>
      <c r="Q354" s="183"/>
      <c r="R354" s="183"/>
      <c r="S354" s="183"/>
      <c r="T354" s="183"/>
      <c r="U354" s="183"/>
      <c r="V354" s="183"/>
      <c r="W354" s="183"/>
      <c r="X354" s="183"/>
      <c r="Y354" s="183"/>
      <c r="Z354" s="183"/>
      <c r="AA354" s="183"/>
    </row>
    <row xmlns:x14ac="http://schemas.microsoft.com/office/spreadsheetml/2009/9/ac" r="355" ht="15.75" x14ac:dyDescent="0.25">
      <c r="A355" s="183"/>
      <c r="B355" s="184"/>
      <c r="C355" s="183"/>
      <c r="D355" s="183"/>
      <c r="E355" s="183"/>
      <c r="F355" s="183"/>
      <c r="G355" s="183"/>
      <c r="H355" s="183"/>
      <c r="I355" s="183"/>
      <c r="J355" s="183"/>
      <c r="K355" s="183"/>
      <c r="L355" s="183"/>
      <c r="M355" s="183"/>
      <c r="N355" s="183"/>
      <c r="O355" s="183"/>
      <c r="P355" s="183"/>
      <c r="Q355" s="183"/>
      <c r="R355" s="183"/>
      <c r="S355" s="183"/>
      <c r="T355" s="183"/>
      <c r="U355" s="183"/>
      <c r="V355" s="183"/>
      <c r="W355" s="183"/>
      <c r="X355" s="183"/>
      <c r="Y355" s="183"/>
      <c r="Z355" s="183"/>
      <c r="AA355" s="183"/>
    </row>
    <row xmlns:x14ac="http://schemas.microsoft.com/office/spreadsheetml/2009/9/ac" r="356" ht="15.75" x14ac:dyDescent="0.25">
      <c r="A356" s="183"/>
      <c r="B356" s="184"/>
      <c r="C356" s="183"/>
      <c r="D356" s="183"/>
      <c r="E356" s="183"/>
      <c r="F356" s="183"/>
      <c r="G356" s="183"/>
      <c r="H356" s="183"/>
      <c r="I356" s="183"/>
      <c r="J356" s="183"/>
      <c r="K356" s="183"/>
      <c r="L356" s="183"/>
      <c r="M356" s="183"/>
      <c r="N356" s="183"/>
      <c r="O356" s="183"/>
      <c r="P356" s="183"/>
      <c r="Q356" s="183"/>
      <c r="R356" s="183"/>
      <c r="S356" s="183"/>
      <c r="T356" s="183"/>
      <c r="U356" s="183"/>
      <c r="V356" s="183"/>
      <c r="W356" s="183"/>
      <c r="X356" s="183"/>
      <c r="Y356" s="183"/>
      <c r="Z356" s="183"/>
      <c r="AA356" s="183"/>
    </row>
    <row xmlns:x14ac="http://schemas.microsoft.com/office/spreadsheetml/2009/9/ac" r="357" ht="15.75" x14ac:dyDescent="0.25">
      <c r="A357" s="183"/>
      <c r="B357" s="184"/>
      <c r="C357" s="183"/>
      <c r="D357" s="183"/>
      <c r="E357" s="183"/>
      <c r="F357" s="183"/>
      <c r="G357" s="183"/>
      <c r="H357" s="183"/>
      <c r="I357" s="183"/>
      <c r="J357" s="183"/>
      <c r="K357" s="183"/>
      <c r="L357" s="183"/>
      <c r="M357" s="183"/>
      <c r="N357" s="183"/>
      <c r="O357" s="183"/>
      <c r="P357" s="183"/>
      <c r="Q357" s="183"/>
      <c r="R357" s="183"/>
      <c r="S357" s="183"/>
      <c r="T357" s="183"/>
      <c r="U357" s="183"/>
      <c r="V357" s="183"/>
      <c r="W357" s="183"/>
      <c r="X357" s="183"/>
      <c r="Y357" s="183"/>
      <c r="Z357" s="183"/>
      <c r="AA357" s="183"/>
    </row>
    <row xmlns:x14ac="http://schemas.microsoft.com/office/spreadsheetml/2009/9/ac" r="358" ht="15.75" x14ac:dyDescent="0.25">
      <c r="A358" s="183"/>
      <c r="B358" s="184"/>
      <c r="C358" s="183"/>
      <c r="D358" s="183"/>
      <c r="E358" s="183"/>
      <c r="F358" s="183"/>
      <c r="G358" s="183"/>
      <c r="H358" s="183"/>
      <c r="I358" s="183"/>
      <c r="J358" s="183"/>
      <c r="K358" s="183"/>
      <c r="L358" s="183"/>
      <c r="M358" s="183"/>
      <c r="N358" s="183"/>
      <c r="O358" s="183"/>
      <c r="P358" s="183"/>
      <c r="Q358" s="183"/>
      <c r="R358" s="183"/>
      <c r="S358" s="183"/>
      <c r="T358" s="183"/>
      <c r="U358" s="183"/>
      <c r="V358" s="183"/>
      <c r="W358" s="183"/>
      <c r="X358" s="183"/>
      <c r="Y358" s="183"/>
      <c r="Z358" s="183"/>
      <c r="AA358" s="183"/>
    </row>
    <row xmlns:x14ac="http://schemas.microsoft.com/office/spreadsheetml/2009/9/ac" r="359" ht="15.75" x14ac:dyDescent="0.25">
      <c r="A359" s="183"/>
      <c r="B359" s="184"/>
      <c r="C359" s="183"/>
      <c r="D359" s="183"/>
      <c r="E359" s="183"/>
      <c r="F359" s="183"/>
      <c r="G359" s="183"/>
      <c r="H359" s="183"/>
      <c r="I359" s="183"/>
      <c r="J359" s="183"/>
      <c r="K359" s="183"/>
      <c r="L359" s="183"/>
      <c r="M359" s="183"/>
      <c r="N359" s="183"/>
      <c r="O359" s="183"/>
      <c r="P359" s="183"/>
      <c r="Q359" s="183"/>
      <c r="R359" s="183"/>
      <c r="S359" s="183"/>
      <c r="T359" s="183"/>
      <c r="U359" s="183"/>
      <c r="V359" s="183"/>
      <c r="W359" s="183"/>
      <c r="X359" s="183"/>
      <c r="Y359" s="183"/>
      <c r="Z359" s="183"/>
      <c r="AA359" s="183"/>
    </row>
    <row xmlns:x14ac="http://schemas.microsoft.com/office/spreadsheetml/2009/9/ac" r="360" ht="15.75" x14ac:dyDescent="0.25">
      <c r="A360" s="183"/>
      <c r="B360" s="184"/>
      <c r="C360" s="183"/>
      <c r="D360" s="183"/>
      <c r="E360" s="183"/>
      <c r="F360" s="183"/>
      <c r="G360" s="183"/>
      <c r="H360" s="183"/>
      <c r="I360" s="183"/>
      <c r="J360" s="183"/>
      <c r="K360" s="183"/>
      <c r="L360" s="183"/>
      <c r="M360" s="183"/>
      <c r="N360" s="183"/>
      <c r="O360" s="183"/>
      <c r="P360" s="183"/>
      <c r="Q360" s="183"/>
      <c r="R360" s="183"/>
      <c r="S360" s="183"/>
      <c r="T360" s="183"/>
      <c r="U360" s="183"/>
      <c r="V360" s="183"/>
      <c r="W360" s="183"/>
      <c r="X360" s="183"/>
      <c r="Y360" s="183"/>
      <c r="Z360" s="183"/>
      <c r="AA360" s="183"/>
    </row>
    <row xmlns:x14ac="http://schemas.microsoft.com/office/spreadsheetml/2009/9/ac" r="361" ht="15.75" x14ac:dyDescent="0.25">
      <c r="A361" s="183"/>
      <c r="B361" s="184"/>
      <c r="C361" s="183"/>
      <c r="D361" s="183"/>
      <c r="E361" s="183"/>
      <c r="F361" s="183"/>
      <c r="G361" s="183"/>
      <c r="H361" s="183"/>
      <c r="I361" s="183"/>
      <c r="J361" s="183"/>
      <c r="K361" s="183"/>
      <c r="L361" s="183"/>
      <c r="M361" s="183"/>
      <c r="N361" s="183"/>
      <c r="O361" s="183"/>
      <c r="P361" s="183"/>
      <c r="Q361" s="183"/>
      <c r="R361" s="183"/>
      <c r="S361" s="183"/>
      <c r="T361" s="183"/>
      <c r="U361" s="183"/>
      <c r="V361" s="183"/>
      <c r="W361" s="183"/>
      <c r="X361" s="183"/>
      <c r="Y361" s="183"/>
      <c r="Z361" s="183"/>
      <c r="AA361" s="183"/>
    </row>
    <row xmlns:x14ac="http://schemas.microsoft.com/office/spreadsheetml/2009/9/ac" r="362" ht="15.75" x14ac:dyDescent="0.25">
      <c r="A362" s="183"/>
      <c r="B362" s="184"/>
      <c r="C362" s="183"/>
      <c r="D362" s="183"/>
      <c r="E362" s="183"/>
      <c r="F362" s="183"/>
      <c r="G362" s="183"/>
      <c r="H362" s="183"/>
      <c r="I362" s="183"/>
      <c r="J362" s="183"/>
      <c r="K362" s="183"/>
      <c r="L362" s="183"/>
      <c r="M362" s="183"/>
      <c r="N362" s="183"/>
      <c r="O362" s="183"/>
      <c r="P362" s="183"/>
      <c r="Q362" s="183"/>
      <c r="R362" s="183"/>
      <c r="S362" s="183"/>
      <c r="T362" s="183"/>
      <c r="U362" s="183"/>
      <c r="V362" s="183"/>
      <c r="W362" s="183"/>
      <c r="X362" s="183"/>
      <c r="Y362" s="183"/>
      <c r="Z362" s="183"/>
      <c r="AA362" s="183"/>
    </row>
    <row xmlns:x14ac="http://schemas.microsoft.com/office/spreadsheetml/2009/9/ac" r="363" ht="15.75" x14ac:dyDescent="0.25">
      <c r="A363" s="183"/>
      <c r="B363" s="184"/>
      <c r="C363" s="183"/>
      <c r="D363" s="183"/>
      <c r="E363" s="183"/>
      <c r="F363" s="183"/>
      <c r="G363" s="183"/>
      <c r="H363" s="183"/>
      <c r="I363" s="183"/>
      <c r="J363" s="183"/>
      <c r="K363" s="183"/>
      <c r="L363" s="183"/>
      <c r="M363" s="183"/>
      <c r="N363" s="183"/>
      <c r="O363" s="183"/>
      <c r="P363" s="183"/>
      <c r="Q363" s="183"/>
      <c r="R363" s="183"/>
      <c r="S363" s="183"/>
      <c r="T363" s="183"/>
      <c r="U363" s="183"/>
      <c r="V363" s="183"/>
      <c r="W363" s="183"/>
      <c r="X363" s="183"/>
      <c r="Y363" s="183"/>
      <c r="Z363" s="183"/>
      <c r="AA363" s="183"/>
    </row>
    <row xmlns:x14ac="http://schemas.microsoft.com/office/spreadsheetml/2009/9/ac" r="364" ht="15.75" x14ac:dyDescent="0.25">
      <c r="A364" s="183"/>
      <c r="B364" s="184"/>
      <c r="C364" s="183"/>
      <c r="D364" s="183"/>
      <c r="E364" s="183"/>
      <c r="F364" s="183"/>
      <c r="G364" s="183"/>
      <c r="H364" s="183"/>
      <c r="I364" s="183"/>
      <c r="J364" s="183"/>
      <c r="K364" s="183"/>
      <c r="L364" s="183"/>
      <c r="M364" s="183"/>
      <c r="N364" s="183"/>
      <c r="O364" s="183"/>
      <c r="P364" s="183"/>
      <c r="Q364" s="183"/>
      <c r="R364" s="183"/>
      <c r="S364" s="183"/>
      <c r="T364" s="183"/>
      <c r="U364" s="183"/>
      <c r="V364" s="183"/>
      <c r="W364" s="183"/>
      <c r="X364" s="183"/>
      <c r="Y364" s="183"/>
      <c r="Z364" s="183"/>
      <c r="AA364" s="183"/>
    </row>
    <row xmlns:x14ac="http://schemas.microsoft.com/office/spreadsheetml/2009/9/ac" r="365" ht="15.75" x14ac:dyDescent="0.25">
      <c r="A365" s="183"/>
      <c r="B365" s="184"/>
      <c r="C365" s="183"/>
      <c r="D365" s="183"/>
      <c r="E365" s="183"/>
      <c r="F365" s="183"/>
      <c r="G365" s="183"/>
      <c r="H365" s="183"/>
      <c r="I365" s="183"/>
      <c r="J365" s="183"/>
      <c r="K365" s="183"/>
      <c r="L365" s="183"/>
      <c r="M365" s="183"/>
      <c r="N365" s="183"/>
      <c r="O365" s="183"/>
      <c r="P365" s="183"/>
      <c r="Q365" s="183"/>
      <c r="R365" s="183"/>
      <c r="S365" s="183"/>
      <c r="T365" s="183"/>
      <c r="U365" s="183"/>
      <c r="V365" s="183"/>
      <c r="W365" s="183"/>
      <c r="X365" s="183"/>
      <c r="Y365" s="183"/>
      <c r="Z365" s="183"/>
      <c r="AA365" s="183"/>
    </row>
    <row xmlns:x14ac="http://schemas.microsoft.com/office/spreadsheetml/2009/9/ac" r="366" ht="15.75" x14ac:dyDescent="0.25">
      <c r="A366" s="183"/>
      <c r="B366" s="184"/>
      <c r="C366" s="183"/>
      <c r="D366" s="183"/>
      <c r="E366" s="183"/>
      <c r="F366" s="183"/>
      <c r="G366" s="183"/>
      <c r="H366" s="183"/>
      <c r="I366" s="183"/>
      <c r="J366" s="183"/>
      <c r="K366" s="183"/>
      <c r="L366" s="183"/>
      <c r="M366" s="183"/>
      <c r="N366" s="183"/>
      <c r="O366" s="183"/>
      <c r="P366" s="183"/>
      <c r="Q366" s="183"/>
      <c r="R366" s="183"/>
      <c r="S366" s="183"/>
      <c r="T366" s="183"/>
      <c r="U366" s="183"/>
      <c r="V366" s="183"/>
      <c r="W366" s="183"/>
      <c r="X366" s="183"/>
      <c r="Y366" s="183"/>
      <c r="Z366" s="183"/>
      <c r="AA366" s="183"/>
    </row>
    <row xmlns:x14ac="http://schemas.microsoft.com/office/spreadsheetml/2009/9/ac" r="367" ht="15.75" x14ac:dyDescent="0.25">
      <c r="A367" s="183"/>
      <c r="B367" s="184"/>
      <c r="C367" s="183"/>
      <c r="D367" s="183"/>
      <c r="E367" s="183"/>
      <c r="F367" s="183"/>
      <c r="G367" s="183"/>
      <c r="H367" s="183"/>
      <c r="I367" s="183"/>
      <c r="J367" s="183"/>
      <c r="K367" s="183"/>
      <c r="L367" s="183"/>
      <c r="M367" s="183"/>
      <c r="N367" s="183"/>
      <c r="O367" s="183"/>
      <c r="P367" s="183"/>
      <c r="Q367" s="183"/>
      <c r="R367" s="183"/>
      <c r="S367" s="183"/>
      <c r="T367" s="183"/>
      <c r="U367" s="183"/>
      <c r="V367" s="183"/>
      <c r="W367" s="183"/>
      <c r="X367" s="183"/>
      <c r="Y367" s="183"/>
      <c r="Z367" s="183"/>
      <c r="AA367" s="183"/>
    </row>
    <row xmlns:x14ac="http://schemas.microsoft.com/office/spreadsheetml/2009/9/ac" r="368" ht="15.75" x14ac:dyDescent="0.25">
      <c r="A368" s="183"/>
      <c r="B368" s="184"/>
      <c r="C368" s="183"/>
      <c r="D368" s="183"/>
      <c r="E368" s="183"/>
      <c r="F368" s="183"/>
      <c r="G368" s="183"/>
      <c r="H368" s="183"/>
      <c r="I368" s="183"/>
      <c r="J368" s="183"/>
      <c r="K368" s="183"/>
      <c r="L368" s="183"/>
      <c r="M368" s="183"/>
      <c r="N368" s="183"/>
      <c r="O368" s="183"/>
      <c r="P368" s="183"/>
      <c r="Q368" s="183"/>
      <c r="R368" s="183"/>
      <c r="S368" s="183"/>
      <c r="T368" s="183"/>
      <c r="U368" s="183"/>
      <c r="V368" s="183"/>
      <c r="W368" s="183"/>
      <c r="X368" s="183"/>
      <c r="Y368" s="183"/>
      <c r="Z368" s="183"/>
      <c r="AA368" s="183"/>
    </row>
    <row xmlns:x14ac="http://schemas.microsoft.com/office/spreadsheetml/2009/9/ac" r="369" ht="15.75" x14ac:dyDescent="0.25">
      <c r="A369" s="183"/>
      <c r="B369" s="184"/>
      <c r="C369" s="183"/>
      <c r="D369" s="183"/>
      <c r="E369" s="183"/>
      <c r="F369" s="183"/>
      <c r="G369" s="183"/>
      <c r="H369" s="183"/>
      <c r="I369" s="183"/>
      <c r="J369" s="183"/>
      <c r="K369" s="183"/>
      <c r="L369" s="183"/>
      <c r="M369" s="183"/>
      <c r="N369" s="183"/>
      <c r="O369" s="183"/>
      <c r="P369" s="183"/>
      <c r="Q369" s="183"/>
      <c r="R369" s="183"/>
      <c r="S369" s="183"/>
      <c r="T369" s="183"/>
      <c r="U369" s="183"/>
      <c r="V369" s="183"/>
      <c r="W369" s="183"/>
      <c r="X369" s="183"/>
      <c r="Y369" s="183"/>
      <c r="Z369" s="183"/>
      <c r="AA369" s="183"/>
    </row>
    <row xmlns:x14ac="http://schemas.microsoft.com/office/spreadsheetml/2009/9/ac" r="370" ht="15.75" x14ac:dyDescent="0.25">
      <c r="A370" s="183"/>
      <c r="B370" s="184"/>
      <c r="C370" s="183"/>
      <c r="D370" s="183"/>
      <c r="E370" s="183"/>
      <c r="F370" s="183"/>
      <c r="G370" s="183"/>
      <c r="H370" s="183"/>
      <c r="I370" s="183"/>
      <c r="J370" s="183"/>
      <c r="K370" s="183"/>
      <c r="L370" s="183"/>
      <c r="M370" s="183"/>
      <c r="N370" s="183"/>
      <c r="O370" s="183"/>
      <c r="P370" s="183"/>
      <c r="Q370" s="183"/>
      <c r="R370" s="183"/>
      <c r="S370" s="183"/>
      <c r="T370" s="183"/>
      <c r="U370" s="183"/>
      <c r="V370" s="183"/>
      <c r="W370" s="183"/>
      <c r="X370" s="183"/>
      <c r="Y370" s="183"/>
      <c r="Z370" s="183"/>
      <c r="AA370" s="183"/>
    </row>
    <row xmlns:x14ac="http://schemas.microsoft.com/office/spreadsheetml/2009/9/ac" r="371" ht="15.75" x14ac:dyDescent="0.25">
      <c r="A371" s="183"/>
      <c r="B371" s="184"/>
      <c r="C371" s="183"/>
      <c r="D371" s="183"/>
      <c r="E371" s="183"/>
      <c r="F371" s="183"/>
      <c r="G371" s="183"/>
      <c r="H371" s="183"/>
      <c r="I371" s="183"/>
      <c r="J371" s="183"/>
      <c r="K371" s="183"/>
      <c r="L371" s="183"/>
      <c r="M371" s="183"/>
      <c r="N371" s="183"/>
      <c r="O371" s="183"/>
      <c r="P371" s="183"/>
      <c r="Q371" s="183"/>
      <c r="R371" s="183"/>
      <c r="S371" s="183"/>
      <c r="T371" s="183"/>
      <c r="U371" s="183"/>
      <c r="V371" s="183"/>
      <c r="W371" s="183"/>
      <c r="X371" s="183"/>
      <c r="Y371" s="183"/>
      <c r="Z371" s="183"/>
      <c r="AA371" s="183"/>
    </row>
    <row xmlns:x14ac="http://schemas.microsoft.com/office/spreadsheetml/2009/9/ac" r="372" ht="15.75" x14ac:dyDescent="0.25">
      <c r="A372" s="183"/>
      <c r="B372" s="184"/>
      <c r="C372" s="183"/>
      <c r="D372" s="183"/>
      <c r="E372" s="183"/>
      <c r="F372" s="183"/>
      <c r="G372" s="183"/>
      <c r="H372" s="183"/>
      <c r="I372" s="183"/>
      <c r="J372" s="183"/>
      <c r="K372" s="183"/>
      <c r="L372" s="183"/>
      <c r="M372" s="183"/>
      <c r="N372" s="183"/>
      <c r="O372" s="183"/>
      <c r="P372" s="183"/>
      <c r="Q372" s="183"/>
      <c r="R372" s="183"/>
      <c r="S372" s="183"/>
      <c r="T372" s="183"/>
      <c r="U372" s="183"/>
      <c r="V372" s="183"/>
      <c r="W372" s="183"/>
      <c r="X372" s="183"/>
      <c r="Y372" s="183"/>
      <c r="Z372" s="183"/>
      <c r="AA372" s="183"/>
    </row>
    <row xmlns:x14ac="http://schemas.microsoft.com/office/spreadsheetml/2009/9/ac" r="373" ht="15.75" x14ac:dyDescent="0.25">
      <c r="A373" s="183"/>
      <c r="B373" s="184"/>
      <c r="C373" s="183"/>
      <c r="D373" s="183"/>
      <c r="E373" s="183"/>
      <c r="F373" s="183"/>
      <c r="G373" s="183"/>
      <c r="H373" s="183"/>
      <c r="I373" s="183"/>
      <c r="J373" s="183"/>
      <c r="K373" s="183"/>
      <c r="L373" s="183"/>
      <c r="M373" s="183"/>
      <c r="N373" s="183"/>
      <c r="O373" s="183"/>
      <c r="P373" s="183"/>
      <c r="Q373" s="183"/>
      <c r="R373" s="183"/>
      <c r="S373" s="183"/>
      <c r="T373" s="183"/>
      <c r="U373" s="183"/>
      <c r="V373" s="183"/>
      <c r="W373" s="183"/>
      <c r="X373" s="183"/>
      <c r="Y373" s="183"/>
      <c r="Z373" s="183"/>
      <c r="AA373" s="183"/>
    </row>
    <row xmlns:x14ac="http://schemas.microsoft.com/office/spreadsheetml/2009/9/ac" r="374" ht="15.75" x14ac:dyDescent="0.25">
      <c r="A374" s="183"/>
      <c r="B374" s="184"/>
      <c r="C374" s="183"/>
      <c r="D374" s="183"/>
      <c r="E374" s="183"/>
      <c r="F374" s="183"/>
      <c r="G374" s="183"/>
      <c r="H374" s="183"/>
      <c r="I374" s="183"/>
      <c r="J374" s="183"/>
      <c r="K374" s="183"/>
      <c r="L374" s="183"/>
      <c r="M374" s="183"/>
      <c r="N374" s="183"/>
      <c r="O374" s="183"/>
      <c r="P374" s="183"/>
      <c r="Q374" s="183"/>
      <c r="R374" s="183"/>
      <c r="S374" s="183"/>
      <c r="T374" s="183"/>
      <c r="U374" s="183"/>
      <c r="V374" s="183"/>
      <c r="W374" s="183"/>
      <c r="X374" s="183"/>
      <c r="Y374" s="183"/>
      <c r="Z374" s="183"/>
      <c r="AA374" s="183"/>
    </row>
    <row xmlns:x14ac="http://schemas.microsoft.com/office/spreadsheetml/2009/9/ac" r="375" ht="15.75" x14ac:dyDescent="0.25">
      <c r="A375" s="183"/>
      <c r="B375" s="184"/>
      <c r="C375" s="183"/>
      <c r="D375" s="183"/>
      <c r="E375" s="183"/>
      <c r="F375" s="183"/>
      <c r="G375" s="183"/>
      <c r="H375" s="183"/>
      <c r="I375" s="183"/>
      <c r="J375" s="183"/>
      <c r="K375" s="183"/>
      <c r="L375" s="183"/>
      <c r="M375" s="183"/>
      <c r="N375" s="183"/>
      <c r="O375" s="183"/>
      <c r="P375" s="183"/>
      <c r="Q375" s="183"/>
      <c r="R375" s="183"/>
      <c r="S375" s="183"/>
      <c r="T375" s="183"/>
      <c r="U375" s="183"/>
      <c r="V375" s="183"/>
      <c r="W375" s="183"/>
      <c r="X375" s="183"/>
      <c r="Y375" s="183"/>
      <c r="Z375" s="183"/>
      <c r="AA375" s="183"/>
    </row>
    <row xmlns:x14ac="http://schemas.microsoft.com/office/spreadsheetml/2009/9/ac" r="376" ht="15.75" x14ac:dyDescent="0.25">
      <c r="A376" s="183"/>
      <c r="B376" s="184"/>
      <c r="C376" s="183"/>
      <c r="D376" s="183"/>
      <c r="E376" s="183"/>
      <c r="F376" s="183"/>
      <c r="G376" s="183"/>
      <c r="H376" s="183"/>
      <c r="I376" s="183"/>
      <c r="J376" s="183"/>
      <c r="K376" s="183"/>
      <c r="L376" s="183"/>
      <c r="M376" s="183"/>
      <c r="N376" s="183"/>
      <c r="O376" s="183"/>
      <c r="P376" s="183"/>
      <c r="Q376" s="183"/>
      <c r="R376" s="183"/>
      <c r="S376" s="183"/>
      <c r="T376" s="183"/>
      <c r="U376" s="183"/>
      <c r="V376" s="183"/>
      <c r="W376" s="183"/>
      <c r="X376" s="183"/>
      <c r="Y376" s="183"/>
      <c r="Z376" s="183"/>
      <c r="AA376" s="183"/>
    </row>
    <row xmlns:x14ac="http://schemas.microsoft.com/office/spreadsheetml/2009/9/ac" r="377" ht="15.75" x14ac:dyDescent="0.25">
      <c r="A377" s="183"/>
      <c r="B377" s="184"/>
      <c r="C377" s="183"/>
      <c r="D377" s="183"/>
      <c r="E377" s="183"/>
      <c r="F377" s="183"/>
      <c r="G377" s="183"/>
      <c r="H377" s="183"/>
      <c r="I377" s="183"/>
      <c r="J377" s="183"/>
      <c r="K377" s="183"/>
      <c r="L377" s="183"/>
      <c r="M377" s="183"/>
      <c r="N377" s="183"/>
      <c r="O377" s="183"/>
      <c r="P377" s="183"/>
      <c r="Q377" s="183"/>
      <c r="R377" s="183"/>
      <c r="S377" s="183"/>
      <c r="T377" s="183"/>
      <c r="U377" s="183"/>
      <c r="V377" s="183"/>
      <c r="W377" s="183"/>
      <c r="X377" s="183"/>
      <c r="Y377" s="183"/>
      <c r="Z377" s="183"/>
      <c r="AA377" s="183"/>
    </row>
    <row xmlns:x14ac="http://schemas.microsoft.com/office/spreadsheetml/2009/9/ac" r="378" ht="15.75" x14ac:dyDescent="0.25">
      <c r="A378" s="183"/>
      <c r="B378" s="184"/>
      <c r="C378" s="183"/>
      <c r="D378" s="183"/>
      <c r="E378" s="183"/>
      <c r="F378" s="183"/>
      <c r="G378" s="183"/>
      <c r="H378" s="183"/>
      <c r="I378" s="183"/>
      <c r="J378" s="183"/>
      <c r="K378" s="183"/>
      <c r="L378" s="183"/>
      <c r="M378" s="183"/>
      <c r="N378" s="183"/>
      <c r="O378" s="183"/>
      <c r="P378" s="183"/>
      <c r="Q378" s="183"/>
      <c r="R378" s="183"/>
      <c r="S378" s="183"/>
      <c r="T378" s="183"/>
      <c r="U378" s="183"/>
      <c r="V378" s="183"/>
      <c r="W378" s="183"/>
      <c r="X378" s="183"/>
      <c r="Y378" s="183"/>
      <c r="Z378" s="183"/>
      <c r="AA378" s="183"/>
    </row>
    <row xmlns:x14ac="http://schemas.microsoft.com/office/spreadsheetml/2009/9/ac" r="379" ht="15.75" x14ac:dyDescent="0.25">
      <c r="A379" s="183"/>
      <c r="B379" s="184"/>
      <c r="C379" s="183"/>
      <c r="D379" s="183"/>
      <c r="E379" s="183"/>
      <c r="F379" s="183"/>
      <c r="G379" s="183"/>
      <c r="H379" s="183"/>
      <c r="I379" s="183"/>
      <c r="J379" s="183"/>
      <c r="K379" s="183"/>
      <c r="L379" s="183"/>
      <c r="M379" s="183"/>
      <c r="N379" s="183"/>
      <c r="O379" s="183"/>
      <c r="P379" s="183"/>
      <c r="Q379" s="183"/>
      <c r="R379" s="183"/>
      <c r="S379" s="183"/>
      <c r="T379" s="183"/>
      <c r="U379" s="183"/>
      <c r="V379" s="183"/>
      <c r="W379" s="183"/>
      <c r="X379" s="183"/>
      <c r="Y379" s="183"/>
      <c r="Z379" s="183"/>
      <c r="AA379" s="183"/>
    </row>
    <row xmlns:x14ac="http://schemas.microsoft.com/office/spreadsheetml/2009/9/ac" r="380" ht="15.75" x14ac:dyDescent="0.25">
      <c r="A380" s="183"/>
      <c r="B380" s="184"/>
      <c r="C380" s="183"/>
      <c r="D380" s="183"/>
      <c r="E380" s="183"/>
      <c r="F380" s="183"/>
      <c r="G380" s="183"/>
      <c r="H380" s="183"/>
      <c r="I380" s="183"/>
      <c r="J380" s="183"/>
      <c r="K380" s="183"/>
      <c r="L380" s="183"/>
      <c r="M380" s="183"/>
      <c r="N380" s="183"/>
      <c r="O380" s="183"/>
      <c r="P380" s="183"/>
      <c r="Q380" s="183"/>
      <c r="R380" s="183"/>
      <c r="S380" s="183"/>
      <c r="T380" s="183"/>
      <c r="U380" s="183"/>
      <c r="V380" s="183"/>
      <c r="W380" s="183"/>
      <c r="X380" s="183"/>
      <c r="Y380" s="183"/>
      <c r="Z380" s="183"/>
      <c r="AA380" s="183"/>
    </row>
    <row xmlns:x14ac="http://schemas.microsoft.com/office/spreadsheetml/2009/9/ac" r="381" ht="15.75" x14ac:dyDescent="0.25">
      <c r="A381" s="183"/>
      <c r="B381" s="184"/>
      <c r="C381" s="183"/>
      <c r="D381" s="183"/>
      <c r="E381" s="183"/>
      <c r="F381" s="183"/>
      <c r="G381" s="183"/>
      <c r="H381" s="183"/>
      <c r="I381" s="183"/>
      <c r="J381" s="183"/>
      <c r="K381" s="183"/>
      <c r="L381" s="183"/>
      <c r="M381" s="183"/>
      <c r="N381" s="183"/>
      <c r="O381" s="183"/>
      <c r="P381" s="183"/>
      <c r="Q381" s="183"/>
      <c r="R381" s="183"/>
      <c r="S381" s="183"/>
      <c r="T381" s="183"/>
      <c r="U381" s="183"/>
      <c r="V381" s="183"/>
      <c r="W381" s="183"/>
      <c r="X381" s="183"/>
      <c r="Y381" s="183"/>
      <c r="Z381" s="183"/>
      <c r="AA381" s="183"/>
    </row>
    <row xmlns:x14ac="http://schemas.microsoft.com/office/spreadsheetml/2009/9/ac" r="382" ht="15.75" x14ac:dyDescent="0.25">
      <c r="A382" s="183"/>
      <c r="B382" s="184"/>
      <c r="C382" s="183"/>
      <c r="D382" s="183"/>
      <c r="E382" s="183"/>
      <c r="F382" s="183"/>
      <c r="G382" s="183"/>
      <c r="H382" s="183"/>
      <c r="I382" s="183"/>
      <c r="J382" s="183"/>
      <c r="K382" s="183"/>
      <c r="L382" s="183"/>
      <c r="M382" s="183"/>
      <c r="N382" s="183"/>
      <c r="O382" s="183"/>
      <c r="P382" s="183"/>
      <c r="Q382" s="183"/>
      <c r="R382" s="183"/>
      <c r="S382" s="183"/>
      <c r="T382" s="183"/>
      <c r="U382" s="183"/>
      <c r="V382" s="183"/>
      <c r="W382" s="183"/>
      <c r="X382" s="183"/>
      <c r="Y382" s="183"/>
      <c r="Z382" s="183"/>
      <c r="AA382" s="183"/>
    </row>
    <row xmlns:x14ac="http://schemas.microsoft.com/office/spreadsheetml/2009/9/ac" r="383" ht="15.75" x14ac:dyDescent="0.25">
      <c r="A383" s="183"/>
      <c r="B383" s="184"/>
      <c r="C383" s="183"/>
      <c r="D383" s="183"/>
      <c r="E383" s="183"/>
      <c r="F383" s="183"/>
      <c r="G383" s="183"/>
      <c r="H383" s="183"/>
      <c r="I383" s="183"/>
      <c r="J383" s="183"/>
      <c r="K383" s="183"/>
      <c r="L383" s="183"/>
      <c r="M383" s="183"/>
      <c r="N383" s="183"/>
      <c r="O383" s="183"/>
      <c r="P383" s="183"/>
      <c r="Q383" s="183"/>
      <c r="R383" s="183"/>
      <c r="S383" s="183"/>
      <c r="T383" s="183"/>
      <c r="U383" s="183"/>
      <c r="V383" s="183"/>
      <c r="W383" s="183"/>
      <c r="X383" s="183"/>
      <c r="Y383" s="183"/>
      <c r="Z383" s="183"/>
      <c r="AA383" s="183"/>
    </row>
    <row xmlns:x14ac="http://schemas.microsoft.com/office/spreadsheetml/2009/9/ac" r="384" ht="15.75" x14ac:dyDescent="0.25">
      <c r="A384" s="183"/>
      <c r="B384" s="184"/>
      <c r="C384" s="183"/>
      <c r="D384" s="183"/>
      <c r="E384" s="183"/>
      <c r="F384" s="183"/>
      <c r="G384" s="183"/>
      <c r="H384" s="183"/>
      <c r="I384" s="183"/>
      <c r="J384" s="183"/>
      <c r="K384" s="183"/>
      <c r="L384" s="183"/>
      <c r="M384" s="183"/>
      <c r="N384" s="183"/>
      <c r="O384" s="183"/>
      <c r="P384" s="183"/>
      <c r="Q384" s="183"/>
      <c r="R384" s="183"/>
      <c r="S384" s="183"/>
      <c r="T384" s="183"/>
      <c r="U384" s="183"/>
      <c r="V384" s="183"/>
      <c r="W384" s="183"/>
      <c r="X384" s="183"/>
      <c r="Y384" s="183"/>
      <c r="Z384" s="183"/>
      <c r="AA384" s="183"/>
    </row>
    <row xmlns:x14ac="http://schemas.microsoft.com/office/spreadsheetml/2009/9/ac" r="385" ht="15.75" x14ac:dyDescent="0.25">
      <c r="A385" s="183"/>
      <c r="B385" s="184"/>
      <c r="C385" s="183"/>
      <c r="D385" s="183"/>
      <c r="E385" s="183"/>
      <c r="F385" s="183"/>
      <c r="G385" s="183"/>
      <c r="H385" s="183"/>
      <c r="I385" s="183"/>
      <c r="J385" s="183"/>
      <c r="K385" s="183"/>
      <c r="L385" s="183"/>
      <c r="M385" s="183"/>
      <c r="N385" s="183"/>
      <c r="O385" s="183"/>
      <c r="P385" s="183"/>
      <c r="Q385" s="183"/>
      <c r="R385" s="183"/>
      <c r="S385" s="183"/>
      <c r="T385" s="183"/>
      <c r="U385" s="183"/>
      <c r="V385" s="183"/>
      <c r="W385" s="183"/>
      <c r="X385" s="183"/>
      <c r="Y385" s="183"/>
      <c r="Z385" s="183"/>
      <c r="AA385" s="183"/>
    </row>
    <row xmlns:x14ac="http://schemas.microsoft.com/office/spreadsheetml/2009/9/ac" r="386" ht="15.75" x14ac:dyDescent="0.25">
      <c r="A386" s="183"/>
      <c r="B386" s="184"/>
      <c r="C386" s="183"/>
      <c r="D386" s="183"/>
      <c r="E386" s="183"/>
      <c r="F386" s="183"/>
      <c r="G386" s="183"/>
      <c r="H386" s="183"/>
      <c r="I386" s="183"/>
      <c r="J386" s="183"/>
      <c r="K386" s="183"/>
      <c r="L386" s="183"/>
      <c r="M386" s="183"/>
      <c r="N386" s="183"/>
      <c r="O386" s="183"/>
      <c r="P386" s="183"/>
      <c r="Q386" s="183"/>
      <c r="R386" s="183"/>
      <c r="S386" s="183"/>
      <c r="T386" s="183"/>
      <c r="U386" s="183"/>
      <c r="V386" s="183"/>
      <c r="W386" s="183"/>
      <c r="X386" s="183"/>
      <c r="Y386" s="183"/>
      <c r="Z386" s="183"/>
      <c r="AA386" s="183"/>
    </row>
    <row xmlns:x14ac="http://schemas.microsoft.com/office/spreadsheetml/2009/9/ac" r="387" ht="15.75" x14ac:dyDescent="0.25">
      <c r="A387" s="183"/>
      <c r="B387" s="184"/>
      <c r="C387" s="183"/>
      <c r="D387" s="183"/>
      <c r="E387" s="183"/>
      <c r="F387" s="183"/>
      <c r="G387" s="183"/>
      <c r="H387" s="183"/>
      <c r="I387" s="183"/>
      <c r="J387" s="183"/>
      <c r="K387" s="183"/>
      <c r="L387" s="183"/>
      <c r="M387" s="183"/>
      <c r="N387" s="183"/>
      <c r="O387" s="183"/>
      <c r="P387" s="183"/>
      <c r="Q387" s="183"/>
      <c r="R387" s="183"/>
      <c r="S387" s="183"/>
      <c r="T387" s="183"/>
      <c r="U387" s="183"/>
      <c r="V387" s="183"/>
      <c r="W387" s="183"/>
      <c r="X387" s="183"/>
      <c r="Y387" s="183"/>
      <c r="Z387" s="183"/>
      <c r="AA387" s="183"/>
    </row>
    <row xmlns:x14ac="http://schemas.microsoft.com/office/spreadsheetml/2009/9/ac" r="388" ht="15.75" x14ac:dyDescent="0.25">
      <c r="A388" s="183"/>
      <c r="B388" s="184"/>
      <c r="C388" s="183"/>
      <c r="D388" s="183"/>
      <c r="E388" s="183"/>
      <c r="F388" s="183"/>
      <c r="G388" s="183"/>
      <c r="H388" s="183"/>
      <c r="I388" s="183"/>
      <c r="J388" s="183"/>
      <c r="K388" s="183"/>
      <c r="L388" s="183"/>
      <c r="M388" s="183"/>
      <c r="N388" s="183"/>
      <c r="O388" s="183"/>
      <c r="P388" s="183"/>
      <c r="Q388" s="183"/>
      <c r="R388" s="183"/>
      <c r="S388" s="183"/>
      <c r="T388" s="183"/>
      <c r="U388" s="183"/>
      <c r="V388" s="183"/>
      <c r="W388" s="183"/>
      <c r="X388" s="183"/>
      <c r="Y388" s="183"/>
      <c r="Z388" s="183"/>
      <c r="AA388" s="183"/>
    </row>
    <row xmlns:x14ac="http://schemas.microsoft.com/office/spreadsheetml/2009/9/ac" r="389" ht="15.75" x14ac:dyDescent="0.25">
      <c r="A389" s="183"/>
      <c r="B389" s="184"/>
      <c r="C389" s="183"/>
      <c r="D389" s="183"/>
      <c r="E389" s="183"/>
      <c r="F389" s="183"/>
      <c r="G389" s="183"/>
      <c r="H389" s="183"/>
      <c r="I389" s="183"/>
      <c r="J389" s="183"/>
      <c r="K389" s="183"/>
      <c r="L389" s="183"/>
      <c r="M389" s="183"/>
      <c r="N389" s="183"/>
      <c r="O389" s="183"/>
      <c r="P389" s="183"/>
      <c r="Q389" s="183"/>
      <c r="R389" s="183"/>
      <c r="S389" s="183"/>
      <c r="T389" s="183"/>
      <c r="U389" s="183"/>
      <c r="V389" s="183"/>
      <c r="W389" s="183"/>
      <c r="X389" s="183"/>
      <c r="Y389" s="183"/>
      <c r="Z389" s="183"/>
      <c r="AA389" s="183"/>
    </row>
    <row xmlns:x14ac="http://schemas.microsoft.com/office/spreadsheetml/2009/9/ac" r="390" ht="15.75" x14ac:dyDescent="0.25">
      <c r="A390" s="183"/>
      <c r="B390" s="184"/>
      <c r="C390" s="183"/>
      <c r="D390" s="183"/>
      <c r="E390" s="183"/>
      <c r="F390" s="183"/>
      <c r="G390" s="183"/>
      <c r="H390" s="183"/>
      <c r="I390" s="183"/>
      <c r="J390" s="183"/>
      <c r="K390" s="183"/>
      <c r="L390" s="183"/>
      <c r="M390" s="183"/>
      <c r="N390" s="183"/>
      <c r="O390" s="183"/>
      <c r="P390" s="183"/>
      <c r="Q390" s="183"/>
      <c r="R390" s="183"/>
      <c r="S390" s="183"/>
      <c r="T390" s="183"/>
      <c r="U390" s="183"/>
      <c r="V390" s="183"/>
      <c r="W390" s="183"/>
      <c r="X390" s="183"/>
      <c r="Y390" s="183"/>
      <c r="Z390" s="183"/>
      <c r="AA390" s="183"/>
    </row>
    <row xmlns:x14ac="http://schemas.microsoft.com/office/spreadsheetml/2009/9/ac" r="391" ht="15.75" x14ac:dyDescent="0.25">
      <c r="A391" s="183"/>
      <c r="B391" s="184"/>
      <c r="C391" s="183"/>
      <c r="D391" s="183"/>
      <c r="E391" s="183"/>
      <c r="F391" s="183"/>
      <c r="G391" s="183"/>
      <c r="H391" s="183"/>
      <c r="I391" s="183"/>
      <c r="J391" s="183"/>
      <c r="K391" s="183"/>
      <c r="L391" s="183"/>
      <c r="M391" s="183"/>
      <c r="N391" s="183"/>
      <c r="O391" s="183"/>
      <c r="P391" s="183"/>
      <c r="Q391" s="183"/>
      <c r="R391" s="183"/>
      <c r="S391" s="183"/>
      <c r="T391" s="183"/>
      <c r="U391" s="183"/>
      <c r="V391" s="183"/>
      <c r="W391" s="183"/>
      <c r="X391" s="183"/>
      <c r="Y391" s="183"/>
      <c r="Z391" s="183"/>
      <c r="AA391" s="183"/>
    </row>
    <row xmlns:x14ac="http://schemas.microsoft.com/office/spreadsheetml/2009/9/ac" r="392" ht="15.75" x14ac:dyDescent="0.25">
      <c r="A392" s="183"/>
      <c r="B392" s="184"/>
      <c r="C392" s="183"/>
      <c r="D392" s="183"/>
      <c r="E392" s="183"/>
      <c r="F392" s="183"/>
      <c r="G392" s="183"/>
      <c r="H392" s="183"/>
      <c r="I392" s="183"/>
      <c r="J392" s="183"/>
      <c r="K392" s="183"/>
      <c r="L392" s="183"/>
      <c r="M392" s="183"/>
      <c r="N392" s="183"/>
      <c r="O392" s="183"/>
      <c r="P392" s="183"/>
      <c r="Q392" s="183"/>
      <c r="R392" s="183"/>
      <c r="S392" s="183"/>
      <c r="T392" s="183"/>
      <c r="U392" s="183"/>
      <c r="V392" s="183"/>
      <c r="W392" s="183"/>
      <c r="X392" s="183"/>
      <c r="Y392" s="183"/>
      <c r="Z392" s="183"/>
      <c r="AA392" s="183"/>
    </row>
    <row xmlns:x14ac="http://schemas.microsoft.com/office/spreadsheetml/2009/9/ac" r="393" ht="15.75" x14ac:dyDescent="0.25">
      <c r="A393" s="183"/>
      <c r="B393" s="184"/>
      <c r="C393" s="183"/>
      <c r="D393" s="183"/>
      <c r="E393" s="183"/>
      <c r="F393" s="183"/>
      <c r="G393" s="183"/>
      <c r="H393" s="183"/>
      <c r="I393" s="183"/>
      <c r="J393" s="183"/>
      <c r="K393" s="183"/>
      <c r="L393" s="183"/>
      <c r="M393" s="183"/>
      <c r="N393" s="183"/>
      <c r="O393" s="183"/>
      <c r="P393" s="183"/>
      <c r="Q393" s="183"/>
      <c r="R393" s="183"/>
      <c r="S393" s="183"/>
      <c r="T393" s="183"/>
      <c r="U393" s="183"/>
      <c r="V393" s="183"/>
      <c r="W393" s="183"/>
      <c r="X393" s="183"/>
      <c r="Y393" s="183"/>
      <c r="Z393" s="183"/>
      <c r="AA393" s="183"/>
    </row>
    <row xmlns:x14ac="http://schemas.microsoft.com/office/spreadsheetml/2009/9/ac" r="394" ht="15.75" x14ac:dyDescent="0.25">
      <c r="A394" s="183"/>
      <c r="B394" s="184"/>
      <c r="C394" s="183"/>
      <c r="D394" s="183"/>
      <c r="E394" s="183"/>
      <c r="F394" s="183"/>
      <c r="G394" s="183"/>
      <c r="H394" s="183"/>
      <c r="I394" s="183"/>
      <c r="J394" s="183"/>
      <c r="K394" s="183"/>
      <c r="L394" s="183"/>
      <c r="M394" s="183"/>
      <c r="N394" s="183"/>
      <c r="O394" s="183"/>
      <c r="P394" s="183"/>
      <c r="Q394" s="183"/>
      <c r="R394" s="183"/>
      <c r="S394" s="183"/>
      <c r="T394" s="183"/>
      <c r="U394" s="183"/>
      <c r="V394" s="183"/>
      <c r="W394" s="183"/>
      <c r="X394" s="183"/>
      <c r="Y394" s="183"/>
      <c r="Z394" s="183"/>
      <c r="AA394" s="183"/>
    </row>
    <row xmlns:x14ac="http://schemas.microsoft.com/office/spreadsheetml/2009/9/ac" r="395" ht="15.75" x14ac:dyDescent="0.25">
      <c r="A395" s="183"/>
      <c r="B395" s="184"/>
      <c r="C395" s="183"/>
      <c r="D395" s="183"/>
      <c r="E395" s="183"/>
      <c r="F395" s="183"/>
      <c r="G395" s="183"/>
      <c r="H395" s="183"/>
      <c r="I395" s="183"/>
      <c r="J395" s="183"/>
      <c r="K395" s="183"/>
      <c r="L395" s="183"/>
      <c r="M395" s="183"/>
      <c r="N395" s="183"/>
      <c r="O395" s="183"/>
      <c r="P395" s="183"/>
      <c r="Q395" s="183"/>
      <c r="R395" s="183"/>
      <c r="S395" s="183"/>
      <c r="T395" s="183"/>
      <c r="U395" s="183"/>
      <c r="V395" s="183"/>
      <c r="W395" s="183"/>
      <c r="X395" s="183"/>
      <c r="Y395" s="183"/>
      <c r="Z395" s="183"/>
      <c r="AA395" s="183"/>
    </row>
    <row xmlns:x14ac="http://schemas.microsoft.com/office/spreadsheetml/2009/9/ac" r="396" ht="15.75" x14ac:dyDescent="0.25">
      <c r="A396" s="183"/>
      <c r="B396" s="184"/>
      <c r="C396" s="183"/>
      <c r="D396" s="183"/>
      <c r="E396" s="183"/>
      <c r="F396" s="183"/>
      <c r="G396" s="183"/>
      <c r="H396" s="183"/>
      <c r="I396" s="183"/>
      <c r="J396" s="183"/>
      <c r="K396" s="183"/>
      <c r="L396" s="183"/>
      <c r="M396" s="183"/>
      <c r="N396" s="183"/>
      <c r="O396" s="183"/>
      <c r="P396" s="183"/>
      <c r="Q396" s="183"/>
      <c r="R396" s="183"/>
      <c r="S396" s="183"/>
      <c r="T396" s="183"/>
      <c r="U396" s="183"/>
      <c r="V396" s="183"/>
      <c r="W396" s="183"/>
      <c r="X396" s="183"/>
      <c r="Y396" s="183"/>
      <c r="Z396" s="183"/>
      <c r="AA396" s="183"/>
    </row>
    <row xmlns:x14ac="http://schemas.microsoft.com/office/spreadsheetml/2009/9/ac" r="397" ht="15.75" x14ac:dyDescent="0.25">
      <c r="A397" s="183"/>
      <c r="B397" s="184"/>
      <c r="C397" s="183"/>
      <c r="D397" s="183"/>
      <c r="E397" s="183"/>
      <c r="F397" s="183"/>
      <c r="G397" s="183"/>
      <c r="H397" s="183"/>
      <c r="I397" s="183"/>
      <c r="J397" s="183"/>
      <c r="K397" s="183"/>
      <c r="L397" s="183"/>
      <c r="M397" s="183"/>
      <c r="N397" s="183"/>
      <c r="O397" s="183"/>
      <c r="P397" s="183"/>
      <c r="Q397" s="183"/>
      <c r="R397" s="183"/>
      <c r="S397" s="183"/>
      <c r="T397" s="183"/>
      <c r="U397" s="183"/>
      <c r="V397" s="183"/>
      <c r="W397" s="183"/>
      <c r="X397" s="183"/>
      <c r="Y397" s="183"/>
      <c r="Z397" s="183"/>
      <c r="AA397" s="183"/>
    </row>
    <row xmlns:x14ac="http://schemas.microsoft.com/office/spreadsheetml/2009/9/ac" r="398" ht="15.75" x14ac:dyDescent="0.25">
      <c r="A398" s="183"/>
      <c r="B398" s="184"/>
      <c r="C398" s="183"/>
      <c r="D398" s="183"/>
      <c r="E398" s="183"/>
      <c r="F398" s="183"/>
      <c r="G398" s="183"/>
      <c r="H398" s="183"/>
      <c r="I398" s="183"/>
      <c r="J398" s="183"/>
      <c r="K398" s="183"/>
      <c r="L398" s="183"/>
      <c r="M398" s="183"/>
      <c r="N398" s="183"/>
      <c r="O398" s="183"/>
      <c r="P398" s="183"/>
      <c r="Q398" s="183"/>
      <c r="R398" s="183"/>
      <c r="S398" s="183"/>
      <c r="T398" s="183"/>
      <c r="U398" s="183"/>
      <c r="V398" s="183"/>
      <c r="W398" s="183"/>
      <c r="X398" s="183"/>
      <c r="Y398" s="183"/>
      <c r="Z398" s="183"/>
      <c r="AA398" s="183"/>
    </row>
    <row xmlns:x14ac="http://schemas.microsoft.com/office/spreadsheetml/2009/9/ac" r="399" ht="15.75" x14ac:dyDescent="0.25">
      <c r="A399" s="183"/>
      <c r="B399" s="184"/>
      <c r="C399" s="183"/>
      <c r="D399" s="183"/>
      <c r="E399" s="183"/>
      <c r="F399" s="183"/>
      <c r="G399" s="183"/>
      <c r="H399" s="183"/>
      <c r="I399" s="183"/>
      <c r="J399" s="183"/>
      <c r="K399" s="183"/>
      <c r="L399" s="183"/>
      <c r="M399" s="183"/>
      <c r="N399" s="183"/>
      <c r="O399" s="183"/>
      <c r="P399" s="183"/>
      <c r="Q399" s="183"/>
      <c r="R399" s="183"/>
      <c r="S399" s="183"/>
      <c r="T399" s="183"/>
      <c r="U399" s="183"/>
      <c r="V399" s="183"/>
      <c r="W399" s="183"/>
      <c r="X399" s="183"/>
      <c r="Y399" s="183"/>
      <c r="Z399" s="183"/>
      <c r="AA399" s="183"/>
    </row>
    <row xmlns:x14ac="http://schemas.microsoft.com/office/spreadsheetml/2009/9/ac" r="400" ht="15.75" x14ac:dyDescent="0.25">
      <c r="A400" s="183"/>
      <c r="B400" s="184"/>
      <c r="C400" s="183"/>
      <c r="D400" s="183"/>
      <c r="E400" s="183"/>
      <c r="F400" s="183"/>
      <c r="G400" s="183"/>
      <c r="H400" s="183"/>
      <c r="I400" s="183"/>
      <c r="J400" s="183"/>
      <c r="K400" s="183"/>
      <c r="L400" s="183"/>
      <c r="M400" s="183"/>
      <c r="N400" s="183"/>
      <c r="O400" s="183"/>
      <c r="P400" s="183"/>
      <c r="Q400" s="183"/>
      <c r="R400" s="183"/>
      <c r="S400" s="183"/>
      <c r="T400" s="183"/>
      <c r="U400" s="183"/>
      <c r="V400" s="183"/>
      <c r="W400" s="183"/>
      <c r="X400" s="183"/>
      <c r="Y400" s="183"/>
      <c r="Z400" s="183"/>
      <c r="AA400" s="183"/>
    </row>
    <row xmlns:x14ac="http://schemas.microsoft.com/office/spreadsheetml/2009/9/ac" r="401" ht="15.75" x14ac:dyDescent="0.25">
      <c r="A401" s="183"/>
      <c r="B401" s="184"/>
      <c r="C401" s="183"/>
      <c r="D401" s="183"/>
      <c r="E401" s="183"/>
      <c r="F401" s="183"/>
      <c r="G401" s="183"/>
      <c r="H401" s="183"/>
      <c r="I401" s="183"/>
      <c r="J401" s="183"/>
      <c r="K401" s="183"/>
      <c r="L401" s="183"/>
      <c r="M401" s="183"/>
      <c r="N401" s="183"/>
      <c r="O401" s="183"/>
      <c r="P401" s="183"/>
      <c r="Q401" s="183"/>
      <c r="R401" s="183"/>
      <c r="S401" s="183"/>
      <c r="T401" s="183"/>
      <c r="U401" s="183"/>
      <c r="V401" s="183"/>
      <c r="W401" s="183"/>
      <c r="X401" s="183"/>
      <c r="Y401" s="183"/>
      <c r="Z401" s="183"/>
      <c r="AA401" s="183"/>
    </row>
    <row xmlns:x14ac="http://schemas.microsoft.com/office/spreadsheetml/2009/9/ac" r="402" ht="15.75" x14ac:dyDescent="0.25">
      <c r="A402" s="183"/>
      <c r="B402" s="184"/>
      <c r="C402" s="183"/>
      <c r="D402" s="183"/>
      <c r="E402" s="183"/>
      <c r="F402" s="183"/>
      <c r="G402" s="183"/>
      <c r="H402" s="183"/>
      <c r="I402" s="183"/>
      <c r="J402" s="183"/>
      <c r="K402" s="183"/>
      <c r="L402" s="183"/>
      <c r="M402" s="183"/>
      <c r="N402" s="183"/>
      <c r="O402" s="183"/>
      <c r="P402" s="183"/>
      <c r="Q402" s="183"/>
      <c r="R402" s="183"/>
      <c r="S402" s="183"/>
      <c r="T402" s="183"/>
      <c r="U402" s="183"/>
      <c r="V402" s="183"/>
      <c r="W402" s="183"/>
      <c r="X402" s="183"/>
      <c r="Y402" s="183"/>
      <c r="Z402" s="183"/>
      <c r="AA402" s="183"/>
    </row>
    <row xmlns:x14ac="http://schemas.microsoft.com/office/spreadsheetml/2009/9/ac" r="403" ht="15.75" x14ac:dyDescent="0.25">
      <c r="A403" s="183"/>
      <c r="B403" s="184"/>
      <c r="C403" s="183"/>
      <c r="D403" s="183"/>
      <c r="E403" s="183"/>
      <c r="F403" s="183"/>
      <c r="G403" s="183"/>
      <c r="H403" s="183"/>
      <c r="I403" s="183"/>
      <c r="J403" s="183"/>
      <c r="K403" s="183"/>
      <c r="L403" s="183"/>
      <c r="M403" s="183"/>
      <c r="N403" s="183"/>
      <c r="O403" s="183"/>
      <c r="P403" s="183"/>
      <c r="Q403" s="183"/>
      <c r="R403" s="183"/>
      <c r="S403" s="183"/>
      <c r="T403" s="183"/>
      <c r="U403" s="183"/>
      <c r="V403" s="183"/>
      <c r="W403" s="183"/>
      <c r="X403" s="183"/>
      <c r="Y403" s="183"/>
      <c r="Z403" s="183"/>
      <c r="AA403" s="183"/>
    </row>
    <row xmlns:x14ac="http://schemas.microsoft.com/office/spreadsheetml/2009/9/ac" r="404" ht="15.75" x14ac:dyDescent="0.25">
      <c r="A404" s="183"/>
      <c r="B404" s="184"/>
      <c r="C404" s="183"/>
      <c r="D404" s="183"/>
      <c r="E404" s="183"/>
      <c r="F404" s="183"/>
      <c r="G404" s="183"/>
      <c r="H404" s="183"/>
      <c r="I404" s="183"/>
      <c r="J404" s="183"/>
      <c r="K404" s="183"/>
      <c r="L404" s="183"/>
      <c r="M404" s="183"/>
      <c r="N404" s="183"/>
      <c r="O404" s="183"/>
      <c r="P404" s="183"/>
      <c r="Q404" s="183"/>
      <c r="R404" s="183"/>
      <c r="S404" s="183"/>
      <c r="T404" s="183"/>
      <c r="U404" s="183"/>
      <c r="V404" s="183"/>
      <c r="W404" s="183"/>
      <c r="X404" s="183"/>
      <c r="Y404" s="183"/>
      <c r="Z404" s="183"/>
      <c r="AA404" s="183"/>
    </row>
    <row xmlns:x14ac="http://schemas.microsoft.com/office/spreadsheetml/2009/9/ac" r="405" ht="15.75" x14ac:dyDescent="0.25">
      <c r="A405" s="183"/>
      <c r="B405" s="184"/>
      <c r="C405" s="183"/>
      <c r="D405" s="183"/>
      <c r="E405" s="183"/>
      <c r="F405" s="183"/>
      <c r="G405" s="183"/>
      <c r="H405" s="183"/>
      <c r="I405" s="183"/>
      <c r="J405" s="183"/>
      <c r="K405" s="183"/>
      <c r="L405" s="183"/>
      <c r="M405" s="183"/>
      <c r="N405" s="183"/>
      <c r="O405" s="183"/>
      <c r="P405" s="183"/>
      <c r="Q405" s="183"/>
      <c r="R405" s="183"/>
      <c r="S405" s="183"/>
      <c r="T405" s="183"/>
      <c r="U405" s="183"/>
      <c r="V405" s="183"/>
      <c r="W405" s="183"/>
      <c r="X405" s="183"/>
      <c r="Y405" s="183"/>
      <c r="Z405" s="183"/>
      <c r="AA405" s="183"/>
    </row>
    <row xmlns:x14ac="http://schemas.microsoft.com/office/spreadsheetml/2009/9/ac" r="406" ht="15.75" x14ac:dyDescent="0.25">
      <c r="A406" s="183"/>
      <c r="B406" s="184"/>
      <c r="C406" s="183"/>
      <c r="D406" s="183"/>
      <c r="E406" s="183"/>
      <c r="F406" s="183"/>
      <c r="G406" s="183"/>
      <c r="H406" s="183"/>
      <c r="I406" s="183"/>
      <c r="J406" s="183"/>
      <c r="K406" s="183"/>
      <c r="L406" s="183"/>
      <c r="M406" s="183"/>
      <c r="N406" s="183"/>
      <c r="O406" s="183"/>
      <c r="P406" s="183"/>
      <c r="Q406" s="183"/>
      <c r="R406" s="183"/>
      <c r="S406" s="183"/>
      <c r="T406" s="183"/>
      <c r="U406" s="183"/>
      <c r="V406" s="183"/>
      <c r="W406" s="183"/>
      <c r="X406" s="183"/>
      <c r="Y406" s="183"/>
      <c r="Z406" s="183"/>
      <c r="AA406" s="183"/>
    </row>
    <row xmlns:x14ac="http://schemas.microsoft.com/office/spreadsheetml/2009/9/ac" r="407" ht="15.75" x14ac:dyDescent="0.25">
      <c r="A407" s="183"/>
      <c r="B407" s="184"/>
      <c r="C407" s="183"/>
      <c r="D407" s="183"/>
      <c r="E407" s="183"/>
      <c r="F407" s="183"/>
      <c r="G407" s="183"/>
      <c r="H407" s="183"/>
      <c r="I407" s="183"/>
      <c r="J407" s="183"/>
      <c r="K407" s="183"/>
      <c r="L407" s="183"/>
      <c r="M407" s="183"/>
      <c r="N407" s="183"/>
      <c r="O407" s="183"/>
      <c r="P407" s="183"/>
      <c r="Q407" s="183"/>
      <c r="R407" s="183"/>
      <c r="S407" s="183"/>
      <c r="T407" s="183"/>
      <c r="U407" s="183"/>
      <c r="V407" s="183"/>
      <c r="W407" s="183"/>
      <c r="X407" s="183"/>
      <c r="Y407" s="183"/>
      <c r="Z407" s="183"/>
      <c r="AA407" s="183"/>
    </row>
    <row xmlns:x14ac="http://schemas.microsoft.com/office/spreadsheetml/2009/9/ac" r="408" ht="15.75" x14ac:dyDescent="0.25">
      <c r="A408" s="183"/>
      <c r="B408" s="184"/>
      <c r="C408" s="183"/>
      <c r="D408" s="183"/>
      <c r="E408" s="183"/>
      <c r="F408" s="183"/>
      <c r="G408" s="183"/>
      <c r="H408" s="183"/>
      <c r="I408" s="183"/>
      <c r="J408" s="183"/>
      <c r="K408" s="183"/>
      <c r="L408" s="183"/>
      <c r="M408" s="183"/>
      <c r="N408" s="183"/>
      <c r="O408" s="183"/>
      <c r="P408" s="183"/>
      <c r="Q408" s="183"/>
      <c r="R408" s="183"/>
      <c r="S408" s="183"/>
      <c r="T408" s="183"/>
      <c r="U408" s="183"/>
      <c r="V408" s="183"/>
      <c r="W408" s="183"/>
      <c r="X408" s="183"/>
      <c r="Y408" s="183"/>
      <c r="Z408" s="183"/>
      <c r="AA408" s="183"/>
    </row>
    <row xmlns:x14ac="http://schemas.microsoft.com/office/spreadsheetml/2009/9/ac" r="409" ht="15.75" x14ac:dyDescent="0.25">
      <c r="A409" s="183"/>
      <c r="B409" s="184"/>
      <c r="C409" s="183"/>
      <c r="D409" s="183"/>
      <c r="E409" s="183"/>
      <c r="F409" s="183"/>
      <c r="G409" s="183"/>
      <c r="H409" s="183"/>
      <c r="I409" s="183"/>
      <c r="J409" s="183"/>
      <c r="K409" s="183"/>
      <c r="L409" s="183"/>
      <c r="M409" s="183"/>
      <c r="N409" s="183"/>
      <c r="O409" s="183"/>
      <c r="P409" s="183"/>
      <c r="Q409" s="183"/>
      <c r="R409" s="183"/>
      <c r="S409" s="183"/>
      <c r="T409" s="183"/>
      <c r="U409" s="183"/>
      <c r="V409" s="183"/>
      <c r="W409" s="183"/>
      <c r="X409" s="183"/>
      <c r="Y409" s="183"/>
      <c r="Z409" s="183"/>
      <c r="AA409" s="183"/>
    </row>
    <row xmlns:x14ac="http://schemas.microsoft.com/office/spreadsheetml/2009/9/ac" r="410" ht="15.75" x14ac:dyDescent="0.25">
      <c r="A410" s="183"/>
      <c r="B410" s="184"/>
      <c r="C410" s="183"/>
      <c r="D410" s="183"/>
      <c r="E410" s="183"/>
      <c r="F410" s="183"/>
      <c r="G410" s="183"/>
      <c r="H410" s="183"/>
      <c r="I410" s="183"/>
      <c r="J410" s="183"/>
      <c r="K410" s="183"/>
      <c r="L410" s="183"/>
      <c r="M410" s="183"/>
      <c r="N410" s="183"/>
      <c r="O410" s="183"/>
      <c r="P410" s="183"/>
      <c r="Q410" s="183"/>
      <c r="R410" s="183"/>
      <c r="S410" s="183"/>
      <c r="T410" s="183"/>
      <c r="U410" s="183"/>
      <c r="V410" s="183"/>
      <c r="W410" s="183"/>
      <c r="X410" s="183"/>
      <c r="Y410" s="183"/>
      <c r="Z410" s="183"/>
      <c r="AA410" s="183"/>
    </row>
    <row xmlns:x14ac="http://schemas.microsoft.com/office/spreadsheetml/2009/9/ac" r="411" ht="15.75" x14ac:dyDescent="0.25">
      <c r="A411" s="183"/>
      <c r="B411" s="184"/>
      <c r="C411" s="183"/>
      <c r="D411" s="183"/>
      <c r="E411" s="183"/>
      <c r="F411" s="183"/>
      <c r="G411" s="183"/>
      <c r="H411" s="183"/>
      <c r="I411" s="183"/>
      <c r="J411" s="183"/>
      <c r="K411" s="183"/>
      <c r="L411" s="183"/>
      <c r="M411" s="183"/>
      <c r="N411" s="183"/>
      <c r="O411" s="183"/>
      <c r="P411" s="183"/>
      <c r="Q411" s="183"/>
      <c r="R411" s="183"/>
      <c r="S411" s="183"/>
      <c r="T411" s="183"/>
      <c r="U411" s="183"/>
      <c r="V411" s="183"/>
      <c r="W411" s="183"/>
      <c r="X411" s="183"/>
      <c r="Y411" s="183"/>
      <c r="Z411" s="183"/>
      <c r="AA411" s="183"/>
    </row>
    <row xmlns:x14ac="http://schemas.microsoft.com/office/spreadsheetml/2009/9/ac" r="412" ht="15.75" x14ac:dyDescent="0.25">
      <c r="A412" s="183"/>
      <c r="B412" s="184"/>
      <c r="C412" s="183"/>
      <c r="D412" s="183"/>
      <c r="E412" s="183"/>
      <c r="F412" s="183"/>
      <c r="G412" s="183"/>
      <c r="H412" s="183"/>
      <c r="I412" s="183"/>
      <c r="J412" s="183"/>
      <c r="K412" s="183"/>
      <c r="L412" s="183"/>
      <c r="M412" s="183"/>
      <c r="N412" s="183"/>
      <c r="O412" s="183"/>
      <c r="P412" s="183"/>
      <c r="Q412" s="183"/>
      <c r="R412" s="183"/>
      <c r="S412" s="183"/>
      <c r="T412" s="183"/>
      <c r="U412" s="183"/>
      <c r="V412" s="183"/>
      <c r="W412" s="183"/>
      <c r="X412" s="183"/>
      <c r="Y412" s="183"/>
      <c r="Z412" s="183"/>
      <c r="AA412" s="183"/>
    </row>
    <row xmlns:x14ac="http://schemas.microsoft.com/office/spreadsheetml/2009/9/ac" r="413" ht="15.75" x14ac:dyDescent="0.25">
      <c r="A413" s="183"/>
      <c r="B413" s="184"/>
      <c r="C413" s="183"/>
      <c r="D413" s="183"/>
      <c r="E413" s="183"/>
      <c r="F413" s="183"/>
      <c r="G413" s="183"/>
      <c r="H413" s="183"/>
      <c r="I413" s="183"/>
      <c r="J413" s="183"/>
      <c r="K413" s="183"/>
      <c r="L413" s="183"/>
      <c r="M413" s="183"/>
      <c r="N413" s="183"/>
      <c r="O413" s="183"/>
      <c r="P413" s="183"/>
      <c r="Q413" s="183"/>
      <c r="R413" s="183"/>
      <c r="S413" s="183"/>
      <c r="T413" s="183"/>
      <c r="U413" s="183"/>
      <c r="V413" s="183"/>
      <c r="W413" s="183"/>
      <c r="X413" s="183"/>
      <c r="Y413" s="183"/>
      <c r="Z413" s="183"/>
      <c r="AA413" s="183"/>
    </row>
    <row xmlns:x14ac="http://schemas.microsoft.com/office/spreadsheetml/2009/9/ac" r="414" ht="15.75" x14ac:dyDescent="0.25">
      <c r="A414" s="183"/>
      <c r="B414" s="184"/>
      <c r="C414" s="183"/>
      <c r="D414" s="183"/>
      <c r="E414" s="183"/>
      <c r="F414" s="183"/>
      <c r="G414" s="183"/>
      <c r="H414" s="183"/>
      <c r="I414" s="183"/>
      <c r="J414" s="183"/>
      <c r="K414" s="183"/>
      <c r="L414" s="183"/>
      <c r="M414" s="183"/>
      <c r="N414" s="183"/>
      <c r="O414" s="183"/>
      <c r="P414" s="183"/>
      <c r="Q414" s="183"/>
      <c r="R414" s="183"/>
      <c r="S414" s="183"/>
      <c r="T414" s="183"/>
      <c r="U414" s="183"/>
      <c r="V414" s="183"/>
      <c r="W414" s="183"/>
      <c r="X414" s="183"/>
      <c r="Y414" s="183"/>
      <c r="Z414" s="183"/>
      <c r="AA414" s="183"/>
    </row>
    <row xmlns:x14ac="http://schemas.microsoft.com/office/spreadsheetml/2009/9/ac" r="415" ht="15.75" x14ac:dyDescent="0.25">
      <c r="A415" s="183"/>
      <c r="B415" s="184"/>
      <c r="C415" s="183"/>
      <c r="D415" s="183"/>
      <c r="E415" s="183"/>
      <c r="F415" s="183"/>
      <c r="G415" s="183"/>
      <c r="H415" s="183"/>
      <c r="I415" s="183"/>
      <c r="J415" s="183"/>
      <c r="K415" s="183"/>
      <c r="L415" s="183"/>
      <c r="M415" s="183"/>
      <c r="N415" s="183"/>
      <c r="O415" s="183"/>
      <c r="P415" s="183"/>
      <c r="Q415" s="183"/>
      <c r="R415" s="183"/>
      <c r="S415" s="183"/>
      <c r="T415" s="183"/>
      <c r="U415" s="183"/>
      <c r="V415" s="183"/>
      <c r="W415" s="183"/>
      <c r="X415" s="183"/>
      <c r="Y415" s="183"/>
      <c r="Z415" s="183"/>
      <c r="AA415" s="183"/>
    </row>
    <row xmlns:x14ac="http://schemas.microsoft.com/office/spreadsheetml/2009/9/ac" r="416" ht="15.75" x14ac:dyDescent="0.25">
      <c r="A416" s="183"/>
      <c r="B416" s="184"/>
      <c r="C416" s="183"/>
      <c r="D416" s="183"/>
      <c r="E416" s="183"/>
      <c r="F416" s="183"/>
      <c r="G416" s="183"/>
      <c r="H416" s="183"/>
      <c r="I416" s="183"/>
      <c r="J416" s="183"/>
      <c r="K416" s="183"/>
      <c r="L416" s="183"/>
      <c r="M416" s="183"/>
      <c r="N416" s="183"/>
      <c r="O416" s="183"/>
      <c r="P416" s="183"/>
      <c r="Q416" s="183"/>
      <c r="R416" s="183"/>
      <c r="S416" s="183"/>
      <c r="T416" s="183"/>
      <c r="U416" s="183"/>
      <c r="V416" s="183"/>
      <c r="W416" s="183"/>
      <c r="X416" s="183"/>
      <c r="Y416" s="183"/>
      <c r="Z416" s="183"/>
      <c r="AA416" s="183"/>
    </row>
    <row xmlns:x14ac="http://schemas.microsoft.com/office/spreadsheetml/2009/9/ac" r="417" ht="15.75" x14ac:dyDescent="0.25">
      <c r="A417" s="183"/>
      <c r="B417" s="184"/>
      <c r="C417" s="183"/>
      <c r="D417" s="183"/>
      <c r="E417" s="183"/>
      <c r="F417" s="183"/>
      <c r="G417" s="183"/>
      <c r="H417" s="183"/>
      <c r="I417" s="183"/>
      <c r="J417" s="183"/>
      <c r="K417" s="183"/>
      <c r="L417" s="183"/>
      <c r="M417" s="183"/>
      <c r="N417" s="183"/>
      <c r="O417" s="183"/>
      <c r="P417" s="183"/>
      <c r="Q417" s="183"/>
      <c r="R417" s="183"/>
      <c r="S417" s="183"/>
      <c r="T417" s="183"/>
      <c r="U417" s="183"/>
      <c r="V417" s="183"/>
      <c r="W417" s="183"/>
      <c r="X417" s="183"/>
      <c r="Y417" s="183"/>
      <c r="Z417" s="183"/>
      <c r="AA417" s="183"/>
    </row>
    <row xmlns:x14ac="http://schemas.microsoft.com/office/spreadsheetml/2009/9/ac" r="418" ht="15.75" x14ac:dyDescent="0.25">
      <c r="A418" s="183"/>
      <c r="B418" s="184"/>
      <c r="C418" s="183"/>
      <c r="D418" s="183"/>
      <c r="E418" s="183"/>
      <c r="F418" s="183"/>
      <c r="G418" s="183"/>
      <c r="H418" s="183"/>
      <c r="I418" s="183"/>
      <c r="J418" s="183"/>
      <c r="K418" s="183"/>
      <c r="L418" s="183"/>
      <c r="M418" s="183"/>
      <c r="N418" s="183"/>
      <c r="O418" s="183"/>
      <c r="P418" s="183"/>
      <c r="Q418" s="183"/>
      <c r="R418" s="183"/>
      <c r="S418" s="183"/>
      <c r="T418" s="183"/>
      <c r="U418" s="183"/>
      <c r="V418" s="183"/>
      <c r="W418" s="183"/>
      <c r="X418" s="183"/>
      <c r="Y418" s="183"/>
      <c r="Z418" s="183"/>
      <c r="AA418" s="183"/>
    </row>
    <row xmlns:x14ac="http://schemas.microsoft.com/office/spreadsheetml/2009/9/ac" r="419" ht="15.75" x14ac:dyDescent="0.25">
      <c r="A419" s="183"/>
      <c r="B419" s="184"/>
      <c r="C419" s="183"/>
      <c r="D419" s="183"/>
      <c r="E419" s="183"/>
      <c r="F419" s="183"/>
      <c r="G419" s="183"/>
      <c r="H419" s="183"/>
      <c r="I419" s="183"/>
      <c r="J419" s="183"/>
      <c r="K419" s="183"/>
      <c r="L419" s="183"/>
      <c r="M419" s="183"/>
      <c r="N419" s="183"/>
      <c r="O419" s="183"/>
      <c r="P419" s="183"/>
      <c r="Q419" s="183"/>
      <c r="R419" s="183"/>
      <c r="S419" s="183"/>
      <c r="T419" s="183"/>
      <c r="U419" s="183"/>
      <c r="V419" s="183"/>
      <c r="W419" s="183"/>
      <c r="X419" s="183"/>
      <c r="Y419" s="183"/>
      <c r="Z419" s="183"/>
      <c r="AA419" s="183"/>
    </row>
    <row xmlns:x14ac="http://schemas.microsoft.com/office/spreadsheetml/2009/9/ac" r="420" ht="15.75" x14ac:dyDescent="0.25">
      <c r="A420" s="183"/>
      <c r="B420" s="184"/>
      <c r="C420" s="183"/>
      <c r="D420" s="183"/>
      <c r="E420" s="183"/>
      <c r="F420" s="183"/>
      <c r="G420" s="183"/>
      <c r="H420" s="183"/>
      <c r="I420" s="183"/>
      <c r="J420" s="183"/>
      <c r="K420" s="183"/>
      <c r="L420" s="183"/>
      <c r="M420" s="183"/>
      <c r="N420" s="183"/>
      <c r="O420" s="183"/>
      <c r="P420" s="183"/>
      <c r="Q420" s="183"/>
      <c r="R420" s="183"/>
      <c r="S420" s="183"/>
      <c r="T420" s="183"/>
      <c r="U420" s="183"/>
      <c r="V420" s="183"/>
      <c r="W420" s="183"/>
      <c r="X420" s="183"/>
      <c r="Y420" s="183"/>
      <c r="Z420" s="183"/>
      <c r="AA420" s="183"/>
    </row>
    <row xmlns:x14ac="http://schemas.microsoft.com/office/spreadsheetml/2009/9/ac" r="421" ht="15.75" x14ac:dyDescent="0.25">
      <c r="A421" s="183"/>
      <c r="B421" s="184"/>
      <c r="C421" s="183"/>
      <c r="D421" s="183"/>
      <c r="E421" s="183"/>
      <c r="F421" s="183"/>
      <c r="G421" s="183"/>
      <c r="H421" s="183"/>
      <c r="I421" s="183"/>
      <c r="J421" s="183"/>
      <c r="K421" s="183"/>
      <c r="L421" s="183"/>
      <c r="M421" s="183"/>
      <c r="N421" s="183"/>
      <c r="O421" s="183"/>
      <c r="P421" s="183"/>
      <c r="Q421" s="183"/>
      <c r="R421" s="183"/>
      <c r="S421" s="183"/>
      <c r="T421" s="183"/>
      <c r="U421" s="183"/>
      <c r="V421" s="183"/>
      <c r="W421" s="183"/>
      <c r="X421" s="183"/>
      <c r="Y421" s="183"/>
      <c r="Z421" s="183"/>
      <c r="AA421" s="183"/>
    </row>
    <row xmlns:x14ac="http://schemas.microsoft.com/office/spreadsheetml/2009/9/ac" r="422" ht="15.75" x14ac:dyDescent="0.25">
      <c r="A422" s="183"/>
      <c r="B422" s="184"/>
      <c r="C422" s="183"/>
      <c r="D422" s="183"/>
      <c r="E422" s="183"/>
      <c r="F422" s="183"/>
      <c r="G422" s="183"/>
      <c r="H422" s="183"/>
      <c r="I422" s="183"/>
      <c r="J422" s="183"/>
      <c r="K422" s="183"/>
      <c r="L422" s="183"/>
      <c r="M422" s="183"/>
      <c r="N422" s="183"/>
      <c r="O422" s="183"/>
      <c r="P422" s="183"/>
      <c r="Q422" s="183"/>
      <c r="R422" s="183"/>
      <c r="S422" s="183"/>
      <c r="T422" s="183"/>
      <c r="U422" s="183"/>
      <c r="V422" s="183"/>
      <c r="W422" s="183"/>
      <c r="X422" s="183"/>
      <c r="Y422" s="183"/>
      <c r="Z422" s="183"/>
      <c r="AA422" s="183"/>
    </row>
    <row xmlns:x14ac="http://schemas.microsoft.com/office/spreadsheetml/2009/9/ac" r="423" ht="15.75" x14ac:dyDescent="0.25">
      <c r="A423" s="183"/>
      <c r="B423" s="184"/>
      <c r="C423" s="183"/>
      <c r="D423" s="183"/>
      <c r="E423" s="183"/>
      <c r="F423" s="183"/>
      <c r="G423" s="183"/>
      <c r="H423" s="183"/>
      <c r="I423" s="183"/>
      <c r="J423" s="183"/>
      <c r="K423" s="183"/>
      <c r="L423" s="183"/>
      <c r="M423" s="183"/>
      <c r="N423" s="183"/>
      <c r="O423" s="183"/>
      <c r="P423" s="183"/>
      <c r="Q423" s="183"/>
      <c r="R423" s="183"/>
      <c r="S423" s="183"/>
      <c r="T423" s="183"/>
      <c r="U423" s="183"/>
      <c r="V423" s="183"/>
      <c r="W423" s="183"/>
      <c r="X423" s="183"/>
      <c r="Y423" s="183"/>
      <c r="Z423" s="183"/>
      <c r="AA423" s="183"/>
    </row>
    <row xmlns:x14ac="http://schemas.microsoft.com/office/spreadsheetml/2009/9/ac" r="424" ht="15.75" x14ac:dyDescent="0.25">
      <c r="A424" s="183"/>
      <c r="B424" s="184"/>
      <c r="C424" s="183"/>
      <c r="D424" s="183"/>
      <c r="E424" s="183"/>
      <c r="F424" s="183"/>
      <c r="G424" s="183"/>
      <c r="H424" s="183"/>
      <c r="I424" s="183"/>
      <c r="J424" s="183"/>
      <c r="K424" s="183"/>
      <c r="L424" s="183"/>
      <c r="M424" s="183"/>
      <c r="N424" s="183"/>
      <c r="O424" s="183"/>
      <c r="P424" s="183"/>
      <c r="Q424" s="183"/>
      <c r="R424" s="183"/>
      <c r="S424" s="183"/>
      <c r="T424" s="183"/>
      <c r="U424" s="183"/>
      <c r="V424" s="183"/>
      <c r="W424" s="183"/>
      <c r="X424" s="183"/>
      <c r="Y424" s="183"/>
      <c r="Z424" s="183"/>
      <c r="AA424" s="183"/>
    </row>
    <row xmlns:x14ac="http://schemas.microsoft.com/office/spreadsheetml/2009/9/ac" r="425" ht="15.75" x14ac:dyDescent="0.25">
      <c r="A425" s="183"/>
      <c r="B425" s="184"/>
      <c r="C425" s="183"/>
      <c r="D425" s="183"/>
      <c r="E425" s="183"/>
      <c r="F425" s="183"/>
      <c r="G425" s="183"/>
      <c r="H425" s="183"/>
      <c r="I425" s="183"/>
      <c r="J425" s="183"/>
      <c r="K425" s="183"/>
      <c r="L425" s="183"/>
      <c r="M425" s="183"/>
      <c r="N425" s="183"/>
      <c r="O425" s="183"/>
      <c r="P425" s="183"/>
      <c r="Q425" s="183"/>
      <c r="R425" s="183"/>
      <c r="S425" s="183"/>
      <c r="T425" s="183"/>
      <c r="U425" s="183"/>
      <c r="V425" s="183"/>
      <c r="W425" s="183"/>
      <c r="X425" s="183"/>
      <c r="Y425" s="183"/>
      <c r="Z425" s="183"/>
      <c r="AA425" s="183"/>
    </row>
    <row xmlns:x14ac="http://schemas.microsoft.com/office/spreadsheetml/2009/9/ac" r="426" ht="15.75" x14ac:dyDescent="0.25">
      <c r="A426" s="183"/>
      <c r="B426" s="184"/>
      <c r="C426" s="183"/>
      <c r="D426" s="183"/>
      <c r="E426" s="183"/>
      <c r="F426" s="183"/>
      <c r="G426" s="183"/>
      <c r="H426" s="183"/>
      <c r="I426" s="183"/>
      <c r="J426" s="183"/>
      <c r="K426" s="183"/>
      <c r="L426" s="183"/>
      <c r="M426" s="183"/>
      <c r="N426" s="183"/>
      <c r="O426" s="183"/>
      <c r="P426" s="183"/>
      <c r="Q426" s="183"/>
      <c r="R426" s="183"/>
      <c r="S426" s="183"/>
      <c r="T426" s="183"/>
      <c r="U426" s="183"/>
      <c r="V426" s="183"/>
      <c r="W426" s="183"/>
      <c r="X426" s="183"/>
      <c r="Y426" s="183"/>
      <c r="Z426" s="183"/>
      <c r="AA426" s="183"/>
    </row>
    <row xmlns:x14ac="http://schemas.microsoft.com/office/spreadsheetml/2009/9/ac" r="427" ht="15.75" x14ac:dyDescent="0.25">
      <c r="A427" s="183"/>
      <c r="B427" s="184"/>
      <c r="C427" s="183"/>
      <c r="D427" s="183"/>
      <c r="E427" s="183"/>
      <c r="F427" s="183"/>
      <c r="G427" s="183"/>
      <c r="H427" s="183"/>
      <c r="I427" s="183"/>
      <c r="J427" s="183"/>
      <c r="K427" s="183"/>
      <c r="L427" s="183"/>
      <c r="M427" s="183"/>
      <c r="N427" s="183"/>
      <c r="O427" s="183"/>
      <c r="P427" s="183"/>
      <c r="Q427" s="183"/>
      <c r="R427" s="183"/>
      <c r="S427" s="183"/>
      <c r="T427" s="183"/>
      <c r="U427" s="183"/>
      <c r="V427" s="183"/>
      <c r="W427" s="183"/>
      <c r="X427" s="183"/>
      <c r="Y427" s="183"/>
      <c r="Z427" s="183"/>
      <c r="AA427" s="183"/>
    </row>
    <row xmlns:x14ac="http://schemas.microsoft.com/office/spreadsheetml/2009/9/ac" r="428" ht="15.75" x14ac:dyDescent="0.25">
      <c r="A428" s="183"/>
      <c r="B428" s="184"/>
      <c r="C428" s="183"/>
      <c r="D428" s="183"/>
      <c r="E428" s="183"/>
      <c r="F428" s="183"/>
      <c r="G428" s="183"/>
      <c r="H428" s="183"/>
      <c r="I428" s="183"/>
      <c r="J428" s="183"/>
      <c r="K428" s="183"/>
      <c r="L428" s="183"/>
      <c r="M428" s="183"/>
      <c r="N428" s="183"/>
      <c r="O428" s="183"/>
      <c r="P428" s="183"/>
      <c r="Q428" s="183"/>
      <c r="R428" s="183"/>
      <c r="S428" s="183"/>
      <c r="T428" s="183"/>
      <c r="U428" s="183"/>
      <c r="V428" s="183"/>
      <c r="W428" s="183"/>
      <c r="X428" s="183"/>
      <c r="Y428" s="183"/>
      <c r="Z428" s="183"/>
      <c r="AA428" s="183"/>
    </row>
    <row xmlns:x14ac="http://schemas.microsoft.com/office/spreadsheetml/2009/9/ac" r="429" ht="15.75" x14ac:dyDescent="0.25">
      <c r="A429" s="183"/>
      <c r="B429" s="184"/>
      <c r="C429" s="183"/>
      <c r="D429" s="183"/>
      <c r="E429" s="183"/>
      <c r="F429" s="183"/>
      <c r="G429" s="183"/>
      <c r="H429" s="183"/>
      <c r="I429" s="183"/>
      <c r="J429" s="183"/>
      <c r="K429" s="183"/>
      <c r="L429" s="183"/>
      <c r="M429" s="183"/>
      <c r="N429" s="183"/>
      <c r="O429" s="183"/>
      <c r="P429" s="183"/>
      <c r="Q429" s="183"/>
      <c r="R429" s="183"/>
      <c r="S429" s="183"/>
      <c r="T429" s="183"/>
      <c r="U429" s="183"/>
      <c r="V429" s="183"/>
      <c r="W429" s="183"/>
      <c r="X429" s="183"/>
      <c r="Y429" s="183"/>
      <c r="Z429" s="183"/>
      <c r="AA429" s="183"/>
    </row>
    <row xmlns:x14ac="http://schemas.microsoft.com/office/spreadsheetml/2009/9/ac" r="430" ht="15.75" x14ac:dyDescent="0.25">
      <c r="A430" s="183"/>
      <c r="B430" s="184"/>
      <c r="C430" s="183"/>
      <c r="D430" s="183"/>
      <c r="E430" s="183"/>
      <c r="F430" s="183"/>
      <c r="G430" s="183"/>
      <c r="H430" s="183"/>
      <c r="I430" s="183"/>
      <c r="J430" s="183"/>
      <c r="K430" s="183"/>
      <c r="L430" s="183"/>
      <c r="M430" s="183"/>
      <c r="N430" s="183"/>
      <c r="O430" s="183"/>
      <c r="P430" s="183"/>
      <c r="Q430" s="183"/>
      <c r="R430" s="183"/>
      <c r="S430" s="183"/>
      <c r="T430" s="183"/>
      <c r="U430" s="183"/>
      <c r="V430" s="183"/>
      <c r="W430" s="183"/>
      <c r="X430" s="183"/>
      <c r="Y430" s="183"/>
      <c r="Z430" s="183"/>
      <c r="AA430" s="183"/>
    </row>
    <row xmlns:x14ac="http://schemas.microsoft.com/office/spreadsheetml/2009/9/ac" r="431" ht="15.75" x14ac:dyDescent="0.25">
      <c r="A431" s="183"/>
      <c r="B431" s="184"/>
      <c r="C431" s="183"/>
      <c r="D431" s="183"/>
      <c r="E431" s="183"/>
      <c r="F431" s="183"/>
      <c r="G431" s="183"/>
      <c r="H431" s="183"/>
      <c r="I431" s="183"/>
      <c r="J431" s="183"/>
      <c r="K431" s="183"/>
      <c r="L431" s="183"/>
      <c r="M431" s="183"/>
      <c r="N431" s="183"/>
      <c r="O431" s="183"/>
      <c r="P431" s="183"/>
      <c r="Q431" s="183"/>
      <c r="R431" s="183"/>
      <c r="S431" s="183"/>
      <c r="T431" s="183"/>
      <c r="U431" s="183"/>
      <c r="V431" s="183"/>
      <c r="W431" s="183"/>
      <c r="X431" s="183"/>
      <c r="Y431" s="183"/>
      <c r="Z431" s="183"/>
      <c r="AA431" s="183"/>
    </row>
    <row xmlns:x14ac="http://schemas.microsoft.com/office/spreadsheetml/2009/9/ac" r="432" ht="15.75" x14ac:dyDescent="0.25">
      <c r="A432" s="183"/>
      <c r="B432" s="184"/>
      <c r="C432" s="183"/>
      <c r="D432" s="183"/>
      <c r="E432" s="183"/>
      <c r="F432" s="183"/>
      <c r="G432" s="183"/>
      <c r="H432" s="183"/>
      <c r="I432" s="183"/>
      <c r="J432" s="183"/>
      <c r="K432" s="183"/>
      <c r="L432" s="183"/>
      <c r="M432" s="183"/>
      <c r="N432" s="183"/>
      <c r="O432" s="183"/>
      <c r="P432" s="183"/>
      <c r="Q432" s="183"/>
      <c r="R432" s="183"/>
      <c r="S432" s="183"/>
      <c r="T432" s="183"/>
      <c r="U432" s="183"/>
      <c r="V432" s="183"/>
      <c r="W432" s="183"/>
      <c r="X432" s="183"/>
      <c r="Y432" s="183"/>
      <c r="Z432" s="183"/>
      <c r="AA432" s="183"/>
    </row>
    <row xmlns:x14ac="http://schemas.microsoft.com/office/spreadsheetml/2009/9/ac" r="433" ht="15.75" x14ac:dyDescent="0.25">
      <c r="A433" s="183"/>
      <c r="B433" s="184"/>
      <c r="C433" s="183"/>
      <c r="D433" s="183"/>
      <c r="E433" s="183"/>
      <c r="F433" s="183"/>
      <c r="G433" s="183"/>
      <c r="H433" s="183"/>
      <c r="I433" s="183"/>
      <c r="J433" s="183"/>
      <c r="K433" s="183"/>
      <c r="L433" s="183"/>
      <c r="M433" s="183"/>
      <c r="N433" s="183"/>
      <c r="O433" s="183"/>
      <c r="P433" s="183"/>
      <c r="Q433" s="183"/>
      <c r="R433" s="183"/>
      <c r="S433" s="183"/>
      <c r="T433" s="183"/>
      <c r="U433" s="183"/>
      <c r="V433" s="183"/>
      <c r="W433" s="183"/>
      <c r="X433" s="183"/>
      <c r="Y433" s="183"/>
      <c r="Z433" s="183"/>
      <c r="AA433" s="183"/>
    </row>
    <row xmlns:x14ac="http://schemas.microsoft.com/office/spreadsheetml/2009/9/ac" r="434" ht="15.75" x14ac:dyDescent="0.25">
      <c r="A434" s="183"/>
      <c r="B434" s="184"/>
      <c r="C434" s="183"/>
      <c r="D434" s="183"/>
      <c r="E434" s="183"/>
      <c r="F434" s="183"/>
      <c r="G434" s="183"/>
      <c r="H434" s="183"/>
      <c r="I434" s="183"/>
      <c r="J434" s="183"/>
      <c r="K434" s="183"/>
      <c r="L434" s="183"/>
      <c r="M434" s="183"/>
      <c r="N434" s="183"/>
      <c r="O434" s="183"/>
      <c r="P434" s="183"/>
      <c r="Q434" s="183"/>
      <c r="R434" s="183"/>
      <c r="S434" s="183"/>
      <c r="T434" s="183"/>
      <c r="U434" s="183"/>
      <c r="V434" s="183"/>
      <c r="W434" s="183"/>
      <c r="X434" s="183"/>
      <c r="Y434" s="183"/>
      <c r="Z434" s="183"/>
      <c r="AA434" s="183"/>
    </row>
    <row xmlns:x14ac="http://schemas.microsoft.com/office/spreadsheetml/2009/9/ac" r="435" ht="15.75" x14ac:dyDescent="0.25">
      <c r="A435" s="183"/>
      <c r="B435" s="184"/>
      <c r="C435" s="183"/>
      <c r="D435" s="183"/>
      <c r="E435" s="183"/>
      <c r="F435" s="183"/>
      <c r="G435" s="183"/>
      <c r="H435" s="183"/>
      <c r="I435" s="183"/>
      <c r="J435" s="183"/>
      <c r="K435" s="183"/>
      <c r="L435" s="183"/>
      <c r="M435" s="183"/>
      <c r="N435" s="183"/>
      <c r="O435" s="183"/>
      <c r="P435" s="183"/>
      <c r="Q435" s="183"/>
      <c r="R435" s="183"/>
      <c r="S435" s="183"/>
      <c r="T435" s="183"/>
      <c r="U435" s="183"/>
      <c r="V435" s="183"/>
      <c r="W435" s="183"/>
      <c r="X435" s="183"/>
      <c r="Y435" s="183"/>
      <c r="Z435" s="183"/>
      <c r="AA435" s="183"/>
    </row>
    <row xmlns:x14ac="http://schemas.microsoft.com/office/spreadsheetml/2009/9/ac" r="436" ht="15.75" x14ac:dyDescent="0.25">
      <c r="A436" s="183"/>
      <c r="B436" s="184"/>
      <c r="C436" s="183"/>
      <c r="D436" s="183"/>
      <c r="E436" s="183"/>
      <c r="F436" s="183"/>
      <c r="G436" s="183"/>
      <c r="H436" s="183"/>
      <c r="I436" s="183"/>
      <c r="J436" s="183"/>
      <c r="K436" s="183"/>
      <c r="L436" s="183"/>
      <c r="M436" s="183"/>
      <c r="N436" s="183"/>
      <c r="O436" s="183"/>
      <c r="P436" s="183"/>
      <c r="Q436" s="183"/>
      <c r="R436" s="183"/>
      <c r="S436" s="183"/>
      <c r="T436" s="183"/>
      <c r="U436" s="183"/>
      <c r="V436" s="183"/>
      <c r="W436" s="183"/>
      <c r="X436" s="183"/>
      <c r="Y436" s="183"/>
      <c r="Z436" s="183"/>
      <c r="AA436" s="183"/>
    </row>
    <row xmlns:x14ac="http://schemas.microsoft.com/office/spreadsheetml/2009/9/ac" r="437" ht="15.75" x14ac:dyDescent="0.25">
      <c r="A437" s="183"/>
      <c r="B437" s="184"/>
      <c r="C437" s="183"/>
      <c r="D437" s="183"/>
      <c r="E437" s="183"/>
      <c r="F437" s="183"/>
      <c r="G437" s="183"/>
      <c r="H437" s="183"/>
      <c r="I437" s="183"/>
      <c r="J437" s="183"/>
      <c r="K437" s="183"/>
      <c r="L437" s="183"/>
      <c r="M437" s="183"/>
      <c r="N437" s="183"/>
      <c r="O437" s="183"/>
      <c r="P437" s="183"/>
      <c r="Q437" s="183"/>
      <c r="R437" s="183"/>
      <c r="S437" s="183"/>
      <c r="T437" s="183"/>
      <c r="U437" s="183"/>
      <c r="V437" s="183"/>
      <c r="W437" s="183"/>
      <c r="X437" s="183"/>
      <c r="Y437" s="183"/>
      <c r="Z437" s="183"/>
      <c r="AA437" s="183"/>
    </row>
    <row xmlns:x14ac="http://schemas.microsoft.com/office/spreadsheetml/2009/9/ac" r="438" ht="15.75" x14ac:dyDescent="0.25">
      <c r="A438" s="183"/>
      <c r="B438" s="184"/>
      <c r="C438" s="183"/>
      <c r="D438" s="183"/>
      <c r="E438" s="183"/>
      <c r="F438" s="183"/>
      <c r="G438" s="183"/>
      <c r="H438" s="183"/>
      <c r="I438" s="183"/>
      <c r="J438" s="183"/>
      <c r="K438" s="183"/>
      <c r="L438" s="183"/>
      <c r="M438" s="183"/>
      <c r="N438" s="183"/>
      <c r="O438" s="183"/>
      <c r="P438" s="183"/>
      <c r="Q438" s="183"/>
      <c r="R438" s="183"/>
      <c r="S438" s="183"/>
      <c r="T438" s="183"/>
      <c r="U438" s="183"/>
      <c r="V438" s="183"/>
      <c r="W438" s="183"/>
      <c r="X438" s="183"/>
      <c r="Y438" s="183"/>
      <c r="Z438" s="183"/>
      <c r="AA438" s="183"/>
    </row>
    <row xmlns:x14ac="http://schemas.microsoft.com/office/spreadsheetml/2009/9/ac" r="439" ht="15.75" x14ac:dyDescent="0.25">
      <c r="A439" s="183"/>
      <c r="B439" s="184"/>
      <c r="C439" s="183"/>
      <c r="D439" s="183"/>
      <c r="E439" s="183"/>
      <c r="F439" s="183"/>
      <c r="G439" s="183"/>
      <c r="H439" s="183"/>
      <c r="I439" s="183"/>
      <c r="J439" s="183"/>
      <c r="K439" s="183"/>
      <c r="L439" s="183"/>
      <c r="M439" s="183"/>
      <c r="N439" s="183"/>
      <c r="O439" s="183"/>
      <c r="P439" s="183"/>
      <c r="Q439" s="183"/>
      <c r="R439" s="183"/>
      <c r="S439" s="183"/>
      <c r="T439" s="183"/>
      <c r="U439" s="183"/>
      <c r="V439" s="183"/>
      <c r="W439" s="183"/>
      <c r="X439" s="183"/>
      <c r="Y439" s="183"/>
      <c r="Z439" s="183"/>
      <c r="AA439" s="183"/>
    </row>
    <row xmlns:x14ac="http://schemas.microsoft.com/office/spreadsheetml/2009/9/ac" r="440" ht="15.75" x14ac:dyDescent="0.25">
      <c r="A440" s="183"/>
      <c r="B440" s="184"/>
      <c r="C440" s="183"/>
      <c r="D440" s="183"/>
      <c r="E440" s="183"/>
      <c r="F440" s="183"/>
      <c r="G440" s="183"/>
      <c r="H440" s="183"/>
      <c r="I440" s="183"/>
      <c r="J440" s="183"/>
      <c r="K440" s="183"/>
      <c r="L440" s="183"/>
      <c r="M440" s="183"/>
      <c r="N440" s="183"/>
      <c r="O440" s="183"/>
      <c r="P440" s="183"/>
      <c r="Q440" s="183"/>
      <c r="R440" s="183"/>
      <c r="S440" s="183"/>
      <c r="T440" s="183"/>
      <c r="U440" s="183"/>
      <c r="V440" s="183"/>
      <c r="W440" s="183"/>
      <c r="X440" s="183"/>
      <c r="Y440" s="183"/>
      <c r="Z440" s="183"/>
      <c r="AA440" s="183"/>
    </row>
    <row xmlns:x14ac="http://schemas.microsoft.com/office/spreadsheetml/2009/9/ac" r="441" ht="15.75" x14ac:dyDescent="0.25">
      <c r="A441" s="183"/>
      <c r="B441" s="184"/>
      <c r="C441" s="183"/>
      <c r="D441" s="183"/>
      <c r="E441" s="183"/>
      <c r="F441" s="183"/>
      <c r="G441" s="183"/>
      <c r="H441" s="183"/>
      <c r="I441" s="183"/>
      <c r="J441" s="183"/>
      <c r="K441" s="183"/>
      <c r="L441" s="183"/>
      <c r="M441" s="183"/>
      <c r="N441" s="183"/>
      <c r="O441" s="183"/>
      <c r="P441" s="183"/>
      <c r="Q441" s="183"/>
      <c r="R441" s="183"/>
      <c r="S441" s="183"/>
      <c r="T441" s="183"/>
      <c r="U441" s="183"/>
      <c r="V441" s="183"/>
      <c r="W441" s="183"/>
      <c r="X441" s="183"/>
      <c r="Y441" s="183"/>
      <c r="Z441" s="183"/>
      <c r="AA441" s="183"/>
    </row>
    <row xmlns:x14ac="http://schemas.microsoft.com/office/spreadsheetml/2009/9/ac" r="442" ht="15.75" x14ac:dyDescent="0.25">
      <c r="A442" s="183"/>
      <c r="B442" s="184"/>
      <c r="C442" s="183"/>
      <c r="D442" s="183"/>
      <c r="E442" s="183"/>
      <c r="F442" s="183"/>
      <c r="G442" s="183"/>
      <c r="H442" s="183"/>
      <c r="I442" s="183"/>
      <c r="J442" s="183"/>
      <c r="K442" s="183"/>
      <c r="L442" s="183"/>
      <c r="M442" s="183"/>
      <c r="N442" s="183"/>
      <c r="O442" s="183"/>
      <c r="P442" s="183"/>
      <c r="Q442" s="183"/>
      <c r="R442" s="183"/>
      <c r="S442" s="183"/>
      <c r="T442" s="183"/>
      <c r="U442" s="183"/>
      <c r="V442" s="183"/>
      <c r="W442" s="183"/>
      <c r="X442" s="183"/>
      <c r="Y442" s="183"/>
      <c r="Z442" s="183"/>
      <c r="AA442" s="183"/>
    </row>
    <row xmlns:x14ac="http://schemas.microsoft.com/office/spreadsheetml/2009/9/ac" r="443" ht="15.75" x14ac:dyDescent="0.25">
      <c r="A443" s="183"/>
      <c r="B443" s="184"/>
      <c r="C443" s="183"/>
      <c r="D443" s="183"/>
      <c r="E443" s="183"/>
      <c r="F443" s="183"/>
      <c r="G443" s="183"/>
      <c r="H443" s="183"/>
      <c r="I443" s="183"/>
      <c r="J443" s="183"/>
      <c r="K443" s="183"/>
      <c r="L443" s="183"/>
      <c r="M443" s="183"/>
      <c r="N443" s="183"/>
      <c r="O443" s="183"/>
      <c r="P443" s="183"/>
      <c r="Q443" s="183"/>
      <c r="R443" s="183"/>
      <c r="S443" s="183"/>
      <c r="T443" s="183"/>
      <c r="U443" s="183"/>
      <c r="V443" s="183"/>
      <c r="W443" s="183"/>
      <c r="X443" s="183"/>
      <c r="Y443" s="183"/>
      <c r="Z443" s="183"/>
      <c r="AA443" s="183"/>
    </row>
    <row xmlns:x14ac="http://schemas.microsoft.com/office/spreadsheetml/2009/9/ac" r="444" ht="15.75" x14ac:dyDescent="0.25">
      <c r="A444" s="183"/>
      <c r="B444" s="184"/>
      <c r="C444" s="183"/>
      <c r="D444" s="183"/>
      <c r="E444" s="183"/>
      <c r="F444" s="183"/>
      <c r="G444" s="183"/>
      <c r="H444" s="183"/>
      <c r="I444" s="183"/>
      <c r="J444" s="183"/>
      <c r="K444" s="183"/>
      <c r="L444" s="183"/>
      <c r="M444" s="183"/>
      <c r="N444" s="183"/>
      <c r="O444" s="183"/>
      <c r="P444" s="183"/>
      <c r="Q444" s="183"/>
      <c r="R444" s="183"/>
      <c r="S444" s="183"/>
      <c r="T444" s="183"/>
      <c r="U444" s="183"/>
      <c r="V444" s="183"/>
      <c r="W444" s="183"/>
      <c r="X444" s="183"/>
      <c r="Y444" s="183"/>
      <c r="Z444" s="183"/>
      <c r="AA444" s="183"/>
    </row>
    <row xmlns:x14ac="http://schemas.microsoft.com/office/spreadsheetml/2009/9/ac" r="445" ht="15.75" x14ac:dyDescent="0.25">
      <c r="A445" s="183"/>
      <c r="B445" s="184"/>
      <c r="C445" s="183"/>
      <c r="D445" s="183"/>
      <c r="E445" s="183"/>
      <c r="F445" s="183"/>
      <c r="G445" s="183"/>
      <c r="H445" s="183"/>
      <c r="I445" s="183"/>
      <c r="J445" s="183"/>
      <c r="K445" s="183"/>
      <c r="L445" s="183"/>
      <c r="M445" s="183"/>
      <c r="N445" s="183"/>
      <c r="O445" s="183"/>
      <c r="P445" s="183"/>
      <c r="Q445" s="183"/>
      <c r="R445" s="183"/>
      <c r="S445" s="183"/>
      <c r="T445" s="183"/>
      <c r="U445" s="183"/>
      <c r="V445" s="183"/>
      <c r="W445" s="183"/>
      <c r="X445" s="183"/>
      <c r="Y445" s="183"/>
      <c r="Z445" s="183"/>
      <c r="AA445" s="183"/>
    </row>
    <row xmlns:x14ac="http://schemas.microsoft.com/office/spreadsheetml/2009/9/ac" r="446" ht="15.75" x14ac:dyDescent="0.25">
      <c r="A446" s="183"/>
      <c r="B446" s="184"/>
      <c r="C446" s="183"/>
      <c r="D446" s="183"/>
      <c r="E446" s="183"/>
      <c r="F446" s="183"/>
      <c r="G446" s="183"/>
      <c r="H446" s="183"/>
      <c r="I446" s="183"/>
      <c r="J446" s="183"/>
      <c r="K446" s="183"/>
      <c r="L446" s="183"/>
      <c r="M446" s="183"/>
      <c r="N446" s="183"/>
      <c r="O446" s="183"/>
      <c r="P446" s="183"/>
      <c r="Q446" s="183"/>
      <c r="R446" s="183"/>
      <c r="S446" s="183"/>
      <c r="T446" s="183"/>
      <c r="U446" s="183"/>
      <c r="V446" s="183"/>
      <c r="W446" s="183"/>
      <c r="X446" s="183"/>
      <c r="Y446" s="183"/>
      <c r="Z446" s="183"/>
      <c r="AA446" s="183"/>
    </row>
    <row xmlns:x14ac="http://schemas.microsoft.com/office/spreadsheetml/2009/9/ac" r="447" ht="15.75" x14ac:dyDescent="0.25">
      <c r="A447" s="183"/>
      <c r="B447" s="184"/>
      <c r="C447" s="183"/>
      <c r="D447" s="183"/>
      <c r="E447" s="183"/>
      <c r="F447" s="183"/>
      <c r="G447" s="183"/>
      <c r="H447" s="183"/>
      <c r="I447" s="183"/>
      <c r="J447" s="183"/>
      <c r="K447" s="183"/>
      <c r="L447" s="183"/>
      <c r="M447" s="183"/>
      <c r="N447" s="183"/>
      <c r="O447" s="183"/>
      <c r="P447" s="183"/>
      <c r="Q447" s="183"/>
      <c r="R447" s="183"/>
      <c r="S447" s="183"/>
      <c r="T447" s="183"/>
      <c r="U447" s="183"/>
      <c r="V447" s="183"/>
      <c r="W447" s="183"/>
      <c r="X447" s="183"/>
      <c r="Y447" s="183"/>
      <c r="Z447" s="183"/>
      <c r="AA447" s="183"/>
    </row>
    <row xmlns:x14ac="http://schemas.microsoft.com/office/spreadsheetml/2009/9/ac" r="448" ht="15.75" x14ac:dyDescent="0.25">
      <c r="A448" s="183"/>
      <c r="B448" s="184"/>
      <c r="C448" s="183"/>
      <c r="D448" s="183"/>
      <c r="E448" s="183"/>
      <c r="F448" s="183"/>
      <c r="G448" s="183"/>
      <c r="H448" s="183"/>
      <c r="I448" s="183"/>
      <c r="J448" s="183"/>
      <c r="K448" s="183"/>
      <c r="L448" s="183"/>
      <c r="M448" s="183"/>
      <c r="N448" s="183"/>
      <c r="O448" s="183"/>
      <c r="P448" s="183"/>
      <c r="Q448" s="183"/>
      <c r="R448" s="183"/>
      <c r="S448" s="183"/>
      <c r="T448" s="183"/>
      <c r="U448" s="183"/>
      <c r="V448" s="183"/>
      <c r="W448" s="183"/>
      <c r="X448" s="183"/>
      <c r="Y448" s="183"/>
      <c r="Z448" s="183"/>
      <c r="AA448" s="183"/>
    </row>
    <row xmlns:x14ac="http://schemas.microsoft.com/office/spreadsheetml/2009/9/ac" r="449" ht="15.75" x14ac:dyDescent="0.25">
      <c r="A449" s="183"/>
      <c r="B449" s="184"/>
      <c r="C449" s="183"/>
      <c r="D449" s="183"/>
      <c r="E449" s="183"/>
      <c r="F449" s="183"/>
      <c r="G449" s="183"/>
      <c r="H449" s="183"/>
      <c r="I449" s="183"/>
      <c r="J449" s="183"/>
      <c r="K449" s="183"/>
      <c r="L449" s="183"/>
      <c r="M449" s="183"/>
      <c r="N449" s="183"/>
      <c r="O449" s="183"/>
      <c r="P449" s="183"/>
      <c r="Q449" s="183"/>
      <c r="R449" s="183"/>
      <c r="S449" s="183"/>
      <c r="T449" s="183"/>
      <c r="U449" s="183"/>
      <c r="V449" s="183"/>
      <c r="W449" s="183"/>
      <c r="X449" s="183"/>
      <c r="Y449" s="183"/>
      <c r="Z449" s="183"/>
      <c r="AA449" s="183"/>
    </row>
    <row xmlns:x14ac="http://schemas.microsoft.com/office/spreadsheetml/2009/9/ac" r="450" ht="15.75" x14ac:dyDescent="0.25">
      <c r="A450" s="183"/>
      <c r="B450" s="184"/>
      <c r="C450" s="183"/>
      <c r="D450" s="183"/>
      <c r="E450" s="183"/>
      <c r="F450" s="183"/>
      <c r="G450" s="183"/>
      <c r="H450" s="183"/>
      <c r="I450" s="183"/>
      <c r="J450" s="183"/>
      <c r="K450" s="183"/>
      <c r="L450" s="183"/>
      <c r="M450" s="183"/>
      <c r="N450" s="183"/>
      <c r="O450" s="183"/>
      <c r="P450" s="183"/>
      <c r="Q450" s="183"/>
      <c r="R450" s="183"/>
      <c r="S450" s="183"/>
      <c r="T450" s="183"/>
      <c r="U450" s="183"/>
      <c r="V450" s="183"/>
      <c r="W450" s="183"/>
      <c r="X450" s="183"/>
      <c r="Y450" s="183"/>
      <c r="Z450" s="183"/>
      <c r="AA450" s="183"/>
    </row>
    <row xmlns:x14ac="http://schemas.microsoft.com/office/spreadsheetml/2009/9/ac" r="451" ht="15.75" x14ac:dyDescent="0.25">
      <c r="A451" s="183"/>
      <c r="B451" s="184"/>
      <c r="C451" s="183"/>
      <c r="D451" s="183"/>
      <c r="E451" s="183"/>
      <c r="F451" s="183"/>
      <c r="G451" s="183"/>
      <c r="H451" s="183"/>
      <c r="I451" s="183"/>
      <c r="J451" s="183"/>
      <c r="K451" s="183"/>
      <c r="L451" s="183"/>
      <c r="M451" s="183"/>
      <c r="N451" s="183"/>
      <c r="O451" s="183"/>
      <c r="P451" s="183"/>
      <c r="Q451" s="183"/>
      <c r="R451" s="183"/>
      <c r="S451" s="183"/>
      <c r="T451" s="183"/>
      <c r="U451" s="183"/>
      <c r="V451" s="183"/>
      <c r="W451" s="183"/>
      <c r="X451" s="183"/>
      <c r="Y451" s="183"/>
      <c r="Z451" s="183"/>
      <c r="AA451" s="183"/>
    </row>
    <row xmlns:x14ac="http://schemas.microsoft.com/office/spreadsheetml/2009/9/ac" r="452" ht="15.75" x14ac:dyDescent="0.25">
      <c r="A452" s="183"/>
      <c r="B452" s="184"/>
      <c r="C452" s="183"/>
      <c r="D452" s="183"/>
      <c r="E452" s="183"/>
      <c r="F452" s="183"/>
      <c r="G452" s="183"/>
      <c r="H452" s="183"/>
      <c r="I452" s="183"/>
      <c r="J452" s="183"/>
      <c r="K452" s="183"/>
      <c r="L452" s="183"/>
      <c r="M452" s="183"/>
      <c r="N452" s="183"/>
      <c r="O452" s="183"/>
      <c r="P452" s="183"/>
      <c r="Q452" s="183"/>
      <c r="R452" s="183"/>
      <c r="S452" s="183"/>
      <c r="T452" s="183"/>
      <c r="U452" s="183"/>
      <c r="V452" s="183"/>
      <c r="W452" s="183"/>
      <c r="X452" s="183"/>
      <c r="Y452" s="183"/>
      <c r="Z452" s="183"/>
      <c r="AA452" s="183"/>
    </row>
    <row xmlns:x14ac="http://schemas.microsoft.com/office/spreadsheetml/2009/9/ac" r="453" ht="15.75" x14ac:dyDescent="0.25">
      <c r="A453" s="183"/>
      <c r="B453" s="184"/>
      <c r="C453" s="183"/>
      <c r="D453" s="183"/>
      <c r="E453" s="183"/>
      <c r="F453" s="183"/>
      <c r="G453" s="183"/>
      <c r="H453" s="183"/>
      <c r="I453" s="183"/>
      <c r="J453" s="183"/>
      <c r="K453" s="183"/>
      <c r="L453" s="183"/>
      <c r="M453" s="183"/>
      <c r="N453" s="183"/>
      <c r="O453" s="183"/>
      <c r="P453" s="183"/>
      <c r="Q453" s="183"/>
      <c r="R453" s="183"/>
      <c r="S453" s="183"/>
      <c r="T453" s="183"/>
      <c r="U453" s="183"/>
      <c r="V453" s="183"/>
      <c r="W453" s="183"/>
      <c r="X453" s="183"/>
      <c r="Y453" s="183"/>
      <c r="Z453" s="183"/>
      <c r="AA453" s="183"/>
    </row>
    <row xmlns:x14ac="http://schemas.microsoft.com/office/spreadsheetml/2009/9/ac" r="454" ht="15.75" x14ac:dyDescent="0.25">
      <c r="A454" s="183"/>
      <c r="B454" s="184"/>
      <c r="C454" s="183"/>
      <c r="D454" s="183"/>
      <c r="E454" s="183"/>
      <c r="F454" s="183"/>
      <c r="G454" s="183"/>
      <c r="H454" s="183"/>
      <c r="I454" s="183"/>
      <c r="J454" s="183"/>
      <c r="K454" s="183"/>
      <c r="L454" s="183"/>
      <c r="M454" s="183"/>
      <c r="N454" s="183"/>
      <c r="O454" s="183"/>
      <c r="P454" s="183"/>
      <c r="Q454" s="183"/>
      <c r="R454" s="183"/>
      <c r="S454" s="183"/>
      <c r="T454" s="183"/>
      <c r="U454" s="183"/>
      <c r="V454" s="183"/>
      <c r="W454" s="183"/>
      <c r="X454" s="183"/>
      <c r="Y454" s="183"/>
      <c r="Z454" s="183"/>
      <c r="AA454" s="183"/>
    </row>
    <row xmlns:x14ac="http://schemas.microsoft.com/office/spreadsheetml/2009/9/ac" r="455" ht="15.75" x14ac:dyDescent="0.25">
      <c r="A455" s="183"/>
      <c r="B455" s="184"/>
      <c r="C455" s="183"/>
      <c r="D455" s="183"/>
      <c r="E455" s="183"/>
      <c r="F455" s="183"/>
      <c r="G455" s="183"/>
      <c r="H455" s="183"/>
      <c r="I455" s="183"/>
      <c r="J455" s="183"/>
      <c r="K455" s="183"/>
      <c r="L455" s="183"/>
      <c r="M455" s="183"/>
      <c r="N455" s="183"/>
      <c r="O455" s="183"/>
      <c r="P455" s="183"/>
      <c r="Q455" s="183"/>
      <c r="R455" s="183"/>
      <c r="S455" s="183"/>
      <c r="T455" s="183"/>
      <c r="U455" s="183"/>
      <c r="V455" s="183"/>
      <c r="W455" s="183"/>
      <c r="X455" s="183"/>
      <c r="Y455" s="183"/>
      <c r="Z455" s="183"/>
      <c r="AA455" s="183"/>
    </row>
    <row xmlns:x14ac="http://schemas.microsoft.com/office/spreadsheetml/2009/9/ac" r="456" ht="15.75" x14ac:dyDescent="0.25">
      <c r="A456" s="183"/>
      <c r="B456" s="184"/>
      <c r="C456" s="183"/>
      <c r="D456" s="183"/>
      <c r="E456" s="183"/>
      <c r="F456" s="183"/>
      <c r="G456" s="183"/>
      <c r="H456" s="183"/>
      <c r="I456" s="183"/>
      <c r="J456" s="183"/>
      <c r="K456" s="183"/>
      <c r="L456" s="183"/>
      <c r="M456" s="183"/>
      <c r="N456" s="183"/>
      <c r="O456" s="183"/>
      <c r="P456" s="183"/>
      <c r="Q456" s="183"/>
      <c r="R456" s="183"/>
      <c r="S456" s="183"/>
      <c r="T456" s="183"/>
      <c r="U456" s="183"/>
      <c r="V456" s="183"/>
      <c r="W456" s="183"/>
      <c r="X456" s="183"/>
      <c r="Y456" s="183"/>
      <c r="Z456" s="183"/>
      <c r="AA456" s="183"/>
    </row>
    <row xmlns:x14ac="http://schemas.microsoft.com/office/spreadsheetml/2009/9/ac" r="457" ht="15.75" x14ac:dyDescent="0.25">
      <c r="A457" s="183"/>
      <c r="B457" s="184"/>
      <c r="C457" s="183"/>
      <c r="D457" s="183"/>
      <c r="E457" s="183"/>
      <c r="F457" s="183"/>
      <c r="G457" s="183"/>
      <c r="H457" s="183"/>
      <c r="I457" s="183"/>
      <c r="J457" s="183"/>
      <c r="K457" s="183"/>
      <c r="L457" s="183"/>
      <c r="M457" s="183"/>
      <c r="N457" s="183"/>
      <c r="O457" s="183"/>
      <c r="P457" s="183"/>
      <c r="Q457" s="183"/>
      <c r="R457" s="183"/>
      <c r="S457" s="183"/>
      <c r="T457" s="183"/>
      <c r="U457" s="183"/>
      <c r="V457" s="183"/>
      <c r="W457" s="183"/>
      <c r="X457" s="183"/>
      <c r="Y457" s="183"/>
      <c r="Z457" s="183"/>
      <c r="AA457" s="183"/>
    </row>
    <row xmlns:x14ac="http://schemas.microsoft.com/office/spreadsheetml/2009/9/ac" r="458" ht="15.75" x14ac:dyDescent="0.25">
      <c r="A458" s="183"/>
      <c r="B458" s="184"/>
      <c r="C458" s="183"/>
      <c r="D458" s="183"/>
      <c r="E458" s="183"/>
      <c r="F458" s="183"/>
      <c r="G458" s="183"/>
      <c r="H458" s="183"/>
      <c r="I458" s="183"/>
      <c r="J458" s="183"/>
      <c r="K458" s="183"/>
      <c r="L458" s="183"/>
      <c r="M458" s="183"/>
      <c r="N458" s="183"/>
      <c r="O458" s="183"/>
      <c r="P458" s="183"/>
      <c r="Q458" s="183"/>
      <c r="R458" s="183"/>
      <c r="S458" s="183"/>
      <c r="T458" s="183"/>
      <c r="U458" s="183"/>
      <c r="V458" s="183"/>
      <c r="W458" s="183"/>
      <c r="X458" s="183"/>
      <c r="Y458" s="183"/>
      <c r="Z458" s="183"/>
      <c r="AA458" s="183"/>
    </row>
    <row xmlns:x14ac="http://schemas.microsoft.com/office/spreadsheetml/2009/9/ac" r="459" ht="15.75" x14ac:dyDescent="0.25">
      <c r="A459" s="183"/>
      <c r="B459" s="184"/>
      <c r="C459" s="183"/>
      <c r="D459" s="183"/>
      <c r="E459" s="183"/>
      <c r="F459" s="183"/>
      <c r="G459" s="183"/>
      <c r="H459" s="183"/>
      <c r="I459" s="183"/>
      <c r="J459" s="183"/>
      <c r="K459" s="183"/>
      <c r="L459" s="183"/>
      <c r="M459" s="183"/>
      <c r="N459" s="183"/>
      <c r="O459" s="183"/>
      <c r="P459" s="183"/>
      <c r="Q459" s="183"/>
      <c r="R459" s="183"/>
      <c r="S459" s="183"/>
      <c r="T459" s="183"/>
      <c r="U459" s="183"/>
      <c r="V459" s="183"/>
      <c r="W459" s="183"/>
      <c r="X459" s="183"/>
      <c r="Y459" s="183"/>
      <c r="Z459" s="183"/>
      <c r="AA459" s="183"/>
    </row>
    <row xmlns:x14ac="http://schemas.microsoft.com/office/spreadsheetml/2009/9/ac" r="460" ht="15.75" x14ac:dyDescent="0.25">
      <c r="A460" s="183"/>
      <c r="B460" s="184"/>
      <c r="C460" s="183"/>
      <c r="D460" s="183"/>
      <c r="E460" s="183"/>
      <c r="F460" s="183"/>
      <c r="G460" s="183"/>
      <c r="H460" s="183"/>
      <c r="I460" s="183"/>
      <c r="J460" s="183"/>
      <c r="K460" s="183"/>
      <c r="L460" s="183"/>
      <c r="M460" s="183"/>
      <c r="N460" s="183"/>
      <c r="O460" s="183"/>
      <c r="P460" s="183"/>
      <c r="Q460" s="183"/>
      <c r="R460" s="183"/>
      <c r="S460" s="183"/>
      <c r="T460" s="183"/>
      <c r="U460" s="183"/>
      <c r="V460" s="183"/>
      <c r="W460" s="183"/>
      <c r="X460" s="183"/>
      <c r="Y460" s="183"/>
      <c r="Z460" s="183"/>
      <c r="AA460" s="183"/>
    </row>
    <row xmlns:x14ac="http://schemas.microsoft.com/office/spreadsheetml/2009/9/ac" r="461" ht="15.75" x14ac:dyDescent="0.25">
      <c r="A461" s="183"/>
      <c r="B461" s="184"/>
      <c r="C461" s="183"/>
      <c r="D461" s="183"/>
      <c r="E461" s="183"/>
      <c r="F461" s="183"/>
      <c r="G461" s="183"/>
      <c r="H461" s="183"/>
      <c r="I461" s="183"/>
      <c r="J461" s="183"/>
      <c r="K461" s="183"/>
      <c r="L461" s="183"/>
      <c r="M461" s="183"/>
      <c r="N461" s="183"/>
      <c r="O461" s="183"/>
      <c r="P461" s="183"/>
      <c r="Q461" s="183"/>
      <c r="R461" s="183"/>
      <c r="S461" s="183"/>
      <c r="T461" s="183"/>
      <c r="U461" s="183"/>
      <c r="V461" s="183"/>
      <c r="W461" s="183"/>
      <c r="X461" s="183"/>
      <c r="Y461" s="183"/>
      <c r="Z461" s="183"/>
      <c r="AA461" s="183"/>
    </row>
    <row xmlns:x14ac="http://schemas.microsoft.com/office/spreadsheetml/2009/9/ac" r="462" ht="15.75" x14ac:dyDescent="0.25">
      <c r="A462" s="183"/>
      <c r="B462" s="184"/>
      <c r="C462" s="183"/>
      <c r="D462" s="183"/>
      <c r="E462" s="183"/>
      <c r="F462" s="183"/>
      <c r="G462" s="183"/>
      <c r="H462" s="183"/>
      <c r="I462" s="183"/>
      <c r="J462" s="183"/>
      <c r="K462" s="183"/>
      <c r="L462" s="183"/>
      <c r="M462" s="183"/>
      <c r="N462" s="183"/>
      <c r="O462" s="183"/>
      <c r="P462" s="183"/>
      <c r="Q462" s="183"/>
      <c r="R462" s="183"/>
      <c r="S462" s="183"/>
      <c r="T462" s="183"/>
      <c r="U462" s="183"/>
      <c r="V462" s="183"/>
      <c r="W462" s="183"/>
      <c r="X462" s="183"/>
      <c r="Y462" s="183"/>
      <c r="Z462" s="183"/>
      <c r="AA462" s="183"/>
    </row>
    <row xmlns:x14ac="http://schemas.microsoft.com/office/spreadsheetml/2009/9/ac" r="463" ht="15.75" x14ac:dyDescent="0.25">
      <c r="A463" s="183"/>
      <c r="B463" s="184"/>
      <c r="C463" s="183"/>
      <c r="D463" s="183"/>
      <c r="E463" s="183"/>
      <c r="F463" s="183"/>
      <c r="G463" s="183"/>
      <c r="H463" s="183"/>
      <c r="I463" s="183"/>
      <c r="J463" s="183"/>
      <c r="K463" s="183"/>
      <c r="L463" s="183"/>
      <c r="M463" s="183"/>
      <c r="N463" s="183"/>
      <c r="O463" s="183"/>
      <c r="P463" s="183"/>
      <c r="Q463" s="183"/>
      <c r="R463" s="183"/>
      <c r="S463" s="183"/>
      <c r="T463" s="183"/>
      <c r="U463" s="183"/>
      <c r="V463" s="183"/>
      <c r="W463" s="183"/>
      <c r="X463" s="183"/>
      <c r="Y463" s="183"/>
      <c r="Z463" s="183"/>
      <c r="AA463" s="183"/>
    </row>
    <row xmlns:x14ac="http://schemas.microsoft.com/office/spreadsheetml/2009/9/ac" r="464" ht="15.75" x14ac:dyDescent="0.25">
      <c r="A464" s="183"/>
      <c r="B464" s="184"/>
      <c r="C464" s="183"/>
      <c r="D464" s="183"/>
      <c r="E464" s="183"/>
      <c r="F464" s="183"/>
      <c r="G464" s="183"/>
      <c r="H464" s="183"/>
      <c r="I464" s="183"/>
      <c r="J464" s="183"/>
      <c r="K464" s="183"/>
      <c r="L464" s="183"/>
      <c r="M464" s="183"/>
      <c r="N464" s="183"/>
      <c r="O464" s="183"/>
      <c r="P464" s="183"/>
      <c r="Q464" s="183"/>
      <c r="R464" s="183"/>
      <c r="S464" s="183"/>
      <c r="T464" s="183"/>
      <c r="U464" s="183"/>
      <c r="V464" s="183"/>
      <c r="W464" s="183"/>
      <c r="X464" s="183"/>
      <c r="Y464" s="183"/>
      <c r="Z464" s="183"/>
      <c r="AA464" s="183"/>
    </row>
    <row xmlns:x14ac="http://schemas.microsoft.com/office/spreadsheetml/2009/9/ac" r="465" ht="15.75" x14ac:dyDescent="0.25">
      <c r="A465" s="183"/>
      <c r="B465" s="184"/>
      <c r="C465" s="183"/>
      <c r="D465" s="183"/>
      <c r="E465" s="183"/>
      <c r="F465" s="183"/>
      <c r="G465" s="183"/>
      <c r="H465" s="183"/>
      <c r="I465" s="183"/>
      <c r="J465" s="183"/>
      <c r="K465" s="183"/>
      <c r="L465" s="183"/>
      <c r="M465" s="183"/>
      <c r="N465" s="183"/>
      <c r="O465" s="183"/>
      <c r="P465" s="183"/>
      <c r="Q465" s="183"/>
      <c r="R465" s="183"/>
      <c r="S465" s="183"/>
      <c r="T465" s="183"/>
      <c r="U465" s="183"/>
      <c r="V465" s="183"/>
      <c r="W465" s="183"/>
      <c r="X465" s="183"/>
      <c r="Y465" s="183"/>
      <c r="Z465" s="183"/>
      <c r="AA465" s="183"/>
    </row>
    <row xmlns:x14ac="http://schemas.microsoft.com/office/spreadsheetml/2009/9/ac" r="466" ht="15.75" x14ac:dyDescent="0.25">
      <c r="A466" s="183"/>
      <c r="B466" s="184"/>
      <c r="C466" s="183"/>
      <c r="D466" s="183"/>
      <c r="E466" s="183"/>
      <c r="F466" s="183"/>
      <c r="G466" s="183"/>
      <c r="H466" s="183"/>
      <c r="I466" s="183"/>
      <c r="J466" s="183"/>
      <c r="K466" s="183"/>
      <c r="L466" s="183"/>
      <c r="M466" s="183"/>
      <c r="N466" s="183"/>
      <c r="O466" s="183"/>
      <c r="P466" s="183"/>
      <c r="Q466" s="183"/>
      <c r="R466" s="183"/>
      <c r="S466" s="183"/>
      <c r="T466" s="183"/>
      <c r="U466" s="183"/>
      <c r="V466" s="183"/>
      <c r="W466" s="183"/>
      <c r="X466" s="183"/>
      <c r="Y466" s="183"/>
      <c r="Z466" s="183"/>
      <c r="AA466" s="183"/>
    </row>
    <row xmlns:x14ac="http://schemas.microsoft.com/office/spreadsheetml/2009/9/ac" r="467" ht="15.75" x14ac:dyDescent="0.25">
      <c r="A467" s="183"/>
      <c r="B467" s="184"/>
      <c r="C467" s="183"/>
      <c r="D467" s="183"/>
      <c r="E467" s="183"/>
      <c r="F467" s="183"/>
      <c r="G467" s="183"/>
      <c r="H467" s="183"/>
      <c r="I467" s="183"/>
      <c r="J467" s="183"/>
      <c r="K467" s="183"/>
      <c r="L467" s="183"/>
      <c r="M467" s="183"/>
      <c r="N467" s="183"/>
      <c r="O467" s="183"/>
      <c r="P467" s="183"/>
      <c r="Q467" s="183"/>
      <c r="R467" s="183"/>
      <c r="S467" s="183"/>
      <c r="T467" s="183"/>
      <c r="U467" s="183"/>
      <c r="V467" s="183"/>
      <c r="W467" s="183"/>
      <c r="X467" s="183"/>
      <c r="Y467" s="183"/>
      <c r="Z467" s="183"/>
      <c r="AA467" s="183"/>
    </row>
    <row xmlns:x14ac="http://schemas.microsoft.com/office/spreadsheetml/2009/9/ac" r="468" ht="15.75" x14ac:dyDescent="0.25">
      <c r="A468" s="183"/>
      <c r="B468" s="184"/>
      <c r="C468" s="183"/>
      <c r="D468" s="183"/>
      <c r="E468" s="183"/>
      <c r="F468" s="183"/>
      <c r="G468" s="183"/>
      <c r="H468" s="183"/>
      <c r="I468" s="183"/>
      <c r="J468" s="183"/>
      <c r="K468" s="183"/>
      <c r="L468" s="183"/>
      <c r="M468" s="183"/>
      <c r="N468" s="183"/>
      <c r="O468" s="183"/>
      <c r="P468" s="183"/>
      <c r="Q468" s="183"/>
      <c r="R468" s="183"/>
      <c r="S468" s="183"/>
      <c r="T468" s="183"/>
      <c r="U468" s="183"/>
      <c r="V468" s="183"/>
      <c r="W468" s="183"/>
      <c r="X468" s="183"/>
      <c r="Y468" s="183"/>
      <c r="Z468" s="183"/>
      <c r="AA468" s="183"/>
    </row>
    <row xmlns:x14ac="http://schemas.microsoft.com/office/spreadsheetml/2009/9/ac" r="469" ht="15.75" x14ac:dyDescent="0.25">
      <c r="A469" s="183"/>
      <c r="B469" s="184"/>
      <c r="C469" s="183"/>
      <c r="D469" s="183"/>
      <c r="E469" s="183"/>
      <c r="F469" s="183"/>
      <c r="G469" s="183"/>
      <c r="H469" s="183"/>
      <c r="I469" s="183"/>
      <c r="J469" s="183"/>
      <c r="K469" s="183"/>
      <c r="L469" s="183"/>
      <c r="M469" s="183"/>
      <c r="N469" s="183"/>
      <c r="O469" s="183"/>
      <c r="P469" s="183"/>
      <c r="Q469" s="183"/>
      <c r="R469" s="183"/>
      <c r="S469" s="183"/>
      <c r="T469" s="183"/>
      <c r="U469" s="183"/>
      <c r="V469" s="183"/>
      <c r="W469" s="183"/>
      <c r="X469" s="183"/>
      <c r="Y469" s="183"/>
      <c r="Z469" s="183"/>
      <c r="AA469" s="183"/>
    </row>
    <row xmlns:x14ac="http://schemas.microsoft.com/office/spreadsheetml/2009/9/ac" r="470" ht="15.75" x14ac:dyDescent="0.25">
      <c r="A470" s="183"/>
      <c r="B470" s="184"/>
      <c r="C470" s="183"/>
      <c r="D470" s="183"/>
      <c r="E470" s="183"/>
      <c r="F470" s="183"/>
      <c r="G470" s="183"/>
      <c r="H470" s="183"/>
      <c r="I470" s="183"/>
      <c r="J470" s="183"/>
      <c r="K470" s="183"/>
      <c r="L470" s="183"/>
      <c r="M470" s="183"/>
      <c r="N470" s="183"/>
      <c r="O470" s="183"/>
      <c r="P470" s="183"/>
      <c r="Q470" s="183"/>
      <c r="R470" s="183"/>
      <c r="S470" s="183"/>
      <c r="T470" s="183"/>
      <c r="U470" s="183"/>
      <c r="V470" s="183"/>
      <c r="W470" s="183"/>
      <c r="X470" s="183"/>
      <c r="Y470" s="183"/>
      <c r="Z470" s="183"/>
      <c r="AA470" s="183"/>
    </row>
    <row xmlns:x14ac="http://schemas.microsoft.com/office/spreadsheetml/2009/9/ac" r="471" ht="15.75" x14ac:dyDescent="0.25">
      <c r="A471" s="183"/>
      <c r="B471" s="184"/>
      <c r="C471" s="183"/>
      <c r="D471" s="183"/>
      <c r="E471" s="183"/>
      <c r="F471" s="183"/>
      <c r="G471" s="183"/>
      <c r="H471" s="183"/>
      <c r="I471" s="183"/>
      <c r="J471" s="183"/>
      <c r="K471" s="183"/>
      <c r="L471" s="183"/>
      <c r="M471" s="183"/>
      <c r="N471" s="183"/>
      <c r="O471" s="183"/>
      <c r="P471" s="183"/>
      <c r="Q471" s="183"/>
      <c r="R471" s="183"/>
      <c r="S471" s="183"/>
      <c r="T471" s="183"/>
      <c r="U471" s="183"/>
      <c r="V471" s="183"/>
      <c r="W471" s="183"/>
      <c r="X471" s="183"/>
      <c r="Y471" s="183"/>
      <c r="Z471" s="183"/>
      <c r="AA471" s="183"/>
    </row>
    <row xmlns:x14ac="http://schemas.microsoft.com/office/spreadsheetml/2009/9/ac" r="472" ht="15.75" x14ac:dyDescent="0.25">
      <c r="A472" s="183"/>
      <c r="B472" s="184"/>
      <c r="C472" s="183"/>
      <c r="D472" s="183"/>
      <c r="E472" s="183"/>
      <c r="F472" s="183"/>
      <c r="G472" s="183"/>
      <c r="H472" s="183"/>
      <c r="I472" s="183"/>
      <c r="J472" s="183"/>
      <c r="K472" s="183"/>
      <c r="L472" s="183"/>
      <c r="M472" s="183"/>
      <c r="N472" s="183"/>
      <c r="O472" s="183"/>
      <c r="P472" s="183"/>
      <c r="Q472" s="183"/>
      <c r="R472" s="183"/>
      <c r="S472" s="183"/>
      <c r="T472" s="183"/>
      <c r="U472" s="183"/>
      <c r="V472" s="183"/>
      <c r="W472" s="183"/>
      <c r="X472" s="183"/>
      <c r="Y472" s="183"/>
      <c r="Z472" s="183"/>
      <c r="AA472" s="183"/>
    </row>
    <row xmlns:x14ac="http://schemas.microsoft.com/office/spreadsheetml/2009/9/ac" r="473" ht="15.75" x14ac:dyDescent="0.25">
      <c r="A473" s="183"/>
      <c r="B473" s="184"/>
      <c r="C473" s="183"/>
      <c r="D473" s="183"/>
      <c r="E473" s="183"/>
      <c r="F473" s="183"/>
      <c r="G473" s="183"/>
      <c r="H473" s="183"/>
      <c r="I473" s="183"/>
      <c r="J473" s="183"/>
      <c r="K473" s="183"/>
      <c r="L473" s="183"/>
      <c r="M473" s="183"/>
      <c r="N473" s="183"/>
      <c r="O473" s="183"/>
      <c r="P473" s="183"/>
      <c r="Q473" s="183"/>
      <c r="R473" s="183"/>
      <c r="S473" s="183"/>
      <c r="T473" s="183"/>
      <c r="U473" s="183"/>
      <c r="V473" s="183"/>
      <c r="W473" s="183"/>
      <c r="X473" s="183"/>
      <c r="Y473" s="183"/>
      <c r="Z473" s="183"/>
      <c r="AA473" s="183"/>
    </row>
    <row xmlns:x14ac="http://schemas.microsoft.com/office/spreadsheetml/2009/9/ac" r="474" ht="15.75" x14ac:dyDescent="0.25">
      <c r="A474" s="183"/>
      <c r="B474" s="184"/>
      <c r="C474" s="183"/>
      <c r="D474" s="183"/>
      <c r="E474" s="183"/>
      <c r="F474" s="183"/>
      <c r="G474" s="183"/>
      <c r="H474" s="183"/>
      <c r="I474" s="183"/>
      <c r="J474" s="183"/>
      <c r="K474" s="183"/>
      <c r="L474" s="183"/>
      <c r="M474" s="183"/>
      <c r="N474" s="183"/>
      <c r="O474" s="183"/>
      <c r="P474" s="183"/>
      <c r="Q474" s="183"/>
      <c r="R474" s="183"/>
      <c r="S474" s="183"/>
      <c r="T474" s="183"/>
      <c r="U474" s="183"/>
      <c r="V474" s="183"/>
      <c r="W474" s="183"/>
      <c r="X474" s="183"/>
      <c r="Y474" s="183"/>
      <c r="Z474" s="183"/>
      <c r="AA474" s="183"/>
    </row>
    <row xmlns:x14ac="http://schemas.microsoft.com/office/spreadsheetml/2009/9/ac" r="475" ht="15.75" x14ac:dyDescent="0.25">
      <c r="A475" s="183"/>
      <c r="B475" s="184"/>
      <c r="C475" s="183"/>
      <c r="D475" s="183"/>
      <c r="E475" s="183"/>
      <c r="F475" s="183"/>
      <c r="G475" s="183"/>
      <c r="H475" s="183"/>
      <c r="I475" s="183"/>
      <c r="J475" s="183"/>
      <c r="K475" s="183"/>
      <c r="L475" s="183"/>
      <c r="M475" s="183"/>
      <c r="N475" s="183"/>
      <c r="O475" s="183"/>
      <c r="P475" s="183"/>
      <c r="Q475" s="183"/>
      <c r="R475" s="183"/>
      <c r="S475" s="183"/>
      <c r="T475" s="183"/>
      <c r="U475" s="183"/>
      <c r="V475" s="183"/>
      <c r="W475" s="183"/>
      <c r="X475" s="183"/>
      <c r="Y475" s="183"/>
      <c r="Z475" s="183"/>
      <c r="AA475" s="183"/>
    </row>
    <row xmlns:x14ac="http://schemas.microsoft.com/office/spreadsheetml/2009/9/ac" r="476" ht="15.75" x14ac:dyDescent="0.25">
      <c r="A476" s="183"/>
      <c r="B476" s="184"/>
      <c r="C476" s="183"/>
      <c r="D476" s="183"/>
      <c r="E476" s="183"/>
      <c r="F476" s="183"/>
      <c r="G476" s="183"/>
      <c r="H476" s="183"/>
      <c r="I476" s="183"/>
      <c r="J476" s="183"/>
      <c r="K476" s="183"/>
      <c r="L476" s="183"/>
      <c r="M476" s="183"/>
      <c r="N476" s="183"/>
      <c r="O476" s="183"/>
      <c r="P476" s="183"/>
      <c r="Q476" s="183"/>
      <c r="R476" s="183"/>
      <c r="S476" s="183"/>
      <c r="T476" s="183"/>
      <c r="U476" s="183"/>
      <c r="V476" s="183"/>
      <c r="W476" s="183"/>
      <c r="X476" s="183"/>
      <c r="Y476" s="183"/>
      <c r="Z476" s="183"/>
      <c r="AA476" s="183"/>
    </row>
    <row xmlns:x14ac="http://schemas.microsoft.com/office/spreadsheetml/2009/9/ac" r="477" ht="15.75" x14ac:dyDescent="0.25">
      <c r="A477" s="183"/>
      <c r="B477" s="184"/>
      <c r="C477" s="183"/>
      <c r="D477" s="183"/>
      <c r="E477" s="183"/>
      <c r="F477" s="183"/>
      <c r="G477" s="183"/>
      <c r="H477" s="183"/>
      <c r="I477" s="183"/>
      <c r="J477" s="183"/>
      <c r="K477" s="183"/>
      <c r="L477" s="183"/>
      <c r="M477" s="183"/>
      <c r="N477" s="183"/>
      <c r="O477" s="183"/>
      <c r="P477" s="183"/>
      <c r="Q477" s="183"/>
      <c r="R477" s="183"/>
      <c r="S477" s="183"/>
      <c r="T477" s="183"/>
      <c r="U477" s="183"/>
      <c r="V477" s="183"/>
      <c r="W477" s="183"/>
      <c r="X477" s="183"/>
      <c r="Y477" s="183"/>
      <c r="Z477" s="183"/>
      <c r="AA477" s="183"/>
    </row>
    <row xmlns:x14ac="http://schemas.microsoft.com/office/spreadsheetml/2009/9/ac" r="478" ht="15.75" x14ac:dyDescent="0.25">
      <c r="A478" s="183"/>
      <c r="B478" s="184"/>
      <c r="C478" s="183"/>
      <c r="D478" s="183"/>
      <c r="E478" s="183"/>
      <c r="F478" s="183"/>
      <c r="G478" s="183"/>
      <c r="H478" s="183"/>
      <c r="I478" s="183"/>
      <c r="J478" s="183"/>
      <c r="K478" s="183"/>
      <c r="L478" s="183"/>
      <c r="M478" s="183"/>
      <c r="N478" s="183"/>
      <c r="O478" s="183"/>
      <c r="P478" s="183"/>
      <c r="Q478" s="183"/>
      <c r="R478" s="183"/>
      <c r="S478" s="183"/>
      <c r="T478" s="183"/>
      <c r="U478" s="183"/>
      <c r="V478" s="183"/>
      <c r="W478" s="183"/>
      <c r="X478" s="183"/>
      <c r="Y478" s="183"/>
      <c r="Z478" s="183"/>
      <c r="AA478" s="183"/>
    </row>
    <row xmlns:x14ac="http://schemas.microsoft.com/office/spreadsheetml/2009/9/ac" r="479" ht="15.75" x14ac:dyDescent="0.25">
      <c r="A479" s="183"/>
      <c r="B479" s="184"/>
      <c r="C479" s="183"/>
      <c r="D479" s="183"/>
      <c r="E479" s="183"/>
      <c r="F479" s="183"/>
      <c r="G479" s="183"/>
      <c r="H479" s="183"/>
      <c r="I479" s="183"/>
      <c r="J479" s="183"/>
      <c r="K479" s="183"/>
      <c r="L479" s="183"/>
      <c r="M479" s="183"/>
      <c r="N479" s="183"/>
      <c r="O479" s="183"/>
      <c r="P479" s="183"/>
      <c r="Q479" s="183"/>
      <c r="R479" s="183"/>
      <c r="S479" s="183"/>
      <c r="T479" s="183"/>
      <c r="U479" s="183"/>
      <c r="V479" s="183"/>
      <c r="W479" s="183"/>
      <c r="X479" s="183"/>
      <c r="Y479" s="183"/>
      <c r="Z479" s="183"/>
      <c r="AA479" s="183"/>
    </row>
    <row xmlns:x14ac="http://schemas.microsoft.com/office/spreadsheetml/2009/9/ac" r="480" ht="15.75" x14ac:dyDescent="0.25">
      <c r="A480" s="183"/>
      <c r="B480" s="184"/>
      <c r="C480" s="183"/>
      <c r="D480" s="183"/>
      <c r="E480" s="183"/>
      <c r="F480" s="183"/>
      <c r="G480" s="183"/>
      <c r="H480" s="183"/>
      <c r="I480" s="183"/>
      <c r="J480" s="183"/>
      <c r="K480" s="183"/>
      <c r="L480" s="183"/>
      <c r="M480" s="183"/>
      <c r="N480" s="183"/>
      <c r="O480" s="183"/>
      <c r="P480" s="183"/>
      <c r="Q480" s="183"/>
      <c r="R480" s="183"/>
      <c r="S480" s="183"/>
      <c r="T480" s="183"/>
      <c r="U480" s="183"/>
      <c r="V480" s="183"/>
      <c r="W480" s="183"/>
      <c r="X480" s="183"/>
      <c r="Y480" s="183"/>
      <c r="Z480" s="183"/>
      <c r="AA480" s="183"/>
    </row>
    <row xmlns:x14ac="http://schemas.microsoft.com/office/spreadsheetml/2009/9/ac" r="481" ht="15.75" x14ac:dyDescent="0.25">
      <c r="A481" s="183"/>
      <c r="B481" s="184"/>
      <c r="C481" s="183"/>
      <c r="D481" s="183"/>
      <c r="E481" s="183"/>
      <c r="F481" s="183"/>
      <c r="G481" s="183"/>
      <c r="H481" s="183"/>
      <c r="I481" s="183"/>
      <c r="J481" s="183"/>
      <c r="K481" s="183"/>
      <c r="L481" s="183"/>
      <c r="M481" s="183"/>
      <c r="N481" s="183"/>
      <c r="O481" s="183"/>
      <c r="P481" s="183"/>
      <c r="Q481" s="183"/>
      <c r="R481" s="183"/>
      <c r="S481" s="183"/>
      <c r="T481" s="183"/>
      <c r="U481" s="183"/>
      <c r="V481" s="183"/>
      <c r="W481" s="183"/>
      <c r="X481" s="183"/>
      <c r="Y481" s="183"/>
      <c r="Z481" s="183"/>
      <c r="AA481" s="183"/>
    </row>
    <row xmlns:x14ac="http://schemas.microsoft.com/office/spreadsheetml/2009/9/ac" r="482" ht="15.75" x14ac:dyDescent="0.25">
      <c r="A482" s="183"/>
      <c r="B482" s="184"/>
      <c r="C482" s="183"/>
      <c r="D482" s="183"/>
      <c r="E482" s="183"/>
      <c r="F482" s="183"/>
      <c r="G482" s="183"/>
      <c r="H482" s="183"/>
      <c r="I482" s="183"/>
      <c r="J482" s="183"/>
      <c r="K482" s="183"/>
      <c r="L482" s="183"/>
      <c r="M482" s="183"/>
      <c r="N482" s="183"/>
      <c r="O482" s="183"/>
      <c r="P482" s="183"/>
      <c r="Q482" s="183"/>
      <c r="R482" s="183"/>
      <c r="S482" s="183"/>
      <c r="T482" s="183"/>
      <c r="U482" s="183"/>
      <c r="V482" s="183"/>
      <c r="W482" s="183"/>
      <c r="X482" s="183"/>
      <c r="Y482" s="183"/>
      <c r="Z482" s="183"/>
      <c r="AA482" s="183"/>
    </row>
    <row xmlns:x14ac="http://schemas.microsoft.com/office/spreadsheetml/2009/9/ac" r="483" ht="15.75" x14ac:dyDescent="0.25">
      <c r="A483" s="183"/>
      <c r="B483" s="184"/>
      <c r="C483" s="183"/>
      <c r="D483" s="183"/>
      <c r="E483" s="183"/>
      <c r="F483" s="183"/>
      <c r="G483" s="183"/>
      <c r="H483" s="183"/>
      <c r="I483" s="183"/>
      <c r="J483" s="183"/>
      <c r="K483" s="183"/>
      <c r="L483" s="183"/>
      <c r="M483" s="183"/>
      <c r="N483" s="183"/>
      <c r="O483" s="183"/>
      <c r="P483" s="183"/>
      <c r="Q483" s="183"/>
      <c r="R483" s="183"/>
      <c r="S483" s="183"/>
      <c r="T483" s="183"/>
      <c r="U483" s="183"/>
      <c r="V483" s="183"/>
      <c r="W483" s="183"/>
      <c r="X483" s="183"/>
      <c r="Y483" s="183"/>
      <c r="Z483" s="183"/>
      <c r="AA483" s="183"/>
    </row>
    <row xmlns:x14ac="http://schemas.microsoft.com/office/spreadsheetml/2009/9/ac" r="484" ht="15.75" x14ac:dyDescent="0.25">
      <c r="A484" s="183"/>
      <c r="B484" s="184"/>
      <c r="C484" s="183"/>
      <c r="D484" s="183"/>
      <c r="E484" s="183"/>
      <c r="F484" s="183"/>
      <c r="G484" s="183"/>
      <c r="H484" s="183"/>
      <c r="I484" s="183"/>
      <c r="J484" s="183"/>
      <c r="K484" s="183"/>
      <c r="L484" s="183"/>
      <c r="M484" s="183"/>
      <c r="N484" s="183"/>
      <c r="O484" s="183"/>
      <c r="P484" s="183"/>
      <c r="Q484" s="183"/>
      <c r="R484" s="183"/>
      <c r="S484" s="183"/>
      <c r="T484" s="183"/>
      <c r="U484" s="183"/>
      <c r="V484" s="183"/>
      <c r="W484" s="183"/>
      <c r="X484" s="183"/>
      <c r="Y484" s="183"/>
      <c r="Z484" s="183"/>
      <c r="AA484" s="183"/>
    </row>
    <row xmlns:x14ac="http://schemas.microsoft.com/office/spreadsheetml/2009/9/ac" r="485" ht="15.75" x14ac:dyDescent="0.25">
      <c r="A485" s="183"/>
      <c r="B485" s="184"/>
      <c r="C485" s="183"/>
      <c r="D485" s="183"/>
      <c r="E485" s="183"/>
      <c r="F485" s="183"/>
      <c r="G485" s="183"/>
      <c r="H485" s="183"/>
      <c r="I485" s="183"/>
      <c r="J485" s="183"/>
      <c r="K485" s="183"/>
      <c r="L485" s="183"/>
      <c r="M485" s="183"/>
      <c r="N485" s="183"/>
      <c r="O485" s="183"/>
      <c r="P485" s="183"/>
      <c r="Q485" s="183"/>
      <c r="R485" s="183"/>
      <c r="S485" s="183"/>
      <c r="T485" s="183"/>
      <c r="U485" s="183"/>
      <c r="V485" s="183"/>
      <c r="W485" s="183"/>
      <c r="X485" s="183"/>
      <c r="Y485" s="183"/>
      <c r="Z485" s="183"/>
      <c r="AA485" s="183"/>
    </row>
    <row xmlns:x14ac="http://schemas.microsoft.com/office/spreadsheetml/2009/9/ac" r="486" ht="15.75" x14ac:dyDescent="0.25">
      <c r="A486" s="183"/>
      <c r="B486" s="184"/>
      <c r="C486" s="183"/>
      <c r="D486" s="183"/>
      <c r="E486" s="183"/>
      <c r="F486" s="183"/>
      <c r="G486" s="183"/>
      <c r="H486" s="183"/>
      <c r="I486" s="183"/>
      <c r="J486" s="183"/>
      <c r="K486" s="183"/>
      <c r="L486" s="183"/>
      <c r="M486" s="183"/>
      <c r="N486" s="183"/>
      <c r="O486" s="183"/>
      <c r="P486" s="183"/>
      <c r="Q486" s="183"/>
      <c r="R486" s="183"/>
      <c r="S486" s="183"/>
      <c r="T486" s="183"/>
      <c r="U486" s="183"/>
      <c r="V486" s="183"/>
      <c r="W486" s="183"/>
      <c r="X486" s="183"/>
      <c r="Y486" s="183"/>
      <c r="Z486" s="183"/>
      <c r="AA486" s="183"/>
    </row>
    <row xmlns:x14ac="http://schemas.microsoft.com/office/spreadsheetml/2009/9/ac" r="487" ht="15.75" x14ac:dyDescent="0.25">
      <c r="A487" s="183"/>
      <c r="B487" s="184"/>
      <c r="C487" s="183"/>
      <c r="D487" s="183"/>
      <c r="E487" s="183"/>
      <c r="F487" s="183"/>
      <c r="G487" s="183"/>
      <c r="H487" s="183"/>
      <c r="I487" s="183"/>
      <c r="J487" s="183"/>
      <c r="K487" s="183"/>
      <c r="L487" s="183"/>
      <c r="M487" s="183"/>
      <c r="N487" s="183"/>
      <c r="O487" s="183"/>
      <c r="P487" s="183"/>
      <c r="Q487" s="183"/>
      <c r="R487" s="183"/>
      <c r="S487" s="183"/>
      <c r="T487" s="183"/>
      <c r="U487" s="183"/>
      <c r="V487" s="183"/>
      <c r="W487" s="183"/>
      <c r="X487" s="183"/>
      <c r="Y487" s="183"/>
      <c r="Z487" s="183"/>
      <c r="AA487" s="183"/>
    </row>
    <row xmlns:x14ac="http://schemas.microsoft.com/office/spreadsheetml/2009/9/ac" r="488" ht="15.75" x14ac:dyDescent="0.25">
      <c r="A488" s="183"/>
      <c r="B488" s="184"/>
      <c r="C488" s="183"/>
      <c r="D488" s="183"/>
      <c r="E488" s="183"/>
      <c r="F488" s="183"/>
      <c r="G488" s="183"/>
      <c r="H488" s="183"/>
      <c r="I488" s="183"/>
      <c r="J488" s="183"/>
      <c r="K488" s="183"/>
      <c r="L488" s="183"/>
      <c r="M488" s="183"/>
      <c r="N488" s="183"/>
      <c r="O488" s="183"/>
      <c r="P488" s="183"/>
      <c r="Q488" s="183"/>
      <c r="R488" s="183"/>
      <c r="S488" s="183"/>
      <c r="T488" s="183"/>
      <c r="U488" s="183"/>
      <c r="V488" s="183"/>
      <c r="W488" s="183"/>
      <c r="X488" s="183"/>
      <c r="Y488" s="183"/>
      <c r="Z488" s="183"/>
      <c r="AA488" s="183"/>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D620F-26C4-470C-A3E2-AEBE0F19130B}">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13" customWidth="true"/>
    <col min="2" max="2" width="6.5" style="214" customWidth="true"/>
    <col min="3" max="3" width="14.125" style="215" customWidth="true"/>
    <col min="4" max="4" width="9.75" style="193" customWidth="true"/>
    <col min="5" max="5" width="8" style="216" customWidth="true"/>
    <col min="6" max="6" width="8" style="217" customWidth="true"/>
    <col min="7" max="7" width="8" style="218" customWidth="true"/>
    <col min="8" max="8" width="8" style="219" customWidth="true"/>
    <col min="9" max="9" width="8" style="212" customWidth="true"/>
    <col min="10" max="10" width="8" style="220" customWidth="true"/>
    <col min="11" max="11" width="8" style="221" customWidth="true"/>
    <col min="12" max="12" width="8" style="217" customWidth="true"/>
    <col min="13" max="13" width="8" style="222" customWidth="true"/>
    <col min="14" max="14" width="8" style="223" customWidth="true"/>
    <col min="15" max="19" width="8" style="193" customWidth="true"/>
    <col min="20" max="16384" width="9" style="193"/>
  </cols>
  <sheetData>
    <row xmlns:x14ac="http://schemas.microsoft.com/office/spreadsheetml/2009/9/ac" r="1" ht="20.25" customHeight="true" x14ac:dyDescent="0.2">
      <c r="A1" s="549" t="s">
        <v>254</v>
      </c>
      <c r="B1" s="550"/>
      <c r="C1" s="550"/>
      <c r="D1" s="550"/>
      <c r="E1" s="551" t="s">
        <v>52</v>
      </c>
      <c r="F1" s="552"/>
      <c r="G1" s="552"/>
      <c r="H1" s="552"/>
      <c r="I1" s="553"/>
      <c r="J1" s="554" t="s">
        <v>10</v>
      </c>
      <c r="K1" s="554"/>
      <c r="L1" s="554"/>
      <c r="M1" s="554"/>
      <c r="N1" s="554"/>
      <c r="O1" s="555" t="s">
        <v>11</v>
      </c>
      <c r="P1" s="556"/>
      <c r="Q1" s="556"/>
      <c r="R1" s="556"/>
      <c r="S1" s="557"/>
    </row>
    <row xmlns:x14ac="http://schemas.microsoft.com/office/spreadsheetml/2009/9/ac" r="2" x14ac:dyDescent="0.2">
      <c r="A2" s="550"/>
      <c r="B2" s="550"/>
      <c r="C2" s="550"/>
      <c r="D2" s="550"/>
      <c r="E2" s="194"/>
      <c r="F2" s="195"/>
      <c r="G2" s="224"/>
      <c r="H2" s="196"/>
      <c r="I2" s="225"/>
      <c r="J2" s="197"/>
      <c r="K2" s="195"/>
      <c r="L2" s="226"/>
      <c r="M2" s="196"/>
      <c r="N2" s="227"/>
      <c r="O2" s="194"/>
      <c r="P2" s="195"/>
      <c r="Q2" s="198"/>
      <c r="R2" s="196"/>
      <c r="S2" s="225"/>
    </row>
    <row xmlns:x14ac="http://schemas.microsoft.com/office/spreadsheetml/2009/9/ac" r="3" ht="134.25" customHeight="true" x14ac:dyDescent="0.2">
      <c r="A3" s="199" t="s">
        <v>9</v>
      </c>
      <c r="B3" s="200" t="s">
        <v>4</v>
      </c>
      <c r="C3" s="201" t="s">
        <v>8</v>
      </c>
      <c r="D3" s="202" t="s">
        <v>197</v>
      </c>
      <c r="E3" s="203" t="s">
        <v>25</v>
      </c>
      <c r="F3" s="204" t="s">
        <v>19</v>
      </c>
      <c r="G3" s="228" t="s">
        <v>183</v>
      </c>
      <c r="H3" s="205" t="s">
        <v>192</v>
      </c>
      <c r="I3" s="229" t="s">
        <v>36</v>
      </c>
      <c r="J3" s="206" t="s">
        <v>25</v>
      </c>
      <c r="K3" s="207" t="s">
        <v>19</v>
      </c>
      <c r="L3" s="230" t="s">
        <v>184</v>
      </c>
      <c r="M3" s="205" t="s">
        <v>192</v>
      </c>
      <c r="N3" s="231" t="s">
        <v>36</v>
      </c>
      <c r="O3" s="203" t="s">
        <v>25</v>
      </c>
      <c r="P3" s="204" t="s">
        <v>141</v>
      </c>
      <c r="Q3" s="208" t="s">
        <v>185</v>
      </c>
      <c r="R3" s="205" t="s">
        <v>192</v>
      </c>
      <c r="S3" s="229" t="s">
        <v>36</v>
      </c>
    </row>
    <row xmlns:x14ac="http://schemas.microsoft.com/office/spreadsheetml/2009/9/ac" r="4" x14ac:dyDescent="0.2">
      <c r="A4" s="332" t="str">
        <f>IF(ISBLANK(Regressions!A14), " ", Regressions!A14)</f>
        <v>Belize</v>
      </c>
      <c r="B4" s="333">
        <f>IF(ISBLANK(Regressions!B14), " ", Regressions!B14)</f>
        <v>2000</v>
      </c>
      <c r="C4" s="209" t="str">
        <f>IF(ISBLANK(Regressions!C14), " ", Regressions!C14)</f>
        <v>National</v>
      </c>
      <c r="D4" s="334">
        <f>IF(ISBLANK(Regressions!D14), " ", Regressions!D14)</f>
        <v>85326</v>
      </c>
      <c r="E4" s="210" t="e">
        <f>IF(ISNUMBER(Regressions!E14),ROUND(Regressions!E14, 1), NA())</f>
        <v>#N/A</v>
      </c>
      <c r="F4" s="335" t="e">
        <f>IF(ISNUMBER(Regressions!F14),ROUND(Regressions!F14, 1), NA())</f>
        <v>#N/A</v>
      </c>
      <c r="G4" s="232" t="e">
        <f>IF(ISNUMBER(Regressions!G14),ROUND(Regressions!G14, 1), NA())</f>
        <v>#N/A</v>
      </c>
      <c r="H4" s="336" t="e">
        <f>IF(ISNUMBER(Regressions!H14),ROUND(Regressions!H14, 1), NA())</f>
        <v>#N/A</v>
      </c>
      <c r="I4" s="233" t="e">
        <f>IF(ISNUMBER(Regressions!I14),ROUND(Regressions!I14, 1), NA())</f>
        <v>#N/A</v>
      </c>
      <c r="J4" s="337" t="e">
        <f>IF(ISNUMBER(Regressions!K14),ROUND(Regressions!K14, 1), NA())</f>
        <v>#N/A</v>
      </c>
      <c r="K4" s="335" t="e">
        <f>IF(ISNUMBER(Regressions!L14),ROUND(Regressions!L14, 1), NA())</f>
        <v>#N/A</v>
      </c>
      <c r="L4" s="234" t="e">
        <f>IF(ISNUMBER(Regressions!M14),ROUND(Regressions!M14, 1), NA())</f>
        <v>#N/A</v>
      </c>
      <c r="M4" s="336" t="e">
        <f>IF(ISNUMBER(Regressions!N14),ROUND(Regressions!N14, 1), NA())</f>
        <v>#N/A</v>
      </c>
      <c r="N4" s="233" t="e">
        <f>IF(ISNUMBER(Regressions!O14),ROUND(Regressions!O14, 1), NA())</f>
        <v>#N/A</v>
      </c>
      <c r="O4" s="337" t="e">
        <f>IF(ISNUMBER(Regressions!Q14),ROUND(Regressions!Q14, 1), NA())</f>
        <v>#N/A</v>
      </c>
      <c r="P4" s="335" t="e">
        <f>IF(ISNUMBER(Regressions!R14),ROUND(Regressions!R14, 1), NA())</f>
        <v>#N/A</v>
      </c>
      <c r="Q4" s="211" t="e">
        <f>IF(ISNUMBER(Regressions!S14),ROUND(Regressions!S14, 1), NA())</f>
        <v>#N/A</v>
      </c>
      <c r="R4" s="336" t="e">
        <f>IF(ISNUMBER(Regressions!T14),ROUND(Regressions!T14, 1), NA())</f>
        <v>#N/A</v>
      </c>
      <c r="S4" s="233" t="e">
        <f>IF(ISNUMBER(Regressions!U14),ROUND(Regressions!U14, 1), NA())</f>
        <v>#N/A</v>
      </c>
    </row>
    <row xmlns:x14ac="http://schemas.microsoft.com/office/spreadsheetml/2009/9/ac" r="5" x14ac:dyDescent="0.2">
      <c r="A5" s="332" t="str">
        <f>IF(ISBLANK(Regressions!A15), " ", Regressions!A15)</f>
        <v>Belize</v>
      </c>
      <c r="B5" s="333">
        <f>IF(ISBLANK(Regressions!B15), " ", Regressions!B15)</f>
        <v>2001</v>
      </c>
      <c r="C5" s="338" t="str">
        <f>IF(ISBLANK(Regressions!C15), " ", Regressions!C15)</f>
        <v>National</v>
      </c>
      <c r="D5" s="334">
        <f>IF(ISBLANK(Regressions!D15), " ", Regressions!D15)</f>
        <v>86993</v>
      </c>
      <c r="E5" s="210" t="e">
        <f>IF(ISNUMBER(Regressions!E15),ROUND(Regressions!E15, 1), NA())</f>
        <v>#N/A</v>
      </c>
      <c r="F5" s="335" t="e">
        <f>IF(ISNUMBER(Regressions!F15),ROUND(Regressions!F15, 1), NA())</f>
        <v>#N/A</v>
      </c>
      <c r="G5" s="232" t="e">
        <f>IF(ISNUMBER(Regressions!G15),ROUND(Regressions!G15, 1), NA())</f>
        <v>#N/A</v>
      </c>
      <c r="H5" s="336" t="e">
        <f>IF(ISNUMBER(Regressions!H15),ROUND(Regressions!H15, 1), NA())</f>
        <v>#N/A</v>
      </c>
      <c r="I5" s="233" t="e">
        <f>IF(ISNUMBER(Regressions!I15),ROUND(Regressions!I15, 1), NA())</f>
        <v>#N/A</v>
      </c>
      <c r="J5" s="337" t="e">
        <f>IF(ISNUMBER(Regressions!K15),ROUND(Regressions!K15, 1), NA())</f>
        <v>#N/A</v>
      </c>
      <c r="K5" s="335" t="e">
        <f>IF(ISNUMBER(Regressions!L15),ROUND(Regressions!L15, 1), NA())</f>
        <v>#N/A</v>
      </c>
      <c r="L5" s="234" t="e">
        <f>IF(ISNUMBER(Regressions!M15),ROUND(Regressions!M15, 1), NA())</f>
        <v>#N/A</v>
      </c>
      <c r="M5" s="336" t="e">
        <f>IF(ISNUMBER(Regressions!N15),ROUND(Regressions!N15, 1), NA())</f>
        <v>#N/A</v>
      </c>
      <c r="N5" s="233" t="e">
        <f>IF(ISNUMBER(Regressions!O15),ROUND(Regressions!O15, 1), NA())</f>
        <v>#N/A</v>
      </c>
      <c r="O5" s="337" t="e">
        <f>IF(ISNUMBER(Regressions!Q15),ROUND(Regressions!Q15, 1), NA())</f>
        <v>#N/A</v>
      </c>
      <c r="P5" s="335" t="e">
        <f>IF(ISNUMBER(Regressions!R15),ROUND(Regressions!R15, 1), NA())</f>
        <v>#N/A</v>
      </c>
      <c r="Q5" s="211" t="e">
        <f>IF(ISNUMBER(Regressions!S15),ROUND(Regressions!S15, 1), NA())</f>
        <v>#N/A</v>
      </c>
      <c r="R5" s="336" t="e">
        <f>IF(ISNUMBER(Regressions!T15),ROUND(Regressions!T15, 1), NA())</f>
        <v>#N/A</v>
      </c>
      <c r="S5" s="233" t="e">
        <f>IF(ISNUMBER(Regressions!U15),ROUND(Regressions!U15, 1), NA())</f>
        <v>#N/A</v>
      </c>
      <c r="T5" s="212"/>
      <c r="U5" s="212"/>
      <c r="V5" s="212"/>
      <c r="W5" s="212"/>
      <c r="X5" s="212"/>
      <c r="Y5" s="212"/>
      <c r="Z5" s="212"/>
      <c r="AA5" s="212"/>
    </row>
    <row xmlns:x14ac="http://schemas.microsoft.com/office/spreadsheetml/2009/9/ac" r="6" x14ac:dyDescent="0.2">
      <c r="A6" s="332" t="str">
        <f>IF(ISBLANK(Regressions!A16), " ", Regressions!A16)</f>
        <v>Belize</v>
      </c>
      <c r="B6" s="333">
        <f>IF(ISBLANK(Regressions!B16), " ", Regressions!B16)</f>
        <v>2002</v>
      </c>
      <c r="C6" s="338" t="str">
        <f>IF(ISBLANK(Regressions!C16), " ", Regressions!C16)</f>
        <v>National</v>
      </c>
      <c r="D6" s="334">
        <f>IF(ISBLANK(Regressions!D16), " ", Regressions!D16)</f>
        <v>88969</v>
      </c>
      <c r="E6" s="210" t="e">
        <f>IF(ISNUMBER(Regressions!E16),ROUND(Regressions!E16, 1), NA())</f>
        <v>#N/A</v>
      </c>
      <c r="F6" s="335" t="e">
        <f>IF(ISNUMBER(Regressions!F16),ROUND(Regressions!F16, 1), NA())</f>
        <v>#N/A</v>
      </c>
      <c r="G6" s="232" t="e">
        <f>IF(ISNUMBER(Regressions!G16),ROUND(Regressions!G16, 1), NA())</f>
        <v>#N/A</v>
      </c>
      <c r="H6" s="336" t="e">
        <f>IF(ISNUMBER(Regressions!H16),ROUND(Regressions!H16, 1), NA())</f>
        <v>#N/A</v>
      </c>
      <c r="I6" s="233" t="e">
        <f>IF(ISNUMBER(Regressions!I16),ROUND(Regressions!I16, 1), NA())</f>
        <v>#N/A</v>
      </c>
      <c r="J6" s="337" t="e">
        <f>IF(ISNUMBER(Regressions!K16),ROUND(Regressions!K16, 1), NA())</f>
        <v>#N/A</v>
      </c>
      <c r="K6" s="335" t="e">
        <f>IF(ISNUMBER(Regressions!L16),ROUND(Regressions!L16, 1), NA())</f>
        <v>#N/A</v>
      </c>
      <c r="L6" s="234" t="e">
        <f>IF(ISNUMBER(Regressions!M16),ROUND(Regressions!M16, 1), NA())</f>
        <v>#N/A</v>
      </c>
      <c r="M6" s="336" t="e">
        <f>IF(ISNUMBER(Regressions!N16),ROUND(Regressions!N16, 1), NA())</f>
        <v>#N/A</v>
      </c>
      <c r="N6" s="233" t="e">
        <f>IF(ISNUMBER(Regressions!O16),ROUND(Regressions!O16, 1), NA())</f>
        <v>#N/A</v>
      </c>
      <c r="O6" s="337" t="e">
        <f>IF(ISNUMBER(Regressions!Q16),ROUND(Regressions!Q16, 1), NA())</f>
        <v>#N/A</v>
      </c>
      <c r="P6" s="335" t="e">
        <f>IF(ISNUMBER(Regressions!R16),ROUND(Regressions!R16, 1), NA())</f>
        <v>#N/A</v>
      </c>
      <c r="Q6" s="211" t="e">
        <f>IF(ISNUMBER(Regressions!S16),ROUND(Regressions!S16, 1), NA())</f>
        <v>#N/A</v>
      </c>
      <c r="R6" s="336" t="e">
        <f>IF(ISNUMBER(Regressions!T16),ROUND(Regressions!T16, 1), NA())</f>
        <v>#N/A</v>
      </c>
      <c r="S6" s="233" t="e">
        <f>IF(ISNUMBER(Regressions!U16),ROUND(Regressions!U16, 1), NA())</f>
        <v>#N/A</v>
      </c>
      <c r="T6" s="212"/>
      <c r="U6" s="212"/>
      <c r="V6" s="212"/>
      <c r="W6" s="212"/>
      <c r="X6" s="212"/>
      <c r="Y6" s="212"/>
      <c r="Z6" s="212"/>
      <c r="AA6" s="212"/>
    </row>
    <row xmlns:x14ac="http://schemas.microsoft.com/office/spreadsheetml/2009/9/ac" r="7" x14ac:dyDescent="0.2">
      <c r="A7" s="332" t="str">
        <f>IF(ISBLANK(Regressions!A17), " ", Regressions!A17)</f>
        <v>Belize</v>
      </c>
      <c r="B7" s="333">
        <f>IF(ISBLANK(Regressions!B17), " ", Regressions!B17)</f>
        <v>2003</v>
      </c>
      <c r="C7" s="338" t="str">
        <f>IF(ISBLANK(Regressions!C17), " ", Regressions!C17)</f>
        <v>National</v>
      </c>
      <c r="D7" s="334">
        <f>IF(ISBLANK(Regressions!D17), " ", Regressions!D17)</f>
        <v>91092</v>
      </c>
      <c r="E7" s="210" t="e">
        <f>IF(ISNUMBER(Regressions!E17),ROUND(Regressions!E17, 1), NA())</f>
        <v>#N/A</v>
      </c>
      <c r="F7" s="335" t="e">
        <f>IF(ISNUMBER(Regressions!F17),ROUND(Regressions!F17, 1), NA())</f>
        <v>#N/A</v>
      </c>
      <c r="G7" s="232" t="e">
        <f>IF(ISNUMBER(Regressions!G17),ROUND(Regressions!G17, 1), NA())</f>
        <v>#N/A</v>
      </c>
      <c r="H7" s="336" t="e">
        <f>IF(ISNUMBER(Regressions!H17),ROUND(Regressions!H17, 1), NA())</f>
        <v>#N/A</v>
      </c>
      <c r="I7" s="233" t="e">
        <f>IF(ISNUMBER(Regressions!I17),ROUND(Regressions!I17, 1), NA())</f>
        <v>#N/A</v>
      </c>
      <c r="J7" s="337" t="e">
        <f>IF(ISNUMBER(Regressions!K17),ROUND(Regressions!K17, 1), NA())</f>
        <v>#N/A</v>
      </c>
      <c r="K7" s="335" t="e">
        <f>IF(ISNUMBER(Regressions!L17),ROUND(Regressions!L17, 1), NA())</f>
        <v>#N/A</v>
      </c>
      <c r="L7" s="234" t="e">
        <f>IF(ISNUMBER(Regressions!M17),ROUND(Regressions!M17, 1), NA())</f>
        <v>#N/A</v>
      </c>
      <c r="M7" s="336" t="e">
        <f>IF(ISNUMBER(Regressions!N17),ROUND(Regressions!N17, 1), NA())</f>
        <v>#N/A</v>
      </c>
      <c r="N7" s="233" t="e">
        <f>IF(ISNUMBER(Regressions!O17),ROUND(Regressions!O17, 1), NA())</f>
        <v>#N/A</v>
      </c>
      <c r="O7" s="337" t="e">
        <f>IF(ISNUMBER(Regressions!Q17),ROUND(Regressions!Q17, 1), NA())</f>
        <v>#N/A</v>
      </c>
      <c r="P7" s="335" t="e">
        <f>IF(ISNUMBER(Regressions!R17),ROUND(Regressions!R17, 1), NA())</f>
        <v>#N/A</v>
      </c>
      <c r="Q7" s="211" t="e">
        <f>IF(ISNUMBER(Regressions!S17),ROUND(Regressions!S17, 1), NA())</f>
        <v>#N/A</v>
      </c>
      <c r="R7" s="336" t="e">
        <f>IF(ISNUMBER(Regressions!T17),ROUND(Regressions!T17, 1), NA())</f>
        <v>#N/A</v>
      </c>
      <c r="S7" s="233" t="e">
        <f>IF(ISNUMBER(Regressions!U17),ROUND(Regressions!U17, 1), NA())</f>
        <v>#N/A</v>
      </c>
      <c r="T7" s="212"/>
      <c r="U7" s="212"/>
      <c r="V7" s="212"/>
      <c r="W7" s="212"/>
      <c r="X7" s="212"/>
      <c r="Y7" s="212"/>
      <c r="Z7" s="212"/>
      <c r="AA7" s="212"/>
    </row>
    <row xmlns:x14ac="http://schemas.microsoft.com/office/spreadsheetml/2009/9/ac" r="8" x14ac:dyDescent="0.2">
      <c r="A8" s="332" t="str">
        <f>IF(ISBLANK(Regressions!A18), " ", Regressions!A18)</f>
        <v>Belize</v>
      </c>
      <c r="B8" s="333">
        <f>IF(ISBLANK(Regressions!B18), " ", Regressions!B18)</f>
        <v>2004</v>
      </c>
      <c r="C8" s="338" t="str">
        <f>IF(ISBLANK(Regressions!C18), " ", Regressions!C18)</f>
        <v>National</v>
      </c>
      <c r="D8" s="334">
        <f>IF(ISBLANK(Regressions!D18), " ", Regressions!D18)</f>
        <v>93282</v>
      </c>
      <c r="E8" s="210" t="e">
        <f>IF(ISNUMBER(Regressions!E18),ROUND(Regressions!E18, 1), NA())</f>
        <v>#N/A</v>
      </c>
      <c r="F8" s="335" t="e">
        <f>IF(ISNUMBER(Regressions!F18),ROUND(Regressions!F18, 1), NA())</f>
        <v>#N/A</v>
      </c>
      <c r="G8" s="232" t="e">
        <f>IF(ISNUMBER(Regressions!G18),ROUND(Regressions!G18, 1), NA())</f>
        <v>#N/A</v>
      </c>
      <c r="H8" s="336" t="e">
        <f>IF(ISNUMBER(Regressions!H18),ROUND(Regressions!H18, 1), NA())</f>
        <v>#N/A</v>
      </c>
      <c r="I8" s="233" t="e">
        <f>IF(ISNUMBER(Regressions!I18),ROUND(Regressions!I18, 1), NA())</f>
        <v>#N/A</v>
      </c>
      <c r="J8" s="337" t="e">
        <f>IF(ISNUMBER(Regressions!K18),ROUND(Regressions!K18, 1), NA())</f>
        <v>#N/A</v>
      </c>
      <c r="K8" s="335" t="e">
        <f>IF(ISNUMBER(Regressions!L18),ROUND(Regressions!L18, 1), NA())</f>
        <v>#N/A</v>
      </c>
      <c r="L8" s="234" t="e">
        <f>IF(ISNUMBER(Regressions!M18),ROUND(Regressions!M18, 1), NA())</f>
        <v>#N/A</v>
      </c>
      <c r="M8" s="336" t="e">
        <f>IF(ISNUMBER(Regressions!N18),ROUND(Regressions!N18, 1), NA())</f>
        <v>#N/A</v>
      </c>
      <c r="N8" s="233" t="e">
        <f>IF(ISNUMBER(Regressions!O18),ROUND(Regressions!O18, 1), NA())</f>
        <v>#N/A</v>
      </c>
      <c r="O8" s="337" t="e">
        <f>IF(ISNUMBER(Regressions!Q18),ROUND(Regressions!Q18, 1), NA())</f>
        <v>#N/A</v>
      </c>
      <c r="P8" s="335" t="e">
        <f>IF(ISNUMBER(Regressions!R18),ROUND(Regressions!R18, 1), NA())</f>
        <v>#N/A</v>
      </c>
      <c r="Q8" s="211" t="e">
        <f>IF(ISNUMBER(Regressions!S18),ROUND(Regressions!S18, 1), NA())</f>
        <v>#N/A</v>
      </c>
      <c r="R8" s="336" t="e">
        <f>IF(ISNUMBER(Regressions!T18),ROUND(Regressions!T18, 1), NA())</f>
        <v>#N/A</v>
      </c>
      <c r="S8" s="233" t="e">
        <f>IF(ISNUMBER(Regressions!U18),ROUND(Regressions!U18, 1), NA())</f>
        <v>#N/A</v>
      </c>
      <c r="T8" s="212"/>
      <c r="U8" s="212"/>
      <c r="V8" s="212"/>
      <c r="W8" s="212"/>
      <c r="X8" s="212"/>
      <c r="Y8" s="212"/>
      <c r="Z8" s="212"/>
      <c r="AA8" s="212"/>
    </row>
    <row xmlns:x14ac="http://schemas.microsoft.com/office/spreadsheetml/2009/9/ac" r="9" x14ac:dyDescent="0.2">
      <c r="A9" s="332" t="str">
        <f>IF(ISBLANK(Regressions!A19), " ", Regressions!A19)</f>
        <v>Belize</v>
      </c>
      <c r="B9" s="333">
        <f>IF(ISBLANK(Regressions!B19), " ", Regressions!B19)</f>
        <v>2005</v>
      </c>
      <c r="C9" s="338" t="str">
        <f>IF(ISBLANK(Regressions!C19), " ", Regressions!C19)</f>
        <v>National</v>
      </c>
      <c r="D9" s="334">
        <f>IF(ISBLANK(Regressions!D19), " ", Regressions!D19)</f>
        <v>95529</v>
      </c>
      <c r="E9" s="210">
        <f>IF(ISNUMBER(Regressions!E19),ROUND(Regressions!E19, 1), NA())</f>
        <v>97.7</v>
      </c>
      <c r="F9" s="335">
        <f>IF(ISNUMBER(Regressions!F19),ROUND(Regressions!F19, 1), NA())</f>
        <v>95.4</v>
      </c>
      <c r="G9" s="232">
        <f>IF(ISNUMBER(Regressions!G19),ROUND(Regressions!G19, 1), NA())</f>
        <v>76.099999999999994</v>
      </c>
      <c r="H9" s="336">
        <f>IF(ISNUMBER(Regressions!H19),ROUND(Regressions!H19, 1), NA())</f>
        <v>19.3</v>
      </c>
      <c r="I9" s="233">
        <f>IF(ISNUMBER(Regressions!I19),ROUND(Regressions!I19, 1), NA())</f>
        <v>4.5999999999999996</v>
      </c>
      <c r="J9" s="337">
        <f>IF(ISNUMBER(Regressions!K19),ROUND(Regressions!K19, 1), NA())</f>
        <v>97</v>
      </c>
      <c r="K9" s="335">
        <f>IF(ISNUMBER(Regressions!L19),ROUND(Regressions!L19, 1), NA())</f>
        <v>93.9</v>
      </c>
      <c r="L9" s="234">
        <f>IF(ISNUMBER(Regressions!M19),ROUND(Regressions!M19, 1), NA())</f>
        <v>48.8</v>
      </c>
      <c r="M9" s="336">
        <f>IF(ISNUMBER(Regressions!N19),ROUND(Regressions!N19, 1), NA())</f>
        <v>45.1</v>
      </c>
      <c r="N9" s="233">
        <f>IF(ISNUMBER(Regressions!O19),ROUND(Regressions!O19, 1), NA())</f>
        <v>6.1</v>
      </c>
      <c r="O9" s="337">
        <f>IF(ISNUMBER(Regressions!Q19),ROUND(Regressions!Q19, 1), NA())</f>
        <v>95.5</v>
      </c>
      <c r="P9" s="335">
        <f>IF(ISNUMBER(Regressions!R19),ROUND(Regressions!R19, 1), NA())</f>
        <v>90.9</v>
      </c>
      <c r="Q9" s="211">
        <f>IF(ISNUMBER(Regressions!S19),ROUND(Regressions!S19, 1), NA())</f>
        <v>66.3</v>
      </c>
      <c r="R9" s="336">
        <f>IF(ISNUMBER(Regressions!T19),ROUND(Regressions!T19, 1), NA())</f>
        <v>24.6</v>
      </c>
      <c r="S9" s="233">
        <f>IF(ISNUMBER(Regressions!U19),ROUND(Regressions!U19, 1), NA())</f>
        <v>9.1</v>
      </c>
    </row>
    <row xmlns:x14ac="http://schemas.microsoft.com/office/spreadsheetml/2009/9/ac" r="10" x14ac:dyDescent="0.2">
      <c r="A10" s="332" t="str">
        <f>IF(ISBLANK(Regressions!A20), " ", Regressions!A20)</f>
        <v>Belize</v>
      </c>
      <c r="B10" s="333">
        <f>IF(ISBLANK(Regressions!B20), " ", Regressions!B20)</f>
        <v>2006</v>
      </c>
      <c r="C10" s="338" t="str">
        <f>IF(ISBLANK(Regressions!C20), " ", Regressions!C20)</f>
        <v>National</v>
      </c>
      <c r="D10" s="334">
        <f>IF(ISBLANK(Regressions!D20), " ", Regressions!D20)</f>
        <v>97742</v>
      </c>
      <c r="E10" s="210">
        <f>IF(ISNUMBER(Regressions!E20),ROUND(Regressions!E20, 1), NA())</f>
        <v>97.7</v>
      </c>
      <c r="F10" s="335">
        <f>IF(ISNUMBER(Regressions!F20),ROUND(Regressions!F20, 1), NA())</f>
        <v>95.4</v>
      </c>
      <c r="G10" s="232">
        <f>IF(ISNUMBER(Regressions!G20),ROUND(Regressions!G20, 1), NA())</f>
        <v>76.099999999999994</v>
      </c>
      <c r="H10" s="336">
        <f>IF(ISNUMBER(Regressions!H20),ROUND(Regressions!H20, 1), NA())</f>
        <v>19.3</v>
      </c>
      <c r="I10" s="233">
        <f>IF(ISNUMBER(Regressions!I20),ROUND(Regressions!I20, 1), NA())</f>
        <v>4.5999999999999996</v>
      </c>
      <c r="J10" s="337">
        <f>IF(ISNUMBER(Regressions!K20),ROUND(Regressions!K20, 1), NA())</f>
        <v>97</v>
      </c>
      <c r="K10" s="335">
        <f>IF(ISNUMBER(Regressions!L20),ROUND(Regressions!L20, 1), NA())</f>
        <v>93.9</v>
      </c>
      <c r="L10" s="234">
        <f>IF(ISNUMBER(Regressions!M20),ROUND(Regressions!M20, 1), NA())</f>
        <v>48.8</v>
      </c>
      <c r="M10" s="336">
        <f>IF(ISNUMBER(Regressions!N20),ROUND(Regressions!N20, 1), NA())</f>
        <v>45.1</v>
      </c>
      <c r="N10" s="233">
        <f>IF(ISNUMBER(Regressions!O20),ROUND(Regressions!O20, 1), NA())</f>
        <v>6.1</v>
      </c>
      <c r="O10" s="337">
        <f>IF(ISNUMBER(Regressions!Q20),ROUND(Regressions!Q20, 1), NA())</f>
        <v>95.5</v>
      </c>
      <c r="P10" s="335">
        <f>IF(ISNUMBER(Regressions!R20),ROUND(Regressions!R20, 1), NA())</f>
        <v>90.9</v>
      </c>
      <c r="Q10" s="211">
        <f>IF(ISNUMBER(Regressions!S20),ROUND(Regressions!S20, 1), NA())</f>
        <v>66.3</v>
      </c>
      <c r="R10" s="336">
        <f>IF(ISNUMBER(Regressions!T20),ROUND(Regressions!T20, 1), NA())</f>
        <v>24.6</v>
      </c>
      <c r="S10" s="233">
        <f>IF(ISNUMBER(Regressions!U20),ROUND(Regressions!U20, 1), NA())</f>
        <v>9.1</v>
      </c>
    </row>
    <row xmlns:x14ac="http://schemas.microsoft.com/office/spreadsheetml/2009/9/ac" r="11" x14ac:dyDescent="0.2">
      <c r="A11" s="332" t="str">
        <f>IF(ISBLANK(Regressions!A21), " ", Regressions!A21)</f>
        <v>Belize</v>
      </c>
      <c r="B11" s="333">
        <f>IF(ISBLANK(Regressions!B21), " ", Regressions!B21)</f>
        <v>2007</v>
      </c>
      <c r="C11" s="338" t="str">
        <f>IF(ISBLANK(Regressions!C21), " ", Regressions!C21)</f>
        <v>National</v>
      </c>
      <c r="D11" s="334">
        <f>IF(ISBLANK(Regressions!D21), " ", Regressions!D21)</f>
        <v>99910</v>
      </c>
      <c r="E11" s="210">
        <f>IF(ISNUMBER(Regressions!E21),ROUND(Regressions!E21, 1), NA())</f>
        <v>97.7</v>
      </c>
      <c r="F11" s="335">
        <f>IF(ISNUMBER(Regressions!F21),ROUND(Regressions!F21, 1), NA())</f>
        <v>95.4</v>
      </c>
      <c r="G11" s="232">
        <f>IF(ISNUMBER(Regressions!G21),ROUND(Regressions!G21, 1), NA())</f>
        <v>76.099999999999994</v>
      </c>
      <c r="H11" s="336">
        <f>IF(ISNUMBER(Regressions!H21),ROUND(Regressions!H21, 1), NA())</f>
        <v>19.3</v>
      </c>
      <c r="I11" s="233">
        <f>IF(ISNUMBER(Regressions!I21),ROUND(Regressions!I21, 1), NA())</f>
        <v>4.5999999999999996</v>
      </c>
      <c r="J11" s="337">
        <f>IF(ISNUMBER(Regressions!K21),ROUND(Regressions!K21, 1), NA())</f>
        <v>97</v>
      </c>
      <c r="K11" s="335">
        <f>IF(ISNUMBER(Regressions!L21),ROUND(Regressions!L21, 1), NA())</f>
        <v>93.9</v>
      </c>
      <c r="L11" s="234">
        <f>IF(ISNUMBER(Regressions!M21),ROUND(Regressions!M21, 1), NA())</f>
        <v>48.8</v>
      </c>
      <c r="M11" s="336">
        <f>IF(ISNUMBER(Regressions!N21),ROUND(Regressions!N21, 1), NA())</f>
        <v>45.1</v>
      </c>
      <c r="N11" s="233">
        <f>IF(ISNUMBER(Regressions!O21),ROUND(Regressions!O21, 1), NA())</f>
        <v>6.1</v>
      </c>
      <c r="O11" s="337">
        <f>IF(ISNUMBER(Regressions!Q21),ROUND(Regressions!Q21, 1), NA())</f>
        <v>95.5</v>
      </c>
      <c r="P11" s="335">
        <f>IF(ISNUMBER(Regressions!R21),ROUND(Regressions!R21, 1), NA())</f>
        <v>90.9</v>
      </c>
      <c r="Q11" s="211">
        <f>IF(ISNUMBER(Regressions!S21),ROUND(Regressions!S21, 1), NA())</f>
        <v>66.3</v>
      </c>
      <c r="R11" s="336">
        <f>IF(ISNUMBER(Regressions!T21),ROUND(Regressions!T21, 1), NA())</f>
        <v>24.6</v>
      </c>
      <c r="S11" s="233">
        <f>IF(ISNUMBER(Regressions!U21),ROUND(Regressions!U21, 1), NA())</f>
        <v>9.1</v>
      </c>
    </row>
    <row xmlns:x14ac="http://schemas.microsoft.com/office/spreadsheetml/2009/9/ac" r="12" x14ac:dyDescent="0.2">
      <c r="A12" s="332" t="str">
        <f>IF(ISBLANK(Regressions!A22), " ", Regressions!A22)</f>
        <v>Belize</v>
      </c>
      <c r="B12" s="333">
        <f>IF(ISBLANK(Regressions!B22), " ", Regressions!B22)</f>
        <v>2008</v>
      </c>
      <c r="C12" s="338" t="str">
        <f>IF(ISBLANK(Regressions!C22), " ", Regressions!C22)</f>
        <v>National</v>
      </c>
      <c r="D12" s="334">
        <f>IF(ISBLANK(Regressions!D22), " ", Regressions!D22)</f>
        <v>102004</v>
      </c>
      <c r="E12" s="210">
        <f>IF(ISNUMBER(Regressions!E22),ROUND(Regressions!E22, 1), NA())</f>
        <v>97.7</v>
      </c>
      <c r="F12" s="335">
        <f>IF(ISNUMBER(Regressions!F22),ROUND(Regressions!F22, 1), NA())</f>
        <v>95.4</v>
      </c>
      <c r="G12" s="232">
        <f>IF(ISNUMBER(Regressions!G22),ROUND(Regressions!G22, 1), NA())</f>
        <v>76.099999999999994</v>
      </c>
      <c r="H12" s="336">
        <f>IF(ISNUMBER(Regressions!H22),ROUND(Regressions!H22, 1), NA())</f>
        <v>19.3</v>
      </c>
      <c r="I12" s="233">
        <f>IF(ISNUMBER(Regressions!I22),ROUND(Regressions!I22, 1), NA())</f>
        <v>4.5999999999999996</v>
      </c>
      <c r="J12" s="337">
        <f>IF(ISNUMBER(Regressions!K22),ROUND(Regressions!K22, 1), NA())</f>
        <v>97</v>
      </c>
      <c r="K12" s="335">
        <f>IF(ISNUMBER(Regressions!L22),ROUND(Regressions!L22, 1), NA())</f>
        <v>93.9</v>
      </c>
      <c r="L12" s="234">
        <f>IF(ISNUMBER(Regressions!M22),ROUND(Regressions!M22, 1), NA())</f>
        <v>48.8</v>
      </c>
      <c r="M12" s="336">
        <f>IF(ISNUMBER(Regressions!N22),ROUND(Regressions!N22, 1), NA())</f>
        <v>45.1</v>
      </c>
      <c r="N12" s="233">
        <f>IF(ISNUMBER(Regressions!O22),ROUND(Regressions!O22, 1), NA())</f>
        <v>6.1</v>
      </c>
      <c r="O12" s="337">
        <f>IF(ISNUMBER(Regressions!Q22),ROUND(Regressions!Q22, 1), NA())</f>
        <v>95.5</v>
      </c>
      <c r="P12" s="335">
        <f>IF(ISNUMBER(Regressions!R22),ROUND(Regressions!R22, 1), NA())</f>
        <v>90.9</v>
      </c>
      <c r="Q12" s="211">
        <f>IF(ISNUMBER(Regressions!S22),ROUND(Regressions!S22, 1), NA())</f>
        <v>66.3</v>
      </c>
      <c r="R12" s="336">
        <f>IF(ISNUMBER(Regressions!T22),ROUND(Regressions!T22, 1), NA())</f>
        <v>24.6</v>
      </c>
      <c r="S12" s="233">
        <f>IF(ISNUMBER(Regressions!U22),ROUND(Regressions!U22, 1), NA())</f>
        <v>9.1</v>
      </c>
    </row>
    <row xmlns:x14ac="http://schemas.microsoft.com/office/spreadsheetml/2009/9/ac" r="13" x14ac:dyDescent="0.2">
      <c r="A13" s="332" t="str">
        <f>IF(ISBLANK(Regressions!A23), " ", Regressions!A23)</f>
        <v>Belize</v>
      </c>
      <c r="B13" s="333">
        <f>IF(ISBLANK(Regressions!B23), " ", Regressions!B23)</f>
        <v>2009</v>
      </c>
      <c r="C13" s="338" t="str">
        <f>IF(ISBLANK(Regressions!C23), " ", Regressions!C23)</f>
        <v>National</v>
      </c>
      <c r="D13" s="334">
        <f>IF(ISBLANK(Regressions!D23), " ", Regressions!D23)</f>
        <v>103953</v>
      </c>
      <c r="E13" s="210">
        <f>IF(ISNUMBER(Regressions!E23),ROUND(Regressions!E23, 1), NA())</f>
        <v>97.7</v>
      </c>
      <c r="F13" s="335">
        <f>IF(ISNUMBER(Regressions!F23),ROUND(Regressions!F23, 1), NA())</f>
        <v>95.4</v>
      </c>
      <c r="G13" s="232">
        <f>IF(ISNUMBER(Regressions!G23),ROUND(Regressions!G23, 1), NA())</f>
        <v>76.099999999999994</v>
      </c>
      <c r="H13" s="336">
        <f>IF(ISNUMBER(Regressions!H23),ROUND(Regressions!H23, 1), NA())</f>
        <v>19.3</v>
      </c>
      <c r="I13" s="233">
        <f>IF(ISNUMBER(Regressions!I23),ROUND(Regressions!I23, 1), NA())</f>
        <v>4.5999999999999996</v>
      </c>
      <c r="J13" s="337">
        <f>IF(ISNUMBER(Regressions!K23),ROUND(Regressions!K23, 1), NA())</f>
        <v>97</v>
      </c>
      <c r="K13" s="335">
        <f>IF(ISNUMBER(Regressions!L23),ROUND(Regressions!L23, 1), NA())</f>
        <v>93.9</v>
      </c>
      <c r="L13" s="234">
        <f>IF(ISNUMBER(Regressions!M23),ROUND(Regressions!M23, 1), NA())</f>
        <v>48.8</v>
      </c>
      <c r="M13" s="336">
        <f>IF(ISNUMBER(Regressions!N23),ROUND(Regressions!N23, 1), NA())</f>
        <v>45.1</v>
      </c>
      <c r="N13" s="233">
        <f>IF(ISNUMBER(Regressions!O23),ROUND(Regressions!O23, 1), NA())</f>
        <v>6.1</v>
      </c>
      <c r="O13" s="337">
        <f>IF(ISNUMBER(Regressions!Q23),ROUND(Regressions!Q23, 1), NA())</f>
        <v>95.5</v>
      </c>
      <c r="P13" s="335">
        <f>IF(ISNUMBER(Regressions!R23),ROUND(Regressions!R23, 1), NA())</f>
        <v>90.9</v>
      </c>
      <c r="Q13" s="211">
        <f>IF(ISNUMBER(Regressions!S23),ROUND(Regressions!S23, 1), NA())</f>
        <v>66.3</v>
      </c>
      <c r="R13" s="336">
        <f>IF(ISNUMBER(Regressions!T23),ROUND(Regressions!T23, 1), NA())</f>
        <v>24.6</v>
      </c>
      <c r="S13" s="233">
        <f>IF(ISNUMBER(Regressions!U23),ROUND(Regressions!U23, 1), NA())</f>
        <v>9.1</v>
      </c>
    </row>
    <row xmlns:x14ac="http://schemas.microsoft.com/office/spreadsheetml/2009/9/ac" r="14" x14ac:dyDescent="0.2">
      <c r="A14" s="332" t="str">
        <f>IF(ISBLANK(Regressions!A24), " ", Regressions!A24)</f>
        <v>Belize</v>
      </c>
      <c r="B14" s="333">
        <f>IF(ISBLANK(Regressions!B24), " ", Regressions!B24)</f>
        <v>2010</v>
      </c>
      <c r="C14" s="338" t="str">
        <f>IF(ISBLANK(Regressions!C24), " ", Regressions!C24)</f>
        <v>National</v>
      </c>
      <c r="D14" s="334">
        <f>IF(ISBLANK(Regressions!D24), " ", Regressions!D24)</f>
        <v>105767</v>
      </c>
      <c r="E14" s="210">
        <f>IF(ISNUMBER(Regressions!E24),ROUND(Regressions!E24, 1), NA())</f>
        <v>97.7</v>
      </c>
      <c r="F14" s="335">
        <f>IF(ISNUMBER(Regressions!F24),ROUND(Regressions!F24, 1), NA())</f>
        <v>95.4</v>
      </c>
      <c r="G14" s="232">
        <f>IF(ISNUMBER(Regressions!G24),ROUND(Regressions!G24, 1), NA())</f>
        <v>76.099999999999994</v>
      </c>
      <c r="H14" s="336">
        <f>IF(ISNUMBER(Regressions!H24),ROUND(Regressions!H24, 1), NA())</f>
        <v>19.3</v>
      </c>
      <c r="I14" s="233">
        <f>IF(ISNUMBER(Regressions!I24),ROUND(Regressions!I24, 1), NA())</f>
        <v>4.5999999999999996</v>
      </c>
      <c r="J14" s="337">
        <f>IF(ISNUMBER(Regressions!K24),ROUND(Regressions!K24, 1), NA())</f>
        <v>97</v>
      </c>
      <c r="K14" s="335">
        <f>IF(ISNUMBER(Regressions!L24),ROUND(Regressions!L24, 1), NA())</f>
        <v>93.9</v>
      </c>
      <c r="L14" s="234">
        <f>IF(ISNUMBER(Regressions!M24),ROUND(Regressions!M24, 1), NA())</f>
        <v>48.8</v>
      </c>
      <c r="M14" s="336">
        <f>IF(ISNUMBER(Regressions!N24),ROUND(Regressions!N24, 1), NA())</f>
        <v>45.1</v>
      </c>
      <c r="N14" s="233">
        <f>IF(ISNUMBER(Regressions!O24),ROUND(Regressions!O24, 1), NA())</f>
        <v>6.1</v>
      </c>
      <c r="O14" s="337">
        <f>IF(ISNUMBER(Regressions!Q24),ROUND(Regressions!Q24, 1), NA())</f>
        <v>95.5</v>
      </c>
      <c r="P14" s="335">
        <f>IF(ISNUMBER(Regressions!R24),ROUND(Regressions!R24, 1), NA())</f>
        <v>90.9</v>
      </c>
      <c r="Q14" s="211">
        <f>IF(ISNUMBER(Regressions!S24),ROUND(Regressions!S24, 1), NA())</f>
        <v>66.3</v>
      </c>
      <c r="R14" s="336">
        <f>IF(ISNUMBER(Regressions!T24),ROUND(Regressions!T24, 1), NA())</f>
        <v>24.6</v>
      </c>
      <c r="S14" s="233">
        <f>IF(ISNUMBER(Regressions!U24),ROUND(Regressions!U24, 1), NA())</f>
        <v>9.1</v>
      </c>
    </row>
    <row xmlns:x14ac="http://schemas.microsoft.com/office/spreadsheetml/2009/9/ac" r="15" x14ac:dyDescent="0.2">
      <c r="A15" s="332" t="str">
        <f>IF(ISBLANK(Regressions!A25), " ", Regressions!A25)</f>
        <v>Belize</v>
      </c>
      <c r="B15" s="333">
        <f>IF(ISBLANK(Regressions!B25), " ", Regressions!B25)</f>
        <v>2011</v>
      </c>
      <c r="C15" s="338" t="str">
        <f>IF(ISBLANK(Regressions!C25), " ", Regressions!C25)</f>
        <v>National</v>
      </c>
      <c r="D15" s="334">
        <f>IF(ISBLANK(Regressions!D25), " ", Regressions!D25)</f>
        <v>106434</v>
      </c>
      <c r="E15" s="210">
        <f>IF(ISNUMBER(Regressions!E25),ROUND(Regressions!E25, 1), NA())</f>
        <v>97.7</v>
      </c>
      <c r="F15" s="335">
        <f>IF(ISNUMBER(Regressions!F25),ROUND(Regressions!F25, 1), NA())</f>
        <v>95.4</v>
      </c>
      <c r="G15" s="232">
        <f>IF(ISNUMBER(Regressions!G25),ROUND(Regressions!G25, 1), NA())</f>
        <v>76.099999999999994</v>
      </c>
      <c r="H15" s="336">
        <f>IF(ISNUMBER(Regressions!H25),ROUND(Regressions!H25, 1), NA())</f>
        <v>19.3</v>
      </c>
      <c r="I15" s="233">
        <f>IF(ISNUMBER(Regressions!I25),ROUND(Regressions!I25, 1), NA())</f>
        <v>4.5999999999999996</v>
      </c>
      <c r="J15" s="337">
        <f>IF(ISNUMBER(Regressions!K25),ROUND(Regressions!K25, 1), NA())</f>
        <v>97</v>
      </c>
      <c r="K15" s="335">
        <f>IF(ISNUMBER(Regressions!L25),ROUND(Regressions!L25, 1), NA())</f>
        <v>93.9</v>
      </c>
      <c r="L15" s="234">
        <f>IF(ISNUMBER(Regressions!M25),ROUND(Regressions!M25, 1), NA())</f>
        <v>48.8</v>
      </c>
      <c r="M15" s="336">
        <f>IF(ISNUMBER(Regressions!N25),ROUND(Regressions!N25, 1), NA())</f>
        <v>45.1</v>
      </c>
      <c r="N15" s="233">
        <f>IF(ISNUMBER(Regressions!O25),ROUND(Regressions!O25, 1), NA())</f>
        <v>6.1</v>
      </c>
      <c r="O15" s="337">
        <f>IF(ISNUMBER(Regressions!Q25),ROUND(Regressions!Q25, 1), NA())</f>
        <v>95.5</v>
      </c>
      <c r="P15" s="335">
        <f>IF(ISNUMBER(Regressions!R25),ROUND(Regressions!R25, 1), NA())</f>
        <v>90.9</v>
      </c>
      <c r="Q15" s="211">
        <f>IF(ISNUMBER(Regressions!S25),ROUND(Regressions!S25, 1), NA())</f>
        <v>66.3</v>
      </c>
      <c r="R15" s="336">
        <f>IF(ISNUMBER(Regressions!T25),ROUND(Regressions!T25, 1), NA())</f>
        <v>24.6</v>
      </c>
      <c r="S15" s="233">
        <f>IF(ISNUMBER(Regressions!U25),ROUND(Regressions!U25, 1), NA())</f>
        <v>9.1</v>
      </c>
    </row>
    <row xmlns:x14ac="http://schemas.microsoft.com/office/spreadsheetml/2009/9/ac" r="16" x14ac:dyDescent="0.2">
      <c r="A16" s="332" t="str">
        <f>IF(ISBLANK(Regressions!A26), " ", Regressions!A26)</f>
        <v>Belize</v>
      </c>
      <c r="B16" s="333">
        <f>IF(ISBLANK(Regressions!B26), " ", Regressions!B26)</f>
        <v>2012</v>
      </c>
      <c r="C16" s="338" t="str">
        <f>IF(ISBLANK(Regressions!C26), " ", Regressions!C26)</f>
        <v>National</v>
      </c>
      <c r="D16" s="334">
        <f>IF(ISBLANK(Regressions!D26), " ", Regressions!D26)</f>
        <v>106906</v>
      </c>
      <c r="E16" s="210">
        <f>IF(ISNUMBER(Regressions!E26),ROUND(Regressions!E26, 1), NA())</f>
        <v>97.7</v>
      </c>
      <c r="F16" s="335">
        <f>IF(ISNUMBER(Regressions!F26),ROUND(Regressions!F26, 1), NA())</f>
        <v>95.4</v>
      </c>
      <c r="G16" s="232">
        <f>IF(ISNUMBER(Regressions!G26),ROUND(Regressions!G26, 1), NA())</f>
        <v>76.099999999999994</v>
      </c>
      <c r="H16" s="336">
        <f>IF(ISNUMBER(Regressions!H26),ROUND(Regressions!H26, 1), NA())</f>
        <v>19.3</v>
      </c>
      <c r="I16" s="233">
        <f>IF(ISNUMBER(Regressions!I26),ROUND(Regressions!I26, 1), NA())</f>
        <v>4.5999999999999996</v>
      </c>
      <c r="J16" s="337">
        <f>IF(ISNUMBER(Regressions!K26),ROUND(Regressions!K26, 1), NA())</f>
        <v>97</v>
      </c>
      <c r="K16" s="335">
        <f>IF(ISNUMBER(Regressions!L26),ROUND(Regressions!L26, 1), NA())</f>
        <v>93.9</v>
      </c>
      <c r="L16" s="234">
        <f>IF(ISNUMBER(Regressions!M26),ROUND(Regressions!M26, 1), NA())</f>
        <v>48.8</v>
      </c>
      <c r="M16" s="336">
        <f>IF(ISNUMBER(Regressions!N26),ROUND(Regressions!N26, 1), NA())</f>
        <v>45.1</v>
      </c>
      <c r="N16" s="233">
        <f>IF(ISNUMBER(Regressions!O26),ROUND(Regressions!O26, 1), NA())</f>
        <v>6.1</v>
      </c>
      <c r="O16" s="337">
        <f>IF(ISNUMBER(Regressions!Q26),ROUND(Regressions!Q26, 1), NA())</f>
        <v>95.5</v>
      </c>
      <c r="P16" s="335">
        <f>IF(ISNUMBER(Regressions!R26),ROUND(Regressions!R26, 1), NA())</f>
        <v>90.9</v>
      </c>
      <c r="Q16" s="211">
        <f>IF(ISNUMBER(Regressions!S26),ROUND(Regressions!S26, 1), NA())</f>
        <v>66.3</v>
      </c>
      <c r="R16" s="336">
        <f>IF(ISNUMBER(Regressions!T26),ROUND(Regressions!T26, 1), NA())</f>
        <v>24.6</v>
      </c>
      <c r="S16" s="233">
        <f>IF(ISNUMBER(Regressions!U26),ROUND(Regressions!U26, 1), NA())</f>
        <v>9.1</v>
      </c>
    </row>
    <row xmlns:x14ac="http://schemas.microsoft.com/office/spreadsheetml/2009/9/ac" r="17" x14ac:dyDescent="0.2">
      <c r="A17" s="332" t="str">
        <f>IF(ISBLANK(Regressions!A27), " ", Regressions!A27)</f>
        <v>Belize</v>
      </c>
      <c r="B17" s="333">
        <f>IF(ISBLANK(Regressions!B27), " ", Regressions!B27)</f>
        <v>2013</v>
      </c>
      <c r="C17" s="338" t="str">
        <f>IF(ISBLANK(Regressions!C27), " ", Regressions!C27)</f>
        <v>National</v>
      </c>
      <c r="D17" s="334">
        <f>IF(ISBLANK(Regressions!D27), " ", Regressions!D27)</f>
        <v>107205</v>
      </c>
      <c r="E17" s="210">
        <f>IF(ISNUMBER(Regressions!E27),ROUND(Regressions!E27, 1), NA())</f>
        <v>97.7</v>
      </c>
      <c r="F17" s="335">
        <f>IF(ISNUMBER(Regressions!F27),ROUND(Regressions!F27, 1), NA())</f>
        <v>95.4</v>
      </c>
      <c r="G17" s="232">
        <f>IF(ISNUMBER(Regressions!G27),ROUND(Regressions!G27, 1), NA())</f>
        <v>76.099999999999994</v>
      </c>
      <c r="H17" s="336">
        <f>IF(ISNUMBER(Regressions!H27),ROUND(Regressions!H27, 1), NA())</f>
        <v>19.3</v>
      </c>
      <c r="I17" s="233">
        <f>IF(ISNUMBER(Regressions!I27),ROUND(Regressions!I27, 1), NA())</f>
        <v>4.5999999999999996</v>
      </c>
      <c r="J17" s="337">
        <f>IF(ISNUMBER(Regressions!K27),ROUND(Regressions!K27, 1), NA())</f>
        <v>97</v>
      </c>
      <c r="K17" s="335">
        <f>IF(ISNUMBER(Regressions!L27),ROUND(Regressions!L27, 1), NA())</f>
        <v>93.9</v>
      </c>
      <c r="L17" s="234">
        <f>IF(ISNUMBER(Regressions!M27),ROUND(Regressions!M27, 1), NA())</f>
        <v>48.8</v>
      </c>
      <c r="M17" s="336">
        <f>IF(ISNUMBER(Regressions!N27),ROUND(Regressions!N27, 1), NA())</f>
        <v>45.1</v>
      </c>
      <c r="N17" s="233">
        <f>IF(ISNUMBER(Regressions!O27),ROUND(Regressions!O27, 1), NA())</f>
        <v>6.1</v>
      </c>
      <c r="O17" s="337">
        <f>IF(ISNUMBER(Regressions!Q27),ROUND(Regressions!Q27, 1), NA())</f>
        <v>95.5</v>
      </c>
      <c r="P17" s="335">
        <f>IF(ISNUMBER(Regressions!R27),ROUND(Regressions!R27, 1), NA())</f>
        <v>90.9</v>
      </c>
      <c r="Q17" s="211">
        <f>IF(ISNUMBER(Regressions!S27),ROUND(Regressions!S27, 1), NA())</f>
        <v>66.3</v>
      </c>
      <c r="R17" s="336">
        <f>IF(ISNUMBER(Regressions!T27),ROUND(Regressions!T27, 1), NA())</f>
        <v>24.6</v>
      </c>
      <c r="S17" s="233">
        <f>IF(ISNUMBER(Regressions!U27),ROUND(Regressions!U27, 1), NA())</f>
        <v>9.1</v>
      </c>
    </row>
    <row xmlns:x14ac="http://schemas.microsoft.com/office/spreadsheetml/2009/9/ac" r="18" x14ac:dyDescent="0.2">
      <c r="A18" s="332" t="str">
        <f>IF(ISBLANK(Regressions!A28), " ", Regressions!A28)</f>
        <v>Belize</v>
      </c>
      <c r="B18" s="333">
        <f>IF(ISBLANK(Regressions!B28), " ", Regressions!B28)</f>
        <v>2014</v>
      </c>
      <c r="C18" s="338" t="str">
        <f>IF(ISBLANK(Regressions!C28), " ", Regressions!C28)</f>
        <v>National</v>
      </c>
      <c r="D18" s="334">
        <f>IF(ISBLANK(Regressions!D28), " ", Regressions!D28)</f>
        <v>107126</v>
      </c>
      <c r="E18" s="210" t="e">
        <f>IF(ISNUMBER(Regressions!E28),ROUND(Regressions!E28, 1), NA())</f>
        <v>#N/A</v>
      </c>
      <c r="F18" s="335" t="e">
        <f>IF(ISNUMBER(Regressions!F28),ROUND(Regressions!F28, 1), NA())</f>
        <v>#N/A</v>
      </c>
      <c r="G18" s="232" t="e">
        <f>IF(ISNUMBER(Regressions!G28),ROUND(Regressions!G28, 1), NA())</f>
        <v>#N/A</v>
      </c>
      <c r="H18" s="336" t="e">
        <f>IF(ISNUMBER(Regressions!H28),ROUND(Regressions!H28, 1), NA())</f>
        <v>#N/A</v>
      </c>
      <c r="I18" s="233" t="e">
        <f>IF(ISNUMBER(Regressions!I28),ROUND(Regressions!I28, 1), NA())</f>
        <v>#N/A</v>
      </c>
      <c r="J18" s="337" t="e">
        <f>IF(ISNUMBER(Regressions!K28),ROUND(Regressions!K28, 1), NA())</f>
        <v>#N/A</v>
      </c>
      <c r="K18" s="335" t="e">
        <f>IF(ISNUMBER(Regressions!L28),ROUND(Regressions!L28, 1), NA())</f>
        <v>#N/A</v>
      </c>
      <c r="L18" s="234" t="e">
        <f>IF(ISNUMBER(Regressions!M28),ROUND(Regressions!M28, 1), NA())</f>
        <v>#N/A</v>
      </c>
      <c r="M18" s="336" t="e">
        <f>IF(ISNUMBER(Regressions!N28),ROUND(Regressions!N28, 1), NA())</f>
        <v>#N/A</v>
      </c>
      <c r="N18" s="233" t="e">
        <f>IF(ISNUMBER(Regressions!O28),ROUND(Regressions!O28, 1), NA())</f>
        <v>#N/A</v>
      </c>
      <c r="O18" s="337" t="e">
        <f>IF(ISNUMBER(Regressions!Q28),ROUND(Regressions!Q28, 1), NA())</f>
        <v>#N/A</v>
      </c>
      <c r="P18" s="335" t="e">
        <f>IF(ISNUMBER(Regressions!R28),ROUND(Regressions!R28, 1), NA())</f>
        <v>#N/A</v>
      </c>
      <c r="Q18" s="211" t="e">
        <f>IF(ISNUMBER(Regressions!S28),ROUND(Regressions!S28, 1), NA())</f>
        <v>#N/A</v>
      </c>
      <c r="R18" s="336" t="e">
        <f>IF(ISNUMBER(Regressions!T28),ROUND(Regressions!T28, 1), NA())</f>
        <v>#N/A</v>
      </c>
      <c r="S18" s="233" t="e">
        <f>IF(ISNUMBER(Regressions!U28),ROUND(Regressions!U28, 1), NA())</f>
        <v>#N/A</v>
      </c>
    </row>
    <row xmlns:x14ac="http://schemas.microsoft.com/office/spreadsheetml/2009/9/ac" r="19" x14ac:dyDescent="0.2">
      <c r="A19" s="332" t="str">
        <f>IF(ISBLANK(Regressions!A29), " ", Regressions!A29)</f>
        <v>Belize</v>
      </c>
      <c r="B19" s="333">
        <f>IF(ISBLANK(Regressions!B29), " ", Regressions!B29)</f>
        <v>2015</v>
      </c>
      <c r="C19" s="338" t="str">
        <f>IF(ISBLANK(Regressions!C29), " ", Regressions!C29)</f>
        <v>National</v>
      </c>
      <c r="D19" s="334">
        <f>IF(ISBLANK(Regressions!D29), " ", Regressions!D29)</f>
        <v>107085</v>
      </c>
      <c r="E19" s="210" t="e">
        <f>IF(ISNUMBER(Regressions!E29),ROUND(Regressions!E29, 1), NA())</f>
        <v>#N/A</v>
      </c>
      <c r="F19" s="335" t="e">
        <f>IF(ISNUMBER(Regressions!F29),ROUND(Regressions!F29, 1), NA())</f>
        <v>#N/A</v>
      </c>
      <c r="G19" s="232" t="e">
        <f>IF(ISNUMBER(Regressions!G29),ROUND(Regressions!G29, 1), NA())</f>
        <v>#N/A</v>
      </c>
      <c r="H19" s="336" t="e">
        <f>IF(ISNUMBER(Regressions!H29),ROUND(Regressions!H29, 1), NA())</f>
        <v>#N/A</v>
      </c>
      <c r="I19" s="233" t="e">
        <f>IF(ISNUMBER(Regressions!I29),ROUND(Regressions!I29, 1), NA())</f>
        <v>#N/A</v>
      </c>
      <c r="J19" s="337" t="e">
        <f>IF(ISNUMBER(Regressions!K29),ROUND(Regressions!K29, 1), NA())</f>
        <v>#N/A</v>
      </c>
      <c r="K19" s="335" t="e">
        <f>IF(ISNUMBER(Regressions!L29),ROUND(Regressions!L29, 1), NA())</f>
        <v>#N/A</v>
      </c>
      <c r="L19" s="234" t="e">
        <f>IF(ISNUMBER(Regressions!M29),ROUND(Regressions!M29, 1), NA())</f>
        <v>#N/A</v>
      </c>
      <c r="M19" s="336" t="e">
        <f>IF(ISNUMBER(Regressions!N29),ROUND(Regressions!N29, 1), NA())</f>
        <v>#N/A</v>
      </c>
      <c r="N19" s="233" t="e">
        <f>IF(ISNUMBER(Regressions!O29),ROUND(Regressions!O29, 1), NA())</f>
        <v>#N/A</v>
      </c>
      <c r="O19" s="337" t="e">
        <f>IF(ISNUMBER(Regressions!Q29),ROUND(Regressions!Q29, 1), NA())</f>
        <v>#N/A</v>
      </c>
      <c r="P19" s="335" t="e">
        <f>IF(ISNUMBER(Regressions!R29),ROUND(Regressions!R29, 1), NA())</f>
        <v>#N/A</v>
      </c>
      <c r="Q19" s="211" t="e">
        <f>IF(ISNUMBER(Regressions!S29),ROUND(Regressions!S29, 1), NA())</f>
        <v>#N/A</v>
      </c>
      <c r="R19" s="336" t="e">
        <f>IF(ISNUMBER(Regressions!T29),ROUND(Regressions!T29, 1), NA())</f>
        <v>#N/A</v>
      </c>
      <c r="S19" s="233" t="e">
        <f>IF(ISNUMBER(Regressions!U29),ROUND(Regressions!U29, 1), NA())</f>
        <v>#N/A</v>
      </c>
    </row>
    <row xmlns:x14ac="http://schemas.microsoft.com/office/spreadsheetml/2009/9/ac" r="20" x14ac:dyDescent="0.2">
      <c r="A20" s="332" t="str">
        <f>IF(ISBLANK(Regressions!A30), " ", Regressions!A30)</f>
        <v>Belize</v>
      </c>
      <c r="B20" s="333">
        <f>IF(ISBLANK(Regressions!B30), " ", Regressions!B30)</f>
        <v>2016</v>
      </c>
      <c r="C20" s="338" t="str">
        <f>IF(ISBLANK(Regressions!C30), " ", Regressions!C30)</f>
        <v>National</v>
      </c>
      <c r="D20" s="334">
        <f>IF(ISBLANK(Regressions!D30), " ", Regressions!D30)</f>
        <v>106971</v>
      </c>
      <c r="E20" s="210" t="e">
        <f>IF(ISNUMBER(Regressions!E30),ROUND(Regressions!E30, 1), NA())</f>
        <v>#N/A</v>
      </c>
      <c r="F20" s="335" t="e">
        <f>IF(ISNUMBER(Regressions!F30),ROUND(Regressions!F30, 1), NA())</f>
        <v>#N/A</v>
      </c>
      <c r="G20" s="232" t="e">
        <f>IF(ISNUMBER(Regressions!G30),ROUND(Regressions!G30, 1), NA())</f>
        <v>#N/A</v>
      </c>
      <c r="H20" s="336" t="e">
        <f>IF(ISNUMBER(Regressions!H30),ROUND(Regressions!H30, 1), NA())</f>
        <v>#N/A</v>
      </c>
      <c r="I20" s="233" t="e">
        <f>IF(ISNUMBER(Regressions!I30),ROUND(Regressions!I30, 1), NA())</f>
        <v>#N/A</v>
      </c>
      <c r="J20" s="337" t="e">
        <f>IF(ISNUMBER(Regressions!K30),ROUND(Regressions!K30, 1), NA())</f>
        <v>#N/A</v>
      </c>
      <c r="K20" s="335" t="e">
        <f>IF(ISNUMBER(Regressions!L30),ROUND(Regressions!L30, 1), NA())</f>
        <v>#N/A</v>
      </c>
      <c r="L20" s="234" t="e">
        <f>IF(ISNUMBER(Regressions!M30),ROUND(Regressions!M30, 1), NA())</f>
        <v>#N/A</v>
      </c>
      <c r="M20" s="336" t="e">
        <f>IF(ISNUMBER(Regressions!N30),ROUND(Regressions!N30, 1), NA())</f>
        <v>#N/A</v>
      </c>
      <c r="N20" s="233" t="e">
        <f>IF(ISNUMBER(Regressions!O30),ROUND(Regressions!O30, 1), NA())</f>
        <v>#N/A</v>
      </c>
      <c r="O20" s="337" t="e">
        <f>IF(ISNUMBER(Regressions!Q30),ROUND(Regressions!Q30, 1), NA())</f>
        <v>#N/A</v>
      </c>
      <c r="P20" s="335" t="e">
        <f>IF(ISNUMBER(Regressions!R30),ROUND(Regressions!R30, 1), NA())</f>
        <v>#N/A</v>
      </c>
      <c r="Q20" s="211" t="e">
        <f>IF(ISNUMBER(Regressions!S30),ROUND(Regressions!S30, 1), NA())</f>
        <v>#N/A</v>
      </c>
      <c r="R20" s="336" t="e">
        <f>IF(ISNUMBER(Regressions!T30),ROUND(Regressions!T30, 1), NA())</f>
        <v>#N/A</v>
      </c>
      <c r="S20" s="233" t="e">
        <f>IF(ISNUMBER(Regressions!U30),ROUND(Regressions!U30, 1), NA())</f>
        <v>#N/A</v>
      </c>
    </row>
    <row xmlns:x14ac="http://schemas.microsoft.com/office/spreadsheetml/2009/9/ac" r="21" x14ac:dyDescent="0.2">
      <c r="A21" s="332" t="str">
        <f>IF(ISBLANK(Regressions!A31), " ", Regressions!A31)</f>
        <v>Belize</v>
      </c>
      <c r="B21" s="333">
        <f>IF(ISBLANK(Regressions!B31), " ", Regressions!B31)</f>
        <v>2017</v>
      </c>
      <c r="C21" s="338" t="str">
        <f>IF(ISBLANK(Regressions!C31), " ", Regressions!C31)</f>
        <v>National</v>
      </c>
      <c r="D21" s="334">
        <f>IF(ISBLANK(Regressions!D31), " ", Regressions!D31)</f>
        <v>106842</v>
      </c>
      <c r="E21" s="210" t="e">
        <f>IF(ISNUMBER(Regressions!E31),ROUND(Regressions!E31, 1), NA())</f>
        <v>#N/A</v>
      </c>
      <c r="F21" s="335" t="e">
        <f>IF(ISNUMBER(Regressions!F31),ROUND(Regressions!F31, 1), NA())</f>
        <v>#N/A</v>
      </c>
      <c r="G21" s="232" t="e">
        <f>IF(ISNUMBER(Regressions!G31),ROUND(Regressions!G31, 1), NA())</f>
        <v>#N/A</v>
      </c>
      <c r="H21" s="336" t="e">
        <f>IF(ISNUMBER(Regressions!H31),ROUND(Regressions!H31, 1), NA())</f>
        <v>#N/A</v>
      </c>
      <c r="I21" s="233" t="e">
        <f>IF(ISNUMBER(Regressions!I31),ROUND(Regressions!I31, 1), NA())</f>
        <v>#N/A</v>
      </c>
      <c r="J21" s="337" t="e">
        <f>IF(ISNUMBER(Regressions!K31),ROUND(Regressions!K31, 1), NA())</f>
        <v>#N/A</v>
      </c>
      <c r="K21" s="335" t="e">
        <f>IF(ISNUMBER(Regressions!L31),ROUND(Regressions!L31, 1), NA())</f>
        <v>#N/A</v>
      </c>
      <c r="L21" s="234" t="e">
        <f>IF(ISNUMBER(Regressions!M31),ROUND(Regressions!M31, 1), NA())</f>
        <v>#N/A</v>
      </c>
      <c r="M21" s="336" t="e">
        <f>IF(ISNUMBER(Regressions!N31),ROUND(Regressions!N31, 1), NA())</f>
        <v>#N/A</v>
      </c>
      <c r="N21" s="233" t="e">
        <f>IF(ISNUMBER(Regressions!O31),ROUND(Regressions!O31, 1), NA())</f>
        <v>#N/A</v>
      </c>
      <c r="O21" s="337" t="e">
        <f>IF(ISNUMBER(Regressions!Q31),ROUND(Regressions!Q31, 1), NA())</f>
        <v>#N/A</v>
      </c>
      <c r="P21" s="335" t="e">
        <f>IF(ISNUMBER(Regressions!R31),ROUND(Regressions!R31, 1), NA())</f>
        <v>#N/A</v>
      </c>
      <c r="Q21" s="211" t="e">
        <f>IF(ISNUMBER(Regressions!S31),ROUND(Regressions!S31, 1), NA())</f>
        <v>#N/A</v>
      </c>
      <c r="R21" s="336" t="e">
        <f>IF(ISNUMBER(Regressions!T31),ROUND(Regressions!T31, 1), NA())</f>
        <v>#N/A</v>
      </c>
      <c r="S21" s="233" t="e">
        <f>IF(ISNUMBER(Regressions!U31),ROUND(Regressions!U31, 1), NA())</f>
        <v>#N/A</v>
      </c>
    </row>
    <row xmlns:x14ac="http://schemas.microsoft.com/office/spreadsheetml/2009/9/ac" r="22" x14ac:dyDescent="0.2">
      <c r="A22" s="332" t="str">
        <f>IF(ISBLANK(Regressions!A32), " ", Regressions!A32)</f>
        <v>Belize</v>
      </c>
      <c r="B22" s="333">
        <f>IF(ISBLANK(Regressions!B32), " ", Regressions!B32)</f>
        <v>2018</v>
      </c>
      <c r="C22" s="338" t="str">
        <f>IF(ISBLANK(Regressions!C32), " ", Regressions!C32)</f>
        <v>National</v>
      </c>
      <c r="D22" s="334">
        <f>IF(ISBLANK(Regressions!D32), " ", Regressions!D32)</f>
        <v>106721</v>
      </c>
      <c r="E22" s="210" t="e">
        <f>IF(ISNUMBER(Regressions!E32),ROUND(Regressions!E32, 1), NA())</f>
        <v>#N/A</v>
      </c>
      <c r="F22" s="335" t="e">
        <f>IF(ISNUMBER(Regressions!F32),ROUND(Regressions!F32, 1), NA())</f>
        <v>#N/A</v>
      </c>
      <c r="G22" s="232" t="e">
        <f>IF(ISNUMBER(Regressions!G32),ROUND(Regressions!G32, 1), NA())</f>
        <v>#N/A</v>
      </c>
      <c r="H22" s="336" t="e">
        <f>IF(ISNUMBER(Regressions!H32),ROUND(Regressions!H32, 1), NA())</f>
        <v>#N/A</v>
      </c>
      <c r="I22" s="233" t="e">
        <f>IF(ISNUMBER(Regressions!I32),ROUND(Regressions!I32, 1), NA())</f>
        <v>#N/A</v>
      </c>
      <c r="J22" s="337" t="e">
        <f>IF(ISNUMBER(Regressions!K32),ROUND(Regressions!K32, 1), NA())</f>
        <v>#N/A</v>
      </c>
      <c r="K22" s="335" t="e">
        <f>IF(ISNUMBER(Regressions!L32),ROUND(Regressions!L32, 1), NA())</f>
        <v>#N/A</v>
      </c>
      <c r="L22" s="234" t="e">
        <f>IF(ISNUMBER(Regressions!M32),ROUND(Regressions!M32, 1), NA())</f>
        <v>#N/A</v>
      </c>
      <c r="M22" s="336" t="e">
        <f>IF(ISNUMBER(Regressions!N32),ROUND(Regressions!N32, 1), NA())</f>
        <v>#N/A</v>
      </c>
      <c r="N22" s="233" t="e">
        <f>IF(ISNUMBER(Regressions!O32),ROUND(Regressions!O32, 1), NA())</f>
        <v>#N/A</v>
      </c>
      <c r="O22" s="337" t="e">
        <f>IF(ISNUMBER(Regressions!Q32),ROUND(Regressions!Q32, 1), NA())</f>
        <v>#N/A</v>
      </c>
      <c r="P22" s="335" t="e">
        <f>IF(ISNUMBER(Regressions!R32),ROUND(Regressions!R32, 1), NA())</f>
        <v>#N/A</v>
      </c>
      <c r="Q22" s="211" t="e">
        <f>IF(ISNUMBER(Regressions!S32),ROUND(Regressions!S32, 1), NA())</f>
        <v>#N/A</v>
      </c>
      <c r="R22" s="336" t="e">
        <f>IF(ISNUMBER(Regressions!T32),ROUND(Regressions!T32, 1), NA())</f>
        <v>#N/A</v>
      </c>
      <c r="S22" s="233" t="e">
        <f>IF(ISNUMBER(Regressions!U32),ROUND(Regressions!U32, 1), NA())</f>
        <v>#N/A</v>
      </c>
    </row>
    <row xmlns:x14ac="http://schemas.microsoft.com/office/spreadsheetml/2009/9/ac" r="23" x14ac:dyDescent="0.2">
      <c r="A23" s="332" t="str">
        <f>IF(ISBLANK(Regressions!A33), " ", Regressions!A33)</f>
        <v>Belize</v>
      </c>
      <c r="B23" s="333">
        <f>IF(ISBLANK(Regressions!B33), " ", Regressions!B33)</f>
        <v>2019</v>
      </c>
      <c r="C23" s="338" t="str">
        <f>IF(ISBLANK(Regressions!C33), " ", Regressions!C33)</f>
        <v>National</v>
      </c>
      <c r="D23" s="334">
        <f>IF(ISBLANK(Regressions!D33), " ", Regressions!D33)</f>
        <v>106611</v>
      </c>
      <c r="E23" s="210" t="e">
        <f>IF(ISNUMBER(Regressions!E33),ROUND(Regressions!E33, 1), NA())</f>
        <v>#N/A</v>
      </c>
      <c r="F23" s="335" t="e">
        <f>IF(ISNUMBER(Regressions!F33),ROUND(Regressions!F33, 1), NA())</f>
        <v>#N/A</v>
      </c>
      <c r="G23" s="232" t="e">
        <f>IF(ISNUMBER(Regressions!G33),ROUND(Regressions!G33, 1), NA())</f>
        <v>#N/A</v>
      </c>
      <c r="H23" s="336" t="e">
        <f>IF(ISNUMBER(Regressions!H33),ROUND(Regressions!H33, 1), NA())</f>
        <v>#N/A</v>
      </c>
      <c r="I23" s="233" t="e">
        <f>IF(ISNUMBER(Regressions!I33),ROUND(Regressions!I33, 1), NA())</f>
        <v>#N/A</v>
      </c>
      <c r="J23" s="337" t="e">
        <f>IF(ISNUMBER(Regressions!K33),ROUND(Regressions!K33, 1), NA())</f>
        <v>#N/A</v>
      </c>
      <c r="K23" s="335" t="e">
        <f>IF(ISNUMBER(Regressions!L33),ROUND(Regressions!L33, 1), NA())</f>
        <v>#N/A</v>
      </c>
      <c r="L23" s="234" t="e">
        <f>IF(ISNUMBER(Regressions!M33),ROUND(Regressions!M33, 1), NA())</f>
        <v>#N/A</v>
      </c>
      <c r="M23" s="336" t="e">
        <f>IF(ISNUMBER(Regressions!N33),ROUND(Regressions!N33, 1), NA())</f>
        <v>#N/A</v>
      </c>
      <c r="N23" s="233" t="e">
        <f>IF(ISNUMBER(Regressions!O33),ROUND(Regressions!O33, 1), NA())</f>
        <v>#N/A</v>
      </c>
      <c r="O23" s="337" t="e">
        <f>IF(ISNUMBER(Regressions!Q33),ROUND(Regressions!Q33, 1), NA())</f>
        <v>#N/A</v>
      </c>
      <c r="P23" s="335" t="e">
        <f>IF(ISNUMBER(Regressions!R33),ROUND(Regressions!R33, 1), NA())</f>
        <v>#N/A</v>
      </c>
      <c r="Q23" s="211" t="e">
        <f>IF(ISNUMBER(Regressions!S33),ROUND(Regressions!S33, 1), NA())</f>
        <v>#N/A</v>
      </c>
      <c r="R23" s="336" t="e">
        <f>IF(ISNUMBER(Regressions!T33),ROUND(Regressions!T33, 1), NA())</f>
        <v>#N/A</v>
      </c>
      <c r="S23" s="233" t="e">
        <f>IF(ISNUMBER(Regressions!U33),ROUND(Regressions!U33, 1), NA())</f>
        <v>#N/A</v>
      </c>
    </row>
    <row xmlns:x14ac="http://schemas.microsoft.com/office/spreadsheetml/2009/9/ac" r="24" x14ac:dyDescent="0.2">
      <c r="A24" s="332" t="str">
        <f>IF(ISBLANK(Regressions!A34), " ", Regressions!A34)</f>
        <v>Belize</v>
      </c>
      <c r="B24" s="333">
        <f>IF(ISBLANK(Regressions!B34), " ", Regressions!B34)</f>
        <v>2020</v>
      </c>
      <c r="C24" s="338" t="str">
        <f>IF(ISBLANK(Regressions!C34), " ", Regressions!C34)</f>
        <v>National</v>
      </c>
      <c r="D24" s="334">
        <f>IF(ISBLANK(Regressions!D34), " ", Regressions!D34)</f>
        <v>106597</v>
      </c>
      <c r="E24" s="210" t="e">
        <f>IF(ISNUMBER(Regressions!E34),ROUND(Regressions!E34, 1), NA())</f>
        <v>#N/A</v>
      </c>
      <c r="F24" s="335" t="e">
        <f>IF(ISNUMBER(Regressions!F34),ROUND(Regressions!F34, 1), NA())</f>
        <v>#N/A</v>
      </c>
      <c r="G24" s="232" t="e">
        <f>IF(ISNUMBER(Regressions!G34),ROUND(Regressions!G34, 1), NA())</f>
        <v>#N/A</v>
      </c>
      <c r="H24" s="336" t="e">
        <f>IF(ISNUMBER(Regressions!H34),ROUND(Regressions!H34, 1), NA())</f>
        <v>#N/A</v>
      </c>
      <c r="I24" s="233" t="e">
        <f>IF(ISNUMBER(Regressions!I34),ROUND(Regressions!I34, 1), NA())</f>
        <v>#N/A</v>
      </c>
      <c r="J24" s="337" t="e">
        <f>IF(ISNUMBER(Regressions!K34),ROUND(Regressions!K34, 1), NA())</f>
        <v>#N/A</v>
      </c>
      <c r="K24" s="335" t="e">
        <f>IF(ISNUMBER(Regressions!L34),ROUND(Regressions!L34, 1), NA())</f>
        <v>#N/A</v>
      </c>
      <c r="L24" s="234" t="e">
        <f>IF(ISNUMBER(Regressions!M34),ROUND(Regressions!M34, 1), NA())</f>
        <v>#N/A</v>
      </c>
      <c r="M24" s="336" t="e">
        <f>IF(ISNUMBER(Regressions!N34),ROUND(Regressions!N34, 1), NA())</f>
        <v>#N/A</v>
      </c>
      <c r="N24" s="233" t="e">
        <f>IF(ISNUMBER(Regressions!O34),ROUND(Regressions!O34, 1), NA())</f>
        <v>#N/A</v>
      </c>
      <c r="O24" s="337" t="e">
        <f>IF(ISNUMBER(Regressions!Q34),ROUND(Regressions!Q34, 1), NA())</f>
        <v>#N/A</v>
      </c>
      <c r="P24" s="335" t="e">
        <f>IF(ISNUMBER(Regressions!R34),ROUND(Regressions!R34, 1), NA())</f>
        <v>#N/A</v>
      </c>
      <c r="Q24" s="211" t="e">
        <f>IF(ISNUMBER(Regressions!S34),ROUND(Regressions!S34, 1), NA())</f>
        <v>#N/A</v>
      </c>
      <c r="R24" s="336" t="e">
        <f>IF(ISNUMBER(Regressions!T34),ROUND(Regressions!T34, 1), NA())</f>
        <v>#N/A</v>
      </c>
      <c r="S24" s="233" t="e">
        <f>IF(ISNUMBER(Regressions!U34),ROUND(Regressions!U34, 1), NA())</f>
        <v>#N/A</v>
      </c>
    </row>
    <row xmlns:x14ac="http://schemas.microsoft.com/office/spreadsheetml/2009/9/ac" r="25" x14ac:dyDescent="0.2">
      <c r="A25" s="382" t="str">
        <f>IF(ISBLANK(Regressions!A35), " ", Regressions!A35)</f>
        <v>Belize</v>
      </c>
      <c r="B25" s="383">
        <f>IF(ISBLANK(Regressions!B35), " ", Regressions!B35)</f>
        <v>2021</v>
      </c>
      <c r="C25" s="384" t="str">
        <f>IF(ISBLANK(Regressions!C35), " ", Regressions!C35)</f>
        <v>National</v>
      </c>
      <c r="D25" s="385">
        <f>IF(ISBLANK(Regressions!D35), " ", Regressions!D35)</f>
        <v>106579</v>
      </c>
      <c r="E25" s="388" t="e">
        <f>IF(ISNUMBER(Regressions!E35),ROUND(Regressions!E35, 1), NA())</f>
        <v>#N/A</v>
      </c>
      <c r="F25" s="386" t="e">
        <f>IF(ISNUMBER(Regressions!F35),ROUND(Regressions!F35, 1), NA())</f>
        <v>#N/A</v>
      </c>
      <c r="G25" s="389" t="e">
        <f>IF(ISNUMBER(Regressions!G35),ROUND(Regressions!G35, 1), NA())</f>
        <v>#N/A</v>
      </c>
      <c r="H25" s="387" t="e">
        <f>IF(ISNUMBER(Regressions!H35),ROUND(Regressions!H35, 1), NA())</f>
        <v>#N/A</v>
      </c>
      <c r="I25" s="390" t="e">
        <f>IF(ISNUMBER(Regressions!I35),ROUND(Regressions!I35, 1), NA())</f>
        <v>#N/A</v>
      </c>
      <c r="J25" s="388" t="e">
        <f>IF(ISNUMBER(Regressions!K35),ROUND(Regressions!K35, 1), NA())</f>
        <v>#N/A</v>
      </c>
      <c r="K25" s="386" t="e">
        <f>IF(ISNUMBER(Regressions!L35),ROUND(Regressions!L35, 1), NA())</f>
        <v>#N/A</v>
      </c>
      <c r="L25" s="391" t="e">
        <f>IF(ISNUMBER(Regressions!M35),ROUND(Regressions!M35, 1), NA())</f>
        <v>#N/A</v>
      </c>
      <c r="M25" s="387" t="e">
        <f>IF(ISNUMBER(Regressions!N35),ROUND(Regressions!N35, 1), NA())</f>
        <v>#N/A</v>
      </c>
      <c r="N25" s="390" t="e">
        <f>IF(ISNUMBER(Regressions!O35),ROUND(Regressions!O35, 1), NA())</f>
        <v>#N/A</v>
      </c>
      <c r="O25" s="388" t="e">
        <f>IF(ISNUMBER(Regressions!Q35),ROUND(Regressions!Q35, 1), NA())</f>
        <v>#N/A</v>
      </c>
      <c r="P25" s="386" t="e">
        <f>IF(ISNUMBER(Regressions!R35),ROUND(Regressions!R35, 1), NA())</f>
        <v>#N/A</v>
      </c>
      <c r="Q25" s="392" t="e">
        <f>IF(ISNUMBER(Regressions!S35),ROUND(Regressions!S35, 1), NA())</f>
        <v>#N/A</v>
      </c>
      <c r="R25" s="387" t="e">
        <f>IF(ISNUMBER(Regressions!T35),ROUND(Regressions!T35, 1), NA())</f>
        <v>#N/A</v>
      </c>
      <c r="S25" s="390" t="e">
        <f>IF(ISNUMBER(Regressions!U35),ROUND(Regressions!U35, 1), NA())</f>
        <v>#N/A</v>
      </c>
      <c r="T25" s="381"/>
      <c r="U25" s="381"/>
      <c r="V25" s="381"/>
      <c r="W25" s="381"/>
      <c r="X25" s="381"/>
      <c r="Y25" s="381"/>
      <c r="Z25" s="381"/>
      <c r="AA25" s="381"/>
      <c r="AB25" s="381"/>
      <c r="AC25" s="381"/>
    </row>
    <row xmlns:x14ac="http://schemas.microsoft.com/office/spreadsheetml/2009/9/ac" r="26" x14ac:dyDescent="0.2">
      <c r="A26" s="332" t="str">
        <f>IF(ISBLANK(Regressions!A36), " ", Regressions!A36)</f>
        <v>Belize</v>
      </c>
      <c r="B26" s="333">
        <f>IF(ISBLANK(Regressions!B36), " ", Regressions!B36)</f>
        <v>2022</v>
      </c>
      <c r="C26" s="338" t="str">
        <f>IF(ISBLANK(Regressions!C36), " ", Regressions!C36)</f>
        <v>National</v>
      </c>
      <c r="D26" s="334">
        <f>IF(ISBLANK(Regressions!D36), " ", Regressions!D36)</f>
        <v>106739</v>
      </c>
      <c r="E26" s="210" t="e">
        <f>IF(ISNUMBER(Regressions!E36),ROUND(Regressions!E36, 1), NA())</f>
        <v>#N/A</v>
      </c>
      <c r="F26" s="335" t="e">
        <f>IF(ISNUMBER(Regressions!F36),ROUND(Regressions!F36, 1), NA())</f>
        <v>#N/A</v>
      </c>
      <c r="G26" s="232" t="e">
        <f>IF(ISNUMBER(Regressions!G36),ROUND(Regressions!G36, 1), NA())</f>
        <v>#N/A</v>
      </c>
      <c r="H26" s="336" t="e">
        <f>IF(ISNUMBER(Regressions!H36),ROUND(Regressions!H36, 1), NA())</f>
        <v>#N/A</v>
      </c>
      <c r="I26" s="233" t="e">
        <f>IF(ISNUMBER(Regressions!I36),ROUND(Regressions!I36, 1), NA())</f>
        <v>#N/A</v>
      </c>
      <c r="J26" s="337" t="e">
        <f>IF(ISNUMBER(Regressions!K36),ROUND(Regressions!K36, 1), NA())</f>
        <v>#N/A</v>
      </c>
      <c r="K26" s="335" t="e">
        <f>IF(ISNUMBER(Regressions!L36),ROUND(Regressions!L36, 1), NA())</f>
        <v>#N/A</v>
      </c>
      <c r="L26" s="234" t="e">
        <f>IF(ISNUMBER(Regressions!M36),ROUND(Regressions!M36, 1), NA())</f>
        <v>#N/A</v>
      </c>
      <c r="M26" s="336" t="e">
        <f>IF(ISNUMBER(Regressions!N36),ROUND(Regressions!N36, 1), NA())</f>
        <v>#N/A</v>
      </c>
      <c r="N26" s="233" t="e">
        <f>IF(ISNUMBER(Regressions!O36),ROUND(Regressions!O36, 1), NA())</f>
        <v>#N/A</v>
      </c>
      <c r="O26" s="337" t="e">
        <f>IF(ISNUMBER(Regressions!Q36),ROUND(Regressions!Q36, 1), NA())</f>
        <v>#N/A</v>
      </c>
      <c r="P26" s="335" t="e">
        <f>IF(ISNUMBER(Regressions!R36),ROUND(Regressions!R36, 1), NA())</f>
        <v>#N/A</v>
      </c>
      <c r="Q26" s="211" t="e">
        <f>IF(ISNUMBER(Regressions!S36),ROUND(Regressions!S36, 1), NA())</f>
        <v>#N/A</v>
      </c>
      <c r="R26" s="336" t="e">
        <f>IF(ISNUMBER(Regressions!T36),ROUND(Regressions!T36, 1), NA())</f>
        <v>#N/A</v>
      </c>
      <c r="S26" s="233" t="e">
        <f>IF(ISNUMBER(Regressions!U36),ROUND(Regressions!U36, 1), NA())</f>
        <v>#N/A</v>
      </c>
    </row>
    <row xmlns:x14ac="http://schemas.microsoft.com/office/spreadsheetml/2009/9/ac" r="27" x14ac:dyDescent="0.2">
      <c r="A27" s="339" t="str">
        <f>IF(ISBLANK(Regressions!A37), " ", Regressions!A37)</f>
        <v>Belize</v>
      </c>
      <c r="B27" s="340">
        <f>IF(ISBLANK(Regressions!B37), " ", Regressions!B37)</f>
        <v>2023</v>
      </c>
      <c r="C27" s="341" t="str">
        <f>IF(ISBLANK(Regressions!C37), " ", Regressions!C37)</f>
        <v>National</v>
      </c>
      <c r="D27" s="342">
        <f>IF(ISBLANK(Regressions!D37), " ", Regressions!D37)</f>
        <v>106251</v>
      </c>
      <c r="E27" s="343" t="e">
        <f>IF(ISNUMBER(Regressions!E37),ROUND(Regressions!E37, 1), NA())</f>
        <v>#N/A</v>
      </c>
      <c r="F27" s="344" t="e">
        <f>IF(ISNUMBER(Regressions!F37),ROUND(Regressions!F37, 1), NA())</f>
        <v>#N/A</v>
      </c>
      <c r="G27" s="345" t="e">
        <f>IF(ISNUMBER(Regressions!G37),ROUND(Regressions!G37, 1), NA())</f>
        <v>#N/A</v>
      </c>
      <c r="H27" s="346" t="e">
        <f>IF(ISNUMBER(Regressions!H37),ROUND(Regressions!H37, 1), NA())</f>
        <v>#N/A</v>
      </c>
      <c r="I27" s="347" t="e">
        <f>IF(ISNUMBER(Regressions!I37),ROUND(Regressions!I37, 1), NA())</f>
        <v>#N/A</v>
      </c>
      <c r="J27" s="348" t="e">
        <f>IF(ISNUMBER(Regressions!K37),ROUND(Regressions!K37, 1), NA())</f>
        <v>#N/A</v>
      </c>
      <c r="K27" s="344" t="e">
        <f>IF(ISNUMBER(Regressions!L37),ROUND(Regressions!L37, 1), NA())</f>
        <v>#N/A</v>
      </c>
      <c r="L27" s="349" t="e">
        <f>IF(ISNUMBER(Regressions!M37),ROUND(Regressions!M37, 1), NA())</f>
        <v>#N/A</v>
      </c>
      <c r="M27" s="346" t="e">
        <f>IF(ISNUMBER(Regressions!N37),ROUND(Regressions!N37, 1), NA())</f>
        <v>#N/A</v>
      </c>
      <c r="N27" s="347" t="e">
        <f>IF(ISNUMBER(Regressions!O37),ROUND(Regressions!O37, 1), NA())</f>
        <v>#N/A</v>
      </c>
      <c r="O27" s="348" t="e">
        <f>IF(ISNUMBER(Regressions!Q37),ROUND(Regressions!Q37, 1), NA())</f>
        <v>#N/A</v>
      </c>
      <c r="P27" s="344" t="e">
        <f>IF(ISNUMBER(Regressions!R37),ROUND(Regressions!R37, 1), NA())</f>
        <v>#N/A</v>
      </c>
      <c r="Q27" s="350" t="e">
        <f>IF(ISNUMBER(Regressions!S37),ROUND(Regressions!S37, 1), NA())</f>
        <v>#N/A</v>
      </c>
      <c r="R27" s="346" t="e">
        <f>IF(ISNUMBER(Regressions!T37),ROUND(Regressions!T37, 1), NA())</f>
        <v>#N/A</v>
      </c>
      <c r="S27" s="347" t="e">
        <f>IF(ISNUMBER(Regressions!U37),ROUND(Regressions!U37, 1), NA())</f>
        <v>#N/A</v>
      </c>
    </row>
    <row xmlns:x14ac="http://schemas.microsoft.com/office/spreadsheetml/2009/9/ac" r="28" hidden="true" x14ac:dyDescent="0.2">
      <c r="A28" s="332" t="str">
        <f>IF(ISBLANK(Regressions!A38), " ", Regressions!A38)</f>
        <v>Belize</v>
      </c>
      <c r="B28" s="333">
        <f>IF(ISBLANK(Regressions!B38), " ", Regressions!B38)</f>
        <v>2024</v>
      </c>
      <c r="C28" s="338" t="str">
        <f>IF(ISBLANK(Regressions!C38), " ", Regressions!C38)</f>
        <v>National</v>
      </c>
      <c r="D28" s="334" t="str">
        <f>IF(ISBLANK(Regressions!D38), " ", Regressions!D38)</f>
        <v> </v>
      </c>
      <c r="E28" s="210" t="e">
        <f>IF(ISNUMBER(Regressions!E38),ROUND(Regressions!E38, 1), NA())</f>
        <v>#N/A</v>
      </c>
      <c r="F28" s="335" t="e">
        <f>IF(ISNUMBER(Regressions!F38),ROUND(Regressions!F38, 1), NA())</f>
        <v>#N/A</v>
      </c>
      <c r="G28" s="232" t="e">
        <f>IF(ISNUMBER(Regressions!G38),ROUND(Regressions!G38, 1), NA())</f>
        <v>#N/A</v>
      </c>
      <c r="H28" s="336" t="e">
        <f>IF(ISNUMBER(Regressions!H38),ROUND(Regressions!H38, 1), NA())</f>
        <v>#N/A</v>
      </c>
      <c r="I28" s="233" t="e">
        <f>IF(ISNUMBER(Regressions!I38),ROUND(Regressions!I38, 1), NA())</f>
        <v>#N/A</v>
      </c>
      <c r="J28" s="337" t="e">
        <f>IF(ISNUMBER(Regressions!K38),ROUND(Regressions!K38, 1), NA())</f>
        <v>#N/A</v>
      </c>
      <c r="K28" s="335" t="e">
        <f>IF(ISNUMBER(Regressions!L38),ROUND(Regressions!L38, 1), NA())</f>
        <v>#N/A</v>
      </c>
      <c r="L28" s="234" t="e">
        <f>IF(ISNUMBER(Regressions!M38),ROUND(Regressions!M38, 1), NA())</f>
        <v>#N/A</v>
      </c>
      <c r="M28" s="336" t="e">
        <f>IF(ISNUMBER(Regressions!N38),ROUND(Regressions!N38, 1), NA())</f>
        <v>#N/A</v>
      </c>
      <c r="N28" s="233" t="e">
        <f>IF(ISNUMBER(Regressions!O38),ROUND(Regressions!O38, 1), NA())</f>
        <v>#N/A</v>
      </c>
      <c r="O28" s="337" t="e">
        <f>IF(ISNUMBER(Regressions!Q38),ROUND(Regressions!Q38, 1), NA())</f>
        <v>#N/A</v>
      </c>
      <c r="P28" s="335" t="e">
        <f>IF(ISNUMBER(Regressions!R38),ROUND(Regressions!R38, 1), NA())</f>
        <v>#N/A</v>
      </c>
      <c r="Q28" s="211" t="e">
        <f>IF(ISNUMBER(Regressions!S38),ROUND(Regressions!S38, 1), NA())</f>
        <v>#N/A</v>
      </c>
      <c r="R28" s="336" t="e">
        <f>IF(ISNUMBER(Regressions!T38),ROUND(Regressions!T38, 1), NA())</f>
        <v>#N/A</v>
      </c>
      <c r="S28" s="233" t="e">
        <f>IF(ISNUMBER(Regressions!U38),ROUND(Regressions!U38, 1), NA())</f>
        <v>#N/A</v>
      </c>
    </row>
    <row xmlns:x14ac="http://schemas.microsoft.com/office/spreadsheetml/2009/9/ac" r="29" hidden="true" x14ac:dyDescent="0.2">
      <c r="A29" s="332" t="str">
        <f>IF(ISBLANK(Regressions!A39), " ", Regressions!A39)</f>
        <v>Belize</v>
      </c>
      <c r="B29" s="333">
        <f>IF(ISBLANK(Regressions!B39), " ", Regressions!B39)</f>
        <v>2025</v>
      </c>
      <c r="C29" s="338" t="str">
        <f>IF(ISBLANK(Regressions!C39), " ", Regressions!C39)</f>
        <v>National</v>
      </c>
      <c r="D29" s="334" t="str">
        <f>IF(ISBLANK(Regressions!D39), " ", Regressions!D39)</f>
        <v> </v>
      </c>
      <c r="E29" s="210" t="e">
        <f>IF(ISNUMBER(Regressions!E39),ROUND(Regressions!E39, 1), NA())</f>
        <v>#N/A</v>
      </c>
      <c r="F29" s="335" t="e">
        <f>IF(ISNUMBER(Regressions!F39),ROUND(Regressions!F39, 1), NA())</f>
        <v>#N/A</v>
      </c>
      <c r="G29" s="232" t="e">
        <f>IF(ISNUMBER(Regressions!G39),ROUND(Regressions!G39, 1), NA())</f>
        <v>#N/A</v>
      </c>
      <c r="H29" s="336" t="e">
        <f>IF(ISNUMBER(Regressions!H39),ROUND(Regressions!H39, 1), NA())</f>
        <v>#N/A</v>
      </c>
      <c r="I29" s="233" t="e">
        <f>IF(ISNUMBER(Regressions!I39),ROUND(Regressions!I39, 1), NA())</f>
        <v>#N/A</v>
      </c>
      <c r="J29" s="337" t="e">
        <f>IF(ISNUMBER(Regressions!K39),ROUND(Regressions!K39, 1), NA())</f>
        <v>#N/A</v>
      </c>
      <c r="K29" s="335" t="e">
        <f>IF(ISNUMBER(Regressions!L39),ROUND(Regressions!L39, 1), NA())</f>
        <v>#N/A</v>
      </c>
      <c r="L29" s="234" t="e">
        <f>IF(ISNUMBER(Regressions!M39),ROUND(Regressions!M39, 1), NA())</f>
        <v>#N/A</v>
      </c>
      <c r="M29" s="336" t="e">
        <f>IF(ISNUMBER(Regressions!N39),ROUND(Regressions!N39, 1), NA())</f>
        <v>#N/A</v>
      </c>
      <c r="N29" s="233" t="e">
        <f>IF(ISNUMBER(Regressions!O39),ROUND(Regressions!O39, 1), NA())</f>
        <v>#N/A</v>
      </c>
      <c r="O29" s="337" t="e">
        <f>IF(ISNUMBER(Regressions!Q39),ROUND(Regressions!Q39, 1), NA())</f>
        <v>#N/A</v>
      </c>
      <c r="P29" s="335" t="e">
        <f>IF(ISNUMBER(Regressions!R39),ROUND(Regressions!R39, 1), NA())</f>
        <v>#N/A</v>
      </c>
      <c r="Q29" s="211" t="e">
        <f>IF(ISNUMBER(Regressions!S39),ROUND(Regressions!S39, 1), NA())</f>
        <v>#N/A</v>
      </c>
      <c r="R29" s="336" t="e">
        <f>IF(ISNUMBER(Regressions!T39),ROUND(Regressions!T39, 1), NA())</f>
        <v>#N/A</v>
      </c>
      <c r="S29" s="233" t="e">
        <f>IF(ISNUMBER(Regressions!U39),ROUND(Regressions!U39, 1), NA())</f>
        <v>#N/A</v>
      </c>
    </row>
    <row xmlns:x14ac="http://schemas.microsoft.com/office/spreadsheetml/2009/9/ac" r="30" hidden="true" x14ac:dyDescent="0.2">
      <c r="A30" s="332" t="str">
        <f>IF(ISBLANK(Regressions!A40), " ", Regressions!A40)</f>
        <v>Belize</v>
      </c>
      <c r="B30" s="333">
        <f>IF(ISBLANK(Regressions!B40), " ", Regressions!B40)</f>
        <v>2026</v>
      </c>
      <c r="C30" s="338" t="str">
        <f>IF(ISBLANK(Regressions!C40), " ", Regressions!C40)</f>
        <v>National</v>
      </c>
      <c r="D30" s="334" t="str">
        <f>IF(ISBLANK(Regressions!D40), " ", Regressions!D40)</f>
        <v> </v>
      </c>
      <c r="E30" s="210" t="e">
        <f>IF(ISNUMBER(Regressions!E40),ROUND(Regressions!E40, 1), NA())</f>
        <v>#N/A</v>
      </c>
      <c r="F30" s="335" t="e">
        <f>IF(ISNUMBER(Regressions!F40),ROUND(Regressions!F40, 1), NA())</f>
        <v>#N/A</v>
      </c>
      <c r="G30" s="232" t="e">
        <f>IF(ISNUMBER(Regressions!G40),ROUND(Regressions!G40, 1), NA())</f>
        <v>#N/A</v>
      </c>
      <c r="H30" s="336" t="e">
        <f>IF(ISNUMBER(Regressions!H40),ROUND(Regressions!H40, 1), NA())</f>
        <v>#N/A</v>
      </c>
      <c r="I30" s="233" t="e">
        <f>IF(ISNUMBER(Regressions!I40),ROUND(Regressions!I40, 1), NA())</f>
        <v>#N/A</v>
      </c>
      <c r="J30" s="337" t="e">
        <f>IF(ISNUMBER(Regressions!K40),ROUND(Regressions!K40, 1), NA())</f>
        <v>#N/A</v>
      </c>
      <c r="K30" s="335" t="e">
        <f>IF(ISNUMBER(Regressions!L40),ROUND(Regressions!L40, 1), NA())</f>
        <v>#N/A</v>
      </c>
      <c r="L30" s="234" t="e">
        <f>IF(ISNUMBER(Regressions!M40),ROUND(Regressions!M40, 1), NA())</f>
        <v>#N/A</v>
      </c>
      <c r="M30" s="336" t="e">
        <f>IF(ISNUMBER(Regressions!N40),ROUND(Regressions!N40, 1), NA())</f>
        <v>#N/A</v>
      </c>
      <c r="N30" s="233" t="e">
        <f>IF(ISNUMBER(Regressions!O40),ROUND(Regressions!O40, 1), NA())</f>
        <v>#N/A</v>
      </c>
      <c r="O30" s="337" t="e">
        <f>IF(ISNUMBER(Regressions!Q40),ROUND(Regressions!Q40, 1), NA())</f>
        <v>#N/A</v>
      </c>
      <c r="P30" s="335" t="e">
        <f>IF(ISNUMBER(Regressions!R40),ROUND(Regressions!R40, 1), NA())</f>
        <v>#N/A</v>
      </c>
      <c r="Q30" s="211" t="e">
        <f>IF(ISNUMBER(Regressions!S40),ROUND(Regressions!S40, 1), NA())</f>
        <v>#N/A</v>
      </c>
      <c r="R30" s="336" t="e">
        <f>IF(ISNUMBER(Regressions!T40),ROUND(Regressions!T40, 1), NA())</f>
        <v>#N/A</v>
      </c>
      <c r="S30" s="233" t="e">
        <f>IF(ISNUMBER(Regressions!U40),ROUND(Regressions!U40, 1), NA())</f>
        <v>#N/A</v>
      </c>
    </row>
    <row xmlns:x14ac="http://schemas.microsoft.com/office/spreadsheetml/2009/9/ac" r="31" hidden="true" x14ac:dyDescent="0.2">
      <c r="A31" s="332" t="str">
        <f>IF(ISBLANK(Regressions!A41), " ", Regressions!A41)</f>
        <v>Belize</v>
      </c>
      <c r="B31" s="333">
        <f>IF(ISBLANK(Regressions!B41), " ", Regressions!B41)</f>
        <v>2027</v>
      </c>
      <c r="C31" s="338" t="str">
        <f>IF(ISBLANK(Regressions!C41), " ", Regressions!C41)</f>
        <v>National</v>
      </c>
      <c r="D31" s="334" t="str">
        <f>IF(ISBLANK(Regressions!D41), " ", Regressions!D41)</f>
        <v> </v>
      </c>
      <c r="E31" s="210" t="e">
        <f>IF(ISNUMBER(Regressions!E41),ROUND(Regressions!E41, 1), NA())</f>
        <v>#N/A</v>
      </c>
      <c r="F31" s="335" t="e">
        <f>IF(ISNUMBER(Regressions!F41),ROUND(Regressions!F41, 1), NA())</f>
        <v>#N/A</v>
      </c>
      <c r="G31" s="232" t="e">
        <f>IF(ISNUMBER(Regressions!G41),ROUND(Regressions!G41, 1), NA())</f>
        <v>#N/A</v>
      </c>
      <c r="H31" s="336" t="e">
        <f>IF(ISNUMBER(Regressions!H41),ROUND(Regressions!H41, 1), NA())</f>
        <v>#N/A</v>
      </c>
      <c r="I31" s="233" t="e">
        <f>IF(ISNUMBER(Regressions!I41),ROUND(Regressions!I41, 1), NA())</f>
        <v>#N/A</v>
      </c>
      <c r="J31" s="337" t="e">
        <f>IF(ISNUMBER(Regressions!K41),ROUND(Regressions!K41, 1), NA())</f>
        <v>#N/A</v>
      </c>
      <c r="K31" s="335" t="e">
        <f>IF(ISNUMBER(Regressions!L41),ROUND(Regressions!L41, 1), NA())</f>
        <v>#N/A</v>
      </c>
      <c r="L31" s="234" t="e">
        <f>IF(ISNUMBER(Regressions!M41),ROUND(Regressions!M41, 1), NA())</f>
        <v>#N/A</v>
      </c>
      <c r="M31" s="336" t="e">
        <f>IF(ISNUMBER(Regressions!N41),ROUND(Regressions!N41, 1), NA())</f>
        <v>#N/A</v>
      </c>
      <c r="N31" s="233" t="e">
        <f>IF(ISNUMBER(Regressions!O41),ROUND(Regressions!O41, 1), NA())</f>
        <v>#N/A</v>
      </c>
      <c r="O31" s="337" t="e">
        <f>IF(ISNUMBER(Regressions!Q41),ROUND(Regressions!Q41, 1), NA())</f>
        <v>#N/A</v>
      </c>
      <c r="P31" s="335" t="e">
        <f>IF(ISNUMBER(Regressions!R41),ROUND(Regressions!R41, 1), NA())</f>
        <v>#N/A</v>
      </c>
      <c r="Q31" s="211" t="e">
        <f>IF(ISNUMBER(Regressions!S41),ROUND(Regressions!S41, 1), NA())</f>
        <v>#N/A</v>
      </c>
      <c r="R31" s="336" t="e">
        <f>IF(ISNUMBER(Regressions!T41),ROUND(Regressions!T41, 1), NA())</f>
        <v>#N/A</v>
      </c>
      <c r="S31" s="233" t="e">
        <f>IF(ISNUMBER(Regressions!U41),ROUND(Regressions!U41, 1), NA())</f>
        <v>#N/A</v>
      </c>
    </row>
    <row xmlns:x14ac="http://schemas.microsoft.com/office/spreadsheetml/2009/9/ac" r="32" hidden="true" x14ac:dyDescent="0.2">
      <c r="A32" s="332" t="str">
        <f>IF(ISBLANK(Regressions!A42), " ", Regressions!A42)</f>
        <v>Belize</v>
      </c>
      <c r="B32" s="333">
        <f>IF(ISBLANK(Regressions!B42), " ", Regressions!B42)</f>
        <v>2028</v>
      </c>
      <c r="C32" s="338" t="str">
        <f>IF(ISBLANK(Regressions!C42), " ", Regressions!C42)</f>
        <v>National</v>
      </c>
      <c r="D32" s="334" t="str">
        <f>IF(ISBLANK(Regressions!D42), " ", Regressions!D42)</f>
        <v> </v>
      </c>
      <c r="E32" s="210" t="e">
        <f>IF(ISNUMBER(Regressions!E42),ROUND(Regressions!E42, 1), NA())</f>
        <v>#N/A</v>
      </c>
      <c r="F32" s="335" t="e">
        <f>IF(ISNUMBER(Regressions!F42),ROUND(Regressions!F42, 1), NA())</f>
        <v>#N/A</v>
      </c>
      <c r="G32" s="232" t="e">
        <f>IF(ISNUMBER(Regressions!G42),ROUND(Regressions!G42, 1), NA())</f>
        <v>#N/A</v>
      </c>
      <c r="H32" s="336" t="e">
        <f>IF(ISNUMBER(Regressions!H42),ROUND(Regressions!H42, 1), NA())</f>
        <v>#N/A</v>
      </c>
      <c r="I32" s="233" t="e">
        <f>IF(ISNUMBER(Regressions!I42),ROUND(Regressions!I42, 1), NA())</f>
        <v>#N/A</v>
      </c>
      <c r="J32" s="337" t="e">
        <f>IF(ISNUMBER(Regressions!K42),ROUND(Regressions!K42, 1), NA())</f>
        <v>#N/A</v>
      </c>
      <c r="K32" s="335" t="e">
        <f>IF(ISNUMBER(Regressions!L42),ROUND(Regressions!L42, 1), NA())</f>
        <v>#N/A</v>
      </c>
      <c r="L32" s="234" t="e">
        <f>IF(ISNUMBER(Regressions!M42),ROUND(Regressions!M42, 1), NA())</f>
        <v>#N/A</v>
      </c>
      <c r="M32" s="336" t="e">
        <f>IF(ISNUMBER(Regressions!N42),ROUND(Regressions!N42, 1), NA())</f>
        <v>#N/A</v>
      </c>
      <c r="N32" s="233" t="e">
        <f>IF(ISNUMBER(Regressions!O42),ROUND(Regressions!O42, 1), NA())</f>
        <v>#N/A</v>
      </c>
      <c r="O32" s="337" t="e">
        <f>IF(ISNUMBER(Regressions!Q42),ROUND(Regressions!Q42, 1), NA())</f>
        <v>#N/A</v>
      </c>
      <c r="P32" s="335" t="e">
        <f>IF(ISNUMBER(Regressions!R42),ROUND(Regressions!R42, 1), NA())</f>
        <v>#N/A</v>
      </c>
      <c r="Q32" s="211" t="e">
        <f>IF(ISNUMBER(Regressions!S42),ROUND(Regressions!S42, 1), NA())</f>
        <v>#N/A</v>
      </c>
      <c r="R32" s="336" t="e">
        <f>IF(ISNUMBER(Regressions!T42),ROUND(Regressions!T42, 1), NA())</f>
        <v>#N/A</v>
      </c>
      <c r="S32" s="233" t="e">
        <f>IF(ISNUMBER(Regressions!U42),ROUND(Regressions!U42, 1), NA())</f>
        <v>#N/A</v>
      </c>
    </row>
    <row xmlns:x14ac="http://schemas.microsoft.com/office/spreadsheetml/2009/9/ac" r="33" hidden="true" x14ac:dyDescent="0.2">
      <c r="A33" s="332" t="str">
        <f>IF(ISBLANK(Regressions!A43), " ", Regressions!A43)</f>
        <v>Belize</v>
      </c>
      <c r="B33" s="333">
        <f>IF(ISBLANK(Regressions!B43), " ", Regressions!B43)</f>
        <v>2029</v>
      </c>
      <c r="C33" s="338" t="str">
        <f>IF(ISBLANK(Regressions!C43), " ", Regressions!C43)</f>
        <v>National</v>
      </c>
      <c r="D33" s="334" t="str">
        <f>IF(ISBLANK(Regressions!D43), " ", Regressions!D43)</f>
        <v> </v>
      </c>
      <c r="E33" s="210" t="e">
        <f>IF(ISNUMBER(Regressions!E43),ROUND(Regressions!E43, 1), NA())</f>
        <v>#N/A</v>
      </c>
      <c r="F33" s="335" t="e">
        <f>IF(ISNUMBER(Regressions!F43),ROUND(Regressions!F43, 1), NA())</f>
        <v>#N/A</v>
      </c>
      <c r="G33" s="232" t="e">
        <f>IF(ISNUMBER(Regressions!G43),ROUND(Regressions!G43, 1), NA())</f>
        <v>#N/A</v>
      </c>
      <c r="H33" s="336" t="e">
        <f>IF(ISNUMBER(Regressions!H43),ROUND(Regressions!H43, 1), NA())</f>
        <v>#N/A</v>
      </c>
      <c r="I33" s="233" t="e">
        <f>IF(ISNUMBER(Regressions!I43),ROUND(Regressions!I43, 1), NA())</f>
        <v>#N/A</v>
      </c>
      <c r="J33" s="337" t="e">
        <f>IF(ISNUMBER(Regressions!K43),ROUND(Regressions!K43, 1), NA())</f>
        <v>#N/A</v>
      </c>
      <c r="K33" s="335" t="e">
        <f>IF(ISNUMBER(Regressions!L43),ROUND(Regressions!L43, 1), NA())</f>
        <v>#N/A</v>
      </c>
      <c r="L33" s="234" t="e">
        <f>IF(ISNUMBER(Regressions!M43),ROUND(Regressions!M43, 1), NA())</f>
        <v>#N/A</v>
      </c>
      <c r="M33" s="336" t="e">
        <f>IF(ISNUMBER(Regressions!N43),ROUND(Regressions!N43, 1), NA())</f>
        <v>#N/A</v>
      </c>
      <c r="N33" s="233" t="e">
        <f>IF(ISNUMBER(Regressions!O43),ROUND(Regressions!O43, 1), NA())</f>
        <v>#N/A</v>
      </c>
      <c r="O33" s="337" t="e">
        <f>IF(ISNUMBER(Regressions!Q43),ROUND(Regressions!Q43, 1), NA())</f>
        <v>#N/A</v>
      </c>
      <c r="P33" s="335" t="e">
        <f>IF(ISNUMBER(Regressions!R43),ROUND(Regressions!R43, 1), NA())</f>
        <v>#N/A</v>
      </c>
      <c r="Q33" s="211" t="e">
        <f>IF(ISNUMBER(Regressions!S43),ROUND(Regressions!S43, 1), NA())</f>
        <v>#N/A</v>
      </c>
      <c r="R33" s="336" t="e">
        <f>IF(ISNUMBER(Regressions!T43),ROUND(Regressions!T43, 1), NA())</f>
        <v>#N/A</v>
      </c>
      <c r="S33" s="233" t="e">
        <f>IF(ISNUMBER(Regressions!U43),ROUND(Regressions!U43, 1), NA())</f>
        <v>#N/A</v>
      </c>
    </row>
    <row xmlns:x14ac="http://schemas.microsoft.com/office/spreadsheetml/2009/9/ac" r="34" hidden="true" x14ac:dyDescent="0.2">
      <c r="A34" s="332" t="str">
        <f>IF(ISBLANK(Regressions!A44), " ", Regressions!A44)</f>
        <v>Belize</v>
      </c>
      <c r="B34" s="333">
        <f>IF(ISBLANK(Regressions!B44), " ", Regressions!B44)</f>
        <v>2030</v>
      </c>
      <c r="C34" s="338" t="str">
        <f>IF(ISBLANK(Regressions!C44), " ", Regressions!C44)</f>
        <v>National</v>
      </c>
      <c r="D34" s="334" t="str">
        <f>IF(ISBLANK(Regressions!D44), " ", Regressions!D44)</f>
        <v> </v>
      </c>
      <c r="E34" s="210" t="e">
        <f>IF(ISNUMBER(Regressions!E44),ROUND(Regressions!E44, 1), NA())</f>
        <v>#N/A</v>
      </c>
      <c r="F34" s="335" t="e">
        <f>IF(ISNUMBER(Regressions!F44),ROUND(Regressions!F44, 1), NA())</f>
        <v>#N/A</v>
      </c>
      <c r="G34" s="232" t="e">
        <f>IF(ISNUMBER(Regressions!G44),ROUND(Regressions!G44, 1), NA())</f>
        <v>#N/A</v>
      </c>
      <c r="H34" s="336" t="e">
        <f>IF(ISNUMBER(Regressions!H44),ROUND(Regressions!H44, 1), NA())</f>
        <v>#N/A</v>
      </c>
      <c r="I34" s="233" t="e">
        <f>IF(ISNUMBER(Regressions!I44),ROUND(Regressions!I44, 1), NA())</f>
        <v>#N/A</v>
      </c>
      <c r="J34" s="337" t="e">
        <f>IF(ISNUMBER(Regressions!K44),ROUND(Regressions!K44, 1), NA())</f>
        <v>#N/A</v>
      </c>
      <c r="K34" s="335" t="e">
        <f>IF(ISNUMBER(Regressions!L44),ROUND(Regressions!L44, 1), NA())</f>
        <v>#N/A</v>
      </c>
      <c r="L34" s="234" t="e">
        <f>IF(ISNUMBER(Regressions!M44),ROUND(Regressions!M44, 1), NA())</f>
        <v>#N/A</v>
      </c>
      <c r="M34" s="336" t="e">
        <f>IF(ISNUMBER(Regressions!N44),ROUND(Regressions!N44, 1), NA())</f>
        <v>#N/A</v>
      </c>
      <c r="N34" s="233" t="e">
        <f>IF(ISNUMBER(Regressions!O44),ROUND(Regressions!O44, 1), NA())</f>
        <v>#N/A</v>
      </c>
      <c r="O34" s="337" t="e">
        <f>IF(ISNUMBER(Regressions!Q44),ROUND(Regressions!Q44, 1), NA())</f>
        <v>#N/A</v>
      </c>
      <c r="P34" s="335" t="e">
        <f>IF(ISNUMBER(Regressions!R44),ROUND(Regressions!R44, 1), NA())</f>
        <v>#N/A</v>
      </c>
      <c r="Q34" s="211" t="e">
        <f>IF(ISNUMBER(Regressions!S44),ROUND(Regressions!S44, 1), NA())</f>
        <v>#N/A</v>
      </c>
      <c r="R34" s="336" t="e">
        <f>IF(ISNUMBER(Regressions!T44),ROUND(Regressions!T44, 1), NA())</f>
        <v>#N/A</v>
      </c>
      <c r="S34" s="233" t="e">
        <f>IF(ISNUMBER(Regressions!U44),ROUND(Regressions!U44, 1), NA())</f>
        <v>#N/A</v>
      </c>
    </row>
    <row xmlns:x14ac="http://schemas.microsoft.com/office/spreadsheetml/2009/9/ac" r="35" x14ac:dyDescent="0.2">
      <c r="A35" s="332" t="str">
        <f>IF(ISBLANK(Regressions!A45), " ", Regressions!A45)</f>
        <v>Belize</v>
      </c>
      <c r="B35" s="333">
        <f>IF(ISBLANK(Regressions!B45), " ", Regressions!B45)</f>
        <v>2000</v>
      </c>
      <c r="C35" s="338" t="str">
        <f>IF(ISBLANK(Regressions!C45), " ", Regressions!C45)</f>
        <v>Urban</v>
      </c>
      <c r="D35" s="334">
        <f>IF(ISBLANK(Regressions!D45), " ", Regressions!D45)</f>
        <v>38736.296464462277</v>
      </c>
      <c r="E35" s="210">
        <f>IF(ISNUMBER(Regressions!E45),ROUND(Regressions!E45, 1), NA())</f>
        <v>100</v>
      </c>
      <c r="F35" s="335">
        <f>IF(ISNUMBER(Regressions!F45),ROUND(Regressions!F45, 1), NA())</f>
        <v>100</v>
      </c>
      <c r="G35" s="232" t="e">
        <f>IF(ISNUMBER(Regressions!G45),ROUND(Regressions!G45, 1), NA())</f>
        <v>#N/A</v>
      </c>
      <c r="H35" s="336" t="e">
        <f>IF(ISNUMBER(Regressions!H45),ROUND(Regressions!H45, 1), NA())</f>
        <v>#N/A</v>
      </c>
      <c r="I35" s="233">
        <f>IF(ISNUMBER(Regressions!I45),ROUND(Regressions!I45, 1), NA())</f>
        <v>0</v>
      </c>
      <c r="J35" s="337" t="e">
        <f>IF(ISNUMBER(Regressions!K45),ROUND(Regressions!K45, 1), NA())</f>
        <v>#N/A</v>
      </c>
      <c r="K35" s="335" t="e">
        <f>IF(ISNUMBER(Regressions!L45),ROUND(Regressions!L45, 1), NA())</f>
        <v>#N/A</v>
      </c>
      <c r="L35" s="234" t="e">
        <f>IF(ISNUMBER(Regressions!M45),ROUND(Regressions!M45, 1), NA())</f>
        <v>#N/A</v>
      </c>
      <c r="M35" s="336" t="e">
        <f>IF(ISNUMBER(Regressions!N45),ROUND(Regressions!N45, 1), NA())</f>
        <v>#N/A</v>
      </c>
      <c r="N35" s="233" t="e">
        <f>IF(ISNUMBER(Regressions!O45),ROUND(Regressions!O45, 1), NA())</f>
        <v>#N/A</v>
      </c>
      <c r="O35" s="337" t="e">
        <f>IF(ISNUMBER(Regressions!Q45),ROUND(Regressions!Q45, 1), NA())</f>
        <v>#N/A</v>
      </c>
      <c r="P35" s="335" t="e">
        <f>IF(ISNUMBER(Regressions!R45),ROUND(Regressions!R45, 1), NA())</f>
        <v>#N/A</v>
      </c>
      <c r="Q35" s="211" t="e">
        <f>IF(ISNUMBER(Regressions!S45),ROUND(Regressions!S45, 1), NA())</f>
        <v>#N/A</v>
      </c>
      <c r="R35" s="336" t="e">
        <f>IF(ISNUMBER(Regressions!T45),ROUND(Regressions!T45, 1), NA())</f>
        <v>#N/A</v>
      </c>
      <c r="S35" s="233" t="e">
        <f>IF(ISNUMBER(Regressions!U45),ROUND(Regressions!U45, 1), NA())</f>
        <v>#N/A</v>
      </c>
    </row>
    <row xmlns:x14ac="http://schemas.microsoft.com/office/spreadsheetml/2009/9/ac" r="36" x14ac:dyDescent="0.2">
      <c r="A36" s="332" t="str">
        <f>IF(ISBLANK(Regressions!A46), " ", Regressions!A46)</f>
        <v>Belize</v>
      </c>
      <c r="B36" s="333">
        <f>IF(ISBLANK(Regressions!B46), " ", Regressions!B46)</f>
        <v>2001</v>
      </c>
      <c r="C36" s="338" t="str">
        <f>IF(ISBLANK(Regressions!C46), " ", Regressions!C46)</f>
        <v>Urban</v>
      </c>
      <c r="D36" s="334">
        <f>IF(ISBLANK(Regressions!D46), " ", Regressions!D46)</f>
        <v>39478.293781318673</v>
      </c>
      <c r="E36" s="210">
        <f>IF(ISNUMBER(Regressions!E46),ROUND(Regressions!E46, 1), NA())</f>
        <v>100</v>
      </c>
      <c r="F36" s="335">
        <f>IF(ISNUMBER(Regressions!F46),ROUND(Regressions!F46, 1), NA())</f>
        <v>100</v>
      </c>
      <c r="G36" s="232" t="e">
        <f>IF(ISNUMBER(Regressions!G46),ROUND(Regressions!G46, 1), NA())</f>
        <v>#N/A</v>
      </c>
      <c r="H36" s="336" t="e">
        <f>IF(ISNUMBER(Regressions!H46),ROUND(Regressions!H46, 1), NA())</f>
        <v>#N/A</v>
      </c>
      <c r="I36" s="233">
        <f>IF(ISNUMBER(Regressions!I46),ROUND(Regressions!I46, 1), NA())</f>
        <v>0</v>
      </c>
      <c r="J36" s="337" t="e">
        <f>IF(ISNUMBER(Regressions!K46),ROUND(Regressions!K46, 1), NA())</f>
        <v>#N/A</v>
      </c>
      <c r="K36" s="335" t="e">
        <f>IF(ISNUMBER(Regressions!L46),ROUND(Regressions!L46, 1), NA())</f>
        <v>#N/A</v>
      </c>
      <c r="L36" s="234" t="e">
        <f>IF(ISNUMBER(Regressions!M46),ROUND(Regressions!M46, 1), NA())</f>
        <v>#N/A</v>
      </c>
      <c r="M36" s="336" t="e">
        <f>IF(ISNUMBER(Regressions!N46),ROUND(Regressions!N46, 1), NA())</f>
        <v>#N/A</v>
      </c>
      <c r="N36" s="233" t="e">
        <f>IF(ISNUMBER(Regressions!O46),ROUND(Regressions!O46, 1), NA())</f>
        <v>#N/A</v>
      </c>
      <c r="O36" s="337" t="e">
        <f>IF(ISNUMBER(Regressions!Q46),ROUND(Regressions!Q46, 1), NA())</f>
        <v>#N/A</v>
      </c>
      <c r="P36" s="335" t="e">
        <f>IF(ISNUMBER(Regressions!R46),ROUND(Regressions!R46, 1), NA())</f>
        <v>#N/A</v>
      </c>
      <c r="Q36" s="211" t="e">
        <f>IF(ISNUMBER(Regressions!S46),ROUND(Regressions!S46, 1), NA())</f>
        <v>#N/A</v>
      </c>
      <c r="R36" s="336" t="e">
        <f>IF(ISNUMBER(Regressions!T46),ROUND(Regressions!T46, 1), NA())</f>
        <v>#N/A</v>
      </c>
      <c r="S36" s="233" t="e">
        <f>IF(ISNUMBER(Regressions!U46),ROUND(Regressions!U46, 1), NA())</f>
        <v>#N/A</v>
      </c>
    </row>
    <row xmlns:x14ac="http://schemas.microsoft.com/office/spreadsheetml/2009/9/ac" r="37" x14ac:dyDescent="0.2">
      <c r="A37" s="332" t="str">
        <f>IF(ISBLANK(Regressions!A47), " ", Regressions!A47)</f>
        <v>Belize</v>
      </c>
      <c r="B37" s="333">
        <f>IF(ISBLANK(Regressions!B47), " ", Regressions!B47)</f>
        <v>2002</v>
      </c>
      <c r="C37" s="338" t="str">
        <f>IF(ISBLANK(Regressions!C47), " ", Regressions!C47)</f>
        <v>Urban</v>
      </c>
      <c r="D37" s="334">
        <f>IF(ISBLANK(Regressions!D47), " ", Regressions!D47)</f>
        <v>40359.895748138428</v>
      </c>
      <c r="E37" s="210">
        <f>IF(ISNUMBER(Regressions!E47),ROUND(Regressions!E47, 1), NA())</f>
        <v>100</v>
      </c>
      <c r="F37" s="335">
        <f>IF(ISNUMBER(Regressions!F47),ROUND(Regressions!F47, 1), NA())</f>
        <v>100</v>
      </c>
      <c r="G37" s="232" t="e">
        <f>IF(ISNUMBER(Regressions!G47),ROUND(Regressions!G47, 1), NA())</f>
        <v>#N/A</v>
      </c>
      <c r="H37" s="336" t="e">
        <f>IF(ISNUMBER(Regressions!H47),ROUND(Regressions!H47, 1), NA())</f>
        <v>#N/A</v>
      </c>
      <c r="I37" s="233">
        <f>IF(ISNUMBER(Regressions!I47),ROUND(Regressions!I47, 1), NA())</f>
        <v>0</v>
      </c>
      <c r="J37" s="337" t="e">
        <f>IF(ISNUMBER(Regressions!K47),ROUND(Regressions!K47, 1), NA())</f>
        <v>#N/A</v>
      </c>
      <c r="K37" s="335" t="e">
        <f>IF(ISNUMBER(Regressions!L47),ROUND(Regressions!L47, 1), NA())</f>
        <v>#N/A</v>
      </c>
      <c r="L37" s="234" t="e">
        <f>IF(ISNUMBER(Regressions!M47),ROUND(Regressions!M47, 1), NA())</f>
        <v>#N/A</v>
      </c>
      <c r="M37" s="336" t="e">
        <f>IF(ISNUMBER(Regressions!N47),ROUND(Regressions!N47, 1), NA())</f>
        <v>#N/A</v>
      </c>
      <c r="N37" s="233" t="e">
        <f>IF(ISNUMBER(Regressions!O47),ROUND(Regressions!O47, 1), NA())</f>
        <v>#N/A</v>
      </c>
      <c r="O37" s="337" t="e">
        <f>IF(ISNUMBER(Regressions!Q47),ROUND(Regressions!Q47, 1), NA())</f>
        <v>#N/A</v>
      </c>
      <c r="P37" s="335" t="e">
        <f>IF(ISNUMBER(Regressions!R47),ROUND(Regressions!R47, 1), NA())</f>
        <v>#N/A</v>
      </c>
      <c r="Q37" s="211" t="e">
        <f>IF(ISNUMBER(Regressions!S47),ROUND(Regressions!S47, 1), NA())</f>
        <v>#N/A</v>
      </c>
      <c r="R37" s="336" t="e">
        <f>IF(ISNUMBER(Regressions!T47),ROUND(Regressions!T47, 1), NA())</f>
        <v>#N/A</v>
      </c>
      <c r="S37" s="233" t="e">
        <f>IF(ISNUMBER(Regressions!U47),ROUND(Regressions!U47, 1), NA())</f>
        <v>#N/A</v>
      </c>
    </row>
    <row xmlns:x14ac="http://schemas.microsoft.com/office/spreadsheetml/2009/9/ac" r="38" x14ac:dyDescent="0.2">
      <c r="A38" s="332" t="str">
        <f>IF(ISBLANK(Regressions!A48), " ", Regressions!A48)</f>
        <v>Belize</v>
      </c>
      <c r="B38" s="333">
        <f>IF(ISBLANK(Regressions!B48), " ", Regressions!B48)</f>
        <v>2003</v>
      </c>
      <c r="C38" s="338" t="str">
        <f>IF(ISBLANK(Regressions!C48), " ", Regressions!C48)</f>
        <v>Urban</v>
      </c>
      <c r="D38" s="334">
        <f>IF(ISBLANK(Regressions!D48), " ", Regressions!D48)</f>
        <v>41307.489351196287</v>
      </c>
      <c r="E38" s="210">
        <f>IF(ISNUMBER(Regressions!E48),ROUND(Regressions!E48, 1), NA())</f>
        <v>100</v>
      </c>
      <c r="F38" s="335">
        <f>IF(ISNUMBER(Regressions!F48),ROUND(Regressions!F48, 1), NA())</f>
        <v>100</v>
      </c>
      <c r="G38" s="232" t="e">
        <f>IF(ISNUMBER(Regressions!G48),ROUND(Regressions!G48, 1), NA())</f>
        <v>#N/A</v>
      </c>
      <c r="H38" s="336" t="e">
        <f>IF(ISNUMBER(Regressions!H48),ROUND(Regressions!H48, 1), NA())</f>
        <v>#N/A</v>
      </c>
      <c r="I38" s="233">
        <f>IF(ISNUMBER(Regressions!I48),ROUND(Regressions!I48, 1), NA())</f>
        <v>0</v>
      </c>
      <c r="J38" s="337" t="e">
        <f>IF(ISNUMBER(Regressions!K48),ROUND(Regressions!K48, 1), NA())</f>
        <v>#N/A</v>
      </c>
      <c r="K38" s="335" t="e">
        <f>IF(ISNUMBER(Regressions!L48),ROUND(Regressions!L48, 1), NA())</f>
        <v>#N/A</v>
      </c>
      <c r="L38" s="234" t="e">
        <f>IF(ISNUMBER(Regressions!M48),ROUND(Regressions!M48, 1), NA())</f>
        <v>#N/A</v>
      </c>
      <c r="M38" s="336" t="e">
        <f>IF(ISNUMBER(Regressions!N48),ROUND(Regressions!N48, 1), NA())</f>
        <v>#N/A</v>
      </c>
      <c r="N38" s="233" t="e">
        <f>IF(ISNUMBER(Regressions!O48),ROUND(Regressions!O48, 1), NA())</f>
        <v>#N/A</v>
      </c>
      <c r="O38" s="337" t="e">
        <f>IF(ISNUMBER(Regressions!Q48),ROUND(Regressions!Q48, 1), NA())</f>
        <v>#N/A</v>
      </c>
      <c r="P38" s="335" t="e">
        <f>IF(ISNUMBER(Regressions!R48),ROUND(Regressions!R48, 1), NA())</f>
        <v>#N/A</v>
      </c>
      <c r="Q38" s="211" t="e">
        <f>IF(ISNUMBER(Regressions!S48),ROUND(Regressions!S48, 1), NA())</f>
        <v>#N/A</v>
      </c>
      <c r="R38" s="336" t="e">
        <f>IF(ISNUMBER(Regressions!T48),ROUND(Regressions!T48, 1), NA())</f>
        <v>#N/A</v>
      </c>
      <c r="S38" s="233" t="e">
        <f>IF(ISNUMBER(Regressions!U48),ROUND(Regressions!U48, 1), NA())</f>
        <v>#N/A</v>
      </c>
    </row>
    <row xmlns:x14ac="http://schemas.microsoft.com/office/spreadsheetml/2009/9/ac" r="39" x14ac:dyDescent="0.2">
      <c r="A39" s="332" t="str">
        <f>IF(ISBLANK(Regressions!A49), " ", Regressions!A49)</f>
        <v>Belize</v>
      </c>
      <c r="B39" s="333">
        <f>IF(ISBLANK(Regressions!B49), " ", Regressions!B49)</f>
        <v>2004</v>
      </c>
      <c r="C39" s="338" t="str">
        <f>IF(ISBLANK(Regressions!C49), " ", Regressions!C49)</f>
        <v>Urban</v>
      </c>
      <c r="D39" s="334">
        <f>IF(ISBLANK(Regressions!D49), " ", Regressions!D49)</f>
        <v>42284.732308044433</v>
      </c>
      <c r="E39" s="210">
        <f>IF(ISNUMBER(Regressions!E49),ROUND(Regressions!E49, 1), NA())</f>
        <v>100</v>
      </c>
      <c r="F39" s="335">
        <f>IF(ISNUMBER(Regressions!F49),ROUND(Regressions!F49, 1), NA())</f>
        <v>100</v>
      </c>
      <c r="G39" s="232" t="e">
        <f>IF(ISNUMBER(Regressions!G49),ROUND(Regressions!G49, 1), NA())</f>
        <v>#N/A</v>
      </c>
      <c r="H39" s="336" t="e">
        <f>IF(ISNUMBER(Regressions!H49),ROUND(Regressions!H49, 1), NA())</f>
        <v>#N/A</v>
      </c>
      <c r="I39" s="233">
        <f>IF(ISNUMBER(Regressions!I49),ROUND(Regressions!I49, 1), NA())</f>
        <v>0</v>
      </c>
      <c r="J39" s="337" t="e">
        <f>IF(ISNUMBER(Regressions!K49),ROUND(Regressions!K49, 1), NA())</f>
        <v>#N/A</v>
      </c>
      <c r="K39" s="335" t="e">
        <f>IF(ISNUMBER(Regressions!L49),ROUND(Regressions!L49, 1), NA())</f>
        <v>#N/A</v>
      </c>
      <c r="L39" s="234" t="e">
        <f>IF(ISNUMBER(Regressions!M49),ROUND(Regressions!M49, 1), NA())</f>
        <v>#N/A</v>
      </c>
      <c r="M39" s="336" t="e">
        <f>IF(ISNUMBER(Regressions!N49),ROUND(Regressions!N49, 1), NA())</f>
        <v>#N/A</v>
      </c>
      <c r="N39" s="233" t="e">
        <f>IF(ISNUMBER(Regressions!O49),ROUND(Regressions!O49, 1), NA())</f>
        <v>#N/A</v>
      </c>
      <c r="O39" s="337" t="e">
        <f>IF(ISNUMBER(Regressions!Q49),ROUND(Regressions!Q49, 1), NA())</f>
        <v>#N/A</v>
      </c>
      <c r="P39" s="335" t="e">
        <f>IF(ISNUMBER(Regressions!R49),ROUND(Regressions!R49, 1), NA())</f>
        <v>#N/A</v>
      </c>
      <c r="Q39" s="211" t="e">
        <f>IF(ISNUMBER(Regressions!S49),ROUND(Regressions!S49, 1), NA())</f>
        <v>#N/A</v>
      </c>
      <c r="R39" s="336" t="e">
        <f>IF(ISNUMBER(Regressions!T49),ROUND(Regressions!T49, 1), NA())</f>
        <v>#N/A</v>
      </c>
      <c r="S39" s="233" t="e">
        <f>IF(ISNUMBER(Regressions!U49),ROUND(Regressions!U49, 1), NA())</f>
        <v>#N/A</v>
      </c>
    </row>
    <row xmlns:x14ac="http://schemas.microsoft.com/office/spreadsheetml/2009/9/ac" r="40" x14ac:dyDescent="0.2">
      <c r="A40" s="332" t="str">
        <f>IF(ISBLANK(Regressions!A50), " ", Regressions!A50)</f>
        <v>Belize</v>
      </c>
      <c r="B40" s="333">
        <f>IF(ISBLANK(Regressions!B50), " ", Regressions!B50)</f>
        <v>2005</v>
      </c>
      <c r="C40" s="338" t="str">
        <f>IF(ISBLANK(Regressions!C50), " ", Regressions!C50)</f>
        <v>Urban</v>
      </c>
      <c r="D40" s="334">
        <f>IF(ISBLANK(Regressions!D50), " ", Regressions!D50)</f>
        <v>43287.055507621757</v>
      </c>
      <c r="E40" s="210">
        <f>IF(ISNUMBER(Regressions!E50),ROUND(Regressions!E50, 1), NA())</f>
        <v>100</v>
      </c>
      <c r="F40" s="335">
        <f>IF(ISNUMBER(Regressions!F50),ROUND(Regressions!F50, 1), NA())</f>
        <v>100</v>
      </c>
      <c r="G40" s="232">
        <f>IF(ISNUMBER(Regressions!G50),ROUND(Regressions!G50, 1), NA())</f>
        <v>88.2</v>
      </c>
      <c r="H40" s="336">
        <f>IF(ISNUMBER(Regressions!H50),ROUND(Regressions!H50, 1), NA())</f>
        <v>11.8</v>
      </c>
      <c r="I40" s="233">
        <f>IF(ISNUMBER(Regressions!I50),ROUND(Regressions!I50, 1), NA())</f>
        <v>0</v>
      </c>
      <c r="J40" s="337">
        <f>IF(ISNUMBER(Regressions!K50),ROUND(Regressions!K50, 1), NA())</f>
        <v>97.4</v>
      </c>
      <c r="K40" s="335">
        <f>IF(ISNUMBER(Regressions!L50),ROUND(Regressions!L50, 1), NA())</f>
        <v>97.4</v>
      </c>
      <c r="L40" s="234">
        <f>IF(ISNUMBER(Regressions!M50),ROUND(Regressions!M50, 1), NA())</f>
        <v>52.2</v>
      </c>
      <c r="M40" s="336">
        <f>IF(ISNUMBER(Regressions!N50),ROUND(Regressions!N50, 1), NA())</f>
        <v>45.2</v>
      </c>
      <c r="N40" s="233">
        <f>IF(ISNUMBER(Regressions!O50),ROUND(Regressions!O50, 1), NA())</f>
        <v>2.6</v>
      </c>
      <c r="O40" s="337">
        <f>IF(ISNUMBER(Regressions!Q50),ROUND(Regressions!Q50, 1), NA())</f>
        <v>96.1</v>
      </c>
      <c r="P40" s="335">
        <f>IF(ISNUMBER(Regressions!R50),ROUND(Regressions!R50, 1), NA())</f>
        <v>92.1</v>
      </c>
      <c r="Q40" s="211">
        <f>IF(ISNUMBER(Regressions!S50),ROUND(Regressions!S50, 1), NA())</f>
        <v>53.9</v>
      </c>
      <c r="R40" s="336">
        <f>IF(ISNUMBER(Regressions!T50),ROUND(Regressions!T50, 1), NA())</f>
        <v>38.200000000000003</v>
      </c>
      <c r="S40" s="233">
        <f>IF(ISNUMBER(Regressions!U50),ROUND(Regressions!U50, 1), NA())</f>
        <v>7.9</v>
      </c>
    </row>
    <row xmlns:x14ac="http://schemas.microsoft.com/office/spreadsheetml/2009/9/ac" r="41" x14ac:dyDescent="0.2">
      <c r="A41" s="332" t="str">
        <f>IF(ISBLANK(Regressions!A51), " ", Regressions!A51)</f>
        <v>Belize</v>
      </c>
      <c r="B41" s="333">
        <f>IF(ISBLANK(Regressions!B51), " ", Regressions!B51)</f>
        <v>2006</v>
      </c>
      <c r="C41" s="338" t="str">
        <f>IF(ISBLANK(Regressions!C51), " ", Regressions!C51)</f>
        <v>Urban</v>
      </c>
      <c r="D41" s="334">
        <f>IF(ISBLANK(Regressions!D51), " ", Regressions!D51)</f>
        <v>44273.217721939087</v>
      </c>
      <c r="E41" s="210">
        <f>IF(ISNUMBER(Regressions!E51),ROUND(Regressions!E51, 1), NA())</f>
        <v>100</v>
      </c>
      <c r="F41" s="335">
        <f>IF(ISNUMBER(Regressions!F51),ROUND(Regressions!F51, 1), NA())</f>
        <v>100</v>
      </c>
      <c r="G41" s="232">
        <f>IF(ISNUMBER(Regressions!G51),ROUND(Regressions!G51, 1), NA())</f>
        <v>88.2</v>
      </c>
      <c r="H41" s="336">
        <f>IF(ISNUMBER(Regressions!H51),ROUND(Regressions!H51, 1), NA())</f>
        <v>11.8</v>
      </c>
      <c r="I41" s="233">
        <f>IF(ISNUMBER(Regressions!I51),ROUND(Regressions!I51, 1), NA())</f>
        <v>0</v>
      </c>
      <c r="J41" s="337">
        <f>IF(ISNUMBER(Regressions!K51),ROUND(Regressions!K51, 1), NA())</f>
        <v>97.4</v>
      </c>
      <c r="K41" s="335">
        <f>IF(ISNUMBER(Regressions!L51),ROUND(Regressions!L51, 1), NA())</f>
        <v>97.4</v>
      </c>
      <c r="L41" s="234">
        <f>IF(ISNUMBER(Regressions!M51),ROUND(Regressions!M51, 1), NA())</f>
        <v>52.2</v>
      </c>
      <c r="M41" s="336">
        <f>IF(ISNUMBER(Regressions!N51),ROUND(Regressions!N51, 1), NA())</f>
        <v>45.2</v>
      </c>
      <c r="N41" s="233">
        <f>IF(ISNUMBER(Regressions!O51),ROUND(Regressions!O51, 1), NA())</f>
        <v>2.6</v>
      </c>
      <c r="O41" s="337">
        <f>IF(ISNUMBER(Regressions!Q51),ROUND(Regressions!Q51, 1), NA())</f>
        <v>96.1</v>
      </c>
      <c r="P41" s="335">
        <f>IF(ISNUMBER(Regressions!R51),ROUND(Regressions!R51, 1), NA())</f>
        <v>92.1</v>
      </c>
      <c r="Q41" s="211">
        <f>IF(ISNUMBER(Regressions!S51),ROUND(Regressions!S51, 1), NA())</f>
        <v>53.9</v>
      </c>
      <c r="R41" s="336">
        <f>IF(ISNUMBER(Regressions!T51),ROUND(Regressions!T51, 1), NA())</f>
        <v>38.200000000000003</v>
      </c>
      <c r="S41" s="233">
        <f>IF(ISNUMBER(Regressions!U51),ROUND(Regressions!U51, 1), NA())</f>
        <v>7.9</v>
      </c>
    </row>
    <row xmlns:x14ac="http://schemas.microsoft.com/office/spreadsheetml/2009/9/ac" r="42" x14ac:dyDescent="0.2">
      <c r="A42" s="332" t="str">
        <f>IF(ISBLANK(Regressions!A52), " ", Regressions!A52)</f>
        <v>Belize</v>
      </c>
      <c r="B42" s="333">
        <f>IF(ISBLANK(Regressions!B52), " ", Regressions!B52)</f>
        <v>2007</v>
      </c>
      <c r="C42" s="338" t="str">
        <f>IF(ISBLANK(Regressions!C52), " ", Regressions!C52)</f>
        <v>Urban</v>
      </c>
      <c r="D42" s="334">
        <f>IF(ISBLANK(Regressions!D52), " ", Regressions!D52)</f>
        <v>45238.248229217526</v>
      </c>
      <c r="E42" s="210">
        <f>IF(ISNUMBER(Regressions!E52),ROUND(Regressions!E52, 1), NA())</f>
        <v>100</v>
      </c>
      <c r="F42" s="335">
        <f>IF(ISNUMBER(Regressions!F52),ROUND(Regressions!F52, 1), NA())</f>
        <v>100</v>
      </c>
      <c r="G42" s="232">
        <f>IF(ISNUMBER(Regressions!G52),ROUND(Regressions!G52, 1), NA())</f>
        <v>88.2</v>
      </c>
      <c r="H42" s="336">
        <f>IF(ISNUMBER(Regressions!H52),ROUND(Regressions!H52, 1), NA())</f>
        <v>11.8</v>
      </c>
      <c r="I42" s="233">
        <f>IF(ISNUMBER(Regressions!I52),ROUND(Regressions!I52, 1), NA())</f>
        <v>0</v>
      </c>
      <c r="J42" s="337">
        <f>IF(ISNUMBER(Regressions!K52),ROUND(Regressions!K52, 1), NA())</f>
        <v>97.4</v>
      </c>
      <c r="K42" s="335">
        <f>IF(ISNUMBER(Regressions!L52),ROUND(Regressions!L52, 1), NA())</f>
        <v>97.4</v>
      </c>
      <c r="L42" s="234">
        <f>IF(ISNUMBER(Regressions!M52),ROUND(Regressions!M52, 1), NA())</f>
        <v>52.2</v>
      </c>
      <c r="M42" s="336">
        <f>IF(ISNUMBER(Regressions!N52),ROUND(Regressions!N52, 1), NA())</f>
        <v>45.2</v>
      </c>
      <c r="N42" s="233">
        <f>IF(ISNUMBER(Regressions!O52),ROUND(Regressions!O52, 1), NA())</f>
        <v>2.6</v>
      </c>
      <c r="O42" s="337">
        <f>IF(ISNUMBER(Regressions!Q52),ROUND(Regressions!Q52, 1), NA())</f>
        <v>96.1</v>
      </c>
      <c r="P42" s="335">
        <f>IF(ISNUMBER(Regressions!R52),ROUND(Regressions!R52, 1), NA())</f>
        <v>92.1</v>
      </c>
      <c r="Q42" s="211">
        <f>IF(ISNUMBER(Regressions!S52),ROUND(Regressions!S52, 1), NA())</f>
        <v>53.9</v>
      </c>
      <c r="R42" s="336">
        <f>IF(ISNUMBER(Regressions!T52),ROUND(Regressions!T52, 1), NA())</f>
        <v>38.200000000000003</v>
      </c>
      <c r="S42" s="233">
        <f>IF(ISNUMBER(Regressions!U52),ROUND(Regressions!U52, 1), NA())</f>
        <v>7.9</v>
      </c>
    </row>
    <row xmlns:x14ac="http://schemas.microsoft.com/office/spreadsheetml/2009/9/ac" r="43" x14ac:dyDescent="0.2">
      <c r="A43" s="332" t="str">
        <f>IF(ISBLANK(Regressions!A53), " ", Regressions!A53)</f>
        <v>Belize</v>
      </c>
      <c r="B43" s="333">
        <f>IF(ISBLANK(Regressions!B53), " ", Regressions!B53)</f>
        <v>2008</v>
      </c>
      <c r="C43" s="338" t="str">
        <f>IF(ISBLANK(Regressions!C53), " ", Regressions!C53)</f>
        <v>Urban</v>
      </c>
      <c r="D43" s="334">
        <f>IF(ISBLANK(Regressions!D53), " ", Regressions!D53)</f>
        <v>46169.051538391133</v>
      </c>
      <c r="E43" s="210">
        <f>IF(ISNUMBER(Regressions!E53),ROUND(Regressions!E53, 1), NA())</f>
        <v>100</v>
      </c>
      <c r="F43" s="335">
        <f>IF(ISNUMBER(Regressions!F53),ROUND(Regressions!F53, 1), NA())</f>
        <v>100</v>
      </c>
      <c r="G43" s="232">
        <f>IF(ISNUMBER(Regressions!G53),ROUND(Regressions!G53, 1), NA())</f>
        <v>88.2</v>
      </c>
      <c r="H43" s="336">
        <f>IF(ISNUMBER(Regressions!H53),ROUND(Regressions!H53, 1), NA())</f>
        <v>11.8</v>
      </c>
      <c r="I43" s="233">
        <f>IF(ISNUMBER(Regressions!I53),ROUND(Regressions!I53, 1), NA())</f>
        <v>0</v>
      </c>
      <c r="J43" s="337">
        <f>IF(ISNUMBER(Regressions!K53),ROUND(Regressions!K53, 1), NA())</f>
        <v>97.4</v>
      </c>
      <c r="K43" s="335">
        <f>IF(ISNUMBER(Regressions!L53),ROUND(Regressions!L53, 1), NA())</f>
        <v>97.4</v>
      </c>
      <c r="L43" s="234">
        <f>IF(ISNUMBER(Regressions!M53),ROUND(Regressions!M53, 1), NA())</f>
        <v>52.2</v>
      </c>
      <c r="M43" s="336">
        <f>IF(ISNUMBER(Regressions!N53),ROUND(Regressions!N53, 1), NA())</f>
        <v>45.2</v>
      </c>
      <c r="N43" s="233">
        <f>IF(ISNUMBER(Regressions!O53),ROUND(Regressions!O53, 1), NA())</f>
        <v>2.6</v>
      </c>
      <c r="O43" s="337">
        <f>IF(ISNUMBER(Regressions!Q53),ROUND(Regressions!Q53, 1), NA())</f>
        <v>96.1</v>
      </c>
      <c r="P43" s="335">
        <f>IF(ISNUMBER(Regressions!R53),ROUND(Regressions!R53, 1), NA())</f>
        <v>92.1</v>
      </c>
      <c r="Q43" s="211">
        <f>IF(ISNUMBER(Regressions!S53),ROUND(Regressions!S53, 1), NA())</f>
        <v>53.9</v>
      </c>
      <c r="R43" s="336">
        <f>IF(ISNUMBER(Regressions!T53),ROUND(Regressions!T53, 1), NA())</f>
        <v>38.200000000000003</v>
      </c>
      <c r="S43" s="233">
        <f>IF(ISNUMBER(Regressions!U53),ROUND(Regressions!U53, 1), NA())</f>
        <v>7.9</v>
      </c>
    </row>
    <row xmlns:x14ac="http://schemas.microsoft.com/office/spreadsheetml/2009/9/ac" r="44" x14ac:dyDescent="0.2">
      <c r="A44" s="332" t="str">
        <f>IF(ISBLANK(Regressions!A54), " ", Regressions!A54)</f>
        <v>Belize</v>
      </c>
      <c r="B44" s="333">
        <f>IF(ISBLANK(Regressions!B54), " ", Regressions!B54)</f>
        <v>2009</v>
      </c>
      <c r="C44" s="338" t="str">
        <f>IF(ISBLANK(Regressions!C54), " ", Regressions!C54)</f>
        <v>Urban</v>
      </c>
      <c r="D44" s="334">
        <f>IF(ISBLANK(Regressions!D54), " ", Regressions!D54)</f>
        <v>47033.533739662184</v>
      </c>
      <c r="E44" s="210">
        <f>IF(ISNUMBER(Regressions!E54),ROUND(Regressions!E54, 1), NA())</f>
        <v>100</v>
      </c>
      <c r="F44" s="335">
        <f>IF(ISNUMBER(Regressions!F54),ROUND(Regressions!F54, 1), NA())</f>
        <v>100</v>
      </c>
      <c r="G44" s="232">
        <f>IF(ISNUMBER(Regressions!G54),ROUND(Regressions!G54, 1), NA())</f>
        <v>88.2</v>
      </c>
      <c r="H44" s="336">
        <f>IF(ISNUMBER(Regressions!H54),ROUND(Regressions!H54, 1), NA())</f>
        <v>11.8</v>
      </c>
      <c r="I44" s="233">
        <f>IF(ISNUMBER(Regressions!I54),ROUND(Regressions!I54, 1), NA())</f>
        <v>0</v>
      </c>
      <c r="J44" s="337">
        <f>IF(ISNUMBER(Regressions!K54),ROUND(Regressions!K54, 1), NA())</f>
        <v>97.4</v>
      </c>
      <c r="K44" s="335">
        <f>IF(ISNUMBER(Regressions!L54),ROUND(Regressions!L54, 1), NA())</f>
        <v>97.4</v>
      </c>
      <c r="L44" s="234">
        <f>IF(ISNUMBER(Regressions!M54),ROUND(Regressions!M54, 1), NA())</f>
        <v>52.2</v>
      </c>
      <c r="M44" s="336">
        <f>IF(ISNUMBER(Regressions!N54),ROUND(Regressions!N54, 1), NA())</f>
        <v>45.2</v>
      </c>
      <c r="N44" s="233">
        <f>IF(ISNUMBER(Regressions!O54),ROUND(Regressions!O54, 1), NA())</f>
        <v>2.6</v>
      </c>
      <c r="O44" s="337">
        <f>IF(ISNUMBER(Regressions!Q54),ROUND(Regressions!Q54, 1), NA())</f>
        <v>96.1</v>
      </c>
      <c r="P44" s="335">
        <f>IF(ISNUMBER(Regressions!R54),ROUND(Regressions!R54, 1), NA())</f>
        <v>92.1</v>
      </c>
      <c r="Q44" s="211">
        <f>IF(ISNUMBER(Regressions!S54),ROUND(Regressions!S54, 1), NA())</f>
        <v>53.9</v>
      </c>
      <c r="R44" s="336">
        <f>IF(ISNUMBER(Regressions!T54),ROUND(Regressions!T54, 1), NA())</f>
        <v>38.200000000000003</v>
      </c>
      <c r="S44" s="233">
        <f>IF(ISNUMBER(Regressions!U54),ROUND(Regressions!U54, 1), NA())</f>
        <v>7.9</v>
      </c>
    </row>
    <row xmlns:x14ac="http://schemas.microsoft.com/office/spreadsheetml/2009/9/ac" r="45" x14ac:dyDescent="0.2">
      <c r="A45" s="332" t="str">
        <f>IF(ISBLANK(Regressions!A55), " ", Regressions!A55)</f>
        <v>Belize</v>
      </c>
      <c r="B45" s="333">
        <f>IF(ISBLANK(Regressions!B55), " ", Regressions!B55)</f>
        <v>2010</v>
      </c>
      <c r="C45" s="338" t="str">
        <f>IF(ISBLANK(Regressions!C55), " ", Regressions!C55)</f>
        <v>Urban</v>
      </c>
      <c r="D45" s="334">
        <f>IF(ISBLANK(Regressions!D55), " ", Regressions!D55)</f>
        <v>47836.299437828056</v>
      </c>
      <c r="E45" s="210">
        <f>IF(ISNUMBER(Regressions!E55),ROUND(Regressions!E55, 1), NA())</f>
        <v>100</v>
      </c>
      <c r="F45" s="335">
        <f>IF(ISNUMBER(Regressions!F55),ROUND(Regressions!F55, 1), NA())</f>
        <v>100</v>
      </c>
      <c r="G45" s="232">
        <f>IF(ISNUMBER(Regressions!G55),ROUND(Regressions!G55, 1), NA())</f>
        <v>88.2</v>
      </c>
      <c r="H45" s="336">
        <f>IF(ISNUMBER(Regressions!H55),ROUND(Regressions!H55, 1), NA())</f>
        <v>11.8</v>
      </c>
      <c r="I45" s="233">
        <f>IF(ISNUMBER(Regressions!I55),ROUND(Regressions!I55, 1), NA())</f>
        <v>0</v>
      </c>
      <c r="J45" s="337">
        <f>IF(ISNUMBER(Regressions!K55),ROUND(Regressions!K55, 1), NA())</f>
        <v>97.4</v>
      </c>
      <c r="K45" s="335">
        <f>IF(ISNUMBER(Regressions!L55),ROUND(Regressions!L55, 1), NA())</f>
        <v>97.4</v>
      </c>
      <c r="L45" s="234">
        <f>IF(ISNUMBER(Regressions!M55),ROUND(Regressions!M55, 1), NA())</f>
        <v>52.2</v>
      </c>
      <c r="M45" s="336">
        <f>IF(ISNUMBER(Regressions!N55),ROUND(Regressions!N55, 1), NA())</f>
        <v>45.2</v>
      </c>
      <c r="N45" s="233">
        <f>IF(ISNUMBER(Regressions!O55),ROUND(Regressions!O55, 1), NA())</f>
        <v>2.6</v>
      </c>
      <c r="O45" s="337">
        <f>IF(ISNUMBER(Regressions!Q55),ROUND(Regressions!Q55, 1), NA())</f>
        <v>96.1</v>
      </c>
      <c r="P45" s="335">
        <f>IF(ISNUMBER(Regressions!R55),ROUND(Regressions!R55, 1), NA())</f>
        <v>92.1</v>
      </c>
      <c r="Q45" s="211">
        <f>IF(ISNUMBER(Regressions!S55),ROUND(Regressions!S55, 1), NA())</f>
        <v>53.9</v>
      </c>
      <c r="R45" s="336">
        <f>IF(ISNUMBER(Regressions!T55),ROUND(Regressions!T55, 1), NA())</f>
        <v>38.200000000000003</v>
      </c>
      <c r="S45" s="233">
        <f>IF(ISNUMBER(Regressions!U55),ROUND(Regressions!U55, 1), NA())</f>
        <v>7.9</v>
      </c>
    </row>
    <row xmlns:x14ac="http://schemas.microsoft.com/office/spreadsheetml/2009/9/ac" r="46" x14ac:dyDescent="0.2">
      <c r="A46" s="332" t="str">
        <f>IF(ISBLANK(Regressions!A56), " ", Regressions!A56)</f>
        <v>Belize</v>
      </c>
      <c r="B46" s="333">
        <f>IF(ISBLANK(Regressions!B56), " ", Regressions!B56)</f>
        <v>2011</v>
      </c>
      <c r="C46" s="338" t="str">
        <f>IF(ISBLANK(Regressions!C56), " ", Regressions!C56)</f>
        <v>Urban</v>
      </c>
      <c r="D46" s="334">
        <f>IF(ISBLANK(Regressions!D56), " ", Regressions!D56)</f>
        <v>48137.970202102661</v>
      </c>
      <c r="E46" s="210">
        <f>IF(ISNUMBER(Regressions!E56),ROUND(Regressions!E56, 1), NA())</f>
        <v>100</v>
      </c>
      <c r="F46" s="335">
        <f>IF(ISNUMBER(Regressions!F56),ROUND(Regressions!F56, 1), NA())</f>
        <v>100</v>
      </c>
      <c r="G46" s="232">
        <f>IF(ISNUMBER(Regressions!G56),ROUND(Regressions!G56, 1), NA())</f>
        <v>88.2</v>
      </c>
      <c r="H46" s="336">
        <f>IF(ISNUMBER(Regressions!H56),ROUND(Regressions!H56, 1), NA())</f>
        <v>11.8</v>
      </c>
      <c r="I46" s="233">
        <f>IF(ISNUMBER(Regressions!I56),ROUND(Regressions!I56, 1), NA())</f>
        <v>0</v>
      </c>
      <c r="J46" s="337">
        <f>IF(ISNUMBER(Regressions!K56),ROUND(Regressions!K56, 1), NA())</f>
        <v>97.4</v>
      </c>
      <c r="K46" s="335">
        <f>IF(ISNUMBER(Regressions!L56),ROUND(Regressions!L56, 1), NA())</f>
        <v>97.4</v>
      </c>
      <c r="L46" s="234">
        <f>IF(ISNUMBER(Regressions!M56),ROUND(Regressions!M56, 1), NA())</f>
        <v>52.2</v>
      </c>
      <c r="M46" s="336">
        <f>IF(ISNUMBER(Regressions!N56),ROUND(Regressions!N56, 1), NA())</f>
        <v>45.2</v>
      </c>
      <c r="N46" s="233">
        <f>IF(ISNUMBER(Regressions!O56),ROUND(Regressions!O56, 1), NA())</f>
        <v>2.6</v>
      </c>
      <c r="O46" s="337">
        <f>IF(ISNUMBER(Regressions!Q56),ROUND(Regressions!Q56, 1), NA())</f>
        <v>96.1</v>
      </c>
      <c r="P46" s="335">
        <f>IF(ISNUMBER(Regressions!R56),ROUND(Regressions!R56, 1), NA())</f>
        <v>92.1</v>
      </c>
      <c r="Q46" s="211">
        <f>IF(ISNUMBER(Regressions!S56),ROUND(Regressions!S56, 1), NA())</f>
        <v>53.9</v>
      </c>
      <c r="R46" s="336">
        <f>IF(ISNUMBER(Regressions!T56),ROUND(Regressions!T56, 1), NA())</f>
        <v>38.200000000000003</v>
      </c>
      <c r="S46" s="233">
        <f>IF(ISNUMBER(Regressions!U56),ROUND(Regressions!U56, 1), NA())</f>
        <v>7.9</v>
      </c>
    </row>
    <row xmlns:x14ac="http://schemas.microsoft.com/office/spreadsheetml/2009/9/ac" r="47" x14ac:dyDescent="0.2">
      <c r="A47" s="332" t="str">
        <f>IF(ISBLANK(Regressions!A57), " ", Regressions!A57)</f>
        <v>Belize</v>
      </c>
      <c r="B47" s="333">
        <f>IF(ISBLANK(Regressions!B57), " ", Regressions!B57)</f>
        <v>2012</v>
      </c>
      <c r="C47" s="338" t="str">
        <f>IF(ISBLANK(Regressions!C57), " ", Regressions!C57)</f>
        <v>Urban</v>
      </c>
      <c r="D47" s="334">
        <f>IF(ISBLANK(Regressions!D57), " ", Regressions!D57)</f>
        <v>48370.687030868532</v>
      </c>
      <c r="E47" s="210">
        <f>IF(ISNUMBER(Regressions!E57),ROUND(Regressions!E57, 1), NA())</f>
        <v>100</v>
      </c>
      <c r="F47" s="335">
        <f>IF(ISNUMBER(Regressions!F57),ROUND(Regressions!F57, 1), NA())</f>
        <v>100</v>
      </c>
      <c r="G47" s="232">
        <f>IF(ISNUMBER(Regressions!G57),ROUND(Regressions!G57, 1), NA())</f>
        <v>88.2</v>
      </c>
      <c r="H47" s="336">
        <f>IF(ISNUMBER(Regressions!H57),ROUND(Regressions!H57, 1), NA())</f>
        <v>11.8</v>
      </c>
      <c r="I47" s="233">
        <f>IF(ISNUMBER(Regressions!I57),ROUND(Regressions!I57, 1), NA())</f>
        <v>0</v>
      </c>
      <c r="J47" s="337">
        <f>IF(ISNUMBER(Regressions!K57),ROUND(Regressions!K57, 1), NA())</f>
        <v>97.4</v>
      </c>
      <c r="K47" s="335">
        <f>IF(ISNUMBER(Regressions!L57),ROUND(Regressions!L57, 1), NA())</f>
        <v>97.4</v>
      </c>
      <c r="L47" s="234">
        <f>IF(ISNUMBER(Regressions!M57),ROUND(Regressions!M57, 1), NA())</f>
        <v>52.2</v>
      </c>
      <c r="M47" s="336">
        <f>IF(ISNUMBER(Regressions!N57),ROUND(Regressions!N57, 1), NA())</f>
        <v>45.2</v>
      </c>
      <c r="N47" s="233">
        <f>IF(ISNUMBER(Regressions!O57),ROUND(Regressions!O57, 1), NA())</f>
        <v>2.6</v>
      </c>
      <c r="O47" s="337">
        <f>IF(ISNUMBER(Regressions!Q57),ROUND(Regressions!Q57, 1), NA())</f>
        <v>96.1</v>
      </c>
      <c r="P47" s="335">
        <f>IF(ISNUMBER(Regressions!R57),ROUND(Regressions!R57, 1), NA())</f>
        <v>92.1</v>
      </c>
      <c r="Q47" s="211">
        <f>IF(ISNUMBER(Regressions!S57),ROUND(Regressions!S57, 1), NA())</f>
        <v>53.9</v>
      </c>
      <c r="R47" s="336">
        <f>IF(ISNUMBER(Regressions!T57),ROUND(Regressions!T57, 1), NA())</f>
        <v>38.200000000000003</v>
      </c>
      <c r="S47" s="233">
        <f>IF(ISNUMBER(Regressions!U57),ROUND(Regressions!U57, 1), NA())</f>
        <v>7.9</v>
      </c>
    </row>
    <row xmlns:x14ac="http://schemas.microsoft.com/office/spreadsheetml/2009/9/ac" r="48" x14ac:dyDescent="0.2">
      <c r="A48" s="332" t="str">
        <f>IF(ISBLANK(Regressions!A58), " ", Regressions!A58)</f>
        <v>Belize</v>
      </c>
      <c r="B48" s="333">
        <f>IF(ISBLANK(Regressions!B58), " ", Regressions!B58)</f>
        <v>2013</v>
      </c>
      <c r="C48" s="338" t="str">
        <f>IF(ISBLANK(Regressions!C58), " ", Regressions!C58)</f>
        <v>Urban</v>
      </c>
      <c r="D48" s="334">
        <f>IF(ISBLANK(Regressions!D58), " ", Regressions!D58)</f>
        <v>48544.569703102112</v>
      </c>
      <c r="E48" s="210">
        <f>IF(ISNUMBER(Regressions!E58),ROUND(Regressions!E58, 1), NA())</f>
        <v>100</v>
      </c>
      <c r="F48" s="335">
        <f>IF(ISNUMBER(Regressions!F58),ROUND(Regressions!F58, 1), NA())</f>
        <v>100</v>
      </c>
      <c r="G48" s="232">
        <f>IF(ISNUMBER(Regressions!G58),ROUND(Regressions!G58, 1), NA())</f>
        <v>88.2</v>
      </c>
      <c r="H48" s="336">
        <f>IF(ISNUMBER(Regressions!H58),ROUND(Regressions!H58, 1), NA())</f>
        <v>11.8</v>
      </c>
      <c r="I48" s="233">
        <f>IF(ISNUMBER(Regressions!I58),ROUND(Regressions!I58, 1), NA())</f>
        <v>0</v>
      </c>
      <c r="J48" s="337">
        <f>IF(ISNUMBER(Regressions!K58),ROUND(Regressions!K58, 1), NA())</f>
        <v>97.4</v>
      </c>
      <c r="K48" s="335">
        <f>IF(ISNUMBER(Regressions!L58),ROUND(Regressions!L58, 1), NA())</f>
        <v>97.4</v>
      </c>
      <c r="L48" s="234">
        <f>IF(ISNUMBER(Regressions!M58),ROUND(Regressions!M58, 1), NA())</f>
        <v>52.2</v>
      </c>
      <c r="M48" s="336">
        <f>IF(ISNUMBER(Regressions!N58),ROUND(Regressions!N58, 1), NA())</f>
        <v>45.2</v>
      </c>
      <c r="N48" s="233">
        <f>IF(ISNUMBER(Regressions!O58),ROUND(Regressions!O58, 1), NA())</f>
        <v>2.6</v>
      </c>
      <c r="O48" s="337">
        <f>IF(ISNUMBER(Regressions!Q58),ROUND(Regressions!Q58, 1), NA())</f>
        <v>96.1</v>
      </c>
      <c r="P48" s="335">
        <f>IF(ISNUMBER(Regressions!R58),ROUND(Regressions!R58, 1), NA())</f>
        <v>92.1</v>
      </c>
      <c r="Q48" s="211">
        <f>IF(ISNUMBER(Regressions!S58),ROUND(Regressions!S58, 1), NA())</f>
        <v>53.9</v>
      </c>
      <c r="R48" s="336">
        <f>IF(ISNUMBER(Regressions!T58),ROUND(Regressions!T58, 1), NA())</f>
        <v>38.200000000000003</v>
      </c>
      <c r="S48" s="233">
        <f>IF(ISNUMBER(Regressions!U58),ROUND(Regressions!U58, 1), NA())</f>
        <v>7.9</v>
      </c>
    </row>
    <row xmlns:x14ac="http://schemas.microsoft.com/office/spreadsheetml/2009/9/ac" r="49" x14ac:dyDescent="0.2">
      <c r="A49" s="332" t="str">
        <f>IF(ISBLANK(Regressions!A59), " ", Regressions!A59)</f>
        <v>Belize</v>
      </c>
      <c r="B49" s="333">
        <f>IF(ISBLANK(Regressions!B59), " ", Regressions!B59)</f>
        <v>2014</v>
      </c>
      <c r="C49" s="338" t="str">
        <f>IF(ISBLANK(Regressions!C59), " ", Regressions!C59)</f>
        <v>Urban</v>
      </c>
      <c r="D49" s="334">
        <f>IF(ISBLANK(Regressions!D59), " ", Regressions!D59)</f>
        <v>48565.571119232191</v>
      </c>
      <c r="E49" s="210">
        <f>IF(ISNUMBER(Regressions!E59),ROUND(Regressions!E59, 1), NA())</f>
        <v>100</v>
      </c>
      <c r="F49" s="335">
        <f>IF(ISNUMBER(Regressions!F59),ROUND(Regressions!F59, 1), NA())</f>
        <v>100</v>
      </c>
      <c r="G49" s="232" t="e">
        <f>IF(ISNUMBER(Regressions!G59),ROUND(Regressions!G59, 1), NA())</f>
        <v>#N/A</v>
      </c>
      <c r="H49" s="336" t="e">
        <f>IF(ISNUMBER(Regressions!H59),ROUND(Regressions!H59, 1), NA())</f>
        <v>#N/A</v>
      </c>
      <c r="I49" s="233">
        <f>IF(ISNUMBER(Regressions!I59),ROUND(Regressions!I59, 1), NA())</f>
        <v>0</v>
      </c>
      <c r="J49" s="337" t="e">
        <f>IF(ISNUMBER(Regressions!K59),ROUND(Regressions!K59, 1), NA())</f>
        <v>#N/A</v>
      </c>
      <c r="K49" s="335" t="e">
        <f>IF(ISNUMBER(Regressions!L59),ROUND(Regressions!L59, 1), NA())</f>
        <v>#N/A</v>
      </c>
      <c r="L49" s="234" t="e">
        <f>IF(ISNUMBER(Regressions!M59),ROUND(Regressions!M59, 1), NA())</f>
        <v>#N/A</v>
      </c>
      <c r="M49" s="336" t="e">
        <f>IF(ISNUMBER(Regressions!N59),ROUND(Regressions!N59, 1), NA())</f>
        <v>#N/A</v>
      </c>
      <c r="N49" s="233" t="e">
        <f>IF(ISNUMBER(Regressions!O59),ROUND(Regressions!O59, 1), NA())</f>
        <v>#N/A</v>
      </c>
      <c r="O49" s="337" t="e">
        <f>IF(ISNUMBER(Regressions!Q59),ROUND(Regressions!Q59, 1), NA())</f>
        <v>#N/A</v>
      </c>
      <c r="P49" s="335" t="e">
        <f>IF(ISNUMBER(Regressions!R59),ROUND(Regressions!R59, 1), NA())</f>
        <v>#N/A</v>
      </c>
      <c r="Q49" s="211" t="e">
        <f>IF(ISNUMBER(Regressions!S59),ROUND(Regressions!S59, 1), NA())</f>
        <v>#N/A</v>
      </c>
      <c r="R49" s="336" t="e">
        <f>IF(ISNUMBER(Regressions!T59),ROUND(Regressions!T59, 1), NA())</f>
        <v>#N/A</v>
      </c>
      <c r="S49" s="233" t="e">
        <f>IF(ISNUMBER(Regressions!U59),ROUND(Regressions!U59, 1), NA())</f>
        <v>#N/A</v>
      </c>
    </row>
    <row xmlns:x14ac="http://schemas.microsoft.com/office/spreadsheetml/2009/9/ac" r="50" x14ac:dyDescent="0.2">
      <c r="A50" s="332" t="str">
        <f>IF(ISBLANK(Regressions!A60), " ", Regressions!A60)</f>
        <v>Belize</v>
      </c>
      <c r="B50" s="333">
        <f>IF(ISBLANK(Regressions!B60), " ", Regressions!B60)</f>
        <v>2015</v>
      </c>
      <c r="C50" s="338" t="str">
        <f>IF(ISBLANK(Regressions!C60), " ", Regressions!C60)</f>
        <v>Urban</v>
      </c>
      <c r="D50" s="334">
        <f>IF(ISBLANK(Regressions!D60), " ", Regressions!D60)</f>
        <v>48623.013204574578</v>
      </c>
      <c r="E50" s="210">
        <f>IF(ISNUMBER(Regressions!E60),ROUND(Regressions!E60, 1), NA())</f>
        <v>100</v>
      </c>
      <c r="F50" s="335">
        <f>IF(ISNUMBER(Regressions!F60),ROUND(Regressions!F60, 1), NA())</f>
        <v>100</v>
      </c>
      <c r="G50" s="232" t="e">
        <f>IF(ISNUMBER(Regressions!G60),ROUND(Regressions!G60, 1), NA())</f>
        <v>#N/A</v>
      </c>
      <c r="H50" s="336" t="e">
        <f>IF(ISNUMBER(Regressions!H60),ROUND(Regressions!H60, 1), NA())</f>
        <v>#N/A</v>
      </c>
      <c r="I50" s="233">
        <f>IF(ISNUMBER(Regressions!I60),ROUND(Regressions!I60, 1), NA())</f>
        <v>0</v>
      </c>
      <c r="J50" s="337" t="e">
        <f>IF(ISNUMBER(Regressions!K60),ROUND(Regressions!K60, 1), NA())</f>
        <v>#N/A</v>
      </c>
      <c r="K50" s="335" t="e">
        <f>IF(ISNUMBER(Regressions!L60),ROUND(Regressions!L60, 1), NA())</f>
        <v>#N/A</v>
      </c>
      <c r="L50" s="234" t="e">
        <f>IF(ISNUMBER(Regressions!M60),ROUND(Regressions!M60, 1), NA())</f>
        <v>#N/A</v>
      </c>
      <c r="M50" s="336" t="e">
        <f>IF(ISNUMBER(Regressions!N60),ROUND(Regressions!N60, 1), NA())</f>
        <v>#N/A</v>
      </c>
      <c r="N50" s="233" t="e">
        <f>IF(ISNUMBER(Regressions!O60),ROUND(Regressions!O60, 1), NA())</f>
        <v>#N/A</v>
      </c>
      <c r="O50" s="337" t="e">
        <f>IF(ISNUMBER(Regressions!Q60),ROUND(Regressions!Q60, 1), NA())</f>
        <v>#N/A</v>
      </c>
      <c r="P50" s="335" t="e">
        <f>IF(ISNUMBER(Regressions!R60),ROUND(Regressions!R60, 1), NA())</f>
        <v>#N/A</v>
      </c>
      <c r="Q50" s="211" t="e">
        <f>IF(ISNUMBER(Regressions!S60),ROUND(Regressions!S60, 1), NA())</f>
        <v>#N/A</v>
      </c>
      <c r="R50" s="336" t="e">
        <f>IF(ISNUMBER(Regressions!T60),ROUND(Regressions!T60, 1), NA())</f>
        <v>#N/A</v>
      </c>
      <c r="S50" s="233" t="e">
        <f>IF(ISNUMBER(Regressions!U60),ROUND(Regressions!U60, 1), NA())</f>
        <v>#N/A</v>
      </c>
    </row>
    <row xmlns:x14ac="http://schemas.microsoft.com/office/spreadsheetml/2009/9/ac" r="51" x14ac:dyDescent="0.2">
      <c r="A51" s="332" t="str">
        <f>IF(ISBLANK(Regressions!A61), " ", Regressions!A61)</f>
        <v>Belize</v>
      </c>
      <c r="B51" s="333">
        <f>IF(ISBLANK(Regressions!B61), " ", Regressions!B61)</f>
        <v>2016</v>
      </c>
      <c r="C51" s="338" t="str">
        <f>IF(ISBLANK(Regressions!C61), " ", Regressions!C61)</f>
        <v>Urban</v>
      </c>
      <c r="D51" s="334">
        <f>IF(ISBLANK(Regressions!D61), " ", Regressions!D61)</f>
        <v>48666.455307426462</v>
      </c>
      <c r="E51" s="210">
        <f>IF(ISNUMBER(Regressions!E61),ROUND(Regressions!E61, 1), NA())</f>
        <v>100</v>
      </c>
      <c r="F51" s="335">
        <f>IF(ISNUMBER(Regressions!F61),ROUND(Regressions!F61, 1), NA())</f>
        <v>100</v>
      </c>
      <c r="G51" s="232" t="e">
        <f>IF(ISNUMBER(Regressions!G61),ROUND(Regressions!G61, 1), NA())</f>
        <v>#N/A</v>
      </c>
      <c r="H51" s="336" t="e">
        <f>IF(ISNUMBER(Regressions!H61),ROUND(Regressions!H61, 1), NA())</f>
        <v>#N/A</v>
      </c>
      <c r="I51" s="233">
        <f>IF(ISNUMBER(Regressions!I61),ROUND(Regressions!I61, 1), NA())</f>
        <v>0</v>
      </c>
      <c r="J51" s="337" t="e">
        <f>IF(ISNUMBER(Regressions!K61),ROUND(Regressions!K61, 1), NA())</f>
        <v>#N/A</v>
      </c>
      <c r="K51" s="335" t="e">
        <f>IF(ISNUMBER(Regressions!L61),ROUND(Regressions!L61, 1), NA())</f>
        <v>#N/A</v>
      </c>
      <c r="L51" s="234" t="e">
        <f>IF(ISNUMBER(Regressions!M61),ROUND(Regressions!M61, 1), NA())</f>
        <v>#N/A</v>
      </c>
      <c r="M51" s="336" t="e">
        <f>IF(ISNUMBER(Regressions!N61),ROUND(Regressions!N61, 1), NA())</f>
        <v>#N/A</v>
      </c>
      <c r="N51" s="233" t="e">
        <f>IF(ISNUMBER(Regressions!O61),ROUND(Regressions!O61, 1), NA())</f>
        <v>#N/A</v>
      </c>
      <c r="O51" s="337" t="e">
        <f>IF(ISNUMBER(Regressions!Q61),ROUND(Regressions!Q61, 1), NA())</f>
        <v>#N/A</v>
      </c>
      <c r="P51" s="335" t="e">
        <f>IF(ISNUMBER(Regressions!R61),ROUND(Regressions!R61, 1), NA())</f>
        <v>#N/A</v>
      </c>
      <c r="Q51" s="211" t="e">
        <f>IF(ISNUMBER(Regressions!S61),ROUND(Regressions!S61, 1), NA())</f>
        <v>#N/A</v>
      </c>
      <c r="R51" s="336" t="e">
        <f>IF(ISNUMBER(Regressions!T61),ROUND(Regressions!T61, 1), NA())</f>
        <v>#N/A</v>
      </c>
      <c r="S51" s="233" t="e">
        <f>IF(ISNUMBER(Regressions!U61),ROUND(Regressions!U61, 1), NA())</f>
        <v>#N/A</v>
      </c>
    </row>
    <row xmlns:x14ac="http://schemas.microsoft.com/office/spreadsheetml/2009/9/ac" r="52" x14ac:dyDescent="0.2">
      <c r="A52" s="332" t="str">
        <f>IF(ISBLANK(Regressions!A62), " ", Regressions!A62)</f>
        <v>Belize</v>
      </c>
      <c r="B52" s="333">
        <f>IF(ISBLANK(Regressions!B62), " ", Regressions!B62)</f>
        <v>2017</v>
      </c>
      <c r="C52" s="338" t="str">
        <f>IF(ISBLANK(Regressions!C62), " ", Regressions!C62)</f>
        <v>Urban</v>
      </c>
      <c r="D52" s="334">
        <f>IF(ISBLANK(Regressions!D62), " ", Regressions!D62)</f>
        <v>48721.022278518671</v>
      </c>
      <c r="E52" s="210">
        <f>IF(ISNUMBER(Regressions!E62),ROUND(Regressions!E62, 1), NA())</f>
        <v>100</v>
      </c>
      <c r="F52" s="335">
        <f>IF(ISNUMBER(Regressions!F62),ROUND(Regressions!F62, 1), NA())</f>
        <v>100</v>
      </c>
      <c r="G52" s="232" t="e">
        <f>IF(ISNUMBER(Regressions!G62),ROUND(Regressions!G62, 1), NA())</f>
        <v>#N/A</v>
      </c>
      <c r="H52" s="336" t="e">
        <f>IF(ISNUMBER(Regressions!H62),ROUND(Regressions!H62, 1), NA())</f>
        <v>#N/A</v>
      </c>
      <c r="I52" s="233">
        <f>IF(ISNUMBER(Regressions!I62),ROUND(Regressions!I62, 1), NA())</f>
        <v>0</v>
      </c>
      <c r="J52" s="337" t="e">
        <f>IF(ISNUMBER(Regressions!K62),ROUND(Regressions!K62, 1), NA())</f>
        <v>#N/A</v>
      </c>
      <c r="K52" s="335" t="e">
        <f>IF(ISNUMBER(Regressions!L62),ROUND(Regressions!L62, 1), NA())</f>
        <v>#N/A</v>
      </c>
      <c r="L52" s="234" t="e">
        <f>IF(ISNUMBER(Regressions!M62),ROUND(Regressions!M62, 1), NA())</f>
        <v>#N/A</v>
      </c>
      <c r="M52" s="336" t="e">
        <f>IF(ISNUMBER(Regressions!N62),ROUND(Regressions!N62, 1), NA())</f>
        <v>#N/A</v>
      </c>
      <c r="N52" s="233" t="e">
        <f>IF(ISNUMBER(Regressions!O62),ROUND(Regressions!O62, 1), NA())</f>
        <v>#N/A</v>
      </c>
      <c r="O52" s="337" t="e">
        <f>IF(ISNUMBER(Regressions!Q62),ROUND(Regressions!Q62, 1), NA())</f>
        <v>#N/A</v>
      </c>
      <c r="P52" s="335" t="e">
        <f>IF(ISNUMBER(Regressions!R62),ROUND(Regressions!R62, 1), NA())</f>
        <v>#N/A</v>
      </c>
      <c r="Q52" s="211" t="e">
        <f>IF(ISNUMBER(Regressions!S62),ROUND(Regressions!S62, 1), NA())</f>
        <v>#N/A</v>
      </c>
      <c r="R52" s="336" t="e">
        <f>IF(ISNUMBER(Regressions!T62),ROUND(Regressions!T62, 1), NA())</f>
        <v>#N/A</v>
      </c>
      <c r="S52" s="233" t="e">
        <f>IF(ISNUMBER(Regressions!U62),ROUND(Regressions!U62, 1), NA())</f>
        <v>#N/A</v>
      </c>
    </row>
    <row xmlns:x14ac="http://schemas.microsoft.com/office/spreadsheetml/2009/9/ac" r="53" x14ac:dyDescent="0.2">
      <c r="A53" s="332" t="str">
        <f>IF(ISBLANK(Regressions!A63), " ", Regressions!A63)</f>
        <v>Belize</v>
      </c>
      <c r="B53" s="333">
        <f>IF(ISBLANK(Regressions!B63), " ", Regressions!B63)</f>
        <v>2018</v>
      </c>
      <c r="C53" s="338" t="str">
        <f>IF(ISBLANK(Regressions!C63), " ", Regressions!C63)</f>
        <v>Urban</v>
      </c>
      <c r="D53" s="334">
        <f>IF(ISBLANK(Regressions!D63), " ", Regressions!D63)</f>
        <v>48797.108997802738</v>
      </c>
      <c r="E53" s="210">
        <f>IF(ISNUMBER(Regressions!E63),ROUND(Regressions!E63, 1), NA())</f>
        <v>100</v>
      </c>
      <c r="F53" s="335">
        <f>IF(ISNUMBER(Regressions!F63),ROUND(Regressions!F63, 1), NA())</f>
        <v>100</v>
      </c>
      <c r="G53" s="232" t="e">
        <f>IF(ISNUMBER(Regressions!G63),ROUND(Regressions!G63, 1), NA())</f>
        <v>#N/A</v>
      </c>
      <c r="H53" s="336" t="e">
        <f>IF(ISNUMBER(Regressions!H63),ROUND(Regressions!H63, 1), NA())</f>
        <v>#N/A</v>
      </c>
      <c r="I53" s="233">
        <f>IF(ISNUMBER(Regressions!I63),ROUND(Regressions!I63, 1), NA())</f>
        <v>0</v>
      </c>
      <c r="J53" s="337" t="e">
        <f>IF(ISNUMBER(Regressions!K63),ROUND(Regressions!K63, 1), NA())</f>
        <v>#N/A</v>
      </c>
      <c r="K53" s="335" t="e">
        <f>IF(ISNUMBER(Regressions!L63),ROUND(Regressions!L63, 1), NA())</f>
        <v>#N/A</v>
      </c>
      <c r="L53" s="234" t="e">
        <f>IF(ISNUMBER(Regressions!M63),ROUND(Regressions!M63, 1), NA())</f>
        <v>#N/A</v>
      </c>
      <c r="M53" s="336" t="e">
        <f>IF(ISNUMBER(Regressions!N63),ROUND(Regressions!N63, 1), NA())</f>
        <v>#N/A</v>
      </c>
      <c r="N53" s="233" t="e">
        <f>IF(ISNUMBER(Regressions!O63),ROUND(Regressions!O63, 1), NA())</f>
        <v>#N/A</v>
      </c>
      <c r="O53" s="337" t="e">
        <f>IF(ISNUMBER(Regressions!Q63),ROUND(Regressions!Q63, 1), NA())</f>
        <v>#N/A</v>
      </c>
      <c r="P53" s="335" t="e">
        <f>IF(ISNUMBER(Regressions!R63),ROUND(Regressions!R63, 1), NA())</f>
        <v>#N/A</v>
      </c>
      <c r="Q53" s="211" t="e">
        <f>IF(ISNUMBER(Regressions!S63),ROUND(Regressions!S63, 1), NA())</f>
        <v>#N/A</v>
      </c>
      <c r="R53" s="336" t="e">
        <f>IF(ISNUMBER(Regressions!T63),ROUND(Regressions!T63, 1), NA())</f>
        <v>#N/A</v>
      </c>
      <c r="S53" s="233" t="e">
        <f>IF(ISNUMBER(Regressions!U63),ROUND(Regressions!U63, 1), NA())</f>
        <v>#N/A</v>
      </c>
    </row>
    <row xmlns:x14ac="http://schemas.microsoft.com/office/spreadsheetml/2009/9/ac" r="54" x14ac:dyDescent="0.2">
      <c r="A54" s="332" t="str">
        <f>IF(ISBLANK(Regressions!A64), " ", Regressions!A64)</f>
        <v>Belize</v>
      </c>
      <c r="B54" s="333">
        <f>IF(ISBLANK(Regressions!B64), " ", Regressions!B64)</f>
        <v>2019</v>
      </c>
      <c r="C54" s="338" t="str">
        <f>IF(ISBLANK(Regressions!C64), " ", Regressions!C64)</f>
        <v>Urban</v>
      </c>
      <c r="D54" s="334">
        <f>IF(ISBLANK(Regressions!D64), " ", Regressions!D64)</f>
        <v>48898.202463798523</v>
      </c>
      <c r="E54" s="210">
        <f>IF(ISNUMBER(Regressions!E64),ROUND(Regressions!E64, 1), NA())</f>
        <v>100</v>
      </c>
      <c r="F54" s="335">
        <f>IF(ISNUMBER(Regressions!F64),ROUND(Regressions!F64, 1), NA())</f>
        <v>100</v>
      </c>
      <c r="G54" s="232" t="e">
        <f>IF(ISNUMBER(Regressions!G64),ROUND(Regressions!G64, 1), NA())</f>
        <v>#N/A</v>
      </c>
      <c r="H54" s="336" t="e">
        <f>IF(ISNUMBER(Regressions!H64),ROUND(Regressions!H64, 1), NA())</f>
        <v>#N/A</v>
      </c>
      <c r="I54" s="233">
        <f>IF(ISNUMBER(Regressions!I64),ROUND(Regressions!I64, 1), NA())</f>
        <v>0</v>
      </c>
      <c r="J54" s="337" t="e">
        <f>IF(ISNUMBER(Regressions!K64),ROUND(Regressions!K64, 1), NA())</f>
        <v>#N/A</v>
      </c>
      <c r="K54" s="335" t="e">
        <f>IF(ISNUMBER(Regressions!L64),ROUND(Regressions!L64, 1), NA())</f>
        <v>#N/A</v>
      </c>
      <c r="L54" s="234" t="e">
        <f>IF(ISNUMBER(Regressions!M64),ROUND(Regressions!M64, 1), NA())</f>
        <v>#N/A</v>
      </c>
      <c r="M54" s="336" t="e">
        <f>IF(ISNUMBER(Regressions!N64),ROUND(Regressions!N64, 1), NA())</f>
        <v>#N/A</v>
      </c>
      <c r="N54" s="233" t="e">
        <f>IF(ISNUMBER(Regressions!O64),ROUND(Regressions!O64, 1), NA())</f>
        <v>#N/A</v>
      </c>
      <c r="O54" s="337" t="e">
        <f>IF(ISNUMBER(Regressions!Q64),ROUND(Regressions!Q64, 1), NA())</f>
        <v>#N/A</v>
      </c>
      <c r="P54" s="335" t="e">
        <f>IF(ISNUMBER(Regressions!R64),ROUND(Regressions!R64, 1), NA())</f>
        <v>#N/A</v>
      </c>
      <c r="Q54" s="211" t="e">
        <f>IF(ISNUMBER(Regressions!S64),ROUND(Regressions!S64, 1), NA())</f>
        <v>#N/A</v>
      </c>
      <c r="R54" s="336" t="e">
        <f>IF(ISNUMBER(Regressions!T64),ROUND(Regressions!T64, 1), NA())</f>
        <v>#N/A</v>
      </c>
      <c r="S54" s="233" t="e">
        <f>IF(ISNUMBER(Regressions!U64),ROUND(Regressions!U64, 1), NA())</f>
        <v>#N/A</v>
      </c>
    </row>
    <row xmlns:x14ac="http://schemas.microsoft.com/office/spreadsheetml/2009/9/ac" r="55" ht="13.5" customHeight="true" x14ac:dyDescent="0.2">
      <c r="A55" s="332" t="str">
        <f>IF(ISBLANK(Regressions!A65), " ", Regressions!A65)</f>
        <v>Belize</v>
      </c>
      <c r="B55" s="333">
        <f>IF(ISBLANK(Regressions!B65), " ", Regressions!B65)</f>
        <v>2020</v>
      </c>
      <c r="C55" s="338" t="str">
        <f>IF(ISBLANK(Regressions!C65), " ", Regressions!C65)</f>
        <v>Urban</v>
      </c>
      <c r="D55" s="334">
        <f>IF(ISBLANK(Regressions!D65), " ", Regressions!D65)</f>
        <v>49061.270876541137</v>
      </c>
      <c r="E55" s="210">
        <f>IF(ISNUMBER(Regressions!E65),ROUND(Regressions!E65, 1), NA())</f>
        <v>100</v>
      </c>
      <c r="F55" s="335">
        <f>IF(ISNUMBER(Regressions!F65),ROUND(Regressions!F65, 1), NA())</f>
        <v>100</v>
      </c>
      <c r="G55" s="232" t="e">
        <f>IF(ISNUMBER(Regressions!G65),ROUND(Regressions!G65, 1), NA())</f>
        <v>#N/A</v>
      </c>
      <c r="H55" s="336" t="e">
        <f>IF(ISNUMBER(Regressions!H65),ROUND(Regressions!H65, 1), NA())</f>
        <v>#N/A</v>
      </c>
      <c r="I55" s="233">
        <f>IF(ISNUMBER(Regressions!I65),ROUND(Regressions!I65, 1), NA())</f>
        <v>0</v>
      </c>
      <c r="J55" s="337" t="e">
        <f>IF(ISNUMBER(Regressions!K65),ROUND(Regressions!K65, 1), NA())</f>
        <v>#N/A</v>
      </c>
      <c r="K55" s="335" t="e">
        <f>IF(ISNUMBER(Regressions!L65),ROUND(Regressions!L65, 1), NA())</f>
        <v>#N/A</v>
      </c>
      <c r="L55" s="234" t="e">
        <f>IF(ISNUMBER(Regressions!M65),ROUND(Regressions!M65, 1), NA())</f>
        <v>#N/A</v>
      </c>
      <c r="M55" s="336" t="e">
        <f>IF(ISNUMBER(Regressions!N65),ROUND(Regressions!N65, 1), NA())</f>
        <v>#N/A</v>
      </c>
      <c r="N55" s="233" t="e">
        <f>IF(ISNUMBER(Regressions!O65),ROUND(Regressions!O65, 1), NA())</f>
        <v>#N/A</v>
      </c>
      <c r="O55" s="337" t="e">
        <f>IF(ISNUMBER(Regressions!Q65),ROUND(Regressions!Q65, 1), NA())</f>
        <v>#N/A</v>
      </c>
      <c r="P55" s="335" t="e">
        <f>IF(ISNUMBER(Regressions!R65),ROUND(Regressions!R65, 1), NA())</f>
        <v>#N/A</v>
      </c>
      <c r="Q55" s="211" t="e">
        <f>IF(ISNUMBER(Regressions!S65),ROUND(Regressions!S65, 1), NA())</f>
        <v>#N/A</v>
      </c>
      <c r="R55" s="336" t="e">
        <f>IF(ISNUMBER(Regressions!T65),ROUND(Regressions!T65, 1), NA())</f>
        <v>#N/A</v>
      </c>
      <c r="S55" s="233" t="e">
        <f>IF(ISNUMBER(Regressions!U65),ROUND(Regressions!U65, 1), NA())</f>
        <v>#N/A</v>
      </c>
    </row>
    <row xmlns:x14ac="http://schemas.microsoft.com/office/spreadsheetml/2009/9/ac" r="56" x14ac:dyDescent="0.2">
      <c r="A56" s="382" t="str">
        <f>IF(ISBLANK(Regressions!A66), " ", Regressions!A66)</f>
        <v>Belize</v>
      </c>
      <c r="B56" s="383">
        <f>IF(ISBLANK(Regressions!B66), " ", Regressions!B66)</f>
        <v>2021</v>
      </c>
      <c r="C56" s="384" t="str">
        <f>IF(ISBLANK(Regressions!C66), " ", Regressions!C66)</f>
        <v>Urban</v>
      </c>
      <c r="D56" s="385">
        <f>IF(ISBLANK(Regressions!D66), " ", Regressions!D66)</f>
        <v>49240.564017677301</v>
      </c>
      <c r="E56" s="388">
        <f>IF(ISNUMBER(Regressions!E66),ROUND(Regressions!E66, 1), NA())</f>
        <v>100</v>
      </c>
      <c r="F56" s="386">
        <f>IF(ISNUMBER(Regressions!F66),ROUND(Regressions!F66, 1), NA())</f>
        <v>100</v>
      </c>
      <c r="G56" s="389" t="e">
        <f>IF(ISNUMBER(Regressions!G66),ROUND(Regressions!G66, 1), NA())</f>
        <v>#N/A</v>
      </c>
      <c r="H56" s="387" t="e">
        <f>IF(ISNUMBER(Regressions!H66),ROUND(Regressions!H66, 1), NA())</f>
        <v>#N/A</v>
      </c>
      <c r="I56" s="390">
        <f>IF(ISNUMBER(Regressions!I66),ROUND(Regressions!I66, 1), NA())</f>
        <v>0</v>
      </c>
      <c r="J56" s="388" t="e">
        <f>IF(ISNUMBER(Regressions!K66),ROUND(Regressions!K66, 1), NA())</f>
        <v>#N/A</v>
      </c>
      <c r="K56" s="386" t="e">
        <f>IF(ISNUMBER(Regressions!L66),ROUND(Regressions!L66, 1), NA())</f>
        <v>#N/A</v>
      </c>
      <c r="L56" s="391" t="e">
        <f>IF(ISNUMBER(Regressions!M66),ROUND(Regressions!M66, 1), NA())</f>
        <v>#N/A</v>
      </c>
      <c r="M56" s="387" t="e">
        <f>IF(ISNUMBER(Regressions!N66),ROUND(Regressions!N66, 1), NA())</f>
        <v>#N/A</v>
      </c>
      <c r="N56" s="390" t="e">
        <f>IF(ISNUMBER(Regressions!O66),ROUND(Regressions!O66, 1), NA())</f>
        <v>#N/A</v>
      </c>
      <c r="O56" s="388" t="e">
        <f>IF(ISNUMBER(Regressions!Q66),ROUND(Regressions!Q66, 1), NA())</f>
        <v>#N/A</v>
      </c>
      <c r="P56" s="386" t="e">
        <f>IF(ISNUMBER(Regressions!R66),ROUND(Regressions!R66, 1), NA())</f>
        <v>#N/A</v>
      </c>
      <c r="Q56" s="392" t="e">
        <f>IF(ISNUMBER(Regressions!S66),ROUND(Regressions!S66, 1), NA())</f>
        <v>#N/A</v>
      </c>
      <c r="R56" s="387" t="e">
        <f>IF(ISNUMBER(Regressions!T66),ROUND(Regressions!T66, 1), NA())</f>
        <v>#N/A</v>
      </c>
      <c r="S56" s="390" t="e">
        <f>IF(ISNUMBER(Regressions!U66),ROUND(Regressions!U66, 1), NA())</f>
        <v>#N/A</v>
      </c>
      <c r="T56" s="381"/>
      <c r="U56" s="381"/>
      <c r="V56" s="381"/>
      <c r="W56" s="381"/>
      <c r="X56" s="381"/>
      <c r="Y56" s="381"/>
      <c r="Z56" s="381"/>
      <c r="AA56" s="381"/>
      <c r="AB56" s="381"/>
      <c r="AC56" s="381"/>
    </row>
    <row xmlns:x14ac="http://schemas.microsoft.com/office/spreadsheetml/2009/9/ac" r="57" x14ac:dyDescent="0.2">
      <c r="A57" s="332" t="str">
        <f>IF(ISBLANK(Regressions!A67), " ", Regressions!A67)</f>
        <v>Belize</v>
      </c>
      <c r="B57" s="333">
        <f>IF(ISBLANK(Regressions!B67), " ", Regressions!B67)</f>
        <v>2022</v>
      </c>
      <c r="C57" s="338" t="str">
        <f>IF(ISBLANK(Regressions!C67), " ", Regressions!C67)</f>
        <v>Urban</v>
      </c>
      <c r="D57" s="334">
        <f>IF(ISBLANK(Regressions!D67), " ", Regressions!D67)</f>
        <v>49522.62634227753</v>
      </c>
      <c r="E57" s="210">
        <f>IF(ISNUMBER(Regressions!E67),ROUND(Regressions!E67, 1), NA())</f>
        <v>100</v>
      </c>
      <c r="F57" s="335">
        <f>IF(ISNUMBER(Regressions!F67),ROUND(Regressions!F67, 1), NA())</f>
        <v>100</v>
      </c>
      <c r="G57" s="232" t="e">
        <f>IF(ISNUMBER(Regressions!G67),ROUND(Regressions!G67, 1), NA())</f>
        <v>#N/A</v>
      </c>
      <c r="H57" s="336" t="e">
        <f>IF(ISNUMBER(Regressions!H67),ROUND(Regressions!H67, 1), NA())</f>
        <v>#N/A</v>
      </c>
      <c r="I57" s="233">
        <f>IF(ISNUMBER(Regressions!I67),ROUND(Regressions!I67, 1), NA())</f>
        <v>0</v>
      </c>
      <c r="J57" s="337" t="e">
        <f>IF(ISNUMBER(Regressions!K67),ROUND(Regressions!K67, 1), NA())</f>
        <v>#N/A</v>
      </c>
      <c r="K57" s="335" t="e">
        <f>IF(ISNUMBER(Regressions!L67),ROUND(Regressions!L67, 1), NA())</f>
        <v>#N/A</v>
      </c>
      <c r="L57" s="234" t="e">
        <f>IF(ISNUMBER(Regressions!M67),ROUND(Regressions!M67, 1), NA())</f>
        <v>#N/A</v>
      </c>
      <c r="M57" s="336" t="e">
        <f>IF(ISNUMBER(Regressions!N67),ROUND(Regressions!N67, 1), NA())</f>
        <v>#N/A</v>
      </c>
      <c r="N57" s="233" t="e">
        <f>IF(ISNUMBER(Regressions!O67),ROUND(Regressions!O67, 1), NA())</f>
        <v>#N/A</v>
      </c>
      <c r="O57" s="337" t="e">
        <f>IF(ISNUMBER(Regressions!Q67),ROUND(Regressions!Q67, 1), NA())</f>
        <v>#N/A</v>
      </c>
      <c r="P57" s="335" t="e">
        <f>IF(ISNUMBER(Regressions!R67),ROUND(Regressions!R67, 1), NA())</f>
        <v>#N/A</v>
      </c>
      <c r="Q57" s="211" t="e">
        <f>IF(ISNUMBER(Regressions!S67),ROUND(Regressions!S67, 1), NA())</f>
        <v>#N/A</v>
      </c>
      <c r="R57" s="336" t="e">
        <f>IF(ISNUMBER(Regressions!T67),ROUND(Regressions!T67, 1), NA())</f>
        <v>#N/A</v>
      </c>
      <c r="S57" s="233" t="e">
        <f>IF(ISNUMBER(Regressions!U67),ROUND(Regressions!U67, 1), NA())</f>
        <v>#N/A</v>
      </c>
    </row>
    <row xmlns:x14ac="http://schemas.microsoft.com/office/spreadsheetml/2009/9/ac" r="58" x14ac:dyDescent="0.2">
      <c r="A58" s="339" t="str">
        <f>IF(ISBLANK(Regressions!A68), " ", Regressions!A68)</f>
        <v>Belize</v>
      </c>
      <c r="B58" s="340">
        <f>IF(ISBLANK(Regressions!B68), " ", Regressions!B68)</f>
        <v>2023</v>
      </c>
      <c r="C58" s="341" t="str">
        <f>IF(ISBLANK(Regressions!C68), " ", Regressions!C68)</f>
        <v>Urban</v>
      </c>
      <c r="D58" s="342">
        <f>IF(ISBLANK(Regressions!D68), " ", Regressions!D68)</f>
        <v>49521.467895813003</v>
      </c>
      <c r="E58" s="343">
        <f>IF(ISNUMBER(Regressions!E68),ROUND(Regressions!E68, 1), NA())</f>
        <v>100</v>
      </c>
      <c r="F58" s="344">
        <f>IF(ISNUMBER(Regressions!F68),ROUND(Regressions!F68, 1), NA())</f>
        <v>100</v>
      </c>
      <c r="G58" s="345" t="e">
        <f>IF(ISNUMBER(Regressions!G68),ROUND(Regressions!G68, 1), NA())</f>
        <v>#N/A</v>
      </c>
      <c r="H58" s="346" t="e">
        <f>IF(ISNUMBER(Regressions!H68),ROUND(Regressions!H68, 1), NA())</f>
        <v>#N/A</v>
      </c>
      <c r="I58" s="347">
        <f>IF(ISNUMBER(Regressions!I68),ROUND(Regressions!I68, 1), NA())</f>
        <v>0</v>
      </c>
      <c r="J58" s="348" t="e">
        <f>IF(ISNUMBER(Regressions!K68),ROUND(Regressions!K68, 1), NA())</f>
        <v>#N/A</v>
      </c>
      <c r="K58" s="344" t="e">
        <f>IF(ISNUMBER(Regressions!L68),ROUND(Regressions!L68, 1), NA())</f>
        <v>#N/A</v>
      </c>
      <c r="L58" s="349" t="e">
        <f>IF(ISNUMBER(Regressions!M68),ROUND(Regressions!M68, 1), NA())</f>
        <v>#N/A</v>
      </c>
      <c r="M58" s="346" t="e">
        <f>IF(ISNUMBER(Regressions!N68),ROUND(Regressions!N68, 1), NA())</f>
        <v>#N/A</v>
      </c>
      <c r="N58" s="347" t="e">
        <f>IF(ISNUMBER(Regressions!O68),ROUND(Regressions!O68, 1), NA())</f>
        <v>#N/A</v>
      </c>
      <c r="O58" s="348" t="e">
        <f>IF(ISNUMBER(Regressions!Q68),ROUND(Regressions!Q68, 1), NA())</f>
        <v>#N/A</v>
      </c>
      <c r="P58" s="344" t="e">
        <f>IF(ISNUMBER(Regressions!R68),ROUND(Regressions!R68, 1), NA())</f>
        <v>#N/A</v>
      </c>
      <c r="Q58" s="350" t="e">
        <f>IF(ISNUMBER(Regressions!S68),ROUND(Regressions!S68, 1), NA())</f>
        <v>#N/A</v>
      </c>
      <c r="R58" s="346" t="e">
        <f>IF(ISNUMBER(Regressions!T68),ROUND(Regressions!T68, 1), NA())</f>
        <v>#N/A</v>
      </c>
      <c r="S58" s="347" t="e">
        <f>IF(ISNUMBER(Regressions!U68),ROUND(Regressions!U68, 1), NA())</f>
        <v>#N/A</v>
      </c>
    </row>
    <row xmlns:x14ac="http://schemas.microsoft.com/office/spreadsheetml/2009/9/ac" r="59" hidden="true" x14ac:dyDescent="0.2">
      <c r="A59" s="332" t="str">
        <f>IF(ISBLANK(Regressions!A69), " ", Regressions!A69)</f>
        <v>Belize</v>
      </c>
      <c r="B59" s="333">
        <f>IF(ISBLANK(Regressions!B69), " ", Regressions!B69)</f>
        <v>2024</v>
      </c>
      <c r="C59" s="338" t="str">
        <f>IF(ISBLANK(Regressions!C69), " ", Regressions!C69)</f>
        <v>Urban</v>
      </c>
      <c r="D59" s="334" t="str">
        <f>IF(ISBLANK(Regressions!D69), " ", Regressions!D69)</f>
        <v> </v>
      </c>
      <c r="E59" s="210" t="e">
        <f>IF(ISNUMBER(Regressions!E69),ROUND(Regressions!E69, 1), NA())</f>
        <v>#N/A</v>
      </c>
      <c r="F59" s="335" t="e">
        <f>IF(ISNUMBER(Regressions!F69),ROUND(Regressions!F69, 1), NA())</f>
        <v>#N/A</v>
      </c>
      <c r="G59" s="232" t="e">
        <f>IF(ISNUMBER(Regressions!G69),ROUND(Regressions!G69, 1), NA())</f>
        <v>#N/A</v>
      </c>
      <c r="H59" s="336" t="e">
        <f>IF(ISNUMBER(Regressions!H69),ROUND(Regressions!H69, 1), NA())</f>
        <v>#N/A</v>
      </c>
      <c r="I59" s="233" t="e">
        <f>IF(ISNUMBER(Regressions!I69),ROUND(Regressions!I69, 1), NA())</f>
        <v>#N/A</v>
      </c>
      <c r="J59" s="337" t="e">
        <f>IF(ISNUMBER(Regressions!K69),ROUND(Regressions!K69, 1), NA())</f>
        <v>#N/A</v>
      </c>
      <c r="K59" s="335" t="e">
        <f>IF(ISNUMBER(Regressions!L69),ROUND(Regressions!L69, 1), NA())</f>
        <v>#N/A</v>
      </c>
      <c r="L59" s="234" t="e">
        <f>IF(ISNUMBER(Regressions!M69),ROUND(Regressions!M69, 1), NA())</f>
        <v>#N/A</v>
      </c>
      <c r="M59" s="336" t="e">
        <f>IF(ISNUMBER(Regressions!N69),ROUND(Regressions!N69, 1), NA())</f>
        <v>#N/A</v>
      </c>
      <c r="N59" s="233" t="e">
        <f>IF(ISNUMBER(Regressions!O69),ROUND(Regressions!O69, 1), NA())</f>
        <v>#N/A</v>
      </c>
      <c r="O59" s="337" t="e">
        <f>IF(ISNUMBER(Regressions!Q69),ROUND(Regressions!Q69, 1), NA())</f>
        <v>#N/A</v>
      </c>
      <c r="P59" s="335" t="e">
        <f>IF(ISNUMBER(Regressions!R69),ROUND(Regressions!R69, 1), NA())</f>
        <v>#N/A</v>
      </c>
      <c r="Q59" s="211" t="e">
        <f>IF(ISNUMBER(Regressions!S69),ROUND(Regressions!S69, 1), NA())</f>
        <v>#N/A</v>
      </c>
      <c r="R59" s="336" t="e">
        <f>IF(ISNUMBER(Regressions!T69),ROUND(Regressions!T69, 1), NA())</f>
        <v>#N/A</v>
      </c>
      <c r="S59" s="233" t="e">
        <f>IF(ISNUMBER(Regressions!U69),ROUND(Regressions!U69, 1), NA())</f>
        <v>#N/A</v>
      </c>
    </row>
    <row xmlns:x14ac="http://schemas.microsoft.com/office/spreadsheetml/2009/9/ac" r="60" hidden="true" x14ac:dyDescent="0.2">
      <c r="A60" s="332" t="str">
        <f>IF(ISBLANK(Regressions!A70), " ", Regressions!A70)</f>
        <v>Belize</v>
      </c>
      <c r="B60" s="333">
        <f>IF(ISBLANK(Regressions!B70), " ", Regressions!B70)</f>
        <v>2025</v>
      </c>
      <c r="C60" s="338" t="str">
        <f>IF(ISBLANK(Regressions!C70), " ", Regressions!C70)</f>
        <v>Urban</v>
      </c>
      <c r="D60" s="334" t="str">
        <f>IF(ISBLANK(Regressions!D70), " ", Regressions!D70)</f>
        <v> </v>
      </c>
      <c r="E60" s="210" t="e">
        <f>IF(ISNUMBER(Regressions!E70),ROUND(Regressions!E70, 1), NA())</f>
        <v>#N/A</v>
      </c>
      <c r="F60" s="335" t="e">
        <f>IF(ISNUMBER(Regressions!F70),ROUND(Regressions!F70, 1), NA())</f>
        <v>#N/A</v>
      </c>
      <c r="G60" s="232" t="e">
        <f>IF(ISNUMBER(Regressions!G70),ROUND(Regressions!G70, 1), NA())</f>
        <v>#N/A</v>
      </c>
      <c r="H60" s="336" t="e">
        <f>IF(ISNUMBER(Regressions!H70),ROUND(Regressions!H70, 1), NA())</f>
        <v>#N/A</v>
      </c>
      <c r="I60" s="233" t="e">
        <f>IF(ISNUMBER(Regressions!I70),ROUND(Regressions!I70, 1), NA())</f>
        <v>#N/A</v>
      </c>
      <c r="J60" s="337" t="e">
        <f>IF(ISNUMBER(Regressions!K70),ROUND(Regressions!K70, 1), NA())</f>
        <v>#N/A</v>
      </c>
      <c r="K60" s="335" t="e">
        <f>IF(ISNUMBER(Regressions!L70),ROUND(Regressions!L70, 1), NA())</f>
        <v>#N/A</v>
      </c>
      <c r="L60" s="234" t="e">
        <f>IF(ISNUMBER(Regressions!M70),ROUND(Regressions!M70, 1), NA())</f>
        <v>#N/A</v>
      </c>
      <c r="M60" s="336" t="e">
        <f>IF(ISNUMBER(Regressions!N70),ROUND(Regressions!N70, 1), NA())</f>
        <v>#N/A</v>
      </c>
      <c r="N60" s="233" t="e">
        <f>IF(ISNUMBER(Regressions!O70),ROUND(Regressions!O70, 1), NA())</f>
        <v>#N/A</v>
      </c>
      <c r="O60" s="337" t="e">
        <f>IF(ISNUMBER(Regressions!Q70),ROUND(Regressions!Q70, 1), NA())</f>
        <v>#N/A</v>
      </c>
      <c r="P60" s="335" t="e">
        <f>IF(ISNUMBER(Regressions!R70),ROUND(Regressions!R70, 1), NA())</f>
        <v>#N/A</v>
      </c>
      <c r="Q60" s="211" t="e">
        <f>IF(ISNUMBER(Regressions!S70),ROUND(Regressions!S70, 1), NA())</f>
        <v>#N/A</v>
      </c>
      <c r="R60" s="336" t="e">
        <f>IF(ISNUMBER(Regressions!T70),ROUND(Regressions!T70, 1), NA())</f>
        <v>#N/A</v>
      </c>
      <c r="S60" s="233" t="e">
        <f>IF(ISNUMBER(Regressions!U70),ROUND(Regressions!U70, 1), NA())</f>
        <v>#N/A</v>
      </c>
    </row>
    <row xmlns:x14ac="http://schemas.microsoft.com/office/spreadsheetml/2009/9/ac" r="61" hidden="true" x14ac:dyDescent="0.2">
      <c r="A61" s="332" t="str">
        <f>IF(ISBLANK(Regressions!A71), " ", Regressions!A71)</f>
        <v>Belize</v>
      </c>
      <c r="B61" s="333">
        <f>IF(ISBLANK(Regressions!B71), " ", Regressions!B71)</f>
        <v>2026</v>
      </c>
      <c r="C61" s="338" t="str">
        <f>IF(ISBLANK(Regressions!C71), " ", Regressions!C71)</f>
        <v>Urban</v>
      </c>
      <c r="D61" s="334" t="str">
        <f>IF(ISBLANK(Regressions!D71), " ", Regressions!D71)</f>
        <v> </v>
      </c>
      <c r="E61" s="210" t="e">
        <f>IF(ISNUMBER(Regressions!E71),ROUND(Regressions!E71, 1), NA())</f>
        <v>#N/A</v>
      </c>
      <c r="F61" s="335" t="e">
        <f>IF(ISNUMBER(Regressions!F71),ROUND(Regressions!F71, 1), NA())</f>
        <v>#N/A</v>
      </c>
      <c r="G61" s="232" t="e">
        <f>IF(ISNUMBER(Regressions!G71),ROUND(Regressions!G71, 1), NA())</f>
        <v>#N/A</v>
      </c>
      <c r="H61" s="336" t="e">
        <f>IF(ISNUMBER(Regressions!H71),ROUND(Regressions!H71, 1), NA())</f>
        <v>#N/A</v>
      </c>
      <c r="I61" s="233" t="e">
        <f>IF(ISNUMBER(Regressions!I71),ROUND(Regressions!I71, 1), NA())</f>
        <v>#N/A</v>
      </c>
      <c r="J61" s="337" t="e">
        <f>IF(ISNUMBER(Regressions!K71),ROUND(Regressions!K71, 1), NA())</f>
        <v>#N/A</v>
      </c>
      <c r="K61" s="335" t="e">
        <f>IF(ISNUMBER(Regressions!L71),ROUND(Regressions!L71, 1), NA())</f>
        <v>#N/A</v>
      </c>
      <c r="L61" s="234" t="e">
        <f>IF(ISNUMBER(Regressions!M71),ROUND(Regressions!M71, 1), NA())</f>
        <v>#N/A</v>
      </c>
      <c r="M61" s="336" t="e">
        <f>IF(ISNUMBER(Regressions!N71),ROUND(Regressions!N71, 1), NA())</f>
        <v>#N/A</v>
      </c>
      <c r="N61" s="233" t="e">
        <f>IF(ISNUMBER(Regressions!O71),ROUND(Regressions!O71, 1), NA())</f>
        <v>#N/A</v>
      </c>
      <c r="O61" s="337" t="e">
        <f>IF(ISNUMBER(Regressions!Q71),ROUND(Regressions!Q71, 1), NA())</f>
        <v>#N/A</v>
      </c>
      <c r="P61" s="335" t="e">
        <f>IF(ISNUMBER(Regressions!R71),ROUND(Regressions!R71, 1), NA())</f>
        <v>#N/A</v>
      </c>
      <c r="Q61" s="211" t="e">
        <f>IF(ISNUMBER(Regressions!S71),ROUND(Regressions!S71, 1), NA())</f>
        <v>#N/A</v>
      </c>
      <c r="R61" s="336" t="e">
        <f>IF(ISNUMBER(Regressions!T71),ROUND(Regressions!T71, 1), NA())</f>
        <v>#N/A</v>
      </c>
      <c r="S61" s="233" t="e">
        <f>IF(ISNUMBER(Regressions!U71),ROUND(Regressions!U71, 1), NA())</f>
        <v>#N/A</v>
      </c>
    </row>
    <row xmlns:x14ac="http://schemas.microsoft.com/office/spreadsheetml/2009/9/ac" r="62" hidden="true" x14ac:dyDescent="0.2">
      <c r="A62" s="332" t="str">
        <f>IF(ISBLANK(Regressions!A72), " ", Regressions!A72)</f>
        <v>Belize</v>
      </c>
      <c r="B62" s="333">
        <f>IF(ISBLANK(Regressions!B72), " ", Regressions!B72)</f>
        <v>2027</v>
      </c>
      <c r="C62" s="338" t="str">
        <f>IF(ISBLANK(Regressions!C72), " ", Regressions!C72)</f>
        <v>Urban</v>
      </c>
      <c r="D62" s="334" t="str">
        <f>IF(ISBLANK(Regressions!D72), " ", Regressions!D72)</f>
        <v> </v>
      </c>
      <c r="E62" s="210" t="e">
        <f>IF(ISNUMBER(Regressions!E72),ROUND(Regressions!E72, 1), NA())</f>
        <v>#N/A</v>
      </c>
      <c r="F62" s="335" t="e">
        <f>IF(ISNUMBER(Regressions!F72),ROUND(Regressions!F72, 1), NA())</f>
        <v>#N/A</v>
      </c>
      <c r="G62" s="232" t="e">
        <f>IF(ISNUMBER(Regressions!G72),ROUND(Regressions!G72, 1), NA())</f>
        <v>#N/A</v>
      </c>
      <c r="H62" s="336" t="e">
        <f>IF(ISNUMBER(Regressions!H72),ROUND(Regressions!H72, 1), NA())</f>
        <v>#N/A</v>
      </c>
      <c r="I62" s="233" t="e">
        <f>IF(ISNUMBER(Regressions!I72),ROUND(Regressions!I72, 1), NA())</f>
        <v>#N/A</v>
      </c>
      <c r="J62" s="337" t="e">
        <f>IF(ISNUMBER(Regressions!K72),ROUND(Regressions!K72, 1), NA())</f>
        <v>#N/A</v>
      </c>
      <c r="K62" s="335" t="e">
        <f>IF(ISNUMBER(Regressions!L72),ROUND(Regressions!L72, 1), NA())</f>
        <v>#N/A</v>
      </c>
      <c r="L62" s="234" t="e">
        <f>IF(ISNUMBER(Regressions!M72),ROUND(Regressions!M72, 1), NA())</f>
        <v>#N/A</v>
      </c>
      <c r="M62" s="336" t="e">
        <f>IF(ISNUMBER(Regressions!N72),ROUND(Regressions!N72, 1), NA())</f>
        <v>#N/A</v>
      </c>
      <c r="N62" s="233" t="e">
        <f>IF(ISNUMBER(Regressions!O72),ROUND(Regressions!O72, 1), NA())</f>
        <v>#N/A</v>
      </c>
      <c r="O62" s="337" t="e">
        <f>IF(ISNUMBER(Regressions!Q72),ROUND(Regressions!Q72, 1), NA())</f>
        <v>#N/A</v>
      </c>
      <c r="P62" s="335" t="e">
        <f>IF(ISNUMBER(Regressions!R72),ROUND(Regressions!R72, 1), NA())</f>
        <v>#N/A</v>
      </c>
      <c r="Q62" s="211" t="e">
        <f>IF(ISNUMBER(Regressions!S72),ROUND(Regressions!S72, 1), NA())</f>
        <v>#N/A</v>
      </c>
      <c r="R62" s="336" t="e">
        <f>IF(ISNUMBER(Regressions!T72),ROUND(Regressions!T72, 1), NA())</f>
        <v>#N/A</v>
      </c>
      <c r="S62" s="233" t="e">
        <f>IF(ISNUMBER(Regressions!U72),ROUND(Regressions!U72, 1), NA())</f>
        <v>#N/A</v>
      </c>
    </row>
    <row xmlns:x14ac="http://schemas.microsoft.com/office/spreadsheetml/2009/9/ac" r="63" hidden="true" x14ac:dyDescent="0.2">
      <c r="A63" s="332" t="str">
        <f>IF(ISBLANK(Regressions!A73), " ", Regressions!A73)</f>
        <v>Belize</v>
      </c>
      <c r="B63" s="333">
        <f>IF(ISBLANK(Regressions!B73), " ", Regressions!B73)</f>
        <v>2028</v>
      </c>
      <c r="C63" s="338" t="str">
        <f>IF(ISBLANK(Regressions!C73), " ", Regressions!C73)</f>
        <v>Urban</v>
      </c>
      <c r="D63" s="334" t="str">
        <f>IF(ISBLANK(Regressions!D73), " ", Regressions!D73)</f>
        <v> </v>
      </c>
      <c r="E63" s="210" t="e">
        <f>IF(ISNUMBER(Regressions!E73),ROUND(Regressions!E73, 1), NA())</f>
        <v>#N/A</v>
      </c>
      <c r="F63" s="335" t="e">
        <f>IF(ISNUMBER(Regressions!F73),ROUND(Regressions!F73, 1), NA())</f>
        <v>#N/A</v>
      </c>
      <c r="G63" s="232" t="e">
        <f>IF(ISNUMBER(Regressions!G73),ROUND(Regressions!G73, 1), NA())</f>
        <v>#N/A</v>
      </c>
      <c r="H63" s="336" t="e">
        <f>IF(ISNUMBER(Regressions!H73),ROUND(Regressions!H73, 1), NA())</f>
        <v>#N/A</v>
      </c>
      <c r="I63" s="233" t="e">
        <f>IF(ISNUMBER(Regressions!I73),ROUND(Regressions!I73, 1), NA())</f>
        <v>#N/A</v>
      </c>
      <c r="J63" s="337" t="e">
        <f>IF(ISNUMBER(Regressions!K73),ROUND(Regressions!K73, 1), NA())</f>
        <v>#N/A</v>
      </c>
      <c r="K63" s="335" t="e">
        <f>IF(ISNUMBER(Regressions!L73),ROUND(Regressions!L73, 1), NA())</f>
        <v>#N/A</v>
      </c>
      <c r="L63" s="234" t="e">
        <f>IF(ISNUMBER(Regressions!M73),ROUND(Regressions!M73, 1), NA())</f>
        <v>#N/A</v>
      </c>
      <c r="M63" s="336" t="e">
        <f>IF(ISNUMBER(Regressions!N73),ROUND(Regressions!N73, 1), NA())</f>
        <v>#N/A</v>
      </c>
      <c r="N63" s="233" t="e">
        <f>IF(ISNUMBER(Regressions!O73),ROUND(Regressions!O73, 1), NA())</f>
        <v>#N/A</v>
      </c>
      <c r="O63" s="337" t="e">
        <f>IF(ISNUMBER(Regressions!Q73),ROUND(Regressions!Q73, 1), NA())</f>
        <v>#N/A</v>
      </c>
      <c r="P63" s="335" t="e">
        <f>IF(ISNUMBER(Regressions!R73),ROUND(Regressions!R73, 1), NA())</f>
        <v>#N/A</v>
      </c>
      <c r="Q63" s="211" t="e">
        <f>IF(ISNUMBER(Regressions!S73),ROUND(Regressions!S73, 1), NA())</f>
        <v>#N/A</v>
      </c>
      <c r="R63" s="336" t="e">
        <f>IF(ISNUMBER(Regressions!T73),ROUND(Regressions!T73, 1), NA())</f>
        <v>#N/A</v>
      </c>
      <c r="S63" s="233" t="e">
        <f>IF(ISNUMBER(Regressions!U73),ROUND(Regressions!U73, 1), NA())</f>
        <v>#N/A</v>
      </c>
    </row>
    <row xmlns:x14ac="http://schemas.microsoft.com/office/spreadsheetml/2009/9/ac" r="64" hidden="true" x14ac:dyDescent="0.2">
      <c r="A64" s="332" t="str">
        <f>IF(ISBLANK(Regressions!A74), " ", Regressions!A74)</f>
        <v>Belize</v>
      </c>
      <c r="B64" s="333">
        <f>IF(ISBLANK(Regressions!B74), " ", Regressions!B74)</f>
        <v>2029</v>
      </c>
      <c r="C64" s="338" t="str">
        <f>IF(ISBLANK(Regressions!C74), " ", Regressions!C74)</f>
        <v>Urban</v>
      </c>
      <c r="D64" s="334" t="str">
        <f>IF(ISBLANK(Regressions!D74), " ", Regressions!D74)</f>
        <v> </v>
      </c>
      <c r="E64" s="210" t="e">
        <f>IF(ISNUMBER(Regressions!E74),ROUND(Regressions!E74, 1), NA())</f>
        <v>#N/A</v>
      </c>
      <c r="F64" s="335" t="e">
        <f>IF(ISNUMBER(Regressions!F74),ROUND(Regressions!F74, 1), NA())</f>
        <v>#N/A</v>
      </c>
      <c r="G64" s="232" t="e">
        <f>IF(ISNUMBER(Regressions!G74),ROUND(Regressions!G74, 1), NA())</f>
        <v>#N/A</v>
      </c>
      <c r="H64" s="336" t="e">
        <f>IF(ISNUMBER(Regressions!H74),ROUND(Regressions!H74, 1), NA())</f>
        <v>#N/A</v>
      </c>
      <c r="I64" s="233" t="e">
        <f>IF(ISNUMBER(Regressions!I74),ROUND(Regressions!I74, 1), NA())</f>
        <v>#N/A</v>
      </c>
      <c r="J64" s="337" t="e">
        <f>IF(ISNUMBER(Regressions!K74),ROUND(Regressions!K74, 1), NA())</f>
        <v>#N/A</v>
      </c>
      <c r="K64" s="335" t="e">
        <f>IF(ISNUMBER(Regressions!L74),ROUND(Regressions!L74, 1), NA())</f>
        <v>#N/A</v>
      </c>
      <c r="L64" s="234" t="e">
        <f>IF(ISNUMBER(Regressions!M74),ROUND(Regressions!M74, 1), NA())</f>
        <v>#N/A</v>
      </c>
      <c r="M64" s="336" t="e">
        <f>IF(ISNUMBER(Regressions!N74),ROUND(Regressions!N74, 1), NA())</f>
        <v>#N/A</v>
      </c>
      <c r="N64" s="233" t="e">
        <f>IF(ISNUMBER(Regressions!O74),ROUND(Regressions!O74, 1), NA())</f>
        <v>#N/A</v>
      </c>
      <c r="O64" s="337" t="e">
        <f>IF(ISNUMBER(Regressions!Q74),ROUND(Regressions!Q74, 1), NA())</f>
        <v>#N/A</v>
      </c>
      <c r="P64" s="335" t="e">
        <f>IF(ISNUMBER(Regressions!R74),ROUND(Regressions!R74, 1), NA())</f>
        <v>#N/A</v>
      </c>
      <c r="Q64" s="211" t="e">
        <f>IF(ISNUMBER(Regressions!S74),ROUND(Regressions!S74, 1), NA())</f>
        <v>#N/A</v>
      </c>
      <c r="R64" s="336" t="e">
        <f>IF(ISNUMBER(Regressions!T74),ROUND(Regressions!T74, 1), NA())</f>
        <v>#N/A</v>
      </c>
      <c r="S64" s="233" t="e">
        <f>IF(ISNUMBER(Regressions!U74),ROUND(Regressions!U74, 1), NA())</f>
        <v>#N/A</v>
      </c>
    </row>
    <row xmlns:x14ac="http://schemas.microsoft.com/office/spreadsheetml/2009/9/ac" r="65" hidden="true" x14ac:dyDescent="0.2">
      <c r="A65" s="332" t="str">
        <f>IF(ISBLANK(Regressions!A75), " ", Regressions!A75)</f>
        <v>Belize</v>
      </c>
      <c r="B65" s="333">
        <f>IF(ISBLANK(Regressions!B75), " ", Regressions!B75)</f>
        <v>2030</v>
      </c>
      <c r="C65" s="338" t="str">
        <f>IF(ISBLANK(Regressions!C75), " ", Regressions!C75)</f>
        <v>Urban</v>
      </c>
      <c r="D65" s="334" t="str">
        <f>IF(ISBLANK(Regressions!D75), " ", Regressions!D75)</f>
        <v> </v>
      </c>
      <c r="E65" s="210" t="e">
        <f>IF(ISNUMBER(Regressions!E75),ROUND(Regressions!E75, 1), NA())</f>
        <v>#N/A</v>
      </c>
      <c r="F65" s="335" t="e">
        <f>IF(ISNUMBER(Regressions!F75),ROUND(Regressions!F75, 1), NA())</f>
        <v>#N/A</v>
      </c>
      <c r="G65" s="232" t="e">
        <f>IF(ISNUMBER(Regressions!G75),ROUND(Regressions!G75, 1), NA())</f>
        <v>#N/A</v>
      </c>
      <c r="H65" s="336" t="e">
        <f>IF(ISNUMBER(Regressions!H75),ROUND(Regressions!H75, 1), NA())</f>
        <v>#N/A</v>
      </c>
      <c r="I65" s="233" t="e">
        <f>IF(ISNUMBER(Regressions!I75),ROUND(Regressions!I75, 1), NA())</f>
        <v>#N/A</v>
      </c>
      <c r="J65" s="337" t="e">
        <f>IF(ISNUMBER(Regressions!K75),ROUND(Regressions!K75, 1), NA())</f>
        <v>#N/A</v>
      </c>
      <c r="K65" s="335" t="e">
        <f>IF(ISNUMBER(Regressions!L75),ROUND(Regressions!L75, 1), NA())</f>
        <v>#N/A</v>
      </c>
      <c r="L65" s="234" t="e">
        <f>IF(ISNUMBER(Regressions!M75),ROUND(Regressions!M75, 1), NA())</f>
        <v>#N/A</v>
      </c>
      <c r="M65" s="336" t="e">
        <f>IF(ISNUMBER(Regressions!N75),ROUND(Regressions!N75, 1), NA())</f>
        <v>#N/A</v>
      </c>
      <c r="N65" s="233" t="e">
        <f>IF(ISNUMBER(Regressions!O75),ROUND(Regressions!O75, 1), NA())</f>
        <v>#N/A</v>
      </c>
      <c r="O65" s="337" t="e">
        <f>IF(ISNUMBER(Regressions!Q75),ROUND(Regressions!Q75, 1), NA())</f>
        <v>#N/A</v>
      </c>
      <c r="P65" s="335" t="e">
        <f>IF(ISNUMBER(Regressions!R75),ROUND(Regressions!R75, 1), NA())</f>
        <v>#N/A</v>
      </c>
      <c r="Q65" s="211" t="e">
        <f>IF(ISNUMBER(Regressions!S75),ROUND(Regressions!S75, 1), NA())</f>
        <v>#N/A</v>
      </c>
      <c r="R65" s="336" t="e">
        <f>IF(ISNUMBER(Regressions!T75),ROUND(Regressions!T75, 1), NA())</f>
        <v>#N/A</v>
      </c>
      <c r="S65" s="233" t="e">
        <f>IF(ISNUMBER(Regressions!U75),ROUND(Regressions!U75, 1), NA())</f>
        <v>#N/A</v>
      </c>
    </row>
    <row xmlns:x14ac="http://schemas.microsoft.com/office/spreadsheetml/2009/9/ac" r="66" x14ac:dyDescent="0.2">
      <c r="A66" s="332" t="str">
        <f>IF(ISBLANK(Regressions!A76), " ", Regressions!A76)</f>
        <v>Belize</v>
      </c>
      <c r="B66" s="333">
        <f>IF(ISBLANK(Regressions!B76), " ", Regressions!B76)</f>
        <v>2000</v>
      </c>
      <c r="C66" s="338" t="str">
        <f>IF(ISBLANK(Regressions!C76), " ", Regressions!C76)</f>
        <v>Rural</v>
      </c>
      <c r="D66" s="334">
        <f>IF(ISBLANK(Regressions!D76), " ", Regressions!D76)</f>
        <v>46589.703535537723</v>
      </c>
      <c r="E66" s="210" t="e">
        <f>IF(ISNUMBER(Regressions!E76),ROUND(Regressions!E76, 1), NA())</f>
        <v>#N/A</v>
      </c>
      <c r="F66" s="335" t="e">
        <f>IF(ISNUMBER(Regressions!F76),ROUND(Regressions!F76, 1), NA())</f>
        <v>#N/A</v>
      </c>
      <c r="G66" s="232" t="e">
        <f>IF(ISNUMBER(Regressions!G76),ROUND(Regressions!G76, 1), NA())</f>
        <v>#N/A</v>
      </c>
      <c r="H66" s="336" t="e">
        <f>IF(ISNUMBER(Regressions!H76),ROUND(Regressions!H76, 1), NA())</f>
        <v>#N/A</v>
      </c>
      <c r="I66" s="233" t="e">
        <f>IF(ISNUMBER(Regressions!I76),ROUND(Regressions!I76, 1), NA())</f>
        <v>#N/A</v>
      </c>
      <c r="J66" s="337" t="e">
        <f>IF(ISNUMBER(Regressions!K76),ROUND(Regressions!K76, 1), NA())</f>
        <v>#N/A</v>
      </c>
      <c r="K66" s="335" t="e">
        <f>IF(ISNUMBER(Regressions!L76),ROUND(Regressions!L76, 1), NA())</f>
        <v>#N/A</v>
      </c>
      <c r="L66" s="234" t="e">
        <f>IF(ISNUMBER(Regressions!M76),ROUND(Regressions!M76, 1), NA())</f>
        <v>#N/A</v>
      </c>
      <c r="M66" s="336" t="e">
        <f>IF(ISNUMBER(Regressions!N76),ROUND(Regressions!N76, 1), NA())</f>
        <v>#N/A</v>
      </c>
      <c r="N66" s="233" t="e">
        <f>IF(ISNUMBER(Regressions!O76),ROUND(Regressions!O76, 1), NA())</f>
        <v>#N/A</v>
      </c>
      <c r="O66" s="337" t="e">
        <f>IF(ISNUMBER(Regressions!Q76),ROUND(Regressions!Q76, 1), NA())</f>
        <v>#N/A</v>
      </c>
      <c r="P66" s="335" t="e">
        <f>IF(ISNUMBER(Regressions!R76),ROUND(Regressions!R76, 1), NA())</f>
        <v>#N/A</v>
      </c>
      <c r="Q66" s="211" t="e">
        <f>IF(ISNUMBER(Regressions!S76),ROUND(Regressions!S76, 1), NA())</f>
        <v>#N/A</v>
      </c>
      <c r="R66" s="336" t="e">
        <f>IF(ISNUMBER(Regressions!T76),ROUND(Regressions!T76, 1), NA())</f>
        <v>#N/A</v>
      </c>
      <c r="S66" s="233" t="e">
        <f>IF(ISNUMBER(Regressions!U76),ROUND(Regressions!U76, 1), NA())</f>
        <v>#N/A</v>
      </c>
    </row>
    <row xmlns:x14ac="http://schemas.microsoft.com/office/spreadsheetml/2009/9/ac" r="67" x14ac:dyDescent="0.2">
      <c r="A67" s="332" t="str">
        <f>IF(ISBLANK(Regressions!A77), " ", Regressions!A77)</f>
        <v>Belize</v>
      </c>
      <c r="B67" s="333">
        <f>IF(ISBLANK(Regressions!B77), " ", Regressions!B77)</f>
        <v>2001</v>
      </c>
      <c r="C67" s="338" t="str">
        <f>IF(ISBLANK(Regressions!C77), " ", Regressions!C77)</f>
        <v>Rural</v>
      </c>
      <c r="D67" s="334">
        <f>IF(ISBLANK(Regressions!D77), " ", Regressions!D77)</f>
        <v>47514.706218681327</v>
      </c>
      <c r="E67" s="210" t="e">
        <f>IF(ISNUMBER(Regressions!E77),ROUND(Regressions!E77, 1), NA())</f>
        <v>#N/A</v>
      </c>
      <c r="F67" s="335" t="e">
        <f>IF(ISNUMBER(Regressions!F77),ROUND(Regressions!F77, 1), NA())</f>
        <v>#N/A</v>
      </c>
      <c r="G67" s="232" t="e">
        <f>IF(ISNUMBER(Regressions!G77),ROUND(Regressions!G77, 1), NA())</f>
        <v>#N/A</v>
      </c>
      <c r="H67" s="336" t="e">
        <f>IF(ISNUMBER(Regressions!H77),ROUND(Regressions!H77, 1), NA())</f>
        <v>#N/A</v>
      </c>
      <c r="I67" s="233" t="e">
        <f>IF(ISNUMBER(Regressions!I77),ROUND(Regressions!I77, 1), NA())</f>
        <v>#N/A</v>
      </c>
      <c r="J67" s="337" t="e">
        <f>IF(ISNUMBER(Regressions!K77),ROUND(Regressions!K77, 1), NA())</f>
        <v>#N/A</v>
      </c>
      <c r="K67" s="335" t="e">
        <f>IF(ISNUMBER(Regressions!L77),ROUND(Regressions!L77, 1), NA())</f>
        <v>#N/A</v>
      </c>
      <c r="L67" s="234" t="e">
        <f>IF(ISNUMBER(Regressions!M77),ROUND(Regressions!M77, 1), NA())</f>
        <v>#N/A</v>
      </c>
      <c r="M67" s="336" t="e">
        <f>IF(ISNUMBER(Regressions!N77),ROUND(Regressions!N77, 1), NA())</f>
        <v>#N/A</v>
      </c>
      <c r="N67" s="233" t="e">
        <f>IF(ISNUMBER(Regressions!O77),ROUND(Regressions!O77, 1), NA())</f>
        <v>#N/A</v>
      </c>
      <c r="O67" s="337" t="e">
        <f>IF(ISNUMBER(Regressions!Q77),ROUND(Regressions!Q77, 1), NA())</f>
        <v>#N/A</v>
      </c>
      <c r="P67" s="335" t="e">
        <f>IF(ISNUMBER(Regressions!R77),ROUND(Regressions!R77, 1), NA())</f>
        <v>#N/A</v>
      </c>
      <c r="Q67" s="211" t="e">
        <f>IF(ISNUMBER(Regressions!S77),ROUND(Regressions!S77, 1), NA())</f>
        <v>#N/A</v>
      </c>
      <c r="R67" s="336" t="e">
        <f>IF(ISNUMBER(Regressions!T77),ROUND(Regressions!T77, 1), NA())</f>
        <v>#N/A</v>
      </c>
      <c r="S67" s="233" t="e">
        <f>IF(ISNUMBER(Regressions!U77),ROUND(Regressions!U77, 1), NA())</f>
        <v>#N/A</v>
      </c>
    </row>
    <row xmlns:x14ac="http://schemas.microsoft.com/office/spreadsheetml/2009/9/ac" r="68" x14ac:dyDescent="0.2">
      <c r="A68" s="332" t="str">
        <f>IF(ISBLANK(Regressions!A78), " ", Regressions!A78)</f>
        <v>Belize</v>
      </c>
      <c r="B68" s="333">
        <f>IF(ISBLANK(Regressions!B78), " ", Regressions!B78)</f>
        <v>2002</v>
      </c>
      <c r="C68" s="338" t="str">
        <f>IF(ISBLANK(Regressions!C78), " ", Regressions!C78)</f>
        <v>Rural</v>
      </c>
      <c r="D68" s="334">
        <f>IF(ISBLANK(Regressions!D78), " ", Regressions!D78)</f>
        <v>48609.104251861572</v>
      </c>
      <c r="E68" s="210" t="e">
        <f>IF(ISNUMBER(Regressions!E78),ROUND(Regressions!E78, 1), NA())</f>
        <v>#N/A</v>
      </c>
      <c r="F68" s="335" t="e">
        <f>IF(ISNUMBER(Regressions!F78),ROUND(Regressions!F78, 1), NA())</f>
        <v>#N/A</v>
      </c>
      <c r="G68" s="232" t="e">
        <f>IF(ISNUMBER(Regressions!G78),ROUND(Regressions!G78, 1), NA())</f>
        <v>#N/A</v>
      </c>
      <c r="H68" s="336" t="e">
        <f>IF(ISNUMBER(Regressions!H78),ROUND(Regressions!H78, 1), NA())</f>
        <v>#N/A</v>
      </c>
      <c r="I68" s="233" t="e">
        <f>IF(ISNUMBER(Regressions!I78),ROUND(Regressions!I78, 1), NA())</f>
        <v>#N/A</v>
      </c>
      <c r="J68" s="337" t="e">
        <f>IF(ISNUMBER(Regressions!K78),ROUND(Regressions!K78, 1), NA())</f>
        <v>#N/A</v>
      </c>
      <c r="K68" s="335" t="e">
        <f>IF(ISNUMBER(Regressions!L78),ROUND(Regressions!L78, 1), NA())</f>
        <v>#N/A</v>
      </c>
      <c r="L68" s="234" t="e">
        <f>IF(ISNUMBER(Regressions!M78),ROUND(Regressions!M78, 1), NA())</f>
        <v>#N/A</v>
      </c>
      <c r="M68" s="336" t="e">
        <f>IF(ISNUMBER(Regressions!N78),ROUND(Regressions!N78, 1), NA())</f>
        <v>#N/A</v>
      </c>
      <c r="N68" s="233" t="e">
        <f>IF(ISNUMBER(Regressions!O78),ROUND(Regressions!O78, 1), NA())</f>
        <v>#N/A</v>
      </c>
      <c r="O68" s="337" t="e">
        <f>IF(ISNUMBER(Regressions!Q78),ROUND(Regressions!Q78, 1), NA())</f>
        <v>#N/A</v>
      </c>
      <c r="P68" s="335" t="e">
        <f>IF(ISNUMBER(Regressions!R78),ROUND(Regressions!R78, 1), NA())</f>
        <v>#N/A</v>
      </c>
      <c r="Q68" s="211" t="e">
        <f>IF(ISNUMBER(Regressions!S78),ROUND(Regressions!S78, 1), NA())</f>
        <v>#N/A</v>
      </c>
      <c r="R68" s="336" t="e">
        <f>IF(ISNUMBER(Regressions!T78),ROUND(Regressions!T78, 1), NA())</f>
        <v>#N/A</v>
      </c>
      <c r="S68" s="233" t="e">
        <f>IF(ISNUMBER(Regressions!U78),ROUND(Regressions!U78, 1), NA())</f>
        <v>#N/A</v>
      </c>
    </row>
    <row xmlns:x14ac="http://schemas.microsoft.com/office/spreadsheetml/2009/9/ac" r="69" x14ac:dyDescent="0.2">
      <c r="A69" s="332" t="str">
        <f>IF(ISBLANK(Regressions!A79), " ", Regressions!A79)</f>
        <v>Belize</v>
      </c>
      <c r="B69" s="333">
        <f>IF(ISBLANK(Regressions!B79), " ", Regressions!B79)</f>
        <v>2003</v>
      </c>
      <c r="C69" s="338" t="str">
        <f>IF(ISBLANK(Regressions!C79), " ", Regressions!C79)</f>
        <v>Rural</v>
      </c>
      <c r="D69" s="334">
        <f>IF(ISBLANK(Regressions!D79), " ", Regressions!D79)</f>
        <v>49784.510648803713</v>
      </c>
      <c r="E69" s="210" t="e">
        <f>IF(ISNUMBER(Regressions!E79),ROUND(Regressions!E79, 1), NA())</f>
        <v>#N/A</v>
      </c>
      <c r="F69" s="335" t="e">
        <f>IF(ISNUMBER(Regressions!F79),ROUND(Regressions!F79, 1), NA())</f>
        <v>#N/A</v>
      </c>
      <c r="G69" s="232" t="e">
        <f>IF(ISNUMBER(Regressions!G79),ROUND(Regressions!G79, 1), NA())</f>
        <v>#N/A</v>
      </c>
      <c r="H69" s="336" t="e">
        <f>IF(ISNUMBER(Regressions!H79),ROUND(Regressions!H79, 1), NA())</f>
        <v>#N/A</v>
      </c>
      <c r="I69" s="233" t="e">
        <f>IF(ISNUMBER(Regressions!I79),ROUND(Regressions!I79, 1), NA())</f>
        <v>#N/A</v>
      </c>
      <c r="J69" s="337" t="e">
        <f>IF(ISNUMBER(Regressions!K79),ROUND(Regressions!K79, 1), NA())</f>
        <v>#N/A</v>
      </c>
      <c r="K69" s="335" t="e">
        <f>IF(ISNUMBER(Regressions!L79),ROUND(Regressions!L79, 1), NA())</f>
        <v>#N/A</v>
      </c>
      <c r="L69" s="234" t="e">
        <f>IF(ISNUMBER(Regressions!M79),ROUND(Regressions!M79, 1), NA())</f>
        <v>#N/A</v>
      </c>
      <c r="M69" s="336" t="e">
        <f>IF(ISNUMBER(Regressions!N79),ROUND(Regressions!N79, 1), NA())</f>
        <v>#N/A</v>
      </c>
      <c r="N69" s="233" t="e">
        <f>IF(ISNUMBER(Regressions!O79),ROUND(Regressions!O79, 1), NA())</f>
        <v>#N/A</v>
      </c>
      <c r="O69" s="337" t="e">
        <f>IF(ISNUMBER(Regressions!Q79),ROUND(Regressions!Q79, 1), NA())</f>
        <v>#N/A</v>
      </c>
      <c r="P69" s="335" t="e">
        <f>IF(ISNUMBER(Regressions!R79),ROUND(Regressions!R79, 1), NA())</f>
        <v>#N/A</v>
      </c>
      <c r="Q69" s="211" t="e">
        <f>IF(ISNUMBER(Regressions!S79),ROUND(Regressions!S79, 1), NA())</f>
        <v>#N/A</v>
      </c>
      <c r="R69" s="336" t="e">
        <f>IF(ISNUMBER(Regressions!T79),ROUND(Regressions!T79, 1), NA())</f>
        <v>#N/A</v>
      </c>
      <c r="S69" s="233" t="e">
        <f>IF(ISNUMBER(Regressions!U79),ROUND(Regressions!U79, 1), NA())</f>
        <v>#N/A</v>
      </c>
    </row>
    <row xmlns:x14ac="http://schemas.microsoft.com/office/spreadsheetml/2009/9/ac" r="70" x14ac:dyDescent="0.2">
      <c r="A70" s="332" t="str">
        <f>IF(ISBLANK(Regressions!A80), " ", Regressions!A80)</f>
        <v>Belize</v>
      </c>
      <c r="B70" s="333">
        <f>IF(ISBLANK(Regressions!B80), " ", Regressions!B80)</f>
        <v>2004</v>
      </c>
      <c r="C70" s="338" t="str">
        <f>IF(ISBLANK(Regressions!C80), " ", Regressions!C80)</f>
        <v>Rural</v>
      </c>
      <c r="D70" s="334">
        <f>IF(ISBLANK(Regressions!D80), " ", Regressions!D80)</f>
        <v>50997.267691955567</v>
      </c>
      <c r="E70" s="210" t="e">
        <f>IF(ISNUMBER(Regressions!E80),ROUND(Regressions!E80, 1), NA())</f>
        <v>#N/A</v>
      </c>
      <c r="F70" s="335" t="e">
        <f>IF(ISNUMBER(Regressions!F80),ROUND(Regressions!F80, 1), NA())</f>
        <v>#N/A</v>
      </c>
      <c r="G70" s="232" t="e">
        <f>IF(ISNUMBER(Regressions!G80),ROUND(Regressions!G80, 1), NA())</f>
        <v>#N/A</v>
      </c>
      <c r="H70" s="336" t="e">
        <f>IF(ISNUMBER(Regressions!H80),ROUND(Regressions!H80, 1), NA())</f>
        <v>#N/A</v>
      </c>
      <c r="I70" s="233" t="e">
        <f>IF(ISNUMBER(Regressions!I80),ROUND(Regressions!I80, 1), NA())</f>
        <v>#N/A</v>
      </c>
      <c r="J70" s="337" t="e">
        <f>IF(ISNUMBER(Regressions!K80),ROUND(Regressions!K80, 1), NA())</f>
        <v>#N/A</v>
      </c>
      <c r="K70" s="335" t="e">
        <f>IF(ISNUMBER(Regressions!L80),ROUND(Regressions!L80, 1), NA())</f>
        <v>#N/A</v>
      </c>
      <c r="L70" s="234" t="e">
        <f>IF(ISNUMBER(Regressions!M80),ROUND(Regressions!M80, 1), NA())</f>
        <v>#N/A</v>
      </c>
      <c r="M70" s="336" t="e">
        <f>IF(ISNUMBER(Regressions!N80),ROUND(Regressions!N80, 1), NA())</f>
        <v>#N/A</v>
      </c>
      <c r="N70" s="233" t="e">
        <f>IF(ISNUMBER(Regressions!O80),ROUND(Regressions!O80, 1), NA())</f>
        <v>#N/A</v>
      </c>
      <c r="O70" s="337" t="e">
        <f>IF(ISNUMBER(Regressions!Q80),ROUND(Regressions!Q80, 1), NA())</f>
        <v>#N/A</v>
      </c>
      <c r="P70" s="335" t="e">
        <f>IF(ISNUMBER(Regressions!R80),ROUND(Regressions!R80, 1), NA())</f>
        <v>#N/A</v>
      </c>
      <c r="Q70" s="211" t="e">
        <f>IF(ISNUMBER(Regressions!S80),ROUND(Regressions!S80, 1), NA())</f>
        <v>#N/A</v>
      </c>
      <c r="R70" s="336" t="e">
        <f>IF(ISNUMBER(Regressions!T80),ROUND(Regressions!T80, 1), NA())</f>
        <v>#N/A</v>
      </c>
      <c r="S70" s="233" t="e">
        <f>IF(ISNUMBER(Regressions!U80),ROUND(Regressions!U80, 1), NA())</f>
        <v>#N/A</v>
      </c>
    </row>
    <row xmlns:x14ac="http://schemas.microsoft.com/office/spreadsheetml/2009/9/ac" r="71" x14ac:dyDescent="0.2">
      <c r="A71" s="332" t="str">
        <f>IF(ISBLANK(Regressions!A81), " ", Regressions!A81)</f>
        <v>Belize</v>
      </c>
      <c r="B71" s="333">
        <f>IF(ISBLANK(Regressions!B81), " ", Regressions!B81)</f>
        <v>2005</v>
      </c>
      <c r="C71" s="338" t="str">
        <f>IF(ISBLANK(Regressions!C81), " ", Regressions!C81)</f>
        <v>Rural</v>
      </c>
      <c r="D71" s="334">
        <f>IF(ISBLANK(Regressions!D81), " ", Regressions!D81)</f>
        <v>52241.944492378243</v>
      </c>
      <c r="E71" s="210">
        <f>IF(ISNUMBER(Regressions!E81),ROUND(Regressions!E81, 1), NA())</f>
        <v>96.7</v>
      </c>
      <c r="F71" s="335">
        <f>IF(ISNUMBER(Regressions!F81),ROUND(Regressions!F81, 1), NA())</f>
        <v>93.4</v>
      </c>
      <c r="G71" s="232">
        <f>IF(ISNUMBER(Regressions!G81),ROUND(Regressions!G81, 1), NA())</f>
        <v>70.7</v>
      </c>
      <c r="H71" s="336">
        <f>IF(ISNUMBER(Regressions!H81),ROUND(Regressions!H81, 1), NA())</f>
        <v>22.6</v>
      </c>
      <c r="I71" s="233">
        <f>IF(ISNUMBER(Regressions!I81),ROUND(Regressions!I81, 1), NA())</f>
        <v>6.6</v>
      </c>
      <c r="J71" s="337">
        <f>IF(ISNUMBER(Regressions!K81),ROUND(Regressions!K81, 1), NA())</f>
        <v>96.7</v>
      </c>
      <c r="K71" s="335">
        <f>IF(ISNUMBER(Regressions!L81),ROUND(Regressions!L81, 1), NA())</f>
        <v>92.3</v>
      </c>
      <c r="L71" s="234">
        <f>IF(ISNUMBER(Regressions!M81),ROUND(Regressions!M81, 1), NA())</f>
        <v>47.2</v>
      </c>
      <c r="M71" s="336">
        <f>IF(ISNUMBER(Regressions!N81),ROUND(Regressions!N81, 1), NA())</f>
        <v>45.1</v>
      </c>
      <c r="N71" s="233">
        <f>IF(ISNUMBER(Regressions!O81),ROUND(Regressions!O81, 1), NA())</f>
        <v>7.7</v>
      </c>
      <c r="O71" s="337">
        <f>IF(ISNUMBER(Regressions!Q81),ROUND(Regressions!Q81, 1), NA())</f>
        <v>95</v>
      </c>
      <c r="P71" s="335">
        <f>IF(ISNUMBER(Regressions!R81),ROUND(Regressions!R81, 1), NA())</f>
        <v>91.2</v>
      </c>
      <c r="Q71" s="211">
        <f>IF(ISNUMBER(Regressions!S81),ROUND(Regressions!S81, 1), NA())</f>
        <v>72.400000000000006</v>
      </c>
      <c r="R71" s="336">
        <f>IF(ISNUMBER(Regressions!T81),ROUND(Regressions!T81, 1), NA())</f>
        <v>18.8</v>
      </c>
      <c r="S71" s="233">
        <f>IF(ISNUMBER(Regressions!U81),ROUND(Regressions!U81, 1), NA())</f>
        <v>8.8000000000000007</v>
      </c>
    </row>
    <row xmlns:x14ac="http://schemas.microsoft.com/office/spreadsheetml/2009/9/ac" r="72" x14ac:dyDescent="0.2">
      <c r="A72" s="332" t="str">
        <f>IF(ISBLANK(Regressions!A82), " ", Regressions!A82)</f>
        <v>Belize</v>
      </c>
      <c r="B72" s="333">
        <f>IF(ISBLANK(Regressions!B82), " ", Regressions!B82)</f>
        <v>2006</v>
      </c>
      <c r="C72" s="338" t="str">
        <f>IF(ISBLANK(Regressions!C82), " ", Regressions!C82)</f>
        <v>Rural</v>
      </c>
      <c r="D72" s="334">
        <f>IF(ISBLANK(Regressions!D82), " ", Regressions!D82)</f>
        <v>53468.782278060913</v>
      </c>
      <c r="E72" s="210">
        <f>IF(ISNUMBER(Regressions!E82),ROUND(Regressions!E82, 1), NA())</f>
        <v>96.7</v>
      </c>
      <c r="F72" s="335">
        <f>IF(ISNUMBER(Regressions!F82),ROUND(Regressions!F82, 1), NA())</f>
        <v>93.4</v>
      </c>
      <c r="G72" s="232">
        <f>IF(ISNUMBER(Regressions!G82),ROUND(Regressions!G82, 1), NA())</f>
        <v>70.7</v>
      </c>
      <c r="H72" s="336">
        <f>IF(ISNUMBER(Regressions!H82),ROUND(Regressions!H82, 1), NA())</f>
        <v>22.6</v>
      </c>
      <c r="I72" s="233">
        <f>IF(ISNUMBER(Regressions!I82),ROUND(Regressions!I82, 1), NA())</f>
        <v>6.6</v>
      </c>
      <c r="J72" s="337">
        <f>IF(ISNUMBER(Regressions!K82),ROUND(Regressions!K82, 1), NA())</f>
        <v>96.7</v>
      </c>
      <c r="K72" s="335">
        <f>IF(ISNUMBER(Regressions!L82),ROUND(Regressions!L82, 1), NA())</f>
        <v>92.3</v>
      </c>
      <c r="L72" s="234">
        <f>IF(ISNUMBER(Regressions!M82),ROUND(Regressions!M82, 1), NA())</f>
        <v>47.2</v>
      </c>
      <c r="M72" s="336">
        <f>IF(ISNUMBER(Regressions!N82),ROUND(Regressions!N82, 1), NA())</f>
        <v>45.1</v>
      </c>
      <c r="N72" s="233">
        <f>IF(ISNUMBER(Regressions!O82),ROUND(Regressions!O82, 1), NA())</f>
        <v>7.7</v>
      </c>
      <c r="O72" s="337">
        <f>IF(ISNUMBER(Regressions!Q82),ROUND(Regressions!Q82, 1), NA())</f>
        <v>95</v>
      </c>
      <c r="P72" s="335">
        <f>IF(ISNUMBER(Regressions!R82),ROUND(Regressions!R82, 1), NA())</f>
        <v>91.2</v>
      </c>
      <c r="Q72" s="211">
        <f>IF(ISNUMBER(Regressions!S82),ROUND(Regressions!S82, 1), NA())</f>
        <v>72.400000000000006</v>
      </c>
      <c r="R72" s="336">
        <f>IF(ISNUMBER(Regressions!T82),ROUND(Regressions!T82, 1), NA())</f>
        <v>18.8</v>
      </c>
      <c r="S72" s="233">
        <f>IF(ISNUMBER(Regressions!U82),ROUND(Regressions!U82, 1), NA())</f>
        <v>8.8000000000000007</v>
      </c>
    </row>
    <row xmlns:x14ac="http://schemas.microsoft.com/office/spreadsheetml/2009/9/ac" r="73" x14ac:dyDescent="0.2">
      <c r="A73" s="332" t="str">
        <f>IF(ISBLANK(Regressions!A83), " ", Regressions!A83)</f>
        <v>Belize</v>
      </c>
      <c r="B73" s="333">
        <f>IF(ISBLANK(Regressions!B83), " ", Regressions!B83)</f>
        <v>2007</v>
      </c>
      <c r="C73" s="338" t="str">
        <f>IF(ISBLANK(Regressions!C83), " ", Regressions!C83)</f>
        <v>Rural</v>
      </c>
      <c r="D73" s="334">
        <f>IF(ISBLANK(Regressions!D83), " ", Regressions!D83)</f>
        <v>54671.751770782474</v>
      </c>
      <c r="E73" s="210">
        <f>IF(ISNUMBER(Regressions!E83),ROUND(Regressions!E83, 1), NA())</f>
        <v>96.7</v>
      </c>
      <c r="F73" s="335">
        <f>IF(ISNUMBER(Regressions!F83),ROUND(Regressions!F83, 1), NA())</f>
        <v>93.4</v>
      </c>
      <c r="G73" s="232">
        <f>IF(ISNUMBER(Regressions!G83),ROUND(Regressions!G83, 1), NA())</f>
        <v>70.7</v>
      </c>
      <c r="H73" s="336">
        <f>IF(ISNUMBER(Regressions!H83),ROUND(Regressions!H83, 1), NA())</f>
        <v>22.6</v>
      </c>
      <c r="I73" s="233">
        <f>IF(ISNUMBER(Regressions!I83),ROUND(Regressions!I83, 1), NA())</f>
        <v>6.6</v>
      </c>
      <c r="J73" s="337">
        <f>IF(ISNUMBER(Regressions!K83),ROUND(Regressions!K83, 1), NA())</f>
        <v>96.7</v>
      </c>
      <c r="K73" s="335">
        <f>IF(ISNUMBER(Regressions!L83),ROUND(Regressions!L83, 1), NA())</f>
        <v>92.3</v>
      </c>
      <c r="L73" s="234">
        <f>IF(ISNUMBER(Regressions!M83),ROUND(Regressions!M83, 1), NA())</f>
        <v>47.2</v>
      </c>
      <c r="M73" s="336">
        <f>IF(ISNUMBER(Regressions!N83),ROUND(Regressions!N83, 1), NA())</f>
        <v>45.1</v>
      </c>
      <c r="N73" s="233">
        <f>IF(ISNUMBER(Regressions!O83),ROUND(Regressions!O83, 1), NA())</f>
        <v>7.7</v>
      </c>
      <c r="O73" s="337">
        <f>IF(ISNUMBER(Regressions!Q83),ROUND(Regressions!Q83, 1), NA())</f>
        <v>95</v>
      </c>
      <c r="P73" s="335">
        <f>IF(ISNUMBER(Regressions!R83),ROUND(Regressions!R83, 1), NA())</f>
        <v>91.2</v>
      </c>
      <c r="Q73" s="211">
        <f>IF(ISNUMBER(Regressions!S83),ROUND(Regressions!S83, 1), NA())</f>
        <v>72.400000000000006</v>
      </c>
      <c r="R73" s="336">
        <f>IF(ISNUMBER(Regressions!T83),ROUND(Regressions!T83, 1), NA())</f>
        <v>18.8</v>
      </c>
      <c r="S73" s="233">
        <f>IF(ISNUMBER(Regressions!U83),ROUND(Regressions!U83, 1), NA())</f>
        <v>8.8000000000000007</v>
      </c>
    </row>
    <row xmlns:x14ac="http://schemas.microsoft.com/office/spreadsheetml/2009/9/ac" r="74" x14ac:dyDescent="0.2">
      <c r="A74" s="332" t="str">
        <f>IF(ISBLANK(Regressions!A84), " ", Regressions!A84)</f>
        <v>Belize</v>
      </c>
      <c r="B74" s="333">
        <f>IF(ISBLANK(Regressions!B84), " ", Regressions!B84)</f>
        <v>2008</v>
      </c>
      <c r="C74" s="338" t="str">
        <f>IF(ISBLANK(Regressions!C84), " ", Regressions!C84)</f>
        <v>Rural</v>
      </c>
      <c r="D74" s="334">
        <f>IF(ISBLANK(Regressions!D84), " ", Regressions!D84)</f>
        <v>55834.948461608867</v>
      </c>
      <c r="E74" s="210">
        <f>IF(ISNUMBER(Regressions!E84),ROUND(Regressions!E84, 1), NA())</f>
        <v>96.7</v>
      </c>
      <c r="F74" s="335">
        <f>IF(ISNUMBER(Regressions!F84),ROUND(Regressions!F84, 1), NA())</f>
        <v>93.4</v>
      </c>
      <c r="G74" s="232">
        <f>IF(ISNUMBER(Regressions!G84),ROUND(Regressions!G84, 1), NA())</f>
        <v>70.7</v>
      </c>
      <c r="H74" s="336">
        <f>IF(ISNUMBER(Regressions!H84),ROUND(Regressions!H84, 1), NA())</f>
        <v>22.6</v>
      </c>
      <c r="I74" s="233">
        <f>IF(ISNUMBER(Regressions!I84),ROUND(Regressions!I84, 1), NA())</f>
        <v>6.6</v>
      </c>
      <c r="J74" s="337">
        <f>IF(ISNUMBER(Regressions!K84),ROUND(Regressions!K84, 1), NA())</f>
        <v>96.7</v>
      </c>
      <c r="K74" s="335">
        <f>IF(ISNUMBER(Regressions!L84),ROUND(Regressions!L84, 1), NA())</f>
        <v>92.3</v>
      </c>
      <c r="L74" s="234">
        <f>IF(ISNUMBER(Regressions!M84),ROUND(Regressions!M84, 1), NA())</f>
        <v>47.2</v>
      </c>
      <c r="M74" s="336">
        <f>IF(ISNUMBER(Regressions!N84),ROUND(Regressions!N84, 1), NA())</f>
        <v>45.1</v>
      </c>
      <c r="N74" s="233">
        <f>IF(ISNUMBER(Regressions!O84),ROUND(Regressions!O84, 1), NA())</f>
        <v>7.7</v>
      </c>
      <c r="O74" s="337">
        <f>IF(ISNUMBER(Regressions!Q84),ROUND(Regressions!Q84, 1), NA())</f>
        <v>95</v>
      </c>
      <c r="P74" s="335">
        <f>IF(ISNUMBER(Regressions!R84),ROUND(Regressions!R84, 1), NA())</f>
        <v>91.2</v>
      </c>
      <c r="Q74" s="211">
        <f>IF(ISNUMBER(Regressions!S84),ROUND(Regressions!S84, 1), NA())</f>
        <v>72.400000000000006</v>
      </c>
      <c r="R74" s="336">
        <f>IF(ISNUMBER(Regressions!T84),ROUND(Regressions!T84, 1), NA())</f>
        <v>18.8</v>
      </c>
      <c r="S74" s="233">
        <f>IF(ISNUMBER(Regressions!U84),ROUND(Regressions!U84, 1), NA())</f>
        <v>8.8000000000000007</v>
      </c>
    </row>
    <row xmlns:x14ac="http://schemas.microsoft.com/office/spreadsheetml/2009/9/ac" r="75" x14ac:dyDescent="0.2">
      <c r="A75" s="332" t="str">
        <f>IF(ISBLANK(Regressions!A85), " ", Regressions!A85)</f>
        <v>Belize</v>
      </c>
      <c r="B75" s="333">
        <f>IF(ISBLANK(Regressions!B85), " ", Regressions!B85)</f>
        <v>2009</v>
      </c>
      <c r="C75" s="338" t="str">
        <f>IF(ISBLANK(Regressions!C85), " ", Regressions!C85)</f>
        <v>Rural</v>
      </c>
      <c r="D75" s="334">
        <f>IF(ISBLANK(Regressions!D85), " ", Regressions!D85)</f>
        <v>56919.466260337816</v>
      </c>
      <c r="E75" s="210">
        <f>IF(ISNUMBER(Regressions!E85),ROUND(Regressions!E85, 1), NA())</f>
        <v>96.7</v>
      </c>
      <c r="F75" s="335">
        <f>IF(ISNUMBER(Regressions!F85),ROUND(Regressions!F85, 1), NA())</f>
        <v>93.4</v>
      </c>
      <c r="G75" s="232">
        <f>IF(ISNUMBER(Regressions!G85),ROUND(Regressions!G85, 1), NA())</f>
        <v>70.7</v>
      </c>
      <c r="H75" s="336">
        <f>IF(ISNUMBER(Regressions!H85),ROUND(Regressions!H85, 1), NA())</f>
        <v>22.6</v>
      </c>
      <c r="I75" s="233">
        <f>IF(ISNUMBER(Regressions!I85),ROUND(Regressions!I85, 1), NA())</f>
        <v>6.6</v>
      </c>
      <c r="J75" s="337">
        <f>IF(ISNUMBER(Regressions!K85),ROUND(Regressions!K85, 1), NA())</f>
        <v>96.7</v>
      </c>
      <c r="K75" s="335">
        <f>IF(ISNUMBER(Regressions!L85),ROUND(Regressions!L85, 1), NA())</f>
        <v>92.3</v>
      </c>
      <c r="L75" s="234">
        <f>IF(ISNUMBER(Regressions!M85),ROUND(Regressions!M85, 1), NA())</f>
        <v>47.2</v>
      </c>
      <c r="M75" s="336">
        <f>IF(ISNUMBER(Regressions!N85),ROUND(Regressions!N85, 1), NA())</f>
        <v>45.1</v>
      </c>
      <c r="N75" s="233">
        <f>IF(ISNUMBER(Regressions!O85),ROUND(Regressions!O85, 1), NA())</f>
        <v>7.7</v>
      </c>
      <c r="O75" s="337">
        <f>IF(ISNUMBER(Regressions!Q85),ROUND(Regressions!Q85, 1), NA())</f>
        <v>95</v>
      </c>
      <c r="P75" s="335">
        <f>IF(ISNUMBER(Regressions!R85),ROUND(Regressions!R85, 1), NA())</f>
        <v>91.2</v>
      </c>
      <c r="Q75" s="211">
        <f>IF(ISNUMBER(Regressions!S85),ROUND(Regressions!S85, 1), NA())</f>
        <v>72.400000000000006</v>
      </c>
      <c r="R75" s="336">
        <f>IF(ISNUMBER(Regressions!T85),ROUND(Regressions!T85, 1), NA())</f>
        <v>18.8</v>
      </c>
      <c r="S75" s="233">
        <f>IF(ISNUMBER(Regressions!U85),ROUND(Regressions!U85, 1), NA())</f>
        <v>8.8000000000000007</v>
      </c>
    </row>
    <row xmlns:x14ac="http://schemas.microsoft.com/office/spreadsheetml/2009/9/ac" r="76" x14ac:dyDescent="0.2">
      <c r="A76" s="332" t="str">
        <f>IF(ISBLANK(Regressions!A86), " ", Regressions!A86)</f>
        <v>Belize</v>
      </c>
      <c r="B76" s="333">
        <f>IF(ISBLANK(Regressions!B86), " ", Regressions!B86)</f>
        <v>2010</v>
      </c>
      <c r="C76" s="338" t="str">
        <f>IF(ISBLANK(Regressions!C86), " ", Regressions!C86)</f>
        <v>Rural</v>
      </c>
      <c r="D76" s="334">
        <f>IF(ISBLANK(Regressions!D86), " ", Regressions!D86)</f>
        <v>57930.700562171944</v>
      </c>
      <c r="E76" s="210">
        <f>IF(ISNUMBER(Regressions!E86),ROUND(Regressions!E86, 1), NA())</f>
        <v>96.7</v>
      </c>
      <c r="F76" s="335">
        <f>IF(ISNUMBER(Regressions!F86),ROUND(Regressions!F86, 1), NA())</f>
        <v>93.4</v>
      </c>
      <c r="G76" s="232">
        <f>IF(ISNUMBER(Regressions!G86),ROUND(Regressions!G86, 1), NA())</f>
        <v>70.7</v>
      </c>
      <c r="H76" s="336">
        <f>IF(ISNUMBER(Regressions!H86),ROUND(Regressions!H86, 1), NA())</f>
        <v>22.6</v>
      </c>
      <c r="I76" s="233">
        <f>IF(ISNUMBER(Regressions!I86),ROUND(Regressions!I86, 1), NA())</f>
        <v>6.6</v>
      </c>
      <c r="J76" s="337">
        <f>IF(ISNUMBER(Regressions!K86),ROUND(Regressions!K86, 1), NA())</f>
        <v>96.7</v>
      </c>
      <c r="K76" s="335">
        <f>IF(ISNUMBER(Regressions!L86),ROUND(Regressions!L86, 1), NA())</f>
        <v>92.3</v>
      </c>
      <c r="L76" s="234">
        <f>IF(ISNUMBER(Regressions!M86),ROUND(Regressions!M86, 1), NA())</f>
        <v>47.2</v>
      </c>
      <c r="M76" s="336">
        <f>IF(ISNUMBER(Regressions!N86),ROUND(Regressions!N86, 1), NA())</f>
        <v>45.1</v>
      </c>
      <c r="N76" s="233">
        <f>IF(ISNUMBER(Regressions!O86),ROUND(Regressions!O86, 1), NA())</f>
        <v>7.7</v>
      </c>
      <c r="O76" s="337">
        <f>IF(ISNUMBER(Regressions!Q86),ROUND(Regressions!Q86, 1), NA())</f>
        <v>95</v>
      </c>
      <c r="P76" s="335">
        <f>IF(ISNUMBER(Regressions!R86),ROUND(Regressions!R86, 1), NA())</f>
        <v>91.2</v>
      </c>
      <c r="Q76" s="211">
        <f>IF(ISNUMBER(Regressions!S86),ROUND(Regressions!S86, 1), NA())</f>
        <v>72.400000000000006</v>
      </c>
      <c r="R76" s="336">
        <f>IF(ISNUMBER(Regressions!T86),ROUND(Regressions!T86, 1), NA())</f>
        <v>18.8</v>
      </c>
      <c r="S76" s="233">
        <f>IF(ISNUMBER(Regressions!U86),ROUND(Regressions!U86, 1), NA())</f>
        <v>8.8000000000000007</v>
      </c>
    </row>
    <row xmlns:x14ac="http://schemas.microsoft.com/office/spreadsheetml/2009/9/ac" r="77" x14ac:dyDescent="0.2">
      <c r="A77" s="332" t="str">
        <f>IF(ISBLANK(Regressions!A87), " ", Regressions!A87)</f>
        <v>Belize</v>
      </c>
      <c r="B77" s="333">
        <f>IF(ISBLANK(Regressions!B87), " ", Regressions!B87)</f>
        <v>2011</v>
      </c>
      <c r="C77" s="338" t="str">
        <f>IF(ISBLANK(Regressions!C87), " ", Regressions!C87)</f>
        <v>Rural</v>
      </c>
      <c r="D77" s="334">
        <f>IF(ISBLANK(Regressions!D87), " ", Regressions!D87)</f>
        <v>58296.029797897339</v>
      </c>
      <c r="E77" s="210">
        <f>IF(ISNUMBER(Regressions!E87),ROUND(Regressions!E87, 1), NA())</f>
        <v>96.7</v>
      </c>
      <c r="F77" s="335">
        <f>IF(ISNUMBER(Regressions!F87),ROUND(Regressions!F87, 1), NA())</f>
        <v>93.4</v>
      </c>
      <c r="G77" s="232">
        <f>IF(ISNUMBER(Regressions!G87),ROUND(Regressions!G87, 1), NA())</f>
        <v>70.7</v>
      </c>
      <c r="H77" s="336">
        <f>IF(ISNUMBER(Regressions!H87),ROUND(Regressions!H87, 1), NA())</f>
        <v>22.6</v>
      </c>
      <c r="I77" s="233">
        <f>IF(ISNUMBER(Regressions!I87),ROUND(Regressions!I87, 1), NA())</f>
        <v>6.6</v>
      </c>
      <c r="J77" s="337">
        <f>IF(ISNUMBER(Regressions!K87),ROUND(Regressions!K87, 1), NA())</f>
        <v>96.7</v>
      </c>
      <c r="K77" s="335">
        <f>IF(ISNUMBER(Regressions!L87),ROUND(Regressions!L87, 1), NA())</f>
        <v>92.3</v>
      </c>
      <c r="L77" s="234">
        <f>IF(ISNUMBER(Regressions!M87),ROUND(Regressions!M87, 1), NA())</f>
        <v>47.2</v>
      </c>
      <c r="M77" s="336">
        <f>IF(ISNUMBER(Regressions!N87),ROUND(Regressions!N87, 1), NA())</f>
        <v>45.1</v>
      </c>
      <c r="N77" s="233">
        <f>IF(ISNUMBER(Regressions!O87),ROUND(Regressions!O87, 1), NA())</f>
        <v>7.7</v>
      </c>
      <c r="O77" s="337">
        <f>IF(ISNUMBER(Regressions!Q87),ROUND(Regressions!Q87, 1), NA())</f>
        <v>95</v>
      </c>
      <c r="P77" s="335">
        <f>IF(ISNUMBER(Regressions!R87),ROUND(Regressions!R87, 1), NA())</f>
        <v>91.2</v>
      </c>
      <c r="Q77" s="211">
        <f>IF(ISNUMBER(Regressions!S87),ROUND(Regressions!S87, 1), NA())</f>
        <v>72.400000000000006</v>
      </c>
      <c r="R77" s="336">
        <f>IF(ISNUMBER(Regressions!T87),ROUND(Regressions!T87, 1), NA())</f>
        <v>18.8</v>
      </c>
      <c r="S77" s="233">
        <f>IF(ISNUMBER(Regressions!U87),ROUND(Regressions!U87, 1), NA())</f>
        <v>8.8000000000000007</v>
      </c>
    </row>
    <row xmlns:x14ac="http://schemas.microsoft.com/office/spreadsheetml/2009/9/ac" r="78" x14ac:dyDescent="0.2">
      <c r="A78" s="332" t="str">
        <f>IF(ISBLANK(Regressions!A88), " ", Regressions!A88)</f>
        <v>Belize</v>
      </c>
      <c r="B78" s="333">
        <f>IF(ISBLANK(Regressions!B88), " ", Regressions!B88)</f>
        <v>2012</v>
      </c>
      <c r="C78" s="338" t="str">
        <f>IF(ISBLANK(Regressions!C88), " ", Regressions!C88)</f>
        <v>Rural</v>
      </c>
      <c r="D78" s="334">
        <f>IF(ISBLANK(Regressions!D88), " ", Regressions!D88)</f>
        <v>58535.312969131468</v>
      </c>
      <c r="E78" s="210">
        <f>IF(ISNUMBER(Regressions!E88),ROUND(Regressions!E88, 1), NA())</f>
        <v>96.7</v>
      </c>
      <c r="F78" s="335">
        <f>IF(ISNUMBER(Regressions!F88),ROUND(Regressions!F88, 1), NA())</f>
        <v>93.4</v>
      </c>
      <c r="G78" s="232">
        <f>IF(ISNUMBER(Regressions!G88),ROUND(Regressions!G88, 1), NA())</f>
        <v>70.7</v>
      </c>
      <c r="H78" s="336">
        <f>IF(ISNUMBER(Regressions!H88),ROUND(Regressions!H88, 1), NA())</f>
        <v>22.6</v>
      </c>
      <c r="I78" s="233">
        <f>IF(ISNUMBER(Regressions!I88),ROUND(Regressions!I88, 1), NA())</f>
        <v>6.6</v>
      </c>
      <c r="J78" s="337">
        <f>IF(ISNUMBER(Regressions!K88),ROUND(Regressions!K88, 1), NA())</f>
        <v>96.7</v>
      </c>
      <c r="K78" s="335">
        <f>IF(ISNUMBER(Regressions!L88),ROUND(Regressions!L88, 1), NA())</f>
        <v>92.3</v>
      </c>
      <c r="L78" s="234">
        <f>IF(ISNUMBER(Regressions!M88),ROUND(Regressions!M88, 1), NA())</f>
        <v>47.2</v>
      </c>
      <c r="M78" s="336">
        <f>IF(ISNUMBER(Regressions!N88),ROUND(Regressions!N88, 1), NA())</f>
        <v>45.1</v>
      </c>
      <c r="N78" s="233">
        <f>IF(ISNUMBER(Regressions!O88),ROUND(Regressions!O88, 1), NA())</f>
        <v>7.7</v>
      </c>
      <c r="O78" s="337">
        <f>IF(ISNUMBER(Regressions!Q88),ROUND(Regressions!Q88, 1), NA())</f>
        <v>95</v>
      </c>
      <c r="P78" s="335">
        <f>IF(ISNUMBER(Regressions!R88),ROUND(Regressions!R88, 1), NA())</f>
        <v>91.2</v>
      </c>
      <c r="Q78" s="211">
        <f>IF(ISNUMBER(Regressions!S88),ROUND(Regressions!S88, 1), NA())</f>
        <v>72.400000000000006</v>
      </c>
      <c r="R78" s="336">
        <f>IF(ISNUMBER(Regressions!T88),ROUND(Regressions!T88, 1), NA())</f>
        <v>18.8</v>
      </c>
      <c r="S78" s="233">
        <f>IF(ISNUMBER(Regressions!U88),ROUND(Regressions!U88, 1), NA())</f>
        <v>8.8000000000000007</v>
      </c>
    </row>
    <row xmlns:x14ac="http://schemas.microsoft.com/office/spreadsheetml/2009/9/ac" r="79" x14ac:dyDescent="0.2">
      <c r="A79" s="332" t="str">
        <f>IF(ISBLANK(Regressions!A89), " ", Regressions!A89)</f>
        <v>Belize</v>
      </c>
      <c r="B79" s="333">
        <f>IF(ISBLANK(Regressions!B89), " ", Regressions!B89)</f>
        <v>2013</v>
      </c>
      <c r="C79" s="338" t="str">
        <f>IF(ISBLANK(Regressions!C89), " ", Regressions!C89)</f>
        <v>Rural</v>
      </c>
      <c r="D79" s="334">
        <f>IF(ISBLANK(Regressions!D89), " ", Regressions!D89)</f>
        <v>58660.430296897903</v>
      </c>
      <c r="E79" s="210">
        <f>IF(ISNUMBER(Regressions!E89),ROUND(Regressions!E89, 1), NA())</f>
        <v>96.7</v>
      </c>
      <c r="F79" s="335">
        <f>IF(ISNUMBER(Regressions!F89),ROUND(Regressions!F89, 1), NA())</f>
        <v>93.4</v>
      </c>
      <c r="G79" s="232">
        <f>IF(ISNUMBER(Regressions!G89),ROUND(Regressions!G89, 1), NA())</f>
        <v>70.7</v>
      </c>
      <c r="H79" s="336">
        <f>IF(ISNUMBER(Regressions!H89),ROUND(Regressions!H89, 1), NA())</f>
        <v>22.6</v>
      </c>
      <c r="I79" s="233">
        <f>IF(ISNUMBER(Regressions!I89),ROUND(Regressions!I89, 1), NA())</f>
        <v>6.6</v>
      </c>
      <c r="J79" s="337">
        <f>IF(ISNUMBER(Regressions!K89),ROUND(Regressions!K89, 1), NA())</f>
        <v>96.7</v>
      </c>
      <c r="K79" s="335">
        <f>IF(ISNUMBER(Regressions!L89),ROUND(Regressions!L89, 1), NA())</f>
        <v>92.3</v>
      </c>
      <c r="L79" s="234">
        <f>IF(ISNUMBER(Regressions!M89),ROUND(Regressions!M89, 1), NA())</f>
        <v>47.2</v>
      </c>
      <c r="M79" s="336">
        <f>IF(ISNUMBER(Regressions!N89),ROUND(Regressions!N89, 1), NA())</f>
        <v>45.1</v>
      </c>
      <c r="N79" s="233">
        <f>IF(ISNUMBER(Regressions!O89),ROUND(Regressions!O89, 1), NA())</f>
        <v>7.7</v>
      </c>
      <c r="O79" s="337">
        <f>IF(ISNUMBER(Regressions!Q89),ROUND(Regressions!Q89, 1), NA())</f>
        <v>95</v>
      </c>
      <c r="P79" s="335">
        <f>IF(ISNUMBER(Regressions!R89),ROUND(Regressions!R89, 1), NA())</f>
        <v>91.2</v>
      </c>
      <c r="Q79" s="211">
        <f>IF(ISNUMBER(Regressions!S89),ROUND(Regressions!S89, 1), NA())</f>
        <v>72.400000000000006</v>
      </c>
      <c r="R79" s="336">
        <f>IF(ISNUMBER(Regressions!T89),ROUND(Regressions!T89, 1), NA())</f>
        <v>18.8</v>
      </c>
      <c r="S79" s="233">
        <f>IF(ISNUMBER(Regressions!U89),ROUND(Regressions!U89, 1), NA())</f>
        <v>8.8000000000000007</v>
      </c>
    </row>
    <row xmlns:x14ac="http://schemas.microsoft.com/office/spreadsheetml/2009/9/ac" r="80" x14ac:dyDescent="0.2">
      <c r="A80" s="332" t="str">
        <f>IF(ISBLANK(Regressions!A90), " ", Regressions!A90)</f>
        <v>Belize</v>
      </c>
      <c r="B80" s="333">
        <f>IF(ISBLANK(Regressions!B90), " ", Regressions!B90)</f>
        <v>2014</v>
      </c>
      <c r="C80" s="338" t="str">
        <f>IF(ISBLANK(Regressions!C90), " ", Regressions!C90)</f>
        <v>Rural</v>
      </c>
      <c r="D80" s="334">
        <f>IF(ISBLANK(Regressions!D90), " ", Regressions!D90)</f>
        <v>58560.428880767817</v>
      </c>
      <c r="E80" s="210" t="e">
        <f>IF(ISNUMBER(Regressions!E90),ROUND(Regressions!E90, 1), NA())</f>
        <v>#N/A</v>
      </c>
      <c r="F80" s="335" t="e">
        <f>IF(ISNUMBER(Regressions!F90),ROUND(Regressions!F90, 1), NA())</f>
        <v>#N/A</v>
      </c>
      <c r="G80" s="232" t="e">
        <f>IF(ISNUMBER(Regressions!G90),ROUND(Regressions!G90, 1), NA())</f>
        <v>#N/A</v>
      </c>
      <c r="H80" s="336" t="e">
        <f>IF(ISNUMBER(Regressions!H90),ROUND(Regressions!H90, 1), NA())</f>
        <v>#N/A</v>
      </c>
      <c r="I80" s="233" t="e">
        <f>IF(ISNUMBER(Regressions!I90),ROUND(Regressions!I90, 1), NA())</f>
        <v>#N/A</v>
      </c>
      <c r="J80" s="337" t="e">
        <f>IF(ISNUMBER(Regressions!K90),ROUND(Regressions!K90, 1), NA())</f>
        <v>#N/A</v>
      </c>
      <c r="K80" s="335" t="e">
        <f>IF(ISNUMBER(Regressions!L90),ROUND(Regressions!L90, 1), NA())</f>
        <v>#N/A</v>
      </c>
      <c r="L80" s="234" t="e">
        <f>IF(ISNUMBER(Regressions!M90),ROUND(Regressions!M90, 1), NA())</f>
        <v>#N/A</v>
      </c>
      <c r="M80" s="336" t="e">
        <f>IF(ISNUMBER(Regressions!N90),ROUND(Regressions!N90, 1), NA())</f>
        <v>#N/A</v>
      </c>
      <c r="N80" s="233" t="e">
        <f>IF(ISNUMBER(Regressions!O90),ROUND(Regressions!O90, 1), NA())</f>
        <v>#N/A</v>
      </c>
      <c r="O80" s="337" t="e">
        <f>IF(ISNUMBER(Regressions!Q90),ROUND(Regressions!Q90, 1), NA())</f>
        <v>#N/A</v>
      </c>
      <c r="P80" s="335" t="e">
        <f>IF(ISNUMBER(Regressions!R90),ROUND(Regressions!R90, 1), NA())</f>
        <v>#N/A</v>
      </c>
      <c r="Q80" s="211" t="e">
        <f>IF(ISNUMBER(Regressions!S90),ROUND(Regressions!S90, 1), NA())</f>
        <v>#N/A</v>
      </c>
      <c r="R80" s="336" t="e">
        <f>IF(ISNUMBER(Regressions!T90),ROUND(Regressions!T90, 1), NA())</f>
        <v>#N/A</v>
      </c>
      <c r="S80" s="233" t="e">
        <f>IF(ISNUMBER(Regressions!U90),ROUND(Regressions!U90, 1), NA())</f>
        <v>#N/A</v>
      </c>
    </row>
    <row xmlns:x14ac="http://schemas.microsoft.com/office/spreadsheetml/2009/9/ac" r="81" x14ac:dyDescent="0.2">
      <c r="A81" s="332" t="str">
        <f>IF(ISBLANK(Regressions!A91), " ", Regressions!A91)</f>
        <v>Belize</v>
      </c>
      <c r="B81" s="333">
        <f>IF(ISBLANK(Regressions!B91), " ", Regressions!B91)</f>
        <v>2015</v>
      </c>
      <c r="C81" s="338" t="str">
        <f>IF(ISBLANK(Regressions!C91), " ", Regressions!C91)</f>
        <v>Rural</v>
      </c>
      <c r="D81" s="334">
        <f>IF(ISBLANK(Regressions!D91), " ", Regressions!D91)</f>
        <v>58461.986795425422</v>
      </c>
      <c r="E81" s="210" t="e">
        <f>IF(ISNUMBER(Regressions!E91),ROUND(Regressions!E91, 1), NA())</f>
        <v>#N/A</v>
      </c>
      <c r="F81" s="335" t="e">
        <f>IF(ISNUMBER(Regressions!F91),ROUND(Regressions!F91, 1), NA())</f>
        <v>#N/A</v>
      </c>
      <c r="G81" s="232" t="e">
        <f>IF(ISNUMBER(Regressions!G91),ROUND(Regressions!G91, 1), NA())</f>
        <v>#N/A</v>
      </c>
      <c r="H81" s="336" t="e">
        <f>IF(ISNUMBER(Regressions!H91),ROUND(Regressions!H91, 1), NA())</f>
        <v>#N/A</v>
      </c>
      <c r="I81" s="233" t="e">
        <f>IF(ISNUMBER(Regressions!I91),ROUND(Regressions!I91, 1), NA())</f>
        <v>#N/A</v>
      </c>
      <c r="J81" s="337" t="e">
        <f>IF(ISNUMBER(Regressions!K91),ROUND(Regressions!K91, 1), NA())</f>
        <v>#N/A</v>
      </c>
      <c r="K81" s="335" t="e">
        <f>IF(ISNUMBER(Regressions!L91),ROUND(Regressions!L91, 1), NA())</f>
        <v>#N/A</v>
      </c>
      <c r="L81" s="234" t="e">
        <f>IF(ISNUMBER(Regressions!M91),ROUND(Regressions!M91, 1), NA())</f>
        <v>#N/A</v>
      </c>
      <c r="M81" s="336" t="e">
        <f>IF(ISNUMBER(Regressions!N91),ROUND(Regressions!N91, 1), NA())</f>
        <v>#N/A</v>
      </c>
      <c r="N81" s="233" t="e">
        <f>IF(ISNUMBER(Regressions!O91),ROUND(Regressions!O91, 1), NA())</f>
        <v>#N/A</v>
      </c>
      <c r="O81" s="337" t="e">
        <f>IF(ISNUMBER(Regressions!Q91),ROUND(Regressions!Q91, 1), NA())</f>
        <v>#N/A</v>
      </c>
      <c r="P81" s="335" t="e">
        <f>IF(ISNUMBER(Regressions!R91),ROUND(Regressions!R91, 1), NA())</f>
        <v>#N/A</v>
      </c>
      <c r="Q81" s="211" t="e">
        <f>IF(ISNUMBER(Regressions!S91),ROUND(Regressions!S91, 1), NA())</f>
        <v>#N/A</v>
      </c>
      <c r="R81" s="336" t="e">
        <f>IF(ISNUMBER(Regressions!T91),ROUND(Regressions!T91, 1), NA())</f>
        <v>#N/A</v>
      </c>
      <c r="S81" s="233" t="e">
        <f>IF(ISNUMBER(Regressions!U91),ROUND(Regressions!U91, 1), NA())</f>
        <v>#N/A</v>
      </c>
    </row>
    <row xmlns:x14ac="http://schemas.microsoft.com/office/spreadsheetml/2009/9/ac" r="82" x14ac:dyDescent="0.2">
      <c r="A82" s="332" t="str">
        <f>IF(ISBLANK(Regressions!A92), " ", Regressions!A92)</f>
        <v>Belize</v>
      </c>
      <c r="B82" s="333">
        <f>IF(ISBLANK(Regressions!B92), " ", Regressions!B92)</f>
        <v>2016</v>
      </c>
      <c r="C82" s="338" t="str">
        <f>IF(ISBLANK(Regressions!C92), " ", Regressions!C92)</f>
        <v>Rural</v>
      </c>
      <c r="D82" s="334">
        <f>IF(ISBLANK(Regressions!D92), " ", Regressions!D92)</f>
        <v>58304.54469257353</v>
      </c>
      <c r="E82" s="210" t="e">
        <f>IF(ISNUMBER(Regressions!E92),ROUND(Regressions!E92, 1), NA())</f>
        <v>#N/A</v>
      </c>
      <c r="F82" s="335" t="e">
        <f>IF(ISNUMBER(Regressions!F92),ROUND(Regressions!F92, 1), NA())</f>
        <v>#N/A</v>
      </c>
      <c r="G82" s="232" t="e">
        <f>IF(ISNUMBER(Regressions!G92),ROUND(Regressions!G92, 1), NA())</f>
        <v>#N/A</v>
      </c>
      <c r="H82" s="336" t="e">
        <f>IF(ISNUMBER(Regressions!H92),ROUND(Regressions!H92, 1), NA())</f>
        <v>#N/A</v>
      </c>
      <c r="I82" s="233" t="e">
        <f>IF(ISNUMBER(Regressions!I92),ROUND(Regressions!I92, 1), NA())</f>
        <v>#N/A</v>
      </c>
      <c r="J82" s="337" t="e">
        <f>IF(ISNUMBER(Regressions!K92),ROUND(Regressions!K92, 1), NA())</f>
        <v>#N/A</v>
      </c>
      <c r="K82" s="335" t="e">
        <f>IF(ISNUMBER(Regressions!L92),ROUND(Regressions!L92, 1), NA())</f>
        <v>#N/A</v>
      </c>
      <c r="L82" s="234" t="e">
        <f>IF(ISNUMBER(Regressions!M92),ROUND(Regressions!M92, 1), NA())</f>
        <v>#N/A</v>
      </c>
      <c r="M82" s="336" t="e">
        <f>IF(ISNUMBER(Regressions!N92),ROUND(Regressions!N92, 1), NA())</f>
        <v>#N/A</v>
      </c>
      <c r="N82" s="233" t="e">
        <f>IF(ISNUMBER(Regressions!O92),ROUND(Regressions!O92, 1), NA())</f>
        <v>#N/A</v>
      </c>
      <c r="O82" s="337" t="e">
        <f>IF(ISNUMBER(Regressions!Q92),ROUND(Regressions!Q92, 1), NA())</f>
        <v>#N/A</v>
      </c>
      <c r="P82" s="335" t="e">
        <f>IF(ISNUMBER(Regressions!R92),ROUND(Regressions!R92, 1), NA())</f>
        <v>#N/A</v>
      </c>
      <c r="Q82" s="211" t="e">
        <f>IF(ISNUMBER(Regressions!S92),ROUND(Regressions!S92, 1), NA())</f>
        <v>#N/A</v>
      </c>
      <c r="R82" s="336" t="e">
        <f>IF(ISNUMBER(Regressions!T92),ROUND(Regressions!T92, 1), NA())</f>
        <v>#N/A</v>
      </c>
      <c r="S82" s="233" t="e">
        <f>IF(ISNUMBER(Regressions!U92),ROUND(Regressions!U92, 1), NA())</f>
        <v>#N/A</v>
      </c>
    </row>
    <row xmlns:x14ac="http://schemas.microsoft.com/office/spreadsheetml/2009/9/ac" r="83" x14ac:dyDescent="0.2">
      <c r="A83" s="332" t="str">
        <f>IF(ISBLANK(Regressions!A93), " ", Regressions!A93)</f>
        <v>Belize</v>
      </c>
      <c r="B83" s="333">
        <f>IF(ISBLANK(Regressions!B93), " ", Regressions!B93)</f>
        <v>2017</v>
      </c>
      <c r="C83" s="338" t="str">
        <f>IF(ISBLANK(Regressions!C93), " ", Regressions!C93)</f>
        <v>Rural</v>
      </c>
      <c r="D83" s="334">
        <f>IF(ISBLANK(Regressions!D93), " ", Regressions!D93)</f>
        <v>58120.977721481322</v>
      </c>
      <c r="E83" s="210" t="e">
        <f>IF(ISNUMBER(Regressions!E93),ROUND(Regressions!E93, 1), NA())</f>
        <v>#N/A</v>
      </c>
      <c r="F83" s="335" t="e">
        <f>IF(ISNUMBER(Regressions!F93),ROUND(Regressions!F93, 1), NA())</f>
        <v>#N/A</v>
      </c>
      <c r="G83" s="232" t="e">
        <f>IF(ISNUMBER(Regressions!G93),ROUND(Regressions!G93, 1), NA())</f>
        <v>#N/A</v>
      </c>
      <c r="H83" s="336" t="e">
        <f>IF(ISNUMBER(Regressions!H93),ROUND(Regressions!H93, 1), NA())</f>
        <v>#N/A</v>
      </c>
      <c r="I83" s="233" t="e">
        <f>IF(ISNUMBER(Regressions!I93),ROUND(Regressions!I93, 1), NA())</f>
        <v>#N/A</v>
      </c>
      <c r="J83" s="337" t="e">
        <f>IF(ISNUMBER(Regressions!K93),ROUND(Regressions!K93, 1), NA())</f>
        <v>#N/A</v>
      </c>
      <c r="K83" s="335" t="e">
        <f>IF(ISNUMBER(Regressions!L93),ROUND(Regressions!L93, 1), NA())</f>
        <v>#N/A</v>
      </c>
      <c r="L83" s="234" t="e">
        <f>IF(ISNUMBER(Regressions!M93),ROUND(Regressions!M93, 1), NA())</f>
        <v>#N/A</v>
      </c>
      <c r="M83" s="336" t="e">
        <f>IF(ISNUMBER(Regressions!N93),ROUND(Regressions!N93, 1), NA())</f>
        <v>#N/A</v>
      </c>
      <c r="N83" s="233" t="e">
        <f>IF(ISNUMBER(Regressions!O93),ROUND(Regressions!O93, 1), NA())</f>
        <v>#N/A</v>
      </c>
      <c r="O83" s="337" t="e">
        <f>IF(ISNUMBER(Regressions!Q93),ROUND(Regressions!Q93, 1), NA())</f>
        <v>#N/A</v>
      </c>
      <c r="P83" s="335" t="e">
        <f>IF(ISNUMBER(Regressions!R93),ROUND(Regressions!R93, 1), NA())</f>
        <v>#N/A</v>
      </c>
      <c r="Q83" s="211" t="e">
        <f>IF(ISNUMBER(Regressions!S93),ROUND(Regressions!S93, 1), NA())</f>
        <v>#N/A</v>
      </c>
      <c r="R83" s="336" t="e">
        <f>IF(ISNUMBER(Regressions!T93),ROUND(Regressions!T93, 1), NA())</f>
        <v>#N/A</v>
      </c>
      <c r="S83" s="233" t="e">
        <f>IF(ISNUMBER(Regressions!U93),ROUND(Regressions!U93, 1), NA())</f>
        <v>#N/A</v>
      </c>
    </row>
    <row xmlns:x14ac="http://schemas.microsoft.com/office/spreadsheetml/2009/9/ac" r="84" x14ac:dyDescent="0.2">
      <c r="A84" s="332" t="str">
        <f>IF(ISBLANK(Regressions!A94), " ", Regressions!A94)</f>
        <v>Belize</v>
      </c>
      <c r="B84" s="333">
        <f>IF(ISBLANK(Regressions!B94), " ", Regressions!B94)</f>
        <v>2018</v>
      </c>
      <c r="C84" s="338" t="str">
        <f>IF(ISBLANK(Regressions!C94), " ", Regressions!C94)</f>
        <v>Rural</v>
      </c>
      <c r="D84" s="334">
        <f>IF(ISBLANK(Regressions!D94), " ", Regressions!D94)</f>
        <v>57923.891002197262</v>
      </c>
      <c r="E84" s="210" t="e">
        <f>IF(ISNUMBER(Regressions!E94),ROUND(Regressions!E94, 1), NA())</f>
        <v>#N/A</v>
      </c>
      <c r="F84" s="335" t="e">
        <f>IF(ISNUMBER(Regressions!F94),ROUND(Regressions!F94, 1), NA())</f>
        <v>#N/A</v>
      </c>
      <c r="G84" s="232" t="e">
        <f>IF(ISNUMBER(Regressions!G94),ROUND(Regressions!G94, 1), NA())</f>
        <v>#N/A</v>
      </c>
      <c r="H84" s="336" t="e">
        <f>IF(ISNUMBER(Regressions!H94),ROUND(Regressions!H94, 1), NA())</f>
        <v>#N/A</v>
      </c>
      <c r="I84" s="233" t="e">
        <f>IF(ISNUMBER(Regressions!I94),ROUND(Regressions!I94, 1), NA())</f>
        <v>#N/A</v>
      </c>
      <c r="J84" s="337" t="e">
        <f>IF(ISNUMBER(Regressions!K94),ROUND(Regressions!K94, 1), NA())</f>
        <v>#N/A</v>
      </c>
      <c r="K84" s="335" t="e">
        <f>IF(ISNUMBER(Regressions!L94),ROUND(Regressions!L94, 1), NA())</f>
        <v>#N/A</v>
      </c>
      <c r="L84" s="234" t="e">
        <f>IF(ISNUMBER(Regressions!M94),ROUND(Regressions!M94, 1), NA())</f>
        <v>#N/A</v>
      </c>
      <c r="M84" s="336" t="e">
        <f>IF(ISNUMBER(Regressions!N94),ROUND(Regressions!N94, 1), NA())</f>
        <v>#N/A</v>
      </c>
      <c r="N84" s="233" t="e">
        <f>IF(ISNUMBER(Regressions!O94),ROUND(Regressions!O94, 1), NA())</f>
        <v>#N/A</v>
      </c>
      <c r="O84" s="337" t="e">
        <f>IF(ISNUMBER(Regressions!Q94),ROUND(Regressions!Q94, 1), NA())</f>
        <v>#N/A</v>
      </c>
      <c r="P84" s="335" t="e">
        <f>IF(ISNUMBER(Regressions!R94),ROUND(Regressions!R94, 1), NA())</f>
        <v>#N/A</v>
      </c>
      <c r="Q84" s="211" t="e">
        <f>IF(ISNUMBER(Regressions!S94),ROUND(Regressions!S94, 1), NA())</f>
        <v>#N/A</v>
      </c>
      <c r="R84" s="336" t="e">
        <f>IF(ISNUMBER(Regressions!T94),ROUND(Regressions!T94, 1), NA())</f>
        <v>#N/A</v>
      </c>
      <c r="S84" s="233" t="e">
        <f>IF(ISNUMBER(Regressions!U94),ROUND(Regressions!U94, 1), NA())</f>
        <v>#N/A</v>
      </c>
    </row>
    <row xmlns:x14ac="http://schemas.microsoft.com/office/spreadsheetml/2009/9/ac" r="85" x14ac:dyDescent="0.2">
      <c r="A85" s="332" t="str">
        <f>IF(ISBLANK(Regressions!A95), " ", Regressions!A95)</f>
        <v>Belize</v>
      </c>
      <c r="B85" s="333">
        <f>IF(ISBLANK(Regressions!B95), " ", Regressions!B95)</f>
        <v>2019</v>
      </c>
      <c r="C85" s="338" t="str">
        <f>IF(ISBLANK(Regressions!C95), " ", Regressions!C95)</f>
        <v>Rural</v>
      </c>
      <c r="D85" s="334">
        <f>IF(ISBLANK(Regressions!D95), " ", Regressions!D95)</f>
        <v>57712.797536201477</v>
      </c>
      <c r="E85" s="210" t="e">
        <f>IF(ISNUMBER(Regressions!E95),ROUND(Regressions!E95, 1), NA())</f>
        <v>#N/A</v>
      </c>
      <c r="F85" s="335" t="e">
        <f>IF(ISNUMBER(Regressions!F95),ROUND(Regressions!F95, 1), NA())</f>
        <v>#N/A</v>
      </c>
      <c r="G85" s="232" t="e">
        <f>IF(ISNUMBER(Regressions!G95),ROUND(Regressions!G95, 1), NA())</f>
        <v>#N/A</v>
      </c>
      <c r="H85" s="336" t="e">
        <f>IF(ISNUMBER(Regressions!H95),ROUND(Regressions!H95, 1), NA())</f>
        <v>#N/A</v>
      </c>
      <c r="I85" s="233" t="e">
        <f>IF(ISNUMBER(Regressions!I95),ROUND(Regressions!I95, 1), NA())</f>
        <v>#N/A</v>
      </c>
      <c r="J85" s="337" t="e">
        <f>IF(ISNUMBER(Regressions!K95),ROUND(Regressions!K95, 1), NA())</f>
        <v>#N/A</v>
      </c>
      <c r="K85" s="335" t="e">
        <f>IF(ISNUMBER(Regressions!L95),ROUND(Regressions!L95, 1), NA())</f>
        <v>#N/A</v>
      </c>
      <c r="L85" s="234" t="e">
        <f>IF(ISNUMBER(Regressions!M95),ROUND(Regressions!M95, 1), NA())</f>
        <v>#N/A</v>
      </c>
      <c r="M85" s="336" t="e">
        <f>IF(ISNUMBER(Regressions!N95),ROUND(Regressions!N95, 1), NA())</f>
        <v>#N/A</v>
      </c>
      <c r="N85" s="233" t="e">
        <f>IF(ISNUMBER(Regressions!O95),ROUND(Regressions!O95, 1), NA())</f>
        <v>#N/A</v>
      </c>
      <c r="O85" s="337" t="e">
        <f>IF(ISNUMBER(Regressions!Q95),ROUND(Regressions!Q95, 1), NA())</f>
        <v>#N/A</v>
      </c>
      <c r="P85" s="335" t="e">
        <f>IF(ISNUMBER(Regressions!R95),ROUND(Regressions!R95, 1), NA())</f>
        <v>#N/A</v>
      </c>
      <c r="Q85" s="211" t="e">
        <f>IF(ISNUMBER(Regressions!S95),ROUND(Regressions!S95, 1), NA())</f>
        <v>#N/A</v>
      </c>
      <c r="R85" s="336" t="e">
        <f>IF(ISNUMBER(Regressions!T95),ROUND(Regressions!T95, 1), NA())</f>
        <v>#N/A</v>
      </c>
      <c r="S85" s="233" t="e">
        <f>IF(ISNUMBER(Regressions!U95),ROUND(Regressions!U95, 1), NA())</f>
        <v>#N/A</v>
      </c>
    </row>
    <row xmlns:x14ac="http://schemas.microsoft.com/office/spreadsheetml/2009/9/ac" r="86" x14ac:dyDescent="0.2">
      <c r="A86" s="332" t="str">
        <f>IF(ISBLANK(Regressions!A96), " ", Regressions!A96)</f>
        <v>Belize</v>
      </c>
      <c r="B86" s="333">
        <f>IF(ISBLANK(Regressions!B96), " ", Regressions!B96)</f>
        <v>2020</v>
      </c>
      <c r="C86" s="338" t="str">
        <f>IF(ISBLANK(Regressions!C96), " ", Regressions!C96)</f>
        <v>Rural</v>
      </c>
      <c r="D86" s="334">
        <f>IF(ISBLANK(Regressions!D96), " ", Regressions!D96)</f>
        <v>57535.729123458848</v>
      </c>
      <c r="E86" s="210" t="e">
        <f>IF(ISNUMBER(Regressions!E96),ROUND(Regressions!E96, 1), NA())</f>
        <v>#N/A</v>
      </c>
      <c r="F86" s="335" t="e">
        <f>IF(ISNUMBER(Regressions!F96),ROUND(Regressions!F96, 1), NA())</f>
        <v>#N/A</v>
      </c>
      <c r="G86" s="232" t="e">
        <f>IF(ISNUMBER(Regressions!G96),ROUND(Regressions!G96, 1), NA())</f>
        <v>#N/A</v>
      </c>
      <c r="H86" s="336" t="e">
        <f>IF(ISNUMBER(Regressions!H96),ROUND(Regressions!H96, 1), NA())</f>
        <v>#N/A</v>
      </c>
      <c r="I86" s="233" t="e">
        <f>IF(ISNUMBER(Regressions!I96),ROUND(Regressions!I96, 1), NA())</f>
        <v>#N/A</v>
      </c>
      <c r="J86" s="337" t="e">
        <f>IF(ISNUMBER(Regressions!K96),ROUND(Regressions!K96, 1), NA())</f>
        <v>#N/A</v>
      </c>
      <c r="K86" s="335" t="e">
        <f>IF(ISNUMBER(Regressions!L96),ROUND(Regressions!L96, 1), NA())</f>
        <v>#N/A</v>
      </c>
      <c r="L86" s="234" t="e">
        <f>IF(ISNUMBER(Regressions!M96),ROUND(Regressions!M96, 1), NA())</f>
        <v>#N/A</v>
      </c>
      <c r="M86" s="336" t="e">
        <f>IF(ISNUMBER(Regressions!N96),ROUND(Regressions!N96, 1), NA())</f>
        <v>#N/A</v>
      </c>
      <c r="N86" s="233" t="e">
        <f>IF(ISNUMBER(Regressions!O96),ROUND(Regressions!O96, 1), NA())</f>
        <v>#N/A</v>
      </c>
      <c r="O86" s="337" t="e">
        <f>IF(ISNUMBER(Regressions!Q96),ROUND(Regressions!Q96, 1), NA())</f>
        <v>#N/A</v>
      </c>
      <c r="P86" s="335" t="e">
        <f>IF(ISNUMBER(Regressions!R96),ROUND(Regressions!R96, 1), NA())</f>
        <v>#N/A</v>
      </c>
      <c r="Q86" s="211" t="e">
        <f>IF(ISNUMBER(Regressions!S96),ROUND(Regressions!S96, 1), NA())</f>
        <v>#N/A</v>
      </c>
      <c r="R86" s="336" t="e">
        <f>IF(ISNUMBER(Regressions!T96),ROUND(Regressions!T96, 1), NA())</f>
        <v>#N/A</v>
      </c>
      <c r="S86" s="233" t="e">
        <f>IF(ISNUMBER(Regressions!U96),ROUND(Regressions!U96, 1), NA())</f>
        <v>#N/A</v>
      </c>
    </row>
    <row xmlns:x14ac="http://schemas.microsoft.com/office/spreadsheetml/2009/9/ac" r="87" x14ac:dyDescent="0.2">
      <c r="A87" s="382" t="str">
        <f>IF(ISBLANK(Regressions!A97), " ", Regressions!A97)</f>
        <v>Belize</v>
      </c>
      <c r="B87" s="383">
        <f>IF(ISBLANK(Regressions!B97), " ", Regressions!B97)</f>
        <v>2021</v>
      </c>
      <c r="C87" s="384" t="str">
        <f>IF(ISBLANK(Regressions!C97), " ", Regressions!C97)</f>
        <v>Rural</v>
      </c>
      <c r="D87" s="385">
        <f>IF(ISBLANK(Regressions!D97), " ", Regressions!D97)</f>
        <v>57338.435982322699</v>
      </c>
      <c r="E87" s="388" t="e">
        <f>IF(ISNUMBER(Regressions!E97),ROUND(Regressions!E97, 1), NA())</f>
        <v>#N/A</v>
      </c>
      <c r="F87" s="386" t="e">
        <f>IF(ISNUMBER(Regressions!F97),ROUND(Regressions!F97, 1), NA())</f>
        <v>#N/A</v>
      </c>
      <c r="G87" s="389" t="e">
        <f>IF(ISNUMBER(Regressions!G97),ROUND(Regressions!G97, 1), NA())</f>
        <v>#N/A</v>
      </c>
      <c r="H87" s="387" t="e">
        <f>IF(ISNUMBER(Regressions!H97),ROUND(Regressions!H97, 1), NA())</f>
        <v>#N/A</v>
      </c>
      <c r="I87" s="390" t="e">
        <f>IF(ISNUMBER(Regressions!I97),ROUND(Regressions!I97, 1), NA())</f>
        <v>#N/A</v>
      </c>
      <c r="J87" s="388" t="e">
        <f>IF(ISNUMBER(Regressions!K97),ROUND(Regressions!K97, 1), NA())</f>
        <v>#N/A</v>
      </c>
      <c r="K87" s="386" t="e">
        <f>IF(ISNUMBER(Regressions!L97),ROUND(Regressions!L97, 1), NA())</f>
        <v>#N/A</v>
      </c>
      <c r="L87" s="391" t="e">
        <f>IF(ISNUMBER(Regressions!M97),ROUND(Regressions!M97, 1), NA())</f>
        <v>#N/A</v>
      </c>
      <c r="M87" s="387" t="e">
        <f>IF(ISNUMBER(Regressions!N97),ROUND(Regressions!N97, 1), NA())</f>
        <v>#N/A</v>
      </c>
      <c r="N87" s="390" t="e">
        <f>IF(ISNUMBER(Regressions!O97),ROUND(Regressions!O97, 1), NA())</f>
        <v>#N/A</v>
      </c>
      <c r="O87" s="388" t="e">
        <f>IF(ISNUMBER(Regressions!Q97),ROUND(Regressions!Q97, 1), NA())</f>
        <v>#N/A</v>
      </c>
      <c r="P87" s="386" t="e">
        <f>IF(ISNUMBER(Regressions!R97),ROUND(Regressions!R97, 1), NA())</f>
        <v>#N/A</v>
      </c>
      <c r="Q87" s="392" t="e">
        <f>IF(ISNUMBER(Regressions!S97),ROUND(Regressions!S97, 1), NA())</f>
        <v>#N/A</v>
      </c>
      <c r="R87" s="387" t="e">
        <f>IF(ISNUMBER(Regressions!T97),ROUND(Regressions!T97, 1), NA())</f>
        <v>#N/A</v>
      </c>
      <c r="S87" s="390" t="e">
        <f>IF(ISNUMBER(Regressions!U97),ROUND(Regressions!U97, 1), NA())</f>
        <v>#N/A</v>
      </c>
      <c r="T87" s="381"/>
      <c r="U87" s="381"/>
      <c r="V87" s="381"/>
      <c r="W87" s="381"/>
      <c r="X87" s="381"/>
      <c r="Y87" s="381"/>
      <c r="Z87" s="381"/>
      <c r="AA87" s="381"/>
      <c r="AB87" s="381"/>
      <c r="AC87" s="381"/>
    </row>
    <row xmlns:x14ac="http://schemas.microsoft.com/office/spreadsheetml/2009/9/ac" r="88" x14ac:dyDescent="0.2">
      <c r="A88" s="332" t="str">
        <f>IF(ISBLANK(Regressions!A98), " ", Regressions!A98)</f>
        <v>Belize</v>
      </c>
      <c r="B88" s="333">
        <f>IF(ISBLANK(Regressions!B98), " ", Regressions!B98)</f>
        <v>2022</v>
      </c>
      <c r="C88" s="338" t="str">
        <f>IF(ISBLANK(Regressions!C98), " ", Regressions!C98)</f>
        <v>Rural</v>
      </c>
      <c r="D88" s="334">
        <f>IF(ISBLANK(Regressions!D98), " ", Regressions!D98)</f>
        <v>57216.37365772247</v>
      </c>
      <c r="E88" s="210" t="e">
        <f>IF(ISNUMBER(Regressions!E98),ROUND(Regressions!E98, 1), NA())</f>
        <v>#N/A</v>
      </c>
      <c r="F88" s="335" t="e">
        <f>IF(ISNUMBER(Regressions!F98),ROUND(Regressions!F98, 1), NA())</f>
        <v>#N/A</v>
      </c>
      <c r="G88" s="232" t="e">
        <f>IF(ISNUMBER(Regressions!G98),ROUND(Regressions!G98, 1), NA())</f>
        <v>#N/A</v>
      </c>
      <c r="H88" s="336" t="e">
        <f>IF(ISNUMBER(Regressions!H98),ROUND(Regressions!H98, 1), NA())</f>
        <v>#N/A</v>
      </c>
      <c r="I88" s="233" t="e">
        <f>IF(ISNUMBER(Regressions!I98),ROUND(Regressions!I98, 1), NA())</f>
        <v>#N/A</v>
      </c>
      <c r="J88" s="337" t="e">
        <f>IF(ISNUMBER(Regressions!K98),ROUND(Regressions!K98, 1), NA())</f>
        <v>#N/A</v>
      </c>
      <c r="K88" s="335" t="e">
        <f>IF(ISNUMBER(Regressions!L98),ROUND(Regressions!L98, 1), NA())</f>
        <v>#N/A</v>
      </c>
      <c r="L88" s="234" t="e">
        <f>IF(ISNUMBER(Regressions!M98),ROUND(Regressions!M98, 1), NA())</f>
        <v>#N/A</v>
      </c>
      <c r="M88" s="336" t="e">
        <f>IF(ISNUMBER(Regressions!N98),ROUND(Regressions!N98, 1), NA())</f>
        <v>#N/A</v>
      </c>
      <c r="N88" s="233" t="e">
        <f>IF(ISNUMBER(Regressions!O98),ROUND(Regressions!O98, 1), NA())</f>
        <v>#N/A</v>
      </c>
      <c r="O88" s="337" t="e">
        <f>IF(ISNUMBER(Regressions!Q98),ROUND(Regressions!Q98, 1), NA())</f>
        <v>#N/A</v>
      </c>
      <c r="P88" s="335" t="e">
        <f>IF(ISNUMBER(Regressions!R98),ROUND(Regressions!R98, 1), NA())</f>
        <v>#N/A</v>
      </c>
      <c r="Q88" s="211" t="e">
        <f>IF(ISNUMBER(Regressions!S98),ROUND(Regressions!S98, 1), NA())</f>
        <v>#N/A</v>
      </c>
      <c r="R88" s="336" t="e">
        <f>IF(ISNUMBER(Regressions!T98),ROUND(Regressions!T98, 1), NA())</f>
        <v>#N/A</v>
      </c>
      <c r="S88" s="233" t="e">
        <f>IF(ISNUMBER(Regressions!U98),ROUND(Regressions!U98, 1), NA())</f>
        <v>#N/A</v>
      </c>
    </row>
    <row xmlns:x14ac="http://schemas.microsoft.com/office/spreadsheetml/2009/9/ac" r="89" x14ac:dyDescent="0.2">
      <c r="A89" s="339" t="str">
        <f>IF(ISBLANK(Regressions!A99), " ", Regressions!A99)</f>
        <v>Belize</v>
      </c>
      <c r="B89" s="340">
        <f>IF(ISBLANK(Regressions!B99), " ", Regressions!B99)</f>
        <v>2023</v>
      </c>
      <c r="C89" s="341" t="str">
        <f>IF(ISBLANK(Regressions!C99), " ", Regressions!C99)</f>
        <v>Rural</v>
      </c>
      <c r="D89" s="342">
        <f>IF(ISBLANK(Regressions!D99), " ", Regressions!D99)</f>
        <v>56729.532104186997</v>
      </c>
      <c r="E89" s="343" t="e">
        <f>IF(ISNUMBER(Regressions!E99),ROUND(Regressions!E99, 1), NA())</f>
        <v>#N/A</v>
      </c>
      <c r="F89" s="344" t="e">
        <f>IF(ISNUMBER(Regressions!F99),ROUND(Regressions!F99, 1), NA())</f>
        <v>#N/A</v>
      </c>
      <c r="G89" s="345" t="e">
        <f>IF(ISNUMBER(Regressions!G99),ROUND(Regressions!G99, 1), NA())</f>
        <v>#N/A</v>
      </c>
      <c r="H89" s="346" t="e">
        <f>IF(ISNUMBER(Regressions!H99),ROUND(Regressions!H99, 1), NA())</f>
        <v>#N/A</v>
      </c>
      <c r="I89" s="347" t="e">
        <f>IF(ISNUMBER(Regressions!I99),ROUND(Regressions!I99, 1), NA())</f>
        <v>#N/A</v>
      </c>
      <c r="J89" s="348" t="e">
        <f>IF(ISNUMBER(Regressions!K99),ROUND(Regressions!K99, 1), NA())</f>
        <v>#N/A</v>
      </c>
      <c r="K89" s="344" t="e">
        <f>IF(ISNUMBER(Regressions!L99),ROUND(Regressions!L99, 1), NA())</f>
        <v>#N/A</v>
      </c>
      <c r="L89" s="349" t="e">
        <f>IF(ISNUMBER(Regressions!M99),ROUND(Regressions!M99, 1), NA())</f>
        <v>#N/A</v>
      </c>
      <c r="M89" s="346" t="e">
        <f>IF(ISNUMBER(Regressions!N99),ROUND(Regressions!N99, 1), NA())</f>
        <v>#N/A</v>
      </c>
      <c r="N89" s="347" t="e">
        <f>IF(ISNUMBER(Regressions!O99),ROUND(Regressions!O99, 1), NA())</f>
        <v>#N/A</v>
      </c>
      <c r="O89" s="348" t="e">
        <f>IF(ISNUMBER(Regressions!Q99),ROUND(Regressions!Q99, 1), NA())</f>
        <v>#N/A</v>
      </c>
      <c r="P89" s="344" t="e">
        <f>IF(ISNUMBER(Regressions!R99),ROUND(Regressions!R99, 1), NA())</f>
        <v>#N/A</v>
      </c>
      <c r="Q89" s="350" t="e">
        <f>IF(ISNUMBER(Regressions!S99),ROUND(Regressions!S99, 1), NA())</f>
        <v>#N/A</v>
      </c>
      <c r="R89" s="346" t="e">
        <f>IF(ISNUMBER(Regressions!T99),ROUND(Regressions!T99, 1), NA())</f>
        <v>#N/A</v>
      </c>
      <c r="S89" s="347" t="e">
        <f>IF(ISNUMBER(Regressions!U99),ROUND(Regressions!U99, 1), NA())</f>
        <v>#N/A</v>
      </c>
    </row>
    <row xmlns:x14ac="http://schemas.microsoft.com/office/spreadsheetml/2009/9/ac" r="90" hidden="true" x14ac:dyDescent="0.2">
      <c r="A90" s="332" t="str">
        <f>IF(ISBLANK(Regressions!A100), " ", Regressions!A100)</f>
        <v>Belize</v>
      </c>
      <c r="B90" s="333">
        <f>IF(ISBLANK(Regressions!B100), " ", Regressions!B100)</f>
        <v>2024</v>
      </c>
      <c r="C90" s="338" t="str">
        <f>IF(ISBLANK(Regressions!C100), " ", Regressions!C100)</f>
        <v>Rural</v>
      </c>
      <c r="D90" s="334" t="str">
        <f>IF(ISBLANK(Regressions!D100), " ", Regressions!D100)</f>
        <v> </v>
      </c>
      <c r="E90" s="210" t="e">
        <f>IF(ISNUMBER(Regressions!E100),ROUND(Regressions!E100, 1), NA())</f>
        <v>#N/A</v>
      </c>
      <c r="F90" s="335" t="e">
        <f>IF(ISNUMBER(Regressions!F100),ROUND(Regressions!F100, 1), NA())</f>
        <v>#N/A</v>
      </c>
      <c r="G90" s="232" t="e">
        <f>IF(ISNUMBER(Regressions!G100),ROUND(Regressions!G100, 1), NA())</f>
        <v>#N/A</v>
      </c>
      <c r="H90" s="336" t="e">
        <f>IF(ISNUMBER(Regressions!H100),ROUND(Regressions!H100, 1), NA())</f>
        <v>#N/A</v>
      </c>
      <c r="I90" s="233" t="e">
        <f>IF(ISNUMBER(Regressions!I100),ROUND(Regressions!I100, 1), NA())</f>
        <v>#N/A</v>
      </c>
      <c r="J90" s="337" t="e">
        <f>IF(ISNUMBER(Regressions!K100),ROUND(Regressions!K100, 1), NA())</f>
        <v>#N/A</v>
      </c>
      <c r="K90" s="335" t="e">
        <f>IF(ISNUMBER(Regressions!L100),ROUND(Regressions!L100, 1), NA())</f>
        <v>#N/A</v>
      </c>
      <c r="L90" s="234" t="e">
        <f>IF(ISNUMBER(Regressions!M100),ROUND(Regressions!M100, 1), NA())</f>
        <v>#N/A</v>
      </c>
      <c r="M90" s="336" t="e">
        <f>IF(ISNUMBER(Regressions!N100),ROUND(Regressions!N100, 1), NA())</f>
        <v>#N/A</v>
      </c>
      <c r="N90" s="233" t="e">
        <f>IF(ISNUMBER(Regressions!O100),ROUND(Regressions!O100, 1), NA())</f>
        <v>#N/A</v>
      </c>
      <c r="O90" s="337" t="e">
        <f>IF(ISNUMBER(Regressions!Q100),ROUND(Regressions!Q100, 1), NA())</f>
        <v>#N/A</v>
      </c>
      <c r="P90" s="335" t="e">
        <f>IF(ISNUMBER(Regressions!R100),ROUND(Regressions!R100, 1), NA())</f>
        <v>#N/A</v>
      </c>
      <c r="Q90" s="211" t="e">
        <f>IF(ISNUMBER(Regressions!S100),ROUND(Regressions!S100, 1), NA())</f>
        <v>#N/A</v>
      </c>
      <c r="R90" s="336" t="e">
        <f>IF(ISNUMBER(Regressions!T100),ROUND(Regressions!T100, 1), NA())</f>
        <v>#N/A</v>
      </c>
      <c r="S90" s="233" t="e">
        <f>IF(ISNUMBER(Regressions!U100),ROUND(Regressions!U100, 1), NA())</f>
        <v>#N/A</v>
      </c>
    </row>
    <row xmlns:x14ac="http://schemas.microsoft.com/office/spreadsheetml/2009/9/ac" r="91" hidden="true" x14ac:dyDescent="0.2">
      <c r="A91" s="332" t="str">
        <f>IF(ISBLANK(Regressions!A101), " ", Regressions!A101)</f>
        <v>Belize</v>
      </c>
      <c r="B91" s="333">
        <f>IF(ISBLANK(Regressions!B101), " ", Regressions!B101)</f>
        <v>2025</v>
      </c>
      <c r="C91" s="338" t="str">
        <f>IF(ISBLANK(Regressions!C101), " ", Regressions!C101)</f>
        <v>Rural</v>
      </c>
      <c r="D91" s="334" t="str">
        <f>IF(ISBLANK(Regressions!D101), " ", Regressions!D101)</f>
        <v> </v>
      </c>
      <c r="E91" s="210" t="e">
        <f>IF(ISNUMBER(Regressions!E101),ROUND(Regressions!E101, 1), NA())</f>
        <v>#N/A</v>
      </c>
      <c r="F91" s="335" t="e">
        <f>IF(ISNUMBER(Regressions!F101),ROUND(Regressions!F101, 1), NA())</f>
        <v>#N/A</v>
      </c>
      <c r="G91" s="232" t="e">
        <f>IF(ISNUMBER(Regressions!G101),ROUND(Regressions!G101, 1), NA())</f>
        <v>#N/A</v>
      </c>
      <c r="H91" s="336" t="e">
        <f>IF(ISNUMBER(Regressions!H101),ROUND(Regressions!H101, 1), NA())</f>
        <v>#N/A</v>
      </c>
      <c r="I91" s="233" t="e">
        <f>IF(ISNUMBER(Regressions!I101),ROUND(Regressions!I101, 1), NA())</f>
        <v>#N/A</v>
      </c>
      <c r="J91" s="337" t="e">
        <f>IF(ISNUMBER(Regressions!K101),ROUND(Regressions!K101, 1), NA())</f>
        <v>#N/A</v>
      </c>
      <c r="K91" s="335" t="e">
        <f>IF(ISNUMBER(Regressions!L101),ROUND(Regressions!L101, 1), NA())</f>
        <v>#N/A</v>
      </c>
      <c r="L91" s="234" t="e">
        <f>IF(ISNUMBER(Regressions!M101),ROUND(Regressions!M101, 1), NA())</f>
        <v>#N/A</v>
      </c>
      <c r="M91" s="336" t="e">
        <f>IF(ISNUMBER(Regressions!N101),ROUND(Regressions!N101, 1), NA())</f>
        <v>#N/A</v>
      </c>
      <c r="N91" s="233" t="e">
        <f>IF(ISNUMBER(Regressions!O101),ROUND(Regressions!O101, 1), NA())</f>
        <v>#N/A</v>
      </c>
      <c r="O91" s="337" t="e">
        <f>IF(ISNUMBER(Regressions!Q101),ROUND(Regressions!Q101, 1), NA())</f>
        <v>#N/A</v>
      </c>
      <c r="P91" s="335" t="e">
        <f>IF(ISNUMBER(Regressions!R101),ROUND(Regressions!R101, 1), NA())</f>
        <v>#N/A</v>
      </c>
      <c r="Q91" s="211" t="e">
        <f>IF(ISNUMBER(Regressions!S101),ROUND(Regressions!S101, 1), NA())</f>
        <v>#N/A</v>
      </c>
      <c r="R91" s="336" t="e">
        <f>IF(ISNUMBER(Regressions!T101),ROUND(Regressions!T101, 1), NA())</f>
        <v>#N/A</v>
      </c>
      <c r="S91" s="233" t="e">
        <f>IF(ISNUMBER(Regressions!U101),ROUND(Regressions!U101, 1), NA())</f>
        <v>#N/A</v>
      </c>
    </row>
    <row xmlns:x14ac="http://schemas.microsoft.com/office/spreadsheetml/2009/9/ac" r="92" hidden="true" x14ac:dyDescent="0.2">
      <c r="A92" s="332" t="str">
        <f>IF(ISBLANK(Regressions!A102), " ", Regressions!A102)</f>
        <v>Belize</v>
      </c>
      <c r="B92" s="333">
        <f>IF(ISBLANK(Regressions!B102), " ", Regressions!B102)</f>
        <v>2026</v>
      </c>
      <c r="C92" s="338" t="str">
        <f>IF(ISBLANK(Regressions!C102), " ", Regressions!C102)</f>
        <v>Rural</v>
      </c>
      <c r="D92" s="334" t="str">
        <f>IF(ISBLANK(Regressions!D102), " ", Regressions!D102)</f>
        <v> </v>
      </c>
      <c r="E92" s="210" t="e">
        <f>IF(ISNUMBER(Regressions!E102),ROUND(Regressions!E102, 1), NA())</f>
        <v>#N/A</v>
      </c>
      <c r="F92" s="335" t="e">
        <f>IF(ISNUMBER(Regressions!F102),ROUND(Regressions!F102, 1), NA())</f>
        <v>#N/A</v>
      </c>
      <c r="G92" s="232" t="e">
        <f>IF(ISNUMBER(Regressions!G102),ROUND(Regressions!G102, 1), NA())</f>
        <v>#N/A</v>
      </c>
      <c r="H92" s="336" t="e">
        <f>IF(ISNUMBER(Regressions!H102),ROUND(Regressions!H102, 1), NA())</f>
        <v>#N/A</v>
      </c>
      <c r="I92" s="233" t="e">
        <f>IF(ISNUMBER(Regressions!I102),ROUND(Regressions!I102, 1), NA())</f>
        <v>#N/A</v>
      </c>
      <c r="J92" s="337" t="e">
        <f>IF(ISNUMBER(Regressions!K102),ROUND(Regressions!K102, 1), NA())</f>
        <v>#N/A</v>
      </c>
      <c r="K92" s="335" t="e">
        <f>IF(ISNUMBER(Regressions!L102),ROUND(Regressions!L102, 1), NA())</f>
        <v>#N/A</v>
      </c>
      <c r="L92" s="234" t="e">
        <f>IF(ISNUMBER(Regressions!M102),ROUND(Regressions!M102, 1), NA())</f>
        <v>#N/A</v>
      </c>
      <c r="M92" s="336" t="e">
        <f>IF(ISNUMBER(Regressions!N102),ROUND(Regressions!N102, 1), NA())</f>
        <v>#N/A</v>
      </c>
      <c r="N92" s="233" t="e">
        <f>IF(ISNUMBER(Regressions!O102),ROUND(Regressions!O102, 1), NA())</f>
        <v>#N/A</v>
      </c>
      <c r="O92" s="337" t="e">
        <f>IF(ISNUMBER(Regressions!Q102),ROUND(Regressions!Q102, 1), NA())</f>
        <v>#N/A</v>
      </c>
      <c r="P92" s="335" t="e">
        <f>IF(ISNUMBER(Regressions!R102),ROUND(Regressions!R102, 1), NA())</f>
        <v>#N/A</v>
      </c>
      <c r="Q92" s="211" t="e">
        <f>IF(ISNUMBER(Regressions!S102),ROUND(Regressions!S102, 1), NA())</f>
        <v>#N/A</v>
      </c>
      <c r="R92" s="336" t="e">
        <f>IF(ISNUMBER(Regressions!T102),ROUND(Regressions!T102, 1), NA())</f>
        <v>#N/A</v>
      </c>
      <c r="S92" s="233" t="e">
        <f>IF(ISNUMBER(Regressions!U102),ROUND(Regressions!U102, 1), NA())</f>
        <v>#N/A</v>
      </c>
    </row>
    <row xmlns:x14ac="http://schemas.microsoft.com/office/spreadsheetml/2009/9/ac" r="93" hidden="true" x14ac:dyDescent="0.2">
      <c r="A93" s="332" t="str">
        <f>IF(ISBLANK(Regressions!A103), " ", Regressions!A103)</f>
        <v>Belize</v>
      </c>
      <c r="B93" s="333">
        <f>IF(ISBLANK(Regressions!B103), " ", Regressions!B103)</f>
        <v>2027</v>
      </c>
      <c r="C93" s="338" t="str">
        <f>IF(ISBLANK(Regressions!C103), " ", Regressions!C103)</f>
        <v>Rural</v>
      </c>
      <c r="D93" s="334" t="str">
        <f>IF(ISBLANK(Regressions!D103), " ", Regressions!D103)</f>
        <v> </v>
      </c>
      <c r="E93" s="210" t="e">
        <f>IF(ISNUMBER(Regressions!E103),ROUND(Regressions!E103, 1), NA())</f>
        <v>#N/A</v>
      </c>
      <c r="F93" s="335" t="e">
        <f>IF(ISNUMBER(Regressions!F103),ROUND(Regressions!F103, 1), NA())</f>
        <v>#N/A</v>
      </c>
      <c r="G93" s="232" t="e">
        <f>IF(ISNUMBER(Regressions!G103),ROUND(Regressions!G103, 1), NA())</f>
        <v>#N/A</v>
      </c>
      <c r="H93" s="336" t="e">
        <f>IF(ISNUMBER(Regressions!H103),ROUND(Regressions!H103, 1), NA())</f>
        <v>#N/A</v>
      </c>
      <c r="I93" s="233" t="e">
        <f>IF(ISNUMBER(Regressions!I103),ROUND(Regressions!I103, 1), NA())</f>
        <v>#N/A</v>
      </c>
      <c r="J93" s="337" t="e">
        <f>IF(ISNUMBER(Regressions!K103),ROUND(Regressions!K103, 1), NA())</f>
        <v>#N/A</v>
      </c>
      <c r="K93" s="335" t="e">
        <f>IF(ISNUMBER(Regressions!L103),ROUND(Regressions!L103, 1), NA())</f>
        <v>#N/A</v>
      </c>
      <c r="L93" s="234" t="e">
        <f>IF(ISNUMBER(Regressions!M103),ROUND(Regressions!M103, 1), NA())</f>
        <v>#N/A</v>
      </c>
      <c r="M93" s="336" t="e">
        <f>IF(ISNUMBER(Regressions!N103),ROUND(Regressions!N103, 1), NA())</f>
        <v>#N/A</v>
      </c>
      <c r="N93" s="233" t="e">
        <f>IF(ISNUMBER(Regressions!O103),ROUND(Regressions!O103, 1), NA())</f>
        <v>#N/A</v>
      </c>
      <c r="O93" s="337" t="e">
        <f>IF(ISNUMBER(Regressions!Q103),ROUND(Regressions!Q103, 1), NA())</f>
        <v>#N/A</v>
      </c>
      <c r="P93" s="335" t="e">
        <f>IF(ISNUMBER(Regressions!R103),ROUND(Regressions!R103, 1), NA())</f>
        <v>#N/A</v>
      </c>
      <c r="Q93" s="211" t="e">
        <f>IF(ISNUMBER(Regressions!S103),ROUND(Regressions!S103, 1), NA())</f>
        <v>#N/A</v>
      </c>
      <c r="R93" s="336" t="e">
        <f>IF(ISNUMBER(Regressions!T103),ROUND(Regressions!T103, 1), NA())</f>
        <v>#N/A</v>
      </c>
      <c r="S93" s="233" t="e">
        <f>IF(ISNUMBER(Regressions!U103),ROUND(Regressions!U103, 1), NA())</f>
        <v>#N/A</v>
      </c>
    </row>
    <row xmlns:x14ac="http://schemas.microsoft.com/office/spreadsheetml/2009/9/ac" r="94" hidden="true" x14ac:dyDescent="0.2">
      <c r="A94" s="332" t="str">
        <f>IF(ISBLANK(Regressions!A104), " ", Regressions!A104)</f>
        <v>Belize</v>
      </c>
      <c r="B94" s="333">
        <f>IF(ISBLANK(Regressions!B104), " ", Regressions!B104)</f>
        <v>2028</v>
      </c>
      <c r="C94" s="338" t="str">
        <f>IF(ISBLANK(Regressions!C104), " ", Regressions!C104)</f>
        <v>Rural</v>
      </c>
      <c r="D94" s="334" t="str">
        <f>IF(ISBLANK(Regressions!D104), " ", Regressions!D104)</f>
        <v> </v>
      </c>
      <c r="E94" s="210" t="e">
        <f>IF(ISNUMBER(Regressions!E104),ROUND(Regressions!E104, 1), NA())</f>
        <v>#N/A</v>
      </c>
      <c r="F94" s="335" t="e">
        <f>IF(ISNUMBER(Regressions!F104),ROUND(Regressions!F104, 1), NA())</f>
        <v>#N/A</v>
      </c>
      <c r="G94" s="232" t="e">
        <f>IF(ISNUMBER(Regressions!G104),ROUND(Regressions!G104, 1), NA())</f>
        <v>#N/A</v>
      </c>
      <c r="H94" s="336" t="e">
        <f>IF(ISNUMBER(Regressions!H104),ROUND(Regressions!H104, 1), NA())</f>
        <v>#N/A</v>
      </c>
      <c r="I94" s="233" t="e">
        <f>IF(ISNUMBER(Regressions!I104),ROUND(Regressions!I104, 1), NA())</f>
        <v>#N/A</v>
      </c>
      <c r="J94" s="337" t="e">
        <f>IF(ISNUMBER(Regressions!K104),ROUND(Regressions!K104, 1), NA())</f>
        <v>#N/A</v>
      </c>
      <c r="K94" s="335" t="e">
        <f>IF(ISNUMBER(Regressions!L104),ROUND(Regressions!L104, 1), NA())</f>
        <v>#N/A</v>
      </c>
      <c r="L94" s="234" t="e">
        <f>IF(ISNUMBER(Regressions!M104),ROUND(Regressions!M104, 1), NA())</f>
        <v>#N/A</v>
      </c>
      <c r="M94" s="336" t="e">
        <f>IF(ISNUMBER(Regressions!N104),ROUND(Regressions!N104, 1), NA())</f>
        <v>#N/A</v>
      </c>
      <c r="N94" s="233" t="e">
        <f>IF(ISNUMBER(Regressions!O104),ROUND(Regressions!O104, 1), NA())</f>
        <v>#N/A</v>
      </c>
      <c r="O94" s="337" t="e">
        <f>IF(ISNUMBER(Regressions!Q104),ROUND(Regressions!Q104, 1), NA())</f>
        <v>#N/A</v>
      </c>
      <c r="P94" s="335" t="e">
        <f>IF(ISNUMBER(Regressions!R104),ROUND(Regressions!R104, 1), NA())</f>
        <v>#N/A</v>
      </c>
      <c r="Q94" s="211" t="e">
        <f>IF(ISNUMBER(Regressions!S104),ROUND(Regressions!S104, 1), NA())</f>
        <v>#N/A</v>
      </c>
      <c r="R94" s="336" t="e">
        <f>IF(ISNUMBER(Regressions!T104),ROUND(Regressions!T104, 1), NA())</f>
        <v>#N/A</v>
      </c>
      <c r="S94" s="233" t="e">
        <f>IF(ISNUMBER(Regressions!U104),ROUND(Regressions!U104, 1), NA())</f>
        <v>#N/A</v>
      </c>
    </row>
    <row xmlns:x14ac="http://schemas.microsoft.com/office/spreadsheetml/2009/9/ac" r="95" hidden="true" x14ac:dyDescent="0.2">
      <c r="A95" s="332" t="str">
        <f>IF(ISBLANK(Regressions!A105), " ", Regressions!A105)</f>
        <v>Belize</v>
      </c>
      <c r="B95" s="333">
        <f>IF(ISBLANK(Regressions!B105), " ", Regressions!B105)</f>
        <v>2029</v>
      </c>
      <c r="C95" s="338" t="str">
        <f>IF(ISBLANK(Regressions!C105), " ", Regressions!C105)</f>
        <v>Rural</v>
      </c>
      <c r="D95" s="334" t="str">
        <f>IF(ISBLANK(Regressions!D105), " ", Regressions!D105)</f>
        <v> </v>
      </c>
      <c r="E95" s="210" t="e">
        <f>IF(ISNUMBER(Regressions!E105),ROUND(Regressions!E105, 1), NA())</f>
        <v>#N/A</v>
      </c>
      <c r="F95" s="335" t="e">
        <f>IF(ISNUMBER(Regressions!F105),ROUND(Regressions!F105, 1), NA())</f>
        <v>#N/A</v>
      </c>
      <c r="G95" s="232" t="e">
        <f>IF(ISNUMBER(Regressions!G105),ROUND(Regressions!G105, 1), NA())</f>
        <v>#N/A</v>
      </c>
      <c r="H95" s="336" t="e">
        <f>IF(ISNUMBER(Regressions!H105),ROUND(Regressions!H105, 1), NA())</f>
        <v>#N/A</v>
      </c>
      <c r="I95" s="233" t="e">
        <f>IF(ISNUMBER(Regressions!I105),ROUND(Regressions!I105, 1), NA())</f>
        <v>#N/A</v>
      </c>
      <c r="J95" s="337" t="e">
        <f>IF(ISNUMBER(Regressions!K105),ROUND(Regressions!K105, 1), NA())</f>
        <v>#N/A</v>
      </c>
      <c r="K95" s="335" t="e">
        <f>IF(ISNUMBER(Regressions!L105),ROUND(Regressions!L105, 1), NA())</f>
        <v>#N/A</v>
      </c>
      <c r="L95" s="234" t="e">
        <f>IF(ISNUMBER(Regressions!M105),ROUND(Regressions!M105, 1), NA())</f>
        <v>#N/A</v>
      </c>
      <c r="M95" s="336" t="e">
        <f>IF(ISNUMBER(Regressions!N105),ROUND(Regressions!N105, 1), NA())</f>
        <v>#N/A</v>
      </c>
      <c r="N95" s="233" t="e">
        <f>IF(ISNUMBER(Regressions!O105),ROUND(Regressions!O105, 1), NA())</f>
        <v>#N/A</v>
      </c>
      <c r="O95" s="337" t="e">
        <f>IF(ISNUMBER(Regressions!Q105),ROUND(Regressions!Q105, 1), NA())</f>
        <v>#N/A</v>
      </c>
      <c r="P95" s="335" t="e">
        <f>IF(ISNUMBER(Regressions!R105),ROUND(Regressions!R105, 1), NA())</f>
        <v>#N/A</v>
      </c>
      <c r="Q95" s="211" t="e">
        <f>IF(ISNUMBER(Regressions!S105),ROUND(Regressions!S105, 1), NA())</f>
        <v>#N/A</v>
      </c>
      <c r="R95" s="336" t="e">
        <f>IF(ISNUMBER(Regressions!T105),ROUND(Regressions!T105, 1), NA())</f>
        <v>#N/A</v>
      </c>
      <c r="S95" s="233" t="e">
        <f>IF(ISNUMBER(Regressions!U105),ROUND(Regressions!U105, 1), NA())</f>
        <v>#N/A</v>
      </c>
    </row>
    <row xmlns:x14ac="http://schemas.microsoft.com/office/spreadsheetml/2009/9/ac" r="96" hidden="true" x14ac:dyDescent="0.2">
      <c r="A96" s="332" t="str">
        <f>IF(ISBLANK(Regressions!A106), " ", Regressions!A106)</f>
        <v>Belize</v>
      </c>
      <c r="B96" s="333">
        <f>IF(ISBLANK(Regressions!B106), " ", Regressions!B106)</f>
        <v>2030</v>
      </c>
      <c r="C96" s="338" t="str">
        <f>IF(ISBLANK(Regressions!C106), " ", Regressions!C106)</f>
        <v>Rural</v>
      </c>
      <c r="D96" s="334" t="str">
        <f>IF(ISBLANK(Regressions!D106), " ", Regressions!D106)</f>
        <v> </v>
      </c>
      <c r="E96" s="210" t="e">
        <f>IF(ISNUMBER(Regressions!E106),ROUND(Regressions!E106, 1), NA())</f>
        <v>#N/A</v>
      </c>
      <c r="F96" s="335" t="e">
        <f>IF(ISNUMBER(Regressions!F106),ROUND(Regressions!F106, 1), NA())</f>
        <v>#N/A</v>
      </c>
      <c r="G96" s="232" t="e">
        <f>IF(ISNUMBER(Regressions!G106),ROUND(Regressions!G106, 1), NA())</f>
        <v>#N/A</v>
      </c>
      <c r="H96" s="336" t="e">
        <f>IF(ISNUMBER(Regressions!H106),ROUND(Regressions!H106, 1), NA())</f>
        <v>#N/A</v>
      </c>
      <c r="I96" s="233" t="e">
        <f>IF(ISNUMBER(Regressions!I106),ROUND(Regressions!I106, 1), NA())</f>
        <v>#N/A</v>
      </c>
      <c r="J96" s="337" t="e">
        <f>IF(ISNUMBER(Regressions!K106),ROUND(Regressions!K106, 1), NA())</f>
        <v>#N/A</v>
      </c>
      <c r="K96" s="335" t="e">
        <f>IF(ISNUMBER(Regressions!L106),ROUND(Regressions!L106, 1), NA())</f>
        <v>#N/A</v>
      </c>
      <c r="L96" s="234" t="e">
        <f>IF(ISNUMBER(Regressions!M106),ROUND(Regressions!M106, 1), NA())</f>
        <v>#N/A</v>
      </c>
      <c r="M96" s="336" t="e">
        <f>IF(ISNUMBER(Regressions!N106),ROUND(Regressions!N106, 1), NA())</f>
        <v>#N/A</v>
      </c>
      <c r="N96" s="233" t="e">
        <f>IF(ISNUMBER(Regressions!O106),ROUND(Regressions!O106, 1), NA())</f>
        <v>#N/A</v>
      </c>
      <c r="O96" s="337" t="e">
        <f>IF(ISNUMBER(Regressions!Q106),ROUND(Regressions!Q106, 1), NA())</f>
        <v>#N/A</v>
      </c>
      <c r="P96" s="335" t="e">
        <f>IF(ISNUMBER(Regressions!R106),ROUND(Regressions!R106, 1), NA())</f>
        <v>#N/A</v>
      </c>
      <c r="Q96" s="211" t="e">
        <f>IF(ISNUMBER(Regressions!S106),ROUND(Regressions!S106, 1), NA())</f>
        <v>#N/A</v>
      </c>
      <c r="R96" s="336" t="e">
        <f>IF(ISNUMBER(Regressions!T106),ROUND(Regressions!T106, 1), NA())</f>
        <v>#N/A</v>
      </c>
      <c r="S96" s="233" t="e">
        <f>IF(ISNUMBER(Regressions!U106),ROUND(Regressions!U106, 1), NA())</f>
        <v>#N/A</v>
      </c>
    </row>
    <row xmlns:x14ac="http://schemas.microsoft.com/office/spreadsheetml/2009/9/ac" r="97" x14ac:dyDescent="0.2">
      <c r="A97" s="332" t="str">
        <f>IF(ISBLANK(Regressions!A107), " ", Regressions!A107)</f>
        <v>Belize</v>
      </c>
      <c r="B97" s="333">
        <f>IF(ISBLANK(Regressions!B107), " ", Regressions!B107)</f>
        <v>2000</v>
      </c>
      <c r="C97" s="338" t="str">
        <f>IF(ISBLANK(Regressions!C107), " ", Regressions!C107)</f>
        <v>Pre-primary</v>
      </c>
      <c r="D97" s="334">
        <f>IF(ISBLANK(Regressions!D107), " ", Regressions!D107)</f>
        <v>13036</v>
      </c>
      <c r="E97" s="210">
        <f>IF(ISNUMBER(Regressions!E107),ROUND(Regressions!E107, 1), NA())</f>
        <v>100</v>
      </c>
      <c r="F97" s="335" t="e">
        <f>IF(ISNUMBER(Regressions!F107),ROUND(Regressions!F107, 1), NA())</f>
        <v>#N/A</v>
      </c>
      <c r="G97" s="232" t="e">
        <f>IF(ISNUMBER(Regressions!G107),ROUND(Regressions!G107, 1), NA())</f>
        <v>#N/A</v>
      </c>
      <c r="H97" s="336" t="e">
        <f>IF(ISNUMBER(Regressions!H107),ROUND(Regressions!H107, 1), NA())</f>
        <v>#N/A</v>
      </c>
      <c r="I97" s="233" t="e">
        <f>IF(ISNUMBER(Regressions!I107),ROUND(Regressions!I107, 1), NA())</f>
        <v>#N/A</v>
      </c>
      <c r="J97" s="337" t="e">
        <f>IF(ISNUMBER(Regressions!K107),ROUND(Regressions!K107, 1), NA())</f>
        <v>#N/A</v>
      </c>
      <c r="K97" s="335" t="e">
        <f>IF(ISNUMBER(Regressions!L107),ROUND(Regressions!L107, 1), NA())</f>
        <v>#N/A</v>
      </c>
      <c r="L97" s="234" t="e">
        <f>IF(ISNUMBER(Regressions!M107),ROUND(Regressions!M107, 1), NA())</f>
        <v>#N/A</v>
      </c>
      <c r="M97" s="336" t="e">
        <f>IF(ISNUMBER(Regressions!N107),ROUND(Regressions!N107, 1), NA())</f>
        <v>#N/A</v>
      </c>
      <c r="N97" s="233" t="e">
        <f>IF(ISNUMBER(Regressions!O107),ROUND(Regressions!O107, 1), NA())</f>
        <v>#N/A</v>
      </c>
      <c r="O97" s="337" t="e">
        <f>IF(ISNUMBER(Regressions!Q107),ROUND(Regressions!Q107, 1), NA())</f>
        <v>#N/A</v>
      </c>
      <c r="P97" s="335" t="e">
        <f>IF(ISNUMBER(Regressions!R107),ROUND(Regressions!R107, 1), NA())</f>
        <v>#N/A</v>
      </c>
      <c r="Q97" s="211" t="e">
        <f>IF(ISNUMBER(Regressions!S107),ROUND(Regressions!S107, 1), NA())</f>
        <v>#N/A</v>
      </c>
      <c r="R97" s="336" t="e">
        <f>IF(ISNUMBER(Regressions!T107),ROUND(Regressions!T107, 1), NA())</f>
        <v>#N/A</v>
      </c>
      <c r="S97" s="233" t="e">
        <f>IF(ISNUMBER(Regressions!U107),ROUND(Regressions!U107, 1), NA())</f>
        <v>#N/A</v>
      </c>
    </row>
    <row xmlns:x14ac="http://schemas.microsoft.com/office/spreadsheetml/2009/9/ac" r="98" x14ac:dyDescent="0.2">
      <c r="A98" s="332" t="str">
        <f>IF(ISBLANK(Regressions!A108), " ", Regressions!A108)</f>
        <v>Belize</v>
      </c>
      <c r="B98" s="333">
        <f>IF(ISBLANK(Regressions!B108), " ", Regressions!B108)</f>
        <v>2001</v>
      </c>
      <c r="C98" s="338" t="str">
        <f>IF(ISBLANK(Regressions!C108), " ", Regressions!C108)</f>
        <v>Pre-primary</v>
      </c>
      <c r="D98" s="334">
        <f>IF(ISBLANK(Regressions!D108), " ", Regressions!D108)</f>
        <v>13370</v>
      </c>
      <c r="E98" s="210">
        <f>IF(ISNUMBER(Regressions!E108),ROUND(Regressions!E108, 1), NA())</f>
        <v>100</v>
      </c>
      <c r="F98" s="335" t="e">
        <f>IF(ISNUMBER(Regressions!F108),ROUND(Regressions!F108, 1), NA())</f>
        <v>#N/A</v>
      </c>
      <c r="G98" s="232" t="e">
        <f>IF(ISNUMBER(Regressions!G108),ROUND(Regressions!G108, 1), NA())</f>
        <v>#N/A</v>
      </c>
      <c r="H98" s="336" t="e">
        <f>IF(ISNUMBER(Regressions!H108),ROUND(Regressions!H108, 1), NA())</f>
        <v>#N/A</v>
      </c>
      <c r="I98" s="233" t="e">
        <f>IF(ISNUMBER(Regressions!I108),ROUND(Regressions!I108, 1), NA())</f>
        <v>#N/A</v>
      </c>
      <c r="J98" s="337" t="e">
        <f>IF(ISNUMBER(Regressions!K108),ROUND(Regressions!K108, 1), NA())</f>
        <v>#N/A</v>
      </c>
      <c r="K98" s="335" t="e">
        <f>IF(ISNUMBER(Regressions!L108),ROUND(Regressions!L108, 1), NA())</f>
        <v>#N/A</v>
      </c>
      <c r="L98" s="234" t="e">
        <f>IF(ISNUMBER(Regressions!M108),ROUND(Regressions!M108, 1), NA())</f>
        <v>#N/A</v>
      </c>
      <c r="M98" s="336" t="e">
        <f>IF(ISNUMBER(Regressions!N108),ROUND(Regressions!N108, 1), NA())</f>
        <v>#N/A</v>
      </c>
      <c r="N98" s="233" t="e">
        <f>IF(ISNUMBER(Regressions!O108),ROUND(Regressions!O108, 1), NA())</f>
        <v>#N/A</v>
      </c>
      <c r="O98" s="337" t="e">
        <f>IF(ISNUMBER(Regressions!Q108),ROUND(Regressions!Q108, 1), NA())</f>
        <v>#N/A</v>
      </c>
      <c r="P98" s="335" t="e">
        <f>IF(ISNUMBER(Regressions!R108),ROUND(Regressions!R108, 1), NA())</f>
        <v>#N/A</v>
      </c>
      <c r="Q98" s="211" t="e">
        <f>IF(ISNUMBER(Regressions!S108),ROUND(Regressions!S108, 1), NA())</f>
        <v>#N/A</v>
      </c>
      <c r="R98" s="336" t="e">
        <f>IF(ISNUMBER(Regressions!T108),ROUND(Regressions!T108, 1), NA())</f>
        <v>#N/A</v>
      </c>
      <c r="S98" s="233" t="e">
        <f>IF(ISNUMBER(Regressions!U108),ROUND(Regressions!U108, 1), NA())</f>
        <v>#N/A</v>
      </c>
    </row>
    <row xmlns:x14ac="http://schemas.microsoft.com/office/spreadsheetml/2009/9/ac" r="99" x14ac:dyDescent="0.2">
      <c r="A99" s="332" t="str">
        <f>IF(ISBLANK(Regressions!A109), " ", Regressions!A109)</f>
        <v>Belize</v>
      </c>
      <c r="B99" s="333">
        <f>IF(ISBLANK(Regressions!B109), " ", Regressions!B109)</f>
        <v>2002</v>
      </c>
      <c r="C99" s="338" t="str">
        <f>IF(ISBLANK(Regressions!C109), " ", Regressions!C109)</f>
        <v>Pre-primary</v>
      </c>
      <c r="D99" s="334">
        <f>IF(ISBLANK(Regressions!D109), " ", Regressions!D109)</f>
        <v>13861</v>
      </c>
      <c r="E99" s="210">
        <f>IF(ISNUMBER(Regressions!E109),ROUND(Regressions!E109, 1), NA())</f>
        <v>100</v>
      </c>
      <c r="F99" s="335" t="e">
        <f>IF(ISNUMBER(Regressions!F109),ROUND(Regressions!F109, 1), NA())</f>
        <v>#N/A</v>
      </c>
      <c r="G99" s="232" t="e">
        <f>IF(ISNUMBER(Regressions!G109),ROUND(Regressions!G109, 1), NA())</f>
        <v>#N/A</v>
      </c>
      <c r="H99" s="336" t="e">
        <f>IF(ISNUMBER(Regressions!H109),ROUND(Regressions!H109, 1), NA())</f>
        <v>#N/A</v>
      </c>
      <c r="I99" s="233" t="e">
        <f>IF(ISNUMBER(Regressions!I109),ROUND(Regressions!I109, 1), NA())</f>
        <v>#N/A</v>
      </c>
      <c r="J99" s="337" t="e">
        <f>IF(ISNUMBER(Regressions!K109),ROUND(Regressions!K109, 1), NA())</f>
        <v>#N/A</v>
      </c>
      <c r="K99" s="335" t="e">
        <f>IF(ISNUMBER(Regressions!L109),ROUND(Regressions!L109, 1), NA())</f>
        <v>#N/A</v>
      </c>
      <c r="L99" s="234" t="e">
        <f>IF(ISNUMBER(Regressions!M109),ROUND(Regressions!M109, 1), NA())</f>
        <v>#N/A</v>
      </c>
      <c r="M99" s="336" t="e">
        <f>IF(ISNUMBER(Regressions!N109),ROUND(Regressions!N109, 1), NA())</f>
        <v>#N/A</v>
      </c>
      <c r="N99" s="233" t="e">
        <f>IF(ISNUMBER(Regressions!O109),ROUND(Regressions!O109, 1), NA())</f>
        <v>#N/A</v>
      </c>
      <c r="O99" s="337" t="e">
        <f>IF(ISNUMBER(Regressions!Q109),ROUND(Regressions!Q109, 1), NA())</f>
        <v>#N/A</v>
      </c>
      <c r="P99" s="335" t="e">
        <f>IF(ISNUMBER(Regressions!R109),ROUND(Regressions!R109, 1), NA())</f>
        <v>#N/A</v>
      </c>
      <c r="Q99" s="211" t="e">
        <f>IF(ISNUMBER(Regressions!S109),ROUND(Regressions!S109, 1), NA())</f>
        <v>#N/A</v>
      </c>
      <c r="R99" s="336" t="e">
        <f>IF(ISNUMBER(Regressions!T109),ROUND(Regressions!T109, 1), NA())</f>
        <v>#N/A</v>
      </c>
      <c r="S99" s="233" t="e">
        <f>IF(ISNUMBER(Regressions!U109),ROUND(Regressions!U109, 1), NA())</f>
        <v>#N/A</v>
      </c>
    </row>
    <row xmlns:x14ac="http://schemas.microsoft.com/office/spreadsheetml/2009/9/ac" r="100" x14ac:dyDescent="0.2">
      <c r="A100" s="332" t="str">
        <f>IF(ISBLANK(Regressions!A110), " ", Regressions!A110)</f>
        <v>Belize</v>
      </c>
      <c r="B100" s="333">
        <f>IF(ISBLANK(Regressions!B110), " ", Regressions!B110)</f>
        <v>2003</v>
      </c>
      <c r="C100" s="338" t="str">
        <f>IF(ISBLANK(Regressions!C110), " ", Regressions!C110)</f>
        <v>Pre-primary</v>
      </c>
      <c r="D100" s="334">
        <f>IF(ISBLANK(Regressions!D110), " ", Regressions!D110)</f>
        <v>14271</v>
      </c>
      <c r="E100" s="210">
        <f>IF(ISNUMBER(Regressions!E110),ROUND(Regressions!E110, 1), NA())</f>
        <v>100</v>
      </c>
      <c r="F100" s="335" t="e">
        <f>IF(ISNUMBER(Regressions!F110),ROUND(Regressions!F110, 1), NA())</f>
        <v>#N/A</v>
      </c>
      <c r="G100" s="232" t="e">
        <f>IF(ISNUMBER(Regressions!G110),ROUND(Regressions!G110, 1), NA())</f>
        <v>#N/A</v>
      </c>
      <c r="H100" s="336" t="e">
        <f>IF(ISNUMBER(Regressions!H110),ROUND(Regressions!H110, 1), NA())</f>
        <v>#N/A</v>
      </c>
      <c r="I100" s="233" t="e">
        <f>IF(ISNUMBER(Regressions!I110),ROUND(Regressions!I110, 1), NA())</f>
        <v>#N/A</v>
      </c>
      <c r="J100" s="337" t="e">
        <f>IF(ISNUMBER(Regressions!K110),ROUND(Regressions!K110, 1), NA())</f>
        <v>#N/A</v>
      </c>
      <c r="K100" s="335" t="e">
        <f>IF(ISNUMBER(Regressions!L110),ROUND(Regressions!L110, 1), NA())</f>
        <v>#N/A</v>
      </c>
      <c r="L100" s="234" t="e">
        <f>IF(ISNUMBER(Regressions!M110),ROUND(Regressions!M110, 1), NA())</f>
        <v>#N/A</v>
      </c>
      <c r="M100" s="336" t="e">
        <f>IF(ISNUMBER(Regressions!N110),ROUND(Regressions!N110, 1), NA())</f>
        <v>#N/A</v>
      </c>
      <c r="N100" s="233" t="e">
        <f>IF(ISNUMBER(Regressions!O110),ROUND(Regressions!O110, 1), NA())</f>
        <v>#N/A</v>
      </c>
      <c r="O100" s="337" t="e">
        <f>IF(ISNUMBER(Regressions!Q110),ROUND(Regressions!Q110, 1), NA())</f>
        <v>#N/A</v>
      </c>
      <c r="P100" s="335" t="e">
        <f>IF(ISNUMBER(Regressions!R110),ROUND(Regressions!R110, 1), NA())</f>
        <v>#N/A</v>
      </c>
      <c r="Q100" s="211" t="e">
        <f>IF(ISNUMBER(Regressions!S110),ROUND(Regressions!S110, 1), NA())</f>
        <v>#N/A</v>
      </c>
      <c r="R100" s="336" t="e">
        <f>IF(ISNUMBER(Regressions!T110),ROUND(Regressions!T110, 1), NA())</f>
        <v>#N/A</v>
      </c>
      <c r="S100" s="233" t="e">
        <f>IF(ISNUMBER(Regressions!U110),ROUND(Regressions!U110, 1), NA())</f>
        <v>#N/A</v>
      </c>
    </row>
    <row xmlns:x14ac="http://schemas.microsoft.com/office/spreadsheetml/2009/9/ac" r="101" x14ac:dyDescent="0.2">
      <c r="A101" s="332" t="str">
        <f>IF(ISBLANK(Regressions!A111), " ", Regressions!A111)</f>
        <v>Belize</v>
      </c>
      <c r="B101" s="333">
        <f>IF(ISBLANK(Regressions!B111), " ", Regressions!B111)</f>
        <v>2004</v>
      </c>
      <c r="C101" s="338" t="str">
        <f>IF(ISBLANK(Regressions!C111), " ", Regressions!C111)</f>
        <v>Pre-primary</v>
      </c>
      <c r="D101" s="334">
        <f>IF(ISBLANK(Regressions!D111), " ", Regressions!D111)</f>
        <v>14615</v>
      </c>
      <c r="E101" s="210">
        <f>IF(ISNUMBER(Regressions!E111),ROUND(Regressions!E111, 1), NA())</f>
        <v>100</v>
      </c>
      <c r="F101" s="335" t="e">
        <f>IF(ISNUMBER(Regressions!F111),ROUND(Regressions!F111, 1), NA())</f>
        <v>#N/A</v>
      </c>
      <c r="G101" s="232" t="e">
        <f>IF(ISNUMBER(Regressions!G111),ROUND(Regressions!G111, 1), NA())</f>
        <v>#N/A</v>
      </c>
      <c r="H101" s="336" t="e">
        <f>IF(ISNUMBER(Regressions!H111),ROUND(Regressions!H111, 1), NA())</f>
        <v>#N/A</v>
      </c>
      <c r="I101" s="233" t="e">
        <f>IF(ISNUMBER(Regressions!I111),ROUND(Regressions!I111, 1), NA())</f>
        <v>#N/A</v>
      </c>
      <c r="J101" s="337" t="e">
        <f>IF(ISNUMBER(Regressions!K111),ROUND(Regressions!K111, 1), NA())</f>
        <v>#N/A</v>
      </c>
      <c r="K101" s="335" t="e">
        <f>IF(ISNUMBER(Regressions!L111),ROUND(Regressions!L111, 1), NA())</f>
        <v>#N/A</v>
      </c>
      <c r="L101" s="234" t="e">
        <f>IF(ISNUMBER(Regressions!M111),ROUND(Regressions!M111, 1), NA())</f>
        <v>#N/A</v>
      </c>
      <c r="M101" s="336" t="e">
        <f>IF(ISNUMBER(Regressions!N111),ROUND(Regressions!N111, 1), NA())</f>
        <v>#N/A</v>
      </c>
      <c r="N101" s="233" t="e">
        <f>IF(ISNUMBER(Regressions!O111),ROUND(Regressions!O111, 1), NA())</f>
        <v>#N/A</v>
      </c>
      <c r="O101" s="337" t="e">
        <f>IF(ISNUMBER(Regressions!Q111),ROUND(Regressions!Q111, 1), NA())</f>
        <v>#N/A</v>
      </c>
      <c r="P101" s="335" t="e">
        <f>IF(ISNUMBER(Regressions!R111),ROUND(Regressions!R111, 1), NA())</f>
        <v>#N/A</v>
      </c>
      <c r="Q101" s="211" t="e">
        <f>IF(ISNUMBER(Regressions!S111),ROUND(Regressions!S111, 1), NA())</f>
        <v>#N/A</v>
      </c>
      <c r="R101" s="336" t="e">
        <f>IF(ISNUMBER(Regressions!T111),ROUND(Regressions!T111, 1), NA())</f>
        <v>#N/A</v>
      </c>
      <c r="S101" s="233" t="e">
        <f>IF(ISNUMBER(Regressions!U111),ROUND(Regressions!U111, 1), NA())</f>
        <v>#N/A</v>
      </c>
    </row>
    <row xmlns:x14ac="http://schemas.microsoft.com/office/spreadsheetml/2009/9/ac" r="102" x14ac:dyDescent="0.2">
      <c r="A102" s="332" t="str">
        <f>IF(ISBLANK(Regressions!A112), " ", Regressions!A112)</f>
        <v>Belize</v>
      </c>
      <c r="B102" s="333">
        <f>IF(ISBLANK(Regressions!B112), " ", Regressions!B112)</f>
        <v>2005</v>
      </c>
      <c r="C102" s="338" t="str">
        <f>IF(ISBLANK(Regressions!C112), " ", Regressions!C112)</f>
        <v>Pre-primary</v>
      </c>
      <c r="D102" s="334">
        <f>IF(ISBLANK(Regressions!D112), " ", Regressions!D112)</f>
        <v>14863</v>
      </c>
      <c r="E102" s="210">
        <f>IF(ISNUMBER(Regressions!E112),ROUND(Regressions!E112, 1), NA())</f>
        <v>100</v>
      </c>
      <c r="F102" s="335">
        <f>IF(ISNUMBER(Regressions!F112),ROUND(Regressions!F112, 1), NA())</f>
        <v>98.8</v>
      </c>
      <c r="G102" s="232">
        <f>IF(ISNUMBER(Regressions!G112),ROUND(Regressions!G112, 1), NA())</f>
        <v>82.4</v>
      </c>
      <c r="H102" s="336">
        <f>IF(ISNUMBER(Regressions!H112),ROUND(Regressions!H112, 1), NA())</f>
        <v>16.5</v>
      </c>
      <c r="I102" s="233">
        <f>IF(ISNUMBER(Regressions!I112),ROUND(Regressions!I112, 1), NA())</f>
        <v>1.2</v>
      </c>
      <c r="J102" s="337">
        <f>IF(ISNUMBER(Regressions!K112),ROUND(Regressions!K112, 1), NA())</f>
        <v>98.8</v>
      </c>
      <c r="K102" s="335">
        <f>IF(ISNUMBER(Regressions!L112),ROUND(Regressions!L112, 1), NA())</f>
        <v>97.7</v>
      </c>
      <c r="L102" s="234">
        <f>IF(ISNUMBER(Regressions!M112),ROUND(Regressions!M112, 1), NA())</f>
        <v>47.9</v>
      </c>
      <c r="M102" s="336">
        <f>IF(ISNUMBER(Regressions!N112),ROUND(Regressions!N112, 1), NA())</f>
        <v>49.8</v>
      </c>
      <c r="N102" s="233">
        <f>IF(ISNUMBER(Regressions!O112),ROUND(Regressions!O112, 1), NA())</f>
        <v>2.2999999999999998</v>
      </c>
      <c r="O102" s="337">
        <f>IF(ISNUMBER(Regressions!Q112),ROUND(Regressions!Q112, 1), NA())</f>
        <v>97.6</v>
      </c>
      <c r="P102" s="335">
        <f>IF(ISNUMBER(Regressions!R112),ROUND(Regressions!R112, 1), NA())</f>
        <v>89.4</v>
      </c>
      <c r="Q102" s="211">
        <f>IF(ISNUMBER(Regressions!S112),ROUND(Regressions!S112, 1), NA())</f>
        <v>68.2</v>
      </c>
      <c r="R102" s="336">
        <f>IF(ISNUMBER(Regressions!T112),ROUND(Regressions!T112, 1), NA())</f>
        <v>21.2</v>
      </c>
      <c r="S102" s="233">
        <f>IF(ISNUMBER(Regressions!U112),ROUND(Regressions!U112, 1), NA())</f>
        <v>10.6</v>
      </c>
    </row>
    <row xmlns:x14ac="http://schemas.microsoft.com/office/spreadsheetml/2009/9/ac" r="103" x14ac:dyDescent="0.2">
      <c r="A103" s="332" t="str">
        <f>IF(ISBLANK(Regressions!A113), " ", Regressions!A113)</f>
        <v>Belize</v>
      </c>
      <c r="B103" s="333">
        <f>IF(ISBLANK(Regressions!B113), " ", Regressions!B113)</f>
        <v>2006</v>
      </c>
      <c r="C103" s="338" t="str">
        <f>IF(ISBLANK(Regressions!C113), " ", Regressions!C113)</f>
        <v>Pre-primary</v>
      </c>
      <c r="D103" s="334">
        <f>IF(ISBLANK(Regressions!D113), " ", Regressions!D113)</f>
        <v>15022</v>
      </c>
      <c r="E103" s="210">
        <f>IF(ISNUMBER(Regressions!E113),ROUND(Regressions!E113, 1), NA())</f>
        <v>100</v>
      </c>
      <c r="F103" s="335">
        <f>IF(ISNUMBER(Regressions!F113),ROUND(Regressions!F113, 1), NA())</f>
        <v>98.8</v>
      </c>
      <c r="G103" s="232">
        <f>IF(ISNUMBER(Regressions!G113),ROUND(Regressions!G113, 1), NA())</f>
        <v>82.4</v>
      </c>
      <c r="H103" s="336">
        <f>IF(ISNUMBER(Regressions!H113),ROUND(Regressions!H113, 1), NA())</f>
        <v>16.5</v>
      </c>
      <c r="I103" s="233">
        <f>IF(ISNUMBER(Regressions!I113),ROUND(Regressions!I113, 1), NA())</f>
        <v>1.2</v>
      </c>
      <c r="J103" s="337">
        <f>IF(ISNUMBER(Regressions!K113),ROUND(Regressions!K113, 1), NA())</f>
        <v>98.8</v>
      </c>
      <c r="K103" s="335">
        <f>IF(ISNUMBER(Regressions!L113),ROUND(Regressions!L113, 1), NA())</f>
        <v>97.7</v>
      </c>
      <c r="L103" s="234">
        <f>IF(ISNUMBER(Regressions!M113),ROUND(Regressions!M113, 1), NA())</f>
        <v>47.9</v>
      </c>
      <c r="M103" s="336">
        <f>IF(ISNUMBER(Regressions!N113),ROUND(Regressions!N113, 1), NA())</f>
        <v>49.8</v>
      </c>
      <c r="N103" s="233">
        <f>IF(ISNUMBER(Regressions!O113),ROUND(Regressions!O113, 1), NA())</f>
        <v>2.2999999999999998</v>
      </c>
      <c r="O103" s="337">
        <f>IF(ISNUMBER(Regressions!Q113),ROUND(Regressions!Q113, 1), NA())</f>
        <v>97.6</v>
      </c>
      <c r="P103" s="335">
        <f>IF(ISNUMBER(Regressions!R113),ROUND(Regressions!R113, 1), NA())</f>
        <v>89.4</v>
      </c>
      <c r="Q103" s="211">
        <f>IF(ISNUMBER(Regressions!S113),ROUND(Regressions!S113, 1), NA())</f>
        <v>68.2</v>
      </c>
      <c r="R103" s="336">
        <f>IF(ISNUMBER(Regressions!T113),ROUND(Regressions!T113, 1), NA())</f>
        <v>21.2</v>
      </c>
      <c r="S103" s="233">
        <f>IF(ISNUMBER(Regressions!U113),ROUND(Regressions!U113, 1), NA())</f>
        <v>10.6</v>
      </c>
    </row>
    <row xmlns:x14ac="http://schemas.microsoft.com/office/spreadsheetml/2009/9/ac" r="104" x14ac:dyDescent="0.2">
      <c r="A104" s="332" t="str">
        <f>IF(ISBLANK(Regressions!A114), " ", Regressions!A114)</f>
        <v>Belize</v>
      </c>
      <c r="B104" s="333">
        <f>IF(ISBLANK(Regressions!B114), " ", Regressions!B114)</f>
        <v>2007</v>
      </c>
      <c r="C104" s="338" t="str">
        <f>IF(ISBLANK(Regressions!C114), " ", Regressions!C114)</f>
        <v>Pre-primary</v>
      </c>
      <c r="D104" s="334">
        <f>IF(ISBLANK(Regressions!D114), " ", Regressions!D114)</f>
        <v>15114</v>
      </c>
      <c r="E104" s="210">
        <f>IF(ISNUMBER(Regressions!E114),ROUND(Regressions!E114, 1), NA())</f>
        <v>100</v>
      </c>
      <c r="F104" s="335">
        <f>IF(ISNUMBER(Regressions!F114),ROUND(Regressions!F114, 1), NA())</f>
        <v>98.8</v>
      </c>
      <c r="G104" s="232">
        <f>IF(ISNUMBER(Regressions!G114),ROUND(Regressions!G114, 1), NA())</f>
        <v>82.4</v>
      </c>
      <c r="H104" s="336">
        <f>IF(ISNUMBER(Regressions!H114),ROUND(Regressions!H114, 1), NA())</f>
        <v>16.5</v>
      </c>
      <c r="I104" s="233">
        <f>IF(ISNUMBER(Regressions!I114),ROUND(Regressions!I114, 1), NA())</f>
        <v>1.2</v>
      </c>
      <c r="J104" s="337">
        <f>IF(ISNUMBER(Regressions!K114),ROUND(Regressions!K114, 1), NA())</f>
        <v>98.8</v>
      </c>
      <c r="K104" s="335">
        <f>IF(ISNUMBER(Regressions!L114),ROUND(Regressions!L114, 1), NA())</f>
        <v>97.7</v>
      </c>
      <c r="L104" s="234">
        <f>IF(ISNUMBER(Regressions!M114),ROUND(Regressions!M114, 1), NA())</f>
        <v>47.9</v>
      </c>
      <c r="M104" s="336">
        <f>IF(ISNUMBER(Regressions!N114),ROUND(Regressions!N114, 1), NA())</f>
        <v>49.8</v>
      </c>
      <c r="N104" s="233">
        <f>IF(ISNUMBER(Regressions!O114),ROUND(Regressions!O114, 1), NA())</f>
        <v>2.2999999999999998</v>
      </c>
      <c r="O104" s="337">
        <f>IF(ISNUMBER(Regressions!Q114),ROUND(Regressions!Q114, 1), NA())</f>
        <v>97.6</v>
      </c>
      <c r="P104" s="335">
        <f>IF(ISNUMBER(Regressions!R114),ROUND(Regressions!R114, 1), NA())</f>
        <v>89.4</v>
      </c>
      <c r="Q104" s="211">
        <f>IF(ISNUMBER(Regressions!S114),ROUND(Regressions!S114, 1), NA())</f>
        <v>68.2</v>
      </c>
      <c r="R104" s="336">
        <f>IF(ISNUMBER(Regressions!T114),ROUND(Regressions!T114, 1), NA())</f>
        <v>21.2</v>
      </c>
      <c r="S104" s="233">
        <f>IF(ISNUMBER(Regressions!U114),ROUND(Regressions!U114, 1), NA())</f>
        <v>10.6</v>
      </c>
    </row>
    <row xmlns:x14ac="http://schemas.microsoft.com/office/spreadsheetml/2009/9/ac" r="105" x14ac:dyDescent="0.2">
      <c r="A105" s="332" t="str">
        <f>IF(ISBLANK(Regressions!A115), " ", Regressions!A115)</f>
        <v>Belize</v>
      </c>
      <c r="B105" s="333">
        <f>IF(ISBLANK(Regressions!B115), " ", Regressions!B115)</f>
        <v>2008</v>
      </c>
      <c r="C105" s="338" t="str">
        <f>IF(ISBLANK(Regressions!C115), " ", Regressions!C115)</f>
        <v>Pre-primary</v>
      </c>
      <c r="D105" s="334">
        <f>IF(ISBLANK(Regressions!D115), " ", Regressions!D115)</f>
        <v>15230</v>
      </c>
      <c r="E105" s="210">
        <f>IF(ISNUMBER(Regressions!E115),ROUND(Regressions!E115, 1), NA())</f>
        <v>100</v>
      </c>
      <c r="F105" s="335">
        <f>IF(ISNUMBER(Regressions!F115),ROUND(Regressions!F115, 1), NA())</f>
        <v>98.8</v>
      </c>
      <c r="G105" s="232">
        <f>IF(ISNUMBER(Regressions!G115),ROUND(Regressions!G115, 1), NA())</f>
        <v>82.4</v>
      </c>
      <c r="H105" s="336">
        <f>IF(ISNUMBER(Regressions!H115),ROUND(Regressions!H115, 1), NA())</f>
        <v>16.5</v>
      </c>
      <c r="I105" s="233">
        <f>IF(ISNUMBER(Regressions!I115),ROUND(Regressions!I115, 1), NA())</f>
        <v>1.2</v>
      </c>
      <c r="J105" s="337">
        <f>IF(ISNUMBER(Regressions!K115),ROUND(Regressions!K115, 1), NA())</f>
        <v>98.8</v>
      </c>
      <c r="K105" s="335">
        <f>IF(ISNUMBER(Regressions!L115),ROUND(Regressions!L115, 1), NA())</f>
        <v>97.7</v>
      </c>
      <c r="L105" s="234">
        <f>IF(ISNUMBER(Regressions!M115),ROUND(Regressions!M115, 1), NA())</f>
        <v>47.9</v>
      </c>
      <c r="M105" s="336">
        <f>IF(ISNUMBER(Regressions!N115),ROUND(Regressions!N115, 1), NA())</f>
        <v>49.8</v>
      </c>
      <c r="N105" s="233">
        <f>IF(ISNUMBER(Regressions!O115),ROUND(Regressions!O115, 1), NA())</f>
        <v>2.2999999999999998</v>
      </c>
      <c r="O105" s="337">
        <f>IF(ISNUMBER(Regressions!Q115),ROUND(Regressions!Q115, 1), NA())</f>
        <v>97.6</v>
      </c>
      <c r="P105" s="335">
        <f>IF(ISNUMBER(Regressions!R115),ROUND(Regressions!R115, 1), NA())</f>
        <v>89.4</v>
      </c>
      <c r="Q105" s="211">
        <f>IF(ISNUMBER(Regressions!S115),ROUND(Regressions!S115, 1), NA())</f>
        <v>68.2</v>
      </c>
      <c r="R105" s="336">
        <f>IF(ISNUMBER(Regressions!T115),ROUND(Regressions!T115, 1), NA())</f>
        <v>21.2</v>
      </c>
      <c r="S105" s="233">
        <f>IF(ISNUMBER(Regressions!U115),ROUND(Regressions!U115, 1), NA())</f>
        <v>10.6</v>
      </c>
    </row>
    <row xmlns:x14ac="http://schemas.microsoft.com/office/spreadsheetml/2009/9/ac" r="106" x14ac:dyDescent="0.2">
      <c r="A106" s="332" t="str">
        <f>IF(ISBLANK(Regressions!A116), " ", Regressions!A116)</f>
        <v>Belize</v>
      </c>
      <c r="B106" s="333">
        <f>IF(ISBLANK(Regressions!B116), " ", Regressions!B116)</f>
        <v>2009</v>
      </c>
      <c r="C106" s="338" t="str">
        <f>IF(ISBLANK(Regressions!C116), " ", Regressions!C116)</f>
        <v>Pre-primary</v>
      </c>
      <c r="D106" s="334">
        <f>IF(ISBLANK(Regressions!D116), " ", Regressions!D116)</f>
        <v>15341</v>
      </c>
      <c r="E106" s="210">
        <f>IF(ISNUMBER(Regressions!E116),ROUND(Regressions!E116, 1), NA())</f>
        <v>100</v>
      </c>
      <c r="F106" s="335">
        <f>IF(ISNUMBER(Regressions!F116),ROUND(Regressions!F116, 1), NA())</f>
        <v>98.8</v>
      </c>
      <c r="G106" s="232">
        <f>IF(ISNUMBER(Regressions!G116),ROUND(Regressions!G116, 1), NA())</f>
        <v>82.4</v>
      </c>
      <c r="H106" s="336">
        <f>IF(ISNUMBER(Regressions!H116),ROUND(Regressions!H116, 1), NA())</f>
        <v>16.5</v>
      </c>
      <c r="I106" s="233">
        <f>IF(ISNUMBER(Regressions!I116),ROUND(Regressions!I116, 1), NA())</f>
        <v>1.2</v>
      </c>
      <c r="J106" s="337">
        <f>IF(ISNUMBER(Regressions!K116),ROUND(Regressions!K116, 1), NA())</f>
        <v>98.8</v>
      </c>
      <c r="K106" s="335">
        <f>IF(ISNUMBER(Regressions!L116),ROUND(Regressions!L116, 1), NA())</f>
        <v>97.7</v>
      </c>
      <c r="L106" s="234">
        <f>IF(ISNUMBER(Regressions!M116),ROUND(Regressions!M116, 1), NA())</f>
        <v>47.9</v>
      </c>
      <c r="M106" s="336">
        <f>IF(ISNUMBER(Regressions!N116),ROUND(Regressions!N116, 1), NA())</f>
        <v>49.8</v>
      </c>
      <c r="N106" s="233">
        <f>IF(ISNUMBER(Regressions!O116),ROUND(Regressions!O116, 1), NA())</f>
        <v>2.2999999999999998</v>
      </c>
      <c r="O106" s="337">
        <f>IF(ISNUMBER(Regressions!Q116),ROUND(Regressions!Q116, 1), NA())</f>
        <v>97.6</v>
      </c>
      <c r="P106" s="335">
        <f>IF(ISNUMBER(Regressions!R116),ROUND(Regressions!R116, 1), NA())</f>
        <v>89.4</v>
      </c>
      <c r="Q106" s="211">
        <f>IF(ISNUMBER(Regressions!S116),ROUND(Regressions!S116, 1), NA())</f>
        <v>68.2</v>
      </c>
      <c r="R106" s="336">
        <f>IF(ISNUMBER(Regressions!T116),ROUND(Regressions!T116, 1), NA())</f>
        <v>21.2</v>
      </c>
      <c r="S106" s="233">
        <f>IF(ISNUMBER(Regressions!U116),ROUND(Regressions!U116, 1), NA())</f>
        <v>10.6</v>
      </c>
    </row>
    <row xmlns:x14ac="http://schemas.microsoft.com/office/spreadsheetml/2009/9/ac" r="107" x14ac:dyDescent="0.2">
      <c r="A107" s="332" t="str">
        <f>IF(ISBLANK(Regressions!A117), " ", Regressions!A117)</f>
        <v>Belize</v>
      </c>
      <c r="B107" s="333">
        <f>IF(ISBLANK(Regressions!B117), " ", Regressions!B117)</f>
        <v>2010</v>
      </c>
      <c r="C107" s="338" t="str">
        <f>IF(ISBLANK(Regressions!C117), " ", Regressions!C117)</f>
        <v>Pre-primary</v>
      </c>
      <c r="D107" s="334">
        <f>IF(ISBLANK(Regressions!D117), " ", Regressions!D117)</f>
        <v>15390</v>
      </c>
      <c r="E107" s="210">
        <f>IF(ISNUMBER(Regressions!E117),ROUND(Regressions!E117, 1), NA())</f>
        <v>100</v>
      </c>
      <c r="F107" s="335">
        <f>IF(ISNUMBER(Regressions!F117),ROUND(Regressions!F117, 1), NA())</f>
        <v>98.8</v>
      </c>
      <c r="G107" s="232">
        <f>IF(ISNUMBER(Regressions!G117),ROUND(Regressions!G117, 1), NA())</f>
        <v>82.4</v>
      </c>
      <c r="H107" s="336">
        <f>IF(ISNUMBER(Regressions!H117),ROUND(Regressions!H117, 1), NA())</f>
        <v>16.5</v>
      </c>
      <c r="I107" s="233">
        <f>IF(ISNUMBER(Regressions!I117),ROUND(Regressions!I117, 1), NA())</f>
        <v>1.2</v>
      </c>
      <c r="J107" s="337">
        <f>IF(ISNUMBER(Regressions!K117),ROUND(Regressions!K117, 1), NA())</f>
        <v>98.8</v>
      </c>
      <c r="K107" s="335">
        <f>IF(ISNUMBER(Regressions!L117),ROUND(Regressions!L117, 1), NA())</f>
        <v>97.7</v>
      </c>
      <c r="L107" s="234">
        <f>IF(ISNUMBER(Regressions!M117),ROUND(Regressions!M117, 1), NA())</f>
        <v>47.9</v>
      </c>
      <c r="M107" s="336">
        <f>IF(ISNUMBER(Regressions!N117),ROUND(Regressions!N117, 1), NA())</f>
        <v>49.8</v>
      </c>
      <c r="N107" s="233">
        <f>IF(ISNUMBER(Regressions!O117),ROUND(Regressions!O117, 1), NA())</f>
        <v>2.2999999999999998</v>
      </c>
      <c r="O107" s="337">
        <f>IF(ISNUMBER(Regressions!Q117),ROUND(Regressions!Q117, 1), NA())</f>
        <v>97.6</v>
      </c>
      <c r="P107" s="335">
        <f>IF(ISNUMBER(Regressions!R117),ROUND(Regressions!R117, 1), NA())</f>
        <v>89.4</v>
      </c>
      <c r="Q107" s="211">
        <f>IF(ISNUMBER(Regressions!S117),ROUND(Regressions!S117, 1), NA())</f>
        <v>68.2</v>
      </c>
      <c r="R107" s="336">
        <f>IF(ISNUMBER(Regressions!T117),ROUND(Regressions!T117, 1), NA())</f>
        <v>21.2</v>
      </c>
      <c r="S107" s="233">
        <f>IF(ISNUMBER(Regressions!U117),ROUND(Regressions!U117, 1), NA())</f>
        <v>10.6</v>
      </c>
    </row>
    <row xmlns:x14ac="http://schemas.microsoft.com/office/spreadsheetml/2009/9/ac" r="108" x14ac:dyDescent="0.2">
      <c r="A108" s="332" t="str">
        <f>IF(ISBLANK(Regressions!A118), " ", Regressions!A118)</f>
        <v>Belize</v>
      </c>
      <c r="B108" s="333">
        <f>IF(ISBLANK(Regressions!B118), " ", Regressions!B118)</f>
        <v>2011</v>
      </c>
      <c r="C108" s="338" t="str">
        <f>IF(ISBLANK(Regressions!C118), " ", Regressions!C118)</f>
        <v>Pre-primary</v>
      </c>
      <c r="D108" s="334">
        <f>IF(ISBLANK(Regressions!D118), " ", Regressions!D118)</f>
        <v>15267</v>
      </c>
      <c r="E108" s="210">
        <f>IF(ISNUMBER(Regressions!E118),ROUND(Regressions!E118, 1), NA())</f>
        <v>100</v>
      </c>
      <c r="F108" s="335">
        <f>IF(ISNUMBER(Regressions!F118),ROUND(Regressions!F118, 1), NA())</f>
        <v>98.8</v>
      </c>
      <c r="G108" s="232">
        <f>IF(ISNUMBER(Regressions!G118),ROUND(Regressions!G118, 1), NA())</f>
        <v>82.4</v>
      </c>
      <c r="H108" s="336">
        <f>IF(ISNUMBER(Regressions!H118),ROUND(Regressions!H118, 1), NA())</f>
        <v>16.5</v>
      </c>
      <c r="I108" s="233">
        <f>IF(ISNUMBER(Regressions!I118),ROUND(Regressions!I118, 1), NA())</f>
        <v>1.2</v>
      </c>
      <c r="J108" s="337">
        <f>IF(ISNUMBER(Regressions!K118),ROUND(Regressions!K118, 1), NA())</f>
        <v>98.8</v>
      </c>
      <c r="K108" s="335">
        <f>IF(ISNUMBER(Regressions!L118),ROUND(Regressions!L118, 1), NA())</f>
        <v>97.7</v>
      </c>
      <c r="L108" s="234">
        <f>IF(ISNUMBER(Regressions!M118),ROUND(Regressions!M118, 1), NA())</f>
        <v>47.9</v>
      </c>
      <c r="M108" s="336">
        <f>IF(ISNUMBER(Regressions!N118),ROUND(Regressions!N118, 1), NA())</f>
        <v>49.8</v>
      </c>
      <c r="N108" s="233">
        <f>IF(ISNUMBER(Regressions!O118),ROUND(Regressions!O118, 1), NA())</f>
        <v>2.2999999999999998</v>
      </c>
      <c r="O108" s="337">
        <f>IF(ISNUMBER(Regressions!Q118),ROUND(Regressions!Q118, 1), NA())</f>
        <v>97.6</v>
      </c>
      <c r="P108" s="335">
        <f>IF(ISNUMBER(Regressions!R118),ROUND(Regressions!R118, 1), NA())</f>
        <v>89.4</v>
      </c>
      <c r="Q108" s="211">
        <f>IF(ISNUMBER(Regressions!S118),ROUND(Regressions!S118, 1), NA())</f>
        <v>68.2</v>
      </c>
      <c r="R108" s="336">
        <f>IF(ISNUMBER(Regressions!T118),ROUND(Regressions!T118, 1), NA())</f>
        <v>21.2</v>
      </c>
      <c r="S108" s="233">
        <f>IF(ISNUMBER(Regressions!U118),ROUND(Regressions!U118, 1), NA())</f>
        <v>10.6</v>
      </c>
    </row>
    <row xmlns:x14ac="http://schemas.microsoft.com/office/spreadsheetml/2009/9/ac" r="109" x14ac:dyDescent="0.2">
      <c r="A109" s="332" t="str">
        <f>IF(ISBLANK(Regressions!A119), " ", Regressions!A119)</f>
        <v>Belize</v>
      </c>
      <c r="B109" s="333">
        <f>IF(ISBLANK(Regressions!B119), " ", Regressions!B119)</f>
        <v>2012</v>
      </c>
      <c r="C109" s="338" t="str">
        <f>IF(ISBLANK(Regressions!C119), " ", Regressions!C119)</f>
        <v>Pre-primary</v>
      </c>
      <c r="D109" s="334">
        <f>IF(ISBLANK(Regressions!D119), " ", Regressions!D119)</f>
        <v>15134</v>
      </c>
      <c r="E109" s="210">
        <f>IF(ISNUMBER(Regressions!E119),ROUND(Regressions!E119, 1), NA())</f>
        <v>100</v>
      </c>
      <c r="F109" s="335">
        <f>IF(ISNUMBER(Regressions!F119),ROUND(Regressions!F119, 1), NA())</f>
        <v>98.8</v>
      </c>
      <c r="G109" s="232">
        <f>IF(ISNUMBER(Regressions!G119),ROUND(Regressions!G119, 1), NA())</f>
        <v>82.4</v>
      </c>
      <c r="H109" s="336">
        <f>IF(ISNUMBER(Regressions!H119),ROUND(Regressions!H119, 1), NA())</f>
        <v>16.5</v>
      </c>
      <c r="I109" s="233">
        <f>IF(ISNUMBER(Regressions!I119),ROUND(Regressions!I119, 1), NA())</f>
        <v>1.2</v>
      </c>
      <c r="J109" s="337">
        <f>IF(ISNUMBER(Regressions!K119),ROUND(Regressions!K119, 1), NA())</f>
        <v>98.8</v>
      </c>
      <c r="K109" s="335">
        <f>IF(ISNUMBER(Regressions!L119),ROUND(Regressions!L119, 1), NA())</f>
        <v>97.7</v>
      </c>
      <c r="L109" s="234">
        <f>IF(ISNUMBER(Regressions!M119),ROUND(Regressions!M119, 1), NA())</f>
        <v>47.9</v>
      </c>
      <c r="M109" s="336">
        <f>IF(ISNUMBER(Regressions!N119),ROUND(Regressions!N119, 1), NA())</f>
        <v>49.8</v>
      </c>
      <c r="N109" s="233">
        <f>IF(ISNUMBER(Regressions!O119),ROUND(Regressions!O119, 1), NA())</f>
        <v>2.2999999999999998</v>
      </c>
      <c r="O109" s="337">
        <f>IF(ISNUMBER(Regressions!Q119),ROUND(Regressions!Q119, 1), NA())</f>
        <v>97.6</v>
      </c>
      <c r="P109" s="335">
        <f>IF(ISNUMBER(Regressions!R119),ROUND(Regressions!R119, 1), NA())</f>
        <v>89.4</v>
      </c>
      <c r="Q109" s="211">
        <f>IF(ISNUMBER(Regressions!S119),ROUND(Regressions!S119, 1), NA())</f>
        <v>68.2</v>
      </c>
      <c r="R109" s="336">
        <f>IF(ISNUMBER(Regressions!T119),ROUND(Regressions!T119, 1), NA())</f>
        <v>21.2</v>
      </c>
      <c r="S109" s="233">
        <f>IF(ISNUMBER(Regressions!U119),ROUND(Regressions!U119, 1), NA())</f>
        <v>10.6</v>
      </c>
    </row>
    <row xmlns:x14ac="http://schemas.microsoft.com/office/spreadsheetml/2009/9/ac" r="110" x14ac:dyDescent="0.2">
      <c r="A110" s="332" t="str">
        <f>IF(ISBLANK(Regressions!A120), " ", Regressions!A120)</f>
        <v>Belize</v>
      </c>
      <c r="B110" s="333">
        <f>IF(ISBLANK(Regressions!B120), " ", Regressions!B120)</f>
        <v>2013</v>
      </c>
      <c r="C110" s="338" t="str">
        <f>IF(ISBLANK(Regressions!C120), " ", Regressions!C120)</f>
        <v>Pre-primary</v>
      </c>
      <c r="D110" s="334">
        <f>IF(ISBLANK(Regressions!D120), " ", Regressions!D120)</f>
        <v>15002</v>
      </c>
      <c r="E110" s="210">
        <f>IF(ISNUMBER(Regressions!E120),ROUND(Regressions!E120, 1), NA())</f>
        <v>100</v>
      </c>
      <c r="F110" s="335">
        <f>IF(ISNUMBER(Regressions!F120),ROUND(Regressions!F120, 1), NA())</f>
        <v>98.8</v>
      </c>
      <c r="G110" s="232">
        <f>IF(ISNUMBER(Regressions!G120),ROUND(Regressions!G120, 1), NA())</f>
        <v>82.4</v>
      </c>
      <c r="H110" s="336">
        <f>IF(ISNUMBER(Regressions!H120),ROUND(Regressions!H120, 1), NA())</f>
        <v>16.5</v>
      </c>
      <c r="I110" s="233">
        <f>IF(ISNUMBER(Regressions!I120),ROUND(Regressions!I120, 1), NA())</f>
        <v>1.2</v>
      </c>
      <c r="J110" s="337">
        <f>IF(ISNUMBER(Regressions!K120),ROUND(Regressions!K120, 1), NA())</f>
        <v>98.8</v>
      </c>
      <c r="K110" s="335">
        <f>IF(ISNUMBER(Regressions!L120),ROUND(Regressions!L120, 1), NA())</f>
        <v>97.7</v>
      </c>
      <c r="L110" s="234">
        <f>IF(ISNUMBER(Regressions!M120),ROUND(Regressions!M120, 1), NA())</f>
        <v>47.9</v>
      </c>
      <c r="M110" s="336">
        <f>IF(ISNUMBER(Regressions!N120),ROUND(Regressions!N120, 1), NA())</f>
        <v>49.8</v>
      </c>
      <c r="N110" s="233">
        <f>IF(ISNUMBER(Regressions!O120),ROUND(Regressions!O120, 1), NA())</f>
        <v>2.2999999999999998</v>
      </c>
      <c r="O110" s="337">
        <f>IF(ISNUMBER(Regressions!Q120),ROUND(Regressions!Q120, 1), NA())</f>
        <v>97.6</v>
      </c>
      <c r="P110" s="335">
        <f>IF(ISNUMBER(Regressions!R120),ROUND(Regressions!R120, 1), NA())</f>
        <v>89.4</v>
      </c>
      <c r="Q110" s="211">
        <f>IF(ISNUMBER(Regressions!S120),ROUND(Regressions!S120, 1), NA())</f>
        <v>68.2</v>
      </c>
      <c r="R110" s="336">
        <f>IF(ISNUMBER(Regressions!T120),ROUND(Regressions!T120, 1), NA())</f>
        <v>21.2</v>
      </c>
      <c r="S110" s="233">
        <f>IF(ISNUMBER(Regressions!U120),ROUND(Regressions!U120, 1), NA())</f>
        <v>10.6</v>
      </c>
    </row>
    <row xmlns:x14ac="http://schemas.microsoft.com/office/spreadsheetml/2009/9/ac" r="111" x14ac:dyDescent="0.2">
      <c r="A111" s="332" t="str">
        <f>IF(ISBLANK(Regressions!A121), " ", Regressions!A121)</f>
        <v>Belize</v>
      </c>
      <c r="B111" s="333">
        <f>IF(ISBLANK(Regressions!B121), " ", Regressions!B121)</f>
        <v>2014</v>
      </c>
      <c r="C111" s="338" t="str">
        <f>IF(ISBLANK(Regressions!C121), " ", Regressions!C121)</f>
        <v>Pre-primary</v>
      </c>
      <c r="D111" s="334">
        <f>IF(ISBLANK(Regressions!D121), " ", Regressions!D121)</f>
        <v>14628</v>
      </c>
      <c r="E111" s="210">
        <f>IF(ISNUMBER(Regressions!E121),ROUND(Regressions!E121, 1), NA())</f>
        <v>100</v>
      </c>
      <c r="F111" s="335" t="e">
        <f>IF(ISNUMBER(Regressions!F121),ROUND(Regressions!F121, 1), NA())</f>
        <v>#N/A</v>
      </c>
      <c r="G111" s="232" t="e">
        <f>IF(ISNUMBER(Regressions!G121),ROUND(Regressions!G121, 1), NA())</f>
        <v>#N/A</v>
      </c>
      <c r="H111" s="336" t="e">
        <f>IF(ISNUMBER(Regressions!H121),ROUND(Regressions!H121, 1), NA())</f>
        <v>#N/A</v>
      </c>
      <c r="I111" s="233" t="e">
        <f>IF(ISNUMBER(Regressions!I121),ROUND(Regressions!I121, 1), NA())</f>
        <v>#N/A</v>
      </c>
      <c r="J111" s="337" t="e">
        <f>IF(ISNUMBER(Regressions!K121),ROUND(Regressions!K121, 1), NA())</f>
        <v>#N/A</v>
      </c>
      <c r="K111" s="335" t="e">
        <f>IF(ISNUMBER(Regressions!L121),ROUND(Regressions!L121, 1), NA())</f>
        <v>#N/A</v>
      </c>
      <c r="L111" s="234" t="e">
        <f>IF(ISNUMBER(Regressions!M121),ROUND(Regressions!M121, 1), NA())</f>
        <v>#N/A</v>
      </c>
      <c r="M111" s="336" t="e">
        <f>IF(ISNUMBER(Regressions!N121),ROUND(Regressions!N121, 1), NA())</f>
        <v>#N/A</v>
      </c>
      <c r="N111" s="233" t="e">
        <f>IF(ISNUMBER(Regressions!O121),ROUND(Regressions!O121, 1), NA())</f>
        <v>#N/A</v>
      </c>
      <c r="O111" s="337" t="e">
        <f>IF(ISNUMBER(Regressions!Q121),ROUND(Regressions!Q121, 1), NA())</f>
        <v>#N/A</v>
      </c>
      <c r="P111" s="335" t="e">
        <f>IF(ISNUMBER(Regressions!R121),ROUND(Regressions!R121, 1), NA())</f>
        <v>#N/A</v>
      </c>
      <c r="Q111" s="211" t="e">
        <f>IF(ISNUMBER(Regressions!S121),ROUND(Regressions!S121, 1), NA())</f>
        <v>#N/A</v>
      </c>
      <c r="R111" s="336" t="e">
        <f>IF(ISNUMBER(Regressions!T121),ROUND(Regressions!T121, 1), NA())</f>
        <v>#N/A</v>
      </c>
      <c r="S111" s="233" t="e">
        <f>IF(ISNUMBER(Regressions!U121),ROUND(Regressions!U121, 1), NA())</f>
        <v>#N/A</v>
      </c>
    </row>
    <row xmlns:x14ac="http://schemas.microsoft.com/office/spreadsheetml/2009/9/ac" r="112" x14ac:dyDescent="0.2">
      <c r="A112" s="332" t="str">
        <f>IF(ISBLANK(Regressions!A122), " ", Regressions!A122)</f>
        <v>Belize</v>
      </c>
      <c r="B112" s="333">
        <f>IF(ISBLANK(Regressions!B122), " ", Regressions!B122)</f>
        <v>2015</v>
      </c>
      <c r="C112" s="338" t="str">
        <f>IF(ISBLANK(Regressions!C122), " ", Regressions!C122)</f>
        <v>Pre-primary</v>
      </c>
      <c r="D112" s="334">
        <f>IF(ISBLANK(Regressions!D122), " ", Regressions!D122)</f>
        <v>14499</v>
      </c>
      <c r="E112" s="210">
        <f>IF(ISNUMBER(Regressions!E122),ROUND(Regressions!E122, 1), NA())</f>
        <v>100</v>
      </c>
      <c r="F112" s="335" t="e">
        <f>IF(ISNUMBER(Regressions!F122),ROUND(Regressions!F122, 1), NA())</f>
        <v>#N/A</v>
      </c>
      <c r="G112" s="232" t="e">
        <f>IF(ISNUMBER(Regressions!G122),ROUND(Regressions!G122, 1), NA())</f>
        <v>#N/A</v>
      </c>
      <c r="H112" s="336" t="e">
        <f>IF(ISNUMBER(Regressions!H122),ROUND(Regressions!H122, 1), NA())</f>
        <v>#N/A</v>
      </c>
      <c r="I112" s="233" t="e">
        <f>IF(ISNUMBER(Regressions!I122),ROUND(Regressions!I122, 1), NA())</f>
        <v>#N/A</v>
      </c>
      <c r="J112" s="337" t="e">
        <f>IF(ISNUMBER(Regressions!K122),ROUND(Regressions!K122, 1), NA())</f>
        <v>#N/A</v>
      </c>
      <c r="K112" s="335" t="e">
        <f>IF(ISNUMBER(Regressions!L122),ROUND(Regressions!L122, 1), NA())</f>
        <v>#N/A</v>
      </c>
      <c r="L112" s="234" t="e">
        <f>IF(ISNUMBER(Regressions!M122),ROUND(Regressions!M122, 1), NA())</f>
        <v>#N/A</v>
      </c>
      <c r="M112" s="336" t="e">
        <f>IF(ISNUMBER(Regressions!N122),ROUND(Regressions!N122, 1), NA())</f>
        <v>#N/A</v>
      </c>
      <c r="N112" s="233" t="e">
        <f>IF(ISNUMBER(Regressions!O122),ROUND(Regressions!O122, 1), NA())</f>
        <v>#N/A</v>
      </c>
      <c r="O112" s="337" t="e">
        <f>IF(ISNUMBER(Regressions!Q122),ROUND(Regressions!Q122, 1), NA())</f>
        <v>#N/A</v>
      </c>
      <c r="P112" s="335" t="e">
        <f>IF(ISNUMBER(Regressions!R122),ROUND(Regressions!R122, 1), NA())</f>
        <v>#N/A</v>
      </c>
      <c r="Q112" s="211" t="e">
        <f>IF(ISNUMBER(Regressions!S122),ROUND(Regressions!S122, 1), NA())</f>
        <v>#N/A</v>
      </c>
      <c r="R112" s="336" t="e">
        <f>IF(ISNUMBER(Regressions!T122),ROUND(Regressions!T122, 1), NA())</f>
        <v>#N/A</v>
      </c>
      <c r="S112" s="233" t="e">
        <f>IF(ISNUMBER(Regressions!U122),ROUND(Regressions!U122, 1), NA())</f>
        <v>#N/A</v>
      </c>
    </row>
    <row xmlns:x14ac="http://schemas.microsoft.com/office/spreadsheetml/2009/9/ac" r="113" x14ac:dyDescent="0.2">
      <c r="A113" s="332" t="str">
        <f>IF(ISBLANK(Regressions!A123), " ", Regressions!A123)</f>
        <v>Belize</v>
      </c>
      <c r="B113" s="333">
        <f>IF(ISBLANK(Regressions!B123), " ", Regressions!B123)</f>
        <v>2016</v>
      </c>
      <c r="C113" s="338" t="str">
        <f>IF(ISBLANK(Regressions!C123), " ", Regressions!C123)</f>
        <v>Pre-primary</v>
      </c>
      <c r="D113" s="334">
        <f>IF(ISBLANK(Regressions!D123), " ", Regressions!D123)</f>
        <v>14808</v>
      </c>
      <c r="E113" s="210">
        <f>IF(ISNUMBER(Regressions!E123),ROUND(Regressions!E123, 1), NA())</f>
        <v>100</v>
      </c>
      <c r="F113" s="335" t="e">
        <f>IF(ISNUMBER(Regressions!F123),ROUND(Regressions!F123, 1), NA())</f>
        <v>#N/A</v>
      </c>
      <c r="G113" s="232" t="e">
        <f>IF(ISNUMBER(Regressions!G123),ROUND(Regressions!G123, 1), NA())</f>
        <v>#N/A</v>
      </c>
      <c r="H113" s="336" t="e">
        <f>IF(ISNUMBER(Regressions!H123),ROUND(Regressions!H123, 1), NA())</f>
        <v>#N/A</v>
      </c>
      <c r="I113" s="233" t="e">
        <f>IF(ISNUMBER(Regressions!I123),ROUND(Regressions!I123, 1), NA())</f>
        <v>#N/A</v>
      </c>
      <c r="J113" s="337" t="e">
        <f>IF(ISNUMBER(Regressions!K123),ROUND(Regressions!K123, 1), NA())</f>
        <v>#N/A</v>
      </c>
      <c r="K113" s="335" t="e">
        <f>IF(ISNUMBER(Regressions!L123),ROUND(Regressions!L123, 1), NA())</f>
        <v>#N/A</v>
      </c>
      <c r="L113" s="234" t="e">
        <f>IF(ISNUMBER(Regressions!M123),ROUND(Regressions!M123, 1), NA())</f>
        <v>#N/A</v>
      </c>
      <c r="M113" s="336" t="e">
        <f>IF(ISNUMBER(Regressions!N123),ROUND(Regressions!N123, 1), NA())</f>
        <v>#N/A</v>
      </c>
      <c r="N113" s="233" t="e">
        <f>IF(ISNUMBER(Regressions!O123),ROUND(Regressions!O123, 1), NA())</f>
        <v>#N/A</v>
      </c>
      <c r="O113" s="337" t="e">
        <f>IF(ISNUMBER(Regressions!Q123),ROUND(Regressions!Q123, 1), NA())</f>
        <v>#N/A</v>
      </c>
      <c r="P113" s="335" t="e">
        <f>IF(ISNUMBER(Regressions!R123),ROUND(Regressions!R123, 1), NA())</f>
        <v>#N/A</v>
      </c>
      <c r="Q113" s="211" t="e">
        <f>IF(ISNUMBER(Regressions!S123),ROUND(Regressions!S123, 1), NA())</f>
        <v>#N/A</v>
      </c>
      <c r="R113" s="336" t="e">
        <f>IF(ISNUMBER(Regressions!T123),ROUND(Regressions!T123, 1), NA())</f>
        <v>#N/A</v>
      </c>
      <c r="S113" s="233" t="e">
        <f>IF(ISNUMBER(Regressions!U123),ROUND(Regressions!U123, 1), NA())</f>
        <v>#N/A</v>
      </c>
    </row>
    <row xmlns:x14ac="http://schemas.microsoft.com/office/spreadsheetml/2009/9/ac" r="114" x14ac:dyDescent="0.2">
      <c r="A114" s="332" t="str">
        <f>IF(ISBLANK(Regressions!A124), " ", Regressions!A124)</f>
        <v>Belize</v>
      </c>
      <c r="B114" s="333">
        <f>IF(ISBLANK(Regressions!B124), " ", Regressions!B124)</f>
        <v>2017</v>
      </c>
      <c r="C114" s="338" t="str">
        <f>IF(ISBLANK(Regressions!C124), " ", Regressions!C124)</f>
        <v>Pre-primary</v>
      </c>
      <c r="D114" s="334">
        <f>IF(ISBLANK(Regressions!D124), " ", Regressions!D124)</f>
        <v>15084</v>
      </c>
      <c r="E114" s="210">
        <f>IF(ISNUMBER(Regressions!E124),ROUND(Regressions!E124, 1), NA())</f>
        <v>100</v>
      </c>
      <c r="F114" s="335" t="e">
        <f>IF(ISNUMBER(Regressions!F124),ROUND(Regressions!F124, 1), NA())</f>
        <v>#N/A</v>
      </c>
      <c r="G114" s="232" t="e">
        <f>IF(ISNUMBER(Regressions!G124),ROUND(Regressions!G124, 1), NA())</f>
        <v>#N/A</v>
      </c>
      <c r="H114" s="336" t="e">
        <f>IF(ISNUMBER(Regressions!H124),ROUND(Regressions!H124, 1), NA())</f>
        <v>#N/A</v>
      </c>
      <c r="I114" s="233" t="e">
        <f>IF(ISNUMBER(Regressions!I124),ROUND(Regressions!I124, 1), NA())</f>
        <v>#N/A</v>
      </c>
      <c r="J114" s="337" t="e">
        <f>IF(ISNUMBER(Regressions!K124),ROUND(Regressions!K124, 1), NA())</f>
        <v>#N/A</v>
      </c>
      <c r="K114" s="335" t="e">
        <f>IF(ISNUMBER(Regressions!L124),ROUND(Regressions!L124, 1), NA())</f>
        <v>#N/A</v>
      </c>
      <c r="L114" s="234" t="e">
        <f>IF(ISNUMBER(Regressions!M124),ROUND(Regressions!M124, 1), NA())</f>
        <v>#N/A</v>
      </c>
      <c r="M114" s="336" t="e">
        <f>IF(ISNUMBER(Regressions!N124),ROUND(Regressions!N124, 1), NA())</f>
        <v>#N/A</v>
      </c>
      <c r="N114" s="233" t="e">
        <f>IF(ISNUMBER(Regressions!O124),ROUND(Regressions!O124, 1), NA())</f>
        <v>#N/A</v>
      </c>
      <c r="O114" s="337" t="e">
        <f>IF(ISNUMBER(Regressions!Q124),ROUND(Regressions!Q124, 1), NA())</f>
        <v>#N/A</v>
      </c>
      <c r="P114" s="335" t="e">
        <f>IF(ISNUMBER(Regressions!R124),ROUND(Regressions!R124, 1), NA())</f>
        <v>#N/A</v>
      </c>
      <c r="Q114" s="211" t="e">
        <f>IF(ISNUMBER(Regressions!S124),ROUND(Regressions!S124, 1), NA())</f>
        <v>#N/A</v>
      </c>
      <c r="R114" s="336" t="e">
        <f>IF(ISNUMBER(Regressions!T124),ROUND(Regressions!T124, 1), NA())</f>
        <v>#N/A</v>
      </c>
      <c r="S114" s="233" t="e">
        <f>IF(ISNUMBER(Regressions!U124),ROUND(Regressions!U124, 1), NA())</f>
        <v>#N/A</v>
      </c>
    </row>
    <row xmlns:x14ac="http://schemas.microsoft.com/office/spreadsheetml/2009/9/ac" r="115" x14ac:dyDescent="0.2">
      <c r="A115" s="332" t="str">
        <f>IF(ISBLANK(Regressions!A125), " ", Regressions!A125)</f>
        <v>Belize</v>
      </c>
      <c r="B115" s="333">
        <f>IF(ISBLANK(Regressions!B125), " ", Regressions!B125)</f>
        <v>2018</v>
      </c>
      <c r="C115" s="338" t="str">
        <f>IF(ISBLANK(Regressions!C125), " ", Regressions!C125)</f>
        <v>Pre-primary</v>
      </c>
      <c r="D115" s="334">
        <f>IF(ISBLANK(Regressions!D125), " ", Regressions!D125)</f>
        <v>15309</v>
      </c>
      <c r="E115" s="210">
        <f>IF(ISNUMBER(Regressions!E125),ROUND(Regressions!E125, 1), NA())</f>
        <v>100</v>
      </c>
      <c r="F115" s="335" t="e">
        <f>IF(ISNUMBER(Regressions!F125),ROUND(Regressions!F125, 1), NA())</f>
        <v>#N/A</v>
      </c>
      <c r="G115" s="232" t="e">
        <f>IF(ISNUMBER(Regressions!G125),ROUND(Regressions!G125, 1), NA())</f>
        <v>#N/A</v>
      </c>
      <c r="H115" s="336" t="e">
        <f>IF(ISNUMBER(Regressions!H125),ROUND(Regressions!H125, 1), NA())</f>
        <v>#N/A</v>
      </c>
      <c r="I115" s="233" t="e">
        <f>IF(ISNUMBER(Regressions!I125),ROUND(Regressions!I125, 1), NA())</f>
        <v>#N/A</v>
      </c>
      <c r="J115" s="337" t="e">
        <f>IF(ISNUMBER(Regressions!K125),ROUND(Regressions!K125, 1), NA())</f>
        <v>#N/A</v>
      </c>
      <c r="K115" s="335" t="e">
        <f>IF(ISNUMBER(Regressions!L125),ROUND(Regressions!L125, 1), NA())</f>
        <v>#N/A</v>
      </c>
      <c r="L115" s="234" t="e">
        <f>IF(ISNUMBER(Regressions!M125),ROUND(Regressions!M125, 1), NA())</f>
        <v>#N/A</v>
      </c>
      <c r="M115" s="336" t="e">
        <f>IF(ISNUMBER(Regressions!N125),ROUND(Regressions!N125, 1), NA())</f>
        <v>#N/A</v>
      </c>
      <c r="N115" s="233" t="e">
        <f>IF(ISNUMBER(Regressions!O125),ROUND(Regressions!O125, 1), NA())</f>
        <v>#N/A</v>
      </c>
      <c r="O115" s="337" t="e">
        <f>IF(ISNUMBER(Regressions!Q125),ROUND(Regressions!Q125, 1), NA())</f>
        <v>#N/A</v>
      </c>
      <c r="P115" s="335" t="e">
        <f>IF(ISNUMBER(Regressions!R125),ROUND(Regressions!R125, 1), NA())</f>
        <v>#N/A</v>
      </c>
      <c r="Q115" s="211" t="e">
        <f>IF(ISNUMBER(Regressions!S125),ROUND(Regressions!S125, 1), NA())</f>
        <v>#N/A</v>
      </c>
      <c r="R115" s="336" t="e">
        <f>IF(ISNUMBER(Regressions!T125),ROUND(Regressions!T125, 1), NA())</f>
        <v>#N/A</v>
      </c>
      <c r="S115" s="233" t="e">
        <f>IF(ISNUMBER(Regressions!U125),ROUND(Regressions!U125, 1), NA())</f>
        <v>#N/A</v>
      </c>
    </row>
    <row xmlns:x14ac="http://schemas.microsoft.com/office/spreadsheetml/2009/9/ac" r="116" x14ac:dyDescent="0.2">
      <c r="A116" s="332" t="str">
        <f>IF(ISBLANK(Regressions!A126), " ", Regressions!A126)</f>
        <v>Belize</v>
      </c>
      <c r="B116" s="333">
        <f>IF(ISBLANK(Regressions!B126), " ", Regressions!B126)</f>
        <v>2019</v>
      </c>
      <c r="C116" s="338" t="str">
        <f>IF(ISBLANK(Regressions!C126), " ", Regressions!C126)</f>
        <v>Pre-primary</v>
      </c>
      <c r="D116" s="334">
        <f>IF(ISBLANK(Regressions!D126), " ", Regressions!D126)</f>
        <v>15432</v>
      </c>
      <c r="E116" s="210">
        <f>IF(ISNUMBER(Regressions!E126),ROUND(Regressions!E126, 1), NA())</f>
        <v>100</v>
      </c>
      <c r="F116" s="335" t="e">
        <f>IF(ISNUMBER(Regressions!F126),ROUND(Regressions!F126, 1), NA())</f>
        <v>#N/A</v>
      </c>
      <c r="G116" s="232" t="e">
        <f>IF(ISNUMBER(Regressions!G126),ROUND(Regressions!G126, 1), NA())</f>
        <v>#N/A</v>
      </c>
      <c r="H116" s="336" t="e">
        <f>IF(ISNUMBER(Regressions!H126),ROUND(Regressions!H126, 1), NA())</f>
        <v>#N/A</v>
      </c>
      <c r="I116" s="233" t="e">
        <f>IF(ISNUMBER(Regressions!I126),ROUND(Regressions!I126, 1), NA())</f>
        <v>#N/A</v>
      </c>
      <c r="J116" s="337" t="e">
        <f>IF(ISNUMBER(Regressions!K126),ROUND(Regressions!K126, 1), NA())</f>
        <v>#N/A</v>
      </c>
      <c r="K116" s="335" t="e">
        <f>IF(ISNUMBER(Regressions!L126),ROUND(Regressions!L126, 1), NA())</f>
        <v>#N/A</v>
      </c>
      <c r="L116" s="234" t="e">
        <f>IF(ISNUMBER(Regressions!M126),ROUND(Regressions!M126, 1), NA())</f>
        <v>#N/A</v>
      </c>
      <c r="M116" s="336" t="e">
        <f>IF(ISNUMBER(Regressions!N126),ROUND(Regressions!N126, 1), NA())</f>
        <v>#N/A</v>
      </c>
      <c r="N116" s="233" t="e">
        <f>IF(ISNUMBER(Regressions!O126),ROUND(Regressions!O126, 1), NA())</f>
        <v>#N/A</v>
      </c>
      <c r="O116" s="337" t="e">
        <f>IF(ISNUMBER(Regressions!Q126),ROUND(Regressions!Q126, 1), NA())</f>
        <v>#N/A</v>
      </c>
      <c r="P116" s="335" t="e">
        <f>IF(ISNUMBER(Regressions!R126),ROUND(Regressions!R126, 1), NA())</f>
        <v>#N/A</v>
      </c>
      <c r="Q116" s="211" t="e">
        <f>IF(ISNUMBER(Regressions!S126),ROUND(Regressions!S126, 1), NA())</f>
        <v>#N/A</v>
      </c>
      <c r="R116" s="336" t="e">
        <f>IF(ISNUMBER(Regressions!T126),ROUND(Regressions!T126, 1), NA())</f>
        <v>#N/A</v>
      </c>
      <c r="S116" s="233" t="e">
        <f>IF(ISNUMBER(Regressions!U126),ROUND(Regressions!U126, 1), NA())</f>
        <v>#N/A</v>
      </c>
    </row>
    <row xmlns:x14ac="http://schemas.microsoft.com/office/spreadsheetml/2009/9/ac" r="117" x14ac:dyDescent="0.2">
      <c r="A117" s="332" t="str">
        <f>IF(ISBLANK(Regressions!A127), " ", Regressions!A127)</f>
        <v>Belize</v>
      </c>
      <c r="B117" s="333">
        <f>IF(ISBLANK(Regressions!B127), " ", Regressions!B127)</f>
        <v>2020</v>
      </c>
      <c r="C117" s="338" t="str">
        <f>IF(ISBLANK(Regressions!C127), " ", Regressions!C127)</f>
        <v>Pre-primary</v>
      </c>
      <c r="D117" s="334">
        <f>IF(ISBLANK(Regressions!D127), " ", Regressions!D127)</f>
        <v>15503</v>
      </c>
      <c r="E117" s="210">
        <f>IF(ISNUMBER(Regressions!E127),ROUND(Regressions!E127, 1), NA())</f>
        <v>100</v>
      </c>
      <c r="F117" s="335" t="e">
        <f>IF(ISNUMBER(Regressions!F127),ROUND(Regressions!F127, 1), NA())</f>
        <v>#N/A</v>
      </c>
      <c r="G117" s="232" t="e">
        <f>IF(ISNUMBER(Regressions!G127),ROUND(Regressions!G127, 1), NA())</f>
        <v>#N/A</v>
      </c>
      <c r="H117" s="336" t="e">
        <f>IF(ISNUMBER(Regressions!H127),ROUND(Regressions!H127, 1), NA())</f>
        <v>#N/A</v>
      </c>
      <c r="I117" s="233" t="e">
        <f>IF(ISNUMBER(Regressions!I127),ROUND(Regressions!I127, 1), NA())</f>
        <v>#N/A</v>
      </c>
      <c r="J117" s="337" t="e">
        <f>IF(ISNUMBER(Regressions!K127),ROUND(Regressions!K127, 1), NA())</f>
        <v>#N/A</v>
      </c>
      <c r="K117" s="335" t="e">
        <f>IF(ISNUMBER(Regressions!L127),ROUND(Regressions!L127, 1), NA())</f>
        <v>#N/A</v>
      </c>
      <c r="L117" s="234" t="e">
        <f>IF(ISNUMBER(Regressions!M127),ROUND(Regressions!M127, 1), NA())</f>
        <v>#N/A</v>
      </c>
      <c r="M117" s="336" t="e">
        <f>IF(ISNUMBER(Regressions!N127),ROUND(Regressions!N127, 1), NA())</f>
        <v>#N/A</v>
      </c>
      <c r="N117" s="233" t="e">
        <f>IF(ISNUMBER(Regressions!O127),ROUND(Regressions!O127, 1), NA())</f>
        <v>#N/A</v>
      </c>
      <c r="O117" s="337" t="e">
        <f>IF(ISNUMBER(Regressions!Q127),ROUND(Regressions!Q127, 1), NA())</f>
        <v>#N/A</v>
      </c>
      <c r="P117" s="335" t="e">
        <f>IF(ISNUMBER(Regressions!R127),ROUND(Regressions!R127, 1), NA())</f>
        <v>#N/A</v>
      </c>
      <c r="Q117" s="211" t="e">
        <f>IF(ISNUMBER(Regressions!S127),ROUND(Regressions!S127, 1), NA())</f>
        <v>#N/A</v>
      </c>
      <c r="R117" s="336" t="e">
        <f>IF(ISNUMBER(Regressions!T127),ROUND(Regressions!T127, 1), NA())</f>
        <v>#N/A</v>
      </c>
      <c r="S117" s="233" t="e">
        <f>IF(ISNUMBER(Regressions!U127),ROUND(Regressions!U127, 1), NA())</f>
        <v>#N/A</v>
      </c>
    </row>
    <row xmlns:x14ac="http://schemas.microsoft.com/office/spreadsheetml/2009/9/ac" r="118" x14ac:dyDescent="0.2">
      <c r="A118" s="382" t="str">
        <f>IF(ISBLANK(Regressions!A128), " ", Regressions!A128)</f>
        <v>Belize</v>
      </c>
      <c r="B118" s="383">
        <f>IF(ISBLANK(Regressions!B128), " ", Regressions!B128)</f>
        <v>2021</v>
      </c>
      <c r="C118" s="384" t="str">
        <f>IF(ISBLANK(Regressions!C128), " ", Regressions!C128)</f>
        <v>Pre-primary</v>
      </c>
      <c r="D118" s="385">
        <f>IF(ISBLANK(Regressions!D128), " ", Regressions!D128)</f>
        <v>15602</v>
      </c>
      <c r="E118" s="388">
        <f>IF(ISNUMBER(Regressions!E128),ROUND(Regressions!E128, 1), NA())</f>
        <v>100</v>
      </c>
      <c r="F118" s="386" t="e">
        <f>IF(ISNUMBER(Regressions!F128),ROUND(Regressions!F128, 1), NA())</f>
        <v>#N/A</v>
      </c>
      <c r="G118" s="389" t="e">
        <f>IF(ISNUMBER(Regressions!G128),ROUND(Regressions!G128, 1), NA())</f>
        <v>#N/A</v>
      </c>
      <c r="H118" s="387" t="e">
        <f>IF(ISNUMBER(Regressions!H128),ROUND(Regressions!H128, 1), NA())</f>
        <v>#N/A</v>
      </c>
      <c r="I118" s="390" t="e">
        <f>IF(ISNUMBER(Regressions!I128),ROUND(Regressions!I128, 1), NA())</f>
        <v>#N/A</v>
      </c>
      <c r="J118" s="388" t="e">
        <f>IF(ISNUMBER(Regressions!K128),ROUND(Regressions!K128, 1), NA())</f>
        <v>#N/A</v>
      </c>
      <c r="K118" s="386" t="e">
        <f>IF(ISNUMBER(Regressions!L128),ROUND(Regressions!L128, 1), NA())</f>
        <v>#N/A</v>
      </c>
      <c r="L118" s="391" t="e">
        <f>IF(ISNUMBER(Regressions!M128),ROUND(Regressions!M128, 1), NA())</f>
        <v>#N/A</v>
      </c>
      <c r="M118" s="387" t="e">
        <f>IF(ISNUMBER(Regressions!N128),ROUND(Regressions!N128, 1), NA())</f>
        <v>#N/A</v>
      </c>
      <c r="N118" s="390" t="e">
        <f>IF(ISNUMBER(Regressions!O128),ROUND(Regressions!O128, 1), NA())</f>
        <v>#N/A</v>
      </c>
      <c r="O118" s="388" t="e">
        <f>IF(ISNUMBER(Regressions!Q128),ROUND(Regressions!Q128, 1), NA())</f>
        <v>#N/A</v>
      </c>
      <c r="P118" s="386" t="e">
        <f>IF(ISNUMBER(Regressions!R128),ROUND(Regressions!R128, 1), NA())</f>
        <v>#N/A</v>
      </c>
      <c r="Q118" s="392" t="e">
        <f>IF(ISNUMBER(Regressions!S128),ROUND(Regressions!S128, 1), NA())</f>
        <v>#N/A</v>
      </c>
      <c r="R118" s="387" t="e">
        <f>IF(ISNUMBER(Regressions!T128),ROUND(Regressions!T128, 1), NA())</f>
        <v>#N/A</v>
      </c>
      <c r="S118" s="390" t="e">
        <f>IF(ISNUMBER(Regressions!U128),ROUND(Regressions!U128, 1), NA())</f>
        <v>#N/A</v>
      </c>
      <c r="T118" s="381"/>
      <c r="U118" s="381"/>
      <c r="V118" s="381"/>
      <c r="W118" s="381"/>
      <c r="X118" s="381"/>
      <c r="Y118" s="381"/>
      <c r="Z118" s="381"/>
      <c r="AA118" s="381"/>
      <c r="AB118" s="381"/>
      <c r="AC118" s="381"/>
    </row>
    <row xmlns:x14ac="http://schemas.microsoft.com/office/spreadsheetml/2009/9/ac" r="119" x14ac:dyDescent="0.2">
      <c r="A119" s="332" t="str">
        <f>IF(ISBLANK(Regressions!A129), " ", Regressions!A129)</f>
        <v>Belize</v>
      </c>
      <c r="B119" s="333">
        <f>IF(ISBLANK(Regressions!B129), " ", Regressions!B129)</f>
        <v>2022</v>
      </c>
      <c r="C119" s="338" t="str">
        <f>IF(ISBLANK(Regressions!C129), " ", Regressions!C129)</f>
        <v>Pre-primary</v>
      </c>
      <c r="D119" s="334">
        <f>IF(ISBLANK(Regressions!D129), " ", Regressions!D129)</f>
        <v>15783</v>
      </c>
      <c r="E119" s="210">
        <f>IF(ISNUMBER(Regressions!E129),ROUND(Regressions!E129, 1), NA())</f>
        <v>100</v>
      </c>
      <c r="F119" s="335" t="e">
        <f>IF(ISNUMBER(Regressions!F129),ROUND(Regressions!F129, 1), NA())</f>
        <v>#N/A</v>
      </c>
      <c r="G119" s="232" t="e">
        <f>IF(ISNUMBER(Regressions!G129),ROUND(Regressions!G129, 1), NA())</f>
        <v>#N/A</v>
      </c>
      <c r="H119" s="336" t="e">
        <f>IF(ISNUMBER(Regressions!H129),ROUND(Regressions!H129, 1), NA())</f>
        <v>#N/A</v>
      </c>
      <c r="I119" s="233" t="e">
        <f>IF(ISNUMBER(Regressions!I129),ROUND(Regressions!I129, 1), NA())</f>
        <v>#N/A</v>
      </c>
      <c r="J119" s="337" t="e">
        <f>IF(ISNUMBER(Regressions!K129),ROUND(Regressions!K129, 1), NA())</f>
        <v>#N/A</v>
      </c>
      <c r="K119" s="335" t="e">
        <f>IF(ISNUMBER(Regressions!L129),ROUND(Regressions!L129, 1), NA())</f>
        <v>#N/A</v>
      </c>
      <c r="L119" s="234" t="e">
        <f>IF(ISNUMBER(Regressions!M129),ROUND(Regressions!M129, 1), NA())</f>
        <v>#N/A</v>
      </c>
      <c r="M119" s="336" t="e">
        <f>IF(ISNUMBER(Regressions!N129),ROUND(Regressions!N129, 1), NA())</f>
        <v>#N/A</v>
      </c>
      <c r="N119" s="233" t="e">
        <f>IF(ISNUMBER(Regressions!O129),ROUND(Regressions!O129, 1), NA())</f>
        <v>#N/A</v>
      </c>
      <c r="O119" s="337" t="e">
        <f>IF(ISNUMBER(Regressions!Q129),ROUND(Regressions!Q129, 1), NA())</f>
        <v>#N/A</v>
      </c>
      <c r="P119" s="335" t="e">
        <f>IF(ISNUMBER(Regressions!R129),ROUND(Regressions!R129, 1), NA())</f>
        <v>#N/A</v>
      </c>
      <c r="Q119" s="211" t="e">
        <f>IF(ISNUMBER(Regressions!S129),ROUND(Regressions!S129, 1), NA())</f>
        <v>#N/A</v>
      </c>
      <c r="R119" s="336" t="e">
        <f>IF(ISNUMBER(Regressions!T129),ROUND(Regressions!T129, 1), NA())</f>
        <v>#N/A</v>
      </c>
      <c r="S119" s="233" t="e">
        <f>IF(ISNUMBER(Regressions!U129),ROUND(Regressions!U129, 1), NA())</f>
        <v>#N/A</v>
      </c>
    </row>
    <row xmlns:x14ac="http://schemas.microsoft.com/office/spreadsheetml/2009/9/ac" r="120" x14ac:dyDescent="0.2">
      <c r="A120" s="339" t="str">
        <f>IF(ISBLANK(Regressions!A130), " ", Regressions!A130)</f>
        <v>Belize</v>
      </c>
      <c r="B120" s="340">
        <f>IF(ISBLANK(Regressions!B130), " ", Regressions!B130)</f>
        <v>2023</v>
      </c>
      <c r="C120" s="341" t="str">
        <f>IF(ISBLANK(Regressions!C130), " ", Regressions!C130)</f>
        <v>Pre-primary</v>
      </c>
      <c r="D120" s="342">
        <f>IF(ISBLANK(Regressions!D130), " ", Regressions!D130)</f>
        <v>15213</v>
      </c>
      <c r="E120" s="343">
        <f>IF(ISNUMBER(Regressions!E130),ROUND(Regressions!E130, 1), NA())</f>
        <v>100</v>
      </c>
      <c r="F120" s="344" t="e">
        <f>IF(ISNUMBER(Regressions!F130),ROUND(Regressions!F130, 1), NA())</f>
        <v>#N/A</v>
      </c>
      <c r="G120" s="345" t="e">
        <f>IF(ISNUMBER(Regressions!G130),ROUND(Regressions!G130, 1), NA())</f>
        <v>#N/A</v>
      </c>
      <c r="H120" s="346" t="e">
        <f>IF(ISNUMBER(Regressions!H130),ROUND(Regressions!H130, 1), NA())</f>
        <v>#N/A</v>
      </c>
      <c r="I120" s="347" t="e">
        <f>IF(ISNUMBER(Regressions!I130),ROUND(Regressions!I130, 1), NA())</f>
        <v>#N/A</v>
      </c>
      <c r="J120" s="348" t="e">
        <f>IF(ISNUMBER(Regressions!K130),ROUND(Regressions!K130, 1), NA())</f>
        <v>#N/A</v>
      </c>
      <c r="K120" s="344" t="e">
        <f>IF(ISNUMBER(Regressions!L130),ROUND(Regressions!L130, 1), NA())</f>
        <v>#N/A</v>
      </c>
      <c r="L120" s="349" t="e">
        <f>IF(ISNUMBER(Regressions!M130),ROUND(Regressions!M130, 1), NA())</f>
        <v>#N/A</v>
      </c>
      <c r="M120" s="346" t="e">
        <f>IF(ISNUMBER(Regressions!N130),ROUND(Regressions!N130, 1), NA())</f>
        <v>#N/A</v>
      </c>
      <c r="N120" s="347" t="e">
        <f>IF(ISNUMBER(Regressions!O130),ROUND(Regressions!O130, 1), NA())</f>
        <v>#N/A</v>
      </c>
      <c r="O120" s="348" t="e">
        <f>IF(ISNUMBER(Regressions!Q130),ROUND(Regressions!Q130, 1), NA())</f>
        <v>#N/A</v>
      </c>
      <c r="P120" s="344" t="e">
        <f>IF(ISNUMBER(Regressions!R130),ROUND(Regressions!R130, 1), NA())</f>
        <v>#N/A</v>
      </c>
      <c r="Q120" s="350" t="e">
        <f>IF(ISNUMBER(Regressions!S130),ROUND(Regressions!S130, 1), NA())</f>
        <v>#N/A</v>
      </c>
      <c r="R120" s="346" t="e">
        <f>IF(ISNUMBER(Regressions!T130),ROUND(Regressions!T130, 1), NA())</f>
        <v>#N/A</v>
      </c>
      <c r="S120" s="347" t="e">
        <f>IF(ISNUMBER(Regressions!U130),ROUND(Regressions!U130, 1), NA())</f>
        <v>#N/A</v>
      </c>
    </row>
    <row xmlns:x14ac="http://schemas.microsoft.com/office/spreadsheetml/2009/9/ac" r="121" hidden="true" x14ac:dyDescent="0.2">
      <c r="A121" s="332" t="str">
        <f>IF(ISBLANK(Regressions!A131), " ", Regressions!A131)</f>
        <v>Belize</v>
      </c>
      <c r="B121" s="333">
        <f>IF(ISBLANK(Regressions!B131), " ", Regressions!B131)</f>
        <v>2024</v>
      </c>
      <c r="C121" s="338" t="str">
        <f>IF(ISBLANK(Regressions!C131), " ", Regressions!C131)</f>
        <v>Pre-primary</v>
      </c>
      <c r="D121" s="334" t="str">
        <f>IF(ISBLANK(Regressions!D131), " ", Regressions!D131)</f>
        <v> </v>
      </c>
      <c r="E121" s="210" t="e">
        <f>IF(ISNUMBER(Regressions!E131),ROUND(Regressions!E131, 1), NA())</f>
        <v>#N/A</v>
      </c>
      <c r="F121" s="335" t="e">
        <f>IF(ISNUMBER(Regressions!F131),ROUND(Regressions!F131, 1), NA())</f>
        <v>#N/A</v>
      </c>
      <c r="G121" s="232" t="e">
        <f>IF(ISNUMBER(Regressions!G131),ROUND(Regressions!G131, 1), NA())</f>
        <v>#N/A</v>
      </c>
      <c r="H121" s="336" t="e">
        <f>IF(ISNUMBER(Regressions!H131),ROUND(Regressions!H131, 1), NA())</f>
        <v>#N/A</v>
      </c>
      <c r="I121" s="233" t="e">
        <f>IF(ISNUMBER(Regressions!I131),ROUND(Regressions!I131, 1), NA())</f>
        <v>#N/A</v>
      </c>
      <c r="J121" s="337" t="e">
        <f>IF(ISNUMBER(Regressions!K131),ROUND(Regressions!K131, 1), NA())</f>
        <v>#N/A</v>
      </c>
      <c r="K121" s="335" t="e">
        <f>IF(ISNUMBER(Regressions!L131),ROUND(Regressions!L131, 1), NA())</f>
        <v>#N/A</v>
      </c>
      <c r="L121" s="234" t="e">
        <f>IF(ISNUMBER(Regressions!M131),ROUND(Regressions!M131, 1), NA())</f>
        <v>#N/A</v>
      </c>
      <c r="M121" s="336" t="e">
        <f>IF(ISNUMBER(Regressions!N131),ROUND(Regressions!N131, 1), NA())</f>
        <v>#N/A</v>
      </c>
      <c r="N121" s="233" t="e">
        <f>IF(ISNUMBER(Regressions!O131),ROUND(Regressions!O131, 1), NA())</f>
        <v>#N/A</v>
      </c>
      <c r="O121" s="337" t="e">
        <f>IF(ISNUMBER(Regressions!Q131),ROUND(Regressions!Q131, 1), NA())</f>
        <v>#N/A</v>
      </c>
      <c r="P121" s="335" t="e">
        <f>IF(ISNUMBER(Regressions!R131),ROUND(Regressions!R131, 1), NA())</f>
        <v>#N/A</v>
      </c>
      <c r="Q121" s="211" t="e">
        <f>IF(ISNUMBER(Regressions!S131),ROUND(Regressions!S131, 1), NA())</f>
        <v>#N/A</v>
      </c>
      <c r="R121" s="336" t="e">
        <f>IF(ISNUMBER(Regressions!T131),ROUND(Regressions!T131, 1), NA())</f>
        <v>#N/A</v>
      </c>
      <c r="S121" s="233" t="e">
        <f>IF(ISNUMBER(Regressions!U131),ROUND(Regressions!U131, 1), NA())</f>
        <v>#N/A</v>
      </c>
    </row>
    <row xmlns:x14ac="http://schemas.microsoft.com/office/spreadsheetml/2009/9/ac" r="122" hidden="true" x14ac:dyDescent="0.2">
      <c r="A122" s="332" t="str">
        <f>IF(ISBLANK(Regressions!A132), " ", Regressions!A132)</f>
        <v>Belize</v>
      </c>
      <c r="B122" s="333">
        <f>IF(ISBLANK(Regressions!B132), " ", Regressions!B132)</f>
        <v>2025</v>
      </c>
      <c r="C122" s="338" t="str">
        <f>IF(ISBLANK(Regressions!C132), " ", Regressions!C132)</f>
        <v>Pre-primary</v>
      </c>
      <c r="D122" s="334" t="str">
        <f>IF(ISBLANK(Regressions!D132), " ", Regressions!D132)</f>
        <v> </v>
      </c>
      <c r="E122" s="210" t="e">
        <f>IF(ISNUMBER(Regressions!E132),ROUND(Regressions!E132, 1), NA())</f>
        <v>#N/A</v>
      </c>
      <c r="F122" s="335" t="e">
        <f>IF(ISNUMBER(Regressions!F132),ROUND(Regressions!F132, 1), NA())</f>
        <v>#N/A</v>
      </c>
      <c r="G122" s="232" t="e">
        <f>IF(ISNUMBER(Regressions!G132),ROUND(Regressions!G132, 1), NA())</f>
        <v>#N/A</v>
      </c>
      <c r="H122" s="336" t="e">
        <f>IF(ISNUMBER(Regressions!H132),ROUND(Regressions!H132, 1), NA())</f>
        <v>#N/A</v>
      </c>
      <c r="I122" s="233" t="e">
        <f>IF(ISNUMBER(Regressions!I132),ROUND(Regressions!I132, 1), NA())</f>
        <v>#N/A</v>
      </c>
      <c r="J122" s="337" t="e">
        <f>IF(ISNUMBER(Regressions!K132),ROUND(Regressions!K132, 1), NA())</f>
        <v>#N/A</v>
      </c>
      <c r="K122" s="335" t="e">
        <f>IF(ISNUMBER(Regressions!L132),ROUND(Regressions!L132, 1), NA())</f>
        <v>#N/A</v>
      </c>
      <c r="L122" s="234" t="e">
        <f>IF(ISNUMBER(Regressions!M132),ROUND(Regressions!M132, 1), NA())</f>
        <v>#N/A</v>
      </c>
      <c r="M122" s="336" t="e">
        <f>IF(ISNUMBER(Regressions!N132),ROUND(Regressions!N132, 1), NA())</f>
        <v>#N/A</v>
      </c>
      <c r="N122" s="233" t="e">
        <f>IF(ISNUMBER(Regressions!O132),ROUND(Regressions!O132, 1), NA())</f>
        <v>#N/A</v>
      </c>
      <c r="O122" s="337" t="e">
        <f>IF(ISNUMBER(Regressions!Q132),ROUND(Regressions!Q132, 1), NA())</f>
        <v>#N/A</v>
      </c>
      <c r="P122" s="335" t="e">
        <f>IF(ISNUMBER(Regressions!R132),ROUND(Regressions!R132, 1), NA())</f>
        <v>#N/A</v>
      </c>
      <c r="Q122" s="211" t="e">
        <f>IF(ISNUMBER(Regressions!S132),ROUND(Regressions!S132, 1), NA())</f>
        <v>#N/A</v>
      </c>
      <c r="R122" s="336" t="e">
        <f>IF(ISNUMBER(Regressions!T132),ROUND(Regressions!T132, 1), NA())</f>
        <v>#N/A</v>
      </c>
      <c r="S122" s="233" t="e">
        <f>IF(ISNUMBER(Regressions!U132),ROUND(Regressions!U132, 1), NA())</f>
        <v>#N/A</v>
      </c>
    </row>
    <row xmlns:x14ac="http://schemas.microsoft.com/office/spreadsheetml/2009/9/ac" r="123" hidden="true" x14ac:dyDescent="0.2">
      <c r="A123" s="332" t="str">
        <f>IF(ISBLANK(Regressions!A133), " ", Regressions!A133)</f>
        <v>Belize</v>
      </c>
      <c r="B123" s="333">
        <f>IF(ISBLANK(Regressions!B133), " ", Regressions!B133)</f>
        <v>2026</v>
      </c>
      <c r="C123" s="338" t="str">
        <f>IF(ISBLANK(Regressions!C133), " ", Regressions!C133)</f>
        <v>Pre-primary</v>
      </c>
      <c r="D123" s="334" t="str">
        <f>IF(ISBLANK(Regressions!D133), " ", Regressions!D133)</f>
        <v> </v>
      </c>
      <c r="E123" s="210" t="e">
        <f>IF(ISNUMBER(Regressions!E133),ROUND(Regressions!E133, 1), NA())</f>
        <v>#N/A</v>
      </c>
      <c r="F123" s="335" t="e">
        <f>IF(ISNUMBER(Regressions!F133),ROUND(Regressions!F133, 1), NA())</f>
        <v>#N/A</v>
      </c>
      <c r="G123" s="232" t="e">
        <f>IF(ISNUMBER(Regressions!G133),ROUND(Regressions!G133, 1), NA())</f>
        <v>#N/A</v>
      </c>
      <c r="H123" s="336" t="e">
        <f>IF(ISNUMBER(Regressions!H133),ROUND(Regressions!H133, 1), NA())</f>
        <v>#N/A</v>
      </c>
      <c r="I123" s="233" t="e">
        <f>IF(ISNUMBER(Regressions!I133),ROUND(Regressions!I133, 1), NA())</f>
        <v>#N/A</v>
      </c>
      <c r="J123" s="337" t="e">
        <f>IF(ISNUMBER(Regressions!K133),ROUND(Regressions!K133, 1), NA())</f>
        <v>#N/A</v>
      </c>
      <c r="K123" s="335" t="e">
        <f>IF(ISNUMBER(Regressions!L133),ROUND(Regressions!L133, 1), NA())</f>
        <v>#N/A</v>
      </c>
      <c r="L123" s="234" t="e">
        <f>IF(ISNUMBER(Regressions!M133),ROUND(Regressions!M133, 1), NA())</f>
        <v>#N/A</v>
      </c>
      <c r="M123" s="336" t="e">
        <f>IF(ISNUMBER(Regressions!N133),ROUND(Regressions!N133, 1), NA())</f>
        <v>#N/A</v>
      </c>
      <c r="N123" s="233" t="e">
        <f>IF(ISNUMBER(Regressions!O133),ROUND(Regressions!O133, 1), NA())</f>
        <v>#N/A</v>
      </c>
      <c r="O123" s="337" t="e">
        <f>IF(ISNUMBER(Regressions!Q133),ROUND(Regressions!Q133, 1), NA())</f>
        <v>#N/A</v>
      </c>
      <c r="P123" s="335" t="e">
        <f>IF(ISNUMBER(Regressions!R133),ROUND(Regressions!R133, 1), NA())</f>
        <v>#N/A</v>
      </c>
      <c r="Q123" s="211" t="e">
        <f>IF(ISNUMBER(Regressions!S133),ROUND(Regressions!S133, 1), NA())</f>
        <v>#N/A</v>
      </c>
      <c r="R123" s="336" t="e">
        <f>IF(ISNUMBER(Regressions!T133),ROUND(Regressions!T133, 1), NA())</f>
        <v>#N/A</v>
      </c>
      <c r="S123" s="233" t="e">
        <f>IF(ISNUMBER(Regressions!U133),ROUND(Regressions!U133, 1), NA())</f>
        <v>#N/A</v>
      </c>
    </row>
    <row xmlns:x14ac="http://schemas.microsoft.com/office/spreadsheetml/2009/9/ac" r="124" hidden="true" x14ac:dyDescent="0.2">
      <c r="A124" s="332" t="str">
        <f>IF(ISBLANK(Regressions!A134), " ", Regressions!A134)</f>
        <v>Belize</v>
      </c>
      <c r="B124" s="333">
        <f>IF(ISBLANK(Regressions!B134), " ", Regressions!B134)</f>
        <v>2027</v>
      </c>
      <c r="C124" s="338" t="str">
        <f>IF(ISBLANK(Regressions!C134), " ", Regressions!C134)</f>
        <v>Pre-primary</v>
      </c>
      <c r="D124" s="334" t="str">
        <f>IF(ISBLANK(Regressions!D134), " ", Regressions!D134)</f>
        <v> </v>
      </c>
      <c r="E124" s="210" t="e">
        <f>IF(ISNUMBER(Regressions!E134),ROUND(Regressions!E134, 1), NA())</f>
        <v>#N/A</v>
      </c>
      <c r="F124" s="335" t="e">
        <f>IF(ISNUMBER(Regressions!F134),ROUND(Regressions!F134, 1), NA())</f>
        <v>#N/A</v>
      </c>
      <c r="G124" s="232" t="e">
        <f>IF(ISNUMBER(Regressions!G134),ROUND(Regressions!G134, 1), NA())</f>
        <v>#N/A</v>
      </c>
      <c r="H124" s="336" t="e">
        <f>IF(ISNUMBER(Regressions!H134),ROUND(Regressions!H134, 1), NA())</f>
        <v>#N/A</v>
      </c>
      <c r="I124" s="233" t="e">
        <f>IF(ISNUMBER(Regressions!I134),ROUND(Regressions!I134, 1), NA())</f>
        <v>#N/A</v>
      </c>
      <c r="J124" s="337" t="e">
        <f>IF(ISNUMBER(Regressions!K134),ROUND(Regressions!K134, 1), NA())</f>
        <v>#N/A</v>
      </c>
      <c r="K124" s="335" t="e">
        <f>IF(ISNUMBER(Regressions!L134),ROUND(Regressions!L134, 1), NA())</f>
        <v>#N/A</v>
      </c>
      <c r="L124" s="234" t="e">
        <f>IF(ISNUMBER(Regressions!M134),ROUND(Regressions!M134, 1), NA())</f>
        <v>#N/A</v>
      </c>
      <c r="M124" s="336" t="e">
        <f>IF(ISNUMBER(Regressions!N134),ROUND(Regressions!N134, 1), NA())</f>
        <v>#N/A</v>
      </c>
      <c r="N124" s="233" t="e">
        <f>IF(ISNUMBER(Regressions!O134),ROUND(Regressions!O134, 1), NA())</f>
        <v>#N/A</v>
      </c>
      <c r="O124" s="337" t="e">
        <f>IF(ISNUMBER(Regressions!Q134),ROUND(Regressions!Q134, 1), NA())</f>
        <v>#N/A</v>
      </c>
      <c r="P124" s="335" t="e">
        <f>IF(ISNUMBER(Regressions!R134),ROUND(Regressions!R134, 1), NA())</f>
        <v>#N/A</v>
      </c>
      <c r="Q124" s="211" t="e">
        <f>IF(ISNUMBER(Regressions!S134),ROUND(Regressions!S134, 1), NA())</f>
        <v>#N/A</v>
      </c>
      <c r="R124" s="336" t="e">
        <f>IF(ISNUMBER(Regressions!T134),ROUND(Regressions!T134, 1), NA())</f>
        <v>#N/A</v>
      </c>
      <c r="S124" s="233" t="e">
        <f>IF(ISNUMBER(Regressions!U134),ROUND(Regressions!U134, 1), NA())</f>
        <v>#N/A</v>
      </c>
    </row>
    <row xmlns:x14ac="http://schemas.microsoft.com/office/spreadsheetml/2009/9/ac" r="125" hidden="true" x14ac:dyDescent="0.2">
      <c r="A125" s="332" t="str">
        <f>IF(ISBLANK(Regressions!A135), " ", Regressions!A135)</f>
        <v>Belize</v>
      </c>
      <c r="B125" s="333">
        <f>IF(ISBLANK(Regressions!B135), " ", Regressions!B135)</f>
        <v>2028</v>
      </c>
      <c r="C125" s="338" t="str">
        <f>IF(ISBLANK(Regressions!C135), " ", Regressions!C135)</f>
        <v>Pre-primary</v>
      </c>
      <c r="D125" s="334" t="str">
        <f>IF(ISBLANK(Regressions!D135), " ", Regressions!D135)</f>
        <v> </v>
      </c>
      <c r="E125" s="210" t="e">
        <f>IF(ISNUMBER(Regressions!E135),ROUND(Regressions!E135, 1), NA())</f>
        <v>#N/A</v>
      </c>
      <c r="F125" s="335" t="e">
        <f>IF(ISNUMBER(Regressions!F135),ROUND(Regressions!F135, 1), NA())</f>
        <v>#N/A</v>
      </c>
      <c r="G125" s="232" t="e">
        <f>IF(ISNUMBER(Regressions!G135),ROUND(Regressions!G135, 1), NA())</f>
        <v>#N/A</v>
      </c>
      <c r="H125" s="336" t="e">
        <f>IF(ISNUMBER(Regressions!H135),ROUND(Regressions!H135, 1), NA())</f>
        <v>#N/A</v>
      </c>
      <c r="I125" s="233" t="e">
        <f>IF(ISNUMBER(Regressions!I135),ROUND(Regressions!I135, 1), NA())</f>
        <v>#N/A</v>
      </c>
      <c r="J125" s="337" t="e">
        <f>IF(ISNUMBER(Regressions!K135),ROUND(Regressions!K135, 1), NA())</f>
        <v>#N/A</v>
      </c>
      <c r="K125" s="335" t="e">
        <f>IF(ISNUMBER(Regressions!L135),ROUND(Regressions!L135, 1), NA())</f>
        <v>#N/A</v>
      </c>
      <c r="L125" s="234" t="e">
        <f>IF(ISNUMBER(Regressions!M135),ROUND(Regressions!M135, 1), NA())</f>
        <v>#N/A</v>
      </c>
      <c r="M125" s="336" t="e">
        <f>IF(ISNUMBER(Regressions!N135),ROUND(Regressions!N135, 1), NA())</f>
        <v>#N/A</v>
      </c>
      <c r="N125" s="233" t="e">
        <f>IF(ISNUMBER(Regressions!O135),ROUND(Regressions!O135, 1), NA())</f>
        <v>#N/A</v>
      </c>
      <c r="O125" s="337" t="e">
        <f>IF(ISNUMBER(Regressions!Q135),ROUND(Regressions!Q135, 1), NA())</f>
        <v>#N/A</v>
      </c>
      <c r="P125" s="335" t="e">
        <f>IF(ISNUMBER(Regressions!R135),ROUND(Regressions!R135, 1), NA())</f>
        <v>#N/A</v>
      </c>
      <c r="Q125" s="211" t="e">
        <f>IF(ISNUMBER(Regressions!S135),ROUND(Regressions!S135, 1), NA())</f>
        <v>#N/A</v>
      </c>
      <c r="R125" s="336" t="e">
        <f>IF(ISNUMBER(Regressions!T135),ROUND(Regressions!T135, 1), NA())</f>
        <v>#N/A</v>
      </c>
      <c r="S125" s="233" t="e">
        <f>IF(ISNUMBER(Regressions!U135),ROUND(Regressions!U135, 1), NA())</f>
        <v>#N/A</v>
      </c>
    </row>
    <row xmlns:x14ac="http://schemas.microsoft.com/office/spreadsheetml/2009/9/ac" r="126" hidden="true" x14ac:dyDescent="0.2">
      <c r="A126" s="332" t="str">
        <f>IF(ISBLANK(Regressions!A136), " ", Regressions!A136)</f>
        <v>Belize</v>
      </c>
      <c r="B126" s="333">
        <f>IF(ISBLANK(Regressions!B136), " ", Regressions!B136)</f>
        <v>2029</v>
      </c>
      <c r="C126" s="338" t="str">
        <f>IF(ISBLANK(Regressions!C136), " ", Regressions!C136)</f>
        <v>Pre-primary</v>
      </c>
      <c r="D126" s="334" t="str">
        <f>IF(ISBLANK(Regressions!D136), " ", Regressions!D136)</f>
        <v> </v>
      </c>
      <c r="E126" s="210" t="e">
        <f>IF(ISNUMBER(Regressions!E136),ROUND(Regressions!E136, 1), NA())</f>
        <v>#N/A</v>
      </c>
      <c r="F126" s="335" t="e">
        <f>IF(ISNUMBER(Regressions!F136),ROUND(Regressions!F136, 1), NA())</f>
        <v>#N/A</v>
      </c>
      <c r="G126" s="232" t="e">
        <f>IF(ISNUMBER(Regressions!G136),ROUND(Regressions!G136, 1), NA())</f>
        <v>#N/A</v>
      </c>
      <c r="H126" s="336" t="e">
        <f>IF(ISNUMBER(Regressions!H136),ROUND(Regressions!H136, 1), NA())</f>
        <v>#N/A</v>
      </c>
      <c r="I126" s="233" t="e">
        <f>IF(ISNUMBER(Regressions!I136),ROUND(Regressions!I136, 1), NA())</f>
        <v>#N/A</v>
      </c>
      <c r="J126" s="337" t="e">
        <f>IF(ISNUMBER(Regressions!K136),ROUND(Regressions!K136, 1), NA())</f>
        <v>#N/A</v>
      </c>
      <c r="K126" s="335" t="e">
        <f>IF(ISNUMBER(Regressions!L136),ROUND(Regressions!L136, 1), NA())</f>
        <v>#N/A</v>
      </c>
      <c r="L126" s="234" t="e">
        <f>IF(ISNUMBER(Regressions!M136),ROUND(Regressions!M136, 1), NA())</f>
        <v>#N/A</v>
      </c>
      <c r="M126" s="336" t="e">
        <f>IF(ISNUMBER(Regressions!N136),ROUND(Regressions!N136, 1), NA())</f>
        <v>#N/A</v>
      </c>
      <c r="N126" s="233" t="e">
        <f>IF(ISNUMBER(Regressions!O136),ROUND(Regressions!O136, 1), NA())</f>
        <v>#N/A</v>
      </c>
      <c r="O126" s="337" t="e">
        <f>IF(ISNUMBER(Regressions!Q136),ROUND(Regressions!Q136, 1), NA())</f>
        <v>#N/A</v>
      </c>
      <c r="P126" s="335" t="e">
        <f>IF(ISNUMBER(Regressions!R136),ROUND(Regressions!R136, 1), NA())</f>
        <v>#N/A</v>
      </c>
      <c r="Q126" s="211" t="e">
        <f>IF(ISNUMBER(Regressions!S136),ROUND(Regressions!S136, 1), NA())</f>
        <v>#N/A</v>
      </c>
      <c r="R126" s="336" t="e">
        <f>IF(ISNUMBER(Regressions!T136),ROUND(Regressions!T136, 1), NA())</f>
        <v>#N/A</v>
      </c>
      <c r="S126" s="233" t="e">
        <f>IF(ISNUMBER(Regressions!U136),ROUND(Regressions!U136, 1), NA())</f>
        <v>#N/A</v>
      </c>
    </row>
    <row xmlns:x14ac="http://schemas.microsoft.com/office/spreadsheetml/2009/9/ac" r="127" hidden="true" x14ac:dyDescent="0.2">
      <c r="A127" s="332" t="str">
        <f>IF(ISBLANK(Regressions!A137), " ", Regressions!A137)</f>
        <v>Belize</v>
      </c>
      <c r="B127" s="333">
        <f>IF(ISBLANK(Regressions!B137), " ", Regressions!B137)</f>
        <v>2030</v>
      </c>
      <c r="C127" s="338" t="str">
        <f>IF(ISBLANK(Regressions!C137), " ", Regressions!C137)</f>
        <v>Pre-primary</v>
      </c>
      <c r="D127" s="334" t="str">
        <f>IF(ISBLANK(Regressions!D137), " ", Regressions!D137)</f>
        <v> </v>
      </c>
      <c r="E127" s="210" t="e">
        <f>IF(ISNUMBER(Regressions!E137),ROUND(Regressions!E137, 1), NA())</f>
        <v>#N/A</v>
      </c>
      <c r="F127" s="335" t="e">
        <f>IF(ISNUMBER(Regressions!F137),ROUND(Regressions!F137, 1), NA())</f>
        <v>#N/A</v>
      </c>
      <c r="G127" s="232" t="e">
        <f>IF(ISNUMBER(Regressions!G137),ROUND(Regressions!G137, 1), NA())</f>
        <v>#N/A</v>
      </c>
      <c r="H127" s="336" t="e">
        <f>IF(ISNUMBER(Regressions!H137),ROUND(Regressions!H137, 1), NA())</f>
        <v>#N/A</v>
      </c>
      <c r="I127" s="233" t="e">
        <f>IF(ISNUMBER(Regressions!I137),ROUND(Regressions!I137, 1), NA())</f>
        <v>#N/A</v>
      </c>
      <c r="J127" s="337" t="e">
        <f>IF(ISNUMBER(Regressions!K137),ROUND(Regressions!K137, 1), NA())</f>
        <v>#N/A</v>
      </c>
      <c r="K127" s="335" t="e">
        <f>IF(ISNUMBER(Regressions!L137),ROUND(Regressions!L137, 1), NA())</f>
        <v>#N/A</v>
      </c>
      <c r="L127" s="234" t="e">
        <f>IF(ISNUMBER(Regressions!M137),ROUND(Regressions!M137, 1), NA())</f>
        <v>#N/A</v>
      </c>
      <c r="M127" s="336" t="e">
        <f>IF(ISNUMBER(Regressions!N137),ROUND(Regressions!N137, 1), NA())</f>
        <v>#N/A</v>
      </c>
      <c r="N127" s="233" t="e">
        <f>IF(ISNUMBER(Regressions!O137),ROUND(Regressions!O137, 1), NA())</f>
        <v>#N/A</v>
      </c>
      <c r="O127" s="337" t="e">
        <f>IF(ISNUMBER(Regressions!Q137),ROUND(Regressions!Q137, 1), NA())</f>
        <v>#N/A</v>
      </c>
      <c r="P127" s="335" t="e">
        <f>IF(ISNUMBER(Regressions!R137),ROUND(Regressions!R137, 1), NA())</f>
        <v>#N/A</v>
      </c>
      <c r="Q127" s="211" t="e">
        <f>IF(ISNUMBER(Regressions!S137),ROUND(Regressions!S137, 1), NA())</f>
        <v>#N/A</v>
      </c>
      <c r="R127" s="336" t="e">
        <f>IF(ISNUMBER(Regressions!T137),ROUND(Regressions!T137, 1), NA())</f>
        <v>#N/A</v>
      </c>
      <c r="S127" s="233" t="e">
        <f>IF(ISNUMBER(Regressions!U137),ROUND(Regressions!U137, 1), NA())</f>
        <v>#N/A</v>
      </c>
    </row>
    <row xmlns:x14ac="http://schemas.microsoft.com/office/spreadsheetml/2009/9/ac" r="128" x14ac:dyDescent="0.2">
      <c r="A128" s="332" t="str">
        <f>IF(ISBLANK(Regressions!A138), " ", Regressions!A138)</f>
        <v>Belize</v>
      </c>
      <c r="B128" s="333">
        <f>IF(ISBLANK(Regressions!B138), " ", Regressions!B138)</f>
        <v>2000</v>
      </c>
      <c r="C128" s="338" t="str">
        <f>IF(ISBLANK(Regressions!C138), " ", Regressions!C138)</f>
        <v>Primary</v>
      </c>
      <c r="D128" s="334">
        <f>IF(ISBLANK(Regressions!D138), " ", Regressions!D138)</f>
        <v>37908</v>
      </c>
      <c r="E128" s="210" t="e">
        <f>IF(ISNUMBER(Regressions!E138),ROUND(Regressions!E138, 1), NA())</f>
        <v>#N/A</v>
      </c>
      <c r="F128" s="335" t="e">
        <f>IF(ISNUMBER(Regressions!F138),ROUND(Regressions!F138, 1), NA())</f>
        <v>#N/A</v>
      </c>
      <c r="G128" s="232" t="e">
        <f>IF(ISNUMBER(Regressions!G138),ROUND(Regressions!G138, 1), NA())</f>
        <v>#N/A</v>
      </c>
      <c r="H128" s="336" t="e">
        <f>IF(ISNUMBER(Regressions!H138),ROUND(Regressions!H138, 1), NA())</f>
        <v>#N/A</v>
      </c>
      <c r="I128" s="233" t="e">
        <f>IF(ISNUMBER(Regressions!I138),ROUND(Regressions!I138, 1), NA())</f>
        <v>#N/A</v>
      </c>
      <c r="J128" s="337" t="e">
        <f>IF(ISNUMBER(Regressions!K138),ROUND(Regressions!K138, 1), NA())</f>
        <v>#N/A</v>
      </c>
      <c r="K128" s="335" t="e">
        <f>IF(ISNUMBER(Regressions!L138),ROUND(Regressions!L138, 1), NA())</f>
        <v>#N/A</v>
      </c>
      <c r="L128" s="234" t="e">
        <f>IF(ISNUMBER(Regressions!M138),ROUND(Regressions!M138, 1), NA())</f>
        <v>#N/A</v>
      </c>
      <c r="M128" s="336" t="e">
        <f>IF(ISNUMBER(Regressions!N138),ROUND(Regressions!N138, 1), NA())</f>
        <v>#N/A</v>
      </c>
      <c r="N128" s="233" t="e">
        <f>IF(ISNUMBER(Regressions!O138),ROUND(Regressions!O138, 1), NA())</f>
        <v>#N/A</v>
      </c>
      <c r="O128" s="337" t="e">
        <f>IF(ISNUMBER(Regressions!Q138),ROUND(Regressions!Q138, 1), NA())</f>
        <v>#N/A</v>
      </c>
      <c r="P128" s="335" t="e">
        <f>IF(ISNUMBER(Regressions!R138),ROUND(Regressions!R138, 1), NA())</f>
        <v>#N/A</v>
      </c>
      <c r="Q128" s="211" t="e">
        <f>IF(ISNUMBER(Regressions!S138),ROUND(Regressions!S138, 1), NA())</f>
        <v>#N/A</v>
      </c>
      <c r="R128" s="336" t="e">
        <f>IF(ISNUMBER(Regressions!T138),ROUND(Regressions!T138, 1), NA())</f>
        <v>#N/A</v>
      </c>
      <c r="S128" s="233" t="e">
        <f>IF(ISNUMBER(Regressions!U138),ROUND(Regressions!U138, 1), NA())</f>
        <v>#N/A</v>
      </c>
    </row>
    <row xmlns:x14ac="http://schemas.microsoft.com/office/spreadsheetml/2009/9/ac" r="129" x14ac:dyDescent="0.2">
      <c r="A129" s="332" t="str">
        <f>IF(ISBLANK(Regressions!A139), " ", Regressions!A139)</f>
        <v>Belize</v>
      </c>
      <c r="B129" s="333">
        <f>IF(ISBLANK(Regressions!B139), " ", Regressions!B139)</f>
        <v>2001</v>
      </c>
      <c r="C129" s="338" t="str">
        <f>IF(ISBLANK(Regressions!C139), " ", Regressions!C139)</f>
        <v>Primary</v>
      </c>
      <c r="D129" s="334">
        <f>IF(ISBLANK(Regressions!D139), " ", Regressions!D139)</f>
        <v>38499</v>
      </c>
      <c r="E129" s="210" t="e">
        <f>IF(ISNUMBER(Regressions!E139),ROUND(Regressions!E139, 1), NA())</f>
        <v>#N/A</v>
      </c>
      <c r="F129" s="335" t="e">
        <f>IF(ISNUMBER(Regressions!F139),ROUND(Regressions!F139, 1), NA())</f>
        <v>#N/A</v>
      </c>
      <c r="G129" s="232" t="e">
        <f>IF(ISNUMBER(Regressions!G139),ROUND(Regressions!G139, 1), NA())</f>
        <v>#N/A</v>
      </c>
      <c r="H129" s="336" t="e">
        <f>IF(ISNUMBER(Regressions!H139),ROUND(Regressions!H139, 1), NA())</f>
        <v>#N/A</v>
      </c>
      <c r="I129" s="233" t="e">
        <f>IF(ISNUMBER(Regressions!I139),ROUND(Regressions!I139, 1), NA())</f>
        <v>#N/A</v>
      </c>
      <c r="J129" s="337" t="e">
        <f>IF(ISNUMBER(Regressions!K139),ROUND(Regressions!K139, 1), NA())</f>
        <v>#N/A</v>
      </c>
      <c r="K129" s="335" t="e">
        <f>IF(ISNUMBER(Regressions!L139),ROUND(Regressions!L139, 1), NA())</f>
        <v>#N/A</v>
      </c>
      <c r="L129" s="234" t="e">
        <f>IF(ISNUMBER(Regressions!M139),ROUND(Regressions!M139, 1), NA())</f>
        <v>#N/A</v>
      </c>
      <c r="M129" s="336" t="e">
        <f>IF(ISNUMBER(Regressions!N139),ROUND(Regressions!N139, 1), NA())</f>
        <v>#N/A</v>
      </c>
      <c r="N129" s="233" t="e">
        <f>IF(ISNUMBER(Regressions!O139),ROUND(Regressions!O139, 1), NA())</f>
        <v>#N/A</v>
      </c>
      <c r="O129" s="337" t="e">
        <f>IF(ISNUMBER(Regressions!Q139),ROUND(Regressions!Q139, 1), NA())</f>
        <v>#N/A</v>
      </c>
      <c r="P129" s="335" t="e">
        <f>IF(ISNUMBER(Regressions!R139),ROUND(Regressions!R139, 1), NA())</f>
        <v>#N/A</v>
      </c>
      <c r="Q129" s="211" t="e">
        <f>IF(ISNUMBER(Regressions!S139),ROUND(Regressions!S139, 1), NA())</f>
        <v>#N/A</v>
      </c>
      <c r="R129" s="336" t="e">
        <f>IF(ISNUMBER(Regressions!T139),ROUND(Regressions!T139, 1), NA())</f>
        <v>#N/A</v>
      </c>
      <c r="S129" s="233" t="e">
        <f>IF(ISNUMBER(Regressions!U139),ROUND(Regressions!U139, 1), NA())</f>
        <v>#N/A</v>
      </c>
    </row>
    <row xmlns:x14ac="http://schemas.microsoft.com/office/spreadsheetml/2009/9/ac" r="130" x14ac:dyDescent="0.2">
      <c r="A130" s="332" t="str">
        <f>IF(ISBLANK(Regressions!A140), " ", Regressions!A140)</f>
        <v>Belize</v>
      </c>
      <c r="B130" s="333">
        <f>IF(ISBLANK(Regressions!B140), " ", Regressions!B140)</f>
        <v>2002</v>
      </c>
      <c r="C130" s="338" t="str">
        <f>IF(ISBLANK(Regressions!C140), " ", Regressions!C140)</f>
        <v>Primary</v>
      </c>
      <c r="D130" s="334">
        <f>IF(ISBLANK(Regressions!D140), " ", Regressions!D140)</f>
        <v>39194</v>
      </c>
      <c r="E130" s="210" t="e">
        <f>IF(ISNUMBER(Regressions!E140),ROUND(Regressions!E140, 1), NA())</f>
        <v>#N/A</v>
      </c>
      <c r="F130" s="335" t="e">
        <f>IF(ISNUMBER(Regressions!F140),ROUND(Regressions!F140, 1), NA())</f>
        <v>#N/A</v>
      </c>
      <c r="G130" s="232" t="e">
        <f>IF(ISNUMBER(Regressions!G140),ROUND(Regressions!G140, 1), NA())</f>
        <v>#N/A</v>
      </c>
      <c r="H130" s="336" t="e">
        <f>IF(ISNUMBER(Regressions!H140),ROUND(Regressions!H140, 1), NA())</f>
        <v>#N/A</v>
      </c>
      <c r="I130" s="233" t="e">
        <f>IF(ISNUMBER(Regressions!I140),ROUND(Regressions!I140, 1), NA())</f>
        <v>#N/A</v>
      </c>
      <c r="J130" s="337" t="e">
        <f>IF(ISNUMBER(Regressions!K140),ROUND(Regressions!K140, 1), NA())</f>
        <v>#N/A</v>
      </c>
      <c r="K130" s="335" t="e">
        <f>IF(ISNUMBER(Regressions!L140),ROUND(Regressions!L140, 1), NA())</f>
        <v>#N/A</v>
      </c>
      <c r="L130" s="234" t="e">
        <f>IF(ISNUMBER(Regressions!M140),ROUND(Regressions!M140, 1), NA())</f>
        <v>#N/A</v>
      </c>
      <c r="M130" s="336" t="e">
        <f>IF(ISNUMBER(Regressions!N140),ROUND(Regressions!N140, 1), NA())</f>
        <v>#N/A</v>
      </c>
      <c r="N130" s="233" t="e">
        <f>IF(ISNUMBER(Regressions!O140),ROUND(Regressions!O140, 1), NA())</f>
        <v>#N/A</v>
      </c>
      <c r="O130" s="337" t="e">
        <f>IF(ISNUMBER(Regressions!Q140),ROUND(Regressions!Q140, 1), NA())</f>
        <v>#N/A</v>
      </c>
      <c r="P130" s="335" t="e">
        <f>IF(ISNUMBER(Regressions!R140),ROUND(Regressions!R140, 1), NA())</f>
        <v>#N/A</v>
      </c>
      <c r="Q130" s="211" t="e">
        <f>IF(ISNUMBER(Regressions!S140),ROUND(Regressions!S140, 1), NA())</f>
        <v>#N/A</v>
      </c>
      <c r="R130" s="336" t="e">
        <f>IF(ISNUMBER(Regressions!T140),ROUND(Regressions!T140, 1), NA())</f>
        <v>#N/A</v>
      </c>
      <c r="S130" s="233" t="e">
        <f>IF(ISNUMBER(Regressions!U140),ROUND(Regressions!U140, 1), NA())</f>
        <v>#N/A</v>
      </c>
    </row>
    <row xmlns:x14ac="http://schemas.microsoft.com/office/spreadsheetml/2009/9/ac" r="131" x14ac:dyDescent="0.2">
      <c r="A131" s="332" t="str">
        <f>IF(ISBLANK(Regressions!A141), " ", Regressions!A141)</f>
        <v>Belize</v>
      </c>
      <c r="B131" s="333">
        <f>IF(ISBLANK(Regressions!B141), " ", Regressions!B141)</f>
        <v>2003</v>
      </c>
      <c r="C131" s="338" t="str">
        <f>IF(ISBLANK(Regressions!C141), " ", Regressions!C141)</f>
        <v>Primary</v>
      </c>
      <c r="D131" s="334">
        <f>IF(ISBLANK(Regressions!D141), " ", Regressions!D141)</f>
        <v>39989</v>
      </c>
      <c r="E131" s="210" t="e">
        <f>IF(ISNUMBER(Regressions!E141),ROUND(Regressions!E141, 1), NA())</f>
        <v>#N/A</v>
      </c>
      <c r="F131" s="335" t="e">
        <f>IF(ISNUMBER(Regressions!F141),ROUND(Regressions!F141, 1), NA())</f>
        <v>#N/A</v>
      </c>
      <c r="G131" s="232" t="e">
        <f>IF(ISNUMBER(Regressions!G141),ROUND(Regressions!G141, 1), NA())</f>
        <v>#N/A</v>
      </c>
      <c r="H131" s="336" t="e">
        <f>IF(ISNUMBER(Regressions!H141),ROUND(Regressions!H141, 1), NA())</f>
        <v>#N/A</v>
      </c>
      <c r="I131" s="233" t="e">
        <f>IF(ISNUMBER(Regressions!I141),ROUND(Regressions!I141, 1), NA())</f>
        <v>#N/A</v>
      </c>
      <c r="J131" s="337" t="e">
        <f>IF(ISNUMBER(Regressions!K141),ROUND(Regressions!K141, 1), NA())</f>
        <v>#N/A</v>
      </c>
      <c r="K131" s="335" t="e">
        <f>IF(ISNUMBER(Regressions!L141),ROUND(Regressions!L141, 1), NA())</f>
        <v>#N/A</v>
      </c>
      <c r="L131" s="234" t="e">
        <f>IF(ISNUMBER(Regressions!M141),ROUND(Regressions!M141, 1), NA())</f>
        <v>#N/A</v>
      </c>
      <c r="M131" s="336" t="e">
        <f>IF(ISNUMBER(Regressions!N141),ROUND(Regressions!N141, 1), NA())</f>
        <v>#N/A</v>
      </c>
      <c r="N131" s="233" t="e">
        <f>IF(ISNUMBER(Regressions!O141),ROUND(Regressions!O141, 1), NA())</f>
        <v>#N/A</v>
      </c>
      <c r="O131" s="337" t="e">
        <f>IF(ISNUMBER(Regressions!Q141),ROUND(Regressions!Q141, 1), NA())</f>
        <v>#N/A</v>
      </c>
      <c r="P131" s="335" t="e">
        <f>IF(ISNUMBER(Regressions!R141),ROUND(Regressions!R141, 1), NA())</f>
        <v>#N/A</v>
      </c>
      <c r="Q131" s="211" t="e">
        <f>IF(ISNUMBER(Regressions!S141),ROUND(Regressions!S141, 1), NA())</f>
        <v>#N/A</v>
      </c>
      <c r="R131" s="336" t="e">
        <f>IF(ISNUMBER(Regressions!T141),ROUND(Regressions!T141, 1), NA())</f>
        <v>#N/A</v>
      </c>
      <c r="S131" s="233" t="e">
        <f>IF(ISNUMBER(Regressions!U141),ROUND(Regressions!U141, 1), NA())</f>
        <v>#N/A</v>
      </c>
    </row>
    <row xmlns:x14ac="http://schemas.microsoft.com/office/spreadsheetml/2009/9/ac" r="132" x14ac:dyDescent="0.2">
      <c r="A132" s="332" t="str">
        <f>IF(ISBLANK(Regressions!A142), " ", Regressions!A142)</f>
        <v>Belize</v>
      </c>
      <c r="B132" s="333">
        <f>IF(ISBLANK(Regressions!B142), " ", Regressions!B142)</f>
        <v>2004</v>
      </c>
      <c r="C132" s="338" t="str">
        <f>IF(ISBLANK(Regressions!C142), " ", Regressions!C142)</f>
        <v>Primary</v>
      </c>
      <c r="D132" s="334">
        <f>IF(ISBLANK(Regressions!D142), " ", Regressions!D142)</f>
        <v>40954</v>
      </c>
      <c r="E132" s="210" t="e">
        <f>IF(ISNUMBER(Regressions!E142),ROUND(Regressions!E142, 1), NA())</f>
        <v>#N/A</v>
      </c>
      <c r="F132" s="335" t="e">
        <f>IF(ISNUMBER(Regressions!F142),ROUND(Regressions!F142, 1), NA())</f>
        <v>#N/A</v>
      </c>
      <c r="G132" s="232" t="e">
        <f>IF(ISNUMBER(Regressions!G142),ROUND(Regressions!G142, 1), NA())</f>
        <v>#N/A</v>
      </c>
      <c r="H132" s="336" t="e">
        <f>IF(ISNUMBER(Regressions!H142),ROUND(Regressions!H142, 1), NA())</f>
        <v>#N/A</v>
      </c>
      <c r="I132" s="233" t="e">
        <f>IF(ISNUMBER(Regressions!I142),ROUND(Regressions!I142, 1), NA())</f>
        <v>#N/A</v>
      </c>
      <c r="J132" s="337" t="e">
        <f>IF(ISNUMBER(Regressions!K142),ROUND(Regressions!K142, 1), NA())</f>
        <v>#N/A</v>
      </c>
      <c r="K132" s="335" t="e">
        <f>IF(ISNUMBER(Regressions!L142),ROUND(Regressions!L142, 1), NA())</f>
        <v>#N/A</v>
      </c>
      <c r="L132" s="234" t="e">
        <f>IF(ISNUMBER(Regressions!M142),ROUND(Regressions!M142, 1), NA())</f>
        <v>#N/A</v>
      </c>
      <c r="M132" s="336" t="e">
        <f>IF(ISNUMBER(Regressions!N142),ROUND(Regressions!N142, 1), NA())</f>
        <v>#N/A</v>
      </c>
      <c r="N132" s="233" t="e">
        <f>IF(ISNUMBER(Regressions!O142),ROUND(Regressions!O142, 1), NA())</f>
        <v>#N/A</v>
      </c>
      <c r="O132" s="337" t="e">
        <f>IF(ISNUMBER(Regressions!Q142),ROUND(Regressions!Q142, 1), NA())</f>
        <v>#N/A</v>
      </c>
      <c r="P132" s="335" t="e">
        <f>IF(ISNUMBER(Regressions!R142),ROUND(Regressions!R142, 1), NA())</f>
        <v>#N/A</v>
      </c>
      <c r="Q132" s="211" t="e">
        <f>IF(ISNUMBER(Regressions!S142),ROUND(Regressions!S142, 1), NA())</f>
        <v>#N/A</v>
      </c>
      <c r="R132" s="336" t="e">
        <f>IF(ISNUMBER(Regressions!T142),ROUND(Regressions!T142, 1), NA())</f>
        <v>#N/A</v>
      </c>
      <c r="S132" s="233" t="e">
        <f>IF(ISNUMBER(Regressions!U142),ROUND(Regressions!U142, 1), NA())</f>
        <v>#N/A</v>
      </c>
    </row>
    <row xmlns:x14ac="http://schemas.microsoft.com/office/spreadsheetml/2009/9/ac" r="133" x14ac:dyDescent="0.2">
      <c r="A133" s="332" t="str">
        <f>IF(ISBLANK(Regressions!A143), " ", Regressions!A143)</f>
        <v>Belize</v>
      </c>
      <c r="B133" s="333">
        <f>IF(ISBLANK(Regressions!B143), " ", Regressions!B143)</f>
        <v>2005</v>
      </c>
      <c r="C133" s="338" t="str">
        <f>IF(ISBLANK(Regressions!C143), " ", Regressions!C143)</f>
        <v>Primary</v>
      </c>
      <c r="D133" s="334">
        <f>IF(ISBLANK(Regressions!D143), " ", Regressions!D143)</f>
        <v>42056</v>
      </c>
      <c r="E133" s="210">
        <f>IF(ISNUMBER(Regressions!E143),ROUND(Regressions!E143, 1), NA())</f>
        <v>97.7</v>
      </c>
      <c r="F133" s="335">
        <f>IF(ISNUMBER(Regressions!F143),ROUND(Regressions!F143, 1), NA())</f>
        <v>95.4</v>
      </c>
      <c r="G133" s="232">
        <f>IF(ISNUMBER(Regressions!G143),ROUND(Regressions!G143, 1), NA())</f>
        <v>75.900000000000006</v>
      </c>
      <c r="H133" s="336">
        <f>IF(ISNUMBER(Regressions!H143),ROUND(Regressions!H143, 1), NA())</f>
        <v>19.600000000000001</v>
      </c>
      <c r="I133" s="233">
        <f>IF(ISNUMBER(Regressions!I143),ROUND(Regressions!I143, 1), NA())</f>
        <v>4.5999999999999996</v>
      </c>
      <c r="J133" s="337">
        <f>IF(ISNUMBER(Regressions!K143),ROUND(Regressions!K143, 1), NA())</f>
        <v>97.3</v>
      </c>
      <c r="K133" s="335">
        <f>IF(ISNUMBER(Regressions!L143),ROUND(Regressions!L143, 1), NA())</f>
        <v>94.3</v>
      </c>
      <c r="L133" s="234">
        <f>IF(ISNUMBER(Regressions!M143),ROUND(Regressions!M143, 1), NA())</f>
        <v>48.6</v>
      </c>
      <c r="M133" s="336">
        <f>IF(ISNUMBER(Regressions!N143),ROUND(Regressions!N143, 1), NA())</f>
        <v>45.7</v>
      </c>
      <c r="N133" s="233">
        <f>IF(ISNUMBER(Regressions!O143),ROUND(Regressions!O143, 1), NA())</f>
        <v>5.7</v>
      </c>
      <c r="O133" s="337">
        <f>IF(ISNUMBER(Regressions!Q143),ROUND(Regressions!Q143, 1), NA())</f>
        <v>95.4</v>
      </c>
      <c r="P133" s="335">
        <f>IF(ISNUMBER(Regressions!R143),ROUND(Regressions!R143, 1), NA())</f>
        <v>90.8</v>
      </c>
      <c r="Q133" s="211">
        <f>IF(ISNUMBER(Regressions!S143),ROUND(Regressions!S143, 1), NA())</f>
        <v>66.3</v>
      </c>
      <c r="R133" s="336">
        <f>IF(ISNUMBER(Regressions!T143),ROUND(Regressions!T143, 1), NA())</f>
        <v>24.5</v>
      </c>
      <c r="S133" s="233">
        <f>IF(ISNUMBER(Regressions!U143),ROUND(Regressions!U143, 1), NA())</f>
        <v>9.1999999999999993</v>
      </c>
    </row>
    <row xmlns:x14ac="http://schemas.microsoft.com/office/spreadsheetml/2009/9/ac" r="134" x14ac:dyDescent="0.2">
      <c r="A134" s="332" t="str">
        <f>IF(ISBLANK(Regressions!A144), " ", Regressions!A144)</f>
        <v>Belize</v>
      </c>
      <c r="B134" s="333">
        <f>IF(ISBLANK(Regressions!B144), " ", Regressions!B144)</f>
        <v>2006</v>
      </c>
      <c r="C134" s="338" t="str">
        <f>IF(ISBLANK(Regressions!C144), " ", Regressions!C144)</f>
        <v>Primary</v>
      </c>
      <c r="D134" s="334">
        <f>IF(ISBLANK(Regressions!D144), " ", Regressions!D144)</f>
        <v>43222</v>
      </c>
      <c r="E134" s="210">
        <f>IF(ISNUMBER(Regressions!E144),ROUND(Regressions!E144, 1), NA())</f>
        <v>97.7</v>
      </c>
      <c r="F134" s="335">
        <f>IF(ISNUMBER(Regressions!F144),ROUND(Regressions!F144, 1), NA())</f>
        <v>95.4</v>
      </c>
      <c r="G134" s="232">
        <f>IF(ISNUMBER(Regressions!G144),ROUND(Regressions!G144, 1), NA())</f>
        <v>75.900000000000006</v>
      </c>
      <c r="H134" s="336">
        <f>IF(ISNUMBER(Regressions!H144),ROUND(Regressions!H144, 1), NA())</f>
        <v>19.600000000000001</v>
      </c>
      <c r="I134" s="233">
        <f>IF(ISNUMBER(Regressions!I144),ROUND(Regressions!I144, 1), NA())</f>
        <v>4.5999999999999996</v>
      </c>
      <c r="J134" s="337">
        <f>IF(ISNUMBER(Regressions!K144),ROUND(Regressions!K144, 1), NA())</f>
        <v>97.3</v>
      </c>
      <c r="K134" s="335">
        <f>IF(ISNUMBER(Regressions!L144),ROUND(Regressions!L144, 1), NA())</f>
        <v>94.3</v>
      </c>
      <c r="L134" s="234">
        <f>IF(ISNUMBER(Regressions!M144),ROUND(Regressions!M144, 1), NA())</f>
        <v>48.6</v>
      </c>
      <c r="M134" s="336">
        <f>IF(ISNUMBER(Regressions!N144),ROUND(Regressions!N144, 1), NA())</f>
        <v>45.7</v>
      </c>
      <c r="N134" s="233">
        <f>IF(ISNUMBER(Regressions!O144),ROUND(Regressions!O144, 1), NA())</f>
        <v>5.7</v>
      </c>
      <c r="O134" s="337">
        <f>IF(ISNUMBER(Regressions!Q144),ROUND(Regressions!Q144, 1), NA())</f>
        <v>95.4</v>
      </c>
      <c r="P134" s="335">
        <f>IF(ISNUMBER(Regressions!R144),ROUND(Regressions!R144, 1), NA())</f>
        <v>90.8</v>
      </c>
      <c r="Q134" s="211">
        <f>IF(ISNUMBER(Regressions!S144),ROUND(Regressions!S144, 1), NA())</f>
        <v>66.3</v>
      </c>
      <c r="R134" s="336">
        <f>IF(ISNUMBER(Regressions!T144),ROUND(Regressions!T144, 1), NA())</f>
        <v>24.5</v>
      </c>
      <c r="S134" s="233">
        <f>IF(ISNUMBER(Regressions!U144),ROUND(Regressions!U144, 1), NA())</f>
        <v>9.1999999999999993</v>
      </c>
    </row>
    <row xmlns:x14ac="http://schemas.microsoft.com/office/spreadsheetml/2009/9/ac" r="135" x14ac:dyDescent="0.2">
      <c r="A135" s="332" t="str">
        <f>IF(ISBLANK(Regressions!A145), " ", Regressions!A145)</f>
        <v>Belize</v>
      </c>
      <c r="B135" s="333">
        <f>IF(ISBLANK(Regressions!B145), " ", Regressions!B145)</f>
        <v>2007</v>
      </c>
      <c r="C135" s="338" t="str">
        <f>IF(ISBLANK(Regressions!C145), " ", Regressions!C145)</f>
        <v>Primary</v>
      </c>
      <c r="D135" s="334">
        <f>IF(ISBLANK(Regressions!D145), " ", Regressions!D145)</f>
        <v>44314</v>
      </c>
      <c r="E135" s="210">
        <f>IF(ISNUMBER(Regressions!E145),ROUND(Regressions!E145, 1), NA())</f>
        <v>97.7</v>
      </c>
      <c r="F135" s="335">
        <f>IF(ISNUMBER(Regressions!F145),ROUND(Regressions!F145, 1), NA())</f>
        <v>95.4</v>
      </c>
      <c r="G135" s="232">
        <f>IF(ISNUMBER(Regressions!G145),ROUND(Regressions!G145, 1), NA())</f>
        <v>75.900000000000006</v>
      </c>
      <c r="H135" s="336">
        <f>IF(ISNUMBER(Regressions!H145),ROUND(Regressions!H145, 1), NA())</f>
        <v>19.600000000000001</v>
      </c>
      <c r="I135" s="233">
        <f>IF(ISNUMBER(Regressions!I145),ROUND(Regressions!I145, 1), NA())</f>
        <v>4.5999999999999996</v>
      </c>
      <c r="J135" s="337">
        <f>IF(ISNUMBER(Regressions!K145),ROUND(Regressions!K145, 1), NA())</f>
        <v>97.3</v>
      </c>
      <c r="K135" s="335">
        <f>IF(ISNUMBER(Regressions!L145),ROUND(Regressions!L145, 1), NA())</f>
        <v>94.3</v>
      </c>
      <c r="L135" s="234">
        <f>IF(ISNUMBER(Regressions!M145),ROUND(Regressions!M145, 1), NA())</f>
        <v>48.6</v>
      </c>
      <c r="M135" s="336">
        <f>IF(ISNUMBER(Regressions!N145),ROUND(Regressions!N145, 1), NA())</f>
        <v>45.7</v>
      </c>
      <c r="N135" s="233">
        <f>IF(ISNUMBER(Regressions!O145),ROUND(Regressions!O145, 1), NA())</f>
        <v>5.7</v>
      </c>
      <c r="O135" s="337">
        <f>IF(ISNUMBER(Regressions!Q145),ROUND(Regressions!Q145, 1), NA())</f>
        <v>95.4</v>
      </c>
      <c r="P135" s="335">
        <f>IF(ISNUMBER(Regressions!R145),ROUND(Regressions!R145, 1), NA())</f>
        <v>90.8</v>
      </c>
      <c r="Q135" s="211">
        <f>IF(ISNUMBER(Regressions!S145),ROUND(Regressions!S145, 1), NA())</f>
        <v>66.3</v>
      </c>
      <c r="R135" s="336">
        <f>IF(ISNUMBER(Regressions!T145),ROUND(Regressions!T145, 1), NA())</f>
        <v>24.5</v>
      </c>
      <c r="S135" s="233">
        <f>IF(ISNUMBER(Regressions!U145),ROUND(Regressions!U145, 1), NA())</f>
        <v>9.1999999999999993</v>
      </c>
    </row>
    <row xmlns:x14ac="http://schemas.microsoft.com/office/spreadsheetml/2009/9/ac" r="136" x14ac:dyDescent="0.2">
      <c r="A136" s="332" t="str">
        <f>IF(ISBLANK(Regressions!A146), " ", Regressions!A146)</f>
        <v>Belize</v>
      </c>
      <c r="B136" s="333">
        <f>IF(ISBLANK(Regressions!B146), " ", Regressions!B146)</f>
        <v>2008</v>
      </c>
      <c r="C136" s="338" t="str">
        <f>IF(ISBLANK(Regressions!C146), " ", Regressions!C146)</f>
        <v>Primary</v>
      </c>
      <c r="D136" s="334">
        <f>IF(ISBLANK(Regressions!D146), " ", Regressions!D146)</f>
        <v>45305</v>
      </c>
      <c r="E136" s="210">
        <f>IF(ISNUMBER(Regressions!E146),ROUND(Regressions!E146, 1), NA())</f>
        <v>97.7</v>
      </c>
      <c r="F136" s="335">
        <f>IF(ISNUMBER(Regressions!F146),ROUND(Regressions!F146, 1), NA())</f>
        <v>95.4</v>
      </c>
      <c r="G136" s="232">
        <f>IF(ISNUMBER(Regressions!G146),ROUND(Regressions!G146, 1), NA())</f>
        <v>75.900000000000006</v>
      </c>
      <c r="H136" s="336">
        <f>IF(ISNUMBER(Regressions!H146),ROUND(Regressions!H146, 1), NA())</f>
        <v>19.600000000000001</v>
      </c>
      <c r="I136" s="233">
        <f>IF(ISNUMBER(Regressions!I146),ROUND(Regressions!I146, 1), NA())</f>
        <v>4.5999999999999996</v>
      </c>
      <c r="J136" s="337">
        <f>IF(ISNUMBER(Regressions!K146),ROUND(Regressions!K146, 1), NA())</f>
        <v>97.3</v>
      </c>
      <c r="K136" s="335">
        <f>IF(ISNUMBER(Regressions!L146),ROUND(Regressions!L146, 1), NA())</f>
        <v>94.3</v>
      </c>
      <c r="L136" s="234">
        <f>IF(ISNUMBER(Regressions!M146),ROUND(Regressions!M146, 1), NA())</f>
        <v>48.6</v>
      </c>
      <c r="M136" s="336">
        <f>IF(ISNUMBER(Regressions!N146),ROUND(Regressions!N146, 1), NA())</f>
        <v>45.7</v>
      </c>
      <c r="N136" s="233">
        <f>IF(ISNUMBER(Regressions!O146),ROUND(Regressions!O146, 1), NA())</f>
        <v>5.7</v>
      </c>
      <c r="O136" s="337">
        <f>IF(ISNUMBER(Regressions!Q146),ROUND(Regressions!Q146, 1), NA())</f>
        <v>95.4</v>
      </c>
      <c r="P136" s="335">
        <f>IF(ISNUMBER(Regressions!R146),ROUND(Regressions!R146, 1), NA())</f>
        <v>90.8</v>
      </c>
      <c r="Q136" s="211">
        <f>IF(ISNUMBER(Regressions!S146),ROUND(Regressions!S146, 1), NA())</f>
        <v>66.3</v>
      </c>
      <c r="R136" s="336">
        <f>IF(ISNUMBER(Regressions!T146),ROUND(Regressions!T146, 1), NA())</f>
        <v>24.5</v>
      </c>
      <c r="S136" s="233">
        <f>IF(ISNUMBER(Regressions!U146),ROUND(Regressions!U146, 1), NA())</f>
        <v>9.1999999999999993</v>
      </c>
    </row>
    <row xmlns:x14ac="http://schemas.microsoft.com/office/spreadsheetml/2009/9/ac" r="137" x14ac:dyDescent="0.2">
      <c r="A137" s="332" t="str">
        <f>IF(ISBLANK(Regressions!A147), " ", Regressions!A147)</f>
        <v>Belize</v>
      </c>
      <c r="B137" s="333">
        <f>IF(ISBLANK(Regressions!B147), " ", Regressions!B147)</f>
        <v>2009</v>
      </c>
      <c r="C137" s="338" t="str">
        <f>IF(ISBLANK(Regressions!C147), " ", Regressions!C147)</f>
        <v>Primary</v>
      </c>
      <c r="D137" s="334">
        <f>IF(ISBLANK(Regressions!D147), " ", Regressions!D147)</f>
        <v>46114</v>
      </c>
      <c r="E137" s="210">
        <f>IF(ISNUMBER(Regressions!E147),ROUND(Regressions!E147, 1), NA())</f>
        <v>97.7</v>
      </c>
      <c r="F137" s="335">
        <f>IF(ISNUMBER(Regressions!F147),ROUND(Regressions!F147, 1), NA())</f>
        <v>95.4</v>
      </c>
      <c r="G137" s="232">
        <f>IF(ISNUMBER(Regressions!G147),ROUND(Regressions!G147, 1), NA())</f>
        <v>75.900000000000006</v>
      </c>
      <c r="H137" s="336">
        <f>IF(ISNUMBER(Regressions!H147),ROUND(Regressions!H147, 1), NA())</f>
        <v>19.600000000000001</v>
      </c>
      <c r="I137" s="233">
        <f>IF(ISNUMBER(Regressions!I147),ROUND(Regressions!I147, 1), NA())</f>
        <v>4.5999999999999996</v>
      </c>
      <c r="J137" s="337">
        <f>IF(ISNUMBER(Regressions!K147),ROUND(Regressions!K147, 1), NA())</f>
        <v>97.3</v>
      </c>
      <c r="K137" s="335">
        <f>IF(ISNUMBER(Regressions!L147),ROUND(Regressions!L147, 1), NA())</f>
        <v>94.3</v>
      </c>
      <c r="L137" s="234">
        <f>IF(ISNUMBER(Regressions!M147),ROUND(Regressions!M147, 1), NA())</f>
        <v>48.6</v>
      </c>
      <c r="M137" s="336">
        <f>IF(ISNUMBER(Regressions!N147),ROUND(Regressions!N147, 1), NA())</f>
        <v>45.7</v>
      </c>
      <c r="N137" s="233">
        <f>IF(ISNUMBER(Regressions!O147),ROUND(Regressions!O147, 1), NA())</f>
        <v>5.7</v>
      </c>
      <c r="O137" s="337">
        <f>IF(ISNUMBER(Regressions!Q147),ROUND(Regressions!Q147, 1), NA())</f>
        <v>95.4</v>
      </c>
      <c r="P137" s="335">
        <f>IF(ISNUMBER(Regressions!R147),ROUND(Regressions!R147, 1), NA())</f>
        <v>90.8</v>
      </c>
      <c r="Q137" s="211">
        <f>IF(ISNUMBER(Regressions!S147),ROUND(Regressions!S147, 1), NA())</f>
        <v>66.3</v>
      </c>
      <c r="R137" s="336">
        <f>IF(ISNUMBER(Regressions!T147),ROUND(Regressions!T147, 1), NA())</f>
        <v>24.5</v>
      </c>
      <c r="S137" s="233">
        <f>IF(ISNUMBER(Regressions!U147),ROUND(Regressions!U147, 1), NA())</f>
        <v>9.1999999999999993</v>
      </c>
    </row>
    <row xmlns:x14ac="http://schemas.microsoft.com/office/spreadsheetml/2009/9/ac" r="138" x14ac:dyDescent="0.2">
      <c r="A138" s="332" t="str">
        <f>IF(ISBLANK(Regressions!A148), " ", Regressions!A148)</f>
        <v>Belize</v>
      </c>
      <c r="B138" s="333">
        <f>IF(ISBLANK(Regressions!B148), " ", Regressions!B148)</f>
        <v>2010</v>
      </c>
      <c r="C138" s="338" t="str">
        <f>IF(ISBLANK(Regressions!C148), " ", Regressions!C148)</f>
        <v>Primary</v>
      </c>
      <c r="D138" s="334">
        <f>IF(ISBLANK(Regressions!D148), " ", Regressions!D148)</f>
        <v>46730</v>
      </c>
      <c r="E138" s="210">
        <f>IF(ISNUMBER(Regressions!E148),ROUND(Regressions!E148, 1), NA())</f>
        <v>97.7</v>
      </c>
      <c r="F138" s="335">
        <f>IF(ISNUMBER(Regressions!F148),ROUND(Regressions!F148, 1), NA())</f>
        <v>95.4</v>
      </c>
      <c r="G138" s="232">
        <f>IF(ISNUMBER(Regressions!G148),ROUND(Regressions!G148, 1), NA())</f>
        <v>75.900000000000006</v>
      </c>
      <c r="H138" s="336">
        <f>IF(ISNUMBER(Regressions!H148),ROUND(Regressions!H148, 1), NA())</f>
        <v>19.600000000000001</v>
      </c>
      <c r="I138" s="233">
        <f>IF(ISNUMBER(Regressions!I148),ROUND(Regressions!I148, 1), NA())</f>
        <v>4.5999999999999996</v>
      </c>
      <c r="J138" s="337">
        <f>IF(ISNUMBER(Regressions!K148),ROUND(Regressions!K148, 1), NA())</f>
        <v>97.3</v>
      </c>
      <c r="K138" s="335">
        <f>IF(ISNUMBER(Regressions!L148),ROUND(Regressions!L148, 1), NA())</f>
        <v>94.3</v>
      </c>
      <c r="L138" s="234">
        <f>IF(ISNUMBER(Regressions!M148),ROUND(Regressions!M148, 1), NA())</f>
        <v>48.6</v>
      </c>
      <c r="M138" s="336">
        <f>IF(ISNUMBER(Regressions!N148),ROUND(Regressions!N148, 1), NA())</f>
        <v>45.7</v>
      </c>
      <c r="N138" s="233">
        <f>IF(ISNUMBER(Regressions!O148),ROUND(Regressions!O148, 1), NA())</f>
        <v>5.7</v>
      </c>
      <c r="O138" s="337">
        <f>IF(ISNUMBER(Regressions!Q148),ROUND(Regressions!Q148, 1), NA())</f>
        <v>95.4</v>
      </c>
      <c r="P138" s="335">
        <f>IF(ISNUMBER(Regressions!R148),ROUND(Regressions!R148, 1), NA())</f>
        <v>90.8</v>
      </c>
      <c r="Q138" s="211">
        <f>IF(ISNUMBER(Regressions!S148),ROUND(Regressions!S148, 1), NA())</f>
        <v>66.3</v>
      </c>
      <c r="R138" s="336">
        <f>IF(ISNUMBER(Regressions!T148),ROUND(Regressions!T148, 1), NA())</f>
        <v>24.5</v>
      </c>
      <c r="S138" s="233">
        <f>IF(ISNUMBER(Regressions!U148),ROUND(Regressions!U148, 1), NA())</f>
        <v>9.1999999999999993</v>
      </c>
    </row>
    <row xmlns:x14ac="http://schemas.microsoft.com/office/spreadsheetml/2009/9/ac" r="139" x14ac:dyDescent="0.2">
      <c r="A139" s="332" t="str">
        <f>IF(ISBLANK(Regressions!A149), " ", Regressions!A149)</f>
        <v>Belize</v>
      </c>
      <c r="B139" s="333">
        <f>IF(ISBLANK(Regressions!B149), " ", Regressions!B149)</f>
        <v>2011</v>
      </c>
      <c r="C139" s="338" t="str">
        <f>IF(ISBLANK(Regressions!C149), " ", Regressions!C149)</f>
        <v>Primary</v>
      </c>
      <c r="D139" s="334">
        <f>IF(ISBLANK(Regressions!D149), " ", Regressions!D149)</f>
        <v>46719</v>
      </c>
      <c r="E139" s="210">
        <f>IF(ISNUMBER(Regressions!E149),ROUND(Regressions!E149, 1), NA())</f>
        <v>97.7</v>
      </c>
      <c r="F139" s="335">
        <f>IF(ISNUMBER(Regressions!F149),ROUND(Regressions!F149, 1), NA())</f>
        <v>95.4</v>
      </c>
      <c r="G139" s="232">
        <f>IF(ISNUMBER(Regressions!G149),ROUND(Regressions!G149, 1), NA())</f>
        <v>75.900000000000006</v>
      </c>
      <c r="H139" s="336">
        <f>IF(ISNUMBER(Regressions!H149),ROUND(Regressions!H149, 1), NA())</f>
        <v>19.600000000000001</v>
      </c>
      <c r="I139" s="233">
        <f>IF(ISNUMBER(Regressions!I149),ROUND(Regressions!I149, 1), NA())</f>
        <v>4.5999999999999996</v>
      </c>
      <c r="J139" s="337">
        <f>IF(ISNUMBER(Regressions!K149),ROUND(Regressions!K149, 1), NA())</f>
        <v>97.3</v>
      </c>
      <c r="K139" s="335">
        <f>IF(ISNUMBER(Regressions!L149),ROUND(Regressions!L149, 1), NA())</f>
        <v>94.3</v>
      </c>
      <c r="L139" s="234">
        <f>IF(ISNUMBER(Regressions!M149),ROUND(Regressions!M149, 1), NA())</f>
        <v>48.6</v>
      </c>
      <c r="M139" s="336">
        <f>IF(ISNUMBER(Regressions!N149),ROUND(Regressions!N149, 1), NA())</f>
        <v>45.7</v>
      </c>
      <c r="N139" s="233">
        <f>IF(ISNUMBER(Regressions!O149),ROUND(Regressions!O149, 1), NA())</f>
        <v>5.7</v>
      </c>
      <c r="O139" s="337">
        <f>IF(ISNUMBER(Regressions!Q149),ROUND(Regressions!Q149, 1), NA())</f>
        <v>95.4</v>
      </c>
      <c r="P139" s="335">
        <f>IF(ISNUMBER(Regressions!R149),ROUND(Regressions!R149, 1), NA())</f>
        <v>90.8</v>
      </c>
      <c r="Q139" s="211">
        <f>IF(ISNUMBER(Regressions!S149),ROUND(Regressions!S149, 1), NA())</f>
        <v>66.3</v>
      </c>
      <c r="R139" s="336">
        <f>IF(ISNUMBER(Regressions!T149),ROUND(Regressions!T149, 1), NA())</f>
        <v>24.5</v>
      </c>
      <c r="S139" s="233">
        <f>IF(ISNUMBER(Regressions!U149),ROUND(Regressions!U149, 1), NA())</f>
        <v>9.1999999999999993</v>
      </c>
    </row>
    <row xmlns:x14ac="http://schemas.microsoft.com/office/spreadsheetml/2009/9/ac" r="140" x14ac:dyDescent="0.2">
      <c r="A140" s="332" t="str">
        <f>IF(ISBLANK(Regressions!A150), " ", Regressions!A150)</f>
        <v>Belize</v>
      </c>
      <c r="B140" s="333">
        <f>IF(ISBLANK(Regressions!B150), " ", Regressions!B150)</f>
        <v>2012</v>
      </c>
      <c r="C140" s="338" t="str">
        <f>IF(ISBLANK(Regressions!C150), " ", Regressions!C150)</f>
        <v>Primary</v>
      </c>
      <c r="D140" s="334">
        <f>IF(ISBLANK(Regressions!D150), " ", Regressions!D150)</f>
        <v>46583</v>
      </c>
      <c r="E140" s="210">
        <f>IF(ISNUMBER(Regressions!E150),ROUND(Regressions!E150, 1), NA())</f>
        <v>97.7</v>
      </c>
      <c r="F140" s="335">
        <f>IF(ISNUMBER(Regressions!F150),ROUND(Regressions!F150, 1), NA())</f>
        <v>95.4</v>
      </c>
      <c r="G140" s="232">
        <f>IF(ISNUMBER(Regressions!G150),ROUND(Regressions!G150, 1), NA())</f>
        <v>75.900000000000006</v>
      </c>
      <c r="H140" s="336">
        <f>IF(ISNUMBER(Regressions!H150),ROUND(Regressions!H150, 1), NA())</f>
        <v>19.600000000000001</v>
      </c>
      <c r="I140" s="233">
        <f>IF(ISNUMBER(Regressions!I150),ROUND(Regressions!I150, 1), NA())</f>
        <v>4.5999999999999996</v>
      </c>
      <c r="J140" s="337">
        <f>IF(ISNUMBER(Regressions!K150),ROUND(Regressions!K150, 1), NA())</f>
        <v>97.3</v>
      </c>
      <c r="K140" s="335">
        <f>IF(ISNUMBER(Regressions!L150),ROUND(Regressions!L150, 1), NA())</f>
        <v>94.3</v>
      </c>
      <c r="L140" s="234">
        <f>IF(ISNUMBER(Regressions!M150),ROUND(Regressions!M150, 1), NA())</f>
        <v>48.6</v>
      </c>
      <c r="M140" s="336">
        <f>IF(ISNUMBER(Regressions!N150),ROUND(Regressions!N150, 1), NA())</f>
        <v>45.7</v>
      </c>
      <c r="N140" s="233">
        <f>IF(ISNUMBER(Regressions!O150),ROUND(Regressions!O150, 1), NA())</f>
        <v>5.7</v>
      </c>
      <c r="O140" s="337">
        <f>IF(ISNUMBER(Regressions!Q150),ROUND(Regressions!Q150, 1), NA())</f>
        <v>95.4</v>
      </c>
      <c r="P140" s="335">
        <f>IF(ISNUMBER(Regressions!R150),ROUND(Regressions!R150, 1), NA())</f>
        <v>90.8</v>
      </c>
      <c r="Q140" s="211">
        <f>IF(ISNUMBER(Regressions!S150),ROUND(Regressions!S150, 1), NA())</f>
        <v>66.3</v>
      </c>
      <c r="R140" s="336">
        <f>IF(ISNUMBER(Regressions!T150),ROUND(Regressions!T150, 1), NA())</f>
        <v>24.5</v>
      </c>
      <c r="S140" s="233">
        <f>IF(ISNUMBER(Regressions!U150),ROUND(Regressions!U150, 1), NA())</f>
        <v>9.1999999999999993</v>
      </c>
    </row>
    <row xmlns:x14ac="http://schemas.microsoft.com/office/spreadsheetml/2009/9/ac" r="141" x14ac:dyDescent="0.2">
      <c r="A141" s="332" t="str">
        <f>IF(ISBLANK(Regressions!A151), " ", Regressions!A151)</f>
        <v>Belize</v>
      </c>
      <c r="B141" s="333">
        <f>IF(ISBLANK(Regressions!B151), " ", Regressions!B151)</f>
        <v>2013</v>
      </c>
      <c r="C141" s="338" t="str">
        <f>IF(ISBLANK(Regressions!C151), " ", Regressions!C151)</f>
        <v>Primary</v>
      </c>
      <c r="D141" s="334">
        <f>IF(ISBLANK(Regressions!D151), " ", Regressions!D151)</f>
        <v>46345</v>
      </c>
      <c r="E141" s="210">
        <f>IF(ISNUMBER(Regressions!E151),ROUND(Regressions!E151, 1), NA())</f>
        <v>97.7</v>
      </c>
      <c r="F141" s="335">
        <f>IF(ISNUMBER(Regressions!F151),ROUND(Regressions!F151, 1), NA())</f>
        <v>95.4</v>
      </c>
      <c r="G141" s="232">
        <f>IF(ISNUMBER(Regressions!G151),ROUND(Regressions!G151, 1), NA())</f>
        <v>75.900000000000006</v>
      </c>
      <c r="H141" s="336">
        <f>IF(ISNUMBER(Regressions!H151),ROUND(Regressions!H151, 1), NA())</f>
        <v>19.600000000000001</v>
      </c>
      <c r="I141" s="233">
        <f>IF(ISNUMBER(Regressions!I151),ROUND(Regressions!I151, 1), NA())</f>
        <v>4.5999999999999996</v>
      </c>
      <c r="J141" s="337">
        <f>IF(ISNUMBER(Regressions!K151),ROUND(Regressions!K151, 1), NA())</f>
        <v>97.3</v>
      </c>
      <c r="K141" s="335">
        <f>IF(ISNUMBER(Regressions!L151),ROUND(Regressions!L151, 1), NA())</f>
        <v>94.3</v>
      </c>
      <c r="L141" s="234">
        <f>IF(ISNUMBER(Regressions!M151),ROUND(Regressions!M151, 1), NA())</f>
        <v>48.6</v>
      </c>
      <c r="M141" s="336">
        <f>IF(ISNUMBER(Regressions!N151),ROUND(Regressions!N151, 1), NA())</f>
        <v>45.7</v>
      </c>
      <c r="N141" s="233">
        <f>IF(ISNUMBER(Regressions!O151),ROUND(Regressions!O151, 1), NA())</f>
        <v>5.7</v>
      </c>
      <c r="O141" s="337">
        <f>IF(ISNUMBER(Regressions!Q151),ROUND(Regressions!Q151, 1), NA())</f>
        <v>95.4</v>
      </c>
      <c r="P141" s="335">
        <f>IF(ISNUMBER(Regressions!R151),ROUND(Regressions!R151, 1), NA())</f>
        <v>90.8</v>
      </c>
      <c r="Q141" s="211">
        <f>IF(ISNUMBER(Regressions!S151),ROUND(Regressions!S151, 1), NA())</f>
        <v>66.3</v>
      </c>
      <c r="R141" s="336">
        <f>IF(ISNUMBER(Regressions!T151),ROUND(Regressions!T151, 1), NA())</f>
        <v>24.5</v>
      </c>
      <c r="S141" s="233">
        <f>IF(ISNUMBER(Regressions!U151),ROUND(Regressions!U151, 1), NA())</f>
        <v>9.1999999999999993</v>
      </c>
    </row>
    <row xmlns:x14ac="http://schemas.microsoft.com/office/spreadsheetml/2009/9/ac" r="142" x14ac:dyDescent="0.2">
      <c r="A142" s="332" t="str">
        <f>IF(ISBLANK(Regressions!A152), " ", Regressions!A152)</f>
        <v>Belize</v>
      </c>
      <c r="B142" s="333">
        <f>IF(ISBLANK(Regressions!B152), " ", Regressions!B152)</f>
        <v>2014</v>
      </c>
      <c r="C142" s="338" t="str">
        <f>IF(ISBLANK(Regressions!C152), " ", Regressions!C152)</f>
        <v>Primary</v>
      </c>
      <c r="D142" s="334">
        <f>IF(ISBLANK(Regressions!D152), " ", Regressions!D152)</f>
        <v>46112</v>
      </c>
      <c r="E142" s="210" t="e">
        <f>IF(ISNUMBER(Regressions!E152),ROUND(Regressions!E152, 1), NA())</f>
        <v>#N/A</v>
      </c>
      <c r="F142" s="335" t="e">
        <f>IF(ISNUMBER(Regressions!F152),ROUND(Regressions!F152, 1), NA())</f>
        <v>#N/A</v>
      </c>
      <c r="G142" s="232" t="e">
        <f>IF(ISNUMBER(Regressions!G152),ROUND(Regressions!G152, 1), NA())</f>
        <v>#N/A</v>
      </c>
      <c r="H142" s="336" t="e">
        <f>IF(ISNUMBER(Regressions!H152),ROUND(Regressions!H152, 1), NA())</f>
        <v>#N/A</v>
      </c>
      <c r="I142" s="233" t="e">
        <f>IF(ISNUMBER(Regressions!I152),ROUND(Regressions!I152, 1), NA())</f>
        <v>#N/A</v>
      </c>
      <c r="J142" s="337" t="e">
        <f>IF(ISNUMBER(Regressions!K152),ROUND(Regressions!K152, 1), NA())</f>
        <v>#N/A</v>
      </c>
      <c r="K142" s="335" t="e">
        <f>IF(ISNUMBER(Regressions!L152),ROUND(Regressions!L152, 1), NA())</f>
        <v>#N/A</v>
      </c>
      <c r="L142" s="234" t="e">
        <f>IF(ISNUMBER(Regressions!M152),ROUND(Regressions!M152, 1), NA())</f>
        <v>#N/A</v>
      </c>
      <c r="M142" s="336" t="e">
        <f>IF(ISNUMBER(Regressions!N152),ROUND(Regressions!N152, 1), NA())</f>
        <v>#N/A</v>
      </c>
      <c r="N142" s="233" t="e">
        <f>IF(ISNUMBER(Regressions!O152),ROUND(Regressions!O152, 1), NA())</f>
        <v>#N/A</v>
      </c>
      <c r="O142" s="337" t="e">
        <f>IF(ISNUMBER(Regressions!Q152),ROUND(Regressions!Q152, 1), NA())</f>
        <v>#N/A</v>
      </c>
      <c r="P142" s="335" t="e">
        <f>IF(ISNUMBER(Regressions!R152),ROUND(Regressions!R152, 1), NA())</f>
        <v>#N/A</v>
      </c>
      <c r="Q142" s="211" t="e">
        <f>IF(ISNUMBER(Regressions!S152),ROUND(Regressions!S152, 1), NA())</f>
        <v>#N/A</v>
      </c>
      <c r="R142" s="336" t="e">
        <f>IF(ISNUMBER(Regressions!T152),ROUND(Regressions!T152, 1), NA())</f>
        <v>#N/A</v>
      </c>
      <c r="S142" s="233" t="e">
        <f>IF(ISNUMBER(Regressions!U152),ROUND(Regressions!U152, 1), NA())</f>
        <v>#N/A</v>
      </c>
    </row>
    <row xmlns:x14ac="http://schemas.microsoft.com/office/spreadsheetml/2009/9/ac" r="143" x14ac:dyDescent="0.2">
      <c r="A143" s="332" t="str">
        <f>IF(ISBLANK(Regressions!A153), " ", Regressions!A153)</f>
        <v>Belize</v>
      </c>
      <c r="B143" s="333">
        <f>IF(ISBLANK(Regressions!B153), " ", Regressions!B153)</f>
        <v>2015</v>
      </c>
      <c r="C143" s="338" t="str">
        <f>IF(ISBLANK(Regressions!C153), " ", Regressions!C153)</f>
        <v>Primary</v>
      </c>
      <c r="D143" s="334">
        <f>IF(ISBLANK(Regressions!D153), " ", Regressions!D153)</f>
        <v>45835</v>
      </c>
      <c r="E143" s="210" t="e">
        <f>IF(ISNUMBER(Regressions!E153),ROUND(Regressions!E153, 1), NA())</f>
        <v>#N/A</v>
      </c>
      <c r="F143" s="335" t="e">
        <f>IF(ISNUMBER(Regressions!F153),ROUND(Regressions!F153, 1), NA())</f>
        <v>#N/A</v>
      </c>
      <c r="G143" s="232" t="e">
        <f>IF(ISNUMBER(Regressions!G153),ROUND(Regressions!G153, 1), NA())</f>
        <v>#N/A</v>
      </c>
      <c r="H143" s="336" t="e">
        <f>IF(ISNUMBER(Regressions!H153),ROUND(Regressions!H153, 1), NA())</f>
        <v>#N/A</v>
      </c>
      <c r="I143" s="233" t="e">
        <f>IF(ISNUMBER(Regressions!I153),ROUND(Regressions!I153, 1), NA())</f>
        <v>#N/A</v>
      </c>
      <c r="J143" s="337" t="e">
        <f>IF(ISNUMBER(Regressions!K153),ROUND(Regressions!K153, 1), NA())</f>
        <v>#N/A</v>
      </c>
      <c r="K143" s="335" t="e">
        <f>IF(ISNUMBER(Regressions!L153),ROUND(Regressions!L153, 1), NA())</f>
        <v>#N/A</v>
      </c>
      <c r="L143" s="234" t="e">
        <f>IF(ISNUMBER(Regressions!M153),ROUND(Regressions!M153, 1), NA())</f>
        <v>#N/A</v>
      </c>
      <c r="M143" s="336" t="e">
        <f>IF(ISNUMBER(Regressions!N153),ROUND(Regressions!N153, 1), NA())</f>
        <v>#N/A</v>
      </c>
      <c r="N143" s="233" t="e">
        <f>IF(ISNUMBER(Regressions!O153),ROUND(Regressions!O153, 1), NA())</f>
        <v>#N/A</v>
      </c>
      <c r="O143" s="337" t="e">
        <f>IF(ISNUMBER(Regressions!Q153),ROUND(Regressions!Q153, 1), NA())</f>
        <v>#N/A</v>
      </c>
      <c r="P143" s="335" t="e">
        <f>IF(ISNUMBER(Regressions!R153),ROUND(Regressions!R153, 1), NA())</f>
        <v>#N/A</v>
      </c>
      <c r="Q143" s="211" t="e">
        <f>IF(ISNUMBER(Regressions!S153),ROUND(Regressions!S153, 1), NA())</f>
        <v>#N/A</v>
      </c>
      <c r="R143" s="336" t="e">
        <f>IF(ISNUMBER(Regressions!T153),ROUND(Regressions!T153, 1), NA())</f>
        <v>#N/A</v>
      </c>
      <c r="S143" s="233" t="e">
        <f>IF(ISNUMBER(Regressions!U153),ROUND(Regressions!U153, 1), NA())</f>
        <v>#N/A</v>
      </c>
    </row>
    <row xmlns:x14ac="http://schemas.microsoft.com/office/spreadsheetml/2009/9/ac" r="144" x14ac:dyDescent="0.2">
      <c r="A144" s="332" t="str">
        <f>IF(ISBLANK(Regressions!A154), " ", Regressions!A154)</f>
        <v>Belize</v>
      </c>
      <c r="B144" s="333">
        <f>IF(ISBLANK(Regressions!B154), " ", Regressions!B154)</f>
        <v>2016</v>
      </c>
      <c r="C144" s="338" t="str">
        <f>IF(ISBLANK(Regressions!C154), " ", Regressions!C154)</f>
        <v>Primary</v>
      </c>
      <c r="D144" s="334">
        <f>IF(ISBLANK(Regressions!D154), " ", Regressions!D154)</f>
        <v>45252</v>
      </c>
      <c r="E144" s="210" t="e">
        <f>IF(ISNUMBER(Regressions!E154),ROUND(Regressions!E154, 1), NA())</f>
        <v>#N/A</v>
      </c>
      <c r="F144" s="335" t="e">
        <f>IF(ISNUMBER(Regressions!F154),ROUND(Regressions!F154, 1), NA())</f>
        <v>#N/A</v>
      </c>
      <c r="G144" s="232" t="e">
        <f>IF(ISNUMBER(Regressions!G154),ROUND(Regressions!G154, 1), NA())</f>
        <v>#N/A</v>
      </c>
      <c r="H144" s="336" t="e">
        <f>IF(ISNUMBER(Regressions!H154),ROUND(Regressions!H154, 1), NA())</f>
        <v>#N/A</v>
      </c>
      <c r="I144" s="233" t="e">
        <f>IF(ISNUMBER(Regressions!I154),ROUND(Regressions!I154, 1), NA())</f>
        <v>#N/A</v>
      </c>
      <c r="J144" s="337" t="e">
        <f>IF(ISNUMBER(Regressions!K154),ROUND(Regressions!K154, 1), NA())</f>
        <v>#N/A</v>
      </c>
      <c r="K144" s="335" t="e">
        <f>IF(ISNUMBER(Regressions!L154),ROUND(Regressions!L154, 1), NA())</f>
        <v>#N/A</v>
      </c>
      <c r="L144" s="234" t="e">
        <f>IF(ISNUMBER(Regressions!M154),ROUND(Regressions!M154, 1), NA())</f>
        <v>#N/A</v>
      </c>
      <c r="M144" s="336" t="e">
        <f>IF(ISNUMBER(Regressions!N154),ROUND(Regressions!N154, 1), NA())</f>
        <v>#N/A</v>
      </c>
      <c r="N144" s="233" t="e">
        <f>IF(ISNUMBER(Regressions!O154),ROUND(Regressions!O154, 1), NA())</f>
        <v>#N/A</v>
      </c>
      <c r="O144" s="337" t="e">
        <f>IF(ISNUMBER(Regressions!Q154),ROUND(Regressions!Q154, 1), NA())</f>
        <v>#N/A</v>
      </c>
      <c r="P144" s="335" t="e">
        <f>IF(ISNUMBER(Regressions!R154),ROUND(Regressions!R154, 1), NA())</f>
        <v>#N/A</v>
      </c>
      <c r="Q144" s="211" t="e">
        <f>IF(ISNUMBER(Regressions!S154),ROUND(Regressions!S154, 1), NA())</f>
        <v>#N/A</v>
      </c>
      <c r="R144" s="336" t="e">
        <f>IF(ISNUMBER(Regressions!T154),ROUND(Regressions!T154, 1), NA())</f>
        <v>#N/A</v>
      </c>
      <c r="S144" s="233" t="e">
        <f>IF(ISNUMBER(Regressions!U154),ROUND(Regressions!U154, 1), NA())</f>
        <v>#N/A</v>
      </c>
    </row>
    <row xmlns:x14ac="http://schemas.microsoft.com/office/spreadsheetml/2009/9/ac" r="145" x14ac:dyDescent="0.2">
      <c r="A145" s="332" t="str">
        <f>IF(ISBLANK(Regressions!A155), " ", Regressions!A155)</f>
        <v>Belize</v>
      </c>
      <c r="B145" s="333">
        <f>IF(ISBLANK(Regressions!B155), " ", Regressions!B155)</f>
        <v>2017</v>
      </c>
      <c r="C145" s="338" t="str">
        <f>IF(ISBLANK(Regressions!C155), " ", Regressions!C155)</f>
        <v>Primary</v>
      </c>
      <c r="D145" s="334">
        <f>IF(ISBLANK(Regressions!D155), " ", Regressions!D155)</f>
        <v>44864</v>
      </c>
      <c r="E145" s="210" t="e">
        <f>IF(ISNUMBER(Regressions!E155),ROUND(Regressions!E155, 1), NA())</f>
        <v>#N/A</v>
      </c>
      <c r="F145" s="335" t="e">
        <f>IF(ISNUMBER(Regressions!F155),ROUND(Regressions!F155, 1), NA())</f>
        <v>#N/A</v>
      </c>
      <c r="G145" s="232" t="e">
        <f>IF(ISNUMBER(Regressions!G155),ROUND(Regressions!G155, 1), NA())</f>
        <v>#N/A</v>
      </c>
      <c r="H145" s="336" t="e">
        <f>IF(ISNUMBER(Regressions!H155),ROUND(Regressions!H155, 1), NA())</f>
        <v>#N/A</v>
      </c>
      <c r="I145" s="233" t="e">
        <f>IF(ISNUMBER(Regressions!I155),ROUND(Regressions!I155, 1), NA())</f>
        <v>#N/A</v>
      </c>
      <c r="J145" s="337" t="e">
        <f>IF(ISNUMBER(Regressions!K155),ROUND(Regressions!K155, 1), NA())</f>
        <v>#N/A</v>
      </c>
      <c r="K145" s="335" t="e">
        <f>IF(ISNUMBER(Regressions!L155),ROUND(Regressions!L155, 1), NA())</f>
        <v>#N/A</v>
      </c>
      <c r="L145" s="234" t="e">
        <f>IF(ISNUMBER(Regressions!M155),ROUND(Regressions!M155, 1), NA())</f>
        <v>#N/A</v>
      </c>
      <c r="M145" s="336" t="e">
        <f>IF(ISNUMBER(Regressions!N155),ROUND(Regressions!N155, 1), NA())</f>
        <v>#N/A</v>
      </c>
      <c r="N145" s="233" t="e">
        <f>IF(ISNUMBER(Regressions!O155),ROUND(Regressions!O155, 1), NA())</f>
        <v>#N/A</v>
      </c>
      <c r="O145" s="337" t="e">
        <f>IF(ISNUMBER(Regressions!Q155),ROUND(Regressions!Q155, 1), NA())</f>
        <v>#N/A</v>
      </c>
      <c r="P145" s="335" t="e">
        <f>IF(ISNUMBER(Regressions!R155),ROUND(Regressions!R155, 1), NA())</f>
        <v>#N/A</v>
      </c>
      <c r="Q145" s="211" t="e">
        <f>IF(ISNUMBER(Regressions!S155),ROUND(Regressions!S155, 1), NA())</f>
        <v>#N/A</v>
      </c>
      <c r="R145" s="336" t="e">
        <f>IF(ISNUMBER(Regressions!T155),ROUND(Regressions!T155, 1), NA())</f>
        <v>#N/A</v>
      </c>
      <c r="S145" s="233" t="e">
        <f>IF(ISNUMBER(Regressions!U155),ROUND(Regressions!U155, 1), NA())</f>
        <v>#N/A</v>
      </c>
    </row>
    <row xmlns:x14ac="http://schemas.microsoft.com/office/spreadsheetml/2009/9/ac" r="146" x14ac:dyDescent="0.2">
      <c r="A146" s="332" t="str">
        <f>IF(ISBLANK(Regressions!A156), " ", Regressions!A156)</f>
        <v>Belize</v>
      </c>
      <c r="B146" s="333">
        <f>IF(ISBLANK(Regressions!B156), " ", Regressions!B156)</f>
        <v>2018</v>
      </c>
      <c r="C146" s="338" t="str">
        <f>IF(ISBLANK(Regressions!C156), " ", Regressions!C156)</f>
        <v>Primary</v>
      </c>
      <c r="D146" s="334">
        <f>IF(ISBLANK(Regressions!D156), " ", Regressions!D156)</f>
        <v>44662</v>
      </c>
      <c r="E146" s="210" t="e">
        <f>IF(ISNUMBER(Regressions!E156),ROUND(Regressions!E156, 1), NA())</f>
        <v>#N/A</v>
      </c>
      <c r="F146" s="335" t="e">
        <f>IF(ISNUMBER(Regressions!F156),ROUND(Regressions!F156, 1), NA())</f>
        <v>#N/A</v>
      </c>
      <c r="G146" s="232" t="e">
        <f>IF(ISNUMBER(Regressions!G156),ROUND(Regressions!G156, 1), NA())</f>
        <v>#N/A</v>
      </c>
      <c r="H146" s="336" t="e">
        <f>IF(ISNUMBER(Regressions!H156),ROUND(Regressions!H156, 1), NA())</f>
        <v>#N/A</v>
      </c>
      <c r="I146" s="233" t="e">
        <f>IF(ISNUMBER(Regressions!I156),ROUND(Regressions!I156, 1), NA())</f>
        <v>#N/A</v>
      </c>
      <c r="J146" s="337" t="e">
        <f>IF(ISNUMBER(Regressions!K156),ROUND(Regressions!K156, 1), NA())</f>
        <v>#N/A</v>
      </c>
      <c r="K146" s="335" t="e">
        <f>IF(ISNUMBER(Regressions!L156),ROUND(Regressions!L156, 1), NA())</f>
        <v>#N/A</v>
      </c>
      <c r="L146" s="234" t="e">
        <f>IF(ISNUMBER(Regressions!M156),ROUND(Regressions!M156, 1), NA())</f>
        <v>#N/A</v>
      </c>
      <c r="M146" s="336" t="e">
        <f>IF(ISNUMBER(Regressions!N156),ROUND(Regressions!N156, 1), NA())</f>
        <v>#N/A</v>
      </c>
      <c r="N146" s="233" t="e">
        <f>IF(ISNUMBER(Regressions!O156),ROUND(Regressions!O156, 1), NA())</f>
        <v>#N/A</v>
      </c>
      <c r="O146" s="337" t="e">
        <f>IF(ISNUMBER(Regressions!Q156),ROUND(Regressions!Q156, 1), NA())</f>
        <v>#N/A</v>
      </c>
      <c r="P146" s="335" t="e">
        <f>IF(ISNUMBER(Regressions!R156),ROUND(Regressions!R156, 1), NA())</f>
        <v>#N/A</v>
      </c>
      <c r="Q146" s="211" t="e">
        <f>IF(ISNUMBER(Regressions!S156),ROUND(Regressions!S156, 1), NA())</f>
        <v>#N/A</v>
      </c>
      <c r="R146" s="336" t="e">
        <f>IF(ISNUMBER(Regressions!T156),ROUND(Regressions!T156, 1), NA())</f>
        <v>#N/A</v>
      </c>
      <c r="S146" s="233" t="e">
        <f>IF(ISNUMBER(Regressions!U156),ROUND(Regressions!U156, 1), NA())</f>
        <v>#N/A</v>
      </c>
    </row>
    <row xmlns:x14ac="http://schemas.microsoft.com/office/spreadsheetml/2009/9/ac" r="147" x14ac:dyDescent="0.2">
      <c r="A147" s="332" t="str">
        <f>IF(ISBLANK(Regressions!A157), " ", Regressions!A157)</f>
        <v>Belize</v>
      </c>
      <c r="B147" s="333">
        <f>IF(ISBLANK(Regressions!B157), " ", Regressions!B157)</f>
        <v>2019</v>
      </c>
      <c r="C147" s="338" t="str">
        <f>IF(ISBLANK(Regressions!C157), " ", Regressions!C157)</f>
        <v>Primary</v>
      </c>
      <c r="D147" s="334">
        <f>IF(ISBLANK(Regressions!D157), " ", Regressions!D157)</f>
        <v>44668</v>
      </c>
      <c r="E147" s="210" t="e">
        <f>IF(ISNUMBER(Regressions!E157),ROUND(Regressions!E157, 1), NA())</f>
        <v>#N/A</v>
      </c>
      <c r="F147" s="335" t="e">
        <f>IF(ISNUMBER(Regressions!F157),ROUND(Regressions!F157, 1), NA())</f>
        <v>#N/A</v>
      </c>
      <c r="G147" s="232" t="e">
        <f>IF(ISNUMBER(Regressions!G157),ROUND(Regressions!G157, 1), NA())</f>
        <v>#N/A</v>
      </c>
      <c r="H147" s="336" t="e">
        <f>IF(ISNUMBER(Regressions!H157),ROUND(Regressions!H157, 1), NA())</f>
        <v>#N/A</v>
      </c>
      <c r="I147" s="233" t="e">
        <f>IF(ISNUMBER(Regressions!I157),ROUND(Regressions!I157, 1), NA())</f>
        <v>#N/A</v>
      </c>
      <c r="J147" s="337" t="e">
        <f>IF(ISNUMBER(Regressions!K157),ROUND(Regressions!K157, 1), NA())</f>
        <v>#N/A</v>
      </c>
      <c r="K147" s="335" t="e">
        <f>IF(ISNUMBER(Regressions!L157),ROUND(Regressions!L157, 1), NA())</f>
        <v>#N/A</v>
      </c>
      <c r="L147" s="234" t="e">
        <f>IF(ISNUMBER(Regressions!M157),ROUND(Regressions!M157, 1), NA())</f>
        <v>#N/A</v>
      </c>
      <c r="M147" s="336" t="e">
        <f>IF(ISNUMBER(Regressions!N157),ROUND(Regressions!N157, 1), NA())</f>
        <v>#N/A</v>
      </c>
      <c r="N147" s="233" t="e">
        <f>IF(ISNUMBER(Regressions!O157),ROUND(Regressions!O157, 1), NA())</f>
        <v>#N/A</v>
      </c>
      <c r="O147" s="337" t="e">
        <f>IF(ISNUMBER(Regressions!Q157),ROUND(Regressions!Q157, 1), NA())</f>
        <v>#N/A</v>
      </c>
      <c r="P147" s="335" t="e">
        <f>IF(ISNUMBER(Regressions!R157),ROUND(Regressions!R157, 1), NA())</f>
        <v>#N/A</v>
      </c>
      <c r="Q147" s="211" t="e">
        <f>IF(ISNUMBER(Regressions!S157),ROUND(Regressions!S157, 1), NA())</f>
        <v>#N/A</v>
      </c>
      <c r="R147" s="336" t="e">
        <f>IF(ISNUMBER(Regressions!T157),ROUND(Regressions!T157, 1), NA())</f>
        <v>#N/A</v>
      </c>
      <c r="S147" s="233" t="e">
        <f>IF(ISNUMBER(Regressions!U157),ROUND(Regressions!U157, 1), NA())</f>
        <v>#N/A</v>
      </c>
    </row>
    <row xmlns:x14ac="http://schemas.microsoft.com/office/spreadsheetml/2009/9/ac" r="148" x14ac:dyDescent="0.2">
      <c r="A148" s="332" t="str">
        <f>IF(ISBLANK(Regressions!A158), " ", Regressions!A158)</f>
        <v>Belize</v>
      </c>
      <c r="B148" s="333">
        <f>IF(ISBLANK(Regressions!B158), " ", Regressions!B158)</f>
        <v>2020</v>
      </c>
      <c r="C148" s="338" t="str">
        <f>IF(ISBLANK(Regressions!C158), " ", Regressions!C158)</f>
        <v>Primary</v>
      </c>
      <c r="D148" s="334">
        <f>IF(ISBLANK(Regressions!D158), " ", Regressions!D158)</f>
        <v>44828</v>
      </c>
      <c r="E148" s="210" t="e">
        <f>IF(ISNUMBER(Regressions!E158),ROUND(Regressions!E158, 1), NA())</f>
        <v>#N/A</v>
      </c>
      <c r="F148" s="335" t="e">
        <f>IF(ISNUMBER(Regressions!F158),ROUND(Regressions!F158, 1), NA())</f>
        <v>#N/A</v>
      </c>
      <c r="G148" s="232" t="e">
        <f>IF(ISNUMBER(Regressions!G158),ROUND(Regressions!G158, 1), NA())</f>
        <v>#N/A</v>
      </c>
      <c r="H148" s="336" t="e">
        <f>IF(ISNUMBER(Regressions!H158),ROUND(Regressions!H158, 1), NA())</f>
        <v>#N/A</v>
      </c>
      <c r="I148" s="233" t="e">
        <f>IF(ISNUMBER(Regressions!I158),ROUND(Regressions!I158, 1), NA())</f>
        <v>#N/A</v>
      </c>
      <c r="J148" s="337" t="e">
        <f>IF(ISNUMBER(Regressions!K158),ROUND(Regressions!K158, 1), NA())</f>
        <v>#N/A</v>
      </c>
      <c r="K148" s="335" t="e">
        <f>IF(ISNUMBER(Regressions!L158),ROUND(Regressions!L158, 1), NA())</f>
        <v>#N/A</v>
      </c>
      <c r="L148" s="234" t="e">
        <f>IF(ISNUMBER(Regressions!M158),ROUND(Regressions!M158, 1), NA())</f>
        <v>#N/A</v>
      </c>
      <c r="M148" s="336" t="e">
        <f>IF(ISNUMBER(Regressions!N158),ROUND(Regressions!N158, 1), NA())</f>
        <v>#N/A</v>
      </c>
      <c r="N148" s="233" t="e">
        <f>IF(ISNUMBER(Regressions!O158),ROUND(Regressions!O158, 1), NA())</f>
        <v>#N/A</v>
      </c>
      <c r="O148" s="337" t="e">
        <f>IF(ISNUMBER(Regressions!Q158),ROUND(Regressions!Q158, 1), NA())</f>
        <v>#N/A</v>
      </c>
      <c r="P148" s="335" t="e">
        <f>IF(ISNUMBER(Regressions!R158),ROUND(Regressions!R158, 1), NA())</f>
        <v>#N/A</v>
      </c>
      <c r="Q148" s="211" t="e">
        <f>IF(ISNUMBER(Regressions!S158),ROUND(Regressions!S158, 1), NA())</f>
        <v>#N/A</v>
      </c>
      <c r="R148" s="336" t="e">
        <f>IF(ISNUMBER(Regressions!T158),ROUND(Regressions!T158, 1), NA())</f>
        <v>#N/A</v>
      </c>
      <c r="S148" s="233" t="e">
        <f>IF(ISNUMBER(Regressions!U158),ROUND(Regressions!U158, 1), NA())</f>
        <v>#N/A</v>
      </c>
    </row>
    <row xmlns:x14ac="http://schemas.microsoft.com/office/spreadsheetml/2009/9/ac" r="149" x14ac:dyDescent="0.2">
      <c r="A149" s="382" t="str">
        <f>IF(ISBLANK(Regressions!A159), " ", Regressions!A159)</f>
        <v>Belize</v>
      </c>
      <c r="B149" s="383">
        <f>IF(ISBLANK(Regressions!B159), " ", Regressions!B159)</f>
        <v>2021</v>
      </c>
      <c r="C149" s="384" t="str">
        <f>IF(ISBLANK(Regressions!C159), " ", Regressions!C159)</f>
        <v>Primary</v>
      </c>
      <c r="D149" s="385">
        <f>IF(ISBLANK(Regressions!D159), " ", Regressions!D159)</f>
        <v>45061</v>
      </c>
      <c r="E149" s="388" t="e">
        <f>IF(ISNUMBER(Regressions!E159),ROUND(Regressions!E159, 1), NA())</f>
        <v>#N/A</v>
      </c>
      <c r="F149" s="386" t="e">
        <f>IF(ISNUMBER(Regressions!F159),ROUND(Regressions!F159, 1), NA())</f>
        <v>#N/A</v>
      </c>
      <c r="G149" s="389" t="e">
        <f>IF(ISNUMBER(Regressions!G159),ROUND(Regressions!G159, 1), NA())</f>
        <v>#N/A</v>
      </c>
      <c r="H149" s="387" t="e">
        <f>IF(ISNUMBER(Regressions!H159),ROUND(Regressions!H159, 1), NA())</f>
        <v>#N/A</v>
      </c>
      <c r="I149" s="390" t="e">
        <f>IF(ISNUMBER(Regressions!I159),ROUND(Regressions!I159, 1), NA())</f>
        <v>#N/A</v>
      </c>
      <c r="J149" s="388" t="e">
        <f>IF(ISNUMBER(Regressions!K159),ROUND(Regressions!K159, 1), NA())</f>
        <v>#N/A</v>
      </c>
      <c r="K149" s="386" t="e">
        <f>IF(ISNUMBER(Regressions!L159),ROUND(Regressions!L159, 1), NA())</f>
        <v>#N/A</v>
      </c>
      <c r="L149" s="391" t="e">
        <f>IF(ISNUMBER(Regressions!M159),ROUND(Regressions!M159, 1), NA())</f>
        <v>#N/A</v>
      </c>
      <c r="M149" s="387" t="e">
        <f>IF(ISNUMBER(Regressions!N159),ROUND(Regressions!N159, 1), NA())</f>
        <v>#N/A</v>
      </c>
      <c r="N149" s="390" t="e">
        <f>IF(ISNUMBER(Regressions!O159),ROUND(Regressions!O159, 1), NA())</f>
        <v>#N/A</v>
      </c>
      <c r="O149" s="388" t="e">
        <f>IF(ISNUMBER(Regressions!Q159),ROUND(Regressions!Q159, 1), NA())</f>
        <v>#N/A</v>
      </c>
      <c r="P149" s="386" t="e">
        <f>IF(ISNUMBER(Regressions!R159),ROUND(Regressions!R159, 1), NA())</f>
        <v>#N/A</v>
      </c>
      <c r="Q149" s="392" t="e">
        <f>IF(ISNUMBER(Regressions!S159),ROUND(Regressions!S159, 1), NA())</f>
        <v>#N/A</v>
      </c>
      <c r="R149" s="387" t="e">
        <f>IF(ISNUMBER(Regressions!T159),ROUND(Regressions!T159, 1), NA())</f>
        <v>#N/A</v>
      </c>
      <c r="S149" s="390" t="e">
        <f>IF(ISNUMBER(Regressions!U159),ROUND(Regressions!U159, 1), NA())</f>
        <v>#N/A</v>
      </c>
      <c r="T149" s="381"/>
      <c r="U149" s="381"/>
      <c r="V149" s="381"/>
      <c r="W149" s="381"/>
      <c r="X149" s="381"/>
      <c r="Y149" s="381"/>
      <c r="Z149" s="381"/>
      <c r="AA149" s="381"/>
      <c r="AB149" s="381"/>
      <c r="AC149" s="381"/>
    </row>
    <row xmlns:x14ac="http://schemas.microsoft.com/office/spreadsheetml/2009/9/ac" r="150" x14ac:dyDescent="0.2">
      <c r="A150" s="332" t="str">
        <f>IF(ISBLANK(Regressions!A160), " ", Regressions!A160)</f>
        <v>Belize</v>
      </c>
      <c r="B150" s="333">
        <f>IF(ISBLANK(Regressions!B160), " ", Regressions!B160)</f>
        <v>2022</v>
      </c>
      <c r="C150" s="338" t="str">
        <f>IF(ISBLANK(Regressions!C160), " ", Regressions!C160)</f>
        <v>Primary</v>
      </c>
      <c r="D150" s="334">
        <f>IF(ISBLANK(Regressions!D160), " ", Regressions!D160)</f>
        <v>45644</v>
      </c>
      <c r="E150" s="210" t="e">
        <f>IF(ISNUMBER(Regressions!E160),ROUND(Regressions!E160, 1), NA())</f>
        <v>#N/A</v>
      </c>
      <c r="F150" s="335" t="e">
        <f>IF(ISNUMBER(Regressions!F160),ROUND(Regressions!F160, 1), NA())</f>
        <v>#N/A</v>
      </c>
      <c r="G150" s="232" t="e">
        <f>IF(ISNUMBER(Regressions!G160),ROUND(Regressions!G160, 1), NA())</f>
        <v>#N/A</v>
      </c>
      <c r="H150" s="336" t="e">
        <f>IF(ISNUMBER(Regressions!H160),ROUND(Regressions!H160, 1), NA())</f>
        <v>#N/A</v>
      </c>
      <c r="I150" s="233" t="e">
        <f>IF(ISNUMBER(Regressions!I160),ROUND(Regressions!I160, 1), NA())</f>
        <v>#N/A</v>
      </c>
      <c r="J150" s="337" t="e">
        <f>IF(ISNUMBER(Regressions!K160),ROUND(Regressions!K160, 1), NA())</f>
        <v>#N/A</v>
      </c>
      <c r="K150" s="335" t="e">
        <f>IF(ISNUMBER(Regressions!L160),ROUND(Regressions!L160, 1), NA())</f>
        <v>#N/A</v>
      </c>
      <c r="L150" s="234" t="e">
        <f>IF(ISNUMBER(Regressions!M160),ROUND(Regressions!M160, 1), NA())</f>
        <v>#N/A</v>
      </c>
      <c r="M150" s="336" t="e">
        <f>IF(ISNUMBER(Regressions!N160),ROUND(Regressions!N160, 1), NA())</f>
        <v>#N/A</v>
      </c>
      <c r="N150" s="233" t="e">
        <f>IF(ISNUMBER(Regressions!O160),ROUND(Regressions!O160, 1), NA())</f>
        <v>#N/A</v>
      </c>
      <c r="O150" s="337" t="e">
        <f>IF(ISNUMBER(Regressions!Q160),ROUND(Regressions!Q160, 1), NA())</f>
        <v>#N/A</v>
      </c>
      <c r="P150" s="335" t="e">
        <f>IF(ISNUMBER(Regressions!R160),ROUND(Regressions!R160, 1), NA())</f>
        <v>#N/A</v>
      </c>
      <c r="Q150" s="211" t="e">
        <f>IF(ISNUMBER(Regressions!S160),ROUND(Regressions!S160, 1), NA())</f>
        <v>#N/A</v>
      </c>
      <c r="R150" s="336" t="e">
        <f>IF(ISNUMBER(Regressions!T160),ROUND(Regressions!T160, 1), NA())</f>
        <v>#N/A</v>
      </c>
      <c r="S150" s="233" t="e">
        <f>IF(ISNUMBER(Regressions!U160),ROUND(Regressions!U160, 1), NA())</f>
        <v>#N/A</v>
      </c>
    </row>
    <row xmlns:x14ac="http://schemas.microsoft.com/office/spreadsheetml/2009/9/ac" r="151" x14ac:dyDescent="0.2">
      <c r="A151" s="339" t="str">
        <f>IF(ISBLANK(Regressions!A161), " ", Regressions!A161)</f>
        <v>Belize</v>
      </c>
      <c r="B151" s="340">
        <f>IF(ISBLANK(Regressions!B161), " ", Regressions!B161)</f>
        <v>2023</v>
      </c>
      <c r="C151" s="341" t="str">
        <f>IF(ISBLANK(Regressions!C161), " ", Regressions!C161)</f>
        <v>Primary</v>
      </c>
      <c r="D151" s="342">
        <f>IF(ISBLANK(Regressions!D161), " ", Regressions!D161)</f>
        <v>46133</v>
      </c>
      <c r="E151" s="343" t="e">
        <f>IF(ISNUMBER(Regressions!E161),ROUND(Regressions!E161, 1), NA())</f>
        <v>#N/A</v>
      </c>
      <c r="F151" s="344" t="e">
        <f>IF(ISNUMBER(Regressions!F161),ROUND(Regressions!F161, 1), NA())</f>
        <v>#N/A</v>
      </c>
      <c r="G151" s="345" t="e">
        <f>IF(ISNUMBER(Regressions!G161),ROUND(Regressions!G161, 1), NA())</f>
        <v>#N/A</v>
      </c>
      <c r="H151" s="346" t="e">
        <f>IF(ISNUMBER(Regressions!H161),ROUND(Regressions!H161, 1), NA())</f>
        <v>#N/A</v>
      </c>
      <c r="I151" s="347" t="e">
        <f>IF(ISNUMBER(Regressions!I161),ROUND(Regressions!I161, 1), NA())</f>
        <v>#N/A</v>
      </c>
      <c r="J151" s="348" t="e">
        <f>IF(ISNUMBER(Regressions!K161),ROUND(Regressions!K161, 1), NA())</f>
        <v>#N/A</v>
      </c>
      <c r="K151" s="344" t="e">
        <f>IF(ISNUMBER(Regressions!L161),ROUND(Regressions!L161, 1), NA())</f>
        <v>#N/A</v>
      </c>
      <c r="L151" s="349" t="e">
        <f>IF(ISNUMBER(Regressions!M161),ROUND(Regressions!M161, 1), NA())</f>
        <v>#N/A</v>
      </c>
      <c r="M151" s="346" t="e">
        <f>IF(ISNUMBER(Regressions!N161),ROUND(Regressions!N161, 1), NA())</f>
        <v>#N/A</v>
      </c>
      <c r="N151" s="347" t="e">
        <f>IF(ISNUMBER(Regressions!O161),ROUND(Regressions!O161, 1), NA())</f>
        <v>#N/A</v>
      </c>
      <c r="O151" s="348" t="e">
        <f>IF(ISNUMBER(Regressions!Q161),ROUND(Regressions!Q161, 1), NA())</f>
        <v>#N/A</v>
      </c>
      <c r="P151" s="344" t="e">
        <f>IF(ISNUMBER(Regressions!R161),ROUND(Regressions!R161, 1), NA())</f>
        <v>#N/A</v>
      </c>
      <c r="Q151" s="350" t="e">
        <f>IF(ISNUMBER(Regressions!S161),ROUND(Regressions!S161, 1), NA())</f>
        <v>#N/A</v>
      </c>
      <c r="R151" s="346" t="e">
        <f>IF(ISNUMBER(Regressions!T161),ROUND(Regressions!T161, 1), NA())</f>
        <v>#N/A</v>
      </c>
      <c r="S151" s="347" t="e">
        <f>IF(ISNUMBER(Regressions!U161),ROUND(Regressions!U161, 1), NA())</f>
        <v>#N/A</v>
      </c>
    </row>
    <row xmlns:x14ac="http://schemas.microsoft.com/office/spreadsheetml/2009/9/ac" r="152" hidden="true" x14ac:dyDescent="0.2">
      <c r="A152" s="332" t="str">
        <f>IF(ISBLANK(Regressions!A162), " ", Regressions!A162)</f>
        <v>Belize</v>
      </c>
      <c r="B152" s="333">
        <f>IF(ISBLANK(Regressions!B162), " ", Regressions!B162)</f>
        <v>2024</v>
      </c>
      <c r="C152" s="338" t="str">
        <f>IF(ISBLANK(Regressions!C162), " ", Regressions!C162)</f>
        <v>Primary</v>
      </c>
      <c r="D152" s="334" t="str">
        <f>IF(ISBLANK(Regressions!D162), " ", Regressions!D162)</f>
        <v> </v>
      </c>
      <c r="E152" s="210" t="e">
        <f>IF(ISNUMBER(Regressions!E162),ROUND(Regressions!E162, 1), NA())</f>
        <v>#N/A</v>
      </c>
      <c r="F152" s="335" t="e">
        <f>IF(ISNUMBER(Regressions!F162),ROUND(Regressions!F162, 1), NA())</f>
        <v>#N/A</v>
      </c>
      <c r="G152" s="232" t="e">
        <f>IF(ISNUMBER(Regressions!G162),ROUND(Regressions!G162, 1), NA())</f>
        <v>#N/A</v>
      </c>
      <c r="H152" s="336" t="e">
        <f>IF(ISNUMBER(Regressions!H162),ROUND(Regressions!H162, 1), NA())</f>
        <v>#N/A</v>
      </c>
      <c r="I152" s="233" t="e">
        <f>IF(ISNUMBER(Regressions!I162),ROUND(Regressions!I162, 1), NA())</f>
        <v>#N/A</v>
      </c>
      <c r="J152" s="337" t="e">
        <f>IF(ISNUMBER(Regressions!K162),ROUND(Regressions!K162, 1), NA())</f>
        <v>#N/A</v>
      </c>
      <c r="K152" s="335" t="e">
        <f>IF(ISNUMBER(Regressions!L162),ROUND(Regressions!L162, 1), NA())</f>
        <v>#N/A</v>
      </c>
      <c r="L152" s="234" t="e">
        <f>IF(ISNUMBER(Regressions!M162),ROUND(Regressions!M162, 1), NA())</f>
        <v>#N/A</v>
      </c>
      <c r="M152" s="336" t="e">
        <f>IF(ISNUMBER(Regressions!N162),ROUND(Regressions!N162, 1), NA())</f>
        <v>#N/A</v>
      </c>
      <c r="N152" s="233" t="e">
        <f>IF(ISNUMBER(Regressions!O162),ROUND(Regressions!O162, 1), NA())</f>
        <v>#N/A</v>
      </c>
      <c r="O152" s="337" t="e">
        <f>IF(ISNUMBER(Regressions!Q162),ROUND(Regressions!Q162, 1), NA())</f>
        <v>#N/A</v>
      </c>
      <c r="P152" s="335" t="e">
        <f>IF(ISNUMBER(Regressions!R162),ROUND(Regressions!R162, 1), NA())</f>
        <v>#N/A</v>
      </c>
      <c r="Q152" s="211" t="e">
        <f>IF(ISNUMBER(Regressions!S162),ROUND(Regressions!S162, 1), NA())</f>
        <v>#N/A</v>
      </c>
      <c r="R152" s="336" t="e">
        <f>IF(ISNUMBER(Regressions!T162),ROUND(Regressions!T162, 1), NA())</f>
        <v>#N/A</v>
      </c>
      <c r="S152" s="233" t="e">
        <f>IF(ISNUMBER(Regressions!U162),ROUND(Regressions!U162, 1), NA())</f>
        <v>#N/A</v>
      </c>
    </row>
    <row xmlns:x14ac="http://schemas.microsoft.com/office/spreadsheetml/2009/9/ac" r="153" hidden="true" x14ac:dyDescent="0.2">
      <c r="A153" s="332" t="str">
        <f>IF(ISBLANK(Regressions!A163), " ", Regressions!A163)</f>
        <v>Belize</v>
      </c>
      <c r="B153" s="333">
        <f>IF(ISBLANK(Regressions!B163), " ", Regressions!B163)</f>
        <v>2025</v>
      </c>
      <c r="C153" s="338" t="str">
        <f>IF(ISBLANK(Regressions!C163), " ", Regressions!C163)</f>
        <v>Primary</v>
      </c>
      <c r="D153" s="334" t="str">
        <f>IF(ISBLANK(Regressions!D163), " ", Regressions!D163)</f>
        <v> </v>
      </c>
      <c r="E153" s="210" t="e">
        <f>IF(ISNUMBER(Regressions!E163),ROUND(Regressions!E163, 1), NA())</f>
        <v>#N/A</v>
      </c>
      <c r="F153" s="335" t="e">
        <f>IF(ISNUMBER(Regressions!F163),ROUND(Regressions!F163, 1), NA())</f>
        <v>#N/A</v>
      </c>
      <c r="G153" s="232" t="e">
        <f>IF(ISNUMBER(Regressions!G163),ROUND(Regressions!G163, 1), NA())</f>
        <v>#N/A</v>
      </c>
      <c r="H153" s="336" t="e">
        <f>IF(ISNUMBER(Regressions!H163),ROUND(Regressions!H163, 1), NA())</f>
        <v>#N/A</v>
      </c>
      <c r="I153" s="233" t="e">
        <f>IF(ISNUMBER(Regressions!I163),ROUND(Regressions!I163, 1), NA())</f>
        <v>#N/A</v>
      </c>
      <c r="J153" s="337" t="e">
        <f>IF(ISNUMBER(Regressions!K163),ROUND(Regressions!K163, 1), NA())</f>
        <v>#N/A</v>
      </c>
      <c r="K153" s="335" t="e">
        <f>IF(ISNUMBER(Regressions!L163),ROUND(Regressions!L163, 1), NA())</f>
        <v>#N/A</v>
      </c>
      <c r="L153" s="234" t="e">
        <f>IF(ISNUMBER(Regressions!M163),ROUND(Regressions!M163, 1), NA())</f>
        <v>#N/A</v>
      </c>
      <c r="M153" s="336" t="e">
        <f>IF(ISNUMBER(Regressions!N163),ROUND(Regressions!N163, 1), NA())</f>
        <v>#N/A</v>
      </c>
      <c r="N153" s="233" t="e">
        <f>IF(ISNUMBER(Regressions!O163),ROUND(Regressions!O163, 1), NA())</f>
        <v>#N/A</v>
      </c>
      <c r="O153" s="337" t="e">
        <f>IF(ISNUMBER(Regressions!Q163),ROUND(Regressions!Q163, 1), NA())</f>
        <v>#N/A</v>
      </c>
      <c r="P153" s="335" t="e">
        <f>IF(ISNUMBER(Regressions!R163),ROUND(Regressions!R163, 1), NA())</f>
        <v>#N/A</v>
      </c>
      <c r="Q153" s="211" t="e">
        <f>IF(ISNUMBER(Regressions!S163),ROUND(Regressions!S163, 1), NA())</f>
        <v>#N/A</v>
      </c>
      <c r="R153" s="336" t="e">
        <f>IF(ISNUMBER(Regressions!T163),ROUND(Regressions!T163, 1), NA())</f>
        <v>#N/A</v>
      </c>
      <c r="S153" s="233" t="e">
        <f>IF(ISNUMBER(Regressions!U163),ROUND(Regressions!U163, 1), NA())</f>
        <v>#N/A</v>
      </c>
    </row>
    <row xmlns:x14ac="http://schemas.microsoft.com/office/spreadsheetml/2009/9/ac" r="154" hidden="true" x14ac:dyDescent="0.2">
      <c r="A154" s="332" t="str">
        <f>IF(ISBLANK(Regressions!A164), " ", Regressions!A164)</f>
        <v>Belize</v>
      </c>
      <c r="B154" s="333">
        <f>IF(ISBLANK(Regressions!B164), " ", Regressions!B164)</f>
        <v>2026</v>
      </c>
      <c r="C154" s="338" t="str">
        <f>IF(ISBLANK(Regressions!C164), " ", Regressions!C164)</f>
        <v>Primary</v>
      </c>
      <c r="D154" s="334" t="str">
        <f>IF(ISBLANK(Regressions!D164), " ", Regressions!D164)</f>
        <v> </v>
      </c>
      <c r="E154" s="210" t="e">
        <f>IF(ISNUMBER(Regressions!E164),ROUND(Regressions!E164, 1), NA())</f>
        <v>#N/A</v>
      </c>
      <c r="F154" s="335" t="e">
        <f>IF(ISNUMBER(Regressions!F164),ROUND(Regressions!F164, 1), NA())</f>
        <v>#N/A</v>
      </c>
      <c r="G154" s="232" t="e">
        <f>IF(ISNUMBER(Regressions!G164),ROUND(Regressions!G164, 1), NA())</f>
        <v>#N/A</v>
      </c>
      <c r="H154" s="336" t="e">
        <f>IF(ISNUMBER(Regressions!H164),ROUND(Regressions!H164, 1), NA())</f>
        <v>#N/A</v>
      </c>
      <c r="I154" s="233" t="e">
        <f>IF(ISNUMBER(Regressions!I164),ROUND(Regressions!I164, 1), NA())</f>
        <v>#N/A</v>
      </c>
      <c r="J154" s="337" t="e">
        <f>IF(ISNUMBER(Regressions!K164),ROUND(Regressions!K164, 1), NA())</f>
        <v>#N/A</v>
      </c>
      <c r="K154" s="335" t="e">
        <f>IF(ISNUMBER(Regressions!L164),ROUND(Regressions!L164, 1), NA())</f>
        <v>#N/A</v>
      </c>
      <c r="L154" s="234" t="e">
        <f>IF(ISNUMBER(Regressions!M164),ROUND(Regressions!M164, 1), NA())</f>
        <v>#N/A</v>
      </c>
      <c r="M154" s="336" t="e">
        <f>IF(ISNUMBER(Regressions!N164),ROUND(Regressions!N164, 1), NA())</f>
        <v>#N/A</v>
      </c>
      <c r="N154" s="233" t="e">
        <f>IF(ISNUMBER(Regressions!O164),ROUND(Regressions!O164, 1), NA())</f>
        <v>#N/A</v>
      </c>
      <c r="O154" s="337" t="e">
        <f>IF(ISNUMBER(Regressions!Q164),ROUND(Regressions!Q164, 1), NA())</f>
        <v>#N/A</v>
      </c>
      <c r="P154" s="335" t="e">
        <f>IF(ISNUMBER(Regressions!R164),ROUND(Regressions!R164, 1), NA())</f>
        <v>#N/A</v>
      </c>
      <c r="Q154" s="211" t="e">
        <f>IF(ISNUMBER(Regressions!S164),ROUND(Regressions!S164, 1), NA())</f>
        <v>#N/A</v>
      </c>
      <c r="R154" s="336" t="e">
        <f>IF(ISNUMBER(Regressions!T164),ROUND(Regressions!T164, 1), NA())</f>
        <v>#N/A</v>
      </c>
      <c r="S154" s="233" t="e">
        <f>IF(ISNUMBER(Regressions!U164),ROUND(Regressions!U164, 1), NA())</f>
        <v>#N/A</v>
      </c>
    </row>
    <row xmlns:x14ac="http://schemas.microsoft.com/office/spreadsheetml/2009/9/ac" r="155" hidden="true" x14ac:dyDescent="0.2">
      <c r="A155" s="332" t="str">
        <f>IF(ISBLANK(Regressions!A165), " ", Regressions!A165)</f>
        <v>Belize</v>
      </c>
      <c r="B155" s="333">
        <f>IF(ISBLANK(Regressions!B165), " ", Regressions!B165)</f>
        <v>2027</v>
      </c>
      <c r="C155" s="338" t="str">
        <f>IF(ISBLANK(Regressions!C165), " ", Regressions!C165)</f>
        <v>Primary</v>
      </c>
      <c r="D155" s="334" t="str">
        <f>IF(ISBLANK(Regressions!D165), " ", Regressions!D165)</f>
        <v> </v>
      </c>
      <c r="E155" s="210" t="e">
        <f>IF(ISNUMBER(Regressions!E165),ROUND(Regressions!E165, 1), NA())</f>
        <v>#N/A</v>
      </c>
      <c r="F155" s="335" t="e">
        <f>IF(ISNUMBER(Regressions!F165),ROUND(Regressions!F165, 1), NA())</f>
        <v>#N/A</v>
      </c>
      <c r="G155" s="232" t="e">
        <f>IF(ISNUMBER(Regressions!G165),ROUND(Regressions!G165, 1), NA())</f>
        <v>#N/A</v>
      </c>
      <c r="H155" s="336" t="e">
        <f>IF(ISNUMBER(Regressions!H165),ROUND(Regressions!H165, 1), NA())</f>
        <v>#N/A</v>
      </c>
      <c r="I155" s="233" t="e">
        <f>IF(ISNUMBER(Regressions!I165),ROUND(Regressions!I165, 1), NA())</f>
        <v>#N/A</v>
      </c>
      <c r="J155" s="337" t="e">
        <f>IF(ISNUMBER(Regressions!K165),ROUND(Regressions!K165, 1), NA())</f>
        <v>#N/A</v>
      </c>
      <c r="K155" s="335" t="e">
        <f>IF(ISNUMBER(Regressions!L165),ROUND(Regressions!L165, 1), NA())</f>
        <v>#N/A</v>
      </c>
      <c r="L155" s="234" t="e">
        <f>IF(ISNUMBER(Regressions!M165),ROUND(Regressions!M165, 1), NA())</f>
        <v>#N/A</v>
      </c>
      <c r="M155" s="336" t="e">
        <f>IF(ISNUMBER(Regressions!N165),ROUND(Regressions!N165, 1), NA())</f>
        <v>#N/A</v>
      </c>
      <c r="N155" s="233" t="e">
        <f>IF(ISNUMBER(Regressions!O165),ROUND(Regressions!O165, 1), NA())</f>
        <v>#N/A</v>
      </c>
      <c r="O155" s="337" t="e">
        <f>IF(ISNUMBER(Regressions!Q165),ROUND(Regressions!Q165, 1), NA())</f>
        <v>#N/A</v>
      </c>
      <c r="P155" s="335" t="e">
        <f>IF(ISNUMBER(Regressions!R165),ROUND(Regressions!R165, 1), NA())</f>
        <v>#N/A</v>
      </c>
      <c r="Q155" s="211" t="e">
        <f>IF(ISNUMBER(Regressions!S165),ROUND(Regressions!S165, 1), NA())</f>
        <v>#N/A</v>
      </c>
      <c r="R155" s="336" t="e">
        <f>IF(ISNUMBER(Regressions!T165),ROUND(Regressions!T165, 1), NA())</f>
        <v>#N/A</v>
      </c>
      <c r="S155" s="233" t="e">
        <f>IF(ISNUMBER(Regressions!U165),ROUND(Regressions!U165, 1), NA())</f>
        <v>#N/A</v>
      </c>
    </row>
    <row xmlns:x14ac="http://schemas.microsoft.com/office/spreadsheetml/2009/9/ac" r="156" hidden="true" x14ac:dyDescent="0.2">
      <c r="A156" s="332" t="str">
        <f>IF(ISBLANK(Regressions!A166), " ", Regressions!A166)</f>
        <v>Belize</v>
      </c>
      <c r="B156" s="333">
        <f>IF(ISBLANK(Regressions!B166), " ", Regressions!B166)</f>
        <v>2028</v>
      </c>
      <c r="C156" s="338" t="str">
        <f>IF(ISBLANK(Regressions!C166), " ", Regressions!C166)</f>
        <v>Primary</v>
      </c>
      <c r="D156" s="334" t="str">
        <f>IF(ISBLANK(Regressions!D166), " ", Regressions!D166)</f>
        <v> </v>
      </c>
      <c r="E156" s="210" t="e">
        <f>IF(ISNUMBER(Regressions!E166),ROUND(Regressions!E166, 1), NA())</f>
        <v>#N/A</v>
      </c>
      <c r="F156" s="335" t="e">
        <f>IF(ISNUMBER(Regressions!F166),ROUND(Regressions!F166, 1), NA())</f>
        <v>#N/A</v>
      </c>
      <c r="G156" s="232" t="e">
        <f>IF(ISNUMBER(Regressions!G166),ROUND(Regressions!G166, 1), NA())</f>
        <v>#N/A</v>
      </c>
      <c r="H156" s="336" t="e">
        <f>IF(ISNUMBER(Regressions!H166),ROUND(Regressions!H166, 1), NA())</f>
        <v>#N/A</v>
      </c>
      <c r="I156" s="233" t="e">
        <f>IF(ISNUMBER(Regressions!I166),ROUND(Regressions!I166, 1), NA())</f>
        <v>#N/A</v>
      </c>
      <c r="J156" s="337" t="e">
        <f>IF(ISNUMBER(Regressions!K166),ROUND(Regressions!K166, 1), NA())</f>
        <v>#N/A</v>
      </c>
      <c r="K156" s="335" t="e">
        <f>IF(ISNUMBER(Regressions!L166),ROUND(Regressions!L166, 1), NA())</f>
        <v>#N/A</v>
      </c>
      <c r="L156" s="234" t="e">
        <f>IF(ISNUMBER(Regressions!M166),ROUND(Regressions!M166, 1), NA())</f>
        <v>#N/A</v>
      </c>
      <c r="M156" s="336" t="e">
        <f>IF(ISNUMBER(Regressions!N166),ROUND(Regressions!N166, 1), NA())</f>
        <v>#N/A</v>
      </c>
      <c r="N156" s="233" t="e">
        <f>IF(ISNUMBER(Regressions!O166),ROUND(Regressions!O166, 1), NA())</f>
        <v>#N/A</v>
      </c>
      <c r="O156" s="337" t="e">
        <f>IF(ISNUMBER(Regressions!Q166),ROUND(Regressions!Q166, 1), NA())</f>
        <v>#N/A</v>
      </c>
      <c r="P156" s="335" t="e">
        <f>IF(ISNUMBER(Regressions!R166),ROUND(Regressions!R166, 1), NA())</f>
        <v>#N/A</v>
      </c>
      <c r="Q156" s="211" t="e">
        <f>IF(ISNUMBER(Regressions!S166),ROUND(Regressions!S166, 1), NA())</f>
        <v>#N/A</v>
      </c>
      <c r="R156" s="336" t="e">
        <f>IF(ISNUMBER(Regressions!T166),ROUND(Regressions!T166, 1), NA())</f>
        <v>#N/A</v>
      </c>
      <c r="S156" s="233" t="e">
        <f>IF(ISNUMBER(Regressions!U166),ROUND(Regressions!U166, 1), NA())</f>
        <v>#N/A</v>
      </c>
    </row>
    <row xmlns:x14ac="http://schemas.microsoft.com/office/spreadsheetml/2009/9/ac" r="157" hidden="true" x14ac:dyDescent="0.2">
      <c r="A157" s="332" t="str">
        <f>IF(ISBLANK(Regressions!A167), " ", Regressions!A167)</f>
        <v>Belize</v>
      </c>
      <c r="B157" s="333">
        <f>IF(ISBLANK(Regressions!B167), " ", Regressions!B167)</f>
        <v>2029</v>
      </c>
      <c r="C157" s="338" t="str">
        <f>IF(ISBLANK(Regressions!C167), " ", Regressions!C167)</f>
        <v>Primary</v>
      </c>
      <c r="D157" s="334" t="str">
        <f>IF(ISBLANK(Regressions!D167), " ", Regressions!D167)</f>
        <v> </v>
      </c>
      <c r="E157" s="210" t="e">
        <f>IF(ISNUMBER(Regressions!E167),ROUND(Regressions!E167, 1), NA())</f>
        <v>#N/A</v>
      </c>
      <c r="F157" s="335" t="e">
        <f>IF(ISNUMBER(Regressions!F167),ROUND(Regressions!F167, 1), NA())</f>
        <v>#N/A</v>
      </c>
      <c r="G157" s="232" t="e">
        <f>IF(ISNUMBER(Regressions!G167),ROUND(Regressions!G167, 1), NA())</f>
        <v>#N/A</v>
      </c>
      <c r="H157" s="336" t="e">
        <f>IF(ISNUMBER(Regressions!H167),ROUND(Regressions!H167, 1), NA())</f>
        <v>#N/A</v>
      </c>
      <c r="I157" s="233" t="e">
        <f>IF(ISNUMBER(Regressions!I167),ROUND(Regressions!I167, 1), NA())</f>
        <v>#N/A</v>
      </c>
      <c r="J157" s="337" t="e">
        <f>IF(ISNUMBER(Regressions!K167),ROUND(Regressions!K167, 1), NA())</f>
        <v>#N/A</v>
      </c>
      <c r="K157" s="335" t="e">
        <f>IF(ISNUMBER(Regressions!L167),ROUND(Regressions!L167, 1), NA())</f>
        <v>#N/A</v>
      </c>
      <c r="L157" s="234" t="e">
        <f>IF(ISNUMBER(Regressions!M167),ROUND(Regressions!M167, 1), NA())</f>
        <v>#N/A</v>
      </c>
      <c r="M157" s="336" t="e">
        <f>IF(ISNUMBER(Regressions!N167),ROUND(Regressions!N167, 1), NA())</f>
        <v>#N/A</v>
      </c>
      <c r="N157" s="233" t="e">
        <f>IF(ISNUMBER(Regressions!O167),ROUND(Regressions!O167, 1), NA())</f>
        <v>#N/A</v>
      </c>
      <c r="O157" s="337" t="e">
        <f>IF(ISNUMBER(Regressions!Q167),ROUND(Regressions!Q167, 1), NA())</f>
        <v>#N/A</v>
      </c>
      <c r="P157" s="335" t="e">
        <f>IF(ISNUMBER(Regressions!R167),ROUND(Regressions!R167, 1), NA())</f>
        <v>#N/A</v>
      </c>
      <c r="Q157" s="211" t="e">
        <f>IF(ISNUMBER(Regressions!S167),ROUND(Regressions!S167, 1), NA())</f>
        <v>#N/A</v>
      </c>
      <c r="R157" s="336" t="e">
        <f>IF(ISNUMBER(Regressions!T167),ROUND(Regressions!T167, 1), NA())</f>
        <v>#N/A</v>
      </c>
      <c r="S157" s="233" t="e">
        <f>IF(ISNUMBER(Regressions!U167),ROUND(Regressions!U167, 1), NA())</f>
        <v>#N/A</v>
      </c>
    </row>
    <row xmlns:x14ac="http://schemas.microsoft.com/office/spreadsheetml/2009/9/ac" r="158" hidden="true" x14ac:dyDescent="0.2">
      <c r="A158" s="332" t="str">
        <f>IF(ISBLANK(Regressions!A168), " ", Regressions!A168)</f>
        <v>Belize</v>
      </c>
      <c r="B158" s="333">
        <f>IF(ISBLANK(Regressions!B168), " ", Regressions!B168)</f>
        <v>2030</v>
      </c>
      <c r="C158" s="338" t="str">
        <f>IF(ISBLANK(Regressions!C168), " ", Regressions!C168)</f>
        <v>Primary</v>
      </c>
      <c r="D158" s="334" t="str">
        <f>IF(ISBLANK(Regressions!D168), " ", Regressions!D168)</f>
        <v> </v>
      </c>
      <c r="E158" s="210" t="e">
        <f>IF(ISNUMBER(Regressions!E168),ROUND(Regressions!E168, 1), NA())</f>
        <v>#N/A</v>
      </c>
      <c r="F158" s="335" t="e">
        <f>IF(ISNUMBER(Regressions!F168),ROUND(Regressions!F168, 1), NA())</f>
        <v>#N/A</v>
      </c>
      <c r="G158" s="232" t="e">
        <f>IF(ISNUMBER(Regressions!G168),ROUND(Regressions!G168, 1), NA())</f>
        <v>#N/A</v>
      </c>
      <c r="H158" s="336" t="e">
        <f>IF(ISNUMBER(Regressions!H168),ROUND(Regressions!H168, 1), NA())</f>
        <v>#N/A</v>
      </c>
      <c r="I158" s="233" t="e">
        <f>IF(ISNUMBER(Regressions!I168),ROUND(Regressions!I168, 1), NA())</f>
        <v>#N/A</v>
      </c>
      <c r="J158" s="337" t="e">
        <f>IF(ISNUMBER(Regressions!K168),ROUND(Regressions!K168, 1), NA())</f>
        <v>#N/A</v>
      </c>
      <c r="K158" s="335" t="e">
        <f>IF(ISNUMBER(Regressions!L168),ROUND(Regressions!L168, 1), NA())</f>
        <v>#N/A</v>
      </c>
      <c r="L158" s="234" t="e">
        <f>IF(ISNUMBER(Regressions!M168),ROUND(Regressions!M168, 1), NA())</f>
        <v>#N/A</v>
      </c>
      <c r="M158" s="336" t="e">
        <f>IF(ISNUMBER(Regressions!N168),ROUND(Regressions!N168, 1), NA())</f>
        <v>#N/A</v>
      </c>
      <c r="N158" s="233" t="e">
        <f>IF(ISNUMBER(Regressions!O168),ROUND(Regressions!O168, 1), NA())</f>
        <v>#N/A</v>
      </c>
      <c r="O158" s="337" t="e">
        <f>IF(ISNUMBER(Regressions!Q168),ROUND(Regressions!Q168, 1), NA())</f>
        <v>#N/A</v>
      </c>
      <c r="P158" s="335" t="e">
        <f>IF(ISNUMBER(Regressions!R168),ROUND(Regressions!R168, 1), NA())</f>
        <v>#N/A</v>
      </c>
      <c r="Q158" s="211" t="e">
        <f>IF(ISNUMBER(Regressions!S168),ROUND(Regressions!S168, 1), NA())</f>
        <v>#N/A</v>
      </c>
      <c r="R158" s="336" t="e">
        <f>IF(ISNUMBER(Regressions!T168),ROUND(Regressions!T168, 1), NA())</f>
        <v>#N/A</v>
      </c>
      <c r="S158" s="233" t="e">
        <f>IF(ISNUMBER(Regressions!U168),ROUND(Regressions!U168, 1), NA())</f>
        <v>#N/A</v>
      </c>
    </row>
    <row xmlns:x14ac="http://schemas.microsoft.com/office/spreadsheetml/2009/9/ac" r="159" x14ac:dyDescent="0.2">
      <c r="A159" s="332" t="str">
        <f>IF(ISBLANK(Regressions!A169), " ", Regressions!A169)</f>
        <v>Belize</v>
      </c>
      <c r="B159" s="333">
        <f>IF(ISBLANK(Regressions!B169), " ", Regressions!B169)</f>
        <v>2000</v>
      </c>
      <c r="C159" s="338" t="str">
        <f>IF(ISBLANK(Regressions!C169), " ", Regressions!C169)</f>
        <v>Secondary</v>
      </c>
      <c r="D159" s="334">
        <f>IF(ISBLANK(Regressions!D169), " ", Regressions!D169)</f>
        <v>34382</v>
      </c>
      <c r="E159" s="210" t="e">
        <f>IF(ISNUMBER(Regressions!E169),ROUND(Regressions!E169, 1), NA())</f>
        <v>#N/A</v>
      </c>
      <c r="F159" s="335" t="e">
        <f>IF(ISNUMBER(Regressions!F169),ROUND(Regressions!F169, 1), NA())</f>
        <v>#N/A</v>
      </c>
      <c r="G159" s="232" t="e">
        <f>IF(ISNUMBER(Regressions!G169),ROUND(Regressions!G169, 1), NA())</f>
        <v>#N/A</v>
      </c>
      <c r="H159" s="336" t="e">
        <f>IF(ISNUMBER(Regressions!H169),ROUND(Regressions!H169, 1), NA())</f>
        <v>#N/A</v>
      </c>
      <c r="I159" s="233" t="e">
        <f>IF(ISNUMBER(Regressions!I169),ROUND(Regressions!I169, 1), NA())</f>
        <v>#N/A</v>
      </c>
      <c r="J159" s="337" t="e">
        <f>IF(ISNUMBER(Regressions!K169),ROUND(Regressions!K169, 1), NA())</f>
        <v>#N/A</v>
      </c>
      <c r="K159" s="335" t="e">
        <f>IF(ISNUMBER(Regressions!L169),ROUND(Regressions!L169, 1), NA())</f>
        <v>#N/A</v>
      </c>
      <c r="L159" s="234" t="e">
        <f>IF(ISNUMBER(Regressions!M169),ROUND(Regressions!M169, 1), NA())</f>
        <v>#N/A</v>
      </c>
      <c r="M159" s="336" t="e">
        <f>IF(ISNUMBER(Regressions!N169),ROUND(Regressions!N169, 1), NA())</f>
        <v>#N/A</v>
      </c>
      <c r="N159" s="233" t="e">
        <f>IF(ISNUMBER(Regressions!O169),ROUND(Regressions!O169, 1), NA())</f>
        <v>#N/A</v>
      </c>
      <c r="O159" s="337" t="e">
        <f>IF(ISNUMBER(Regressions!Q169),ROUND(Regressions!Q169, 1), NA())</f>
        <v>#N/A</v>
      </c>
      <c r="P159" s="335" t="e">
        <f>IF(ISNUMBER(Regressions!R169),ROUND(Regressions!R169, 1), NA())</f>
        <v>#N/A</v>
      </c>
      <c r="Q159" s="211" t="e">
        <f>IF(ISNUMBER(Regressions!S169),ROUND(Regressions!S169, 1), NA())</f>
        <v>#N/A</v>
      </c>
      <c r="R159" s="336" t="e">
        <f>IF(ISNUMBER(Regressions!T169),ROUND(Regressions!T169, 1), NA())</f>
        <v>#N/A</v>
      </c>
      <c r="S159" s="233" t="e">
        <f>IF(ISNUMBER(Regressions!U169),ROUND(Regressions!U169, 1), NA())</f>
        <v>#N/A</v>
      </c>
    </row>
    <row xmlns:x14ac="http://schemas.microsoft.com/office/spreadsheetml/2009/9/ac" r="160" x14ac:dyDescent="0.2">
      <c r="A160" s="332" t="str">
        <f>IF(ISBLANK(Regressions!A170), " ", Regressions!A170)</f>
        <v>Belize</v>
      </c>
      <c r="B160" s="333">
        <f>IF(ISBLANK(Regressions!B170), " ", Regressions!B170)</f>
        <v>2001</v>
      </c>
      <c r="C160" s="338" t="str">
        <f>IF(ISBLANK(Regressions!C170), " ", Regressions!C170)</f>
        <v>Secondary</v>
      </c>
      <c r="D160" s="334">
        <f>IF(ISBLANK(Regressions!D170), " ", Regressions!D170)</f>
        <v>35124</v>
      </c>
      <c r="E160" s="210" t="e">
        <f>IF(ISNUMBER(Regressions!E170),ROUND(Regressions!E170, 1), NA())</f>
        <v>#N/A</v>
      </c>
      <c r="F160" s="335" t="e">
        <f>IF(ISNUMBER(Regressions!F170),ROUND(Regressions!F170, 1), NA())</f>
        <v>#N/A</v>
      </c>
      <c r="G160" s="232" t="e">
        <f>IF(ISNUMBER(Regressions!G170),ROUND(Regressions!G170, 1), NA())</f>
        <v>#N/A</v>
      </c>
      <c r="H160" s="336" t="e">
        <f>IF(ISNUMBER(Regressions!H170),ROUND(Regressions!H170, 1), NA())</f>
        <v>#N/A</v>
      </c>
      <c r="I160" s="233" t="e">
        <f>IF(ISNUMBER(Regressions!I170),ROUND(Regressions!I170, 1), NA())</f>
        <v>#N/A</v>
      </c>
      <c r="J160" s="337" t="e">
        <f>IF(ISNUMBER(Regressions!K170),ROUND(Regressions!K170, 1), NA())</f>
        <v>#N/A</v>
      </c>
      <c r="K160" s="335" t="e">
        <f>IF(ISNUMBER(Regressions!L170),ROUND(Regressions!L170, 1), NA())</f>
        <v>#N/A</v>
      </c>
      <c r="L160" s="234" t="e">
        <f>IF(ISNUMBER(Regressions!M170),ROUND(Regressions!M170, 1), NA())</f>
        <v>#N/A</v>
      </c>
      <c r="M160" s="336" t="e">
        <f>IF(ISNUMBER(Regressions!N170),ROUND(Regressions!N170, 1), NA())</f>
        <v>#N/A</v>
      </c>
      <c r="N160" s="233" t="e">
        <f>IF(ISNUMBER(Regressions!O170),ROUND(Regressions!O170, 1), NA())</f>
        <v>#N/A</v>
      </c>
      <c r="O160" s="337" t="e">
        <f>IF(ISNUMBER(Regressions!Q170),ROUND(Regressions!Q170, 1), NA())</f>
        <v>#N/A</v>
      </c>
      <c r="P160" s="335" t="e">
        <f>IF(ISNUMBER(Regressions!R170),ROUND(Regressions!R170, 1), NA())</f>
        <v>#N/A</v>
      </c>
      <c r="Q160" s="211" t="e">
        <f>IF(ISNUMBER(Regressions!S170),ROUND(Regressions!S170, 1), NA())</f>
        <v>#N/A</v>
      </c>
      <c r="R160" s="336" t="e">
        <f>IF(ISNUMBER(Regressions!T170),ROUND(Regressions!T170, 1), NA())</f>
        <v>#N/A</v>
      </c>
      <c r="S160" s="233" t="e">
        <f>IF(ISNUMBER(Regressions!U170),ROUND(Regressions!U170, 1), NA())</f>
        <v>#N/A</v>
      </c>
    </row>
    <row xmlns:x14ac="http://schemas.microsoft.com/office/spreadsheetml/2009/9/ac" r="161" x14ac:dyDescent="0.2">
      <c r="A161" s="332" t="str">
        <f>IF(ISBLANK(Regressions!A171), " ", Regressions!A171)</f>
        <v>Belize</v>
      </c>
      <c r="B161" s="333">
        <f>IF(ISBLANK(Regressions!B171), " ", Regressions!B171)</f>
        <v>2002</v>
      </c>
      <c r="C161" s="338" t="str">
        <f>IF(ISBLANK(Regressions!C171), " ", Regressions!C171)</f>
        <v>Secondary</v>
      </c>
      <c r="D161" s="334">
        <f>IF(ISBLANK(Regressions!D171), " ", Regressions!D171)</f>
        <v>35914</v>
      </c>
      <c r="E161" s="210" t="e">
        <f>IF(ISNUMBER(Regressions!E171),ROUND(Regressions!E171, 1), NA())</f>
        <v>#N/A</v>
      </c>
      <c r="F161" s="335" t="e">
        <f>IF(ISNUMBER(Regressions!F171),ROUND(Regressions!F171, 1), NA())</f>
        <v>#N/A</v>
      </c>
      <c r="G161" s="232" t="e">
        <f>IF(ISNUMBER(Regressions!G171),ROUND(Regressions!G171, 1), NA())</f>
        <v>#N/A</v>
      </c>
      <c r="H161" s="336" t="e">
        <f>IF(ISNUMBER(Regressions!H171),ROUND(Regressions!H171, 1), NA())</f>
        <v>#N/A</v>
      </c>
      <c r="I161" s="233" t="e">
        <f>IF(ISNUMBER(Regressions!I171),ROUND(Regressions!I171, 1), NA())</f>
        <v>#N/A</v>
      </c>
      <c r="J161" s="337" t="e">
        <f>IF(ISNUMBER(Regressions!K171),ROUND(Regressions!K171, 1), NA())</f>
        <v>#N/A</v>
      </c>
      <c r="K161" s="335" t="e">
        <f>IF(ISNUMBER(Regressions!L171),ROUND(Regressions!L171, 1), NA())</f>
        <v>#N/A</v>
      </c>
      <c r="L161" s="234" t="e">
        <f>IF(ISNUMBER(Regressions!M171),ROUND(Regressions!M171, 1), NA())</f>
        <v>#N/A</v>
      </c>
      <c r="M161" s="336" t="e">
        <f>IF(ISNUMBER(Regressions!N171),ROUND(Regressions!N171, 1), NA())</f>
        <v>#N/A</v>
      </c>
      <c r="N161" s="233" t="e">
        <f>IF(ISNUMBER(Regressions!O171),ROUND(Regressions!O171, 1), NA())</f>
        <v>#N/A</v>
      </c>
      <c r="O161" s="337" t="e">
        <f>IF(ISNUMBER(Regressions!Q171),ROUND(Regressions!Q171, 1), NA())</f>
        <v>#N/A</v>
      </c>
      <c r="P161" s="335" t="e">
        <f>IF(ISNUMBER(Regressions!R171),ROUND(Regressions!R171, 1), NA())</f>
        <v>#N/A</v>
      </c>
      <c r="Q161" s="211" t="e">
        <f>IF(ISNUMBER(Regressions!S171),ROUND(Regressions!S171, 1), NA())</f>
        <v>#N/A</v>
      </c>
      <c r="R161" s="336" t="e">
        <f>IF(ISNUMBER(Regressions!T171),ROUND(Regressions!T171, 1), NA())</f>
        <v>#N/A</v>
      </c>
      <c r="S161" s="233" t="e">
        <f>IF(ISNUMBER(Regressions!U171),ROUND(Regressions!U171, 1), NA())</f>
        <v>#N/A</v>
      </c>
    </row>
    <row xmlns:x14ac="http://schemas.microsoft.com/office/spreadsheetml/2009/9/ac" r="162" x14ac:dyDescent="0.2">
      <c r="A162" s="332" t="str">
        <f>IF(ISBLANK(Regressions!A172), " ", Regressions!A172)</f>
        <v>Belize</v>
      </c>
      <c r="B162" s="333">
        <f>IF(ISBLANK(Regressions!B172), " ", Regressions!B172)</f>
        <v>2003</v>
      </c>
      <c r="C162" s="338" t="str">
        <f>IF(ISBLANK(Regressions!C172), " ", Regressions!C172)</f>
        <v>Secondary</v>
      </c>
      <c r="D162" s="334">
        <f>IF(ISBLANK(Regressions!D172), " ", Regressions!D172)</f>
        <v>36832</v>
      </c>
      <c r="E162" s="210" t="e">
        <f>IF(ISNUMBER(Regressions!E172),ROUND(Regressions!E172, 1), NA())</f>
        <v>#N/A</v>
      </c>
      <c r="F162" s="335" t="e">
        <f>IF(ISNUMBER(Regressions!F172),ROUND(Regressions!F172, 1), NA())</f>
        <v>#N/A</v>
      </c>
      <c r="G162" s="232" t="e">
        <f>IF(ISNUMBER(Regressions!G172),ROUND(Regressions!G172, 1), NA())</f>
        <v>#N/A</v>
      </c>
      <c r="H162" s="336" t="e">
        <f>IF(ISNUMBER(Regressions!H172),ROUND(Regressions!H172, 1), NA())</f>
        <v>#N/A</v>
      </c>
      <c r="I162" s="233" t="e">
        <f>IF(ISNUMBER(Regressions!I172),ROUND(Regressions!I172, 1), NA())</f>
        <v>#N/A</v>
      </c>
      <c r="J162" s="337" t="e">
        <f>IF(ISNUMBER(Regressions!K172),ROUND(Regressions!K172, 1), NA())</f>
        <v>#N/A</v>
      </c>
      <c r="K162" s="335" t="e">
        <f>IF(ISNUMBER(Regressions!L172),ROUND(Regressions!L172, 1), NA())</f>
        <v>#N/A</v>
      </c>
      <c r="L162" s="234" t="e">
        <f>IF(ISNUMBER(Regressions!M172),ROUND(Regressions!M172, 1), NA())</f>
        <v>#N/A</v>
      </c>
      <c r="M162" s="336" t="e">
        <f>IF(ISNUMBER(Regressions!N172),ROUND(Regressions!N172, 1), NA())</f>
        <v>#N/A</v>
      </c>
      <c r="N162" s="233" t="e">
        <f>IF(ISNUMBER(Regressions!O172),ROUND(Regressions!O172, 1), NA())</f>
        <v>#N/A</v>
      </c>
      <c r="O162" s="337" t="e">
        <f>IF(ISNUMBER(Regressions!Q172),ROUND(Regressions!Q172, 1), NA())</f>
        <v>#N/A</v>
      </c>
      <c r="P162" s="335" t="e">
        <f>IF(ISNUMBER(Regressions!R172),ROUND(Regressions!R172, 1), NA())</f>
        <v>#N/A</v>
      </c>
      <c r="Q162" s="211" t="e">
        <f>IF(ISNUMBER(Regressions!S172),ROUND(Regressions!S172, 1), NA())</f>
        <v>#N/A</v>
      </c>
      <c r="R162" s="336" t="e">
        <f>IF(ISNUMBER(Regressions!T172),ROUND(Regressions!T172, 1), NA())</f>
        <v>#N/A</v>
      </c>
      <c r="S162" s="233" t="e">
        <f>IF(ISNUMBER(Regressions!U172),ROUND(Regressions!U172, 1), NA())</f>
        <v>#N/A</v>
      </c>
    </row>
    <row xmlns:x14ac="http://schemas.microsoft.com/office/spreadsheetml/2009/9/ac" r="163" x14ac:dyDescent="0.2">
      <c r="A163" s="332" t="str">
        <f>IF(ISBLANK(Regressions!A173), " ", Regressions!A173)</f>
        <v>Belize</v>
      </c>
      <c r="B163" s="333">
        <f>IF(ISBLANK(Regressions!B173), " ", Regressions!B173)</f>
        <v>2004</v>
      </c>
      <c r="C163" s="338" t="str">
        <f>IF(ISBLANK(Regressions!C173), " ", Regressions!C173)</f>
        <v>Secondary</v>
      </c>
      <c r="D163" s="334">
        <f>IF(ISBLANK(Regressions!D173), " ", Regressions!D173)</f>
        <v>37713</v>
      </c>
      <c r="E163" s="210" t="e">
        <f>IF(ISNUMBER(Regressions!E173),ROUND(Regressions!E173, 1), NA())</f>
        <v>#N/A</v>
      </c>
      <c r="F163" s="335" t="e">
        <f>IF(ISNUMBER(Regressions!F173),ROUND(Regressions!F173, 1), NA())</f>
        <v>#N/A</v>
      </c>
      <c r="G163" s="232" t="e">
        <f>IF(ISNUMBER(Regressions!G173),ROUND(Regressions!G173, 1), NA())</f>
        <v>#N/A</v>
      </c>
      <c r="H163" s="336" t="e">
        <f>IF(ISNUMBER(Regressions!H173),ROUND(Regressions!H173, 1), NA())</f>
        <v>#N/A</v>
      </c>
      <c r="I163" s="233" t="e">
        <f>IF(ISNUMBER(Regressions!I173),ROUND(Regressions!I173, 1), NA())</f>
        <v>#N/A</v>
      </c>
      <c r="J163" s="337" t="e">
        <f>IF(ISNUMBER(Regressions!K173),ROUND(Regressions!K173, 1), NA())</f>
        <v>#N/A</v>
      </c>
      <c r="K163" s="335" t="e">
        <f>IF(ISNUMBER(Regressions!L173),ROUND(Regressions!L173, 1), NA())</f>
        <v>#N/A</v>
      </c>
      <c r="L163" s="234" t="e">
        <f>IF(ISNUMBER(Regressions!M173),ROUND(Regressions!M173, 1), NA())</f>
        <v>#N/A</v>
      </c>
      <c r="M163" s="336" t="e">
        <f>IF(ISNUMBER(Regressions!N173),ROUND(Regressions!N173, 1), NA())</f>
        <v>#N/A</v>
      </c>
      <c r="N163" s="233" t="e">
        <f>IF(ISNUMBER(Regressions!O173),ROUND(Regressions!O173, 1), NA())</f>
        <v>#N/A</v>
      </c>
      <c r="O163" s="337" t="e">
        <f>IF(ISNUMBER(Regressions!Q173),ROUND(Regressions!Q173, 1), NA())</f>
        <v>#N/A</v>
      </c>
      <c r="P163" s="335" t="e">
        <f>IF(ISNUMBER(Regressions!R173),ROUND(Regressions!R173, 1), NA())</f>
        <v>#N/A</v>
      </c>
      <c r="Q163" s="211" t="e">
        <f>IF(ISNUMBER(Regressions!S173),ROUND(Regressions!S173, 1), NA())</f>
        <v>#N/A</v>
      </c>
      <c r="R163" s="336" t="e">
        <f>IF(ISNUMBER(Regressions!T173),ROUND(Regressions!T173, 1), NA())</f>
        <v>#N/A</v>
      </c>
      <c r="S163" s="233" t="e">
        <f>IF(ISNUMBER(Regressions!U173),ROUND(Regressions!U173, 1), NA())</f>
        <v>#N/A</v>
      </c>
    </row>
    <row xmlns:x14ac="http://schemas.microsoft.com/office/spreadsheetml/2009/9/ac" r="164" x14ac:dyDescent="0.2">
      <c r="A164" s="332" t="str">
        <f>IF(ISBLANK(Regressions!A174), " ", Regressions!A174)</f>
        <v>Belize</v>
      </c>
      <c r="B164" s="333">
        <f>IF(ISBLANK(Regressions!B174), " ", Regressions!B174)</f>
        <v>2005</v>
      </c>
      <c r="C164" s="338" t="str">
        <f>IF(ISBLANK(Regressions!C174), " ", Regressions!C174)</f>
        <v>Secondary</v>
      </c>
      <c r="D164" s="334">
        <f>IF(ISBLANK(Regressions!D174), " ", Regressions!D174)</f>
        <v>38610</v>
      </c>
      <c r="E164" s="210" t="e">
        <f>IF(ISNUMBER(Regressions!E174),ROUND(Regressions!E174, 1), NA())</f>
        <v>#N/A</v>
      </c>
      <c r="F164" s="335" t="e">
        <f>IF(ISNUMBER(Regressions!F174),ROUND(Regressions!F174, 1), NA())</f>
        <v>#N/A</v>
      </c>
      <c r="G164" s="232" t="e">
        <f>IF(ISNUMBER(Regressions!G174),ROUND(Regressions!G174, 1), NA())</f>
        <v>#N/A</v>
      </c>
      <c r="H164" s="336" t="e">
        <f>IF(ISNUMBER(Regressions!H174),ROUND(Regressions!H174, 1), NA())</f>
        <v>#N/A</v>
      </c>
      <c r="I164" s="233" t="e">
        <f>IF(ISNUMBER(Regressions!I174),ROUND(Regressions!I174, 1), NA())</f>
        <v>#N/A</v>
      </c>
      <c r="J164" s="337" t="e">
        <f>IF(ISNUMBER(Regressions!K174),ROUND(Regressions!K174, 1), NA())</f>
        <v>#N/A</v>
      </c>
      <c r="K164" s="335" t="e">
        <f>IF(ISNUMBER(Regressions!L174),ROUND(Regressions!L174, 1), NA())</f>
        <v>#N/A</v>
      </c>
      <c r="L164" s="234" t="e">
        <f>IF(ISNUMBER(Regressions!M174),ROUND(Regressions!M174, 1), NA())</f>
        <v>#N/A</v>
      </c>
      <c r="M164" s="336" t="e">
        <f>IF(ISNUMBER(Regressions!N174),ROUND(Regressions!N174, 1), NA())</f>
        <v>#N/A</v>
      </c>
      <c r="N164" s="233" t="e">
        <f>IF(ISNUMBER(Regressions!O174),ROUND(Regressions!O174, 1), NA())</f>
        <v>#N/A</v>
      </c>
      <c r="O164" s="337" t="e">
        <f>IF(ISNUMBER(Regressions!Q174),ROUND(Regressions!Q174, 1), NA())</f>
        <v>#N/A</v>
      </c>
      <c r="P164" s="335" t="e">
        <f>IF(ISNUMBER(Regressions!R174),ROUND(Regressions!R174, 1), NA())</f>
        <v>#N/A</v>
      </c>
      <c r="Q164" s="211" t="e">
        <f>IF(ISNUMBER(Regressions!S174),ROUND(Regressions!S174, 1), NA())</f>
        <v>#N/A</v>
      </c>
      <c r="R164" s="336" t="e">
        <f>IF(ISNUMBER(Regressions!T174),ROUND(Regressions!T174, 1), NA())</f>
        <v>#N/A</v>
      </c>
      <c r="S164" s="233" t="e">
        <f>IF(ISNUMBER(Regressions!U174),ROUND(Regressions!U174, 1), NA())</f>
        <v>#N/A</v>
      </c>
    </row>
    <row xmlns:x14ac="http://schemas.microsoft.com/office/spreadsheetml/2009/9/ac" r="165" x14ac:dyDescent="0.2">
      <c r="A165" s="332" t="str">
        <f>IF(ISBLANK(Regressions!A175), " ", Regressions!A175)</f>
        <v>Belize</v>
      </c>
      <c r="B165" s="333">
        <f>IF(ISBLANK(Regressions!B175), " ", Regressions!B175)</f>
        <v>2006</v>
      </c>
      <c r="C165" s="338" t="str">
        <f>IF(ISBLANK(Regressions!C175), " ", Regressions!C175)</f>
        <v>Secondary</v>
      </c>
      <c r="D165" s="334">
        <f>IF(ISBLANK(Regressions!D175), " ", Regressions!D175)</f>
        <v>39498</v>
      </c>
      <c r="E165" s="210" t="e">
        <f>IF(ISNUMBER(Regressions!E175),ROUND(Regressions!E175, 1), NA())</f>
        <v>#N/A</v>
      </c>
      <c r="F165" s="335" t="e">
        <f>IF(ISNUMBER(Regressions!F175),ROUND(Regressions!F175, 1), NA())</f>
        <v>#N/A</v>
      </c>
      <c r="G165" s="232" t="e">
        <f>IF(ISNUMBER(Regressions!G175),ROUND(Regressions!G175, 1), NA())</f>
        <v>#N/A</v>
      </c>
      <c r="H165" s="336" t="e">
        <f>IF(ISNUMBER(Regressions!H175),ROUND(Regressions!H175, 1), NA())</f>
        <v>#N/A</v>
      </c>
      <c r="I165" s="233" t="e">
        <f>IF(ISNUMBER(Regressions!I175),ROUND(Regressions!I175, 1), NA())</f>
        <v>#N/A</v>
      </c>
      <c r="J165" s="337" t="e">
        <f>IF(ISNUMBER(Regressions!K175),ROUND(Regressions!K175, 1), NA())</f>
        <v>#N/A</v>
      </c>
      <c r="K165" s="335" t="e">
        <f>IF(ISNUMBER(Regressions!L175),ROUND(Regressions!L175, 1), NA())</f>
        <v>#N/A</v>
      </c>
      <c r="L165" s="234" t="e">
        <f>IF(ISNUMBER(Regressions!M175),ROUND(Regressions!M175, 1), NA())</f>
        <v>#N/A</v>
      </c>
      <c r="M165" s="336" t="e">
        <f>IF(ISNUMBER(Regressions!N175),ROUND(Regressions!N175, 1), NA())</f>
        <v>#N/A</v>
      </c>
      <c r="N165" s="233" t="e">
        <f>IF(ISNUMBER(Regressions!O175),ROUND(Regressions!O175, 1), NA())</f>
        <v>#N/A</v>
      </c>
      <c r="O165" s="337" t="e">
        <f>IF(ISNUMBER(Regressions!Q175),ROUND(Regressions!Q175, 1), NA())</f>
        <v>#N/A</v>
      </c>
      <c r="P165" s="335" t="e">
        <f>IF(ISNUMBER(Regressions!R175),ROUND(Regressions!R175, 1), NA())</f>
        <v>#N/A</v>
      </c>
      <c r="Q165" s="211" t="e">
        <f>IF(ISNUMBER(Regressions!S175),ROUND(Regressions!S175, 1), NA())</f>
        <v>#N/A</v>
      </c>
      <c r="R165" s="336" t="e">
        <f>IF(ISNUMBER(Regressions!T175),ROUND(Regressions!T175, 1), NA())</f>
        <v>#N/A</v>
      </c>
      <c r="S165" s="233" t="e">
        <f>IF(ISNUMBER(Regressions!U175),ROUND(Regressions!U175, 1), NA())</f>
        <v>#N/A</v>
      </c>
    </row>
    <row xmlns:x14ac="http://schemas.microsoft.com/office/spreadsheetml/2009/9/ac" r="166" x14ac:dyDescent="0.2">
      <c r="A166" s="332" t="str">
        <f>IF(ISBLANK(Regressions!A176), " ", Regressions!A176)</f>
        <v>Belize</v>
      </c>
      <c r="B166" s="333">
        <f>IF(ISBLANK(Regressions!B176), " ", Regressions!B176)</f>
        <v>2007</v>
      </c>
      <c r="C166" s="338" t="str">
        <f>IF(ISBLANK(Regressions!C176), " ", Regressions!C176)</f>
        <v>Secondary</v>
      </c>
      <c r="D166" s="334">
        <f>IF(ISBLANK(Regressions!D176), " ", Regressions!D176)</f>
        <v>40482</v>
      </c>
      <c r="E166" s="210" t="e">
        <f>IF(ISNUMBER(Regressions!E176),ROUND(Regressions!E176, 1), NA())</f>
        <v>#N/A</v>
      </c>
      <c r="F166" s="335" t="e">
        <f>IF(ISNUMBER(Regressions!F176),ROUND(Regressions!F176, 1), NA())</f>
        <v>#N/A</v>
      </c>
      <c r="G166" s="232" t="e">
        <f>IF(ISNUMBER(Regressions!G176),ROUND(Regressions!G176, 1), NA())</f>
        <v>#N/A</v>
      </c>
      <c r="H166" s="336" t="e">
        <f>IF(ISNUMBER(Regressions!H176),ROUND(Regressions!H176, 1), NA())</f>
        <v>#N/A</v>
      </c>
      <c r="I166" s="233" t="e">
        <f>IF(ISNUMBER(Regressions!I176),ROUND(Regressions!I176, 1), NA())</f>
        <v>#N/A</v>
      </c>
      <c r="J166" s="337" t="e">
        <f>IF(ISNUMBER(Regressions!K176),ROUND(Regressions!K176, 1), NA())</f>
        <v>#N/A</v>
      </c>
      <c r="K166" s="335" t="e">
        <f>IF(ISNUMBER(Regressions!L176),ROUND(Regressions!L176, 1), NA())</f>
        <v>#N/A</v>
      </c>
      <c r="L166" s="234" t="e">
        <f>IF(ISNUMBER(Regressions!M176),ROUND(Regressions!M176, 1), NA())</f>
        <v>#N/A</v>
      </c>
      <c r="M166" s="336" t="e">
        <f>IF(ISNUMBER(Regressions!N176),ROUND(Regressions!N176, 1), NA())</f>
        <v>#N/A</v>
      </c>
      <c r="N166" s="233" t="e">
        <f>IF(ISNUMBER(Regressions!O176),ROUND(Regressions!O176, 1), NA())</f>
        <v>#N/A</v>
      </c>
      <c r="O166" s="337" t="e">
        <f>IF(ISNUMBER(Regressions!Q176),ROUND(Regressions!Q176, 1), NA())</f>
        <v>#N/A</v>
      </c>
      <c r="P166" s="335" t="e">
        <f>IF(ISNUMBER(Regressions!R176),ROUND(Regressions!R176, 1), NA())</f>
        <v>#N/A</v>
      </c>
      <c r="Q166" s="211" t="e">
        <f>IF(ISNUMBER(Regressions!S176),ROUND(Regressions!S176, 1), NA())</f>
        <v>#N/A</v>
      </c>
      <c r="R166" s="336" t="e">
        <f>IF(ISNUMBER(Regressions!T176),ROUND(Regressions!T176, 1), NA())</f>
        <v>#N/A</v>
      </c>
      <c r="S166" s="233" t="e">
        <f>IF(ISNUMBER(Regressions!U176),ROUND(Regressions!U176, 1), NA())</f>
        <v>#N/A</v>
      </c>
    </row>
    <row xmlns:x14ac="http://schemas.microsoft.com/office/spreadsheetml/2009/9/ac" r="167" x14ac:dyDescent="0.2">
      <c r="A167" s="332" t="str">
        <f>IF(ISBLANK(Regressions!A177), " ", Regressions!A177)</f>
        <v>Belize</v>
      </c>
      <c r="B167" s="333">
        <f>IF(ISBLANK(Regressions!B177), " ", Regressions!B177)</f>
        <v>2008</v>
      </c>
      <c r="C167" s="338" t="str">
        <f>IF(ISBLANK(Regressions!C177), " ", Regressions!C177)</f>
        <v>Secondary</v>
      </c>
      <c r="D167" s="334">
        <f>IF(ISBLANK(Regressions!D177), " ", Regressions!D177)</f>
        <v>41469</v>
      </c>
      <c r="E167" s="210" t="e">
        <f>IF(ISNUMBER(Regressions!E177),ROUND(Regressions!E177, 1), NA())</f>
        <v>#N/A</v>
      </c>
      <c r="F167" s="335" t="e">
        <f>IF(ISNUMBER(Regressions!F177),ROUND(Regressions!F177, 1), NA())</f>
        <v>#N/A</v>
      </c>
      <c r="G167" s="232" t="e">
        <f>IF(ISNUMBER(Regressions!G177),ROUND(Regressions!G177, 1), NA())</f>
        <v>#N/A</v>
      </c>
      <c r="H167" s="336" t="e">
        <f>IF(ISNUMBER(Regressions!H177),ROUND(Regressions!H177, 1), NA())</f>
        <v>#N/A</v>
      </c>
      <c r="I167" s="233" t="e">
        <f>IF(ISNUMBER(Regressions!I177),ROUND(Regressions!I177, 1), NA())</f>
        <v>#N/A</v>
      </c>
      <c r="J167" s="337" t="e">
        <f>IF(ISNUMBER(Regressions!K177),ROUND(Regressions!K177, 1), NA())</f>
        <v>#N/A</v>
      </c>
      <c r="K167" s="335" t="e">
        <f>IF(ISNUMBER(Regressions!L177),ROUND(Regressions!L177, 1), NA())</f>
        <v>#N/A</v>
      </c>
      <c r="L167" s="234" t="e">
        <f>IF(ISNUMBER(Regressions!M177),ROUND(Regressions!M177, 1), NA())</f>
        <v>#N/A</v>
      </c>
      <c r="M167" s="336" t="e">
        <f>IF(ISNUMBER(Regressions!N177),ROUND(Regressions!N177, 1), NA())</f>
        <v>#N/A</v>
      </c>
      <c r="N167" s="233" t="e">
        <f>IF(ISNUMBER(Regressions!O177),ROUND(Regressions!O177, 1), NA())</f>
        <v>#N/A</v>
      </c>
      <c r="O167" s="337" t="e">
        <f>IF(ISNUMBER(Regressions!Q177),ROUND(Regressions!Q177, 1), NA())</f>
        <v>#N/A</v>
      </c>
      <c r="P167" s="335" t="e">
        <f>IF(ISNUMBER(Regressions!R177),ROUND(Regressions!R177, 1), NA())</f>
        <v>#N/A</v>
      </c>
      <c r="Q167" s="211" t="e">
        <f>IF(ISNUMBER(Regressions!S177),ROUND(Regressions!S177, 1), NA())</f>
        <v>#N/A</v>
      </c>
      <c r="R167" s="336" t="e">
        <f>IF(ISNUMBER(Regressions!T177),ROUND(Regressions!T177, 1), NA())</f>
        <v>#N/A</v>
      </c>
      <c r="S167" s="233" t="e">
        <f>IF(ISNUMBER(Regressions!U177),ROUND(Regressions!U177, 1), NA())</f>
        <v>#N/A</v>
      </c>
    </row>
    <row xmlns:x14ac="http://schemas.microsoft.com/office/spreadsheetml/2009/9/ac" r="168" x14ac:dyDescent="0.2">
      <c r="A168" s="332" t="str">
        <f>IF(ISBLANK(Regressions!A178), " ", Regressions!A178)</f>
        <v>Belize</v>
      </c>
      <c r="B168" s="333">
        <f>IF(ISBLANK(Regressions!B178), " ", Regressions!B178)</f>
        <v>2009</v>
      </c>
      <c r="C168" s="338" t="str">
        <f>IF(ISBLANK(Regressions!C178), " ", Regressions!C178)</f>
        <v>Secondary</v>
      </c>
      <c r="D168" s="334">
        <f>IF(ISBLANK(Regressions!D178), " ", Regressions!D178)</f>
        <v>42498</v>
      </c>
      <c r="E168" s="210" t="e">
        <f>IF(ISNUMBER(Regressions!E178),ROUND(Regressions!E178, 1), NA())</f>
        <v>#N/A</v>
      </c>
      <c r="F168" s="335" t="e">
        <f>IF(ISNUMBER(Regressions!F178),ROUND(Regressions!F178, 1), NA())</f>
        <v>#N/A</v>
      </c>
      <c r="G168" s="232" t="e">
        <f>IF(ISNUMBER(Regressions!G178),ROUND(Regressions!G178, 1), NA())</f>
        <v>#N/A</v>
      </c>
      <c r="H168" s="336" t="e">
        <f>IF(ISNUMBER(Regressions!H178),ROUND(Regressions!H178, 1), NA())</f>
        <v>#N/A</v>
      </c>
      <c r="I168" s="233" t="e">
        <f>IF(ISNUMBER(Regressions!I178),ROUND(Regressions!I178, 1), NA())</f>
        <v>#N/A</v>
      </c>
      <c r="J168" s="337" t="e">
        <f>IF(ISNUMBER(Regressions!K178),ROUND(Regressions!K178, 1), NA())</f>
        <v>#N/A</v>
      </c>
      <c r="K168" s="335" t="e">
        <f>IF(ISNUMBER(Regressions!L178),ROUND(Regressions!L178, 1), NA())</f>
        <v>#N/A</v>
      </c>
      <c r="L168" s="234" t="e">
        <f>IF(ISNUMBER(Regressions!M178),ROUND(Regressions!M178, 1), NA())</f>
        <v>#N/A</v>
      </c>
      <c r="M168" s="336" t="e">
        <f>IF(ISNUMBER(Regressions!N178),ROUND(Regressions!N178, 1), NA())</f>
        <v>#N/A</v>
      </c>
      <c r="N168" s="233" t="e">
        <f>IF(ISNUMBER(Regressions!O178),ROUND(Regressions!O178, 1), NA())</f>
        <v>#N/A</v>
      </c>
      <c r="O168" s="337" t="e">
        <f>IF(ISNUMBER(Regressions!Q178),ROUND(Regressions!Q178, 1), NA())</f>
        <v>#N/A</v>
      </c>
      <c r="P168" s="335" t="e">
        <f>IF(ISNUMBER(Regressions!R178),ROUND(Regressions!R178, 1), NA())</f>
        <v>#N/A</v>
      </c>
      <c r="Q168" s="211" t="e">
        <f>IF(ISNUMBER(Regressions!S178),ROUND(Regressions!S178, 1), NA())</f>
        <v>#N/A</v>
      </c>
      <c r="R168" s="336" t="e">
        <f>IF(ISNUMBER(Regressions!T178),ROUND(Regressions!T178, 1), NA())</f>
        <v>#N/A</v>
      </c>
      <c r="S168" s="233" t="e">
        <f>IF(ISNUMBER(Regressions!U178),ROUND(Regressions!U178, 1), NA())</f>
        <v>#N/A</v>
      </c>
    </row>
    <row xmlns:x14ac="http://schemas.microsoft.com/office/spreadsheetml/2009/9/ac" r="169" x14ac:dyDescent="0.2">
      <c r="A169" s="332" t="str">
        <f>IF(ISBLANK(Regressions!A179), " ", Regressions!A179)</f>
        <v>Belize</v>
      </c>
      <c r="B169" s="333">
        <f>IF(ISBLANK(Regressions!B179), " ", Regressions!B179)</f>
        <v>2010</v>
      </c>
      <c r="C169" s="338" t="str">
        <f>IF(ISBLANK(Regressions!C179), " ", Regressions!C179)</f>
        <v>Secondary</v>
      </c>
      <c r="D169" s="334">
        <f>IF(ISBLANK(Regressions!D179), " ", Regressions!D179)</f>
        <v>43647</v>
      </c>
      <c r="E169" s="210" t="e">
        <f>IF(ISNUMBER(Regressions!E179),ROUND(Regressions!E179, 1), NA())</f>
        <v>#N/A</v>
      </c>
      <c r="F169" s="335" t="e">
        <f>IF(ISNUMBER(Regressions!F179),ROUND(Regressions!F179, 1), NA())</f>
        <v>#N/A</v>
      </c>
      <c r="G169" s="232" t="e">
        <f>IF(ISNUMBER(Regressions!G179),ROUND(Regressions!G179, 1), NA())</f>
        <v>#N/A</v>
      </c>
      <c r="H169" s="336" t="e">
        <f>IF(ISNUMBER(Regressions!H179),ROUND(Regressions!H179, 1), NA())</f>
        <v>#N/A</v>
      </c>
      <c r="I169" s="233" t="e">
        <f>IF(ISNUMBER(Regressions!I179),ROUND(Regressions!I179, 1), NA())</f>
        <v>#N/A</v>
      </c>
      <c r="J169" s="337" t="e">
        <f>IF(ISNUMBER(Regressions!K179),ROUND(Regressions!K179, 1), NA())</f>
        <v>#N/A</v>
      </c>
      <c r="K169" s="335" t="e">
        <f>IF(ISNUMBER(Regressions!L179),ROUND(Regressions!L179, 1), NA())</f>
        <v>#N/A</v>
      </c>
      <c r="L169" s="234" t="e">
        <f>IF(ISNUMBER(Regressions!M179),ROUND(Regressions!M179, 1), NA())</f>
        <v>#N/A</v>
      </c>
      <c r="M169" s="336" t="e">
        <f>IF(ISNUMBER(Regressions!N179),ROUND(Regressions!N179, 1), NA())</f>
        <v>#N/A</v>
      </c>
      <c r="N169" s="233" t="e">
        <f>IF(ISNUMBER(Regressions!O179),ROUND(Regressions!O179, 1), NA())</f>
        <v>#N/A</v>
      </c>
      <c r="O169" s="337" t="e">
        <f>IF(ISNUMBER(Regressions!Q179),ROUND(Regressions!Q179, 1), NA())</f>
        <v>#N/A</v>
      </c>
      <c r="P169" s="335" t="e">
        <f>IF(ISNUMBER(Regressions!R179),ROUND(Regressions!R179, 1), NA())</f>
        <v>#N/A</v>
      </c>
      <c r="Q169" s="211" t="e">
        <f>IF(ISNUMBER(Regressions!S179),ROUND(Regressions!S179, 1), NA())</f>
        <v>#N/A</v>
      </c>
      <c r="R169" s="336" t="e">
        <f>IF(ISNUMBER(Regressions!T179),ROUND(Regressions!T179, 1), NA())</f>
        <v>#N/A</v>
      </c>
      <c r="S169" s="233" t="e">
        <f>IF(ISNUMBER(Regressions!U179),ROUND(Regressions!U179, 1), NA())</f>
        <v>#N/A</v>
      </c>
    </row>
    <row xmlns:x14ac="http://schemas.microsoft.com/office/spreadsheetml/2009/9/ac" r="170" x14ac:dyDescent="0.2">
      <c r="A170" s="332" t="str">
        <f>IF(ISBLANK(Regressions!A180), " ", Regressions!A180)</f>
        <v>Belize</v>
      </c>
      <c r="B170" s="333">
        <f>IF(ISBLANK(Regressions!B180), " ", Regressions!B180)</f>
        <v>2011</v>
      </c>
      <c r="C170" s="338" t="str">
        <f>IF(ISBLANK(Regressions!C180), " ", Regressions!C180)</f>
        <v>Secondary</v>
      </c>
      <c r="D170" s="334">
        <f>IF(ISBLANK(Regressions!D180), " ", Regressions!D180)</f>
        <v>44448</v>
      </c>
      <c r="E170" s="210" t="e">
        <f>IF(ISNUMBER(Regressions!E180),ROUND(Regressions!E180, 1), NA())</f>
        <v>#N/A</v>
      </c>
      <c r="F170" s="335" t="e">
        <f>IF(ISNUMBER(Regressions!F180),ROUND(Regressions!F180, 1), NA())</f>
        <v>#N/A</v>
      </c>
      <c r="G170" s="232" t="e">
        <f>IF(ISNUMBER(Regressions!G180),ROUND(Regressions!G180, 1), NA())</f>
        <v>#N/A</v>
      </c>
      <c r="H170" s="336" t="e">
        <f>IF(ISNUMBER(Regressions!H180),ROUND(Regressions!H180, 1), NA())</f>
        <v>#N/A</v>
      </c>
      <c r="I170" s="233" t="e">
        <f>IF(ISNUMBER(Regressions!I180),ROUND(Regressions!I180, 1), NA())</f>
        <v>#N/A</v>
      </c>
      <c r="J170" s="337" t="e">
        <f>IF(ISNUMBER(Regressions!K180),ROUND(Regressions!K180, 1), NA())</f>
        <v>#N/A</v>
      </c>
      <c r="K170" s="335" t="e">
        <f>IF(ISNUMBER(Regressions!L180),ROUND(Regressions!L180, 1), NA())</f>
        <v>#N/A</v>
      </c>
      <c r="L170" s="234" t="e">
        <f>IF(ISNUMBER(Regressions!M180),ROUND(Regressions!M180, 1), NA())</f>
        <v>#N/A</v>
      </c>
      <c r="M170" s="336" t="e">
        <f>IF(ISNUMBER(Regressions!N180),ROUND(Regressions!N180, 1), NA())</f>
        <v>#N/A</v>
      </c>
      <c r="N170" s="233" t="e">
        <f>IF(ISNUMBER(Regressions!O180),ROUND(Regressions!O180, 1), NA())</f>
        <v>#N/A</v>
      </c>
      <c r="O170" s="337" t="e">
        <f>IF(ISNUMBER(Regressions!Q180),ROUND(Regressions!Q180, 1), NA())</f>
        <v>#N/A</v>
      </c>
      <c r="P170" s="335" t="e">
        <f>IF(ISNUMBER(Regressions!R180),ROUND(Regressions!R180, 1), NA())</f>
        <v>#N/A</v>
      </c>
      <c r="Q170" s="211" t="e">
        <f>IF(ISNUMBER(Regressions!S180),ROUND(Regressions!S180, 1), NA())</f>
        <v>#N/A</v>
      </c>
      <c r="R170" s="336" t="e">
        <f>IF(ISNUMBER(Regressions!T180),ROUND(Regressions!T180, 1), NA())</f>
        <v>#N/A</v>
      </c>
      <c r="S170" s="233" t="e">
        <f>IF(ISNUMBER(Regressions!U180),ROUND(Regressions!U180, 1), NA())</f>
        <v>#N/A</v>
      </c>
    </row>
    <row xmlns:x14ac="http://schemas.microsoft.com/office/spreadsheetml/2009/9/ac" r="171" x14ac:dyDescent="0.2">
      <c r="A171" s="332" t="str">
        <f>IF(ISBLANK(Regressions!A181), " ", Regressions!A181)</f>
        <v>Belize</v>
      </c>
      <c r="B171" s="333">
        <f>IF(ISBLANK(Regressions!B181), " ", Regressions!B181)</f>
        <v>2012</v>
      </c>
      <c r="C171" s="338" t="str">
        <f>IF(ISBLANK(Regressions!C181), " ", Regressions!C181)</f>
        <v>Secondary</v>
      </c>
      <c r="D171" s="334">
        <f>IF(ISBLANK(Regressions!D181), " ", Regressions!D181)</f>
        <v>45189</v>
      </c>
      <c r="E171" s="210" t="e">
        <f>IF(ISNUMBER(Regressions!E181),ROUND(Regressions!E181, 1), NA())</f>
        <v>#N/A</v>
      </c>
      <c r="F171" s="335" t="e">
        <f>IF(ISNUMBER(Regressions!F181),ROUND(Regressions!F181, 1), NA())</f>
        <v>#N/A</v>
      </c>
      <c r="G171" s="232" t="e">
        <f>IF(ISNUMBER(Regressions!G181),ROUND(Regressions!G181, 1), NA())</f>
        <v>#N/A</v>
      </c>
      <c r="H171" s="336" t="e">
        <f>IF(ISNUMBER(Regressions!H181),ROUND(Regressions!H181, 1), NA())</f>
        <v>#N/A</v>
      </c>
      <c r="I171" s="233" t="e">
        <f>IF(ISNUMBER(Regressions!I181),ROUND(Regressions!I181, 1), NA())</f>
        <v>#N/A</v>
      </c>
      <c r="J171" s="337" t="e">
        <f>IF(ISNUMBER(Regressions!K181),ROUND(Regressions!K181, 1), NA())</f>
        <v>#N/A</v>
      </c>
      <c r="K171" s="335" t="e">
        <f>IF(ISNUMBER(Regressions!L181),ROUND(Regressions!L181, 1), NA())</f>
        <v>#N/A</v>
      </c>
      <c r="L171" s="234" t="e">
        <f>IF(ISNUMBER(Regressions!M181),ROUND(Regressions!M181, 1), NA())</f>
        <v>#N/A</v>
      </c>
      <c r="M171" s="336" t="e">
        <f>IF(ISNUMBER(Regressions!N181),ROUND(Regressions!N181, 1), NA())</f>
        <v>#N/A</v>
      </c>
      <c r="N171" s="233" t="e">
        <f>IF(ISNUMBER(Regressions!O181),ROUND(Regressions!O181, 1), NA())</f>
        <v>#N/A</v>
      </c>
      <c r="O171" s="337" t="e">
        <f>IF(ISNUMBER(Regressions!Q181),ROUND(Regressions!Q181, 1), NA())</f>
        <v>#N/A</v>
      </c>
      <c r="P171" s="335" t="e">
        <f>IF(ISNUMBER(Regressions!R181),ROUND(Regressions!R181, 1), NA())</f>
        <v>#N/A</v>
      </c>
      <c r="Q171" s="211" t="e">
        <f>IF(ISNUMBER(Regressions!S181),ROUND(Regressions!S181, 1), NA())</f>
        <v>#N/A</v>
      </c>
      <c r="R171" s="336" t="e">
        <f>IF(ISNUMBER(Regressions!T181),ROUND(Regressions!T181, 1), NA())</f>
        <v>#N/A</v>
      </c>
      <c r="S171" s="233" t="e">
        <f>IF(ISNUMBER(Regressions!U181),ROUND(Regressions!U181, 1), NA())</f>
        <v>#N/A</v>
      </c>
    </row>
    <row xmlns:x14ac="http://schemas.microsoft.com/office/spreadsheetml/2009/9/ac" r="172" x14ac:dyDescent="0.2">
      <c r="A172" s="332" t="str">
        <f>IF(ISBLANK(Regressions!A182), " ", Regressions!A182)</f>
        <v>Belize</v>
      </c>
      <c r="B172" s="333">
        <f>IF(ISBLANK(Regressions!B182), " ", Regressions!B182)</f>
        <v>2013</v>
      </c>
      <c r="C172" s="338" t="str">
        <f>IF(ISBLANK(Regressions!C182), " ", Regressions!C182)</f>
        <v>Secondary</v>
      </c>
      <c r="D172" s="334">
        <f>IF(ISBLANK(Regressions!D182), " ", Regressions!D182)</f>
        <v>45858</v>
      </c>
      <c r="E172" s="210" t="e">
        <f>IF(ISNUMBER(Regressions!E182),ROUND(Regressions!E182, 1), NA())</f>
        <v>#N/A</v>
      </c>
      <c r="F172" s="335" t="e">
        <f>IF(ISNUMBER(Regressions!F182),ROUND(Regressions!F182, 1), NA())</f>
        <v>#N/A</v>
      </c>
      <c r="G172" s="232" t="e">
        <f>IF(ISNUMBER(Regressions!G182),ROUND(Regressions!G182, 1), NA())</f>
        <v>#N/A</v>
      </c>
      <c r="H172" s="336" t="e">
        <f>IF(ISNUMBER(Regressions!H182),ROUND(Regressions!H182, 1), NA())</f>
        <v>#N/A</v>
      </c>
      <c r="I172" s="233" t="e">
        <f>IF(ISNUMBER(Regressions!I182),ROUND(Regressions!I182, 1), NA())</f>
        <v>#N/A</v>
      </c>
      <c r="J172" s="337" t="e">
        <f>IF(ISNUMBER(Regressions!K182),ROUND(Regressions!K182, 1), NA())</f>
        <v>#N/A</v>
      </c>
      <c r="K172" s="335" t="e">
        <f>IF(ISNUMBER(Regressions!L182),ROUND(Regressions!L182, 1), NA())</f>
        <v>#N/A</v>
      </c>
      <c r="L172" s="234" t="e">
        <f>IF(ISNUMBER(Regressions!M182),ROUND(Regressions!M182, 1), NA())</f>
        <v>#N/A</v>
      </c>
      <c r="M172" s="336" t="e">
        <f>IF(ISNUMBER(Regressions!N182),ROUND(Regressions!N182, 1), NA())</f>
        <v>#N/A</v>
      </c>
      <c r="N172" s="233" t="e">
        <f>IF(ISNUMBER(Regressions!O182),ROUND(Regressions!O182, 1), NA())</f>
        <v>#N/A</v>
      </c>
      <c r="O172" s="337" t="e">
        <f>IF(ISNUMBER(Regressions!Q182),ROUND(Regressions!Q182, 1), NA())</f>
        <v>#N/A</v>
      </c>
      <c r="P172" s="335" t="e">
        <f>IF(ISNUMBER(Regressions!R182),ROUND(Regressions!R182, 1), NA())</f>
        <v>#N/A</v>
      </c>
      <c r="Q172" s="211" t="e">
        <f>IF(ISNUMBER(Regressions!S182),ROUND(Regressions!S182, 1), NA())</f>
        <v>#N/A</v>
      </c>
      <c r="R172" s="336" t="e">
        <f>IF(ISNUMBER(Regressions!T182),ROUND(Regressions!T182, 1), NA())</f>
        <v>#N/A</v>
      </c>
      <c r="S172" s="233" t="e">
        <f>IF(ISNUMBER(Regressions!U182),ROUND(Regressions!U182, 1), NA())</f>
        <v>#N/A</v>
      </c>
    </row>
    <row xmlns:x14ac="http://schemas.microsoft.com/office/spreadsheetml/2009/9/ac" r="173" x14ac:dyDescent="0.2">
      <c r="A173" s="332" t="str">
        <f>IF(ISBLANK(Regressions!A183), " ", Regressions!A183)</f>
        <v>Belize</v>
      </c>
      <c r="B173" s="333">
        <f>IF(ISBLANK(Regressions!B183), " ", Regressions!B183)</f>
        <v>2014</v>
      </c>
      <c r="C173" s="338" t="str">
        <f>IF(ISBLANK(Regressions!C183), " ", Regressions!C183)</f>
        <v>Secondary</v>
      </c>
      <c r="D173" s="334">
        <f>IF(ISBLANK(Regressions!D183), " ", Regressions!D183)</f>
        <v>46386</v>
      </c>
      <c r="E173" s="210" t="e">
        <f>IF(ISNUMBER(Regressions!E183),ROUND(Regressions!E183, 1), NA())</f>
        <v>#N/A</v>
      </c>
      <c r="F173" s="335" t="e">
        <f>IF(ISNUMBER(Regressions!F183),ROUND(Regressions!F183, 1), NA())</f>
        <v>#N/A</v>
      </c>
      <c r="G173" s="232" t="e">
        <f>IF(ISNUMBER(Regressions!G183),ROUND(Regressions!G183, 1), NA())</f>
        <v>#N/A</v>
      </c>
      <c r="H173" s="336" t="e">
        <f>IF(ISNUMBER(Regressions!H183),ROUND(Regressions!H183, 1), NA())</f>
        <v>#N/A</v>
      </c>
      <c r="I173" s="233" t="e">
        <f>IF(ISNUMBER(Regressions!I183),ROUND(Regressions!I183, 1), NA())</f>
        <v>#N/A</v>
      </c>
      <c r="J173" s="337" t="e">
        <f>IF(ISNUMBER(Regressions!K183),ROUND(Regressions!K183, 1), NA())</f>
        <v>#N/A</v>
      </c>
      <c r="K173" s="335" t="e">
        <f>IF(ISNUMBER(Regressions!L183),ROUND(Regressions!L183, 1), NA())</f>
        <v>#N/A</v>
      </c>
      <c r="L173" s="234" t="e">
        <f>IF(ISNUMBER(Regressions!M183),ROUND(Regressions!M183, 1), NA())</f>
        <v>#N/A</v>
      </c>
      <c r="M173" s="336" t="e">
        <f>IF(ISNUMBER(Regressions!N183),ROUND(Regressions!N183, 1), NA())</f>
        <v>#N/A</v>
      </c>
      <c r="N173" s="233" t="e">
        <f>IF(ISNUMBER(Regressions!O183),ROUND(Regressions!O183, 1), NA())</f>
        <v>#N/A</v>
      </c>
      <c r="O173" s="337" t="e">
        <f>IF(ISNUMBER(Regressions!Q183),ROUND(Regressions!Q183, 1), NA())</f>
        <v>#N/A</v>
      </c>
      <c r="P173" s="335" t="e">
        <f>IF(ISNUMBER(Regressions!R183),ROUND(Regressions!R183, 1), NA())</f>
        <v>#N/A</v>
      </c>
      <c r="Q173" s="211" t="e">
        <f>IF(ISNUMBER(Regressions!S183),ROUND(Regressions!S183, 1), NA())</f>
        <v>#N/A</v>
      </c>
      <c r="R173" s="336" t="e">
        <f>IF(ISNUMBER(Regressions!T183),ROUND(Regressions!T183, 1), NA())</f>
        <v>#N/A</v>
      </c>
      <c r="S173" s="233" t="e">
        <f>IF(ISNUMBER(Regressions!U183),ROUND(Regressions!U183, 1), NA())</f>
        <v>#N/A</v>
      </c>
    </row>
    <row xmlns:x14ac="http://schemas.microsoft.com/office/spreadsheetml/2009/9/ac" r="174" x14ac:dyDescent="0.2">
      <c r="A174" s="332" t="str">
        <f>IF(ISBLANK(Regressions!A184), " ", Regressions!A184)</f>
        <v>Belize</v>
      </c>
      <c r="B174" s="333">
        <f>IF(ISBLANK(Regressions!B184), " ", Regressions!B184)</f>
        <v>2015</v>
      </c>
      <c r="C174" s="338" t="str">
        <f>IF(ISBLANK(Regressions!C184), " ", Regressions!C184)</f>
        <v>Secondary</v>
      </c>
      <c r="D174" s="334">
        <f>IF(ISBLANK(Regressions!D184), " ", Regressions!D184)</f>
        <v>46751</v>
      </c>
      <c r="E174" s="210" t="e">
        <f>IF(ISNUMBER(Regressions!E184),ROUND(Regressions!E184, 1), NA())</f>
        <v>#N/A</v>
      </c>
      <c r="F174" s="335" t="e">
        <f>IF(ISNUMBER(Regressions!F184),ROUND(Regressions!F184, 1), NA())</f>
        <v>#N/A</v>
      </c>
      <c r="G174" s="232" t="e">
        <f>IF(ISNUMBER(Regressions!G184),ROUND(Regressions!G184, 1), NA())</f>
        <v>#N/A</v>
      </c>
      <c r="H174" s="336" t="e">
        <f>IF(ISNUMBER(Regressions!H184),ROUND(Regressions!H184, 1), NA())</f>
        <v>#N/A</v>
      </c>
      <c r="I174" s="233" t="e">
        <f>IF(ISNUMBER(Regressions!I184),ROUND(Regressions!I184, 1), NA())</f>
        <v>#N/A</v>
      </c>
      <c r="J174" s="337" t="e">
        <f>IF(ISNUMBER(Regressions!K184),ROUND(Regressions!K184, 1), NA())</f>
        <v>#N/A</v>
      </c>
      <c r="K174" s="335" t="e">
        <f>IF(ISNUMBER(Regressions!L184),ROUND(Regressions!L184, 1), NA())</f>
        <v>#N/A</v>
      </c>
      <c r="L174" s="234" t="e">
        <f>IF(ISNUMBER(Regressions!M184),ROUND(Regressions!M184, 1), NA())</f>
        <v>#N/A</v>
      </c>
      <c r="M174" s="336" t="e">
        <f>IF(ISNUMBER(Regressions!N184),ROUND(Regressions!N184, 1), NA())</f>
        <v>#N/A</v>
      </c>
      <c r="N174" s="233" t="e">
        <f>IF(ISNUMBER(Regressions!O184),ROUND(Regressions!O184, 1), NA())</f>
        <v>#N/A</v>
      </c>
      <c r="O174" s="337" t="e">
        <f>IF(ISNUMBER(Regressions!Q184),ROUND(Regressions!Q184, 1), NA())</f>
        <v>#N/A</v>
      </c>
      <c r="P174" s="335" t="e">
        <f>IF(ISNUMBER(Regressions!R184),ROUND(Regressions!R184, 1), NA())</f>
        <v>#N/A</v>
      </c>
      <c r="Q174" s="211" t="e">
        <f>IF(ISNUMBER(Regressions!S184),ROUND(Regressions!S184, 1), NA())</f>
        <v>#N/A</v>
      </c>
      <c r="R174" s="336" t="e">
        <f>IF(ISNUMBER(Regressions!T184),ROUND(Regressions!T184, 1), NA())</f>
        <v>#N/A</v>
      </c>
      <c r="S174" s="233" t="e">
        <f>IF(ISNUMBER(Regressions!U184),ROUND(Regressions!U184, 1), NA())</f>
        <v>#N/A</v>
      </c>
    </row>
    <row xmlns:x14ac="http://schemas.microsoft.com/office/spreadsheetml/2009/9/ac" r="175" x14ac:dyDescent="0.2">
      <c r="A175" s="332" t="str">
        <f>IF(ISBLANK(Regressions!A185), " ", Regressions!A185)</f>
        <v>Belize</v>
      </c>
      <c r="B175" s="333">
        <f>IF(ISBLANK(Regressions!B185), " ", Regressions!B185)</f>
        <v>2016</v>
      </c>
      <c r="C175" s="338" t="str">
        <f>IF(ISBLANK(Regressions!C185), " ", Regressions!C185)</f>
        <v>Secondary</v>
      </c>
      <c r="D175" s="334">
        <f>IF(ISBLANK(Regressions!D185), " ", Regressions!D185)</f>
        <v>46911</v>
      </c>
      <c r="E175" s="210" t="e">
        <f>IF(ISNUMBER(Regressions!E185),ROUND(Regressions!E185, 1), NA())</f>
        <v>#N/A</v>
      </c>
      <c r="F175" s="335" t="e">
        <f>IF(ISNUMBER(Regressions!F185),ROUND(Regressions!F185, 1), NA())</f>
        <v>#N/A</v>
      </c>
      <c r="G175" s="232" t="e">
        <f>IF(ISNUMBER(Regressions!G185),ROUND(Regressions!G185, 1), NA())</f>
        <v>#N/A</v>
      </c>
      <c r="H175" s="336" t="e">
        <f>IF(ISNUMBER(Regressions!H185),ROUND(Regressions!H185, 1), NA())</f>
        <v>#N/A</v>
      </c>
      <c r="I175" s="233" t="e">
        <f>IF(ISNUMBER(Regressions!I185),ROUND(Regressions!I185, 1), NA())</f>
        <v>#N/A</v>
      </c>
      <c r="J175" s="337" t="e">
        <f>IF(ISNUMBER(Regressions!K185),ROUND(Regressions!K185, 1), NA())</f>
        <v>#N/A</v>
      </c>
      <c r="K175" s="335" t="e">
        <f>IF(ISNUMBER(Regressions!L185),ROUND(Regressions!L185, 1), NA())</f>
        <v>#N/A</v>
      </c>
      <c r="L175" s="234" t="e">
        <f>IF(ISNUMBER(Regressions!M185),ROUND(Regressions!M185, 1), NA())</f>
        <v>#N/A</v>
      </c>
      <c r="M175" s="336" t="e">
        <f>IF(ISNUMBER(Regressions!N185),ROUND(Regressions!N185, 1), NA())</f>
        <v>#N/A</v>
      </c>
      <c r="N175" s="233" t="e">
        <f>IF(ISNUMBER(Regressions!O185),ROUND(Regressions!O185, 1), NA())</f>
        <v>#N/A</v>
      </c>
      <c r="O175" s="337" t="e">
        <f>IF(ISNUMBER(Regressions!Q185),ROUND(Regressions!Q185, 1), NA())</f>
        <v>#N/A</v>
      </c>
      <c r="P175" s="335" t="e">
        <f>IF(ISNUMBER(Regressions!R185),ROUND(Regressions!R185, 1), NA())</f>
        <v>#N/A</v>
      </c>
      <c r="Q175" s="211" t="e">
        <f>IF(ISNUMBER(Regressions!S185),ROUND(Regressions!S185, 1), NA())</f>
        <v>#N/A</v>
      </c>
      <c r="R175" s="336" t="e">
        <f>IF(ISNUMBER(Regressions!T185),ROUND(Regressions!T185, 1), NA())</f>
        <v>#N/A</v>
      </c>
      <c r="S175" s="233" t="e">
        <f>IF(ISNUMBER(Regressions!U185),ROUND(Regressions!U185, 1), NA())</f>
        <v>#N/A</v>
      </c>
    </row>
    <row xmlns:x14ac="http://schemas.microsoft.com/office/spreadsheetml/2009/9/ac" r="176" x14ac:dyDescent="0.2">
      <c r="A176" s="332" t="str">
        <f>IF(ISBLANK(Regressions!A186), " ", Regressions!A186)</f>
        <v>Belize</v>
      </c>
      <c r="B176" s="333">
        <f>IF(ISBLANK(Regressions!B186), " ", Regressions!B186)</f>
        <v>2017</v>
      </c>
      <c r="C176" s="338" t="str">
        <f>IF(ISBLANK(Regressions!C186), " ", Regressions!C186)</f>
        <v>Secondary</v>
      </c>
      <c r="D176" s="334">
        <f>IF(ISBLANK(Regressions!D186), " ", Regressions!D186)</f>
        <v>46894</v>
      </c>
      <c r="E176" s="210" t="e">
        <f>IF(ISNUMBER(Regressions!E186),ROUND(Regressions!E186, 1), NA())</f>
        <v>#N/A</v>
      </c>
      <c r="F176" s="335" t="e">
        <f>IF(ISNUMBER(Regressions!F186),ROUND(Regressions!F186, 1), NA())</f>
        <v>#N/A</v>
      </c>
      <c r="G176" s="232" t="e">
        <f>IF(ISNUMBER(Regressions!G186),ROUND(Regressions!G186, 1), NA())</f>
        <v>#N/A</v>
      </c>
      <c r="H176" s="336" t="e">
        <f>IF(ISNUMBER(Regressions!H186),ROUND(Regressions!H186, 1), NA())</f>
        <v>#N/A</v>
      </c>
      <c r="I176" s="233" t="e">
        <f>IF(ISNUMBER(Regressions!I186),ROUND(Regressions!I186, 1), NA())</f>
        <v>#N/A</v>
      </c>
      <c r="J176" s="337" t="e">
        <f>IF(ISNUMBER(Regressions!K186),ROUND(Regressions!K186, 1), NA())</f>
        <v>#N/A</v>
      </c>
      <c r="K176" s="335" t="e">
        <f>IF(ISNUMBER(Regressions!L186),ROUND(Regressions!L186, 1), NA())</f>
        <v>#N/A</v>
      </c>
      <c r="L176" s="234" t="e">
        <f>IF(ISNUMBER(Regressions!M186),ROUND(Regressions!M186, 1), NA())</f>
        <v>#N/A</v>
      </c>
      <c r="M176" s="336" t="e">
        <f>IF(ISNUMBER(Regressions!N186),ROUND(Regressions!N186, 1), NA())</f>
        <v>#N/A</v>
      </c>
      <c r="N176" s="233" t="e">
        <f>IF(ISNUMBER(Regressions!O186),ROUND(Regressions!O186, 1), NA())</f>
        <v>#N/A</v>
      </c>
      <c r="O176" s="337" t="e">
        <f>IF(ISNUMBER(Regressions!Q186),ROUND(Regressions!Q186, 1), NA())</f>
        <v>#N/A</v>
      </c>
      <c r="P176" s="335" t="e">
        <f>IF(ISNUMBER(Regressions!R186),ROUND(Regressions!R186, 1), NA())</f>
        <v>#N/A</v>
      </c>
      <c r="Q176" s="211" t="e">
        <f>IF(ISNUMBER(Regressions!S186),ROUND(Regressions!S186, 1), NA())</f>
        <v>#N/A</v>
      </c>
      <c r="R176" s="336" t="e">
        <f>IF(ISNUMBER(Regressions!T186),ROUND(Regressions!T186, 1), NA())</f>
        <v>#N/A</v>
      </c>
      <c r="S176" s="233" t="e">
        <f>IF(ISNUMBER(Regressions!U186),ROUND(Regressions!U186, 1), NA())</f>
        <v>#N/A</v>
      </c>
    </row>
    <row xmlns:x14ac="http://schemas.microsoft.com/office/spreadsheetml/2009/9/ac" r="177" x14ac:dyDescent="0.2">
      <c r="A177" s="332" t="str">
        <f>IF(ISBLANK(Regressions!A187), " ", Regressions!A187)</f>
        <v>Belize</v>
      </c>
      <c r="B177" s="333">
        <f>IF(ISBLANK(Regressions!B187), " ", Regressions!B187)</f>
        <v>2018</v>
      </c>
      <c r="C177" s="338" t="str">
        <f>IF(ISBLANK(Regressions!C187), " ", Regressions!C187)</f>
        <v>Secondary</v>
      </c>
      <c r="D177" s="334">
        <f>IF(ISBLANK(Regressions!D187), " ", Regressions!D187)</f>
        <v>46750</v>
      </c>
      <c r="E177" s="210" t="e">
        <f>IF(ISNUMBER(Regressions!E187),ROUND(Regressions!E187, 1), NA())</f>
        <v>#N/A</v>
      </c>
      <c r="F177" s="335" t="e">
        <f>IF(ISNUMBER(Regressions!F187),ROUND(Regressions!F187, 1), NA())</f>
        <v>#N/A</v>
      </c>
      <c r="G177" s="232" t="e">
        <f>IF(ISNUMBER(Regressions!G187),ROUND(Regressions!G187, 1), NA())</f>
        <v>#N/A</v>
      </c>
      <c r="H177" s="336" t="e">
        <f>IF(ISNUMBER(Regressions!H187),ROUND(Regressions!H187, 1), NA())</f>
        <v>#N/A</v>
      </c>
      <c r="I177" s="233" t="e">
        <f>IF(ISNUMBER(Regressions!I187),ROUND(Regressions!I187, 1), NA())</f>
        <v>#N/A</v>
      </c>
      <c r="J177" s="337" t="e">
        <f>IF(ISNUMBER(Regressions!K187),ROUND(Regressions!K187, 1), NA())</f>
        <v>#N/A</v>
      </c>
      <c r="K177" s="335" t="e">
        <f>IF(ISNUMBER(Regressions!L187),ROUND(Regressions!L187, 1), NA())</f>
        <v>#N/A</v>
      </c>
      <c r="L177" s="234" t="e">
        <f>IF(ISNUMBER(Regressions!M187),ROUND(Regressions!M187, 1), NA())</f>
        <v>#N/A</v>
      </c>
      <c r="M177" s="336" t="e">
        <f>IF(ISNUMBER(Regressions!N187),ROUND(Regressions!N187, 1), NA())</f>
        <v>#N/A</v>
      </c>
      <c r="N177" s="233" t="e">
        <f>IF(ISNUMBER(Regressions!O187),ROUND(Regressions!O187, 1), NA())</f>
        <v>#N/A</v>
      </c>
      <c r="O177" s="337" t="e">
        <f>IF(ISNUMBER(Regressions!Q187),ROUND(Regressions!Q187, 1), NA())</f>
        <v>#N/A</v>
      </c>
      <c r="P177" s="335" t="e">
        <f>IF(ISNUMBER(Regressions!R187),ROUND(Regressions!R187, 1), NA())</f>
        <v>#N/A</v>
      </c>
      <c r="Q177" s="211" t="e">
        <f>IF(ISNUMBER(Regressions!S187),ROUND(Regressions!S187, 1), NA())</f>
        <v>#N/A</v>
      </c>
      <c r="R177" s="336" t="e">
        <f>IF(ISNUMBER(Regressions!T187),ROUND(Regressions!T187, 1), NA())</f>
        <v>#N/A</v>
      </c>
      <c r="S177" s="233" t="e">
        <f>IF(ISNUMBER(Regressions!U187),ROUND(Regressions!U187, 1), NA())</f>
        <v>#N/A</v>
      </c>
    </row>
    <row xmlns:x14ac="http://schemas.microsoft.com/office/spreadsheetml/2009/9/ac" r="178" x14ac:dyDescent="0.2">
      <c r="A178" s="332" t="str">
        <f>IF(ISBLANK(Regressions!A188), " ", Regressions!A188)</f>
        <v>Belize</v>
      </c>
      <c r="B178" s="333">
        <f>IF(ISBLANK(Regressions!B188), " ", Regressions!B188)</f>
        <v>2019</v>
      </c>
      <c r="C178" s="338" t="str">
        <f>IF(ISBLANK(Regressions!C188), " ", Regressions!C188)</f>
        <v>Secondary</v>
      </c>
      <c r="D178" s="334">
        <f>IF(ISBLANK(Regressions!D188), " ", Regressions!D188)</f>
        <v>46511</v>
      </c>
      <c r="E178" s="210" t="e">
        <f>IF(ISNUMBER(Regressions!E188),ROUND(Regressions!E188, 1), NA())</f>
        <v>#N/A</v>
      </c>
      <c r="F178" s="335" t="e">
        <f>IF(ISNUMBER(Regressions!F188),ROUND(Regressions!F188, 1), NA())</f>
        <v>#N/A</v>
      </c>
      <c r="G178" s="232" t="e">
        <f>IF(ISNUMBER(Regressions!G188),ROUND(Regressions!G188, 1), NA())</f>
        <v>#N/A</v>
      </c>
      <c r="H178" s="336" t="e">
        <f>IF(ISNUMBER(Regressions!H188),ROUND(Regressions!H188, 1), NA())</f>
        <v>#N/A</v>
      </c>
      <c r="I178" s="233" t="e">
        <f>IF(ISNUMBER(Regressions!I188),ROUND(Regressions!I188, 1), NA())</f>
        <v>#N/A</v>
      </c>
      <c r="J178" s="337" t="e">
        <f>IF(ISNUMBER(Regressions!K188),ROUND(Regressions!K188, 1), NA())</f>
        <v>#N/A</v>
      </c>
      <c r="K178" s="335" t="e">
        <f>IF(ISNUMBER(Regressions!L188),ROUND(Regressions!L188, 1), NA())</f>
        <v>#N/A</v>
      </c>
      <c r="L178" s="234" t="e">
        <f>IF(ISNUMBER(Regressions!M188),ROUND(Regressions!M188, 1), NA())</f>
        <v>#N/A</v>
      </c>
      <c r="M178" s="336" t="e">
        <f>IF(ISNUMBER(Regressions!N188),ROUND(Regressions!N188, 1), NA())</f>
        <v>#N/A</v>
      </c>
      <c r="N178" s="233" t="e">
        <f>IF(ISNUMBER(Regressions!O188),ROUND(Regressions!O188, 1), NA())</f>
        <v>#N/A</v>
      </c>
      <c r="O178" s="337" t="e">
        <f>IF(ISNUMBER(Regressions!Q188),ROUND(Regressions!Q188, 1), NA())</f>
        <v>#N/A</v>
      </c>
      <c r="P178" s="335" t="e">
        <f>IF(ISNUMBER(Regressions!R188),ROUND(Regressions!R188, 1), NA())</f>
        <v>#N/A</v>
      </c>
      <c r="Q178" s="211" t="e">
        <f>IF(ISNUMBER(Regressions!S188),ROUND(Regressions!S188, 1), NA())</f>
        <v>#N/A</v>
      </c>
      <c r="R178" s="336" t="e">
        <f>IF(ISNUMBER(Regressions!T188),ROUND(Regressions!T188, 1), NA())</f>
        <v>#N/A</v>
      </c>
      <c r="S178" s="233" t="e">
        <f>IF(ISNUMBER(Regressions!U188),ROUND(Regressions!U188, 1), NA())</f>
        <v>#N/A</v>
      </c>
    </row>
    <row xmlns:x14ac="http://schemas.microsoft.com/office/spreadsheetml/2009/9/ac" r="179" x14ac:dyDescent="0.2">
      <c r="A179" s="332" t="str">
        <f>IF(ISBLANK(Regressions!A189), " ", Regressions!A189)</f>
        <v>Belize</v>
      </c>
      <c r="B179" s="333">
        <f>IF(ISBLANK(Regressions!B189), " ", Regressions!B189)</f>
        <v>2020</v>
      </c>
      <c r="C179" s="338" t="str">
        <f>IF(ISBLANK(Regressions!C189), " ", Regressions!C189)</f>
        <v>Secondary</v>
      </c>
      <c r="D179" s="334">
        <f>IF(ISBLANK(Regressions!D189), " ", Regressions!D189)</f>
        <v>46266</v>
      </c>
      <c r="E179" s="210" t="e">
        <f>IF(ISNUMBER(Regressions!E189),ROUND(Regressions!E189, 1), NA())</f>
        <v>#N/A</v>
      </c>
      <c r="F179" s="335" t="e">
        <f>IF(ISNUMBER(Regressions!F189),ROUND(Regressions!F189, 1), NA())</f>
        <v>#N/A</v>
      </c>
      <c r="G179" s="232" t="e">
        <f>IF(ISNUMBER(Regressions!G189),ROUND(Regressions!G189, 1), NA())</f>
        <v>#N/A</v>
      </c>
      <c r="H179" s="336" t="e">
        <f>IF(ISNUMBER(Regressions!H189),ROUND(Regressions!H189, 1), NA())</f>
        <v>#N/A</v>
      </c>
      <c r="I179" s="233" t="e">
        <f>IF(ISNUMBER(Regressions!I189),ROUND(Regressions!I189, 1), NA())</f>
        <v>#N/A</v>
      </c>
      <c r="J179" s="337" t="e">
        <f>IF(ISNUMBER(Regressions!K189),ROUND(Regressions!K189, 1), NA())</f>
        <v>#N/A</v>
      </c>
      <c r="K179" s="335" t="e">
        <f>IF(ISNUMBER(Regressions!L189),ROUND(Regressions!L189, 1), NA())</f>
        <v>#N/A</v>
      </c>
      <c r="L179" s="234" t="e">
        <f>IF(ISNUMBER(Regressions!M189),ROUND(Regressions!M189, 1), NA())</f>
        <v>#N/A</v>
      </c>
      <c r="M179" s="336" t="e">
        <f>IF(ISNUMBER(Regressions!N189),ROUND(Regressions!N189, 1), NA())</f>
        <v>#N/A</v>
      </c>
      <c r="N179" s="233" t="e">
        <f>IF(ISNUMBER(Regressions!O189),ROUND(Regressions!O189, 1), NA())</f>
        <v>#N/A</v>
      </c>
      <c r="O179" s="337" t="e">
        <f>IF(ISNUMBER(Regressions!Q189),ROUND(Regressions!Q189, 1), NA())</f>
        <v>#N/A</v>
      </c>
      <c r="P179" s="335" t="e">
        <f>IF(ISNUMBER(Regressions!R189),ROUND(Regressions!R189, 1), NA())</f>
        <v>#N/A</v>
      </c>
      <c r="Q179" s="211" t="e">
        <f>IF(ISNUMBER(Regressions!S189),ROUND(Regressions!S189, 1), NA())</f>
        <v>#N/A</v>
      </c>
      <c r="R179" s="336" t="e">
        <f>IF(ISNUMBER(Regressions!T189),ROUND(Regressions!T189, 1), NA())</f>
        <v>#N/A</v>
      </c>
      <c r="S179" s="233" t="e">
        <f>IF(ISNUMBER(Regressions!U189),ROUND(Regressions!U189, 1), NA())</f>
        <v>#N/A</v>
      </c>
    </row>
    <row xmlns:x14ac="http://schemas.microsoft.com/office/spreadsheetml/2009/9/ac" r="180" x14ac:dyDescent="0.2">
      <c r="A180" s="382" t="str">
        <f>IF(ISBLANK(Regressions!A190), " ", Regressions!A190)</f>
        <v>Belize</v>
      </c>
      <c r="B180" s="383">
        <f>IF(ISBLANK(Regressions!B190), " ", Regressions!B190)</f>
        <v>2021</v>
      </c>
      <c r="C180" s="384" t="str">
        <f>IF(ISBLANK(Regressions!C190), " ", Regressions!C190)</f>
        <v>Secondary</v>
      </c>
      <c r="D180" s="385">
        <f>IF(ISBLANK(Regressions!D190), " ", Regressions!D190)</f>
        <v>45916</v>
      </c>
      <c r="E180" s="388" t="e">
        <f>IF(ISNUMBER(Regressions!E190),ROUND(Regressions!E190, 1), NA())</f>
        <v>#N/A</v>
      </c>
      <c r="F180" s="386" t="e">
        <f>IF(ISNUMBER(Regressions!F190),ROUND(Regressions!F190, 1), NA())</f>
        <v>#N/A</v>
      </c>
      <c r="G180" s="389" t="e">
        <f>IF(ISNUMBER(Regressions!G190),ROUND(Regressions!G190, 1), NA())</f>
        <v>#N/A</v>
      </c>
      <c r="H180" s="387" t="e">
        <f>IF(ISNUMBER(Regressions!H190),ROUND(Regressions!H190, 1), NA())</f>
        <v>#N/A</v>
      </c>
      <c r="I180" s="390" t="e">
        <f>IF(ISNUMBER(Regressions!I190),ROUND(Regressions!I190, 1), NA())</f>
        <v>#N/A</v>
      </c>
      <c r="J180" s="388" t="e">
        <f>IF(ISNUMBER(Regressions!K190),ROUND(Regressions!K190, 1), NA())</f>
        <v>#N/A</v>
      </c>
      <c r="K180" s="386" t="e">
        <f>IF(ISNUMBER(Regressions!L190),ROUND(Regressions!L190, 1), NA())</f>
        <v>#N/A</v>
      </c>
      <c r="L180" s="391" t="e">
        <f>IF(ISNUMBER(Regressions!M190),ROUND(Regressions!M190, 1), NA())</f>
        <v>#N/A</v>
      </c>
      <c r="M180" s="387" t="e">
        <f>IF(ISNUMBER(Regressions!N190),ROUND(Regressions!N190, 1), NA())</f>
        <v>#N/A</v>
      </c>
      <c r="N180" s="390" t="e">
        <f>IF(ISNUMBER(Regressions!O190),ROUND(Regressions!O190, 1), NA())</f>
        <v>#N/A</v>
      </c>
      <c r="O180" s="388" t="e">
        <f>IF(ISNUMBER(Regressions!Q190),ROUND(Regressions!Q190, 1), NA())</f>
        <v>#N/A</v>
      </c>
      <c r="P180" s="386" t="e">
        <f>IF(ISNUMBER(Regressions!R190),ROUND(Regressions!R190, 1), NA())</f>
        <v>#N/A</v>
      </c>
      <c r="Q180" s="392" t="e">
        <f>IF(ISNUMBER(Regressions!S190),ROUND(Regressions!S190, 1), NA())</f>
        <v>#N/A</v>
      </c>
      <c r="R180" s="387" t="e">
        <f>IF(ISNUMBER(Regressions!T190),ROUND(Regressions!T190, 1), NA())</f>
        <v>#N/A</v>
      </c>
      <c r="S180" s="390" t="e">
        <f>IF(ISNUMBER(Regressions!U190),ROUND(Regressions!U190, 1), NA())</f>
        <v>#N/A</v>
      </c>
      <c r="T180" s="381"/>
      <c r="U180" s="381"/>
      <c r="V180" s="381"/>
      <c r="W180" s="381"/>
      <c r="X180" s="381"/>
      <c r="Y180" s="381"/>
      <c r="Z180" s="381"/>
      <c r="AA180" s="381"/>
      <c r="AB180" s="381"/>
      <c r="AC180" s="381"/>
    </row>
    <row xmlns:x14ac="http://schemas.microsoft.com/office/spreadsheetml/2009/9/ac" r="181" x14ac:dyDescent="0.2">
      <c r="A181" s="332" t="str">
        <f>IF(ISBLANK(Regressions!A191), " ", Regressions!A191)</f>
        <v>Belize</v>
      </c>
      <c r="B181" s="333">
        <f>IF(ISBLANK(Regressions!B191), " ", Regressions!B191)</f>
        <v>2022</v>
      </c>
      <c r="C181" s="338" t="str">
        <f>IF(ISBLANK(Regressions!C191), " ", Regressions!C191)</f>
        <v>Secondary</v>
      </c>
      <c r="D181" s="334">
        <f>IF(ISBLANK(Regressions!D191), " ", Regressions!D191)</f>
        <v>45312</v>
      </c>
      <c r="E181" s="210" t="e">
        <f>IF(ISNUMBER(Regressions!E191),ROUND(Regressions!E191, 1), NA())</f>
        <v>#N/A</v>
      </c>
      <c r="F181" s="335" t="e">
        <f>IF(ISNUMBER(Regressions!F191),ROUND(Regressions!F191, 1), NA())</f>
        <v>#N/A</v>
      </c>
      <c r="G181" s="232" t="e">
        <f>IF(ISNUMBER(Regressions!G191),ROUND(Regressions!G191, 1), NA())</f>
        <v>#N/A</v>
      </c>
      <c r="H181" s="336" t="e">
        <f>IF(ISNUMBER(Regressions!H191),ROUND(Regressions!H191, 1), NA())</f>
        <v>#N/A</v>
      </c>
      <c r="I181" s="233" t="e">
        <f>IF(ISNUMBER(Regressions!I191),ROUND(Regressions!I191, 1), NA())</f>
        <v>#N/A</v>
      </c>
      <c r="J181" s="337" t="e">
        <f>IF(ISNUMBER(Regressions!K191),ROUND(Regressions!K191, 1), NA())</f>
        <v>#N/A</v>
      </c>
      <c r="K181" s="335" t="e">
        <f>IF(ISNUMBER(Regressions!L191),ROUND(Regressions!L191, 1), NA())</f>
        <v>#N/A</v>
      </c>
      <c r="L181" s="234" t="e">
        <f>IF(ISNUMBER(Regressions!M191),ROUND(Regressions!M191, 1), NA())</f>
        <v>#N/A</v>
      </c>
      <c r="M181" s="336" t="e">
        <f>IF(ISNUMBER(Regressions!N191),ROUND(Regressions!N191, 1), NA())</f>
        <v>#N/A</v>
      </c>
      <c r="N181" s="233" t="e">
        <f>IF(ISNUMBER(Regressions!O191),ROUND(Regressions!O191, 1), NA())</f>
        <v>#N/A</v>
      </c>
      <c r="O181" s="337" t="e">
        <f>IF(ISNUMBER(Regressions!Q191),ROUND(Regressions!Q191, 1), NA())</f>
        <v>#N/A</v>
      </c>
      <c r="P181" s="335" t="e">
        <f>IF(ISNUMBER(Regressions!R191),ROUND(Regressions!R191, 1), NA())</f>
        <v>#N/A</v>
      </c>
      <c r="Q181" s="211" t="e">
        <f>IF(ISNUMBER(Regressions!S191),ROUND(Regressions!S191, 1), NA())</f>
        <v>#N/A</v>
      </c>
      <c r="R181" s="336" t="e">
        <f>IF(ISNUMBER(Regressions!T191),ROUND(Regressions!T191, 1), NA())</f>
        <v>#N/A</v>
      </c>
      <c r="S181" s="233" t="e">
        <f>IF(ISNUMBER(Regressions!U191),ROUND(Regressions!U191, 1), NA())</f>
        <v>#N/A</v>
      </c>
    </row>
    <row xmlns:x14ac="http://schemas.microsoft.com/office/spreadsheetml/2009/9/ac" r="182" x14ac:dyDescent="0.2">
      <c r="A182" s="339" t="str">
        <f>IF(ISBLANK(Regressions!A192), " ", Regressions!A192)</f>
        <v>Belize</v>
      </c>
      <c r="B182" s="340">
        <f>IF(ISBLANK(Regressions!B192), " ", Regressions!B192)</f>
        <v>2023</v>
      </c>
      <c r="C182" s="341" t="str">
        <f>IF(ISBLANK(Regressions!C192), " ", Regressions!C192)</f>
        <v>Secondary</v>
      </c>
      <c r="D182" s="342">
        <f>IF(ISBLANK(Regressions!D192), " ", Regressions!D192)</f>
        <v>44905</v>
      </c>
      <c r="E182" s="343" t="e">
        <f>IF(ISNUMBER(Regressions!E192),ROUND(Regressions!E192, 1), NA())</f>
        <v>#N/A</v>
      </c>
      <c r="F182" s="344" t="e">
        <f>IF(ISNUMBER(Regressions!F192),ROUND(Regressions!F192, 1), NA())</f>
        <v>#N/A</v>
      </c>
      <c r="G182" s="345" t="e">
        <f>IF(ISNUMBER(Regressions!G192),ROUND(Regressions!G192, 1), NA())</f>
        <v>#N/A</v>
      </c>
      <c r="H182" s="346" t="e">
        <f>IF(ISNUMBER(Regressions!H192),ROUND(Regressions!H192, 1), NA())</f>
        <v>#N/A</v>
      </c>
      <c r="I182" s="347" t="e">
        <f>IF(ISNUMBER(Regressions!I192),ROUND(Regressions!I192, 1), NA())</f>
        <v>#N/A</v>
      </c>
      <c r="J182" s="348" t="e">
        <f>IF(ISNUMBER(Regressions!K192),ROUND(Regressions!K192, 1), NA())</f>
        <v>#N/A</v>
      </c>
      <c r="K182" s="344" t="e">
        <f>IF(ISNUMBER(Regressions!L192),ROUND(Regressions!L192, 1), NA())</f>
        <v>#N/A</v>
      </c>
      <c r="L182" s="349" t="e">
        <f>IF(ISNUMBER(Regressions!M192),ROUND(Regressions!M192, 1), NA())</f>
        <v>#N/A</v>
      </c>
      <c r="M182" s="346" t="e">
        <f>IF(ISNUMBER(Regressions!N192),ROUND(Regressions!N192, 1), NA())</f>
        <v>#N/A</v>
      </c>
      <c r="N182" s="347" t="e">
        <f>IF(ISNUMBER(Regressions!O192),ROUND(Regressions!O192, 1), NA())</f>
        <v>#N/A</v>
      </c>
      <c r="O182" s="348" t="e">
        <f>IF(ISNUMBER(Regressions!Q192),ROUND(Regressions!Q192, 1), NA())</f>
        <v>#N/A</v>
      </c>
      <c r="P182" s="344" t="e">
        <f>IF(ISNUMBER(Regressions!R192),ROUND(Regressions!R192, 1), NA())</f>
        <v>#N/A</v>
      </c>
      <c r="Q182" s="350" t="e">
        <f>IF(ISNUMBER(Regressions!S192),ROUND(Regressions!S192, 1), NA())</f>
        <v>#N/A</v>
      </c>
      <c r="R182" s="346" t="e">
        <f>IF(ISNUMBER(Regressions!T192),ROUND(Regressions!T192, 1), NA())</f>
        <v>#N/A</v>
      </c>
      <c r="S182" s="347" t="e">
        <f>IF(ISNUMBER(Regressions!U192),ROUND(Regressions!U192, 1), NA())</f>
        <v>#N/A</v>
      </c>
    </row>
    <row xmlns:x14ac="http://schemas.microsoft.com/office/spreadsheetml/2009/9/ac" r="183" hidden="true" x14ac:dyDescent="0.2">
      <c r="A183" s="332" t="str">
        <f>IF(ISBLANK(Regressions!A193), " ", Regressions!A193)</f>
        <v>Belize</v>
      </c>
      <c r="B183" s="333">
        <f>IF(ISBLANK(Regressions!B193), " ", Regressions!B193)</f>
        <v>2024</v>
      </c>
      <c r="C183" s="338" t="str">
        <f>IF(ISBLANK(Regressions!C193), " ", Regressions!C193)</f>
        <v>Secondary</v>
      </c>
      <c r="D183" s="334" t="str">
        <f>IF(ISBLANK(Regressions!D193), " ", Regressions!D193)</f>
        <v> </v>
      </c>
      <c r="E183" s="210" t="e">
        <f>IF(ISNUMBER(Regressions!E193),ROUND(Regressions!E193, 1), NA())</f>
        <v>#N/A</v>
      </c>
      <c r="F183" s="335" t="e">
        <f>IF(ISNUMBER(Regressions!F193),ROUND(Regressions!F193, 1), NA())</f>
        <v>#N/A</v>
      </c>
      <c r="G183" s="232" t="e">
        <f>IF(ISNUMBER(Regressions!G193),ROUND(Regressions!G193, 1), NA())</f>
        <v>#N/A</v>
      </c>
      <c r="H183" s="336" t="e">
        <f>IF(ISNUMBER(Regressions!H193),ROUND(Regressions!H193, 1), NA())</f>
        <v>#N/A</v>
      </c>
      <c r="I183" s="233" t="e">
        <f>IF(ISNUMBER(Regressions!I193),ROUND(Regressions!I193, 1), NA())</f>
        <v>#N/A</v>
      </c>
      <c r="J183" s="337" t="e">
        <f>IF(ISNUMBER(Regressions!K193),ROUND(Regressions!K193, 1), NA())</f>
        <v>#N/A</v>
      </c>
      <c r="K183" s="335" t="e">
        <f>IF(ISNUMBER(Regressions!L193),ROUND(Regressions!L193, 1), NA())</f>
        <v>#N/A</v>
      </c>
      <c r="L183" s="234" t="e">
        <f>IF(ISNUMBER(Regressions!M193),ROUND(Regressions!M193, 1), NA())</f>
        <v>#N/A</v>
      </c>
      <c r="M183" s="336" t="e">
        <f>IF(ISNUMBER(Regressions!N193),ROUND(Regressions!N193, 1), NA())</f>
        <v>#N/A</v>
      </c>
      <c r="N183" s="233" t="e">
        <f>IF(ISNUMBER(Regressions!O193),ROUND(Regressions!O193, 1), NA())</f>
        <v>#N/A</v>
      </c>
      <c r="O183" s="337" t="e">
        <f>IF(ISNUMBER(Regressions!Q193),ROUND(Regressions!Q193, 1), NA())</f>
        <v>#N/A</v>
      </c>
      <c r="P183" s="335" t="e">
        <f>IF(ISNUMBER(Regressions!R193),ROUND(Regressions!R193, 1), NA())</f>
        <v>#N/A</v>
      </c>
      <c r="Q183" s="211" t="e">
        <f>IF(ISNUMBER(Regressions!S193),ROUND(Regressions!S193, 1), NA())</f>
        <v>#N/A</v>
      </c>
      <c r="R183" s="336" t="e">
        <f>IF(ISNUMBER(Regressions!T193),ROUND(Regressions!T193, 1), NA())</f>
        <v>#N/A</v>
      </c>
      <c r="S183" s="233" t="e">
        <f>IF(ISNUMBER(Regressions!U193),ROUND(Regressions!U193, 1), NA())</f>
        <v>#N/A</v>
      </c>
    </row>
    <row xmlns:x14ac="http://schemas.microsoft.com/office/spreadsheetml/2009/9/ac" r="184" hidden="true" x14ac:dyDescent="0.2">
      <c r="A184" s="332" t="str">
        <f>IF(ISBLANK(Regressions!A194), " ", Regressions!A194)</f>
        <v>Belize</v>
      </c>
      <c r="B184" s="333">
        <f>IF(ISBLANK(Regressions!B194), " ", Regressions!B194)</f>
        <v>2025</v>
      </c>
      <c r="C184" s="338" t="str">
        <f>IF(ISBLANK(Regressions!C194), " ", Regressions!C194)</f>
        <v>Secondary</v>
      </c>
      <c r="D184" s="334" t="str">
        <f>IF(ISBLANK(Regressions!D194), " ", Regressions!D194)</f>
        <v> </v>
      </c>
      <c r="E184" s="210" t="e">
        <f>IF(ISNUMBER(Regressions!E194),ROUND(Regressions!E194, 1), NA())</f>
        <v>#N/A</v>
      </c>
      <c r="F184" s="335" t="e">
        <f>IF(ISNUMBER(Regressions!F194),ROUND(Regressions!F194, 1), NA())</f>
        <v>#N/A</v>
      </c>
      <c r="G184" s="232" t="e">
        <f>IF(ISNUMBER(Regressions!G194),ROUND(Regressions!G194, 1), NA())</f>
        <v>#N/A</v>
      </c>
      <c r="H184" s="336" t="e">
        <f>IF(ISNUMBER(Regressions!H194),ROUND(Regressions!H194, 1), NA())</f>
        <v>#N/A</v>
      </c>
      <c r="I184" s="233" t="e">
        <f>IF(ISNUMBER(Regressions!I194),ROUND(Regressions!I194, 1), NA())</f>
        <v>#N/A</v>
      </c>
      <c r="J184" s="337" t="e">
        <f>IF(ISNUMBER(Regressions!K194),ROUND(Regressions!K194, 1), NA())</f>
        <v>#N/A</v>
      </c>
      <c r="K184" s="335" t="e">
        <f>IF(ISNUMBER(Regressions!L194),ROUND(Regressions!L194, 1), NA())</f>
        <v>#N/A</v>
      </c>
      <c r="L184" s="234" t="e">
        <f>IF(ISNUMBER(Regressions!M194),ROUND(Regressions!M194, 1), NA())</f>
        <v>#N/A</v>
      </c>
      <c r="M184" s="336" t="e">
        <f>IF(ISNUMBER(Regressions!N194),ROUND(Regressions!N194, 1), NA())</f>
        <v>#N/A</v>
      </c>
      <c r="N184" s="233" t="e">
        <f>IF(ISNUMBER(Regressions!O194),ROUND(Regressions!O194, 1), NA())</f>
        <v>#N/A</v>
      </c>
      <c r="O184" s="337" t="e">
        <f>IF(ISNUMBER(Regressions!Q194),ROUND(Regressions!Q194, 1), NA())</f>
        <v>#N/A</v>
      </c>
      <c r="P184" s="335" t="e">
        <f>IF(ISNUMBER(Regressions!R194),ROUND(Regressions!R194, 1), NA())</f>
        <v>#N/A</v>
      </c>
      <c r="Q184" s="211" t="e">
        <f>IF(ISNUMBER(Regressions!S194),ROUND(Regressions!S194, 1), NA())</f>
        <v>#N/A</v>
      </c>
      <c r="R184" s="336" t="e">
        <f>IF(ISNUMBER(Regressions!T194),ROUND(Regressions!T194, 1), NA())</f>
        <v>#N/A</v>
      </c>
      <c r="S184" s="233" t="e">
        <f>IF(ISNUMBER(Regressions!U194),ROUND(Regressions!U194, 1), NA())</f>
        <v>#N/A</v>
      </c>
    </row>
    <row xmlns:x14ac="http://schemas.microsoft.com/office/spreadsheetml/2009/9/ac" r="185" hidden="true" x14ac:dyDescent="0.2">
      <c r="A185" s="332" t="str">
        <f>IF(ISBLANK(Regressions!A195), " ", Regressions!A195)</f>
        <v>Belize</v>
      </c>
      <c r="B185" s="333">
        <f>IF(ISBLANK(Regressions!B195), " ", Regressions!B195)</f>
        <v>2026</v>
      </c>
      <c r="C185" s="338" t="str">
        <f>IF(ISBLANK(Regressions!C195), " ", Regressions!C195)</f>
        <v>Secondary</v>
      </c>
      <c r="D185" s="334" t="str">
        <f>IF(ISBLANK(Regressions!D195), " ", Regressions!D195)</f>
        <v> </v>
      </c>
      <c r="E185" s="210" t="e">
        <f>IF(ISNUMBER(Regressions!E195),ROUND(Regressions!E195, 1), NA())</f>
        <v>#N/A</v>
      </c>
      <c r="F185" s="335" t="e">
        <f>IF(ISNUMBER(Regressions!F195),ROUND(Regressions!F195, 1), NA())</f>
        <v>#N/A</v>
      </c>
      <c r="G185" s="232" t="e">
        <f>IF(ISNUMBER(Regressions!G195),ROUND(Regressions!G195, 1), NA())</f>
        <v>#N/A</v>
      </c>
      <c r="H185" s="336" t="e">
        <f>IF(ISNUMBER(Regressions!H195),ROUND(Regressions!H195, 1), NA())</f>
        <v>#N/A</v>
      </c>
      <c r="I185" s="233" t="e">
        <f>IF(ISNUMBER(Regressions!I195),ROUND(Regressions!I195, 1), NA())</f>
        <v>#N/A</v>
      </c>
      <c r="J185" s="337" t="e">
        <f>IF(ISNUMBER(Regressions!K195),ROUND(Regressions!K195, 1), NA())</f>
        <v>#N/A</v>
      </c>
      <c r="K185" s="335" t="e">
        <f>IF(ISNUMBER(Regressions!L195),ROUND(Regressions!L195, 1), NA())</f>
        <v>#N/A</v>
      </c>
      <c r="L185" s="234" t="e">
        <f>IF(ISNUMBER(Regressions!M195),ROUND(Regressions!M195, 1), NA())</f>
        <v>#N/A</v>
      </c>
      <c r="M185" s="336" t="e">
        <f>IF(ISNUMBER(Regressions!N195),ROUND(Regressions!N195, 1), NA())</f>
        <v>#N/A</v>
      </c>
      <c r="N185" s="233" t="e">
        <f>IF(ISNUMBER(Regressions!O195),ROUND(Regressions!O195, 1), NA())</f>
        <v>#N/A</v>
      </c>
      <c r="O185" s="337" t="e">
        <f>IF(ISNUMBER(Regressions!Q195),ROUND(Regressions!Q195, 1), NA())</f>
        <v>#N/A</v>
      </c>
      <c r="P185" s="335" t="e">
        <f>IF(ISNUMBER(Regressions!R195),ROUND(Regressions!R195, 1), NA())</f>
        <v>#N/A</v>
      </c>
      <c r="Q185" s="211" t="e">
        <f>IF(ISNUMBER(Regressions!S195),ROUND(Regressions!S195, 1), NA())</f>
        <v>#N/A</v>
      </c>
      <c r="R185" s="336" t="e">
        <f>IF(ISNUMBER(Regressions!T195),ROUND(Regressions!T195, 1), NA())</f>
        <v>#N/A</v>
      </c>
      <c r="S185" s="233" t="e">
        <f>IF(ISNUMBER(Regressions!U195),ROUND(Regressions!U195, 1), NA())</f>
        <v>#N/A</v>
      </c>
    </row>
    <row xmlns:x14ac="http://schemas.microsoft.com/office/spreadsheetml/2009/9/ac" r="186" hidden="true" x14ac:dyDescent="0.2">
      <c r="A186" s="332" t="str">
        <f>IF(ISBLANK(Regressions!A196), " ", Regressions!A196)</f>
        <v>Belize</v>
      </c>
      <c r="B186" s="333">
        <f>IF(ISBLANK(Regressions!B196), " ", Regressions!B196)</f>
        <v>2027</v>
      </c>
      <c r="C186" s="338" t="str">
        <f>IF(ISBLANK(Regressions!C196), " ", Regressions!C196)</f>
        <v>Secondary</v>
      </c>
      <c r="D186" s="334" t="str">
        <f>IF(ISBLANK(Regressions!D196), " ", Regressions!D196)</f>
        <v> </v>
      </c>
      <c r="E186" s="210" t="e">
        <f>IF(ISNUMBER(Regressions!E196),ROUND(Regressions!E196, 1), NA())</f>
        <v>#N/A</v>
      </c>
      <c r="F186" s="335" t="e">
        <f>IF(ISNUMBER(Regressions!F196),ROUND(Regressions!F196, 1), NA())</f>
        <v>#N/A</v>
      </c>
      <c r="G186" s="232" t="e">
        <f>IF(ISNUMBER(Regressions!G196),ROUND(Regressions!G196, 1), NA())</f>
        <v>#N/A</v>
      </c>
      <c r="H186" s="336" t="e">
        <f>IF(ISNUMBER(Regressions!H196),ROUND(Regressions!H196, 1), NA())</f>
        <v>#N/A</v>
      </c>
      <c r="I186" s="233" t="e">
        <f>IF(ISNUMBER(Regressions!I196),ROUND(Regressions!I196, 1), NA())</f>
        <v>#N/A</v>
      </c>
      <c r="J186" s="337" t="e">
        <f>IF(ISNUMBER(Regressions!K196),ROUND(Regressions!K196, 1), NA())</f>
        <v>#N/A</v>
      </c>
      <c r="K186" s="335" t="e">
        <f>IF(ISNUMBER(Regressions!L196),ROUND(Regressions!L196, 1), NA())</f>
        <v>#N/A</v>
      </c>
      <c r="L186" s="234" t="e">
        <f>IF(ISNUMBER(Regressions!M196),ROUND(Regressions!M196, 1), NA())</f>
        <v>#N/A</v>
      </c>
      <c r="M186" s="336" t="e">
        <f>IF(ISNUMBER(Regressions!N196),ROUND(Regressions!N196, 1), NA())</f>
        <v>#N/A</v>
      </c>
      <c r="N186" s="233" t="e">
        <f>IF(ISNUMBER(Regressions!O196),ROUND(Regressions!O196, 1), NA())</f>
        <v>#N/A</v>
      </c>
      <c r="O186" s="337" t="e">
        <f>IF(ISNUMBER(Regressions!Q196),ROUND(Regressions!Q196, 1), NA())</f>
        <v>#N/A</v>
      </c>
      <c r="P186" s="335" t="e">
        <f>IF(ISNUMBER(Regressions!R196),ROUND(Regressions!R196, 1), NA())</f>
        <v>#N/A</v>
      </c>
      <c r="Q186" s="211" t="e">
        <f>IF(ISNUMBER(Regressions!S196),ROUND(Regressions!S196, 1), NA())</f>
        <v>#N/A</v>
      </c>
      <c r="R186" s="336" t="e">
        <f>IF(ISNUMBER(Regressions!T196),ROUND(Regressions!T196, 1), NA())</f>
        <v>#N/A</v>
      </c>
      <c r="S186" s="233" t="e">
        <f>IF(ISNUMBER(Regressions!U196),ROUND(Regressions!U196, 1), NA())</f>
        <v>#N/A</v>
      </c>
    </row>
    <row xmlns:x14ac="http://schemas.microsoft.com/office/spreadsheetml/2009/9/ac" r="187" hidden="true" x14ac:dyDescent="0.2">
      <c r="A187" s="332" t="str">
        <f>IF(ISBLANK(Regressions!A197), " ", Regressions!A197)</f>
        <v>Belize</v>
      </c>
      <c r="B187" s="333">
        <f>IF(ISBLANK(Regressions!B197), " ", Regressions!B197)</f>
        <v>2028</v>
      </c>
      <c r="C187" s="338" t="str">
        <f>IF(ISBLANK(Regressions!C197), " ", Regressions!C197)</f>
        <v>Secondary</v>
      </c>
      <c r="D187" s="334" t="str">
        <f>IF(ISBLANK(Regressions!D197), " ", Regressions!D197)</f>
        <v> </v>
      </c>
      <c r="E187" s="210" t="e">
        <f>IF(ISNUMBER(Regressions!E197),ROUND(Regressions!E197, 1), NA())</f>
        <v>#N/A</v>
      </c>
      <c r="F187" s="335" t="e">
        <f>IF(ISNUMBER(Regressions!F197),ROUND(Regressions!F197, 1), NA())</f>
        <v>#N/A</v>
      </c>
      <c r="G187" s="232" t="e">
        <f>IF(ISNUMBER(Regressions!G197),ROUND(Regressions!G197, 1), NA())</f>
        <v>#N/A</v>
      </c>
      <c r="H187" s="336" t="e">
        <f>IF(ISNUMBER(Regressions!H197),ROUND(Regressions!H197, 1), NA())</f>
        <v>#N/A</v>
      </c>
      <c r="I187" s="233" t="e">
        <f>IF(ISNUMBER(Regressions!I197),ROUND(Regressions!I197, 1), NA())</f>
        <v>#N/A</v>
      </c>
      <c r="J187" s="337" t="e">
        <f>IF(ISNUMBER(Regressions!K197),ROUND(Regressions!K197, 1), NA())</f>
        <v>#N/A</v>
      </c>
      <c r="K187" s="335" t="e">
        <f>IF(ISNUMBER(Regressions!L197),ROUND(Regressions!L197, 1), NA())</f>
        <v>#N/A</v>
      </c>
      <c r="L187" s="234" t="e">
        <f>IF(ISNUMBER(Regressions!M197),ROUND(Regressions!M197, 1), NA())</f>
        <v>#N/A</v>
      </c>
      <c r="M187" s="336" t="e">
        <f>IF(ISNUMBER(Regressions!N197),ROUND(Regressions!N197, 1), NA())</f>
        <v>#N/A</v>
      </c>
      <c r="N187" s="233" t="e">
        <f>IF(ISNUMBER(Regressions!O197),ROUND(Regressions!O197, 1), NA())</f>
        <v>#N/A</v>
      </c>
      <c r="O187" s="337" t="e">
        <f>IF(ISNUMBER(Regressions!Q197),ROUND(Regressions!Q197, 1), NA())</f>
        <v>#N/A</v>
      </c>
      <c r="P187" s="335" t="e">
        <f>IF(ISNUMBER(Regressions!R197),ROUND(Regressions!R197, 1), NA())</f>
        <v>#N/A</v>
      </c>
      <c r="Q187" s="211" t="e">
        <f>IF(ISNUMBER(Regressions!S197),ROUND(Regressions!S197, 1), NA())</f>
        <v>#N/A</v>
      </c>
      <c r="R187" s="336" t="e">
        <f>IF(ISNUMBER(Regressions!T197),ROUND(Regressions!T197, 1), NA())</f>
        <v>#N/A</v>
      </c>
      <c r="S187" s="233" t="e">
        <f>IF(ISNUMBER(Regressions!U197),ROUND(Regressions!U197, 1), NA())</f>
        <v>#N/A</v>
      </c>
    </row>
    <row xmlns:x14ac="http://schemas.microsoft.com/office/spreadsheetml/2009/9/ac" r="188" hidden="true" x14ac:dyDescent="0.2">
      <c r="A188" s="332" t="str">
        <f>IF(ISBLANK(Regressions!A198), " ", Regressions!A198)</f>
        <v>Belize</v>
      </c>
      <c r="B188" s="333">
        <f>IF(ISBLANK(Regressions!B198), " ", Regressions!B198)</f>
        <v>2029</v>
      </c>
      <c r="C188" s="338" t="str">
        <f>IF(ISBLANK(Regressions!C198), " ", Regressions!C198)</f>
        <v>Secondary</v>
      </c>
      <c r="D188" s="334" t="str">
        <f>IF(ISBLANK(Regressions!D198), " ", Regressions!D198)</f>
        <v> </v>
      </c>
      <c r="E188" s="210" t="e">
        <f>IF(ISNUMBER(Regressions!E198),ROUND(Regressions!E198, 1), NA())</f>
        <v>#N/A</v>
      </c>
      <c r="F188" s="335" t="e">
        <f>IF(ISNUMBER(Regressions!F198),ROUND(Regressions!F198, 1), NA())</f>
        <v>#N/A</v>
      </c>
      <c r="G188" s="232" t="e">
        <f>IF(ISNUMBER(Regressions!G198),ROUND(Regressions!G198, 1), NA())</f>
        <v>#N/A</v>
      </c>
      <c r="H188" s="336" t="e">
        <f>IF(ISNUMBER(Regressions!H198),ROUND(Regressions!H198, 1), NA())</f>
        <v>#N/A</v>
      </c>
      <c r="I188" s="233" t="e">
        <f>IF(ISNUMBER(Regressions!I198),ROUND(Regressions!I198, 1), NA())</f>
        <v>#N/A</v>
      </c>
      <c r="J188" s="337" t="e">
        <f>IF(ISNUMBER(Regressions!K198),ROUND(Regressions!K198, 1), NA())</f>
        <v>#N/A</v>
      </c>
      <c r="K188" s="335" t="e">
        <f>IF(ISNUMBER(Regressions!L198),ROUND(Regressions!L198, 1), NA())</f>
        <v>#N/A</v>
      </c>
      <c r="L188" s="234" t="e">
        <f>IF(ISNUMBER(Regressions!M198),ROUND(Regressions!M198, 1), NA())</f>
        <v>#N/A</v>
      </c>
      <c r="M188" s="336" t="e">
        <f>IF(ISNUMBER(Regressions!N198),ROUND(Regressions!N198, 1), NA())</f>
        <v>#N/A</v>
      </c>
      <c r="N188" s="233" t="e">
        <f>IF(ISNUMBER(Regressions!O198),ROUND(Regressions!O198, 1), NA())</f>
        <v>#N/A</v>
      </c>
      <c r="O188" s="337" t="e">
        <f>IF(ISNUMBER(Regressions!Q198),ROUND(Regressions!Q198, 1), NA())</f>
        <v>#N/A</v>
      </c>
      <c r="P188" s="335" t="e">
        <f>IF(ISNUMBER(Regressions!R198),ROUND(Regressions!R198, 1), NA())</f>
        <v>#N/A</v>
      </c>
      <c r="Q188" s="211" t="e">
        <f>IF(ISNUMBER(Regressions!S198),ROUND(Regressions!S198, 1), NA())</f>
        <v>#N/A</v>
      </c>
      <c r="R188" s="336" t="e">
        <f>IF(ISNUMBER(Regressions!T198),ROUND(Regressions!T198, 1), NA())</f>
        <v>#N/A</v>
      </c>
      <c r="S188" s="233" t="e">
        <f>IF(ISNUMBER(Regressions!U198),ROUND(Regressions!U198, 1), NA())</f>
        <v>#N/A</v>
      </c>
    </row>
    <row xmlns:x14ac="http://schemas.microsoft.com/office/spreadsheetml/2009/9/ac" r="189" hidden="true" x14ac:dyDescent="0.2">
      <c r="A189" s="332" t="str">
        <f>IF(ISBLANK(Regressions!A199), " ", Regressions!A199)</f>
        <v>Belize</v>
      </c>
      <c r="B189" s="333">
        <f>IF(ISBLANK(Regressions!B199), " ", Regressions!B199)</f>
        <v>2030</v>
      </c>
      <c r="C189" s="338" t="str">
        <f>IF(ISBLANK(Regressions!C199), " ", Regressions!C199)</f>
        <v>Secondary</v>
      </c>
      <c r="D189" s="334" t="str">
        <f>IF(ISBLANK(Regressions!D199), " ", Regressions!D199)</f>
        <v> </v>
      </c>
      <c r="E189" s="210" t="e">
        <f>IF(ISNUMBER(Regressions!E199),ROUND(Regressions!E199, 1), NA())</f>
        <v>#N/A</v>
      </c>
      <c r="F189" s="335" t="e">
        <f>IF(ISNUMBER(Regressions!F199),ROUND(Regressions!F199, 1), NA())</f>
        <v>#N/A</v>
      </c>
      <c r="G189" s="232" t="e">
        <f>IF(ISNUMBER(Regressions!G199),ROUND(Regressions!G199, 1), NA())</f>
        <v>#N/A</v>
      </c>
      <c r="H189" s="336" t="e">
        <f>IF(ISNUMBER(Regressions!H199),ROUND(Regressions!H199, 1), NA())</f>
        <v>#N/A</v>
      </c>
      <c r="I189" s="233" t="e">
        <f>IF(ISNUMBER(Regressions!I199),ROUND(Regressions!I199, 1), NA())</f>
        <v>#N/A</v>
      </c>
      <c r="J189" s="337" t="e">
        <f>IF(ISNUMBER(Regressions!K199),ROUND(Regressions!K199, 1), NA())</f>
        <v>#N/A</v>
      </c>
      <c r="K189" s="335" t="e">
        <f>IF(ISNUMBER(Regressions!L199),ROUND(Regressions!L199, 1), NA())</f>
        <v>#N/A</v>
      </c>
      <c r="L189" s="234" t="e">
        <f>IF(ISNUMBER(Regressions!M199),ROUND(Regressions!M199, 1), NA())</f>
        <v>#N/A</v>
      </c>
      <c r="M189" s="336" t="e">
        <f>IF(ISNUMBER(Regressions!N199),ROUND(Regressions!N199, 1), NA())</f>
        <v>#N/A</v>
      </c>
      <c r="N189" s="233" t="e">
        <f>IF(ISNUMBER(Regressions!O199),ROUND(Regressions!O199, 1), NA())</f>
        <v>#N/A</v>
      </c>
      <c r="O189" s="337" t="e">
        <f>IF(ISNUMBER(Regressions!Q199),ROUND(Regressions!Q199, 1), NA())</f>
        <v>#N/A</v>
      </c>
      <c r="P189" s="335" t="e">
        <f>IF(ISNUMBER(Regressions!R199),ROUND(Regressions!R199, 1), NA())</f>
        <v>#N/A</v>
      </c>
      <c r="Q189" s="211" t="e">
        <f>IF(ISNUMBER(Regressions!S199),ROUND(Regressions!S199, 1), NA())</f>
        <v>#N/A</v>
      </c>
      <c r="R189" s="336" t="e">
        <f>IF(ISNUMBER(Regressions!T199),ROUND(Regressions!T199, 1), NA())</f>
        <v>#N/A</v>
      </c>
      <c r="S189" s="233" t="e">
        <f>IF(ISNUMBER(Regressions!U199),ROUND(Regressions!U199, 1), NA())</f>
        <v>#N/A</v>
      </c>
    </row>
    <row xmlns:x14ac="http://schemas.microsoft.com/office/spreadsheetml/2009/9/ac" r="211" x14ac:dyDescent="0.2">
      <c r="A211" s="393"/>
      <c r="B211" s="394"/>
      <c r="C211" s="395"/>
      <c r="D211" s="381"/>
      <c r="E211" s="396"/>
      <c r="F211" s="396"/>
      <c r="G211" s="397"/>
      <c r="H211" s="396"/>
      <c r="I211" s="397"/>
      <c r="J211" s="398"/>
      <c r="K211" s="398"/>
      <c r="L211" s="396"/>
      <c r="M211" s="398"/>
      <c r="N211" s="399"/>
      <c r="O211" s="381"/>
      <c r="P211" s="381"/>
      <c r="Q211" s="381"/>
      <c r="R211" s="381"/>
      <c r="S211" s="381"/>
      <c r="T211" s="381"/>
      <c r="U211" s="381"/>
      <c r="V211" s="381"/>
      <c r="W211" s="381"/>
      <c r="X211" s="381"/>
      <c r="Y211" s="381"/>
      <c r="Z211" s="381"/>
      <c r="AA211" s="381"/>
      <c r="AB211" s="381"/>
      <c r="AC211" s="381"/>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1" customWidth="true"/>
    <col min="2" max="2" width="9" style="31"/>
    <col min="3" max="3" width="5" style="31" customWidth="true"/>
    <col min="4" max="21" width="3.875" style="31" customWidth="true"/>
    <col min="22" max="22" width="3.875" style="89" customWidth="true"/>
    <col min="23" max="26" width="3.875" style="52" customWidth="true"/>
    <col min="27" max="27" width="3.875" style="89" customWidth="true"/>
    <col min="28" max="31" width="3.875" style="52" customWidth="true"/>
    <col min="32" max="32" width="3.875" style="89" customWidth="true"/>
    <col min="33" max="36" width="3.875" style="52" customWidth="true"/>
    <col min="37" max="37" width="3.875" style="89" customWidth="true"/>
    <col min="38" max="41" width="3.875" style="52" customWidth="true"/>
    <col min="42" max="42" width="3.875" style="89" customWidth="true"/>
    <col min="43" max="46" width="3.875" style="52" customWidth="true"/>
    <col min="47" max="47" width="3.875" style="89" customWidth="true"/>
    <col min="48" max="51" width="3.875" style="52" customWidth="true"/>
    <col min="52" max="52" width="3.875" style="64" customWidth="true"/>
    <col min="53" max="69" width="3.875" style="45" customWidth="true"/>
    <col min="70" max="70" width="9" style="31" hidden="true" customWidth="true"/>
    <col min="71" max="136" width="3.875" style="31" hidden="true" customWidth="true"/>
    <col min="137" max="137" width="9" style="31" hidden="true" customWidth="true"/>
    <col min="138" max="227" width="0.0" style="31" hidden="true" customWidth="true"/>
    <col min="228" max="16384" width="9" style="31"/>
  </cols>
  <sheetData>
    <row xmlns:x14ac="http://schemas.microsoft.com/office/spreadsheetml/2009/9/ac" r="1" ht="18" x14ac:dyDescent="0.25">
      <c r="A1" s="36" t="s">
        <v>59</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c r="AS1" s="37"/>
      <c r="AT1" s="37"/>
      <c r="AU1" s="37"/>
      <c r="AV1" s="37"/>
      <c r="AW1" s="37"/>
      <c r="AX1" s="37"/>
      <c r="AY1" s="37"/>
      <c r="AZ1" s="37"/>
      <c r="BA1" s="37"/>
      <c r="BB1" s="37"/>
      <c r="BC1" s="37"/>
      <c r="BD1" s="37"/>
      <c r="BE1" s="37"/>
      <c r="BF1" s="37"/>
      <c r="BG1" s="37"/>
      <c r="BH1" s="37"/>
      <c r="BI1" s="37"/>
      <c r="BJ1" s="37"/>
      <c r="BK1" s="37"/>
      <c r="BL1" s="37"/>
      <c r="BM1" s="37"/>
      <c r="BN1" s="37"/>
      <c r="BO1" s="37"/>
      <c r="BP1" s="37"/>
      <c r="BQ1" s="37"/>
      <c r="BR1" s="37"/>
      <c r="BS1" s="37"/>
    </row>
    <row xmlns:x14ac="http://schemas.microsoft.com/office/spreadsheetml/2009/9/ac" r="2" ht="15.75" x14ac:dyDescent="0.25">
      <c r="A2" s="38" t="s">
        <v>37</v>
      </c>
      <c r="B2" s="38"/>
      <c r="C2" s="38"/>
      <c r="D2" s="235" t="s">
        <v>13</v>
      </c>
      <c r="E2" s="37"/>
      <c r="F2" s="37"/>
      <c r="G2" s="56"/>
      <c r="H2" s="37"/>
      <c r="I2" s="37"/>
      <c r="J2" s="56"/>
      <c r="K2" s="39"/>
      <c r="L2" s="39"/>
      <c r="M2" s="56"/>
      <c r="N2" s="39"/>
      <c r="O2" s="39"/>
      <c r="P2" s="56"/>
      <c r="Q2" s="39"/>
      <c r="R2" s="39"/>
      <c r="S2" s="56"/>
      <c r="T2" s="39"/>
      <c r="U2" s="39"/>
      <c r="V2" s="236" t="s">
        <v>14</v>
      </c>
      <c r="W2" s="34"/>
      <c r="X2" s="39"/>
      <c r="Y2" s="39"/>
      <c r="Z2" s="39"/>
      <c r="AA2" s="55"/>
      <c r="AB2" s="39"/>
      <c r="AC2" s="39"/>
      <c r="AD2" s="39"/>
      <c r="AE2" s="39"/>
      <c r="AF2" s="55"/>
      <c r="AG2" s="39"/>
      <c r="AH2" s="39"/>
      <c r="AI2" s="39"/>
      <c r="AJ2" s="39"/>
      <c r="AK2" s="55"/>
      <c r="AL2" s="39"/>
      <c r="AM2" s="39"/>
      <c r="AN2" s="39"/>
      <c r="AO2" s="39"/>
      <c r="AP2" s="55"/>
      <c r="AQ2" s="39"/>
      <c r="AR2" s="39"/>
      <c r="AS2" s="39"/>
      <c r="AT2" s="39"/>
      <c r="AU2" s="55"/>
      <c r="AV2" s="39"/>
      <c r="AW2" s="39"/>
      <c r="AX2" s="39"/>
      <c r="AY2" s="39"/>
      <c r="AZ2" s="112" t="s">
        <v>15</v>
      </c>
      <c r="BA2" s="34"/>
      <c r="BB2" s="41"/>
      <c r="BC2" s="41"/>
      <c r="BD2" s="40"/>
      <c r="BE2" s="40"/>
      <c r="BF2" s="40"/>
      <c r="BG2" s="40"/>
      <c r="BH2" s="40"/>
      <c r="BI2" s="40"/>
      <c r="BJ2" s="40"/>
      <c r="BK2" s="40"/>
      <c r="BL2" s="40"/>
      <c r="BM2" s="40"/>
      <c r="BN2" s="40"/>
      <c r="BO2" s="40"/>
      <c r="BP2" s="40"/>
      <c r="BQ2" s="40"/>
    </row>
    <row xmlns:x14ac="http://schemas.microsoft.com/office/spreadsheetml/2009/9/ac" r="3" ht="14.25" x14ac:dyDescent="0.2">
      <c r="A3" s="42"/>
      <c r="B3" s="37"/>
      <c r="C3" s="37"/>
      <c r="D3" s="43" t="s">
        <v>7</v>
      </c>
      <c r="E3" s="43"/>
      <c r="F3" s="43"/>
      <c r="G3" s="43" t="s">
        <v>1</v>
      </c>
      <c r="I3" s="43"/>
      <c r="J3" s="43" t="s">
        <v>2</v>
      </c>
      <c r="L3" s="43"/>
      <c r="M3" s="43" t="s">
        <v>16</v>
      </c>
      <c r="O3" s="43"/>
      <c r="P3" s="43" t="s">
        <v>17</v>
      </c>
      <c r="Q3" s="43"/>
      <c r="R3" s="43"/>
      <c r="S3" s="43" t="s">
        <v>18</v>
      </c>
      <c r="U3" s="43"/>
      <c r="V3" s="43" t="s">
        <v>7</v>
      </c>
      <c r="W3" s="34"/>
      <c r="X3" s="43"/>
      <c r="Y3" s="43"/>
      <c r="Z3" s="43"/>
      <c r="AA3" s="43" t="s">
        <v>1</v>
      </c>
      <c r="AB3" s="43"/>
      <c r="AC3" s="43"/>
      <c r="AD3" s="43"/>
      <c r="AE3" s="43"/>
      <c r="AF3" s="43" t="s">
        <v>2</v>
      </c>
      <c r="AG3" s="34"/>
      <c r="AH3" s="43"/>
      <c r="AI3" s="43"/>
      <c r="AJ3" s="43"/>
      <c r="AK3" s="43" t="s">
        <v>16</v>
      </c>
      <c r="AL3" s="43"/>
      <c r="AM3" s="43"/>
      <c r="AN3" s="43"/>
      <c r="AO3" s="43"/>
      <c r="AP3" s="43" t="s">
        <v>17</v>
      </c>
      <c r="AQ3" s="43"/>
      <c r="AR3" s="43"/>
      <c r="AS3" s="43"/>
      <c r="AT3" s="43"/>
      <c r="AU3" s="43" t="s">
        <v>18</v>
      </c>
      <c r="AV3" s="43"/>
      <c r="AW3" s="43"/>
      <c r="AX3" s="43"/>
      <c r="AY3" s="43"/>
      <c r="AZ3" s="43" t="s">
        <v>7</v>
      </c>
      <c r="BA3" s="34"/>
      <c r="BB3" s="43"/>
      <c r="BC3" s="43" t="s">
        <v>1</v>
      </c>
      <c r="BD3" s="34"/>
      <c r="BE3" s="43"/>
      <c r="BF3" s="43" t="s">
        <v>2</v>
      </c>
      <c r="BG3" s="43"/>
      <c r="BH3" s="43"/>
      <c r="BI3" s="43" t="s">
        <v>16</v>
      </c>
      <c r="BJ3" s="34"/>
      <c r="BK3" s="43"/>
      <c r="BL3" s="43" t="s">
        <v>17</v>
      </c>
      <c r="BM3" s="34"/>
      <c r="BN3" s="43"/>
      <c r="BO3" s="43" t="s">
        <v>18</v>
      </c>
      <c r="BP3" s="34"/>
      <c r="BQ3" s="43"/>
      <c r="BS3" s="43" t="s">
        <v>7</v>
      </c>
      <c r="BU3" s="43"/>
      <c r="BV3" s="43" t="s">
        <v>1</v>
      </c>
      <c r="BX3" s="43"/>
      <c r="BY3" s="43" t="s">
        <v>2</v>
      </c>
      <c r="CA3" s="43"/>
      <c r="CB3" s="43" t="s">
        <v>16</v>
      </c>
      <c r="CD3" s="43"/>
      <c r="CE3" s="43" t="s">
        <v>17</v>
      </c>
      <c r="CG3" s="43"/>
      <c r="CH3" s="43" t="s">
        <v>18</v>
      </c>
      <c r="CJ3" s="43"/>
      <c r="CK3" s="43" t="s">
        <v>7</v>
      </c>
      <c r="CM3" s="43"/>
      <c r="CN3" s="34"/>
      <c r="CO3" s="34"/>
      <c r="CP3" s="43" t="s">
        <v>1</v>
      </c>
      <c r="CR3" s="34"/>
      <c r="CS3" s="43"/>
      <c r="CT3" s="34"/>
      <c r="CU3" s="43" t="s">
        <v>2</v>
      </c>
      <c r="CW3" s="43"/>
      <c r="CX3" s="34"/>
      <c r="CY3" s="34"/>
      <c r="CZ3" s="43" t="s">
        <v>16</v>
      </c>
      <c r="DB3" s="34"/>
      <c r="DC3" s="43"/>
      <c r="DD3" s="34"/>
      <c r="DE3" s="43" t="s">
        <v>17</v>
      </c>
      <c r="DG3" s="34"/>
      <c r="DH3" s="34"/>
      <c r="DI3" s="34"/>
      <c r="DJ3" s="43" t="s">
        <v>18</v>
      </c>
      <c r="DL3" s="34"/>
      <c r="DM3" s="34"/>
      <c r="DN3" s="34"/>
      <c r="DO3" s="43" t="s">
        <v>7</v>
      </c>
      <c r="DP3" s="43"/>
      <c r="DQ3" s="43"/>
      <c r="DR3" s="43" t="s">
        <v>1</v>
      </c>
      <c r="DS3" s="43"/>
      <c r="DT3" s="43"/>
      <c r="DU3" s="43" t="s">
        <v>2</v>
      </c>
      <c r="DV3" s="43"/>
      <c r="DW3" s="43"/>
      <c r="DX3" s="43" t="s">
        <v>16</v>
      </c>
      <c r="DY3" s="43"/>
      <c r="DZ3" s="43"/>
      <c r="EA3" s="43" t="s">
        <v>17</v>
      </c>
      <c r="EB3" s="43"/>
      <c r="EC3" s="43"/>
      <c r="ED3" s="43"/>
      <c r="EE3" s="43" t="s">
        <v>18</v>
      </c>
      <c r="EF3" s="43"/>
    </row>
    <row xmlns:x14ac="http://schemas.microsoft.com/office/spreadsheetml/2009/9/ac" r="4" s="49" customFormat="true" ht="140.1" customHeight="true" x14ac:dyDescent="0.2">
      <c r="A4" s="44" t="s">
        <v>5</v>
      </c>
      <c r="B4" s="44" t="s">
        <v>6</v>
      </c>
      <c r="C4" s="44" t="s">
        <v>4</v>
      </c>
      <c r="D4" s="126" t="s">
        <v>25</v>
      </c>
      <c r="E4" s="237" t="s">
        <v>19</v>
      </c>
      <c r="F4" s="238" t="s">
        <v>193</v>
      </c>
      <c r="G4" s="126" t="s">
        <v>25</v>
      </c>
      <c r="H4" s="237" t="s">
        <v>19</v>
      </c>
      <c r="I4" s="238" t="s">
        <v>193</v>
      </c>
      <c r="J4" s="126" t="s">
        <v>25</v>
      </c>
      <c r="K4" s="237" t="s">
        <v>19</v>
      </c>
      <c r="L4" s="238" t="s">
        <v>193</v>
      </c>
      <c r="M4" s="126" t="s">
        <v>25</v>
      </c>
      <c r="N4" s="237" t="s">
        <v>19</v>
      </c>
      <c r="O4" s="238" t="s">
        <v>193</v>
      </c>
      <c r="P4" s="126" t="s">
        <v>25</v>
      </c>
      <c r="Q4" s="237" t="s">
        <v>19</v>
      </c>
      <c r="R4" s="238" t="s">
        <v>193</v>
      </c>
      <c r="S4" s="126" t="s">
        <v>25</v>
      </c>
      <c r="T4" s="237" t="s">
        <v>19</v>
      </c>
      <c r="U4" s="239" t="s">
        <v>193</v>
      </c>
      <c r="V4" s="130" t="s">
        <v>25</v>
      </c>
      <c r="W4" s="131" t="s">
        <v>19</v>
      </c>
      <c r="X4" s="131" t="s">
        <v>21</v>
      </c>
      <c r="Y4" s="131" t="s">
        <v>29</v>
      </c>
      <c r="Z4" s="133" t="s">
        <v>194</v>
      </c>
      <c r="AA4" s="130" t="s">
        <v>25</v>
      </c>
      <c r="AB4" s="131" t="s">
        <v>19</v>
      </c>
      <c r="AC4" s="131" t="s">
        <v>21</v>
      </c>
      <c r="AD4" s="131" t="s">
        <v>29</v>
      </c>
      <c r="AE4" s="133" t="s">
        <v>194</v>
      </c>
      <c r="AF4" s="130" t="s">
        <v>25</v>
      </c>
      <c r="AG4" s="131" t="s">
        <v>19</v>
      </c>
      <c r="AH4" s="131" t="s">
        <v>21</v>
      </c>
      <c r="AI4" s="131" t="s">
        <v>29</v>
      </c>
      <c r="AJ4" s="133" t="s">
        <v>194</v>
      </c>
      <c r="AK4" s="130" t="s">
        <v>25</v>
      </c>
      <c r="AL4" s="131" t="s">
        <v>19</v>
      </c>
      <c r="AM4" s="131" t="s">
        <v>21</v>
      </c>
      <c r="AN4" s="131" t="s">
        <v>29</v>
      </c>
      <c r="AO4" s="133" t="s">
        <v>194</v>
      </c>
      <c r="AP4" s="130" t="s">
        <v>25</v>
      </c>
      <c r="AQ4" s="131" t="s">
        <v>19</v>
      </c>
      <c r="AR4" s="131" t="s">
        <v>21</v>
      </c>
      <c r="AS4" s="131" t="s">
        <v>29</v>
      </c>
      <c r="AT4" s="133" t="s">
        <v>194</v>
      </c>
      <c r="AU4" s="130" t="s">
        <v>25</v>
      </c>
      <c r="AV4" s="131" t="s">
        <v>19</v>
      </c>
      <c r="AW4" s="131" t="s">
        <v>21</v>
      </c>
      <c r="AX4" s="131" t="s">
        <v>29</v>
      </c>
      <c r="AY4" s="134" t="s">
        <v>194</v>
      </c>
      <c r="AZ4" s="135" t="s">
        <v>125</v>
      </c>
      <c r="BA4" s="136" t="s">
        <v>124</v>
      </c>
      <c r="BB4" s="137" t="s">
        <v>195</v>
      </c>
      <c r="BC4" s="135" t="s">
        <v>125</v>
      </c>
      <c r="BD4" s="136" t="s">
        <v>124</v>
      </c>
      <c r="BE4" s="137" t="s">
        <v>195</v>
      </c>
      <c r="BF4" s="135" t="s">
        <v>125</v>
      </c>
      <c r="BG4" s="136" t="s">
        <v>124</v>
      </c>
      <c r="BH4" s="137" t="s">
        <v>195</v>
      </c>
      <c r="BI4" s="135" t="s">
        <v>125</v>
      </c>
      <c r="BJ4" s="136" t="s">
        <v>124</v>
      </c>
      <c r="BK4" s="137" t="s">
        <v>195</v>
      </c>
      <c r="BL4" s="135" t="s">
        <v>125</v>
      </c>
      <c r="BM4" s="136" t="s">
        <v>124</v>
      </c>
      <c r="BN4" s="137" t="s">
        <v>195</v>
      </c>
      <c r="BO4" s="135" t="s">
        <v>125</v>
      </c>
      <c r="BP4" s="136" t="s">
        <v>124</v>
      </c>
      <c r="BQ4" s="137" t="s">
        <v>195</v>
      </c>
      <c r="BS4" s="83" t="s">
        <v>25</v>
      </c>
      <c r="BT4" s="84" t="s">
        <v>19</v>
      </c>
      <c r="BU4" s="57" t="s">
        <v>38</v>
      </c>
      <c r="BV4" s="83" t="s">
        <v>25</v>
      </c>
      <c r="BW4" s="84" t="s">
        <v>19</v>
      </c>
      <c r="BX4" s="85" t="s">
        <v>104</v>
      </c>
      <c r="BY4" s="83" t="s">
        <v>25</v>
      </c>
      <c r="BZ4" s="84" t="s">
        <v>19</v>
      </c>
      <c r="CA4" s="50" t="s">
        <v>38</v>
      </c>
      <c r="CB4" s="83" t="s">
        <v>25</v>
      </c>
      <c r="CC4" s="84" t="s">
        <v>19</v>
      </c>
      <c r="CD4" s="57" t="s">
        <v>38</v>
      </c>
      <c r="CE4" s="83" t="s">
        <v>25</v>
      </c>
      <c r="CF4" s="84" t="s">
        <v>19</v>
      </c>
      <c r="CG4" s="85" t="s">
        <v>38</v>
      </c>
      <c r="CH4" s="83" t="s">
        <v>25</v>
      </c>
      <c r="CI4" s="84" t="s">
        <v>19</v>
      </c>
      <c r="CJ4" s="50" t="s">
        <v>38</v>
      </c>
      <c r="CK4" s="87" t="s">
        <v>25</v>
      </c>
      <c r="CL4" s="86" t="s">
        <v>19</v>
      </c>
      <c r="CM4" s="59" t="s">
        <v>53</v>
      </c>
      <c r="CN4" s="59" t="s">
        <v>58</v>
      </c>
      <c r="CO4" s="88" t="s">
        <v>110</v>
      </c>
      <c r="CP4" s="87" t="s">
        <v>25</v>
      </c>
      <c r="CQ4" s="86" t="s">
        <v>19</v>
      </c>
      <c r="CR4" s="51" t="s">
        <v>53</v>
      </c>
      <c r="CS4" s="51" t="s">
        <v>58</v>
      </c>
      <c r="CT4" s="59" t="s">
        <v>110</v>
      </c>
      <c r="CU4" s="87" t="s">
        <v>25</v>
      </c>
      <c r="CV4" s="86" t="s">
        <v>19</v>
      </c>
      <c r="CW4" s="59" t="s">
        <v>53</v>
      </c>
      <c r="CX4" s="59" t="s">
        <v>58</v>
      </c>
      <c r="CY4" s="88" t="s">
        <v>110</v>
      </c>
      <c r="CZ4" s="87" t="s">
        <v>25</v>
      </c>
      <c r="DA4" s="86" t="s">
        <v>19</v>
      </c>
      <c r="DB4" s="51" t="s">
        <v>53</v>
      </c>
      <c r="DC4" s="51" t="s">
        <v>58</v>
      </c>
      <c r="DD4" s="59" t="s">
        <v>110</v>
      </c>
      <c r="DE4" s="87" t="s">
        <v>25</v>
      </c>
      <c r="DF4" s="86" t="s">
        <v>19</v>
      </c>
      <c r="DG4" s="59" t="s">
        <v>53</v>
      </c>
      <c r="DH4" s="59" t="s">
        <v>58</v>
      </c>
      <c r="DI4" s="88" t="s">
        <v>110</v>
      </c>
      <c r="DJ4" s="87" t="s">
        <v>25</v>
      </c>
      <c r="DK4" s="86" t="s">
        <v>19</v>
      </c>
      <c r="DL4" s="51" t="s">
        <v>53</v>
      </c>
      <c r="DM4" s="51" t="s">
        <v>58</v>
      </c>
      <c r="DN4" s="59" t="s">
        <v>110</v>
      </c>
      <c r="DO4" s="48" t="s">
        <v>111</v>
      </c>
      <c r="DP4" s="58" t="s">
        <v>112</v>
      </c>
      <c r="DQ4" s="58" t="s">
        <v>113</v>
      </c>
      <c r="DR4" s="48" t="s">
        <v>111</v>
      </c>
      <c r="DS4" s="58" t="s">
        <v>112</v>
      </c>
      <c r="DT4" s="58" t="s">
        <v>113</v>
      </c>
      <c r="DU4" s="48" t="s">
        <v>111</v>
      </c>
      <c r="DV4" s="58" t="s">
        <v>112</v>
      </c>
      <c r="DW4" s="58" t="s">
        <v>113</v>
      </c>
      <c r="DX4" s="48" t="s">
        <v>111</v>
      </c>
      <c r="DY4" s="58" t="s">
        <v>112</v>
      </c>
      <c r="DZ4" s="58" t="s">
        <v>113</v>
      </c>
      <c r="EA4" s="48" t="s">
        <v>111</v>
      </c>
      <c r="EB4" s="58" t="s">
        <v>112</v>
      </c>
      <c r="EC4" s="58" t="s">
        <v>113</v>
      </c>
      <c r="ED4" s="48" t="s">
        <v>111</v>
      </c>
      <c r="EE4" s="58" t="s">
        <v>112</v>
      </c>
      <c r="EF4" s="58" t="s">
        <v>113</v>
      </c>
    </row>
    <row xmlns:x14ac="http://schemas.microsoft.com/office/spreadsheetml/2009/9/ac" r="5" ht="48" hidden="true" x14ac:dyDescent="0.2">
      <c r="A5" s="44" t="s">
        <v>39</v>
      </c>
      <c r="B5" s="44" t="s">
        <v>40</v>
      </c>
      <c r="C5" s="44" t="s">
        <v>41</v>
      </c>
      <c r="D5" s="126" t="s">
        <v>135</v>
      </c>
      <c r="E5" s="127" t="s">
        <v>42</v>
      </c>
      <c r="F5" s="128" t="s">
        <v>206</v>
      </c>
      <c r="G5" s="126" t="s">
        <v>136</v>
      </c>
      <c r="H5" s="127" t="s">
        <v>43</v>
      </c>
      <c r="I5" s="128" t="s">
        <v>207</v>
      </c>
      <c r="J5" s="126" t="s">
        <v>137</v>
      </c>
      <c r="K5" s="127" t="s">
        <v>44</v>
      </c>
      <c r="L5" s="128" t="s">
        <v>208</v>
      </c>
      <c r="M5" s="126" t="s">
        <v>138</v>
      </c>
      <c r="N5" s="127" t="s">
        <v>86</v>
      </c>
      <c r="O5" s="128" t="s">
        <v>209</v>
      </c>
      <c r="P5" s="126" t="s">
        <v>139</v>
      </c>
      <c r="Q5" s="127" t="s">
        <v>87</v>
      </c>
      <c r="R5" s="128" t="s">
        <v>210</v>
      </c>
      <c r="S5" s="126" t="s">
        <v>140</v>
      </c>
      <c r="T5" s="127" t="s">
        <v>88</v>
      </c>
      <c r="U5" s="129" t="s">
        <v>211</v>
      </c>
      <c r="V5" s="130" t="s">
        <v>129</v>
      </c>
      <c r="W5" s="131" t="s">
        <v>45</v>
      </c>
      <c r="X5" s="132" t="s">
        <v>65</v>
      </c>
      <c r="Y5" s="132" t="s">
        <v>66</v>
      </c>
      <c r="Z5" s="133" t="s">
        <v>212</v>
      </c>
      <c r="AA5" s="130" t="s">
        <v>130</v>
      </c>
      <c r="AB5" s="131" t="s">
        <v>46</v>
      </c>
      <c r="AC5" s="132" t="s">
        <v>67</v>
      </c>
      <c r="AD5" s="132" t="s">
        <v>68</v>
      </c>
      <c r="AE5" s="133" t="s">
        <v>213</v>
      </c>
      <c r="AF5" s="130" t="s">
        <v>131</v>
      </c>
      <c r="AG5" s="131" t="s">
        <v>47</v>
      </c>
      <c r="AH5" s="132" t="s">
        <v>69</v>
      </c>
      <c r="AI5" s="132" t="s">
        <v>70</v>
      </c>
      <c r="AJ5" s="133" t="s">
        <v>214</v>
      </c>
      <c r="AK5" s="130" t="s">
        <v>132</v>
      </c>
      <c r="AL5" s="131" t="s">
        <v>71</v>
      </c>
      <c r="AM5" s="132" t="s">
        <v>72</v>
      </c>
      <c r="AN5" s="132" t="s">
        <v>73</v>
      </c>
      <c r="AO5" s="133" t="s">
        <v>215</v>
      </c>
      <c r="AP5" s="130" t="s">
        <v>133</v>
      </c>
      <c r="AQ5" s="131" t="s">
        <v>74</v>
      </c>
      <c r="AR5" s="132" t="s">
        <v>75</v>
      </c>
      <c r="AS5" s="132" t="s">
        <v>76</v>
      </c>
      <c r="AT5" s="133" t="s">
        <v>216</v>
      </c>
      <c r="AU5" s="130" t="s">
        <v>134</v>
      </c>
      <c r="AV5" s="131" t="s">
        <v>77</v>
      </c>
      <c r="AW5" s="132" t="s">
        <v>78</v>
      </c>
      <c r="AX5" s="132" t="s">
        <v>79</v>
      </c>
      <c r="AY5" s="134" t="s">
        <v>217</v>
      </c>
      <c r="AZ5" s="135" t="s">
        <v>80</v>
      </c>
      <c r="BA5" s="136" t="s">
        <v>114</v>
      </c>
      <c r="BB5" s="137" t="s">
        <v>218</v>
      </c>
      <c r="BC5" s="135" t="s">
        <v>85</v>
      </c>
      <c r="BD5" s="136" t="s">
        <v>115</v>
      </c>
      <c r="BE5" s="137" t="s">
        <v>219</v>
      </c>
      <c r="BF5" s="135" t="s">
        <v>84</v>
      </c>
      <c r="BG5" s="136" t="s">
        <v>116</v>
      </c>
      <c r="BH5" s="137" t="s">
        <v>220</v>
      </c>
      <c r="BI5" s="135" t="s">
        <v>83</v>
      </c>
      <c r="BJ5" s="136" t="s">
        <v>117</v>
      </c>
      <c r="BK5" s="137" t="s">
        <v>221</v>
      </c>
      <c r="BL5" s="135" t="s">
        <v>82</v>
      </c>
      <c r="BM5" s="136" t="s">
        <v>118</v>
      </c>
      <c r="BN5" s="137" t="s">
        <v>222</v>
      </c>
      <c r="BO5" s="135" t="s">
        <v>81</v>
      </c>
      <c r="BP5" s="136" t="s">
        <v>119</v>
      </c>
      <c r="BQ5" s="137" t="s">
        <v>223</v>
      </c>
    </row>
    <row xmlns:x14ac="http://schemas.microsoft.com/office/spreadsheetml/2009/9/ac" r="6" x14ac:dyDescent="0.2">
      <c r="A6" s="37" t="str">
        <f>IF('Water Data'!$B$2="","",'Water Data'!$B$2)</f>
        <v>BLZ_2009_CEN</v>
      </c>
      <c r="B6" s="37" t="str">
        <f>+'Water Data'!C2</f>
        <v>Census</v>
      </c>
      <c r="C6" s="330">
        <f>+IF(ISNUMBER(VALUE(MID(A6,5,4))), VALUE(MID(A6, 5,4)),"")</f>
        <v>2009</v>
      </c>
      <c r="D6" s="94">
        <f>+IF(AND(ISTEXT('Water Data'!B2),BS6="Yes"),100-'Water Data'!D4,IF(AND(ISTEXT('Water Data'!B2),BS6="No",ISNUMBER('Water Data'!D4)),CONCATENATE("[",ROUND(100-'Water Data'!D4,0),"]"),NA()))</f>
        <v>97.7</v>
      </c>
      <c r="E6" s="94">
        <f>+IF(AND(ISTEXT('Water Data'!B2),BT6="Yes"),'Water Data'!D6,IF(AND(ISTEXT('Water Data'!B2),BT6="No",ISNUMBER('Water Data'!D6)),CONCATENATE("[",ROUND('Water Data'!D6,0),"]"),NA()))</f>
        <v>95.399999999999991</v>
      </c>
      <c r="F6" s="94">
        <f>+IF(AND(ISTEXT('Water Data'!B2),BU6="Yes"),'Water Data'!D9,IF(AND(ISTEXT('Water Data'!B2),BU6="No",ISNUMBER('Water Data'!D9)),CONCATENATE("[",ROUND('Water Data'!D9,0),"]"),NA()))</f>
        <v>76.14</v>
      </c>
      <c r="G6" s="94">
        <f>+IF(AND(ISTEXT('Water Data'!B2),BV6="Yes"),100-'Water Data'!E4,IF(AND(ISTEXT('Water Data'!B2),BV6="No",ISNUMBER('Water Data'!E4)),CONCATENATE("[",ROUND(100-'Water Data'!E4,0),"]"),NA()))</f>
        <v>100</v>
      </c>
      <c r="H6" s="94">
        <f>+IF(AND(ISTEXT('Water Data'!B2),BW6="Yes"),'Water Data'!E6,IF(AND(ISTEXT('Water Data'!B2),BW6="No",ISNUMBER('Water Data'!E6)),CONCATENATE("[",ROUND('Water Data'!E6,0),"]"),NA()))</f>
        <v>100.00999999999998</v>
      </c>
      <c r="I6" s="94">
        <f>+IF(AND(ISTEXT('Water Data'!B2),BX6="Yes"),'Water Data'!E9,IF(AND(ISTEXT('Water Data'!B2),BX6="No",ISNUMBER('Water Data'!E9)),CONCATENATE("[",ROUND('Water Data'!E9,0),"]"),NA()))</f>
        <v>88.16</v>
      </c>
      <c r="J6" s="94">
        <f>+IF(AND(ISTEXT('Water Data'!B2),BY6="Yes"),100-'Water Data'!F4,IF(AND(ISTEXT('Water Data'!B2),BY6="No",ISNUMBER('Water Data'!F4)),CONCATENATE("[",ROUND(100-'Water Data'!F4,0),"]"),NA()))</f>
        <v>96.69</v>
      </c>
      <c r="K6" s="94">
        <f>+IF(AND(ISTEXT('Water Data'!B2),BZ6="Yes"),'Water Data'!F6,IF(AND(ISTEXT('Water Data'!B2),BZ6="No",ISNUMBER('Water Data'!F6)),CONCATENATE("[",ROUND('Water Data'!F6,0),"]"),NA()))</f>
        <v>93.359999999999985</v>
      </c>
      <c r="L6" s="94">
        <f>+IF(AND(ISTEXT('Water Data'!B2),CA6="Yes"),'Water Data'!F9,IF(AND(ISTEXT('Water Data'!B2),CA6="No",ISNUMBER('Water Data'!F9)),CONCATENATE("[",ROUND('Water Data'!F9,0),"]"),NA()))</f>
        <v>70.72</v>
      </c>
      <c r="M6" s="94">
        <f>+IF(AND(ISTEXT('Water Data'!B2),CB6="Yes"),100-'Water Data'!G4,IF(AND(ISTEXT('Water Data'!B2),CB6="No",ISNUMBER('Water Data'!G4)),CONCATENATE("[",ROUND(100-'Water Data'!G4,0),"]"),NA()))</f>
        <v>100</v>
      </c>
      <c r="N6" s="94">
        <f>+IF(AND(ISTEXT('Water Data'!B2),CC6="Yes"),'Water Data'!G6,IF(AND(ISTEXT('Water Data'!B2),CC6="No",ISNUMBER('Water Data'!G6)),CONCATENATE("[",ROUND('Water Data'!G6,0),"]"),NA()))</f>
        <v>98.820000000000007</v>
      </c>
      <c r="O6" s="94">
        <f>+IF(AND(ISTEXT('Water Data'!B2),CD6="Yes"),'Water Data'!G9,IF(AND(ISTEXT('Water Data'!B2),CD6="No",ISNUMBER('Water Data'!G9)),CONCATENATE("[",ROUND('Water Data'!G9,0),"]"),NA()))</f>
        <v>82.35</v>
      </c>
      <c r="P6" s="94">
        <f>+IF(AND(ISTEXT('Water Data'!B2),CE6="Yes"),100-'Water Data'!H4,IF(AND(ISTEXT('Water Data'!B2),CE6="No",ISNUMBER('Water Data'!H4)),CONCATENATE("[",ROUND(100-'Water Data'!H4,0),"]"),NA()))</f>
        <v>97.7</v>
      </c>
      <c r="Q6" s="94">
        <f>+IF(AND(ISTEXT('Water Data'!B2),CF6="Yes"),'Water Data'!H6,IF(AND(ISTEXT('Water Data'!B2),CF6="No",ISNUMBER('Water Data'!H6)),CONCATENATE("[",ROUND('Water Data'!H6,0),"]"),NA()))</f>
        <v>95.41</v>
      </c>
      <c r="R6" s="94">
        <f>+IF(AND(ISTEXT('Water Data'!B2),CG6="Yes"),'Water Data'!H9,IF(AND(ISTEXT('Water Data'!B2),CG6="No",ISNUMBER('Water Data'!H9)),CONCATENATE("[",ROUND('Water Data'!H9,0),"]"),NA()))</f>
        <v>75.86</v>
      </c>
      <c r="S6" s="94" t="e">
        <f>+IF(AND(ISTEXT('Water Data'!B2),CH6="Yes"),100-'Water Data'!I4,IF(AND(ISTEXT('Water Data'!B2),CH6="No",ISNUMBER('Water Data'!I4)),CONCATENATE("[",ROUND(100-'Water Data'!I4,0),"]"),NA()))</f>
        <v>#N/A</v>
      </c>
      <c r="T6" s="94" t="e">
        <f>+IF(AND(ISTEXT('Water Data'!B2),CI6="Yes"),'Water Data'!I6,IF(AND(ISTEXT('Water Data'!B2),CI6="No",ISNUMBER('Water Data'!I6)),CONCATENATE("[",ROUND('Water Data'!I6,0),"]"),NA()))</f>
        <v>#N/A</v>
      </c>
      <c r="U6" s="94" t="e">
        <f>+IF(AND(ISTEXT('Water Data'!B2),CJ6="Yes"),'Water Data'!I9,IF(AND(ISTEXT('Water Data'!B2),CJ6="No",ISNUMBER('Water Data'!I9)),CONCATENATE("[",ROUND('Water Data'!I9,0),"]"),NA()))</f>
        <v>#N/A</v>
      </c>
      <c r="V6" s="95">
        <f>+IF(AND(ISTEXT('Sanitation Data'!B2),CK6="Yes"),100-'Sanitation Data'!D4,IF(AND(ISTEXT('Sanitation Data'!B2),CK6="No",ISNUMBER('Sanitation Data'!D4)),CONCATENATE("[",ROUND(100-'Sanitation Data'!D4,0),"]"),NA()))</f>
        <v>97</v>
      </c>
      <c r="W6" s="95">
        <f>+IF(AND(ISTEXT('Sanitation Data'!B2),CL6="Yes"),'Sanitation Data'!D6,IF(AND(ISTEXT('Sanitation Data'!B2),CL6="No",ISNUMBER('Sanitation Data'!D6)),CONCATENATE("[",ROUND('Sanitation Data'!D6,0),"]"),NA()))</f>
        <v>93.899999999999991</v>
      </c>
      <c r="X6" s="95">
        <f>+IF(AND(ISTEXT('Sanitation Data'!B2),CM6="Yes"),'Sanitation Data'!D10,IF(AND(ISTEXT('Sanitation Data'!B2),CM6="No",ISNUMBER('Sanitation Data'!D10)),CONCATENATE("[",ROUND('Sanitation Data'!D10,0),"]"),NA()))</f>
        <v>50.23</v>
      </c>
      <c r="Y6" s="95">
        <f>+IF(AND(ISTEXT('Sanitation Data'!B2),CN6="Yes"),'Sanitation Data'!D11,IF(AND(ISTEXT('Sanitation Data'!B2),CN6="No",ISNUMBER('Sanitation Data'!D11)),CONCATENATE("[",ROUND('Sanitation Data'!D11,0),"]"),NA()))</f>
        <v>88.26</v>
      </c>
      <c r="Z6" s="95">
        <f>+IF(AND(ISTEXT('Sanitation Data'!B2),CO6="Yes"),'Sanitation Data'!D12,IF(AND(ISTEXT('Sanitation Data'!B2),CO6="No",ISNUMBER('Sanitation Data'!D12)),CONCATENATE("[",ROUND('Sanitation Data'!D12,0),"]"),NA()))</f>
        <v>48.8</v>
      </c>
      <c r="AA6" s="95">
        <f>+IF(AND(ISTEXT('Sanitation Data'!B2),CP6="Yes"),100-'Sanitation Data'!E4,IF(AND(ISTEXT('Sanitation Data'!B2),CP6="No",ISNUMBER('Sanitation Data'!E4)),CONCATENATE("[",ROUND(100-'Sanitation Data'!E4,0),"]"),NA()))</f>
        <v>97.37</v>
      </c>
      <c r="AB6" s="95">
        <f>+IF(AND(ISTEXT('Sanitation Data'!B2),CQ6="Yes"),'Sanitation Data'!E6,IF(AND(ISTEXT('Sanitation Data'!B2),CQ6="No",ISNUMBER('Sanitation Data'!E6)),CONCATENATE("[",ROUND('Sanitation Data'!E6,0),"]"),NA()))</f>
        <v>97.36999999999999</v>
      </c>
      <c r="AC6" s="95">
        <f>+IF(AND(ISTEXT('Sanitation Data'!B2),CR6="Yes"),'Sanitation Data'!E10,IF(AND(ISTEXT('Sanitation Data'!B2),CR6="No",ISNUMBER('Sanitation Data'!E10)),CONCATENATE("[",ROUND('Sanitation Data'!E10,0),"]"),NA()))</f>
        <v>55.1</v>
      </c>
      <c r="AD6" s="95">
        <f>+IF(AND(ISTEXT('Sanitation Data'!B2),CS6="Yes"),'Sanitation Data'!E11,IF(AND(ISTEXT('Sanitation Data'!B2),CS6="No",ISNUMBER('Sanitation Data'!E11)),CONCATENATE("[",ROUND('Sanitation Data'!E11,0),"]"),NA()))</f>
        <v>89.47</v>
      </c>
      <c r="AE6" s="95">
        <f>+IF(AND(ISTEXT('Sanitation Data'!B2),CT6="Yes"),'Sanitation Data'!E12,IF(AND(ISTEXT('Sanitation Data'!B2),CT6="No",ISNUMBER('Sanitation Data'!E12)),CONCATENATE("[",ROUND('Sanitation Data'!E12,0),"]"),NA()))</f>
        <v>52.2</v>
      </c>
      <c r="AF6" s="95">
        <f>+IF(AND(ISTEXT('Sanitation Data'!B2),CU6="Yes"),100-'Sanitation Data'!F4,IF(AND(ISTEXT('Sanitation Data'!B2),CU6="No",ISNUMBER('Sanitation Data'!F4)),CONCATENATE("[",ROUND(100-'Sanitation Data'!F4,0),"]"),NA()))</f>
        <v>96.69</v>
      </c>
      <c r="AG6" s="95">
        <f>+IF(AND(ISTEXT('Sanitation Data'!B2),CV6="Yes"),'Sanitation Data'!F6,IF(AND(ISTEXT('Sanitation Data'!B2),CV6="No",ISNUMBER('Sanitation Data'!F6)),CONCATENATE("[",ROUND('Sanitation Data'!F6,0),"]"),NA()))</f>
        <v>92.27</v>
      </c>
      <c r="AH6" s="95">
        <f>+IF(AND(ISTEXT('Sanitation Data'!B2),CW6="Yes"),'Sanitation Data'!F10,IF(AND(ISTEXT('Sanitation Data'!B2),CW6="No",ISNUMBER('Sanitation Data'!F10)),CONCATENATE("[",ROUND('Sanitation Data'!F10,0),"]"),NA()))</f>
        <v>47.9</v>
      </c>
      <c r="AI6" s="95">
        <f>+IF(AND(ISTEXT('Sanitation Data'!B2),CX6="Yes"),'Sanitation Data'!F11,IF(AND(ISTEXT('Sanitation Data'!B2),CX6="No",ISNUMBER('Sanitation Data'!F11)),CONCATENATE("[",ROUND('Sanitation Data'!F11,0),"]"),NA()))</f>
        <v>87.85</v>
      </c>
      <c r="AJ6" s="95">
        <f>+IF(AND(ISTEXT('Sanitation Data'!B2),CY6="Yes"),'Sanitation Data'!F12,IF(AND(ISTEXT('Sanitation Data'!B2),CY6="No",ISNUMBER('Sanitation Data'!F12)),CONCATENATE("[",ROUND('Sanitation Data'!F12,0),"]"),NA()))</f>
        <v>47.2</v>
      </c>
      <c r="AK6" s="95">
        <f>+IF(AND(ISTEXT('Sanitation Data'!B2),CZ6="Yes"),100-'Sanitation Data'!G4,IF(AND(ISTEXT('Sanitation Data'!B2),CZ6="No",ISNUMBER('Sanitation Data'!G4)),CONCATENATE("[",ROUND(100-'Sanitation Data'!G4,0),"]"),NA()))</f>
        <v>98.82</v>
      </c>
      <c r="AL6" s="95">
        <f>+IF(AND(ISTEXT('Sanitation Data'!B2),DA6="Yes"),'Sanitation Data'!G6,IF(AND(ISTEXT('Sanitation Data'!B2),DA6="No",ISNUMBER('Sanitation Data'!G6)),CONCATENATE("[",ROUND('Sanitation Data'!G6,0),"]"),NA()))</f>
        <v>97.65</v>
      </c>
      <c r="AM6" s="95">
        <f>+IF(AND(ISTEXT('Sanitation Data'!B2),DB6="Yes"),'Sanitation Data'!G10,IF(AND(ISTEXT('Sanitation Data'!B2),DB6="No",ISNUMBER('Sanitation Data'!G10)),CONCATENATE("[",ROUND('Sanitation Data'!G10,0),"]"),NA()))</f>
        <v>49.3</v>
      </c>
      <c r="AN6" s="95">
        <f>+IF(AND(ISTEXT('Sanitation Data'!B2),DC6="Yes"),'Sanitation Data'!G11,IF(AND(ISTEXT('Sanitation Data'!B2),DC6="No",ISNUMBER('Sanitation Data'!G11)),CONCATENATE("[",ROUND('Sanitation Data'!G11,0),"]"),NA()))</f>
        <v>88.24</v>
      </c>
      <c r="AO6" s="95">
        <f>+IF(AND(ISTEXT('Sanitation Data'!B2),DD6="Yes"),'Sanitation Data'!G12,IF(AND(ISTEXT('Sanitation Data'!B2),DD6="No",ISNUMBER('Sanitation Data'!G12)),CONCATENATE("[",ROUND('Sanitation Data'!G12,0),"]"),NA()))</f>
        <v>47.9</v>
      </c>
      <c r="AP6" s="95">
        <f>+IF(AND(ISTEXT('Sanitation Data'!B2),DE6="Yes"),100-'Sanitation Data'!H4,IF(AND(ISTEXT('Sanitation Data'!B2),DE6="No",ISNUMBER('Sanitation Data'!H4)),CONCATENATE("[",ROUND(100-'Sanitation Data'!H4,0),"]"),NA()))</f>
        <v>97.32</v>
      </c>
      <c r="AQ6" s="95">
        <f>+IF(AND(ISTEXT('Sanitation Data'!B2),DF6="Yes"),'Sanitation Data'!H6,IF(AND(ISTEXT('Sanitation Data'!B2),DF6="No",ISTEXT('Sanitation Data'!H6)),CONCATENATE("[",ROUND('Sanitation Data'!H6,0),"]"),NA()))</f>
        <v>94.26</v>
      </c>
      <c r="AR6" s="95">
        <f>+IF(AND(ISTEXT('Sanitation Data'!B2),DG6="Yes"),'Sanitation Data'!H10,IF(AND(ISTEXT('Sanitation Data'!B2),DG6="No",ISNUMBER('Sanitation Data'!H10)),CONCATENATE("[",ROUND('Sanitation Data'!H10,0),"]"),NA()))</f>
        <v>49.8</v>
      </c>
      <c r="AS6" s="95">
        <f>+IF(AND(ISTEXT('Sanitation Data'!B2),DH6="Yes"),'Sanitation Data'!H11,IF(AND(ISTEXT('Sanitation Data'!B2),DH6="No",ISNUMBER('Sanitation Data'!H11)),CONCATENATE("[",ROUND('Sanitation Data'!H11,0),"]"),NA()))</f>
        <v>88.51</v>
      </c>
      <c r="AT6" s="95">
        <f>+IF(AND(ISTEXT('Sanitation Data'!B2),DI6="Yes"),'Sanitation Data'!H12,IF(AND(ISTEXT('Sanitation Data'!B2),DI6="No",ISNUMBER('Sanitation Data'!H12)),CONCATENATE("[",ROUND('Sanitation Data'!H12,0),"]"),NA()))</f>
        <v>48.6</v>
      </c>
      <c r="AU6" s="95" t="e">
        <f>+IF(AND(ISTEXT('Sanitation Data'!B2),DJ6="Yes"),100-'Sanitation Data'!I4,IF(AND(ISTEXT('Sanitation Data'!B2),DJ6="No",ISNUMBER('Sanitation Data'!I4)),CONCATENATE("[",ROUND(100-'Sanitation Data'!I4,0),"]"),NA()))</f>
        <v>#N/A</v>
      </c>
      <c r="AV6" s="95" t="e">
        <f>+IF(AND(ISTEXT('Sanitation Data'!B2),DK6="Yes"),'Sanitation Data'!I6,IF(AND(ISTEXT('Sanitation Data'!B2),DK6="No",ISNUMBER('Sanitation Data'!I6)),CONCATENATE("[",ROUND('Sanitation Data'!I6,0),"]"),NA()))</f>
        <v>#N/A</v>
      </c>
      <c r="AW6" s="95" t="e">
        <f>+IF(AND(ISTEXT('Sanitation Data'!B2),DL6="Yes"),'Sanitation Data'!I10,IF(AND(ISTEXT('Sanitation Data'!B2),DL6="No",ISNUMBER('Sanitation Data'!I10)),CONCATENATE("[",ROUND('Sanitation Data'!I10,0),"]"),NA()))</f>
        <v>#N/A</v>
      </c>
      <c r="AX6" s="95" t="e">
        <f>+IF(AND(ISTEXT('Sanitation Data'!B2),DM6="Yes"),'Sanitation Data'!I11,IF(AND(ISTEXT('Sanitation Data'!B2),DM6="No",ISNUMBER('Sanitation Data'!I11)),CONCATENATE("[",ROUND('Sanitation Data'!I11,0),"]"),NA()))</f>
        <v>#N/A</v>
      </c>
      <c r="AY6" s="95" t="e">
        <f>+IF(AND(ISTEXT('Sanitation Data'!B2),DN6="Yes"),'Sanitation Data'!I12,IF(AND(ISTEXT('Sanitation Data'!B2),DN6="No",ISNUMBER('Sanitation Data'!I12)),CONCATENATE("[",ROUND('Sanitation Data'!I12,0),"]"),NA()))</f>
        <v>#N/A</v>
      </c>
      <c r="AZ6" s="96">
        <f>+IF(AND(ISTEXT('Hygiene Data'!B2),DO6="Yes"),'Hygiene Data'!D5,IF(AND(ISTEXT('Hygiene Data'!B2),DO6="No",ISNUMBER('Hygiene Data'!D5)),CONCATENATE("[",ROUND('Hygiene Data'!D5,0),"]"),NA()))</f>
        <v>95.5</v>
      </c>
      <c r="BA6" s="96">
        <f>+IF(AND(ISTEXT('Hygiene Data'!B2),DP6="Yes"),'Hygiene Data'!D7,IF(AND(ISTEXT('Hygiene Data'!B2),DP6="No",ISNUMBER('Hygiene Data'!D7)),CONCATENATE("[",ROUND('Hygiene Data'!D7,0),"]"),NA()))</f>
        <v>90.9</v>
      </c>
      <c r="BB6" s="96">
        <f>+IF(AND(ISTEXT('Hygiene Data'!B2),DQ6="Yes"),'Hygiene Data'!D9,IF(AND(ISTEXT('Hygiene Data'!B2),DQ6="No",ISNUMBER('Hygiene Data'!D9)),CONCATENATE("[",ROUND('Hygiene Data'!D9,0),"]"),NA()))</f>
        <v>66.3</v>
      </c>
      <c r="BC6" s="96">
        <f>+IF(AND(ISTEXT('Hygiene Data'!B2),DR6="Yes"),'Hygiene Data'!E5,IF(AND(ISTEXT('Hygiene Data'!B2),DR6="No",ISNUMBER('Hygiene Data'!E5)),CONCATENATE("[",ROUND('Hygiene Data'!E5,0),"]"),NA()))</f>
        <v>96.1</v>
      </c>
      <c r="BD6" s="96">
        <f>+IF(AND(ISTEXT('Hygiene Data'!B2),DS6="Yes"),'Hygiene Data'!E7,IF(AND(ISTEXT('Hygiene Data'!B2),DS6="No",ISNUMBER('Hygiene Data'!E7)),CONCATENATE("[",ROUND('Hygiene Data'!E7,0),"]"),NA()))</f>
        <v>92.1</v>
      </c>
      <c r="BE6" s="96">
        <f>+IF(AND(ISTEXT('Hygiene Data'!B2),DT6="Yes"),'Hygiene Data'!E9,IF(AND(ISTEXT('Hygiene Data'!B2),DT6="No",ISNUMBER('Hygiene Data'!E9)),CONCATENATE("[",ROUND('Hygiene Data'!E9,0),"]"),NA()))</f>
        <v>53.9</v>
      </c>
      <c r="BF6" s="96">
        <f>+IF(AND(ISTEXT('Hygiene Data'!B2),DU6="Yes"),'Hygiene Data'!F5,IF(AND(ISTEXT('Hygiene Data'!B2),DU6="No",ISNUMBER('Hygiene Data'!F5)),CONCATENATE("[",ROUND('Hygiene Data'!F5,0),"]"),NA()))</f>
        <v>95</v>
      </c>
      <c r="BG6" s="96">
        <f>+IF(AND(ISTEXT('Hygiene Data'!B2),DV6="Yes"),'Hygiene Data'!F7,IF(AND(ISTEXT('Hygiene Data'!B2),DV6="No",ISNUMBER('Hygiene Data'!F7)),CONCATENATE("[",ROUND('Hygiene Data'!F7,0),"]"),NA()))</f>
        <v>91.2</v>
      </c>
      <c r="BH6" s="96">
        <f>+IF(AND(ISTEXT('Hygiene Data'!B2),DW6="Yes"),'Hygiene Data'!F9,IF(AND(ISTEXT('Hygiene Data'!B2),DW6="No",ISNUMBER('Hygiene Data'!F9)),CONCATENATE("[",ROUND('Hygiene Data'!F9,0),"]"),NA()))</f>
        <v>72.400000000000006</v>
      </c>
      <c r="BI6" s="96">
        <f>+IF(AND(ISTEXT('Hygiene Data'!B2),DX6="Yes"),'Hygiene Data'!G5,IF(AND(ISTEXT('Hygiene Data'!B2),DX6="No",ISNUMBER('Hygiene Data'!G5)),CONCATENATE("[",ROUND('Hygiene Data'!G5,0),"]"),NA()))</f>
        <v>97.6</v>
      </c>
      <c r="BJ6" s="96">
        <f>+IF(AND(ISTEXT('Hygiene Data'!B2),DY6="Yes"),'Hygiene Data'!G7,IF(AND(ISTEXT('Hygiene Data'!B2),DY6="No",ISNUMBER('Hygiene Data'!G7)),CONCATENATE("[",ROUND('Hygiene Data'!G7,0),"]"),NA()))</f>
        <v>89.4</v>
      </c>
      <c r="BK6" s="96">
        <f>+IF(AND(ISTEXT('Hygiene Data'!B2),DZ6="Yes"),'Hygiene Data'!G9,IF(AND(ISTEXT('Hygiene Data'!B2),DZ6="No",ISNUMBER('Hygiene Data'!G9)),CONCATENATE("[",ROUND('Hygiene Data'!G9,0),"]"),NA()))</f>
        <v>68.2</v>
      </c>
      <c r="BL6" s="96">
        <f>+IF(AND(ISTEXT('Hygiene Data'!B2),EA6="Yes"),'Hygiene Data'!H5,IF(AND(ISTEXT('Hygiene Data'!B2),EA6="No",ISNUMBER('Hygiene Data'!H5)),CONCATENATE("[",ROUND('Hygiene Data'!H5,0),"]"),NA()))</f>
        <v>95.4</v>
      </c>
      <c r="BM6" s="96">
        <f>+IF(AND(ISTEXT('Hygiene Data'!B2),EB6="Yes"),'Hygiene Data'!H7,IF(AND(ISTEXT('Hygiene Data'!B2),EB6="No",ISNUMBER('Hygiene Data'!H7)),CONCATENATE("[",ROUND('Hygiene Data'!H7,0),"]"),NA()))</f>
        <v>90.8</v>
      </c>
      <c r="BN6" s="96">
        <f>+IF(AND(ISTEXT('Hygiene Data'!B2),EC6="Yes"),'Hygiene Data'!H9,IF(AND(ISTEXT('Hygiene Data'!B2),EC6="No",ISNUMBER('Hygiene Data'!H9)),CONCATENATE("[",ROUND('Hygiene Data'!H9,0),"]"),NA()))</f>
        <v>66.3</v>
      </c>
      <c r="BO6" s="96" t="e">
        <f>+IF(AND(ISTEXT('Hygiene Data'!B2),ED6="Yes"),'Hygiene Data'!I5,IF(AND(ISTEXT('Hygiene Data'!B2),ED6="No",ISNUMBER('Hygiene Data'!I5)),CONCATENATE("[",ROUND('Hygiene Data'!I5,0),"]"),NA()))</f>
        <v>#N/A</v>
      </c>
      <c r="BP6" s="96" t="e">
        <f>+IF(AND(ISTEXT('Hygiene Data'!B2),EE6="Yes"),'Hygiene Data'!I7,IF(AND(ISTEXT('Hygiene Data'!B2),EE6="No",ISNUMBER('Hygiene Data'!I7)),CONCATENATE("[",ROUND('Hygiene Data'!I7,0),"]"),NA()))</f>
        <v>#N/A</v>
      </c>
      <c r="BQ6" s="96" t="e">
        <f>+IF(AND(ISTEXT('Hygiene Data'!B2),EF6="Yes"),'Hygiene Data'!I9,IF(AND(ISTEXT('Hygiene Data'!B2),EF6="No",ISNUMBER('Hygiene Data'!I9)),CONCATENATE("[",ROUND('Hygiene Data'!I9,0),"]"),NA()))</f>
        <v>#N/A</v>
      </c>
      <c r="BR6" s="274"/>
      <c r="BS6" s="274" t="str">
        <f>+'Water Data'!D27</f>
        <v>Yes</v>
      </c>
      <c r="BT6" s="274" t="str">
        <f>+'Water Data'!D28</f>
        <v>Yes</v>
      </c>
      <c r="BU6" s="274" t="str">
        <f>+'Water Data'!D29</f>
        <v>Yes</v>
      </c>
      <c r="BV6" s="274" t="str">
        <f>+'Water Data'!E27</f>
        <v>Yes</v>
      </c>
      <c r="BW6" s="274" t="str">
        <f>+'Water Data'!E28</f>
        <v>Yes</v>
      </c>
      <c r="BX6" s="274" t="str">
        <f>+'Water Data'!E29</f>
        <v>Yes</v>
      </c>
      <c r="BY6" s="274" t="str">
        <f>+'Water Data'!F27</f>
        <v>Yes</v>
      </c>
      <c r="BZ6" s="274" t="str">
        <f>+'Water Data'!F28</f>
        <v>Yes</v>
      </c>
      <c r="CA6" s="274" t="str">
        <f>+'Water Data'!F29</f>
        <v>Yes</v>
      </c>
      <c r="CB6" s="274" t="str">
        <f>+'Water Data'!G27</f>
        <v>Yes</v>
      </c>
      <c r="CC6" s="274" t="str">
        <f>+'Water Data'!G28</f>
        <v>Yes</v>
      </c>
      <c r="CD6" s="274" t="str">
        <f>+'Water Data'!G29</f>
        <v>Yes</v>
      </c>
      <c r="CE6" s="274" t="str">
        <f>+'Water Data'!H27</f>
        <v>Yes</v>
      </c>
      <c r="CF6" s="274" t="str">
        <f>+'Water Data'!H28</f>
        <v>Yes</v>
      </c>
      <c r="CG6" s="274" t="str">
        <f>+'Water Data'!H29</f>
        <v>Yes</v>
      </c>
      <c r="CH6" s="274">
        <f>+'Water Data'!I27</f>
        <v>0</v>
      </c>
      <c r="CI6" s="274">
        <f>+'Water Data'!I28</f>
        <v>0</v>
      </c>
      <c r="CJ6" s="274">
        <f>+'Water Data'!I29</f>
        <v>0</v>
      </c>
      <c r="CK6" s="274" t="str">
        <f>+'Sanitation Data'!D28</f>
        <v>Yes</v>
      </c>
      <c r="CL6" s="274" t="str">
        <f>+'Sanitation Data'!D29</f>
        <v>Yes</v>
      </c>
      <c r="CM6" s="274" t="str">
        <f>+'Sanitation Data'!D30</f>
        <v>Yes</v>
      </c>
      <c r="CN6" s="274" t="str">
        <f>+'Sanitation Data'!D31</f>
        <v>Yes</v>
      </c>
      <c r="CO6" s="274" t="str">
        <f>+'Sanitation Data'!D32</f>
        <v>Yes</v>
      </c>
      <c r="CP6" s="274" t="str">
        <f>+'Sanitation Data'!E28</f>
        <v>Yes</v>
      </c>
      <c r="CQ6" s="274" t="str">
        <f>+'Sanitation Data'!E29</f>
        <v>Yes</v>
      </c>
      <c r="CR6" s="274" t="str">
        <f>+'Sanitation Data'!E30</f>
        <v>Yes</v>
      </c>
      <c r="CS6" s="274" t="str">
        <f>+'Sanitation Data'!E31</f>
        <v>Yes</v>
      </c>
      <c r="CT6" s="274" t="str">
        <f>+'Sanitation Data'!E32</f>
        <v>Yes</v>
      </c>
      <c r="CU6" s="274" t="str">
        <f>+'Sanitation Data'!F28</f>
        <v>Yes</v>
      </c>
      <c r="CV6" s="274" t="str">
        <f>+'Sanitation Data'!F29</f>
        <v>Yes</v>
      </c>
      <c r="CW6" s="274" t="str">
        <f>+'Sanitation Data'!F30</f>
        <v>Yes</v>
      </c>
      <c r="CX6" s="274" t="str">
        <f>+'Sanitation Data'!F31</f>
        <v>Yes</v>
      </c>
      <c r="CY6" s="274" t="str">
        <f>+'Sanitation Data'!F32</f>
        <v>Yes</v>
      </c>
      <c r="CZ6" s="274" t="str">
        <f>+'Sanitation Data'!G28</f>
        <v>Yes</v>
      </c>
      <c r="DA6" s="274" t="str">
        <f>+'Sanitation Data'!G29</f>
        <v>Yes</v>
      </c>
      <c r="DB6" s="274" t="str">
        <f>+'Sanitation Data'!G30</f>
        <v>Yes</v>
      </c>
      <c r="DC6" s="274" t="str">
        <f>+'Sanitation Data'!G31</f>
        <v>Yes</v>
      </c>
      <c r="DD6" s="274" t="str">
        <f>+'Sanitation Data'!G32</f>
        <v>Yes</v>
      </c>
      <c r="DE6" s="274" t="str">
        <f>+'Sanitation Data'!H28</f>
        <v>Yes</v>
      </c>
      <c r="DF6" s="274" t="str">
        <f>+'Sanitation Data'!H29</f>
        <v>Yes</v>
      </c>
      <c r="DG6" s="274" t="str">
        <f>+'Sanitation Data'!H30</f>
        <v>Yes</v>
      </c>
      <c r="DH6" s="274" t="str">
        <f>+'Sanitation Data'!H31</f>
        <v>Yes</v>
      </c>
      <c r="DI6" s="274" t="str">
        <f>+'Sanitation Data'!H32</f>
        <v>Yes</v>
      </c>
      <c r="DJ6" s="274">
        <f>+'Sanitation Data'!I28</f>
        <v>0</v>
      </c>
      <c r="DK6" s="274">
        <f>+'Sanitation Data'!I29</f>
        <v>0</v>
      </c>
      <c r="DL6" s="274">
        <f>+'Sanitation Data'!I30</f>
        <v>0</v>
      </c>
      <c r="DM6" s="274">
        <f>+'Sanitation Data'!I31</f>
        <v>0</v>
      </c>
      <c r="DN6" s="274">
        <f>+'Sanitation Data'!I32</f>
        <v>0</v>
      </c>
      <c r="DO6" s="274" t="str">
        <f>+'Hygiene Data'!D11</f>
        <v>Yes</v>
      </c>
      <c r="DP6" s="274" t="str">
        <f>+'Hygiene Data'!D12</f>
        <v>Yes</v>
      </c>
      <c r="DQ6" s="274" t="str">
        <f>+'Hygiene Data'!D13</f>
        <v>Yes</v>
      </c>
      <c r="DR6" s="274" t="str">
        <f>+'Hygiene Data'!E11</f>
        <v>Yes</v>
      </c>
      <c r="DS6" s="274" t="str">
        <f>+'Hygiene Data'!E12</f>
        <v>Yes</v>
      </c>
      <c r="DT6" s="274" t="str">
        <f>+'Hygiene Data'!E13</f>
        <v>Yes</v>
      </c>
      <c r="DU6" s="274" t="str">
        <f>+'Hygiene Data'!F11</f>
        <v>Yes</v>
      </c>
      <c r="DV6" s="274" t="str">
        <f>+'Hygiene Data'!F12</f>
        <v>Yes</v>
      </c>
      <c r="DW6" s="274" t="str">
        <f>+'Hygiene Data'!F13</f>
        <v>Yes</v>
      </c>
      <c r="DX6" s="274" t="str">
        <f>+'Hygiene Data'!G11</f>
        <v>Yes</v>
      </c>
      <c r="DY6" s="274" t="str">
        <f>+'Hygiene Data'!G12</f>
        <v>Yes</v>
      </c>
      <c r="DZ6" s="274" t="str">
        <f>+'Hygiene Data'!G13</f>
        <v>Yes</v>
      </c>
      <c r="EA6" s="274" t="str">
        <f>+'Hygiene Data'!H11</f>
        <v>Yes</v>
      </c>
      <c r="EB6" s="274" t="str">
        <f>+'Hygiene Data'!H12</f>
        <v>Yes</v>
      </c>
      <c r="EC6" s="274" t="str">
        <f>+'Hygiene Data'!H13</f>
        <v>Yes</v>
      </c>
      <c r="ED6" s="274">
        <f>+'Hygiene Data'!I11</f>
        <v>0</v>
      </c>
      <c r="EE6" s="274">
        <f>+'Hygiene Data'!I12</f>
        <v>0</v>
      </c>
      <c r="EF6" s="274">
        <f>+'Hygiene Data'!I13</f>
        <v>0</v>
      </c>
    </row>
    <row xmlns:x14ac="http://schemas.microsoft.com/office/spreadsheetml/2009/9/ac" r="7" x14ac:dyDescent="0.2">
      <c r="A7" s="37" t="str">
        <f ca="true">+IF(OFFSET('Water Data'!$B$2,0,10*ROW('Water Data'!E1))="","",OFFSET('Water Data'!$B$2,0,10*ROW('Water Data'!E1)))</f>
        <v/>
      </c>
      <c r="B7" s="37" t="str">
        <f ca="true">+IF(OFFSET('Water Data'!$C$2,0,10*ROW('Water Data'!F1))="","",OFFSET('Water Data'!$C$2,0,10*ROW('Water Data'!F1)))</f>
        <v/>
      </c>
      <c r="C7" s="330" t="str">
        <f t="shared" ref="C7:C70" ca="true" si="0">+IF(ISNUMBER(VALUE(MID(A7,5,4))), VALUE(MID(A7, 5,4)),"")</f>
        <v/>
      </c>
      <c r="D7" s="94"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94" t="e">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#N/A</v>
      </c>
      <c r="F7" s="94"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4"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4"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4"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4"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4"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4"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4"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4"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4"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4"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4"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94"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4"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4"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4"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5"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95"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5"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5"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5"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95"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5"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5"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5"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5"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5"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5"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5"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5"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5"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5"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5"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5"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5"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5"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5"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95"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5"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5"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5"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5"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95"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5"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5"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5"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6"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6"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6"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6"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6"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6"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6"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6"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6"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6"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6"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6"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6"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6"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6"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6"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6"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6"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74"/>
      <c r="BS7" s="274" t="str">
        <f ca="true">+IF(OFFSET('Water Data'!$D$27,0,10*ROW('Water Data'!D1))="","",OFFSET('Water Data'!$D$27,0,10*ROW('Water Data'!D1)))</f>
        <v/>
      </c>
      <c r="BT7" s="274" t="str">
        <f ca="true">+IF(OFFSET('Water Data'!$D$28,0,10*ROW('Water Data'!D1))="","",OFFSET('Water Data'!$D$28,0,10*ROW('Water Data'!D1)))</f>
        <v/>
      </c>
      <c r="BU7" s="274" t="str">
        <f ca="true">+IF(OFFSET('Water Data'!$D$29,0,10*ROW('Water Data'!D1))="","",OFFSET('Water Data'!$D$29,0,10*ROW('Water Data'!D1)))</f>
        <v/>
      </c>
      <c r="BV7" s="274" t="str">
        <f ca="true">+IF(OFFSET('Water Data'!$E$27,0,10*ROW('Water Data'!E1))="","",OFFSET('Water Data'!$E$27,0,10*ROW('Water Data'!E1)))</f>
        <v/>
      </c>
      <c r="BW7" s="274" t="str">
        <f ca="true">+IF(OFFSET('Water Data'!$E$28,0,10*ROW('Water Data'!E1))="","",OFFSET('Water Data'!$E$28,0,10*ROW('Water Data'!E1)))</f>
        <v/>
      </c>
      <c r="BX7" s="274" t="str">
        <f ca="true">+IF(OFFSET('Water Data'!$E$29,0,10*ROW('Water Data'!E1))="","",OFFSET('Water Data'!$E$29,0,10*ROW('Water Data'!E1)))</f>
        <v/>
      </c>
      <c r="BY7" s="274" t="str">
        <f ca="true">+IF(OFFSET('Water Data'!$F$27,0,10*ROW('Water Data'!F1))="","",OFFSET('Water Data'!$F$27,0,10*ROW('Water Data'!F1)))</f>
        <v/>
      </c>
      <c r="BZ7" s="274" t="str">
        <f ca="true">+IF(OFFSET('Water Data'!$F$28,0,10*ROW('Water Data'!F1))="","",OFFSET('Water Data'!$F$28,0,10*ROW('Water Data'!F1)))</f>
        <v/>
      </c>
      <c r="CA7" s="274" t="str">
        <f ca="true">+IF(OFFSET('Water Data'!$F$29,0,10*ROW('Water Data'!F1))="","",OFFSET('Water Data'!$F$29,0,10*ROW('Water Data'!F1)))</f>
        <v/>
      </c>
      <c r="CB7" s="274" t="str">
        <f ca="true">+IF(OFFSET('Water Data'!$G$27,0,10*ROW('Water Data'!G1))="","",OFFSET('Water Data'!$G$27,0,10*ROW('Water Data'!G1)))</f>
        <v/>
      </c>
      <c r="CC7" s="274" t="str">
        <f ca="true">+IF(OFFSET('Water Data'!$G$28,0,10*ROW('Water Data'!G1))="","",OFFSET('Water Data'!$G$28,0,10*ROW('Water Data'!G1)))</f>
        <v/>
      </c>
      <c r="CD7" s="274" t="str">
        <f ca="true">+IF(OFFSET('Water Data'!$G$29,0,10*ROW('Water Data'!G1))="","",OFFSET('Water Data'!$G$29,0,10*ROW('Water Data'!G1)))</f>
        <v/>
      </c>
      <c r="CE7" s="274" t="str">
        <f ca="true">+IF(OFFSET('Water Data'!$H$27,0,10*ROW('Water Data'!H1))="","",OFFSET('Water Data'!$H$27,0,10*ROW('Water Data'!H1)))</f>
        <v/>
      </c>
      <c r="CF7" s="274" t="str">
        <f ca="true">+IF(OFFSET('Water Data'!$H$28,0,10*ROW('Water Data'!H1))="","",OFFSET('Water Data'!$H$28,0,10*ROW('Water Data'!H1)))</f>
        <v/>
      </c>
      <c r="CG7" s="274" t="str">
        <f ca="true">+IF(OFFSET('Water Data'!$H$29,0,10*ROW('Water Data'!H1))="","",OFFSET('Water Data'!$H$29,0,10*ROW('Water Data'!H1)))</f>
        <v/>
      </c>
      <c r="CH7" s="274" t="str">
        <f ca="true">+IF(OFFSET('Water Data'!$I$27,0,10*ROW('Water Data'!I1))="","",OFFSET('Water Data'!$I$27,0,10*ROW('Water Data'!I1)))</f>
        <v/>
      </c>
      <c r="CI7" s="274" t="str">
        <f ca="true">+IF(OFFSET('Water Data'!$I$28,0,10*ROW('Water Data'!I1))="","",OFFSET('Water Data'!$I$28,0,10*ROW('Water Data'!I1)))</f>
        <v/>
      </c>
      <c r="CJ7" s="274" t="str">
        <f ca="true">+IF(OFFSET('Water Data'!$I$29,0,10*ROW('Water Data'!I1))="","",OFFSET('Water Data'!$I$29,0,10*ROW('Water Data'!I1)))</f>
        <v/>
      </c>
      <c r="CK7" s="274" t="str">
        <f ca="true">+IF(OFFSET('Sanitation Data'!$D$28,0,10*ROW('Sanitation Data'!D1))="","",OFFSET('Sanitation Data'!$D$28,0,10*ROW('Sanitation Data'!D1)))</f>
        <v/>
      </c>
      <c r="CL7" s="274" t="str">
        <f ca="true">+IF(OFFSET('Sanitation Data'!$D$29,0,10*ROW('Sanitation Data'!D1))="","",OFFSET('Sanitation Data'!$D$29,0,10*ROW('Sanitation Data'!D1)))</f>
        <v/>
      </c>
      <c r="CM7" s="274" t="str">
        <f ca="true">+IF(OFFSET('Sanitation Data'!$D$30,0,10*ROW('Sanitation Data'!D1))="","",OFFSET('Sanitation Data'!$D$30,0,10*ROW('Sanitation Data'!D1)))</f>
        <v/>
      </c>
      <c r="CN7" s="274" t="str">
        <f ca="true">+IF(OFFSET('Sanitation Data'!$D$31,0,10*ROW('Sanitation Data'!D1))="","",OFFSET('Sanitation Data'!$D$31,0,10*ROW('Sanitation Data'!D1)))</f>
        <v/>
      </c>
      <c r="CO7" s="274" t="str">
        <f ca="true">+IF(OFFSET('Sanitation Data'!$D$32,0,10*ROW('Sanitation Data'!D1))="","",OFFSET('Sanitation Data'!$D$32,0,10*ROW('Sanitation Data'!D1)))</f>
        <v/>
      </c>
      <c r="CP7" s="274" t="str">
        <f ca="true">+IF(OFFSET('Sanitation Data'!$E$28,0,10*ROW('Sanitation Data'!E1))="","",OFFSET('Sanitation Data'!$E$28,0,10*ROW('Sanitation Data'!E1)))</f>
        <v/>
      </c>
      <c r="CQ7" s="274" t="str">
        <f ca="true">+IF(OFFSET('Sanitation Data'!$E$29,0,10*ROW('Sanitation Data'!E1))="","",OFFSET('Sanitation Data'!$E$29,0,10*ROW('Sanitation Data'!E1)))</f>
        <v/>
      </c>
      <c r="CR7" s="274" t="str">
        <f ca="true">+IF(OFFSET('Sanitation Data'!$E$30,0,10*ROW('Sanitation Data'!E1))="","",OFFSET('Sanitation Data'!$E$30,0,10*ROW('Sanitation Data'!E1)))</f>
        <v/>
      </c>
      <c r="CS7" s="274" t="str">
        <f ca="true">+IF(OFFSET('Sanitation Data'!$E$31,0,10*ROW('Sanitation Data'!E1))="","",OFFSET('Sanitation Data'!$E$31,0,10*ROW('Sanitation Data'!E1)))</f>
        <v/>
      </c>
      <c r="CT7" s="274" t="str">
        <f ca="true">+IF(OFFSET('Sanitation Data'!$E$32,0,10*ROW('Sanitation Data'!E1))="","",OFFSET('Sanitation Data'!$E$32,0,10*ROW('Sanitation Data'!E1)))</f>
        <v/>
      </c>
      <c r="CU7" s="274" t="str">
        <f ca="true">+IF(OFFSET('Sanitation Data'!$F$28,0,10*ROW('Sanitation Data'!F1))="","",OFFSET('Sanitation Data'!$F$28,0,10*ROW('Sanitation Data'!F1)))</f>
        <v/>
      </c>
      <c r="CV7" s="274" t="str">
        <f ca="true">+IF(OFFSET('Sanitation Data'!$F$29,0,10*ROW('Sanitation Data'!F1))="","",OFFSET('Sanitation Data'!$F$29,0,10*ROW('Sanitation Data'!F1)))</f>
        <v/>
      </c>
      <c r="CW7" s="274" t="str">
        <f ca="true">+IF(OFFSET('Sanitation Data'!$F$30,0,10*ROW('Sanitation Data'!F1))="","",OFFSET('Sanitation Data'!$F$30,0,10*ROW('Sanitation Data'!F1)))</f>
        <v/>
      </c>
      <c r="CX7" s="274" t="str">
        <f ca="true">+IF(OFFSET('Sanitation Data'!$F$31,0,10*ROW('Sanitation Data'!F1))="","",OFFSET('Sanitation Data'!$F$31,0,10*ROW('Sanitation Data'!F1)))</f>
        <v/>
      </c>
      <c r="CY7" s="274" t="str">
        <f ca="true">+IF(OFFSET('Sanitation Data'!$F$32,0,10*ROW('Sanitation Data'!F1))="","",OFFSET('Sanitation Data'!$F$32,0,10*ROW('Sanitation Data'!F1)))</f>
        <v/>
      </c>
      <c r="CZ7" s="274" t="str">
        <f ca="true">+IF(OFFSET('Sanitation Data'!$G$28,0,10*ROW('Sanitation Data'!G1))="","",OFFSET('Sanitation Data'!$G$28,0,10*ROW('Sanitation Data'!G1)))</f>
        <v/>
      </c>
      <c r="DA7" s="274" t="str">
        <f ca="true">+IF(OFFSET('Sanitation Data'!$G$29,0,10*ROW('Sanitation Data'!G1))="","",OFFSET('Sanitation Data'!$G$29,0,10*ROW('Sanitation Data'!G1)))</f>
        <v/>
      </c>
      <c r="DB7" s="274" t="str">
        <f ca="true">+IF(OFFSET('Sanitation Data'!$G$30,0,10*ROW('Sanitation Data'!G1))="","",OFFSET('Sanitation Data'!$G$30,0,10*ROW('Sanitation Data'!G1)))</f>
        <v/>
      </c>
      <c r="DC7" s="274" t="str">
        <f ca="true">+IF(OFFSET('Sanitation Data'!$G$31,0,10*ROW('Sanitation Data'!G1))="","",OFFSET('Sanitation Data'!$G$31,0,10*ROW('Sanitation Data'!G1)))</f>
        <v/>
      </c>
      <c r="DD7" s="274" t="str">
        <f ca="true">+IF(OFFSET('Sanitation Data'!$G$32,0,10*ROW('Sanitation Data'!G1))="","",OFFSET('Sanitation Data'!$G$32,0,10*ROW('Sanitation Data'!G1)))</f>
        <v/>
      </c>
      <c r="DE7" s="274" t="str">
        <f ca="true">+IF(OFFSET('Sanitation Data'!$H$28,0,10*ROW('Sanitation Data'!H1))="","",OFFSET('Sanitation Data'!$H$28,0,10*ROW('Sanitation Data'!H1)))</f>
        <v/>
      </c>
      <c r="DF7" s="274" t="str">
        <f ca="true">+IF(OFFSET('Sanitation Data'!$H$29,0,10*ROW('Sanitation Data'!H1))="","",OFFSET('Sanitation Data'!$H$29,0,10*ROW('Sanitation Data'!H1)))</f>
        <v/>
      </c>
      <c r="DG7" s="274" t="str">
        <f ca="true">+IF(OFFSET('Sanitation Data'!$H$30,0,10*ROW('Sanitation Data'!H1))="","",OFFSET('Sanitation Data'!$H$30,0,10*ROW('Sanitation Data'!H1)))</f>
        <v/>
      </c>
      <c r="DH7" s="274" t="str">
        <f ca="true">+IF(OFFSET('Sanitation Data'!$H$31,0,10*ROW('Sanitation Data'!H1))="","",OFFSET('Sanitation Data'!$H$31,0,10*ROW('Sanitation Data'!H1)))</f>
        <v/>
      </c>
      <c r="DI7" s="274" t="str">
        <f ca="true">+IF(OFFSET('Sanitation Data'!$H$32,0,10*ROW('Sanitation Data'!H1))="","",OFFSET('Sanitation Data'!$H$32,0,10*ROW('Sanitation Data'!H1)))</f>
        <v/>
      </c>
      <c r="DJ7" s="274" t="str">
        <f ca="true">+IF(OFFSET('Sanitation Data'!$I$28,0,10*ROW('Sanitation Data'!I1))="","",OFFSET('Sanitation Data'!$I$28,0,10*ROW('Sanitation Data'!I1)))</f>
        <v/>
      </c>
      <c r="DK7" s="274" t="str">
        <f ca="true">+IF(OFFSET('Sanitation Data'!$I$29,0,10*ROW('Sanitation Data'!I1))="","",OFFSET('Sanitation Data'!$I$29,0,10*ROW('Sanitation Data'!I1)))</f>
        <v/>
      </c>
      <c r="DL7" s="274" t="str">
        <f ca="true">+IF(OFFSET('Sanitation Data'!$I$30,0,10*ROW('Sanitation Data'!I1))="","",OFFSET('Sanitation Data'!$I$30,0,10*ROW('Sanitation Data'!I1)))</f>
        <v/>
      </c>
      <c r="DM7" s="274" t="str">
        <f ca="true">+IF(OFFSET('Sanitation Data'!$I$31,0,10*ROW('Sanitation Data'!I1))="","",OFFSET('Sanitation Data'!$I$31,0,10*ROW('Sanitation Data'!I1)))</f>
        <v/>
      </c>
      <c r="DN7" s="274" t="str">
        <f ca="true">+IF(OFFSET('Sanitation Data'!$I$32,0,10*ROW('Sanitation Data'!I1))="","",OFFSET('Sanitation Data'!$I$32,0,10*ROW('Sanitation Data'!I1)))</f>
        <v/>
      </c>
      <c r="DO7" s="274" t="str">
        <f ca="true">+IF(OFFSET('Hygiene Data'!$D$11,0,10*ROW('Hygiene Data'!D1))="","",OFFSET('Hygiene Data'!$D$11,0,10*ROW('Hygiene Data'!D1)))</f>
        <v/>
      </c>
      <c r="DP7" s="274" t="str">
        <f ca="true">+IF(OFFSET('Hygiene Data'!$D$12,0,10*ROW('Hygiene Data'!D1))="","",OFFSET('Hygiene Data'!$D$12,0,10*ROW('Hygiene Data'!D1)))</f>
        <v/>
      </c>
      <c r="DQ7" s="274" t="str">
        <f ca="true">+IF(OFFSET('Hygiene Data'!$D$13,0,10*ROW('Hygiene Data'!D1))="","",OFFSET('Hygiene Data'!$D$13,0,10*ROW('Hygiene Data'!D1)))</f>
        <v/>
      </c>
      <c r="DR7" s="274" t="str">
        <f ca="true">+IF(OFFSET('Hygiene Data'!$E$11,0,10*ROW('Hygiene Data'!E1))="","",OFFSET('Hygiene Data'!$E$11,0,10*ROW('Hygiene Data'!E1)))</f>
        <v/>
      </c>
      <c r="DS7" s="274" t="str">
        <f ca="true">+IF(OFFSET('Hygiene Data'!$E$12,0,10*ROW('Hygiene Data'!E1))="","",OFFSET('Hygiene Data'!$E$12,0,10*ROW('Hygiene Data'!E1)))</f>
        <v/>
      </c>
      <c r="DT7" s="274" t="str">
        <f ca="true">+IF(OFFSET('Hygiene Data'!$E$13,0,10*ROW('Hygiene Data'!E1))="","",OFFSET('Hygiene Data'!$E$13,0,10*ROW('Hygiene Data'!E1)))</f>
        <v/>
      </c>
      <c r="DU7" s="274" t="str">
        <f ca="true">+IF(OFFSET('Hygiene Data'!$F$11,0,10*ROW('Hygiene Data'!F1))="","",OFFSET('Hygiene Data'!$F$11,0,10*ROW('Hygiene Data'!F1)))</f>
        <v/>
      </c>
      <c r="DV7" s="274" t="str">
        <f ca="true">+IF(OFFSET('Hygiene Data'!$F$12,0,10*ROW('Hygiene Data'!F1))="","",OFFSET('Hygiene Data'!$F$12,0,10*ROW('Hygiene Data'!F1)))</f>
        <v/>
      </c>
      <c r="DW7" s="274" t="str">
        <f ca="true">+IF(OFFSET('Hygiene Data'!$F$13,0,10*ROW('Hygiene Data'!F1))="","",OFFSET('Hygiene Data'!$F$13,0,10*ROW('Hygiene Data'!F1)))</f>
        <v/>
      </c>
      <c r="DX7" s="274" t="str">
        <f ca="true">+IF(OFFSET('Hygiene Data'!$G$11,0,10*ROW('Hygiene Data'!G1))="","",OFFSET('Hygiene Data'!$G$11,0,10*ROW('Hygiene Data'!G1)))</f>
        <v/>
      </c>
      <c r="DY7" s="274" t="str">
        <f ca="true">+IF(OFFSET('Hygiene Data'!$G$12,0,10*ROW('Hygiene Data'!G1))="","",OFFSET('Hygiene Data'!$G$12,0,10*ROW('Hygiene Data'!G1)))</f>
        <v/>
      </c>
      <c r="DZ7" s="274" t="str">
        <f ca="true">+IF(OFFSET('Hygiene Data'!$G$13,0,10*ROW('Hygiene Data'!G1))="","",OFFSET('Hygiene Data'!$G$13,0,10*ROW('Hygiene Data'!G1)))</f>
        <v/>
      </c>
      <c r="EA7" s="274" t="str">
        <f ca="true">+IF(OFFSET('Hygiene Data'!$H$11,0,10*ROW('Hygiene Data'!H1))="","",OFFSET('Hygiene Data'!$H$11,0,10*ROW('Hygiene Data'!H1)))</f>
        <v/>
      </c>
      <c r="EB7" s="274" t="str">
        <f ca="true">+IF(OFFSET('Hygiene Data'!$H$12,0,10*ROW('Hygiene Data'!H1))="","",OFFSET('Hygiene Data'!$H$12,0,10*ROW('Hygiene Data'!H1)))</f>
        <v/>
      </c>
      <c r="EC7" s="274" t="str">
        <f ca="true">+IF(OFFSET('Hygiene Data'!$H$13,0,10*ROW('Hygiene Data'!H1))="","",OFFSET('Hygiene Data'!$H$13,0,10*ROW('Hygiene Data'!H1)))</f>
        <v/>
      </c>
      <c r="ED7" s="274" t="str">
        <f ca="true">+IF(OFFSET('Hygiene Data'!$I$11,0,10*ROW('Hygiene Data'!I1))="","",OFFSET('Hygiene Data'!$I$11,0,10*ROW('Hygiene Data'!I1)))</f>
        <v/>
      </c>
      <c r="EE7" s="274" t="str">
        <f ca="true">+IF(OFFSET('Hygiene Data'!$I$12,0,10*ROW('Hygiene Data'!I1))="","",OFFSET('Hygiene Data'!$I$12,0,10*ROW('Hygiene Data'!I1)))</f>
        <v/>
      </c>
      <c r="EF7" s="274" t="str">
        <f ca="true">+IF(OFFSET('Hygiene Data'!$I$13,0,10*ROW('Hygiene Data'!I1))="","",OFFSET('Hygiene Data'!$I$13,0,10*ROW('Hygiene Data'!I1)))</f>
        <v/>
      </c>
    </row>
    <row xmlns:x14ac="http://schemas.microsoft.com/office/spreadsheetml/2009/9/ac" r="8" x14ac:dyDescent="0.2">
      <c r="A8" s="37" t="str">
        <f ca="true">+IF(OFFSET('Water Data'!$B$2,0,10*ROW('Water Data'!E2))="","",OFFSET('Water Data'!$B$2,0,10*ROW('Water Data'!E2)))</f>
        <v/>
      </c>
      <c r="B8" s="37" t="str">
        <f ca="true">+IF(OFFSET('Water Data'!$C$2,0,10*ROW('Water Data'!F2))="","",OFFSET('Water Data'!$C$2,0,10*ROW('Water Data'!F2)))</f>
        <v/>
      </c>
      <c r="C8" s="330" t="str">
        <f t="shared" ca="true" si="0"/>
        <v/>
      </c>
      <c r="D8" s="94"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94"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94"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4"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4"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4"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4"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4"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4"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4"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4"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4"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4"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4"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94"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4"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4"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4"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5"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95"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5"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5"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5"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5"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5"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5"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5"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5"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5"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5"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5"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5"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5"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5"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5"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5"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5"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5"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5"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95"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5"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5"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5"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5"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5"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5"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5"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5"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6"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6"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6"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6"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6"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6"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6"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6"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6"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6"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6"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6"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6"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6"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6"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6"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6"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6"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74"/>
      <c r="BS8" s="274" t="str">
        <f ca="true">+IF(OFFSET('Water Data'!$D$27,0,10*ROW('Water Data'!D2))="","",OFFSET('Water Data'!$D$27,0,10*ROW('Water Data'!D2)))</f>
        <v/>
      </c>
      <c r="BT8" s="274" t="str">
        <f ca="true">+IF(OFFSET('Water Data'!$D$28,0,10*ROW('Water Data'!D2))="","",OFFSET('Water Data'!$D$28,0,10*ROW('Water Data'!D2)))</f>
        <v/>
      </c>
      <c r="BU8" s="274" t="str">
        <f ca="true">+IF(OFFSET('Water Data'!$D$29,0,10*ROW('Water Data'!D2))="","",OFFSET('Water Data'!$D$29,0,10*ROW('Water Data'!D2)))</f>
        <v/>
      </c>
      <c r="BV8" s="274" t="str">
        <f ca="true">+IF(OFFSET('Water Data'!$E$27,0,10*ROW('Water Data'!E2))="","",OFFSET('Water Data'!$E$27,0,10*ROW('Water Data'!E2)))</f>
        <v/>
      </c>
      <c r="BW8" s="274" t="str">
        <f ca="true">+IF(OFFSET('Water Data'!$E$28,0,10*ROW('Water Data'!E2))="","",OFFSET('Water Data'!$E$28,0,10*ROW('Water Data'!E2)))</f>
        <v/>
      </c>
      <c r="BX8" s="274" t="str">
        <f ca="true">+IF(OFFSET('Water Data'!$E$29,0,10*ROW('Water Data'!E2))="","",OFFSET('Water Data'!$E$29,0,10*ROW('Water Data'!E2)))</f>
        <v/>
      </c>
      <c r="BY8" s="274" t="str">
        <f ca="true">+IF(OFFSET('Water Data'!$F$27,0,10*ROW('Water Data'!F2))="","",OFFSET('Water Data'!$F$27,0,10*ROW('Water Data'!F2)))</f>
        <v/>
      </c>
      <c r="BZ8" s="274" t="str">
        <f ca="true">+IF(OFFSET('Water Data'!$F$28,0,10*ROW('Water Data'!F2))="","",OFFSET('Water Data'!$F$28,0,10*ROW('Water Data'!F2)))</f>
        <v/>
      </c>
      <c r="CA8" s="274" t="str">
        <f ca="true">+IF(OFFSET('Water Data'!$F$29,0,10*ROW('Water Data'!F2))="","",OFFSET('Water Data'!$F$29,0,10*ROW('Water Data'!F2)))</f>
        <v/>
      </c>
      <c r="CB8" s="274" t="str">
        <f ca="true">+IF(OFFSET('Water Data'!$G$27,0,10*ROW('Water Data'!G2))="","",OFFSET('Water Data'!$G$27,0,10*ROW('Water Data'!G2)))</f>
        <v/>
      </c>
      <c r="CC8" s="274" t="str">
        <f ca="true">+IF(OFFSET('Water Data'!$G$28,0,10*ROW('Water Data'!G2))="","",OFFSET('Water Data'!$G$28,0,10*ROW('Water Data'!G2)))</f>
        <v/>
      </c>
      <c r="CD8" s="274" t="str">
        <f ca="true">+IF(OFFSET('Water Data'!$G$29,0,10*ROW('Water Data'!G2))="","",OFFSET('Water Data'!$G$29,0,10*ROW('Water Data'!G2)))</f>
        <v/>
      </c>
      <c r="CE8" s="274" t="str">
        <f ca="true">+IF(OFFSET('Water Data'!$H$27,0,10*ROW('Water Data'!H2))="","",OFFSET('Water Data'!$H$27,0,10*ROW('Water Data'!H2)))</f>
        <v/>
      </c>
      <c r="CF8" s="274" t="str">
        <f ca="true">+IF(OFFSET('Water Data'!$H$28,0,10*ROW('Water Data'!H2))="","",OFFSET('Water Data'!$H$28,0,10*ROW('Water Data'!H2)))</f>
        <v/>
      </c>
      <c r="CG8" s="274" t="str">
        <f ca="true">+IF(OFFSET('Water Data'!$H$29,0,10*ROW('Water Data'!H2))="","",OFFSET('Water Data'!$H$29,0,10*ROW('Water Data'!H2)))</f>
        <v/>
      </c>
      <c r="CH8" s="274" t="str">
        <f ca="true">+IF(OFFSET('Water Data'!$I$27,0,10*ROW('Water Data'!I2))="","",OFFSET('Water Data'!$I$27,0,10*ROW('Water Data'!I2)))</f>
        <v/>
      </c>
      <c r="CI8" s="274" t="str">
        <f ca="true">+IF(OFFSET('Water Data'!$I$28,0,10*ROW('Water Data'!I2))="","",OFFSET('Water Data'!$I$28,0,10*ROW('Water Data'!I2)))</f>
        <v/>
      </c>
      <c r="CJ8" s="274" t="str">
        <f ca="true">+IF(OFFSET('Water Data'!$I$29,0,10*ROW('Water Data'!I2))="","",OFFSET('Water Data'!$I$29,0,10*ROW('Water Data'!I2)))</f>
        <v/>
      </c>
      <c r="CK8" s="274" t="str">
        <f ca="true">+IF(OFFSET('Sanitation Data'!$D$28,0,10*ROW('Sanitation Data'!D2))="","",OFFSET('Sanitation Data'!$D$28,0,10*ROW('Sanitation Data'!D2)))</f>
        <v/>
      </c>
      <c r="CL8" s="274" t="str">
        <f ca="true">+IF(OFFSET('Sanitation Data'!$D$29,0,10*ROW('Sanitation Data'!D2))="","",OFFSET('Sanitation Data'!$D$29,0,10*ROW('Sanitation Data'!D2)))</f>
        <v/>
      </c>
      <c r="CM8" s="274" t="str">
        <f ca="true">+IF(OFFSET('Sanitation Data'!$D$30,0,10*ROW('Sanitation Data'!D2))="","",OFFSET('Sanitation Data'!$D$30,0,10*ROW('Sanitation Data'!D2)))</f>
        <v/>
      </c>
      <c r="CN8" s="274" t="str">
        <f ca="true">+IF(OFFSET('Sanitation Data'!$D$31,0,10*ROW('Sanitation Data'!D2))="","",OFFSET('Sanitation Data'!$D$31,0,10*ROW('Sanitation Data'!D2)))</f>
        <v/>
      </c>
      <c r="CO8" s="274" t="str">
        <f ca="true">+IF(OFFSET('Sanitation Data'!$D$32,0,10*ROW('Sanitation Data'!D2))="","",OFFSET('Sanitation Data'!$D$32,0,10*ROW('Sanitation Data'!D2)))</f>
        <v/>
      </c>
      <c r="CP8" s="274" t="str">
        <f ca="true">+IF(OFFSET('Sanitation Data'!$E$28,0,10*ROW('Sanitation Data'!E2))="","",OFFSET('Sanitation Data'!$E$28,0,10*ROW('Sanitation Data'!E2)))</f>
        <v/>
      </c>
      <c r="CQ8" s="274" t="str">
        <f ca="true">+IF(OFFSET('Sanitation Data'!$E$29,0,10*ROW('Sanitation Data'!E2))="","",OFFSET('Sanitation Data'!$E$29,0,10*ROW('Sanitation Data'!E2)))</f>
        <v/>
      </c>
      <c r="CR8" s="274" t="str">
        <f ca="true">+IF(OFFSET('Sanitation Data'!$E$30,0,10*ROW('Sanitation Data'!E2))="","",OFFSET('Sanitation Data'!$E$30,0,10*ROW('Sanitation Data'!E2)))</f>
        <v/>
      </c>
      <c r="CS8" s="274" t="str">
        <f ca="true">+IF(OFFSET('Sanitation Data'!$E$31,0,10*ROW('Sanitation Data'!E2))="","",OFFSET('Sanitation Data'!$E$31,0,10*ROW('Sanitation Data'!E2)))</f>
        <v/>
      </c>
      <c r="CT8" s="274" t="str">
        <f ca="true">+IF(OFFSET('Sanitation Data'!$E$32,0,10*ROW('Sanitation Data'!E2))="","",OFFSET('Sanitation Data'!$E$32,0,10*ROW('Sanitation Data'!E2)))</f>
        <v/>
      </c>
      <c r="CU8" s="274" t="str">
        <f ca="true">+IF(OFFSET('Sanitation Data'!$F$28,0,10*ROW('Sanitation Data'!F2))="","",OFFSET('Sanitation Data'!$F$28,0,10*ROW('Sanitation Data'!F2)))</f>
        <v/>
      </c>
      <c r="CV8" s="274" t="str">
        <f ca="true">+IF(OFFSET('Sanitation Data'!$F$29,0,10*ROW('Sanitation Data'!F2))="","",OFFSET('Sanitation Data'!$F$29,0,10*ROW('Sanitation Data'!F2)))</f>
        <v/>
      </c>
      <c r="CW8" s="274" t="str">
        <f ca="true">+IF(OFFSET('Sanitation Data'!$F$30,0,10*ROW('Sanitation Data'!F2))="","",OFFSET('Sanitation Data'!$F$30,0,10*ROW('Sanitation Data'!F2)))</f>
        <v/>
      </c>
      <c r="CX8" s="274" t="str">
        <f ca="true">+IF(OFFSET('Sanitation Data'!$F$31,0,10*ROW('Sanitation Data'!F2))="","",OFFSET('Sanitation Data'!$F$31,0,10*ROW('Sanitation Data'!F2)))</f>
        <v/>
      </c>
      <c r="CY8" s="274" t="str">
        <f ca="true">+IF(OFFSET('Sanitation Data'!$F$32,0,10*ROW('Sanitation Data'!F2))="","",OFFSET('Sanitation Data'!$F$32,0,10*ROW('Sanitation Data'!F2)))</f>
        <v/>
      </c>
      <c r="CZ8" s="274" t="str">
        <f ca="true">+IF(OFFSET('Sanitation Data'!$G$28,0,10*ROW('Sanitation Data'!G2))="","",OFFSET('Sanitation Data'!$G$28,0,10*ROW('Sanitation Data'!G2)))</f>
        <v/>
      </c>
      <c r="DA8" s="274" t="str">
        <f ca="true">+IF(OFFSET('Sanitation Data'!$G$29,0,10*ROW('Sanitation Data'!G2))="","",OFFSET('Sanitation Data'!$G$29,0,10*ROW('Sanitation Data'!G2)))</f>
        <v/>
      </c>
      <c r="DB8" s="274" t="str">
        <f ca="true">+IF(OFFSET('Sanitation Data'!$G$30,0,10*ROW('Sanitation Data'!G2))="","",OFFSET('Sanitation Data'!$G$30,0,10*ROW('Sanitation Data'!G2)))</f>
        <v/>
      </c>
      <c r="DC8" s="274" t="str">
        <f ca="true">+IF(OFFSET('Sanitation Data'!$G$31,0,10*ROW('Sanitation Data'!G2))="","",OFFSET('Sanitation Data'!$G$31,0,10*ROW('Sanitation Data'!G2)))</f>
        <v/>
      </c>
      <c r="DD8" s="274" t="str">
        <f ca="true">+IF(OFFSET('Sanitation Data'!$G$32,0,10*ROW('Sanitation Data'!G2))="","",OFFSET('Sanitation Data'!$G$32,0,10*ROW('Sanitation Data'!G2)))</f>
        <v/>
      </c>
      <c r="DE8" s="274" t="str">
        <f ca="true">+IF(OFFSET('Sanitation Data'!$H$28,0,10*ROW('Sanitation Data'!H2))="","",OFFSET('Sanitation Data'!$H$28,0,10*ROW('Sanitation Data'!H2)))</f>
        <v/>
      </c>
      <c r="DF8" s="274" t="str">
        <f ca="true">+IF(OFFSET('Sanitation Data'!$H$29,0,10*ROW('Sanitation Data'!H2))="","",OFFSET('Sanitation Data'!$H$29,0,10*ROW('Sanitation Data'!H2)))</f>
        <v/>
      </c>
      <c r="DG8" s="274" t="str">
        <f ca="true">+IF(OFFSET('Sanitation Data'!$H$30,0,10*ROW('Sanitation Data'!H2))="","",OFFSET('Sanitation Data'!$H$30,0,10*ROW('Sanitation Data'!H2)))</f>
        <v/>
      </c>
      <c r="DH8" s="274" t="str">
        <f ca="true">+IF(OFFSET('Sanitation Data'!$H$31,0,10*ROW('Sanitation Data'!H2))="","",OFFSET('Sanitation Data'!$H$31,0,10*ROW('Sanitation Data'!H2)))</f>
        <v/>
      </c>
      <c r="DI8" s="274" t="str">
        <f ca="true">+IF(OFFSET('Sanitation Data'!$H$32,0,10*ROW('Sanitation Data'!H2))="","",OFFSET('Sanitation Data'!$H$32,0,10*ROW('Sanitation Data'!H2)))</f>
        <v/>
      </c>
      <c r="DJ8" s="274" t="str">
        <f ca="true">+IF(OFFSET('Sanitation Data'!$I$28,0,10*ROW('Sanitation Data'!I2))="","",OFFSET('Sanitation Data'!$I$28,0,10*ROW('Sanitation Data'!I2)))</f>
        <v/>
      </c>
      <c r="DK8" s="274" t="str">
        <f ca="true">+IF(OFFSET('Sanitation Data'!$I$29,0,10*ROW('Sanitation Data'!I2))="","",OFFSET('Sanitation Data'!$I$29,0,10*ROW('Sanitation Data'!I2)))</f>
        <v/>
      </c>
      <c r="DL8" s="274" t="str">
        <f ca="true">+IF(OFFSET('Sanitation Data'!$I$30,0,10*ROW('Sanitation Data'!I2))="","",OFFSET('Sanitation Data'!$I$30,0,10*ROW('Sanitation Data'!I2)))</f>
        <v/>
      </c>
      <c r="DM8" s="274" t="str">
        <f ca="true">+IF(OFFSET('Sanitation Data'!$I$31,0,10*ROW('Sanitation Data'!I2))="","",OFFSET('Sanitation Data'!$I$31,0,10*ROW('Sanitation Data'!I2)))</f>
        <v/>
      </c>
      <c r="DN8" s="274" t="str">
        <f ca="true">+IF(OFFSET('Sanitation Data'!$I$32,0,10*ROW('Sanitation Data'!I2))="","",OFFSET('Sanitation Data'!$I$32,0,10*ROW('Sanitation Data'!I2)))</f>
        <v/>
      </c>
      <c r="DO8" s="274" t="str">
        <f ca="true">+IF(OFFSET('Hygiene Data'!$D$11,0,10*ROW('Hygiene Data'!D2))="","",OFFSET('Hygiene Data'!$D$11,0,10*ROW('Hygiene Data'!D2)))</f>
        <v/>
      </c>
      <c r="DP8" s="274" t="str">
        <f ca="true">+IF(OFFSET('Hygiene Data'!$D$12,0,10*ROW('Hygiene Data'!D2))="","",OFFSET('Hygiene Data'!$D$12,0,10*ROW('Hygiene Data'!D2)))</f>
        <v/>
      </c>
      <c r="DQ8" s="274" t="str">
        <f ca="true">+IF(OFFSET('Hygiene Data'!$D$13,0,10*ROW('Hygiene Data'!D2))="","",OFFSET('Hygiene Data'!$D$13,0,10*ROW('Hygiene Data'!D2)))</f>
        <v/>
      </c>
      <c r="DR8" s="274" t="str">
        <f ca="true">+IF(OFFSET('Hygiene Data'!$E$11,0,10*ROW('Hygiene Data'!E2))="","",OFFSET('Hygiene Data'!$E$11,0,10*ROW('Hygiene Data'!E2)))</f>
        <v/>
      </c>
      <c r="DS8" s="274" t="str">
        <f ca="true">+IF(OFFSET('Hygiene Data'!$E$12,0,10*ROW('Hygiene Data'!E2))="","",OFFSET('Hygiene Data'!$E$12,0,10*ROW('Hygiene Data'!E2)))</f>
        <v/>
      </c>
      <c r="DT8" s="274" t="str">
        <f ca="true">+IF(OFFSET('Hygiene Data'!$E$13,0,10*ROW('Hygiene Data'!E2))="","",OFFSET('Hygiene Data'!$E$13,0,10*ROW('Hygiene Data'!E2)))</f>
        <v/>
      </c>
      <c r="DU8" s="274" t="str">
        <f ca="true">+IF(OFFSET('Hygiene Data'!$F$11,0,10*ROW('Hygiene Data'!F2))="","",OFFSET('Hygiene Data'!$F$11,0,10*ROW('Hygiene Data'!F2)))</f>
        <v/>
      </c>
      <c r="DV8" s="274" t="str">
        <f ca="true">+IF(OFFSET('Hygiene Data'!$F$12,0,10*ROW('Hygiene Data'!F2))="","",OFFSET('Hygiene Data'!$F$12,0,10*ROW('Hygiene Data'!F2)))</f>
        <v/>
      </c>
      <c r="DW8" s="274" t="str">
        <f ca="true">+IF(OFFSET('Hygiene Data'!$F$13,0,10*ROW('Hygiene Data'!F2))="","",OFFSET('Hygiene Data'!$F$13,0,10*ROW('Hygiene Data'!F2)))</f>
        <v/>
      </c>
      <c r="DX8" s="274" t="str">
        <f ca="true">+IF(OFFSET('Hygiene Data'!$G$11,0,10*ROW('Hygiene Data'!G2))="","",OFFSET('Hygiene Data'!$G$11,0,10*ROW('Hygiene Data'!G2)))</f>
        <v/>
      </c>
      <c r="DY8" s="274" t="str">
        <f ca="true">+IF(OFFSET('Hygiene Data'!$G$12,0,10*ROW('Hygiene Data'!G2))="","",OFFSET('Hygiene Data'!$G$12,0,10*ROW('Hygiene Data'!G2)))</f>
        <v/>
      </c>
      <c r="DZ8" s="274" t="str">
        <f ca="true">+IF(OFFSET('Hygiene Data'!$G$13,0,10*ROW('Hygiene Data'!G2))="","",OFFSET('Hygiene Data'!$G$13,0,10*ROW('Hygiene Data'!G2)))</f>
        <v/>
      </c>
      <c r="EA8" s="274" t="str">
        <f ca="true">+IF(OFFSET('Hygiene Data'!$H$11,0,10*ROW('Hygiene Data'!H2))="","",OFFSET('Hygiene Data'!$H$11,0,10*ROW('Hygiene Data'!H2)))</f>
        <v/>
      </c>
      <c r="EB8" s="274" t="str">
        <f ca="true">+IF(OFFSET('Hygiene Data'!$H$12,0,10*ROW('Hygiene Data'!H2))="","",OFFSET('Hygiene Data'!$H$12,0,10*ROW('Hygiene Data'!H2)))</f>
        <v/>
      </c>
      <c r="EC8" s="274" t="str">
        <f ca="true">+IF(OFFSET('Hygiene Data'!$H$13,0,10*ROW('Hygiene Data'!H2))="","",OFFSET('Hygiene Data'!$H$13,0,10*ROW('Hygiene Data'!H2)))</f>
        <v/>
      </c>
      <c r="ED8" s="274" t="str">
        <f ca="true">+IF(OFFSET('Hygiene Data'!$I$11,0,10*ROW('Hygiene Data'!I2))="","",OFFSET('Hygiene Data'!$I$11,0,10*ROW('Hygiene Data'!I2)))</f>
        <v/>
      </c>
      <c r="EE8" s="274" t="str">
        <f ca="true">+IF(OFFSET('Hygiene Data'!$I$12,0,10*ROW('Hygiene Data'!I2))="","",OFFSET('Hygiene Data'!$I$12,0,10*ROW('Hygiene Data'!I2)))</f>
        <v/>
      </c>
      <c r="EF8" s="274" t="str">
        <f ca="true">+IF(OFFSET('Hygiene Data'!$I$13,0,10*ROW('Hygiene Data'!I2))="","",OFFSET('Hygiene Data'!$I$13,0,10*ROW('Hygiene Data'!I2)))</f>
        <v/>
      </c>
    </row>
    <row xmlns:x14ac="http://schemas.microsoft.com/office/spreadsheetml/2009/9/ac" r="9" x14ac:dyDescent="0.2">
      <c r="A9" s="37" t="str">
        <f ca="true">+IF(OFFSET('Water Data'!$B$2,0,10*ROW('Water Data'!E3))="","",OFFSET('Water Data'!$B$2,0,10*ROW('Water Data'!E3)))</f>
        <v/>
      </c>
      <c r="B9" s="37" t="str">
        <f ca="true">+IF(OFFSET('Water Data'!$C$2,0,10*ROW('Water Data'!F3))="","",OFFSET('Water Data'!$C$2,0,10*ROW('Water Data'!F3)))</f>
        <v/>
      </c>
      <c r="C9" s="330" t="str">
        <f t="shared" ca="true" si="0"/>
        <v/>
      </c>
      <c r="D9" s="94"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4"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94"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4"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4"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4"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4"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4"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4"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4"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4"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4"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4"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4"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94"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4"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4"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94"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5"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95"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5"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5"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5"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95"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5"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5"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5"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5"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5"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5"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5"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5"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5"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5"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5"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5"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5"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5"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5"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95"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5"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5"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5"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5"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5"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5"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5"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5"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6"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6"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6"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6"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6"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6"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6"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6"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6"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6"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6"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6"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6"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6"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6"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6"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6"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6"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74"/>
      <c r="BS9" s="274" t="str">
        <f ca="true">+IF(OFFSET('Water Data'!$D$27,0,10*ROW('Water Data'!D3))="","",OFFSET('Water Data'!$D$27,0,10*ROW('Water Data'!D3)))</f>
        <v/>
      </c>
      <c r="BT9" s="274" t="str">
        <f ca="true">+IF(OFFSET('Water Data'!$D$28,0,10*ROW('Water Data'!D3))="","",OFFSET('Water Data'!$D$28,0,10*ROW('Water Data'!D3)))</f>
        <v/>
      </c>
      <c r="BU9" s="274" t="str">
        <f ca="true">+IF(OFFSET('Water Data'!$D$29,0,10*ROW('Water Data'!D3))="","",OFFSET('Water Data'!$D$29,0,10*ROW('Water Data'!D3)))</f>
        <v/>
      </c>
      <c r="BV9" s="274" t="str">
        <f ca="true">+IF(OFFSET('Water Data'!$E$27,0,10*ROW('Water Data'!E3))="","",OFFSET('Water Data'!$E$27,0,10*ROW('Water Data'!E3)))</f>
        <v/>
      </c>
      <c r="BW9" s="274" t="str">
        <f ca="true">+IF(OFFSET('Water Data'!$E$28,0,10*ROW('Water Data'!E3))="","",OFFSET('Water Data'!$E$28,0,10*ROW('Water Data'!E3)))</f>
        <v/>
      </c>
      <c r="BX9" s="274" t="str">
        <f ca="true">+IF(OFFSET('Water Data'!$E$29,0,10*ROW('Water Data'!E3))="","",OFFSET('Water Data'!$E$29,0,10*ROW('Water Data'!E3)))</f>
        <v/>
      </c>
      <c r="BY9" s="274" t="str">
        <f ca="true">+IF(OFFSET('Water Data'!$F$27,0,10*ROW('Water Data'!F3))="","",OFFSET('Water Data'!$F$27,0,10*ROW('Water Data'!F3)))</f>
        <v/>
      </c>
      <c r="BZ9" s="274" t="str">
        <f ca="true">+IF(OFFSET('Water Data'!$F$28,0,10*ROW('Water Data'!F3))="","",OFFSET('Water Data'!$F$28,0,10*ROW('Water Data'!F3)))</f>
        <v/>
      </c>
      <c r="CA9" s="274" t="str">
        <f ca="true">+IF(OFFSET('Water Data'!$F$29,0,10*ROW('Water Data'!F3))="","",OFFSET('Water Data'!$F$29,0,10*ROW('Water Data'!F3)))</f>
        <v/>
      </c>
      <c r="CB9" s="274" t="str">
        <f ca="true">+IF(OFFSET('Water Data'!$G$27,0,10*ROW('Water Data'!G3))="","",OFFSET('Water Data'!$G$27,0,10*ROW('Water Data'!G3)))</f>
        <v/>
      </c>
      <c r="CC9" s="274" t="str">
        <f ca="true">+IF(OFFSET('Water Data'!$G$28,0,10*ROW('Water Data'!G3))="","",OFFSET('Water Data'!$G$28,0,10*ROW('Water Data'!G3)))</f>
        <v/>
      </c>
      <c r="CD9" s="274" t="str">
        <f ca="true">+IF(OFFSET('Water Data'!$G$29,0,10*ROW('Water Data'!G3))="","",OFFSET('Water Data'!$G$29,0,10*ROW('Water Data'!G3)))</f>
        <v/>
      </c>
      <c r="CE9" s="274" t="str">
        <f ca="true">+IF(OFFSET('Water Data'!$H$27,0,10*ROW('Water Data'!H3))="","",OFFSET('Water Data'!$H$27,0,10*ROW('Water Data'!H3)))</f>
        <v/>
      </c>
      <c r="CF9" s="274" t="str">
        <f ca="true">+IF(OFFSET('Water Data'!$H$28,0,10*ROW('Water Data'!H3))="","",OFFSET('Water Data'!$H$28,0,10*ROW('Water Data'!H3)))</f>
        <v/>
      </c>
      <c r="CG9" s="274" t="str">
        <f ca="true">+IF(OFFSET('Water Data'!$H$29,0,10*ROW('Water Data'!H3))="","",OFFSET('Water Data'!$H$29,0,10*ROW('Water Data'!H3)))</f>
        <v/>
      </c>
      <c r="CH9" s="274" t="str">
        <f ca="true">+IF(OFFSET('Water Data'!$I$27,0,10*ROW('Water Data'!I3))="","",OFFSET('Water Data'!$I$27,0,10*ROW('Water Data'!I3)))</f>
        <v/>
      </c>
      <c r="CI9" s="274" t="str">
        <f ca="true">+IF(OFFSET('Water Data'!$I$28,0,10*ROW('Water Data'!I3))="","",OFFSET('Water Data'!$I$28,0,10*ROW('Water Data'!I3)))</f>
        <v/>
      </c>
      <c r="CJ9" s="274" t="str">
        <f ca="true">+IF(OFFSET('Water Data'!$I$29,0,10*ROW('Water Data'!I3))="","",OFFSET('Water Data'!$I$29,0,10*ROW('Water Data'!I3)))</f>
        <v/>
      </c>
      <c r="CK9" s="274" t="str">
        <f ca="true">+IF(OFFSET('Sanitation Data'!$D$28,0,10*ROW('Sanitation Data'!D3))="","",OFFSET('Sanitation Data'!$D$28,0,10*ROW('Sanitation Data'!D3)))</f>
        <v/>
      </c>
      <c r="CL9" s="274" t="str">
        <f ca="true">+IF(OFFSET('Sanitation Data'!$D$29,0,10*ROW('Sanitation Data'!D3))="","",OFFSET('Sanitation Data'!$D$29,0,10*ROW('Sanitation Data'!D3)))</f>
        <v/>
      </c>
      <c r="CM9" s="274" t="str">
        <f ca="true">+IF(OFFSET('Sanitation Data'!$D$30,0,10*ROW('Sanitation Data'!D3))="","",OFFSET('Sanitation Data'!$D$30,0,10*ROW('Sanitation Data'!D3)))</f>
        <v/>
      </c>
      <c r="CN9" s="274" t="str">
        <f ca="true">+IF(OFFSET('Sanitation Data'!$D$31,0,10*ROW('Sanitation Data'!D3))="","",OFFSET('Sanitation Data'!$D$31,0,10*ROW('Sanitation Data'!D3)))</f>
        <v/>
      </c>
      <c r="CO9" s="274" t="str">
        <f ca="true">+IF(OFFSET('Sanitation Data'!$D$32,0,10*ROW('Sanitation Data'!D3))="","",OFFSET('Sanitation Data'!$D$32,0,10*ROW('Sanitation Data'!D3)))</f>
        <v/>
      </c>
      <c r="CP9" s="274" t="str">
        <f ca="true">+IF(OFFSET('Sanitation Data'!$E$28,0,10*ROW('Sanitation Data'!E3))="","",OFFSET('Sanitation Data'!$E$28,0,10*ROW('Sanitation Data'!E3)))</f>
        <v/>
      </c>
      <c r="CQ9" s="274" t="str">
        <f ca="true">+IF(OFFSET('Sanitation Data'!$E$29,0,10*ROW('Sanitation Data'!E3))="","",OFFSET('Sanitation Data'!$E$29,0,10*ROW('Sanitation Data'!E3)))</f>
        <v/>
      </c>
      <c r="CR9" s="274" t="str">
        <f ca="true">+IF(OFFSET('Sanitation Data'!$E$30,0,10*ROW('Sanitation Data'!E3))="","",OFFSET('Sanitation Data'!$E$30,0,10*ROW('Sanitation Data'!E3)))</f>
        <v/>
      </c>
      <c r="CS9" s="274" t="str">
        <f ca="true">+IF(OFFSET('Sanitation Data'!$E$31,0,10*ROW('Sanitation Data'!E3))="","",OFFSET('Sanitation Data'!$E$31,0,10*ROW('Sanitation Data'!E3)))</f>
        <v/>
      </c>
      <c r="CT9" s="274" t="str">
        <f ca="true">+IF(OFFSET('Sanitation Data'!$E$32,0,10*ROW('Sanitation Data'!E3))="","",OFFSET('Sanitation Data'!$E$32,0,10*ROW('Sanitation Data'!E3)))</f>
        <v/>
      </c>
      <c r="CU9" s="274" t="str">
        <f ca="true">+IF(OFFSET('Sanitation Data'!$F$28,0,10*ROW('Sanitation Data'!F3))="","",OFFSET('Sanitation Data'!$F$28,0,10*ROW('Sanitation Data'!F3)))</f>
        <v/>
      </c>
      <c r="CV9" s="274" t="str">
        <f ca="true">+IF(OFFSET('Sanitation Data'!$F$29,0,10*ROW('Sanitation Data'!F3))="","",OFFSET('Sanitation Data'!$F$29,0,10*ROW('Sanitation Data'!F3)))</f>
        <v/>
      </c>
      <c r="CW9" s="274" t="str">
        <f ca="true">+IF(OFFSET('Sanitation Data'!$F$30,0,10*ROW('Sanitation Data'!F3))="","",OFFSET('Sanitation Data'!$F$30,0,10*ROW('Sanitation Data'!F3)))</f>
        <v/>
      </c>
      <c r="CX9" s="274" t="str">
        <f ca="true">+IF(OFFSET('Sanitation Data'!$F$31,0,10*ROW('Sanitation Data'!F3))="","",OFFSET('Sanitation Data'!$F$31,0,10*ROW('Sanitation Data'!F3)))</f>
        <v/>
      </c>
      <c r="CY9" s="274" t="str">
        <f ca="true">+IF(OFFSET('Sanitation Data'!$F$32,0,10*ROW('Sanitation Data'!F3))="","",OFFSET('Sanitation Data'!$F$32,0,10*ROW('Sanitation Data'!F3)))</f>
        <v/>
      </c>
      <c r="CZ9" s="274" t="str">
        <f ca="true">+IF(OFFSET('Sanitation Data'!$G$28,0,10*ROW('Sanitation Data'!G3))="","",OFFSET('Sanitation Data'!$G$28,0,10*ROW('Sanitation Data'!G3)))</f>
        <v/>
      </c>
      <c r="DA9" s="274" t="str">
        <f ca="true">+IF(OFFSET('Sanitation Data'!$G$29,0,10*ROW('Sanitation Data'!G3))="","",OFFSET('Sanitation Data'!$G$29,0,10*ROW('Sanitation Data'!G3)))</f>
        <v/>
      </c>
      <c r="DB9" s="274" t="str">
        <f ca="true">+IF(OFFSET('Sanitation Data'!$G$30,0,10*ROW('Sanitation Data'!G3))="","",OFFSET('Sanitation Data'!$G$30,0,10*ROW('Sanitation Data'!G3)))</f>
        <v/>
      </c>
      <c r="DC9" s="274" t="str">
        <f ca="true">+IF(OFFSET('Sanitation Data'!$G$31,0,10*ROW('Sanitation Data'!G3))="","",OFFSET('Sanitation Data'!$G$31,0,10*ROW('Sanitation Data'!G3)))</f>
        <v/>
      </c>
      <c r="DD9" s="274" t="str">
        <f ca="true">+IF(OFFSET('Sanitation Data'!$G$32,0,10*ROW('Sanitation Data'!G3))="","",OFFSET('Sanitation Data'!$G$32,0,10*ROW('Sanitation Data'!G3)))</f>
        <v/>
      </c>
      <c r="DE9" s="274" t="str">
        <f ca="true">+IF(OFFSET('Sanitation Data'!$H$28,0,10*ROW('Sanitation Data'!H3))="","",OFFSET('Sanitation Data'!$H$28,0,10*ROW('Sanitation Data'!H3)))</f>
        <v/>
      </c>
      <c r="DF9" s="274" t="str">
        <f ca="true">+IF(OFFSET('Sanitation Data'!$H$29,0,10*ROW('Sanitation Data'!H3))="","",OFFSET('Sanitation Data'!$H$29,0,10*ROW('Sanitation Data'!H3)))</f>
        <v/>
      </c>
      <c r="DG9" s="274" t="str">
        <f ca="true">+IF(OFFSET('Sanitation Data'!$H$30,0,10*ROW('Sanitation Data'!H3))="","",OFFSET('Sanitation Data'!$H$30,0,10*ROW('Sanitation Data'!H3)))</f>
        <v/>
      </c>
      <c r="DH9" s="274" t="str">
        <f ca="true">+IF(OFFSET('Sanitation Data'!$H$31,0,10*ROW('Sanitation Data'!H3))="","",OFFSET('Sanitation Data'!$H$31,0,10*ROW('Sanitation Data'!H3)))</f>
        <v/>
      </c>
      <c r="DI9" s="274" t="str">
        <f ca="true">+IF(OFFSET('Sanitation Data'!$H$32,0,10*ROW('Sanitation Data'!H3))="","",OFFSET('Sanitation Data'!$H$32,0,10*ROW('Sanitation Data'!H3)))</f>
        <v/>
      </c>
      <c r="DJ9" s="274" t="str">
        <f ca="true">+IF(OFFSET('Sanitation Data'!$I$28,0,10*ROW('Sanitation Data'!I3))="","",OFFSET('Sanitation Data'!$I$28,0,10*ROW('Sanitation Data'!I3)))</f>
        <v/>
      </c>
      <c r="DK9" s="274" t="str">
        <f ca="true">+IF(OFFSET('Sanitation Data'!$I$29,0,10*ROW('Sanitation Data'!I3))="","",OFFSET('Sanitation Data'!$I$29,0,10*ROW('Sanitation Data'!I3)))</f>
        <v/>
      </c>
      <c r="DL9" s="274" t="str">
        <f ca="true">+IF(OFFSET('Sanitation Data'!$I$30,0,10*ROW('Sanitation Data'!I3))="","",OFFSET('Sanitation Data'!$I$30,0,10*ROW('Sanitation Data'!I3)))</f>
        <v/>
      </c>
      <c r="DM9" s="274" t="str">
        <f ca="true">+IF(OFFSET('Sanitation Data'!$I$31,0,10*ROW('Sanitation Data'!I3))="","",OFFSET('Sanitation Data'!$I$31,0,10*ROW('Sanitation Data'!I3)))</f>
        <v/>
      </c>
      <c r="DN9" s="274" t="str">
        <f ca="true">+IF(OFFSET('Sanitation Data'!$I$32,0,10*ROW('Sanitation Data'!I3))="","",OFFSET('Sanitation Data'!$I$32,0,10*ROW('Sanitation Data'!I3)))</f>
        <v/>
      </c>
      <c r="DO9" s="274" t="str">
        <f ca="true">+IF(OFFSET('Hygiene Data'!$D$11,0,10*ROW('Hygiene Data'!D3))="","",OFFSET('Hygiene Data'!$D$11,0,10*ROW('Hygiene Data'!D3)))</f>
        <v/>
      </c>
      <c r="DP9" s="274" t="str">
        <f ca="true">+IF(OFFSET('Hygiene Data'!$D$12,0,10*ROW('Hygiene Data'!D3))="","",OFFSET('Hygiene Data'!$D$12,0,10*ROW('Hygiene Data'!D3)))</f>
        <v/>
      </c>
      <c r="DQ9" s="274" t="str">
        <f ca="true">+IF(OFFSET('Hygiene Data'!$D$13,0,10*ROW('Hygiene Data'!D3))="","",OFFSET('Hygiene Data'!$D$13,0,10*ROW('Hygiene Data'!D3)))</f>
        <v/>
      </c>
      <c r="DR9" s="274" t="str">
        <f ca="true">+IF(OFFSET('Hygiene Data'!$E$11,0,10*ROW('Hygiene Data'!E3))="","",OFFSET('Hygiene Data'!$E$11,0,10*ROW('Hygiene Data'!E3)))</f>
        <v/>
      </c>
      <c r="DS9" s="274" t="str">
        <f ca="true">+IF(OFFSET('Hygiene Data'!$E$12,0,10*ROW('Hygiene Data'!E3))="","",OFFSET('Hygiene Data'!$E$12,0,10*ROW('Hygiene Data'!E3)))</f>
        <v/>
      </c>
      <c r="DT9" s="274" t="str">
        <f ca="true">+IF(OFFSET('Hygiene Data'!$E$13,0,10*ROW('Hygiene Data'!E3))="","",OFFSET('Hygiene Data'!$E$13,0,10*ROW('Hygiene Data'!E3)))</f>
        <v/>
      </c>
      <c r="DU9" s="274" t="str">
        <f ca="true">+IF(OFFSET('Hygiene Data'!$F$11,0,10*ROW('Hygiene Data'!F3))="","",OFFSET('Hygiene Data'!$F$11,0,10*ROW('Hygiene Data'!F3)))</f>
        <v/>
      </c>
      <c r="DV9" s="274" t="str">
        <f ca="true">+IF(OFFSET('Hygiene Data'!$F$12,0,10*ROW('Hygiene Data'!F3))="","",OFFSET('Hygiene Data'!$F$12,0,10*ROW('Hygiene Data'!F3)))</f>
        <v/>
      </c>
      <c r="DW9" s="274" t="str">
        <f ca="true">+IF(OFFSET('Hygiene Data'!$F$13,0,10*ROW('Hygiene Data'!F3))="","",OFFSET('Hygiene Data'!$F$13,0,10*ROW('Hygiene Data'!F3)))</f>
        <v/>
      </c>
      <c r="DX9" s="274" t="str">
        <f ca="true">+IF(OFFSET('Hygiene Data'!$G$11,0,10*ROW('Hygiene Data'!G3))="","",OFFSET('Hygiene Data'!$G$11,0,10*ROW('Hygiene Data'!G3)))</f>
        <v/>
      </c>
      <c r="DY9" s="274" t="str">
        <f ca="true">+IF(OFFSET('Hygiene Data'!$G$12,0,10*ROW('Hygiene Data'!G3))="","",OFFSET('Hygiene Data'!$G$12,0,10*ROW('Hygiene Data'!G3)))</f>
        <v/>
      </c>
      <c r="DZ9" s="274" t="str">
        <f ca="true">+IF(OFFSET('Hygiene Data'!$G$13,0,10*ROW('Hygiene Data'!G3))="","",OFFSET('Hygiene Data'!$G$13,0,10*ROW('Hygiene Data'!G3)))</f>
        <v/>
      </c>
      <c r="EA9" s="274" t="str">
        <f ca="true">+IF(OFFSET('Hygiene Data'!$H$11,0,10*ROW('Hygiene Data'!H3))="","",OFFSET('Hygiene Data'!$H$11,0,10*ROW('Hygiene Data'!H3)))</f>
        <v/>
      </c>
      <c r="EB9" s="274" t="str">
        <f ca="true">+IF(OFFSET('Hygiene Data'!$H$12,0,10*ROW('Hygiene Data'!H3))="","",OFFSET('Hygiene Data'!$H$12,0,10*ROW('Hygiene Data'!H3)))</f>
        <v/>
      </c>
      <c r="EC9" s="274" t="str">
        <f ca="true">+IF(OFFSET('Hygiene Data'!$H$13,0,10*ROW('Hygiene Data'!H3))="","",OFFSET('Hygiene Data'!$H$13,0,10*ROW('Hygiene Data'!H3)))</f>
        <v/>
      </c>
      <c r="ED9" s="274" t="str">
        <f ca="true">+IF(OFFSET('Hygiene Data'!$I$11,0,10*ROW('Hygiene Data'!I3))="","",OFFSET('Hygiene Data'!$I$11,0,10*ROW('Hygiene Data'!I3)))</f>
        <v/>
      </c>
      <c r="EE9" s="274" t="str">
        <f ca="true">+IF(OFFSET('Hygiene Data'!$I$12,0,10*ROW('Hygiene Data'!I3))="","",OFFSET('Hygiene Data'!$I$12,0,10*ROW('Hygiene Data'!I3)))</f>
        <v/>
      </c>
      <c r="EF9" s="274" t="str">
        <f ca="true">+IF(OFFSET('Hygiene Data'!$I$13,0,10*ROW('Hygiene Data'!I3))="","",OFFSET('Hygiene Data'!$I$13,0,10*ROW('Hygiene Data'!I3)))</f>
        <v/>
      </c>
    </row>
    <row xmlns:x14ac="http://schemas.microsoft.com/office/spreadsheetml/2009/9/ac" r="10" x14ac:dyDescent="0.2">
      <c r="A10" s="37" t="str">
        <f ca="true">+IF(OFFSET('Water Data'!$B$2,0,10*ROW('Water Data'!E4))="","",OFFSET('Water Data'!$B$2,0,10*ROW('Water Data'!E4)))</f>
        <v/>
      </c>
      <c r="B10" s="37" t="str">
        <f ca="true">+IF(OFFSET('Water Data'!$C$2,0,10*ROW('Water Data'!F4))="","",OFFSET('Water Data'!$C$2,0,10*ROW('Water Data'!F4)))</f>
        <v/>
      </c>
      <c r="C10" s="330" t="str">
        <f t="shared" ca="true" si="0"/>
        <v/>
      </c>
      <c r="D10" s="94"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4"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94"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4"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4"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4"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4"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4"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4"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4"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4"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4"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4"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4"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94"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4"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4"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94"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5"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95"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5"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5"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5"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5"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5"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5"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5"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5"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5"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5"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5"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5"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5"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5"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5"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5"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5"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5"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5"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5"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5"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5"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5"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5"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5"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5"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5"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5"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6"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6"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6"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6"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6"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6"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6"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6"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6"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6"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6"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6"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6"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6"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6"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6"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6"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6"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74"/>
      <c r="BS10" s="274" t="str">
        <f ca="true">+IF(OFFSET('Water Data'!$D$27,0,10*ROW('Water Data'!D4))="","",OFFSET('Water Data'!$D$27,0,10*ROW('Water Data'!D4)))</f>
        <v/>
      </c>
      <c r="BT10" s="274" t="str">
        <f ca="true">+IF(OFFSET('Water Data'!$D$28,0,10*ROW('Water Data'!D4))="","",OFFSET('Water Data'!$D$28,0,10*ROW('Water Data'!D4)))</f>
        <v/>
      </c>
      <c r="BU10" s="274" t="str">
        <f ca="true">+IF(OFFSET('Water Data'!$D$29,0,10*ROW('Water Data'!D4))="","",OFFSET('Water Data'!$D$29,0,10*ROW('Water Data'!D4)))</f>
        <v/>
      </c>
      <c r="BV10" s="274" t="str">
        <f ca="true">+IF(OFFSET('Water Data'!$E$27,0,10*ROW('Water Data'!E4))="","",OFFSET('Water Data'!$E$27,0,10*ROW('Water Data'!E4)))</f>
        <v/>
      </c>
      <c r="BW10" s="274" t="str">
        <f ca="true">+IF(OFFSET('Water Data'!$E$28,0,10*ROW('Water Data'!E4))="","",OFFSET('Water Data'!$E$28,0,10*ROW('Water Data'!E4)))</f>
        <v/>
      </c>
      <c r="BX10" s="274" t="str">
        <f ca="true">+IF(OFFSET('Water Data'!$E$29,0,10*ROW('Water Data'!E4))="","",OFFSET('Water Data'!$E$29,0,10*ROW('Water Data'!E4)))</f>
        <v/>
      </c>
      <c r="BY10" s="274" t="str">
        <f ca="true">+IF(OFFSET('Water Data'!$F$27,0,10*ROW('Water Data'!F4))="","",OFFSET('Water Data'!$F$27,0,10*ROW('Water Data'!F4)))</f>
        <v/>
      </c>
      <c r="BZ10" s="274" t="str">
        <f ca="true">+IF(OFFSET('Water Data'!$F$28,0,10*ROW('Water Data'!F4))="","",OFFSET('Water Data'!$F$28,0,10*ROW('Water Data'!F4)))</f>
        <v/>
      </c>
      <c r="CA10" s="274" t="str">
        <f ca="true">+IF(OFFSET('Water Data'!$F$29,0,10*ROW('Water Data'!F4))="","",OFFSET('Water Data'!$F$29,0,10*ROW('Water Data'!F4)))</f>
        <v/>
      </c>
      <c r="CB10" s="274" t="str">
        <f ca="true">+IF(OFFSET('Water Data'!$G$27,0,10*ROW('Water Data'!G4))="","",OFFSET('Water Data'!$G$27,0,10*ROW('Water Data'!G4)))</f>
        <v/>
      </c>
      <c r="CC10" s="274" t="str">
        <f ca="true">+IF(OFFSET('Water Data'!$G$28,0,10*ROW('Water Data'!G4))="","",OFFSET('Water Data'!$G$28,0,10*ROW('Water Data'!G4)))</f>
        <v/>
      </c>
      <c r="CD10" s="274" t="str">
        <f ca="true">+IF(OFFSET('Water Data'!$G$29,0,10*ROW('Water Data'!G4))="","",OFFSET('Water Data'!$G$29,0,10*ROW('Water Data'!G4)))</f>
        <v/>
      </c>
      <c r="CE10" s="274" t="str">
        <f ca="true">+IF(OFFSET('Water Data'!$H$27,0,10*ROW('Water Data'!H4))="","",OFFSET('Water Data'!$H$27,0,10*ROW('Water Data'!H4)))</f>
        <v/>
      </c>
      <c r="CF10" s="274" t="str">
        <f ca="true">+IF(OFFSET('Water Data'!$H$28,0,10*ROW('Water Data'!H4))="","",OFFSET('Water Data'!$H$28,0,10*ROW('Water Data'!H4)))</f>
        <v/>
      </c>
      <c r="CG10" s="274" t="str">
        <f ca="true">+IF(OFFSET('Water Data'!$H$29,0,10*ROW('Water Data'!H4))="","",OFFSET('Water Data'!$H$29,0,10*ROW('Water Data'!H4)))</f>
        <v/>
      </c>
      <c r="CH10" s="274" t="str">
        <f ca="true">+IF(OFFSET('Water Data'!$I$27,0,10*ROW('Water Data'!I4))="","",OFFSET('Water Data'!$I$27,0,10*ROW('Water Data'!I4)))</f>
        <v/>
      </c>
      <c r="CI10" s="274" t="str">
        <f ca="true">+IF(OFFSET('Water Data'!$I$28,0,10*ROW('Water Data'!I4))="","",OFFSET('Water Data'!$I$28,0,10*ROW('Water Data'!I4)))</f>
        <v/>
      </c>
      <c r="CJ10" s="274" t="str">
        <f ca="true">+IF(OFFSET('Water Data'!$I$29,0,10*ROW('Water Data'!I4))="","",OFFSET('Water Data'!$I$29,0,10*ROW('Water Data'!I4)))</f>
        <v/>
      </c>
      <c r="CK10" s="274" t="str">
        <f ca="true">+IF(OFFSET('Sanitation Data'!$D$28,0,10*ROW('Sanitation Data'!D4))="","",OFFSET('Sanitation Data'!$D$28,0,10*ROW('Sanitation Data'!D4)))</f>
        <v/>
      </c>
      <c r="CL10" s="274" t="str">
        <f ca="true">+IF(OFFSET('Sanitation Data'!$D$29,0,10*ROW('Sanitation Data'!D4))="","",OFFSET('Sanitation Data'!$D$29,0,10*ROW('Sanitation Data'!D4)))</f>
        <v/>
      </c>
      <c r="CM10" s="274" t="str">
        <f ca="true">+IF(OFFSET('Sanitation Data'!$D$30,0,10*ROW('Sanitation Data'!D4))="","",OFFSET('Sanitation Data'!$D$30,0,10*ROW('Sanitation Data'!D4)))</f>
        <v/>
      </c>
      <c r="CN10" s="274" t="str">
        <f ca="true">+IF(OFFSET('Sanitation Data'!$D$31,0,10*ROW('Sanitation Data'!D4))="","",OFFSET('Sanitation Data'!$D$31,0,10*ROW('Sanitation Data'!D4)))</f>
        <v/>
      </c>
      <c r="CO10" s="274" t="str">
        <f ca="true">+IF(OFFSET('Sanitation Data'!$D$32,0,10*ROW('Sanitation Data'!D4))="","",OFFSET('Sanitation Data'!$D$32,0,10*ROW('Sanitation Data'!D4)))</f>
        <v/>
      </c>
      <c r="CP10" s="274" t="str">
        <f ca="true">+IF(OFFSET('Sanitation Data'!$E$28,0,10*ROW('Sanitation Data'!E4))="","",OFFSET('Sanitation Data'!$E$28,0,10*ROW('Sanitation Data'!E4)))</f>
        <v/>
      </c>
      <c r="CQ10" s="274" t="str">
        <f ca="true">+IF(OFFSET('Sanitation Data'!$E$29,0,10*ROW('Sanitation Data'!E4))="","",OFFSET('Sanitation Data'!$E$29,0,10*ROW('Sanitation Data'!E4)))</f>
        <v/>
      </c>
      <c r="CR10" s="274" t="str">
        <f ca="true">+IF(OFFSET('Sanitation Data'!$E$30,0,10*ROW('Sanitation Data'!E4))="","",OFFSET('Sanitation Data'!$E$30,0,10*ROW('Sanitation Data'!E4)))</f>
        <v/>
      </c>
      <c r="CS10" s="274" t="str">
        <f ca="true">+IF(OFFSET('Sanitation Data'!$E$31,0,10*ROW('Sanitation Data'!E4))="","",OFFSET('Sanitation Data'!$E$31,0,10*ROW('Sanitation Data'!E4)))</f>
        <v/>
      </c>
      <c r="CT10" s="274" t="str">
        <f ca="true">+IF(OFFSET('Sanitation Data'!$E$32,0,10*ROW('Sanitation Data'!E4))="","",OFFSET('Sanitation Data'!$E$32,0,10*ROW('Sanitation Data'!E4)))</f>
        <v/>
      </c>
      <c r="CU10" s="274" t="str">
        <f ca="true">+IF(OFFSET('Sanitation Data'!$F$28,0,10*ROW('Sanitation Data'!F4))="","",OFFSET('Sanitation Data'!$F$28,0,10*ROW('Sanitation Data'!F4)))</f>
        <v/>
      </c>
      <c r="CV10" s="274" t="str">
        <f ca="true">+IF(OFFSET('Sanitation Data'!$F$29,0,10*ROW('Sanitation Data'!F4))="","",OFFSET('Sanitation Data'!$F$29,0,10*ROW('Sanitation Data'!F4)))</f>
        <v/>
      </c>
      <c r="CW10" s="274" t="str">
        <f ca="true">+IF(OFFSET('Sanitation Data'!$F$30,0,10*ROW('Sanitation Data'!F4))="","",OFFSET('Sanitation Data'!$F$30,0,10*ROW('Sanitation Data'!F4)))</f>
        <v/>
      </c>
      <c r="CX10" s="274" t="str">
        <f ca="true">+IF(OFFSET('Sanitation Data'!$F$31,0,10*ROW('Sanitation Data'!F4))="","",OFFSET('Sanitation Data'!$F$31,0,10*ROW('Sanitation Data'!F4)))</f>
        <v/>
      </c>
      <c r="CY10" s="274" t="str">
        <f ca="true">+IF(OFFSET('Sanitation Data'!$F$32,0,10*ROW('Sanitation Data'!F4))="","",OFFSET('Sanitation Data'!$F$32,0,10*ROW('Sanitation Data'!F4)))</f>
        <v/>
      </c>
      <c r="CZ10" s="274" t="str">
        <f ca="true">+IF(OFFSET('Sanitation Data'!$G$28,0,10*ROW('Sanitation Data'!G4))="","",OFFSET('Sanitation Data'!$G$28,0,10*ROW('Sanitation Data'!G4)))</f>
        <v/>
      </c>
      <c r="DA10" s="274" t="str">
        <f ca="true">+IF(OFFSET('Sanitation Data'!$G$29,0,10*ROW('Sanitation Data'!G4))="","",OFFSET('Sanitation Data'!$G$29,0,10*ROW('Sanitation Data'!G4)))</f>
        <v/>
      </c>
      <c r="DB10" s="274" t="str">
        <f ca="true">+IF(OFFSET('Sanitation Data'!$G$30,0,10*ROW('Sanitation Data'!G4))="","",OFFSET('Sanitation Data'!$G$30,0,10*ROW('Sanitation Data'!G4)))</f>
        <v/>
      </c>
      <c r="DC10" s="274" t="str">
        <f ca="true">+IF(OFFSET('Sanitation Data'!$G$31,0,10*ROW('Sanitation Data'!G4))="","",OFFSET('Sanitation Data'!$G$31,0,10*ROW('Sanitation Data'!G4)))</f>
        <v/>
      </c>
      <c r="DD10" s="274" t="str">
        <f ca="true">+IF(OFFSET('Sanitation Data'!$G$32,0,10*ROW('Sanitation Data'!G4))="","",OFFSET('Sanitation Data'!$G$32,0,10*ROW('Sanitation Data'!G4)))</f>
        <v/>
      </c>
      <c r="DE10" s="274" t="str">
        <f ca="true">+IF(OFFSET('Sanitation Data'!$H$28,0,10*ROW('Sanitation Data'!H4))="","",OFFSET('Sanitation Data'!$H$28,0,10*ROW('Sanitation Data'!H4)))</f>
        <v/>
      </c>
      <c r="DF10" s="274" t="str">
        <f ca="true">+IF(OFFSET('Sanitation Data'!$H$29,0,10*ROW('Sanitation Data'!H4))="","",OFFSET('Sanitation Data'!$H$29,0,10*ROW('Sanitation Data'!H4)))</f>
        <v/>
      </c>
      <c r="DG10" s="274" t="str">
        <f ca="true">+IF(OFFSET('Sanitation Data'!$H$30,0,10*ROW('Sanitation Data'!H4))="","",OFFSET('Sanitation Data'!$H$30,0,10*ROW('Sanitation Data'!H4)))</f>
        <v/>
      </c>
      <c r="DH10" s="274" t="str">
        <f ca="true">+IF(OFFSET('Sanitation Data'!$H$31,0,10*ROW('Sanitation Data'!H4))="","",OFFSET('Sanitation Data'!$H$31,0,10*ROW('Sanitation Data'!H4)))</f>
        <v/>
      </c>
      <c r="DI10" s="274" t="str">
        <f ca="true">+IF(OFFSET('Sanitation Data'!$H$32,0,10*ROW('Sanitation Data'!H4))="","",OFFSET('Sanitation Data'!$H$32,0,10*ROW('Sanitation Data'!H4)))</f>
        <v/>
      </c>
      <c r="DJ10" s="274" t="str">
        <f ca="true">+IF(OFFSET('Sanitation Data'!$I$28,0,10*ROW('Sanitation Data'!I4))="","",OFFSET('Sanitation Data'!$I$28,0,10*ROW('Sanitation Data'!I4)))</f>
        <v/>
      </c>
      <c r="DK10" s="274" t="str">
        <f ca="true">+IF(OFFSET('Sanitation Data'!$I$29,0,10*ROW('Sanitation Data'!I4))="","",OFFSET('Sanitation Data'!$I$29,0,10*ROW('Sanitation Data'!I4)))</f>
        <v/>
      </c>
      <c r="DL10" s="274" t="str">
        <f ca="true">+IF(OFFSET('Sanitation Data'!$I$30,0,10*ROW('Sanitation Data'!I4))="","",OFFSET('Sanitation Data'!$I$30,0,10*ROW('Sanitation Data'!I4)))</f>
        <v/>
      </c>
      <c r="DM10" s="274" t="str">
        <f ca="true">+IF(OFFSET('Sanitation Data'!$I$31,0,10*ROW('Sanitation Data'!I4))="","",OFFSET('Sanitation Data'!$I$31,0,10*ROW('Sanitation Data'!I4)))</f>
        <v/>
      </c>
      <c r="DN10" s="274" t="str">
        <f ca="true">+IF(OFFSET('Sanitation Data'!$I$32,0,10*ROW('Sanitation Data'!I4))="","",OFFSET('Sanitation Data'!$I$32,0,10*ROW('Sanitation Data'!I4)))</f>
        <v/>
      </c>
      <c r="DO10" s="274" t="str">
        <f ca="true">+IF(OFFSET('Hygiene Data'!$D$11,0,10*ROW('Hygiene Data'!D4))="","",OFFSET('Hygiene Data'!$D$11,0,10*ROW('Hygiene Data'!D4)))</f>
        <v/>
      </c>
      <c r="DP10" s="274" t="str">
        <f ca="true">+IF(OFFSET('Hygiene Data'!$D$12,0,10*ROW('Hygiene Data'!D4))="","",OFFSET('Hygiene Data'!$D$12,0,10*ROW('Hygiene Data'!D4)))</f>
        <v/>
      </c>
      <c r="DQ10" s="274" t="str">
        <f ca="true">+IF(OFFSET('Hygiene Data'!$D$13,0,10*ROW('Hygiene Data'!D4))="","",OFFSET('Hygiene Data'!$D$13,0,10*ROW('Hygiene Data'!D4)))</f>
        <v/>
      </c>
      <c r="DR10" s="274" t="str">
        <f ca="true">+IF(OFFSET('Hygiene Data'!$E$11,0,10*ROW('Hygiene Data'!E4))="","",OFFSET('Hygiene Data'!$E$11,0,10*ROW('Hygiene Data'!E4)))</f>
        <v/>
      </c>
      <c r="DS10" s="274" t="str">
        <f ca="true">+IF(OFFSET('Hygiene Data'!$E$12,0,10*ROW('Hygiene Data'!E4))="","",OFFSET('Hygiene Data'!$E$12,0,10*ROW('Hygiene Data'!E4)))</f>
        <v/>
      </c>
      <c r="DT10" s="274" t="str">
        <f ca="true">+IF(OFFSET('Hygiene Data'!$E$13,0,10*ROW('Hygiene Data'!E4))="","",OFFSET('Hygiene Data'!$E$13,0,10*ROW('Hygiene Data'!E4)))</f>
        <v/>
      </c>
      <c r="DU10" s="274" t="str">
        <f ca="true">+IF(OFFSET('Hygiene Data'!$F$11,0,10*ROW('Hygiene Data'!F4))="","",OFFSET('Hygiene Data'!$F$11,0,10*ROW('Hygiene Data'!F4)))</f>
        <v/>
      </c>
      <c r="DV10" s="274" t="str">
        <f ca="true">+IF(OFFSET('Hygiene Data'!$F$12,0,10*ROW('Hygiene Data'!F4))="","",OFFSET('Hygiene Data'!$F$12,0,10*ROW('Hygiene Data'!F4)))</f>
        <v/>
      </c>
      <c r="DW10" s="274" t="str">
        <f ca="true">+IF(OFFSET('Hygiene Data'!$F$13,0,10*ROW('Hygiene Data'!F4))="","",OFFSET('Hygiene Data'!$F$13,0,10*ROW('Hygiene Data'!F4)))</f>
        <v/>
      </c>
      <c r="DX10" s="274" t="str">
        <f ca="true">+IF(OFFSET('Hygiene Data'!$G$11,0,10*ROW('Hygiene Data'!G4))="","",OFFSET('Hygiene Data'!$G$11,0,10*ROW('Hygiene Data'!G4)))</f>
        <v/>
      </c>
      <c r="DY10" s="274" t="str">
        <f ca="true">+IF(OFFSET('Hygiene Data'!$G$12,0,10*ROW('Hygiene Data'!G4))="","",OFFSET('Hygiene Data'!$G$12,0,10*ROW('Hygiene Data'!G4)))</f>
        <v/>
      </c>
      <c r="DZ10" s="274" t="str">
        <f ca="true">+IF(OFFSET('Hygiene Data'!$G$13,0,10*ROW('Hygiene Data'!G4))="","",OFFSET('Hygiene Data'!$G$13,0,10*ROW('Hygiene Data'!G4)))</f>
        <v/>
      </c>
      <c r="EA10" s="274" t="str">
        <f ca="true">+IF(OFFSET('Hygiene Data'!$H$11,0,10*ROW('Hygiene Data'!H4))="","",OFFSET('Hygiene Data'!$H$11,0,10*ROW('Hygiene Data'!H4)))</f>
        <v/>
      </c>
      <c r="EB10" s="274" t="str">
        <f ca="true">+IF(OFFSET('Hygiene Data'!$H$12,0,10*ROW('Hygiene Data'!H4))="","",OFFSET('Hygiene Data'!$H$12,0,10*ROW('Hygiene Data'!H4)))</f>
        <v/>
      </c>
      <c r="EC10" s="274" t="str">
        <f ca="true">+IF(OFFSET('Hygiene Data'!$H$13,0,10*ROW('Hygiene Data'!H4))="","",OFFSET('Hygiene Data'!$H$13,0,10*ROW('Hygiene Data'!H4)))</f>
        <v/>
      </c>
      <c r="ED10" s="274" t="str">
        <f ca="true">+IF(OFFSET('Hygiene Data'!$I$11,0,10*ROW('Hygiene Data'!I4))="","",OFFSET('Hygiene Data'!$I$11,0,10*ROW('Hygiene Data'!I4)))</f>
        <v/>
      </c>
      <c r="EE10" s="274" t="str">
        <f ca="true">+IF(OFFSET('Hygiene Data'!$I$12,0,10*ROW('Hygiene Data'!I4))="","",OFFSET('Hygiene Data'!$I$12,0,10*ROW('Hygiene Data'!I4)))</f>
        <v/>
      </c>
      <c r="EF10" s="274" t="str">
        <f ca="true">+IF(OFFSET('Hygiene Data'!$I$13,0,10*ROW('Hygiene Data'!I4))="","",OFFSET('Hygiene Data'!$I$13,0,10*ROW('Hygiene Data'!I4)))</f>
        <v/>
      </c>
    </row>
    <row xmlns:x14ac="http://schemas.microsoft.com/office/spreadsheetml/2009/9/ac" r="11" x14ac:dyDescent="0.2">
      <c r="A11" s="37" t="str">
        <f ca="true">+IF(OFFSET('Water Data'!$B$2,0,10*ROW('Water Data'!E5))="","",OFFSET('Water Data'!$B$2,0,10*ROW('Water Data'!E5)))</f>
        <v/>
      </c>
      <c r="B11" s="37" t="str">
        <f ca="true">+IF(OFFSET('Water Data'!$C$2,0,10*ROW('Water Data'!F5))="","",OFFSET('Water Data'!$C$2,0,10*ROW('Water Data'!F5)))</f>
        <v/>
      </c>
      <c r="C11" s="330" t="str">
        <f t="shared" ca="true" si="0"/>
        <v/>
      </c>
      <c r="D11" s="94"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4"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94"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4"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4"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4"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4"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4"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4"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4"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4"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4"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4"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4"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94"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4"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4"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4"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5"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95"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5"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5"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5"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5"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5"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5"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5"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5"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5"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5"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5"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5"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5"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5"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5"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5"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5"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5"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5"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5"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5"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5"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5"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5"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5"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5"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5"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5"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6"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6"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6"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6"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6"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6"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6"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6"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6"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6"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6"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6"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6"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6"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6"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6"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6"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6"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74"/>
      <c r="BS11" s="274" t="str">
        <f ca="true">+IF(OFFSET('Water Data'!$D$27,0,10*ROW('Water Data'!D5))="","",OFFSET('Water Data'!$D$27,0,10*ROW('Water Data'!D5)))</f>
        <v/>
      </c>
      <c r="BT11" s="274" t="str">
        <f ca="true">+IF(OFFSET('Water Data'!$D$28,0,10*ROW('Water Data'!D5))="","",OFFSET('Water Data'!$D$28,0,10*ROW('Water Data'!D5)))</f>
        <v/>
      </c>
      <c r="BU11" s="274" t="str">
        <f ca="true">+IF(OFFSET('Water Data'!$D$29,0,10*ROW('Water Data'!D5))="","",OFFSET('Water Data'!$D$29,0,10*ROW('Water Data'!D5)))</f>
        <v/>
      </c>
      <c r="BV11" s="274" t="str">
        <f ca="true">+IF(OFFSET('Water Data'!$E$27,0,10*ROW('Water Data'!E5))="","",OFFSET('Water Data'!$E$27,0,10*ROW('Water Data'!E5)))</f>
        <v/>
      </c>
      <c r="BW11" s="274" t="str">
        <f ca="true">+IF(OFFSET('Water Data'!$E$28,0,10*ROW('Water Data'!E5))="","",OFFSET('Water Data'!$E$28,0,10*ROW('Water Data'!E5)))</f>
        <v/>
      </c>
      <c r="BX11" s="274" t="str">
        <f ca="true">+IF(OFFSET('Water Data'!$E$29,0,10*ROW('Water Data'!E5))="","",OFFSET('Water Data'!$E$29,0,10*ROW('Water Data'!E5)))</f>
        <v/>
      </c>
      <c r="BY11" s="274" t="str">
        <f ca="true">+IF(OFFSET('Water Data'!$F$27,0,10*ROW('Water Data'!F5))="","",OFFSET('Water Data'!$F$27,0,10*ROW('Water Data'!F5)))</f>
        <v/>
      </c>
      <c r="BZ11" s="274" t="str">
        <f ca="true">+IF(OFFSET('Water Data'!$F$28,0,10*ROW('Water Data'!F5))="","",OFFSET('Water Data'!$F$28,0,10*ROW('Water Data'!F5)))</f>
        <v/>
      </c>
      <c r="CA11" s="274" t="str">
        <f ca="true">+IF(OFFSET('Water Data'!$F$29,0,10*ROW('Water Data'!F5))="","",OFFSET('Water Data'!$F$29,0,10*ROW('Water Data'!F5)))</f>
        <v/>
      </c>
      <c r="CB11" s="274" t="str">
        <f ca="true">+IF(OFFSET('Water Data'!$G$27,0,10*ROW('Water Data'!G5))="","",OFFSET('Water Data'!$G$27,0,10*ROW('Water Data'!G5)))</f>
        <v/>
      </c>
      <c r="CC11" s="274" t="str">
        <f ca="true">+IF(OFFSET('Water Data'!$G$28,0,10*ROW('Water Data'!G5))="","",OFFSET('Water Data'!$G$28,0,10*ROW('Water Data'!G5)))</f>
        <v/>
      </c>
      <c r="CD11" s="274" t="str">
        <f ca="true">+IF(OFFSET('Water Data'!$G$29,0,10*ROW('Water Data'!G5))="","",OFFSET('Water Data'!$G$29,0,10*ROW('Water Data'!G5)))</f>
        <v/>
      </c>
      <c r="CE11" s="274" t="str">
        <f ca="true">+IF(OFFSET('Water Data'!$H$27,0,10*ROW('Water Data'!H5))="","",OFFSET('Water Data'!$H$27,0,10*ROW('Water Data'!H5)))</f>
        <v/>
      </c>
      <c r="CF11" s="274" t="str">
        <f ca="true">+IF(OFFSET('Water Data'!$H$28,0,10*ROW('Water Data'!H5))="","",OFFSET('Water Data'!$H$28,0,10*ROW('Water Data'!H5)))</f>
        <v/>
      </c>
      <c r="CG11" s="274" t="str">
        <f ca="true">+IF(OFFSET('Water Data'!$H$29,0,10*ROW('Water Data'!H5))="","",OFFSET('Water Data'!$H$29,0,10*ROW('Water Data'!H5)))</f>
        <v/>
      </c>
      <c r="CH11" s="274" t="str">
        <f ca="true">+IF(OFFSET('Water Data'!$I$27,0,10*ROW('Water Data'!I5))="","",OFFSET('Water Data'!$I$27,0,10*ROW('Water Data'!I5)))</f>
        <v/>
      </c>
      <c r="CI11" s="274" t="str">
        <f ca="true">+IF(OFFSET('Water Data'!$I$28,0,10*ROW('Water Data'!I5))="","",OFFSET('Water Data'!$I$28,0,10*ROW('Water Data'!I5)))</f>
        <v/>
      </c>
      <c r="CJ11" s="274" t="str">
        <f ca="true">+IF(OFFSET('Water Data'!$I$29,0,10*ROW('Water Data'!I5))="","",OFFSET('Water Data'!$I$29,0,10*ROW('Water Data'!I5)))</f>
        <v/>
      </c>
      <c r="CK11" s="274" t="str">
        <f ca="true">+IF(OFFSET('Sanitation Data'!$D$28,0,10*ROW('Sanitation Data'!D5))="","",OFFSET('Sanitation Data'!$D$28,0,10*ROW('Sanitation Data'!D5)))</f>
        <v/>
      </c>
      <c r="CL11" s="274" t="str">
        <f ca="true">+IF(OFFSET('Sanitation Data'!$D$29,0,10*ROW('Sanitation Data'!D5))="","",OFFSET('Sanitation Data'!$D$29,0,10*ROW('Sanitation Data'!D5)))</f>
        <v/>
      </c>
      <c r="CM11" s="274" t="str">
        <f ca="true">+IF(OFFSET('Sanitation Data'!$D$30,0,10*ROW('Sanitation Data'!D5))="","",OFFSET('Sanitation Data'!$D$30,0,10*ROW('Sanitation Data'!D5)))</f>
        <v/>
      </c>
      <c r="CN11" s="274" t="str">
        <f ca="true">+IF(OFFSET('Sanitation Data'!$D$31,0,10*ROW('Sanitation Data'!D5))="","",OFFSET('Sanitation Data'!$D$31,0,10*ROW('Sanitation Data'!D5)))</f>
        <v/>
      </c>
      <c r="CO11" s="274" t="str">
        <f ca="true">+IF(OFFSET('Sanitation Data'!$D$32,0,10*ROW('Sanitation Data'!D5))="","",OFFSET('Sanitation Data'!$D$32,0,10*ROW('Sanitation Data'!D5)))</f>
        <v/>
      </c>
      <c r="CP11" s="274" t="str">
        <f ca="true">+IF(OFFSET('Sanitation Data'!$E$28,0,10*ROW('Sanitation Data'!E5))="","",OFFSET('Sanitation Data'!$E$28,0,10*ROW('Sanitation Data'!E5)))</f>
        <v/>
      </c>
      <c r="CQ11" s="274" t="str">
        <f ca="true">+IF(OFFSET('Sanitation Data'!$E$29,0,10*ROW('Sanitation Data'!E5))="","",OFFSET('Sanitation Data'!$E$29,0,10*ROW('Sanitation Data'!E5)))</f>
        <v/>
      </c>
      <c r="CR11" s="274" t="str">
        <f ca="true">+IF(OFFSET('Sanitation Data'!$E$30,0,10*ROW('Sanitation Data'!E5))="","",OFFSET('Sanitation Data'!$E$30,0,10*ROW('Sanitation Data'!E5)))</f>
        <v/>
      </c>
      <c r="CS11" s="274" t="str">
        <f ca="true">+IF(OFFSET('Sanitation Data'!$E$31,0,10*ROW('Sanitation Data'!E5))="","",OFFSET('Sanitation Data'!$E$31,0,10*ROW('Sanitation Data'!E5)))</f>
        <v/>
      </c>
      <c r="CT11" s="274" t="str">
        <f ca="true">+IF(OFFSET('Sanitation Data'!$E$32,0,10*ROW('Sanitation Data'!E5))="","",OFFSET('Sanitation Data'!$E$32,0,10*ROW('Sanitation Data'!E5)))</f>
        <v/>
      </c>
      <c r="CU11" s="274" t="str">
        <f ca="true">+IF(OFFSET('Sanitation Data'!$F$28,0,10*ROW('Sanitation Data'!F5))="","",OFFSET('Sanitation Data'!$F$28,0,10*ROW('Sanitation Data'!F5)))</f>
        <v/>
      </c>
      <c r="CV11" s="274" t="str">
        <f ca="true">+IF(OFFSET('Sanitation Data'!$F$29,0,10*ROW('Sanitation Data'!F5))="","",OFFSET('Sanitation Data'!$F$29,0,10*ROW('Sanitation Data'!F5)))</f>
        <v/>
      </c>
      <c r="CW11" s="274" t="str">
        <f ca="true">+IF(OFFSET('Sanitation Data'!$F$30,0,10*ROW('Sanitation Data'!F5))="","",OFFSET('Sanitation Data'!$F$30,0,10*ROW('Sanitation Data'!F5)))</f>
        <v/>
      </c>
      <c r="CX11" s="274" t="str">
        <f ca="true">+IF(OFFSET('Sanitation Data'!$F$31,0,10*ROW('Sanitation Data'!F5))="","",OFFSET('Sanitation Data'!$F$31,0,10*ROW('Sanitation Data'!F5)))</f>
        <v/>
      </c>
      <c r="CY11" s="274" t="str">
        <f ca="true">+IF(OFFSET('Sanitation Data'!$F$32,0,10*ROW('Sanitation Data'!F5))="","",OFFSET('Sanitation Data'!$F$32,0,10*ROW('Sanitation Data'!F5)))</f>
        <v/>
      </c>
      <c r="CZ11" s="274" t="str">
        <f ca="true">+IF(OFFSET('Sanitation Data'!$G$28,0,10*ROW('Sanitation Data'!G5))="","",OFFSET('Sanitation Data'!$G$28,0,10*ROW('Sanitation Data'!G5)))</f>
        <v/>
      </c>
      <c r="DA11" s="274" t="str">
        <f ca="true">+IF(OFFSET('Sanitation Data'!$G$29,0,10*ROW('Sanitation Data'!G5))="","",OFFSET('Sanitation Data'!$G$29,0,10*ROW('Sanitation Data'!G5)))</f>
        <v/>
      </c>
      <c r="DB11" s="274" t="str">
        <f ca="true">+IF(OFFSET('Sanitation Data'!$G$30,0,10*ROW('Sanitation Data'!G5))="","",OFFSET('Sanitation Data'!$G$30,0,10*ROW('Sanitation Data'!G5)))</f>
        <v/>
      </c>
      <c r="DC11" s="274" t="str">
        <f ca="true">+IF(OFFSET('Sanitation Data'!$G$31,0,10*ROW('Sanitation Data'!G5))="","",OFFSET('Sanitation Data'!$G$31,0,10*ROW('Sanitation Data'!G5)))</f>
        <v/>
      </c>
      <c r="DD11" s="274" t="str">
        <f ca="true">+IF(OFFSET('Sanitation Data'!$G$32,0,10*ROW('Sanitation Data'!G5))="","",OFFSET('Sanitation Data'!$G$32,0,10*ROW('Sanitation Data'!G5)))</f>
        <v/>
      </c>
      <c r="DE11" s="274" t="str">
        <f ca="true">+IF(OFFSET('Sanitation Data'!$H$28,0,10*ROW('Sanitation Data'!H5))="","",OFFSET('Sanitation Data'!$H$28,0,10*ROW('Sanitation Data'!H5)))</f>
        <v/>
      </c>
      <c r="DF11" s="274" t="str">
        <f ca="true">+IF(OFFSET('Sanitation Data'!$H$29,0,10*ROW('Sanitation Data'!H5))="","",OFFSET('Sanitation Data'!$H$29,0,10*ROW('Sanitation Data'!H5)))</f>
        <v/>
      </c>
      <c r="DG11" s="274" t="str">
        <f ca="true">+IF(OFFSET('Sanitation Data'!$H$30,0,10*ROW('Sanitation Data'!H5))="","",OFFSET('Sanitation Data'!$H$30,0,10*ROW('Sanitation Data'!H5)))</f>
        <v/>
      </c>
      <c r="DH11" s="274" t="str">
        <f ca="true">+IF(OFFSET('Sanitation Data'!$H$31,0,10*ROW('Sanitation Data'!H5))="","",OFFSET('Sanitation Data'!$H$31,0,10*ROW('Sanitation Data'!H5)))</f>
        <v/>
      </c>
      <c r="DI11" s="274" t="str">
        <f ca="true">+IF(OFFSET('Sanitation Data'!$H$32,0,10*ROW('Sanitation Data'!H5))="","",OFFSET('Sanitation Data'!$H$32,0,10*ROW('Sanitation Data'!H5)))</f>
        <v/>
      </c>
      <c r="DJ11" s="274" t="str">
        <f ca="true">+IF(OFFSET('Sanitation Data'!$I$28,0,10*ROW('Sanitation Data'!I5))="","",OFFSET('Sanitation Data'!$I$28,0,10*ROW('Sanitation Data'!I5)))</f>
        <v/>
      </c>
      <c r="DK11" s="274" t="str">
        <f ca="true">+IF(OFFSET('Sanitation Data'!$I$29,0,10*ROW('Sanitation Data'!I5))="","",OFFSET('Sanitation Data'!$I$29,0,10*ROW('Sanitation Data'!I5)))</f>
        <v/>
      </c>
      <c r="DL11" s="274" t="str">
        <f ca="true">+IF(OFFSET('Sanitation Data'!$I$30,0,10*ROW('Sanitation Data'!I5))="","",OFFSET('Sanitation Data'!$I$30,0,10*ROW('Sanitation Data'!I5)))</f>
        <v/>
      </c>
      <c r="DM11" s="274" t="str">
        <f ca="true">+IF(OFFSET('Sanitation Data'!$I$31,0,10*ROW('Sanitation Data'!I5))="","",OFFSET('Sanitation Data'!$I$31,0,10*ROW('Sanitation Data'!I5)))</f>
        <v/>
      </c>
      <c r="DN11" s="274" t="str">
        <f ca="true">+IF(OFFSET('Sanitation Data'!$I$32,0,10*ROW('Sanitation Data'!I5))="","",OFFSET('Sanitation Data'!$I$32,0,10*ROW('Sanitation Data'!I5)))</f>
        <v/>
      </c>
      <c r="DO11" s="274" t="str">
        <f ca="true">+IF(OFFSET('Hygiene Data'!$D$11,0,10*ROW('Hygiene Data'!D5))="","",OFFSET('Hygiene Data'!$D$11,0,10*ROW('Hygiene Data'!D5)))</f>
        <v/>
      </c>
      <c r="DP11" s="274" t="str">
        <f ca="true">+IF(OFFSET('Hygiene Data'!$D$12,0,10*ROW('Hygiene Data'!D5))="","",OFFSET('Hygiene Data'!$D$12,0,10*ROW('Hygiene Data'!D5)))</f>
        <v/>
      </c>
      <c r="DQ11" s="274" t="str">
        <f ca="true">+IF(OFFSET('Hygiene Data'!$D$13,0,10*ROW('Hygiene Data'!D5))="","",OFFSET('Hygiene Data'!$D$13,0,10*ROW('Hygiene Data'!D5)))</f>
        <v/>
      </c>
      <c r="DR11" s="274" t="str">
        <f ca="true">+IF(OFFSET('Hygiene Data'!$E$11,0,10*ROW('Hygiene Data'!E5))="","",OFFSET('Hygiene Data'!$E$11,0,10*ROW('Hygiene Data'!E5)))</f>
        <v/>
      </c>
      <c r="DS11" s="274" t="str">
        <f ca="true">+IF(OFFSET('Hygiene Data'!$E$12,0,10*ROW('Hygiene Data'!E5))="","",OFFSET('Hygiene Data'!$E$12,0,10*ROW('Hygiene Data'!E5)))</f>
        <v/>
      </c>
      <c r="DT11" s="274" t="str">
        <f ca="true">+IF(OFFSET('Hygiene Data'!$E$13,0,10*ROW('Hygiene Data'!E5))="","",OFFSET('Hygiene Data'!$E$13,0,10*ROW('Hygiene Data'!E5)))</f>
        <v/>
      </c>
      <c r="DU11" s="274" t="str">
        <f ca="true">+IF(OFFSET('Hygiene Data'!$F$11,0,10*ROW('Hygiene Data'!F5))="","",OFFSET('Hygiene Data'!$F$11,0,10*ROW('Hygiene Data'!F5)))</f>
        <v/>
      </c>
      <c r="DV11" s="274" t="str">
        <f ca="true">+IF(OFFSET('Hygiene Data'!$F$12,0,10*ROW('Hygiene Data'!F5))="","",OFFSET('Hygiene Data'!$F$12,0,10*ROW('Hygiene Data'!F5)))</f>
        <v/>
      </c>
      <c r="DW11" s="274" t="str">
        <f ca="true">+IF(OFFSET('Hygiene Data'!$F$13,0,10*ROW('Hygiene Data'!F5))="","",OFFSET('Hygiene Data'!$F$13,0,10*ROW('Hygiene Data'!F5)))</f>
        <v/>
      </c>
      <c r="DX11" s="274" t="str">
        <f ca="true">+IF(OFFSET('Hygiene Data'!$G$11,0,10*ROW('Hygiene Data'!G5))="","",OFFSET('Hygiene Data'!$G$11,0,10*ROW('Hygiene Data'!G5)))</f>
        <v/>
      </c>
      <c r="DY11" s="274" t="str">
        <f ca="true">+IF(OFFSET('Hygiene Data'!$G$12,0,10*ROW('Hygiene Data'!G5))="","",OFFSET('Hygiene Data'!$G$12,0,10*ROW('Hygiene Data'!G5)))</f>
        <v/>
      </c>
      <c r="DZ11" s="274" t="str">
        <f ca="true">+IF(OFFSET('Hygiene Data'!$G$13,0,10*ROW('Hygiene Data'!G5))="","",OFFSET('Hygiene Data'!$G$13,0,10*ROW('Hygiene Data'!G5)))</f>
        <v/>
      </c>
      <c r="EA11" s="274" t="str">
        <f ca="true">+IF(OFFSET('Hygiene Data'!$H$11,0,10*ROW('Hygiene Data'!H5))="","",OFFSET('Hygiene Data'!$H$11,0,10*ROW('Hygiene Data'!H5)))</f>
        <v/>
      </c>
      <c r="EB11" s="274" t="str">
        <f ca="true">+IF(OFFSET('Hygiene Data'!$H$12,0,10*ROW('Hygiene Data'!H5))="","",OFFSET('Hygiene Data'!$H$12,0,10*ROW('Hygiene Data'!H5)))</f>
        <v/>
      </c>
      <c r="EC11" s="274" t="str">
        <f ca="true">+IF(OFFSET('Hygiene Data'!$H$13,0,10*ROW('Hygiene Data'!H5))="","",OFFSET('Hygiene Data'!$H$13,0,10*ROW('Hygiene Data'!H5)))</f>
        <v/>
      </c>
      <c r="ED11" s="274" t="str">
        <f ca="true">+IF(OFFSET('Hygiene Data'!$I$11,0,10*ROW('Hygiene Data'!I5))="","",OFFSET('Hygiene Data'!$I$11,0,10*ROW('Hygiene Data'!I5)))</f>
        <v/>
      </c>
      <c r="EE11" s="274" t="str">
        <f ca="true">+IF(OFFSET('Hygiene Data'!$I$12,0,10*ROW('Hygiene Data'!I5))="","",OFFSET('Hygiene Data'!$I$12,0,10*ROW('Hygiene Data'!I5)))</f>
        <v/>
      </c>
      <c r="EF11" s="274" t="str">
        <f ca="true">+IF(OFFSET('Hygiene Data'!$I$13,0,10*ROW('Hygiene Data'!I5))="","",OFFSET('Hygiene Data'!$I$13,0,10*ROW('Hygiene Data'!I5)))</f>
        <v/>
      </c>
    </row>
    <row xmlns:x14ac="http://schemas.microsoft.com/office/spreadsheetml/2009/9/ac" r="12" x14ac:dyDescent="0.2">
      <c r="A12" s="37" t="str">
        <f ca="true">+IF(OFFSET('Water Data'!$B$2,0,10*ROW('Water Data'!E6))="","",OFFSET('Water Data'!$B$2,0,10*ROW('Water Data'!E6)))</f>
        <v/>
      </c>
      <c r="B12" s="37" t="str">
        <f ca="true">+IF(OFFSET('Water Data'!$C$2,0,10*ROW('Water Data'!F6))="","",OFFSET('Water Data'!$C$2,0,10*ROW('Water Data'!F6)))</f>
        <v/>
      </c>
      <c r="C12" s="330" t="str">
        <f t="shared" ca="true" si="0"/>
        <v/>
      </c>
      <c r="D12" s="94"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4"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4"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4"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4"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4"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4"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4"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4"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4"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4"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4"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4"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4"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4"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4"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4"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4"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5"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5"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5"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5"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5"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5"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5"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5"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5"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5"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5"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5"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5"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5"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5"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5"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5"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5"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5"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5"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5"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5"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5"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5"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5"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5"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5"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5"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5"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5"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6"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6"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6"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6"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6"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6"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6"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6"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6"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6"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6"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6"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6"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6"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6"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6"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6"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6"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74"/>
      <c r="BS12" s="274" t="str">
        <f ca="true">+IF(OFFSET('Water Data'!$D$27,0,10*ROW('Water Data'!D6))="","",OFFSET('Water Data'!$D$27,0,10*ROW('Water Data'!D6)))</f>
        <v/>
      </c>
      <c r="BT12" s="274" t="str">
        <f ca="true">+IF(OFFSET('Water Data'!$D$28,0,10*ROW('Water Data'!D6))="","",OFFSET('Water Data'!$D$28,0,10*ROW('Water Data'!D6)))</f>
        <v/>
      </c>
      <c r="BU12" s="274" t="str">
        <f ca="true">+IF(OFFSET('Water Data'!$D$29,0,10*ROW('Water Data'!D6))="","",OFFSET('Water Data'!$D$29,0,10*ROW('Water Data'!D6)))</f>
        <v/>
      </c>
      <c r="BV12" s="274" t="str">
        <f ca="true">+IF(OFFSET('Water Data'!$E$27,0,10*ROW('Water Data'!E6))="","",OFFSET('Water Data'!$E$27,0,10*ROW('Water Data'!E6)))</f>
        <v/>
      </c>
      <c r="BW12" s="274" t="str">
        <f ca="true">+IF(OFFSET('Water Data'!$E$28,0,10*ROW('Water Data'!E6))="","",OFFSET('Water Data'!$E$28,0,10*ROW('Water Data'!E6)))</f>
        <v/>
      </c>
      <c r="BX12" s="274" t="str">
        <f ca="true">+IF(OFFSET('Water Data'!$E$29,0,10*ROW('Water Data'!E6))="","",OFFSET('Water Data'!$E$29,0,10*ROW('Water Data'!E6)))</f>
        <v/>
      </c>
      <c r="BY12" s="274" t="str">
        <f ca="true">+IF(OFFSET('Water Data'!$F$27,0,10*ROW('Water Data'!F6))="","",OFFSET('Water Data'!$F$27,0,10*ROW('Water Data'!F6)))</f>
        <v/>
      </c>
      <c r="BZ12" s="274" t="str">
        <f ca="true">+IF(OFFSET('Water Data'!$F$28,0,10*ROW('Water Data'!F6))="","",OFFSET('Water Data'!$F$28,0,10*ROW('Water Data'!F6)))</f>
        <v/>
      </c>
      <c r="CA12" s="274" t="str">
        <f ca="true">+IF(OFFSET('Water Data'!$F$29,0,10*ROW('Water Data'!F6))="","",OFFSET('Water Data'!$F$29,0,10*ROW('Water Data'!F6)))</f>
        <v/>
      </c>
      <c r="CB12" s="274" t="str">
        <f ca="true">+IF(OFFSET('Water Data'!$G$27,0,10*ROW('Water Data'!G6))="","",OFFSET('Water Data'!$G$27,0,10*ROW('Water Data'!G6)))</f>
        <v/>
      </c>
      <c r="CC12" s="274" t="str">
        <f ca="true">+IF(OFFSET('Water Data'!$G$28,0,10*ROW('Water Data'!G6))="","",OFFSET('Water Data'!$G$28,0,10*ROW('Water Data'!G6)))</f>
        <v/>
      </c>
      <c r="CD12" s="274" t="str">
        <f ca="true">+IF(OFFSET('Water Data'!$G$29,0,10*ROW('Water Data'!G6))="","",OFFSET('Water Data'!$G$29,0,10*ROW('Water Data'!G6)))</f>
        <v/>
      </c>
      <c r="CE12" s="274" t="str">
        <f ca="true">+IF(OFFSET('Water Data'!$H$27,0,10*ROW('Water Data'!H6))="","",OFFSET('Water Data'!$H$27,0,10*ROW('Water Data'!H6)))</f>
        <v/>
      </c>
      <c r="CF12" s="274" t="str">
        <f ca="true">+IF(OFFSET('Water Data'!$H$28,0,10*ROW('Water Data'!H6))="","",OFFSET('Water Data'!$H$28,0,10*ROW('Water Data'!H6)))</f>
        <v/>
      </c>
      <c r="CG12" s="274" t="str">
        <f ca="true">+IF(OFFSET('Water Data'!$H$29,0,10*ROW('Water Data'!H6))="","",OFFSET('Water Data'!$H$29,0,10*ROW('Water Data'!H6)))</f>
        <v/>
      </c>
      <c r="CH12" s="274" t="str">
        <f ca="true">+IF(OFFSET('Water Data'!$I$27,0,10*ROW('Water Data'!I6))="","",OFFSET('Water Data'!$I$27,0,10*ROW('Water Data'!I6)))</f>
        <v/>
      </c>
      <c r="CI12" s="274" t="str">
        <f ca="true">+IF(OFFSET('Water Data'!$I$28,0,10*ROW('Water Data'!I6))="","",OFFSET('Water Data'!$I$28,0,10*ROW('Water Data'!I6)))</f>
        <v/>
      </c>
      <c r="CJ12" s="274" t="str">
        <f ca="true">+IF(OFFSET('Water Data'!$I$29,0,10*ROW('Water Data'!I6))="","",OFFSET('Water Data'!$I$29,0,10*ROW('Water Data'!I6)))</f>
        <v/>
      </c>
      <c r="CK12" s="274" t="str">
        <f ca="true">+IF(OFFSET('Sanitation Data'!$D$28,0,10*ROW('Sanitation Data'!D6))="","",OFFSET('Sanitation Data'!$D$28,0,10*ROW('Sanitation Data'!D6)))</f>
        <v/>
      </c>
      <c r="CL12" s="274" t="str">
        <f ca="true">+IF(OFFSET('Sanitation Data'!$D$29,0,10*ROW('Sanitation Data'!D6))="","",OFFSET('Sanitation Data'!$D$29,0,10*ROW('Sanitation Data'!D6)))</f>
        <v/>
      </c>
      <c r="CM12" s="274" t="str">
        <f ca="true">+IF(OFFSET('Sanitation Data'!$D$30,0,10*ROW('Sanitation Data'!D6))="","",OFFSET('Sanitation Data'!$D$30,0,10*ROW('Sanitation Data'!D6)))</f>
        <v/>
      </c>
      <c r="CN12" s="274" t="str">
        <f ca="true">+IF(OFFSET('Sanitation Data'!$D$31,0,10*ROW('Sanitation Data'!D6))="","",OFFSET('Sanitation Data'!$D$31,0,10*ROW('Sanitation Data'!D6)))</f>
        <v/>
      </c>
      <c r="CO12" s="274" t="str">
        <f ca="true">+IF(OFFSET('Sanitation Data'!$D$32,0,10*ROW('Sanitation Data'!D6))="","",OFFSET('Sanitation Data'!$D$32,0,10*ROW('Sanitation Data'!D6)))</f>
        <v/>
      </c>
      <c r="CP12" s="274" t="str">
        <f ca="true">+IF(OFFSET('Sanitation Data'!$E$28,0,10*ROW('Sanitation Data'!E6))="","",OFFSET('Sanitation Data'!$E$28,0,10*ROW('Sanitation Data'!E6)))</f>
        <v/>
      </c>
      <c r="CQ12" s="274" t="str">
        <f ca="true">+IF(OFFSET('Sanitation Data'!$E$29,0,10*ROW('Sanitation Data'!E6))="","",OFFSET('Sanitation Data'!$E$29,0,10*ROW('Sanitation Data'!E6)))</f>
        <v/>
      </c>
      <c r="CR12" s="274" t="str">
        <f ca="true">+IF(OFFSET('Sanitation Data'!$E$30,0,10*ROW('Sanitation Data'!E6))="","",OFFSET('Sanitation Data'!$E$30,0,10*ROW('Sanitation Data'!E6)))</f>
        <v/>
      </c>
      <c r="CS12" s="274" t="str">
        <f ca="true">+IF(OFFSET('Sanitation Data'!$E$31,0,10*ROW('Sanitation Data'!E6))="","",OFFSET('Sanitation Data'!$E$31,0,10*ROW('Sanitation Data'!E6)))</f>
        <v/>
      </c>
      <c r="CT12" s="274" t="str">
        <f ca="true">+IF(OFFSET('Sanitation Data'!$E$32,0,10*ROW('Sanitation Data'!E6))="","",OFFSET('Sanitation Data'!$E$32,0,10*ROW('Sanitation Data'!E6)))</f>
        <v/>
      </c>
      <c r="CU12" s="274" t="str">
        <f ca="true">+IF(OFFSET('Sanitation Data'!$F$28,0,10*ROW('Sanitation Data'!F6))="","",OFFSET('Sanitation Data'!$F$28,0,10*ROW('Sanitation Data'!F6)))</f>
        <v/>
      </c>
      <c r="CV12" s="274" t="str">
        <f ca="true">+IF(OFFSET('Sanitation Data'!$F$29,0,10*ROW('Sanitation Data'!F6))="","",OFFSET('Sanitation Data'!$F$29,0,10*ROW('Sanitation Data'!F6)))</f>
        <v/>
      </c>
      <c r="CW12" s="274" t="str">
        <f ca="true">+IF(OFFSET('Sanitation Data'!$F$30,0,10*ROW('Sanitation Data'!F6))="","",OFFSET('Sanitation Data'!$F$30,0,10*ROW('Sanitation Data'!F6)))</f>
        <v/>
      </c>
      <c r="CX12" s="274" t="str">
        <f ca="true">+IF(OFFSET('Sanitation Data'!$F$31,0,10*ROW('Sanitation Data'!F6))="","",OFFSET('Sanitation Data'!$F$31,0,10*ROW('Sanitation Data'!F6)))</f>
        <v/>
      </c>
      <c r="CY12" s="274" t="str">
        <f ca="true">+IF(OFFSET('Sanitation Data'!$F$32,0,10*ROW('Sanitation Data'!F6))="","",OFFSET('Sanitation Data'!$F$32,0,10*ROW('Sanitation Data'!F6)))</f>
        <v/>
      </c>
      <c r="CZ12" s="274" t="str">
        <f ca="true">+IF(OFFSET('Sanitation Data'!$G$28,0,10*ROW('Sanitation Data'!G6))="","",OFFSET('Sanitation Data'!$G$28,0,10*ROW('Sanitation Data'!G6)))</f>
        <v/>
      </c>
      <c r="DA12" s="274" t="str">
        <f ca="true">+IF(OFFSET('Sanitation Data'!$G$29,0,10*ROW('Sanitation Data'!G6))="","",OFFSET('Sanitation Data'!$G$29,0,10*ROW('Sanitation Data'!G6)))</f>
        <v/>
      </c>
      <c r="DB12" s="274" t="str">
        <f ca="true">+IF(OFFSET('Sanitation Data'!$G$30,0,10*ROW('Sanitation Data'!G6))="","",OFFSET('Sanitation Data'!$G$30,0,10*ROW('Sanitation Data'!G6)))</f>
        <v/>
      </c>
      <c r="DC12" s="274" t="str">
        <f ca="true">+IF(OFFSET('Sanitation Data'!$G$31,0,10*ROW('Sanitation Data'!G6))="","",OFFSET('Sanitation Data'!$G$31,0,10*ROW('Sanitation Data'!G6)))</f>
        <v/>
      </c>
      <c r="DD12" s="274" t="str">
        <f ca="true">+IF(OFFSET('Sanitation Data'!$G$32,0,10*ROW('Sanitation Data'!G6))="","",OFFSET('Sanitation Data'!$G$32,0,10*ROW('Sanitation Data'!G6)))</f>
        <v/>
      </c>
      <c r="DE12" s="274" t="str">
        <f ca="true">+IF(OFFSET('Sanitation Data'!$H$28,0,10*ROW('Sanitation Data'!H6))="","",OFFSET('Sanitation Data'!$H$28,0,10*ROW('Sanitation Data'!H6)))</f>
        <v/>
      </c>
      <c r="DF12" s="274" t="str">
        <f ca="true">+IF(OFFSET('Sanitation Data'!$H$29,0,10*ROW('Sanitation Data'!H6))="","",OFFSET('Sanitation Data'!$H$29,0,10*ROW('Sanitation Data'!H6)))</f>
        <v/>
      </c>
      <c r="DG12" s="274" t="str">
        <f ca="true">+IF(OFFSET('Sanitation Data'!$H$30,0,10*ROW('Sanitation Data'!H6))="","",OFFSET('Sanitation Data'!$H$30,0,10*ROW('Sanitation Data'!H6)))</f>
        <v/>
      </c>
      <c r="DH12" s="274" t="str">
        <f ca="true">+IF(OFFSET('Sanitation Data'!$H$31,0,10*ROW('Sanitation Data'!H6))="","",OFFSET('Sanitation Data'!$H$31,0,10*ROW('Sanitation Data'!H6)))</f>
        <v/>
      </c>
      <c r="DI12" s="274" t="str">
        <f ca="true">+IF(OFFSET('Sanitation Data'!$H$32,0,10*ROW('Sanitation Data'!H6))="","",OFFSET('Sanitation Data'!$H$32,0,10*ROW('Sanitation Data'!H6)))</f>
        <v/>
      </c>
      <c r="DJ12" s="274" t="str">
        <f ca="true">+IF(OFFSET('Sanitation Data'!$I$28,0,10*ROW('Sanitation Data'!I6))="","",OFFSET('Sanitation Data'!$I$28,0,10*ROW('Sanitation Data'!I6)))</f>
        <v/>
      </c>
      <c r="DK12" s="274" t="str">
        <f ca="true">+IF(OFFSET('Sanitation Data'!$I$29,0,10*ROW('Sanitation Data'!I6))="","",OFFSET('Sanitation Data'!$I$29,0,10*ROW('Sanitation Data'!I6)))</f>
        <v/>
      </c>
      <c r="DL12" s="274" t="str">
        <f ca="true">+IF(OFFSET('Sanitation Data'!$I$30,0,10*ROW('Sanitation Data'!I6))="","",OFFSET('Sanitation Data'!$I$30,0,10*ROW('Sanitation Data'!I6)))</f>
        <v/>
      </c>
      <c r="DM12" s="274" t="str">
        <f ca="true">+IF(OFFSET('Sanitation Data'!$I$31,0,10*ROW('Sanitation Data'!I6))="","",OFFSET('Sanitation Data'!$I$31,0,10*ROW('Sanitation Data'!I6)))</f>
        <v/>
      </c>
      <c r="DN12" s="274" t="str">
        <f ca="true">+IF(OFFSET('Sanitation Data'!$I$32,0,10*ROW('Sanitation Data'!I6))="","",OFFSET('Sanitation Data'!$I$32,0,10*ROW('Sanitation Data'!I6)))</f>
        <v/>
      </c>
      <c r="DO12" s="274" t="str">
        <f ca="true">+IF(OFFSET('Hygiene Data'!$D$11,0,10*ROW('Hygiene Data'!D6))="","",OFFSET('Hygiene Data'!$D$11,0,10*ROW('Hygiene Data'!D6)))</f>
        <v/>
      </c>
      <c r="DP12" s="274" t="str">
        <f ca="true">+IF(OFFSET('Hygiene Data'!$D$12,0,10*ROW('Hygiene Data'!D6))="","",OFFSET('Hygiene Data'!$D$12,0,10*ROW('Hygiene Data'!D6)))</f>
        <v/>
      </c>
      <c r="DQ12" s="274" t="str">
        <f ca="true">+IF(OFFSET('Hygiene Data'!$D$13,0,10*ROW('Hygiene Data'!D6))="","",OFFSET('Hygiene Data'!$D$13,0,10*ROW('Hygiene Data'!D6)))</f>
        <v/>
      </c>
      <c r="DR12" s="274" t="str">
        <f ca="true">+IF(OFFSET('Hygiene Data'!$E$11,0,10*ROW('Hygiene Data'!E6))="","",OFFSET('Hygiene Data'!$E$11,0,10*ROW('Hygiene Data'!E6)))</f>
        <v/>
      </c>
      <c r="DS12" s="274" t="str">
        <f ca="true">+IF(OFFSET('Hygiene Data'!$E$12,0,10*ROW('Hygiene Data'!E6))="","",OFFSET('Hygiene Data'!$E$12,0,10*ROW('Hygiene Data'!E6)))</f>
        <v/>
      </c>
      <c r="DT12" s="274" t="str">
        <f ca="true">+IF(OFFSET('Hygiene Data'!$E$13,0,10*ROW('Hygiene Data'!E6))="","",OFFSET('Hygiene Data'!$E$13,0,10*ROW('Hygiene Data'!E6)))</f>
        <v/>
      </c>
      <c r="DU12" s="274" t="str">
        <f ca="true">+IF(OFFSET('Hygiene Data'!$F$11,0,10*ROW('Hygiene Data'!F6))="","",OFFSET('Hygiene Data'!$F$11,0,10*ROW('Hygiene Data'!F6)))</f>
        <v/>
      </c>
      <c r="DV12" s="274" t="str">
        <f ca="true">+IF(OFFSET('Hygiene Data'!$F$12,0,10*ROW('Hygiene Data'!F6))="","",OFFSET('Hygiene Data'!$F$12,0,10*ROW('Hygiene Data'!F6)))</f>
        <v/>
      </c>
      <c r="DW12" s="274" t="str">
        <f ca="true">+IF(OFFSET('Hygiene Data'!$F$13,0,10*ROW('Hygiene Data'!F6))="","",OFFSET('Hygiene Data'!$F$13,0,10*ROW('Hygiene Data'!F6)))</f>
        <v/>
      </c>
      <c r="DX12" s="274" t="str">
        <f ca="true">+IF(OFFSET('Hygiene Data'!$G$11,0,10*ROW('Hygiene Data'!G6))="","",OFFSET('Hygiene Data'!$G$11,0,10*ROW('Hygiene Data'!G6)))</f>
        <v/>
      </c>
      <c r="DY12" s="274" t="str">
        <f ca="true">+IF(OFFSET('Hygiene Data'!$G$12,0,10*ROW('Hygiene Data'!G6))="","",OFFSET('Hygiene Data'!$G$12,0,10*ROW('Hygiene Data'!G6)))</f>
        <v/>
      </c>
      <c r="DZ12" s="274" t="str">
        <f ca="true">+IF(OFFSET('Hygiene Data'!$G$13,0,10*ROW('Hygiene Data'!G6))="","",OFFSET('Hygiene Data'!$G$13,0,10*ROW('Hygiene Data'!G6)))</f>
        <v/>
      </c>
      <c r="EA12" s="274" t="str">
        <f ca="true">+IF(OFFSET('Hygiene Data'!$H$11,0,10*ROW('Hygiene Data'!H6))="","",OFFSET('Hygiene Data'!$H$11,0,10*ROW('Hygiene Data'!H6)))</f>
        <v/>
      </c>
      <c r="EB12" s="274" t="str">
        <f ca="true">+IF(OFFSET('Hygiene Data'!$H$12,0,10*ROW('Hygiene Data'!H6))="","",OFFSET('Hygiene Data'!$H$12,0,10*ROW('Hygiene Data'!H6)))</f>
        <v/>
      </c>
      <c r="EC12" s="274" t="str">
        <f ca="true">+IF(OFFSET('Hygiene Data'!$H$13,0,10*ROW('Hygiene Data'!H6))="","",OFFSET('Hygiene Data'!$H$13,0,10*ROW('Hygiene Data'!H6)))</f>
        <v/>
      </c>
      <c r="ED12" s="274" t="str">
        <f ca="true">+IF(OFFSET('Hygiene Data'!$I$11,0,10*ROW('Hygiene Data'!I6))="","",OFFSET('Hygiene Data'!$I$11,0,10*ROW('Hygiene Data'!I6)))</f>
        <v/>
      </c>
      <c r="EE12" s="274" t="str">
        <f ca="true">+IF(OFFSET('Hygiene Data'!$I$12,0,10*ROW('Hygiene Data'!I6))="","",OFFSET('Hygiene Data'!$I$12,0,10*ROW('Hygiene Data'!I6)))</f>
        <v/>
      </c>
      <c r="EF12" s="274" t="str">
        <f ca="true">+IF(OFFSET('Hygiene Data'!$I$13,0,10*ROW('Hygiene Data'!I6))="","",OFFSET('Hygiene Data'!$I$13,0,10*ROW('Hygiene Data'!I6)))</f>
        <v/>
      </c>
    </row>
    <row xmlns:x14ac="http://schemas.microsoft.com/office/spreadsheetml/2009/9/ac" r="13" x14ac:dyDescent="0.2">
      <c r="A13" s="37" t="str">
        <f ca="true">+IF(OFFSET('Water Data'!$B$2,0,10*ROW('Water Data'!E7))="","",OFFSET('Water Data'!$B$2,0,10*ROW('Water Data'!E7)))</f>
        <v/>
      </c>
      <c r="B13" s="37" t="str">
        <f ca="true">+IF(OFFSET('Water Data'!$C$2,0,10*ROW('Water Data'!F7))="","",OFFSET('Water Data'!$C$2,0,10*ROW('Water Data'!F7)))</f>
        <v/>
      </c>
      <c r="C13" s="330" t="str">
        <f t="shared" ca="true" si="0"/>
        <v/>
      </c>
      <c r="D13" s="94"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4"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4"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4"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4"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4"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4"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4"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4"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4"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4"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4"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4"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4"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4"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4"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4"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4"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5"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5"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5"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5"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5"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5"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5"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5"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5"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5"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5"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5"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5"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5"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5"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5"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5"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5"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5"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5"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5"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5"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5"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5"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5"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5"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5"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5"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5"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5"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6"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6"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6"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6"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6"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6"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6"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6"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6"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6"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6"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6"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6"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6"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6"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6"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6"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6"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74"/>
      <c r="BS13" s="274" t="str">
        <f ca="true">+IF(OFFSET('Water Data'!$D$27,0,10*ROW('Water Data'!D7))="","",OFFSET('Water Data'!$D$27,0,10*ROW('Water Data'!D7)))</f>
        <v/>
      </c>
      <c r="BT13" s="274" t="str">
        <f ca="true">+IF(OFFSET('Water Data'!$D$28,0,10*ROW('Water Data'!D7))="","",OFFSET('Water Data'!$D$28,0,10*ROW('Water Data'!D7)))</f>
        <v/>
      </c>
      <c r="BU13" s="274" t="str">
        <f ca="true">+IF(OFFSET('Water Data'!$D$29,0,10*ROW('Water Data'!D7))="","",OFFSET('Water Data'!$D$29,0,10*ROW('Water Data'!D7)))</f>
        <v/>
      </c>
      <c r="BV13" s="274" t="str">
        <f ca="true">+IF(OFFSET('Water Data'!$E$27,0,10*ROW('Water Data'!E7))="","",OFFSET('Water Data'!$E$27,0,10*ROW('Water Data'!E7)))</f>
        <v/>
      </c>
      <c r="BW13" s="274" t="str">
        <f ca="true">+IF(OFFSET('Water Data'!$E$28,0,10*ROW('Water Data'!E7))="","",OFFSET('Water Data'!$E$28,0,10*ROW('Water Data'!E7)))</f>
        <v/>
      </c>
      <c r="BX13" s="274" t="str">
        <f ca="true">+IF(OFFSET('Water Data'!$E$29,0,10*ROW('Water Data'!E7))="","",OFFSET('Water Data'!$E$29,0,10*ROW('Water Data'!E7)))</f>
        <v/>
      </c>
      <c r="BY13" s="274" t="str">
        <f ca="true">+IF(OFFSET('Water Data'!$F$27,0,10*ROW('Water Data'!F7))="","",OFFSET('Water Data'!$F$27,0,10*ROW('Water Data'!F7)))</f>
        <v/>
      </c>
      <c r="BZ13" s="274" t="str">
        <f ca="true">+IF(OFFSET('Water Data'!$F$28,0,10*ROW('Water Data'!F7))="","",OFFSET('Water Data'!$F$28,0,10*ROW('Water Data'!F7)))</f>
        <v/>
      </c>
      <c r="CA13" s="274" t="str">
        <f ca="true">+IF(OFFSET('Water Data'!$F$29,0,10*ROW('Water Data'!F7))="","",OFFSET('Water Data'!$F$29,0,10*ROW('Water Data'!F7)))</f>
        <v/>
      </c>
      <c r="CB13" s="274" t="str">
        <f ca="true">+IF(OFFSET('Water Data'!$G$27,0,10*ROW('Water Data'!G7))="","",OFFSET('Water Data'!$G$27,0,10*ROW('Water Data'!G7)))</f>
        <v/>
      </c>
      <c r="CC13" s="274" t="str">
        <f ca="true">+IF(OFFSET('Water Data'!$G$28,0,10*ROW('Water Data'!G7))="","",OFFSET('Water Data'!$G$28,0,10*ROW('Water Data'!G7)))</f>
        <v/>
      </c>
      <c r="CD13" s="274" t="str">
        <f ca="true">+IF(OFFSET('Water Data'!$G$29,0,10*ROW('Water Data'!G7))="","",OFFSET('Water Data'!$G$29,0,10*ROW('Water Data'!G7)))</f>
        <v/>
      </c>
      <c r="CE13" s="274" t="str">
        <f ca="true">+IF(OFFSET('Water Data'!$H$27,0,10*ROW('Water Data'!H7))="","",OFFSET('Water Data'!$H$27,0,10*ROW('Water Data'!H7)))</f>
        <v/>
      </c>
      <c r="CF13" s="274" t="str">
        <f ca="true">+IF(OFFSET('Water Data'!$H$28,0,10*ROW('Water Data'!H7))="","",OFFSET('Water Data'!$H$28,0,10*ROW('Water Data'!H7)))</f>
        <v/>
      </c>
      <c r="CG13" s="274" t="str">
        <f ca="true">+IF(OFFSET('Water Data'!$H$29,0,10*ROW('Water Data'!H7))="","",OFFSET('Water Data'!$H$29,0,10*ROW('Water Data'!H7)))</f>
        <v/>
      </c>
      <c r="CH13" s="274" t="str">
        <f ca="true">+IF(OFFSET('Water Data'!$I$27,0,10*ROW('Water Data'!I7))="","",OFFSET('Water Data'!$I$27,0,10*ROW('Water Data'!I7)))</f>
        <v/>
      </c>
      <c r="CI13" s="274" t="str">
        <f ca="true">+IF(OFFSET('Water Data'!$I$28,0,10*ROW('Water Data'!I7))="","",OFFSET('Water Data'!$I$28,0,10*ROW('Water Data'!I7)))</f>
        <v/>
      </c>
      <c r="CJ13" s="274" t="str">
        <f ca="true">+IF(OFFSET('Water Data'!$I$29,0,10*ROW('Water Data'!I7))="","",OFFSET('Water Data'!$I$29,0,10*ROW('Water Data'!I7)))</f>
        <v/>
      </c>
      <c r="CK13" s="274" t="str">
        <f ca="true">+IF(OFFSET('Sanitation Data'!$D$28,0,10*ROW('Sanitation Data'!D7))="","",OFFSET('Sanitation Data'!$D$28,0,10*ROW('Sanitation Data'!D7)))</f>
        <v/>
      </c>
      <c r="CL13" s="274" t="str">
        <f ca="true">+IF(OFFSET('Sanitation Data'!$D$29,0,10*ROW('Sanitation Data'!D7))="","",OFFSET('Sanitation Data'!$D$29,0,10*ROW('Sanitation Data'!D7)))</f>
        <v/>
      </c>
      <c r="CM13" s="274" t="str">
        <f ca="true">+IF(OFFSET('Sanitation Data'!$D$30,0,10*ROW('Sanitation Data'!D7))="","",OFFSET('Sanitation Data'!$D$30,0,10*ROW('Sanitation Data'!D7)))</f>
        <v/>
      </c>
      <c r="CN13" s="274" t="str">
        <f ca="true">+IF(OFFSET('Sanitation Data'!$D$31,0,10*ROW('Sanitation Data'!D7))="","",OFFSET('Sanitation Data'!$D$31,0,10*ROW('Sanitation Data'!D7)))</f>
        <v/>
      </c>
      <c r="CO13" s="274" t="str">
        <f ca="true">+IF(OFFSET('Sanitation Data'!$D$32,0,10*ROW('Sanitation Data'!D7))="","",OFFSET('Sanitation Data'!$D$32,0,10*ROW('Sanitation Data'!D7)))</f>
        <v/>
      </c>
      <c r="CP13" s="274" t="str">
        <f ca="true">+IF(OFFSET('Sanitation Data'!$E$28,0,10*ROW('Sanitation Data'!E7))="","",OFFSET('Sanitation Data'!$E$28,0,10*ROW('Sanitation Data'!E7)))</f>
        <v/>
      </c>
      <c r="CQ13" s="274" t="str">
        <f ca="true">+IF(OFFSET('Sanitation Data'!$E$29,0,10*ROW('Sanitation Data'!E7))="","",OFFSET('Sanitation Data'!$E$29,0,10*ROW('Sanitation Data'!E7)))</f>
        <v/>
      </c>
      <c r="CR13" s="274" t="str">
        <f ca="true">+IF(OFFSET('Sanitation Data'!$E$30,0,10*ROW('Sanitation Data'!E7))="","",OFFSET('Sanitation Data'!$E$30,0,10*ROW('Sanitation Data'!E7)))</f>
        <v/>
      </c>
      <c r="CS13" s="274" t="str">
        <f ca="true">+IF(OFFSET('Sanitation Data'!$E$31,0,10*ROW('Sanitation Data'!E7))="","",OFFSET('Sanitation Data'!$E$31,0,10*ROW('Sanitation Data'!E7)))</f>
        <v/>
      </c>
      <c r="CT13" s="274" t="str">
        <f ca="true">+IF(OFFSET('Sanitation Data'!$E$32,0,10*ROW('Sanitation Data'!E7))="","",OFFSET('Sanitation Data'!$E$32,0,10*ROW('Sanitation Data'!E7)))</f>
        <v/>
      </c>
      <c r="CU13" s="274" t="str">
        <f ca="true">+IF(OFFSET('Sanitation Data'!$F$28,0,10*ROW('Sanitation Data'!F7))="","",OFFSET('Sanitation Data'!$F$28,0,10*ROW('Sanitation Data'!F7)))</f>
        <v/>
      </c>
      <c r="CV13" s="274" t="str">
        <f ca="true">+IF(OFFSET('Sanitation Data'!$F$29,0,10*ROW('Sanitation Data'!F7))="","",OFFSET('Sanitation Data'!$F$29,0,10*ROW('Sanitation Data'!F7)))</f>
        <v/>
      </c>
      <c r="CW13" s="274" t="str">
        <f ca="true">+IF(OFFSET('Sanitation Data'!$F$30,0,10*ROW('Sanitation Data'!F7))="","",OFFSET('Sanitation Data'!$F$30,0,10*ROW('Sanitation Data'!F7)))</f>
        <v/>
      </c>
      <c r="CX13" s="274" t="str">
        <f ca="true">+IF(OFFSET('Sanitation Data'!$F$31,0,10*ROW('Sanitation Data'!F7))="","",OFFSET('Sanitation Data'!$F$31,0,10*ROW('Sanitation Data'!F7)))</f>
        <v/>
      </c>
      <c r="CY13" s="274" t="str">
        <f ca="true">+IF(OFFSET('Sanitation Data'!$F$32,0,10*ROW('Sanitation Data'!F7))="","",OFFSET('Sanitation Data'!$F$32,0,10*ROW('Sanitation Data'!F7)))</f>
        <v/>
      </c>
      <c r="CZ13" s="274" t="str">
        <f ca="true">+IF(OFFSET('Sanitation Data'!$G$28,0,10*ROW('Sanitation Data'!G7))="","",OFFSET('Sanitation Data'!$G$28,0,10*ROW('Sanitation Data'!G7)))</f>
        <v/>
      </c>
      <c r="DA13" s="274" t="str">
        <f ca="true">+IF(OFFSET('Sanitation Data'!$G$29,0,10*ROW('Sanitation Data'!G7))="","",OFFSET('Sanitation Data'!$G$29,0,10*ROW('Sanitation Data'!G7)))</f>
        <v/>
      </c>
      <c r="DB13" s="274" t="str">
        <f ca="true">+IF(OFFSET('Sanitation Data'!$G$30,0,10*ROW('Sanitation Data'!G7))="","",OFFSET('Sanitation Data'!$G$30,0,10*ROW('Sanitation Data'!G7)))</f>
        <v/>
      </c>
      <c r="DC13" s="274" t="str">
        <f ca="true">+IF(OFFSET('Sanitation Data'!$G$31,0,10*ROW('Sanitation Data'!G7))="","",OFFSET('Sanitation Data'!$G$31,0,10*ROW('Sanitation Data'!G7)))</f>
        <v/>
      </c>
      <c r="DD13" s="274" t="str">
        <f ca="true">+IF(OFFSET('Sanitation Data'!$G$32,0,10*ROW('Sanitation Data'!G7))="","",OFFSET('Sanitation Data'!$G$32,0,10*ROW('Sanitation Data'!G7)))</f>
        <v/>
      </c>
      <c r="DE13" s="274" t="str">
        <f ca="true">+IF(OFFSET('Sanitation Data'!$H$28,0,10*ROW('Sanitation Data'!H7))="","",OFFSET('Sanitation Data'!$H$28,0,10*ROW('Sanitation Data'!H7)))</f>
        <v/>
      </c>
      <c r="DF13" s="274" t="str">
        <f ca="true">+IF(OFFSET('Sanitation Data'!$H$29,0,10*ROW('Sanitation Data'!H7))="","",OFFSET('Sanitation Data'!$H$29,0,10*ROW('Sanitation Data'!H7)))</f>
        <v/>
      </c>
      <c r="DG13" s="274" t="str">
        <f ca="true">+IF(OFFSET('Sanitation Data'!$H$30,0,10*ROW('Sanitation Data'!H7))="","",OFFSET('Sanitation Data'!$H$30,0,10*ROW('Sanitation Data'!H7)))</f>
        <v/>
      </c>
      <c r="DH13" s="274" t="str">
        <f ca="true">+IF(OFFSET('Sanitation Data'!$H$31,0,10*ROW('Sanitation Data'!H7))="","",OFFSET('Sanitation Data'!$H$31,0,10*ROW('Sanitation Data'!H7)))</f>
        <v/>
      </c>
      <c r="DI13" s="274" t="str">
        <f ca="true">+IF(OFFSET('Sanitation Data'!$H$32,0,10*ROW('Sanitation Data'!H7))="","",OFFSET('Sanitation Data'!$H$32,0,10*ROW('Sanitation Data'!H7)))</f>
        <v/>
      </c>
      <c r="DJ13" s="274" t="str">
        <f ca="true">+IF(OFFSET('Sanitation Data'!$I$28,0,10*ROW('Sanitation Data'!I7))="","",OFFSET('Sanitation Data'!$I$28,0,10*ROW('Sanitation Data'!I7)))</f>
        <v/>
      </c>
      <c r="DK13" s="274" t="str">
        <f ca="true">+IF(OFFSET('Sanitation Data'!$I$29,0,10*ROW('Sanitation Data'!I7))="","",OFFSET('Sanitation Data'!$I$29,0,10*ROW('Sanitation Data'!I7)))</f>
        <v/>
      </c>
      <c r="DL13" s="274" t="str">
        <f ca="true">+IF(OFFSET('Sanitation Data'!$I$30,0,10*ROW('Sanitation Data'!I7))="","",OFFSET('Sanitation Data'!$I$30,0,10*ROW('Sanitation Data'!I7)))</f>
        <v/>
      </c>
      <c r="DM13" s="274" t="str">
        <f ca="true">+IF(OFFSET('Sanitation Data'!$I$31,0,10*ROW('Sanitation Data'!I7))="","",OFFSET('Sanitation Data'!$I$31,0,10*ROW('Sanitation Data'!I7)))</f>
        <v/>
      </c>
      <c r="DN13" s="274" t="str">
        <f ca="true">+IF(OFFSET('Sanitation Data'!$I$32,0,10*ROW('Sanitation Data'!I7))="","",OFFSET('Sanitation Data'!$I$32,0,10*ROW('Sanitation Data'!I7)))</f>
        <v/>
      </c>
      <c r="DO13" s="274" t="str">
        <f ca="true">+IF(OFFSET('Hygiene Data'!$D$11,0,10*ROW('Hygiene Data'!D7))="","",OFFSET('Hygiene Data'!$D$11,0,10*ROW('Hygiene Data'!D7)))</f>
        <v/>
      </c>
      <c r="DP13" s="274" t="str">
        <f ca="true">+IF(OFFSET('Hygiene Data'!$D$12,0,10*ROW('Hygiene Data'!D7))="","",OFFSET('Hygiene Data'!$D$12,0,10*ROW('Hygiene Data'!D7)))</f>
        <v/>
      </c>
      <c r="DQ13" s="274" t="str">
        <f ca="true">+IF(OFFSET('Hygiene Data'!$D$13,0,10*ROW('Hygiene Data'!D7))="","",OFFSET('Hygiene Data'!$D$13,0,10*ROW('Hygiene Data'!D7)))</f>
        <v/>
      </c>
      <c r="DR13" s="274" t="str">
        <f ca="true">+IF(OFFSET('Hygiene Data'!$E$11,0,10*ROW('Hygiene Data'!E7))="","",OFFSET('Hygiene Data'!$E$11,0,10*ROW('Hygiene Data'!E7)))</f>
        <v/>
      </c>
      <c r="DS13" s="274" t="str">
        <f ca="true">+IF(OFFSET('Hygiene Data'!$E$12,0,10*ROW('Hygiene Data'!E7))="","",OFFSET('Hygiene Data'!$E$12,0,10*ROW('Hygiene Data'!E7)))</f>
        <v/>
      </c>
      <c r="DT13" s="274" t="str">
        <f ca="true">+IF(OFFSET('Hygiene Data'!$E$13,0,10*ROW('Hygiene Data'!E7))="","",OFFSET('Hygiene Data'!$E$13,0,10*ROW('Hygiene Data'!E7)))</f>
        <v/>
      </c>
      <c r="DU13" s="274" t="str">
        <f ca="true">+IF(OFFSET('Hygiene Data'!$F$11,0,10*ROW('Hygiene Data'!F7))="","",OFFSET('Hygiene Data'!$F$11,0,10*ROW('Hygiene Data'!F7)))</f>
        <v/>
      </c>
      <c r="DV13" s="274" t="str">
        <f ca="true">+IF(OFFSET('Hygiene Data'!$F$12,0,10*ROW('Hygiene Data'!F7))="","",OFFSET('Hygiene Data'!$F$12,0,10*ROW('Hygiene Data'!F7)))</f>
        <v/>
      </c>
      <c r="DW13" s="274" t="str">
        <f ca="true">+IF(OFFSET('Hygiene Data'!$F$13,0,10*ROW('Hygiene Data'!F7))="","",OFFSET('Hygiene Data'!$F$13,0,10*ROW('Hygiene Data'!F7)))</f>
        <v/>
      </c>
      <c r="DX13" s="274" t="str">
        <f ca="true">+IF(OFFSET('Hygiene Data'!$G$11,0,10*ROW('Hygiene Data'!G7))="","",OFFSET('Hygiene Data'!$G$11,0,10*ROW('Hygiene Data'!G7)))</f>
        <v/>
      </c>
      <c r="DY13" s="274" t="str">
        <f ca="true">+IF(OFFSET('Hygiene Data'!$G$12,0,10*ROW('Hygiene Data'!G7))="","",OFFSET('Hygiene Data'!$G$12,0,10*ROW('Hygiene Data'!G7)))</f>
        <v/>
      </c>
      <c r="DZ13" s="274" t="str">
        <f ca="true">+IF(OFFSET('Hygiene Data'!$G$13,0,10*ROW('Hygiene Data'!G7))="","",OFFSET('Hygiene Data'!$G$13,0,10*ROW('Hygiene Data'!G7)))</f>
        <v/>
      </c>
      <c r="EA13" s="274" t="str">
        <f ca="true">+IF(OFFSET('Hygiene Data'!$H$11,0,10*ROW('Hygiene Data'!H7))="","",OFFSET('Hygiene Data'!$H$11,0,10*ROW('Hygiene Data'!H7)))</f>
        <v/>
      </c>
      <c r="EB13" s="274" t="str">
        <f ca="true">+IF(OFFSET('Hygiene Data'!$H$12,0,10*ROW('Hygiene Data'!H7))="","",OFFSET('Hygiene Data'!$H$12,0,10*ROW('Hygiene Data'!H7)))</f>
        <v/>
      </c>
      <c r="EC13" s="274" t="str">
        <f ca="true">+IF(OFFSET('Hygiene Data'!$H$13,0,10*ROW('Hygiene Data'!H7))="","",OFFSET('Hygiene Data'!$H$13,0,10*ROW('Hygiene Data'!H7)))</f>
        <v/>
      </c>
      <c r="ED13" s="274" t="str">
        <f ca="true">+IF(OFFSET('Hygiene Data'!$I$11,0,10*ROW('Hygiene Data'!I7))="","",OFFSET('Hygiene Data'!$I$11,0,10*ROW('Hygiene Data'!I7)))</f>
        <v/>
      </c>
      <c r="EE13" s="274" t="str">
        <f ca="true">+IF(OFFSET('Hygiene Data'!$I$12,0,10*ROW('Hygiene Data'!I7))="","",OFFSET('Hygiene Data'!$I$12,0,10*ROW('Hygiene Data'!I7)))</f>
        <v/>
      </c>
      <c r="EF13" s="274" t="str">
        <f ca="true">+IF(OFFSET('Hygiene Data'!$I$13,0,10*ROW('Hygiene Data'!I7))="","",OFFSET('Hygiene Data'!$I$13,0,10*ROW('Hygiene Data'!I7)))</f>
        <v/>
      </c>
    </row>
    <row xmlns:x14ac="http://schemas.microsoft.com/office/spreadsheetml/2009/9/ac" r="14" x14ac:dyDescent="0.2">
      <c r="A14" s="37" t="str">
        <f ca="true">+IF(OFFSET('Water Data'!$B$2,0,10*ROW('Water Data'!E8))="","",OFFSET('Water Data'!$B$2,0,10*ROW('Water Data'!E8)))</f>
        <v/>
      </c>
      <c r="B14" s="37" t="str">
        <f ca="true">+IF(OFFSET('Water Data'!$C$2,0,10*ROW('Water Data'!F8))="","",OFFSET('Water Data'!$C$2,0,10*ROW('Water Data'!F8)))</f>
        <v/>
      </c>
      <c r="C14" s="330" t="str">
        <f t="shared" ca="true" si="0"/>
        <v/>
      </c>
      <c r="D14" s="94"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4"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4"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4"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4"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4"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4"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4"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4"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4"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4"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4"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4"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4"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4"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4"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4"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4"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5"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5"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5"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5"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5"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5"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5"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5"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5"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5"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5"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5"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5"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5"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5"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5"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5"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5"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5"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5"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5"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5"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5"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5"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5"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5"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5"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5"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5"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5"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6"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6"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6"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6"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6"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6"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6"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6"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6"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6"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6"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6"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6"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6"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6"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6"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6"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6"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74"/>
      <c r="BS14" s="274" t="str">
        <f ca="true">+IF(OFFSET('Water Data'!$D$27,0,10*ROW('Water Data'!D8))="","",OFFSET('Water Data'!$D$27,0,10*ROW('Water Data'!D8)))</f>
        <v/>
      </c>
      <c r="BT14" s="274" t="str">
        <f ca="true">+IF(OFFSET('Water Data'!$D$28,0,10*ROW('Water Data'!D8))="","",OFFSET('Water Data'!$D$28,0,10*ROW('Water Data'!D8)))</f>
        <v/>
      </c>
      <c r="BU14" s="274" t="str">
        <f ca="true">+IF(OFFSET('Water Data'!$D$29,0,10*ROW('Water Data'!D8))="","",OFFSET('Water Data'!$D$29,0,10*ROW('Water Data'!D8)))</f>
        <v/>
      </c>
      <c r="BV14" s="274" t="str">
        <f ca="true">+IF(OFFSET('Water Data'!$E$27,0,10*ROW('Water Data'!E8))="","",OFFSET('Water Data'!$E$27,0,10*ROW('Water Data'!E8)))</f>
        <v/>
      </c>
      <c r="BW14" s="274" t="str">
        <f ca="true">+IF(OFFSET('Water Data'!$E$28,0,10*ROW('Water Data'!E8))="","",OFFSET('Water Data'!$E$28,0,10*ROW('Water Data'!E8)))</f>
        <v/>
      </c>
      <c r="BX14" s="274" t="str">
        <f ca="true">+IF(OFFSET('Water Data'!$E$29,0,10*ROW('Water Data'!E8))="","",OFFSET('Water Data'!$E$29,0,10*ROW('Water Data'!E8)))</f>
        <v/>
      </c>
      <c r="BY14" s="274" t="str">
        <f ca="true">+IF(OFFSET('Water Data'!$F$27,0,10*ROW('Water Data'!F8))="","",OFFSET('Water Data'!$F$27,0,10*ROW('Water Data'!F8)))</f>
        <v/>
      </c>
      <c r="BZ14" s="274" t="str">
        <f ca="true">+IF(OFFSET('Water Data'!$F$28,0,10*ROW('Water Data'!F8))="","",OFFSET('Water Data'!$F$28,0,10*ROW('Water Data'!F8)))</f>
        <v/>
      </c>
      <c r="CA14" s="274" t="str">
        <f ca="true">+IF(OFFSET('Water Data'!$F$29,0,10*ROW('Water Data'!F8))="","",OFFSET('Water Data'!$F$29,0,10*ROW('Water Data'!F8)))</f>
        <v/>
      </c>
      <c r="CB14" s="274" t="str">
        <f ca="true">+IF(OFFSET('Water Data'!$G$27,0,10*ROW('Water Data'!G8))="","",OFFSET('Water Data'!$G$27,0,10*ROW('Water Data'!G8)))</f>
        <v/>
      </c>
      <c r="CC14" s="274" t="str">
        <f ca="true">+IF(OFFSET('Water Data'!$G$28,0,10*ROW('Water Data'!G8))="","",OFFSET('Water Data'!$G$28,0,10*ROW('Water Data'!G8)))</f>
        <v/>
      </c>
      <c r="CD14" s="274" t="str">
        <f ca="true">+IF(OFFSET('Water Data'!$G$29,0,10*ROW('Water Data'!G8))="","",OFFSET('Water Data'!$G$29,0,10*ROW('Water Data'!G8)))</f>
        <v/>
      </c>
      <c r="CE14" s="274" t="str">
        <f ca="true">+IF(OFFSET('Water Data'!$H$27,0,10*ROW('Water Data'!H8))="","",OFFSET('Water Data'!$H$27,0,10*ROW('Water Data'!H8)))</f>
        <v/>
      </c>
      <c r="CF14" s="274" t="str">
        <f ca="true">+IF(OFFSET('Water Data'!$H$28,0,10*ROW('Water Data'!H8))="","",OFFSET('Water Data'!$H$28,0,10*ROW('Water Data'!H8)))</f>
        <v/>
      </c>
      <c r="CG14" s="274" t="str">
        <f ca="true">+IF(OFFSET('Water Data'!$H$29,0,10*ROW('Water Data'!H8))="","",OFFSET('Water Data'!$H$29,0,10*ROW('Water Data'!H8)))</f>
        <v/>
      </c>
      <c r="CH14" s="274" t="str">
        <f ca="true">+IF(OFFSET('Water Data'!$I$27,0,10*ROW('Water Data'!I8))="","",OFFSET('Water Data'!$I$27,0,10*ROW('Water Data'!I8)))</f>
        <v/>
      </c>
      <c r="CI14" s="274" t="str">
        <f ca="true">+IF(OFFSET('Water Data'!$I$28,0,10*ROW('Water Data'!I8))="","",OFFSET('Water Data'!$I$28,0,10*ROW('Water Data'!I8)))</f>
        <v/>
      </c>
      <c r="CJ14" s="274" t="str">
        <f ca="true">+IF(OFFSET('Water Data'!$I$29,0,10*ROW('Water Data'!I8))="","",OFFSET('Water Data'!$I$29,0,10*ROW('Water Data'!I8)))</f>
        <v/>
      </c>
      <c r="CK14" s="274" t="str">
        <f ca="true">+IF(OFFSET('Sanitation Data'!$D$28,0,10*ROW('Sanitation Data'!D8))="","",OFFSET('Sanitation Data'!$D$28,0,10*ROW('Sanitation Data'!D8)))</f>
        <v/>
      </c>
      <c r="CL14" s="274" t="str">
        <f ca="true">+IF(OFFSET('Sanitation Data'!$D$29,0,10*ROW('Sanitation Data'!D8))="","",OFFSET('Sanitation Data'!$D$29,0,10*ROW('Sanitation Data'!D8)))</f>
        <v/>
      </c>
      <c r="CM14" s="274" t="str">
        <f ca="true">+IF(OFFSET('Sanitation Data'!$D$30,0,10*ROW('Sanitation Data'!D8))="","",OFFSET('Sanitation Data'!$D$30,0,10*ROW('Sanitation Data'!D8)))</f>
        <v/>
      </c>
      <c r="CN14" s="274" t="str">
        <f ca="true">+IF(OFFSET('Sanitation Data'!$D$31,0,10*ROW('Sanitation Data'!D8))="","",OFFSET('Sanitation Data'!$D$31,0,10*ROW('Sanitation Data'!D8)))</f>
        <v/>
      </c>
      <c r="CO14" s="274" t="str">
        <f ca="true">+IF(OFFSET('Sanitation Data'!$D$32,0,10*ROW('Sanitation Data'!D8))="","",OFFSET('Sanitation Data'!$D$32,0,10*ROW('Sanitation Data'!D8)))</f>
        <v/>
      </c>
      <c r="CP14" s="274" t="str">
        <f ca="true">+IF(OFFSET('Sanitation Data'!$E$28,0,10*ROW('Sanitation Data'!E8))="","",OFFSET('Sanitation Data'!$E$28,0,10*ROW('Sanitation Data'!E8)))</f>
        <v/>
      </c>
      <c r="CQ14" s="274" t="str">
        <f ca="true">+IF(OFFSET('Sanitation Data'!$E$29,0,10*ROW('Sanitation Data'!E8))="","",OFFSET('Sanitation Data'!$E$29,0,10*ROW('Sanitation Data'!E8)))</f>
        <v/>
      </c>
      <c r="CR14" s="274" t="str">
        <f ca="true">+IF(OFFSET('Sanitation Data'!$E$30,0,10*ROW('Sanitation Data'!E8))="","",OFFSET('Sanitation Data'!$E$30,0,10*ROW('Sanitation Data'!E8)))</f>
        <v/>
      </c>
      <c r="CS14" s="274" t="str">
        <f ca="true">+IF(OFFSET('Sanitation Data'!$E$31,0,10*ROW('Sanitation Data'!E8))="","",OFFSET('Sanitation Data'!$E$31,0,10*ROW('Sanitation Data'!E8)))</f>
        <v/>
      </c>
      <c r="CT14" s="274" t="str">
        <f ca="true">+IF(OFFSET('Sanitation Data'!$E$32,0,10*ROW('Sanitation Data'!E8))="","",OFFSET('Sanitation Data'!$E$32,0,10*ROW('Sanitation Data'!E8)))</f>
        <v/>
      </c>
      <c r="CU14" s="274" t="str">
        <f ca="true">+IF(OFFSET('Sanitation Data'!$F$28,0,10*ROW('Sanitation Data'!F8))="","",OFFSET('Sanitation Data'!$F$28,0,10*ROW('Sanitation Data'!F8)))</f>
        <v/>
      </c>
      <c r="CV14" s="274" t="str">
        <f ca="true">+IF(OFFSET('Sanitation Data'!$F$29,0,10*ROW('Sanitation Data'!F8))="","",OFFSET('Sanitation Data'!$F$29,0,10*ROW('Sanitation Data'!F8)))</f>
        <v/>
      </c>
      <c r="CW14" s="274" t="str">
        <f ca="true">+IF(OFFSET('Sanitation Data'!$F$30,0,10*ROW('Sanitation Data'!F8))="","",OFFSET('Sanitation Data'!$F$30,0,10*ROW('Sanitation Data'!F8)))</f>
        <v/>
      </c>
      <c r="CX14" s="274" t="str">
        <f ca="true">+IF(OFFSET('Sanitation Data'!$F$31,0,10*ROW('Sanitation Data'!F8))="","",OFFSET('Sanitation Data'!$F$31,0,10*ROW('Sanitation Data'!F8)))</f>
        <v/>
      </c>
      <c r="CY14" s="274" t="str">
        <f ca="true">+IF(OFFSET('Sanitation Data'!$F$32,0,10*ROW('Sanitation Data'!F8))="","",OFFSET('Sanitation Data'!$F$32,0,10*ROW('Sanitation Data'!F8)))</f>
        <v/>
      </c>
      <c r="CZ14" s="274" t="str">
        <f ca="true">+IF(OFFSET('Sanitation Data'!$G$28,0,10*ROW('Sanitation Data'!G8))="","",OFFSET('Sanitation Data'!$G$28,0,10*ROW('Sanitation Data'!G8)))</f>
        <v/>
      </c>
      <c r="DA14" s="274" t="str">
        <f ca="true">+IF(OFFSET('Sanitation Data'!$G$29,0,10*ROW('Sanitation Data'!G8))="","",OFFSET('Sanitation Data'!$G$29,0,10*ROW('Sanitation Data'!G8)))</f>
        <v/>
      </c>
      <c r="DB14" s="274" t="str">
        <f ca="true">+IF(OFFSET('Sanitation Data'!$G$30,0,10*ROW('Sanitation Data'!G8))="","",OFFSET('Sanitation Data'!$G$30,0,10*ROW('Sanitation Data'!G8)))</f>
        <v/>
      </c>
      <c r="DC14" s="274" t="str">
        <f ca="true">+IF(OFFSET('Sanitation Data'!$G$31,0,10*ROW('Sanitation Data'!G8))="","",OFFSET('Sanitation Data'!$G$31,0,10*ROW('Sanitation Data'!G8)))</f>
        <v/>
      </c>
      <c r="DD14" s="274" t="str">
        <f ca="true">+IF(OFFSET('Sanitation Data'!$G$32,0,10*ROW('Sanitation Data'!G8))="","",OFFSET('Sanitation Data'!$G$32,0,10*ROW('Sanitation Data'!G8)))</f>
        <v/>
      </c>
      <c r="DE14" s="274" t="str">
        <f ca="true">+IF(OFFSET('Sanitation Data'!$H$28,0,10*ROW('Sanitation Data'!H8))="","",OFFSET('Sanitation Data'!$H$28,0,10*ROW('Sanitation Data'!H8)))</f>
        <v/>
      </c>
      <c r="DF14" s="274" t="str">
        <f ca="true">+IF(OFFSET('Sanitation Data'!$H$29,0,10*ROW('Sanitation Data'!H8))="","",OFFSET('Sanitation Data'!$H$29,0,10*ROW('Sanitation Data'!H8)))</f>
        <v/>
      </c>
      <c r="DG14" s="274" t="str">
        <f ca="true">+IF(OFFSET('Sanitation Data'!$H$30,0,10*ROW('Sanitation Data'!H8))="","",OFFSET('Sanitation Data'!$H$30,0,10*ROW('Sanitation Data'!H8)))</f>
        <v/>
      </c>
      <c r="DH14" s="274" t="str">
        <f ca="true">+IF(OFFSET('Sanitation Data'!$H$31,0,10*ROW('Sanitation Data'!H8))="","",OFFSET('Sanitation Data'!$H$31,0,10*ROW('Sanitation Data'!H8)))</f>
        <v/>
      </c>
      <c r="DI14" s="274" t="str">
        <f ca="true">+IF(OFFSET('Sanitation Data'!$H$32,0,10*ROW('Sanitation Data'!H8))="","",OFFSET('Sanitation Data'!$H$32,0,10*ROW('Sanitation Data'!H8)))</f>
        <v/>
      </c>
      <c r="DJ14" s="274" t="str">
        <f ca="true">+IF(OFFSET('Sanitation Data'!$I$28,0,10*ROW('Sanitation Data'!I8))="","",OFFSET('Sanitation Data'!$I$28,0,10*ROW('Sanitation Data'!I8)))</f>
        <v/>
      </c>
      <c r="DK14" s="274" t="str">
        <f ca="true">+IF(OFFSET('Sanitation Data'!$I$29,0,10*ROW('Sanitation Data'!I8))="","",OFFSET('Sanitation Data'!$I$29,0,10*ROW('Sanitation Data'!I8)))</f>
        <v/>
      </c>
      <c r="DL14" s="274" t="str">
        <f ca="true">+IF(OFFSET('Sanitation Data'!$I$30,0,10*ROW('Sanitation Data'!I8))="","",OFFSET('Sanitation Data'!$I$30,0,10*ROW('Sanitation Data'!I8)))</f>
        <v/>
      </c>
      <c r="DM14" s="274" t="str">
        <f ca="true">+IF(OFFSET('Sanitation Data'!$I$31,0,10*ROW('Sanitation Data'!I8))="","",OFFSET('Sanitation Data'!$I$31,0,10*ROW('Sanitation Data'!I8)))</f>
        <v/>
      </c>
      <c r="DN14" s="274" t="str">
        <f ca="true">+IF(OFFSET('Sanitation Data'!$I$32,0,10*ROW('Sanitation Data'!I8))="","",OFFSET('Sanitation Data'!$I$32,0,10*ROW('Sanitation Data'!I8)))</f>
        <v/>
      </c>
      <c r="DO14" s="274" t="str">
        <f ca="true">+IF(OFFSET('Hygiene Data'!$D$11,0,10*ROW('Hygiene Data'!D8))="","",OFFSET('Hygiene Data'!$D$11,0,10*ROW('Hygiene Data'!D8)))</f>
        <v/>
      </c>
      <c r="DP14" s="274" t="str">
        <f ca="true">+IF(OFFSET('Hygiene Data'!$D$12,0,10*ROW('Hygiene Data'!D8))="","",OFFSET('Hygiene Data'!$D$12,0,10*ROW('Hygiene Data'!D8)))</f>
        <v/>
      </c>
      <c r="DQ14" s="274" t="str">
        <f ca="true">+IF(OFFSET('Hygiene Data'!$D$13,0,10*ROW('Hygiene Data'!D8))="","",OFFSET('Hygiene Data'!$D$13,0,10*ROW('Hygiene Data'!D8)))</f>
        <v/>
      </c>
      <c r="DR14" s="274" t="str">
        <f ca="true">+IF(OFFSET('Hygiene Data'!$E$11,0,10*ROW('Hygiene Data'!E8))="","",OFFSET('Hygiene Data'!$E$11,0,10*ROW('Hygiene Data'!E8)))</f>
        <v/>
      </c>
      <c r="DS14" s="274" t="str">
        <f ca="true">+IF(OFFSET('Hygiene Data'!$E$12,0,10*ROW('Hygiene Data'!E8))="","",OFFSET('Hygiene Data'!$E$12,0,10*ROW('Hygiene Data'!E8)))</f>
        <v/>
      </c>
      <c r="DT14" s="274" t="str">
        <f ca="true">+IF(OFFSET('Hygiene Data'!$E$13,0,10*ROW('Hygiene Data'!E8))="","",OFFSET('Hygiene Data'!$E$13,0,10*ROW('Hygiene Data'!E8)))</f>
        <v/>
      </c>
      <c r="DU14" s="274" t="str">
        <f ca="true">+IF(OFFSET('Hygiene Data'!$F$11,0,10*ROW('Hygiene Data'!F8))="","",OFFSET('Hygiene Data'!$F$11,0,10*ROW('Hygiene Data'!F8)))</f>
        <v/>
      </c>
      <c r="DV14" s="274" t="str">
        <f ca="true">+IF(OFFSET('Hygiene Data'!$F$12,0,10*ROW('Hygiene Data'!F8))="","",OFFSET('Hygiene Data'!$F$12,0,10*ROW('Hygiene Data'!F8)))</f>
        <v/>
      </c>
      <c r="DW14" s="274" t="str">
        <f ca="true">+IF(OFFSET('Hygiene Data'!$F$13,0,10*ROW('Hygiene Data'!F8))="","",OFFSET('Hygiene Data'!$F$13,0,10*ROW('Hygiene Data'!F8)))</f>
        <v/>
      </c>
      <c r="DX14" s="274" t="str">
        <f ca="true">+IF(OFFSET('Hygiene Data'!$G$11,0,10*ROW('Hygiene Data'!G8))="","",OFFSET('Hygiene Data'!$G$11,0,10*ROW('Hygiene Data'!G8)))</f>
        <v/>
      </c>
      <c r="DY14" s="274" t="str">
        <f ca="true">+IF(OFFSET('Hygiene Data'!$G$12,0,10*ROW('Hygiene Data'!G8))="","",OFFSET('Hygiene Data'!$G$12,0,10*ROW('Hygiene Data'!G8)))</f>
        <v/>
      </c>
      <c r="DZ14" s="274" t="str">
        <f ca="true">+IF(OFFSET('Hygiene Data'!$G$13,0,10*ROW('Hygiene Data'!G8))="","",OFFSET('Hygiene Data'!$G$13,0,10*ROW('Hygiene Data'!G8)))</f>
        <v/>
      </c>
      <c r="EA14" s="274" t="str">
        <f ca="true">+IF(OFFSET('Hygiene Data'!$H$11,0,10*ROW('Hygiene Data'!H8))="","",OFFSET('Hygiene Data'!$H$11,0,10*ROW('Hygiene Data'!H8)))</f>
        <v/>
      </c>
      <c r="EB14" s="274" t="str">
        <f ca="true">+IF(OFFSET('Hygiene Data'!$H$12,0,10*ROW('Hygiene Data'!H8))="","",OFFSET('Hygiene Data'!$H$12,0,10*ROW('Hygiene Data'!H8)))</f>
        <v/>
      </c>
      <c r="EC14" s="274" t="str">
        <f ca="true">+IF(OFFSET('Hygiene Data'!$H$13,0,10*ROW('Hygiene Data'!H8))="","",OFFSET('Hygiene Data'!$H$13,0,10*ROW('Hygiene Data'!H8)))</f>
        <v/>
      </c>
      <c r="ED14" s="274" t="str">
        <f ca="true">+IF(OFFSET('Hygiene Data'!$I$11,0,10*ROW('Hygiene Data'!I8))="","",OFFSET('Hygiene Data'!$I$11,0,10*ROW('Hygiene Data'!I8)))</f>
        <v/>
      </c>
      <c r="EE14" s="274" t="str">
        <f ca="true">+IF(OFFSET('Hygiene Data'!$I$12,0,10*ROW('Hygiene Data'!I8))="","",OFFSET('Hygiene Data'!$I$12,0,10*ROW('Hygiene Data'!I8)))</f>
        <v/>
      </c>
      <c r="EF14" s="274" t="str">
        <f ca="true">+IF(OFFSET('Hygiene Data'!$I$13,0,10*ROW('Hygiene Data'!I8))="","",OFFSET('Hygiene Data'!$I$13,0,10*ROW('Hygiene Data'!I8)))</f>
        <v/>
      </c>
    </row>
    <row xmlns:x14ac="http://schemas.microsoft.com/office/spreadsheetml/2009/9/ac" r="15" x14ac:dyDescent="0.2">
      <c r="A15" s="37" t="str">
        <f ca="true">+IF(OFFSET('Water Data'!$B$2,0,10*ROW('Water Data'!E9))="","",OFFSET('Water Data'!$B$2,0,10*ROW('Water Data'!E9)))</f>
        <v/>
      </c>
      <c r="B15" s="37" t="str">
        <f ca="true">+IF(OFFSET('Water Data'!$C$2,0,10*ROW('Water Data'!F9))="","",OFFSET('Water Data'!$C$2,0,10*ROW('Water Data'!F9)))</f>
        <v/>
      </c>
      <c r="C15" s="330" t="str">
        <f t="shared" ca="true" si="0"/>
        <v/>
      </c>
      <c r="D15" s="94"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4"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4"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4"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4"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4"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4"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4"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4"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4"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4"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4"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4"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4"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4"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4"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4"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4"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5"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5"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5"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5"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5"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5"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5"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5"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5"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5"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5"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5"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5"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5"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5"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5"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5"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5"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5"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5"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5"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5"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5"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5"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5"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5"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5"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5"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5"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5"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6"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6"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6"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6"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6"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6"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6"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6"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6"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6"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6"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6"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6"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6"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6"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6"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6"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6"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74"/>
      <c r="BS15" s="274" t="str">
        <f ca="true">+IF(OFFSET('Water Data'!$D$27,0,10*ROW('Water Data'!D9))="","",OFFSET('Water Data'!$D$27,0,10*ROW('Water Data'!D9)))</f>
        <v/>
      </c>
      <c r="BT15" s="274" t="str">
        <f ca="true">+IF(OFFSET('Water Data'!$D$28,0,10*ROW('Water Data'!D9))="","",OFFSET('Water Data'!$D$28,0,10*ROW('Water Data'!D9)))</f>
        <v/>
      </c>
      <c r="BU15" s="274" t="str">
        <f ca="true">+IF(OFFSET('Water Data'!$D$29,0,10*ROW('Water Data'!D9))="","",OFFSET('Water Data'!$D$29,0,10*ROW('Water Data'!D9)))</f>
        <v/>
      </c>
      <c r="BV15" s="274" t="str">
        <f ca="true">+IF(OFFSET('Water Data'!$E$27,0,10*ROW('Water Data'!E9))="","",OFFSET('Water Data'!$E$27,0,10*ROW('Water Data'!E9)))</f>
        <v/>
      </c>
      <c r="BW15" s="274" t="str">
        <f ca="true">+IF(OFFSET('Water Data'!$E$28,0,10*ROW('Water Data'!E9))="","",OFFSET('Water Data'!$E$28,0,10*ROW('Water Data'!E9)))</f>
        <v/>
      </c>
      <c r="BX15" s="274" t="str">
        <f ca="true">+IF(OFFSET('Water Data'!$E$29,0,10*ROW('Water Data'!E9))="","",OFFSET('Water Data'!$E$29,0,10*ROW('Water Data'!E9)))</f>
        <v/>
      </c>
      <c r="BY15" s="274" t="str">
        <f ca="true">+IF(OFFSET('Water Data'!$F$27,0,10*ROW('Water Data'!F9))="","",OFFSET('Water Data'!$F$27,0,10*ROW('Water Data'!F9)))</f>
        <v/>
      </c>
      <c r="BZ15" s="274" t="str">
        <f ca="true">+IF(OFFSET('Water Data'!$F$28,0,10*ROW('Water Data'!F9))="","",OFFSET('Water Data'!$F$28,0,10*ROW('Water Data'!F9)))</f>
        <v/>
      </c>
      <c r="CA15" s="274" t="str">
        <f ca="true">+IF(OFFSET('Water Data'!$F$29,0,10*ROW('Water Data'!F9))="","",OFFSET('Water Data'!$F$29,0,10*ROW('Water Data'!F9)))</f>
        <v/>
      </c>
      <c r="CB15" s="274" t="str">
        <f ca="true">+IF(OFFSET('Water Data'!$G$27,0,10*ROW('Water Data'!G9))="","",OFFSET('Water Data'!$G$27,0,10*ROW('Water Data'!G9)))</f>
        <v/>
      </c>
      <c r="CC15" s="274" t="str">
        <f ca="true">+IF(OFFSET('Water Data'!$G$28,0,10*ROW('Water Data'!G9))="","",OFFSET('Water Data'!$G$28,0,10*ROW('Water Data'!G9)))</f>
        <v/>
      </c>
      <c r="CD15" s="274" t="str">
        <f ca="true">+IF(OFFSET('Water Data'!$G$29,0,10*ROW('Water Data'!G9))="","",OFFSET('Water Data'!$G$29,0,10*ROW('Water Data'!G9)))</f>
        <v/>
      </c>
      <c r="CE15" s="274" t="str">
        <f ca="true">+IF(OFFSET('Water Data'!$H$27,0,10*ROW('Water Data'!H9))="","",OFFSET('Water Data'!$H$27,0,10*ROW('Water Data'!H9)))</f>
        <v/>
      </c>
      <c r="CF15" s="274" t="str">
        <f ca="true">+IF(OFFSET('Water Data'!$H$28,0,10*ROW('Water Data'!H9))="","",OFFSET('Water Data'!$H$28,0,10*ROW('Water Data'!H9)))</f>
        <v/>
      </c>
      <c r="CG15" s="274" t="str">
        <f ca="true">+IF(OFFSET('Water Data'!$H$29,0,10*ROW('Water Data'!H9))="","",OFFSET('Water Data'!$H$29,0,10*ROW('Water Data'!H9)))</f>
        <v/>
      </c>
      <c r="CH15" s="274" t="str">
        <f ca="true">+IF(OFFSET('Water Data'!$I$27,0,10*ROW('Water Data'!I9))="","",OFFSET('Water Data'!$I$27,0,10*ROW('Water Data'!I9)))</f>
        <v/>
      </c>
      <c r="CI15" s="274" t="str">
        <f ca="true">+IF(OFFSET('Water Data'!$I$28,0,10*ROW('Water Data'!I9))="","",OFFSET('Water Data'!$I$28,0,10*ROW('Water Data'!I9)))</f>
        <v/>
      </c>
      <c r="CJ15" s="274" t="str">
        <f ca="true">+IF(OFFSET('Water Data'!$I$29,0,10*ROW('Water Data'!I9))="","",OFFSET('Water Data'!$I$29,0,10*ROW('Water Data'!I9)))</f>
        <v/>
      </c>
      <c r="CK15" s="274" t="str">
        <f ca="true">+IF(OFFSET('Sanitation Data'!$D$28,0,10*ROW('Sanitation Data'!D9))="","",OFFSET('Sanitation Data'!$D$28,0,10*ROW('Sanitation Data'!D9)))</f>
        <v/>
      </c>
      <c r="CL15" s="274" t="str">
        <f ca="true">+IF(OFFSET('Sanitation Data'!$D$29,0,10*ROW('Sanitation Data'!D9))="","",OFFSET('Sanitation Data'!$D$29,0,10*ROW('Sanitation Data'!D9)))</f>
        <v/>
      </c>
      <c r="CM15" s="274" t="str">
        <f ca="true">+IF(OFFSET('Sanitation Data'!$D$30,0,10*ROW('Sanitation Data'!D9))="","",OFFSET('Sanitation Data'!$D$30,0,10*ROW('Sanitation Data'!D9)))</f>
        <v/>
      </c>
      <c r="CN15" s="274" t="str">
        <f ca="true">+IF(OFFSET('Sanitation Data'!$D$31,0,10*ROW('Sanitation Data'!D9))="","",OFFSET('Sanitation Data'!$D$31,0,10*ROW('Sanitation Data'!D9)))</f>
        <v/>
      </c>
      <c r="CO15" s="274" t="str">
        <f ca="true">+IF(OFFSET('Sanitation Data'!$D$32,0,10*ROW('Sanitation Data'!D9))="","",OFFSET('Sanitation Data'!$D$32,0,10*ROW('Sanitation Data'!D9)))</f>
        <v/>
      </c>
      <c r="CP15" s="274" t="str">
        <f ca="true">+IF(OFFSET('Sanitation Data'!$E$28,0,10*ROW('Sanitation Data'!E9))="","",OFFSET('Sanitation Data'!$E$28,0,10*ROW('Sanitation Data'!E9)))</f>
        <v/>
      </c>
      <c r="CQ15" s="274" t="str">
        <f ca="true">+IF(OFFSET('Sanitation Data'!$E$29,0,10*ROW('Sanitation Data'!E9))="","",OFFSET('Sanitation Data'!$E$29,0,10*ROW('Sanitation Data'!E9)))</f>
        <v/>
      </c>
      <c r="CR15" s="274" t="str">
        <f ca="true">+IF(OFFSET('Sanitation Data'!$E$30,0,10*ROW('Sanitation Data'!E9))="","",OFFSET('Sanitation Data'!$E$30,0,10*ROW('Sanitation Data'!E9)))</f>
        <v/>
      </c>
      <c r="CS15" s="274" t="str">
        <f ca="true">+IF(OFFSET('Sanitation Data'!$E$31,0,10*ROW('Sanitation Data'!E9))="","",OFFSET('Sanitation Data'!$E$31,0,10*ROW('Sanitation Data'!E9)))</f>
        <v/>
      </c>
      <c r="CT15" s="274" t="str">
        <f ca="true">+IF(OFFSET('Sanitation Data'!$E$32,0,10*ROW('Sanitation Data'!E9))="","",OFFSET('Sanitation Data'!$E$32,0,10*ROW('Sanitation Data'!E9)))</f>
        <v/>
      </c>
      <c r="CU15" s="274" t="str">
        <f ca="true">+IF(OFFSET('Sanitation Data'!$F$28,0,10*ROW('Sanitation Data'!F9))="","",OFFSET('Sanitation Data'!$F$28,0,10*ROW('Sanitation Data'!F9)))</f>
        <v/>
      </c>
      <c r="CV15" s="274" t="str">
        <f ca="true">+IF(OFFSET('Sanitation Data'!$F$29,0,10*ROW('Sanitation Data'!F9))="","",OFFSET('Sanitation Data'!$F$29,0,10*ROW('Sanitation Data'!F9)))</f>
        <v/>
      </c>
      <c r="CW15" s="274" t="str">
        <f ca="true">+IF(OFFSET('Sanitation Data'!$F$30,0,10*ROW('Sanitation Data'!F9))="","",OFFSET('Sanitation Data'!$F$30,0,10*ROW('Sanitation Data'!F9)))</f>
        <v/>
      </c>
      <c r="CX15" s="274" t="str">
        <f ca="true">+IF(OFFSET('Sanitation Data'!$F$31,0,10*ROW('Sanitation Data'!F9))="","",OFFSET('Sanitation Data'!$F$31,0,10*ROW('Sanitation Data'!F9)))</f>
        <v/>
      </c>
      <c r="CY15" s="274" t="str">
        <f ca="true">+IF(OFFSET('Sanitation Data'!$F$32,0,10*ROW('Sanitation Data'!F9))="","",OFFSET('Sanitation Data'!$F$32,0,10*ROW('Sanitation Data'!F9)))</f>
        <v/>
      </c>
      <c r="CZ15" s="274" t="str">
        <f ca="true">+IF(OFFSET('Sanitation Data'!$G$28,0,10*ROW('Sanitation Data'!G9))="","",OFFSET('Sanitation Data'!$G$28,0,10*ROW('Sanitation Data'!G9)))</f>
        <v/>
      </c>
      <c r="DA15" s="274" t="str">
        <f ca="true">+IF(OFFSET('Sanitation Data'!$G$29,0,10*ROW('Sanitation Data'!G9))="","",OFFSET('Sanitation Data'!$G$29,0,10*ROW('Sanitation Data'!G9)))</f>
        <v/>
      </c>
      <c r="DB15" s="274" t="str">
        <f ca="true">+IF(OFFSET('Sanitation Data'!$G$30,0,10*ROW('Sanitation Data'!G9))="","",OFFSET('Sanitation Data'!$G$30,0,10*ROW('Sanitation Data'!G9)))</f>
        <v/>
      </c>
      <c r="DC15" s="274" t="str">
        <f ca="true">+IF(OFFSET('Sanitation Data'!$G$31,0,10*ROW('Sanitation Data'!G9))="","",OFFSET('Sanitation Data'!$G$31,0,10*ROW('Sanitation Data'!G9)))</f>
        <v/>
      </c>
      <c r="DD15" s="274" t="str">
        <f ca="true">+IF(OFFSET('Sanitation Data'!$G$32,0,10*ROW('Sanitation Data'!G9))="","",OFFSET('Sanitation Data'!$G$32,0,10*ROW('Sanitation Data'!G9)))</f>
        <v/>
      </c>
      <c r="DE15" s="274" t="str">
        <f ca="true">+IF(OFFSET('Sanitation Data'!$H$28,0,10*ROW('Sanitation Data'!H9))="","",OFFSET('Sanitation Data'!$H$28,0,10*ROW('Sanitation Data'!H9)))</f>
        <v/>
      </c>
      <c r="DF15" s="274" t="str">
        <f ca="true">+IF(OFFSET('Sanitation Data'!$H$29,0,10*ROW('Sanitation Data'!H9))="","",OFFSET('Sanitation Data'!$H$29,0,10*ROW('Sanitation Data'!H9)))</f>
        <v/>
      </c>
      <c r="DG15" s="274" t="str">
        <f ca="true">+IF(OFFSET('Sanitation Data'!$H$30,0,10*ROW('Sanitation Data'!H9))="","",OFFSET('Sanitation Data'!$H$30,0,10*ROW('Sanitation Data'!H9)))</f>
        <v/>
      </c>
      <c r="DH15" s="274" t="str">
        <f ca="true">+IF(OFFSET('Sanitation Data'!$H$31,0,10*ROW('Sanitation Data'!H9))="","",OFFSET('Sanitation Data'!$H$31,0,10*ROW('Sanitation Data'!H9)))</f>
        <v/>
      </c>
      <c r="DI15" s="274" t="str">
        <f ca="true">+IF(OFFSET('Sanitation Data'!$H$32,0,10*ROW('Sanitation Data'!H9))="","",OFFSET('Sanitation Data'!$H$32,0,10*ROW('Sanitation Data'!H9)))</f>
        <v/>
      </c>
      <c r="DJ15" s="274" t="str">
        <f ca="true">+IF(OFFSET('Sanitation Data'!$I$28,0,10*ROW('Sanitation Data'!I9))="","",OFFSET('Sanitation Data'!$I$28,0,10*ROW('Sanitation Data'!I9)))</f>
        <v/>
      </c>
      <c r="DK15" s="274" t="str">
        <f ca="true">+IF(OFFSET('Sanitation Data'!$I$29,0,10*ROW('Sanitation Data'!I9))="","",OFFSET('Sanitation Data'!$I$29,0,10*ROW('Sanitation Data'!I9)))</f>
        <v/>
      </c>
      <c r="DL15" s="274" t="str">
        <f ca="true">+IF(OFFSET('Sanitation Data'!$I$30,0,10*ROW('Sanitation Data'!I9))="","",OFFSET('Sanitation Data'!$I$30,0,10*ROW('Sanitation Data'!I9)))</f>
        <v/>
      </c>
      <c r="DM15" s="274" t="str">
        <f ca="true">+IF(OFFSET('Sanitation Data'!$I$31,0,10*ROW('Sanitation Data'!I9))="","",OFFSET('Sanitation Data'!$I$31,0,10*ROW('Sanitation Data'!I9)))</f>
        <v/>
      </c>
      <c r="DN15" s="274" t="str">
        <f ca="true">+IF(OFFSET('Sanitation Data'!$I$32,0,10*ROW('Sanitation Data'!I9))="","",OFFSET('Sanitation Data'!$I$32,0,10*ROW('Sanitation Data'!I9)))</f>
        <v/>
      </c>
      <c r="DO15" s="274" t="str">
        <f ca="true">+IF(OFFSET('Hygiene Data'!$D$11,0,10*ROW('Hygiene Data'!D9))="","",OFFSET('Hygiene Data'!$D$11,0,10*ROW('Hygiene Data'!D9)))</f>
        <v/>
      </c>
      <c r="DP15" s="274" t="str">
        <f ca="true">+IF(OFFSET('Hygiene Data'!$D$12,0,10*ROW('Hygiene Data'!D9))="","",OFFSET('Hygiene Data'!$D$12,0,10*ROW('Hygiene Data'!D9)))</f>
        <v/>
      </c>
      <c r="DQ15" s="274" t="str">
        <f ca="true">+IF(OFFSET('Hygiene Data'!$D$13,0,10*ROW('Hygiene Data'!D9))="","",OFFSET('Hygiene Data'!$D$13,0,10*ROW('Hygiene Data'!D9)))</f>
        <v/>
      </c>
      <c r="DR15" s="274" t="str">
        <f ca="true">+IF(OFFSET('Hygiene Data'!$E$11,0,10*ROW('Hygiene Data'!E9))="","",OFFSET('Hygiene Data'!$E$11,0,10*ROW('Hygiene Data'!E9)))</f>
        <v/>
      </c>
      <c r="DS15" s="274" t="str">
        <f ca="true">+IF(OFFSET('Hygiene Data'!$E$12,0,10*ROW('Hygiene Data'!E9))="","",OFFSET('Hygiene Data'!$E$12,0,10*ROW('Hygiene Data'!E9)))</f>
        <v/>
      </c>
      <c r="DT15" s="274" t="str">
        <f ca="true">+IF(OFFSET('Hygiene Data'!$E$13,0,10*ROW('Hygiene Data'!E9))="","",OFFSET('Hygiene Data'!$E$13,0,10*ROW('Hygiene Data'!E9)))</f>
        <v/>
      </c>
      <c r="DU15" s="274" t="str">
        <f ca="true">+IF(OFFSET('Hygiene Data'!$F$11,0,10*ROW('Hygiene Data'!F9))="","",OFFSET('Hygiene Data'!$F$11,0,10*ROW('Hygiene Data'!F9)))</f>
        <v/>
      </c>
      <c r="DV15" s="274" t="str">
        <f ca="true">+IF(OFFSET('Hygiene Data'!$F$12,0,10*ROW('Hygiene Data'!F9))="","",OFFSET('Hygiene Data'!$F$12,0,10*ROW('Hygiene Data'!F9)))</f>
        <v/>
      </c>
      <c r="DW15" s="274" t="str">
        <f ca="true">+IF(OFFSET('Hygiene Data'!$F$13,0,10*ROW('Hygiene Data'!F9))="","",OFFSET('Hygiene Data'!$F$13,0,10*ROW('Hygiene Data'!F9)))</f>
        <v/>
      </c>
      <c r="DX15" s="274" t="str">
        <f ca="true">+IF(OFFSET('Hygiene Data'!$G$11,0,10*ROW('Hygiene Data'!G9))="","",OFFSET('Hygiene Data'!$G$11,0,10*ROW('Hygiene Data'!G9)))</f>
        <v/>
      </c>
      <c r="DY15" s="274" t="str">
        <f ca="true">+IF(OFFSET('Hygiene Data'!$G$12,0,10*ROW('Hygiene Data'!G9))="","",OFFSET('Hygiene Data'!$G$12,0,10*ROW('Hygiene Data'!G9)))</f>
        <v/>
      </c>
      <c r="DZ15" s="274" t="str">
        <f ca="true">+IF(OFFSET('Hygiene Data'!$G$13,0,10*ROW('Hygiene Data'!G9))="","",OFFSET('Hygiene Data'!$G$13,0,10*ROW('Hygiene Data'!G9)))</f>
        <v/>
      </c>
      <c r="EA15" s="274" t="str">
        <f ca="true">+IF(OFFSET('Hygiene Data'!$H$11,0,10*ROW('Hygiene Data'!H9))="","",OFFSET('Hygiene Data'!$H$11,0,10*ROW('Hygiene Data'!H9)))</f>
        <v/>
      </c>
      <c r="EB15" s="274" t="str">
        <f ca="true">+IF(OFFSET('Hygiene Data'!$H$12,0,10*ROW('Hygiene Data'!H9))="","",OFFSET('Hygiene Data'!$H$12,0,10*ROW('Hygiene Data'!H9)))</f>
        <v/>
      </c>
      <c r="EC15" s="274" t="str">
        <f ca="true">+IF(OFFSET('Hygiene Data'!$H$13,0,10*ROW('Hygiene Data'!H9))="","",OFFSET('Hygiene Data'!$H$13,0,10*ROW('Hygiene Data'!H9)))</f>
        <v/>
      </c>
      <c r="ED15" s="274" t="str">
        <f ca="true">+IF(OFFSET('Hygiene Data'!$I$11,0,10*ROW('Hygiene Data'!I9))="","",OFFSET('Hygiene Data'!$I$11,0,10*ROW('Hygiene Data'!I9)))</f>
        <v/>
      </c>
      <c r="EE15" s="274" t="str">
        <f ca="true">+IF(OFFSET('Hygiene Data'!$I$12,0,10*ROW('Hygiene Data'!I9))="","",OFFSET('Hygiene Data'!$I$12,0,10*ROW('Hygiene Data'!I9)))</f>
        <v/>
      </c>
      <c r="EF15" s="274" t="str">
        <f ca="true">+IF(OFFSET('Hygiene Data'!$I$13,0,10*ROW('Hygiene Data'!I9))="","",OFFSET('Hygiene Data'!$I$13,0,10*ROW('Hygiene Data'!I9)))</f>
        <v/>
      </c>
    </row>
    <row xmlns:x14ac="http://schemas.microsoft.com/office/spreadsheetml/2009/9/ac" r="16" x14ac:dyDescent="0.2">
      <c r="A16" s="37" t="str">
        <f ca="true">+IF(OFFSET('Water Data'!$B$2,0,10*ROW('Water Data'!E10))="","",OFFSET('Water Data'!$B$2,0,10*ROW('Water Data'!E10)))</f>
        <v/>
      </c>
      <c r="B16" s="37" t="str">
        <f ca="true">+IF(OFFSET('Water Data'!$C$2,0,10*ROW('Water Data'!F10))="","",OFFSET('Water Data'!$C$2,0,10*ROW('Water Data'!F10)))</f>
        <v/>
      </c>
      <c r="C16" s="330" t="str">
        <f t="shared" ca="true" si="0"/>
        <v/>
      </c>
      <c r="D16" s="94"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4"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4"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4"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4"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4"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4"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4"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4"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4"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4"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4"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4"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4"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4"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4"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4"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4"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5"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5"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5"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5"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5"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5"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5"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5"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5"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5"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5"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5"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5"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5"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5"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5"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5"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5"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5"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5"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5"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5"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5"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5"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5"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5"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5"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5"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5"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5"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6"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6"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6"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6"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6"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6"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6"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6"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6"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6"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6"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6"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6"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6"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6"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6"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6"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6"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74"/>
      <c r="BS16" s="274" t="str">
        <f ca="true">+IF(OFFSET('Water Data'!$D$27,0,10*ROW('Water Data'!D10))="","",OFFSET('Water Data'!$D$27,0,10*ROW('Water Data'!D10)))</f>
        <v/>
      </c>
      <c r="BT16" s="274" t="str">
        <f ca="true">+IF(OFFSET('Water Data'!$D$28,0,10*ROW('Water Data'!D10))="","",OFFSET('Water Data'!$D$28,0,10*ROW('Water Data'!D10)))</f>
        <v/>
      </c>
      <c r="BU16" s="274" t="str">
        <f ca="true">+IF(OFFSET('Water Data'!$D$29,0,10*ROW('Water Data'!D10))="","",OFFSET('Water Data'!$D$29,0,10*ROW('Water Data'!D10)))</f>
        <v/>
      </c>
      <c r="BV16" s="274" t="str">
        <f ca="true">+IF(OFFSET('Water Data'!$E$27,0,10*ROW('Water Data'!E10))="","",OFFSET('Water Data'!$E$27,0,10*ROW('Water Data'!E10)))</f>
        <v/>
      </c>
      <c r="BW16" s="274" t="str">
        <f ca="true">+IF(OFFSET('Water Data'!$E$28,0,10*ROW('Water Data'!E10))="","",OFFSET('Water Data'!$E$28,0,10*ROW('Water Data'!E10)))</f>
        <v/>
      </c>
      <c r="BX16" s="274" t="str">
        <f ca="true">+IF(OFFSET('Water Data'!$E$29,0,10*ROW('Water Data'!E10))="","",OFFSET('Water Data'!$E$29,0,10*ROW('Water Data'!E10)))</f>
        <v/>
      </c>
      <c r="BY16" s="274" t="str">
        <f ca="true">+IF(OFFSET('Water Data'!$F$27,0,10*ROW('Water Data'!F10))="","",OFFSET('Water Data'!$F$27,0,10*ROW('Water Data'!F10)))</f>
        <v/>
      </c>
      <c r="BZ16" s="274" t="str">
        <f ca="true">+IF(OFFSET('Water Data'!$F$28,0,10*ROW('Water Data'!F10))="","",OFFSET('Water Data'!$F$28,0,10*ROW('Water Data'!F10)))</f>
        <v/>
      </c>
      <c r="CA16" s="274" t="str">
        <f ca="true">+IF(OFFSET('Water Data'!$F$29,0,10*ROW('Water Data'!F10))="","",OFFSET('Water Data'!$F$29,0,10*ROW('Water Data'!F10)))</f>
        <v/>
      </c>
      <c r="CB16" s="274" t="str">
        <f ca="true">+IF(OFFSET('Water Data'!$G$27,0,10*ROW('Water Data'!G10))="","",OFFSET('Water Data'!$G$27,0,10*ROW('Water Data'!G10)))</f>
        <v/>
      </c>
      <c r="CC16" s="274" t="str">
        <f ca="true">+IF(OFFSET('Water Data'!$G$28,0,10*ROW('Water Data'!G10))="","",OFFSET('Water Data'!$G$28,0,10*ROW('Water Data'!G10)))</f>
        <v/>
      </c>
      <c r="CD16" s="274" t="str">
        <f ca="true">+IF(OFFSET('Water Data'!$G$29,0,10*ROW('Water Data'!G10))="","",OFFSET('Water Data'!$G$29,0,10*ROW('Water Data'!G10)))</f>
        <v/>
      </c>
      <c r="CE16" s="274" t="str">
        <f ca="true">+IF(OFFSET('Water Data'!$H$27,0,10*ROW('Water Data'!H10))="","",OFFSET('Water Data'!$H$27,0,10*ROW('Water Data'!H10)))</f>
        <v/>
      </c>
      <c r="CF16" s="274" t="str">
        <f ca="true">+IF(OFFSET('Water Data'!$H$28,0,10*ROW('Water Data'!H10))="","",OFFSET('Water Data'!$H$28,0,10*ROW('Water Data'!H10)))</f>
        <v/>
      </c>
      <c r="CG16" s="274" t="str">
        <f ca="true">+IF(OFFSET('Water Data'!$H$29,0,10*ROW('Water Data'!H10))="","",OFFSET('Water Data'!$H$29,0,10*ROW('Water Data'!H10)))</f>
        <v/>
      </c>
      <c r="CH16" s="274" t="str">
        <f ca="true">+IF(OFFSET('Water Data'!$I$27,0,10*ROW('Water Data'!I10))="","",OFFSET('Water Data'!$I$27,0,10*ROW('Water Data'!I10)))</f>
        <v/>
      </c>
      <c r="CI16" s="274" t="str">
        <f ca="true">+IF(OFFSET('Water Data'!$I$28,0,10*ROW('Water Data'!I10))="","",OFFSET('Water Data'!$I$28,0,10*ROW('Water Data'!I10)))</f>
        <v/>
      </c>
      <c r="CJ16" s="274" t="str">
        <f ca="true">+IF(OFFSET('Water Data'!$I$29,0,10*ROW('Water Data'!I10))="","",OFFSET('Water Data'!$I$29,0,10*ROW('Water Data'!I10)))</f>
        <v/>
      </c>
      <c r="CK16" s="274" t="str">
        <f ca="true">+IF(OFFSET('Sanitation Data'!$D$28,0,10*ROW('Sanitation Data'!D10))="","",OFFSET('Sanitation Data'!$D$28,0,10*ROW('Sanitation Data'!D10)))</f>
        <v/>
      </c>
      <c r="CL16" s="274" t="str">
        <f ca="true">+IF(OFFSET('Sanitation Data'!$D$29,0,10*ROW('Sanitation Data'!D10))="","",OFFSET('Sanitation Data'!$D$29,0,10*ROW('Sanitation Data'!D10)))</f>
        <v/>
      </c>
      <c r="CM16" s="274" t="str">
        <f ca="true">+IF(OFFSET('Sanitation Data'!$D$30,0,10*ROW('Sanitation Data'!D10))="","",OFFSET('Sanitation Data'!$D$30,0,10*ROW('Sanitation Data'!D10)))</f>
        <v/>
      </c>
      <c r="CN16" s="274" t="str">
        <f ca="true">+IF(OFFSET('Sanitation Data'!$D$31,0,10*ROW('Sanitation Data'!D10))="","",OFFSET('Sanitation Data'!$D$31,0,10*ROW('Sanitation Data'!D10)))</f>
        <v/>
      </c>
      <c r="CO16" s="274" t="str">
        <f ca="true">+IF(OFFSET('Sanitation Data'!$D$32,0,10*ROW('Sanitation Data'!D10))="","",OFFSET('Sanitation Data'!$D$32,0,10*ROW('Sanitation Data'!D10)))</f>
        <v/>
      </c>
      <c r="CP16" s="274" t="str">
        <f ca="true">+IF(OFFSET('Sanitation Data'!$E$28,0,10*ROW('Sanitation Data'!E10))="","",OFFSET('Sanitation Data'!$E$28,0,10*ROW('Sanitation Data'!E10)))</f>
        <v/>
      </c>
      <c r="CQ16" s="274" t="str">
        <f ca="true">+IF(OFFSET('Sanitation Data'!$E$29,0,10*ROW('Sanitation Data'!E10))="","",OFFSET('Sanitation Data'!$E$29,0,10*ROW('Sanitation Data'!E10)))</f>
        <v/>
      </c>
      <c r="CR16" s="274" t="str">
        <f ca="true">+IF(OFFSET('Sanitation Data'!$E$30,0,10*ROW('Sanitation Data'!E10))="","",OFFSET('Sanitation Data'!$E$30,0,10*ROW('Sanitation Data'!E10)))</f>
        <v/>
      </c>
      <c r="CS16" s="274" t="str">
        <f ca="true">+IF(OFFSET('Sanitation Data'!$E$31,0,10*ROW('Sanitation Data'!E10))="","",OFFSET('Sanitation Data'!$E$31,0,10*ROW('Sanitation Data'!E10)))</f>
        <v/>
      </c>
      <c r="CT16" s="274" t="str">
        <f ca="true">+IF(OFFSET('Sanitation Data'!$E$32,0,10*ROW('Sanitation Data'!E10))="","",OFFSET('Sanitation Data'!$E$32,0,10*ROW('Sanitation Data'!E10)))</f>
        <v/>
      </c>
      <c r="CU16" s="274" t="str">
        <f ca="true">+IF(OFFSET('Sanitation Data'!$F$28,0,10*ROW('Sanitation Data'!F10))="","",OFFSET('Sanitation Data'!$F$28,0,10*ROW('Sanitation Data'!F10)))</f>
        <v/>
      </c>
      <c r="CV16" s="274" t="str">
        <f ca="true">+IF(OFFSET('Sanitation Data'!$F$29,0,10*ROW('Sanitation Data'!F10))="","",OFFSET('Sanitation Data'!$F$29,0,10*ROW('Sanitation Data'!F10)))</f>
        <v/>
      </c>
      <c r="CW16" s="274" t="str">
        <f ca="true">+IF(OFFSET('Sanitation Data'!$F$30,0,10*ROW('Sanitation Data'!F10))="","",OFFSET('Sanitation Data'!$F$30,0,10*ROW('Sanitation Data'!F10)))</f>
        <v/>
      </c>
      <c r="CX16" s="274" t="str">
        <f ca="true">+IF(OFFSET('Sanitation Data'!$F$31,0,10*ROW('Sanitation Data'!F10))="","",OFFSET('Sanitation Data'!$F$31,0,10*ROW('Sanitation Data'!F10)))</f>
        <v/>
      </c>
      <c r="CY16" s="274" t="str">
        <f ca="true">+IF(OFFSET('Sanitation Data'!$F$32,0,10*ROW('Sanitation Data'!F10))="","",OFFSET('Sanitation Data'!$F$32,0,10*ROW('Sanitation Data'!F10)))</f>
        <v/>
      </c>
      <c r="CZ16" s="274" t="str">
        <f ca="true">+IF(OFFSET('Sanitation Data'!$G$28,0,10*ROW('Sanitation Data'!G10))="","",OFFSET('Sanitation Data'!$G$28,0,10*ROW('Sanitation Data'!G10)))</f>
        <v/>
      </c>
      <c r="DA16" s="274" t="str">
        <f ca="true">+IF(OFFSET('Sanitation Data'!$G$29,0,10*ROW('Sanitation Data'!G10))="","",OFFSET('Sanitation Data'!$G$29,0,10*ROW('Sanitation Data'!G10)))</f>
        <v/>
      </c>
      <c r="DB16" s="274" t="str">
        <f ca="true">+IF(OFFSET('Sanitation Data'!$G$30,0,10*ROW('Sanitation Data'!G10))="","",OFFSET('Sanitation Data'!$G$30,0,10*ROW('Sanitation Data'!G10)))</f>
        <v/>
      </c>
      <c r="DC16" s="274" t="str">
        <f ca="true">+IF(OFFSET('Sanitation Data'!$G$31,0,10*ROW('Sanitation Data'!G10))="","",OFFSET('Sanitation Data'!$G$31,0,10*ROW('Sanitation Data'!G10)))</f>
        <v/>
      </c>
      <c r="DD16" s="274" t="str">
        <f ca="true">+IF(OFFSET('Sanitation Data'!$G$32,0,10*ROW('Sanitation Data'!G10))="","",OFFSET('Sanitation Data'!$G$32,0,10*ROW('Sanitation Data'!G10)))</f>
        <v/>
      </c>
      <c r="DE16" s="274" t="str">
        <f ca="true">+IF(OFFSET('Sanitation Data'!$H$28,0,10*ROW('Sanitation Data'!H10))="","",OFFSET('Sanitation Data'!$H$28,0,10*ROW('Sanitation Data'!H10)))</f>
        <v/>
      </c>
      <c r="DF16" s="274" t="str">
        <f ca="true">+IF(OFFSET('Sanitation Data'!$H$29,0,10*ROW('Sanitation Data'!H10))="","",OFFSET('Sanitation Data'!$H$29,0,10*ROW('Sanitation Data'!H10)))</f>
        <v/>
      </c>
      <c r="DG16" s="274" t="str">
        <f ca="true">+IF(OFFSET('Sanitation Data'!$H$30,0,10*ROW('Sanitation Data'!H10))="","",OFFSET('Sanitation Data'!$H$30,0,10*ROW('Sanitation Data'!H10)))</f>
        <v/>
      </c>
      <c r="DH16" s="274" t="str">
        <f ca="true">+IF(OFFSET('Sanitation Data'!$H$31,0,10*ROW('Sanitation Data'!H10))="","",OFFSET('Sanitation Data'!$H$31,0,10*ROW('Sanitation Data'!H10)))</f>
        <v/>
      </c>
      <c r="DI16" s="274" t="str">
        <f ca="true">+IF(OFFSET('Sanitation Data'!$H$32,0,10*ROW('Sanitation Data'!H10))="","",OFFSET('Sanitation Data'!$H$32,0,10*ROW('Sanitation Data'!H10)))</f>
        <v/>
      </c>
      <c r="DJ16" s="274" t="str">
        <f ca="true">+IF(OFFSET('Sanitation Data'!$I$28,0,10*ROW('Sanitation Data'!I10))="","",OFFSET('Sanitation Data'!$I$28,0,10*ROW('Sanitation Data'!I10)))</f>
        <v/>
      </c>
      <c r="DK16" s="274" t="str">
        <f ca="true">+IF(OFFSET('Sanitation Data'!$I$29,0,10*ROW('Sanitation Data'!I10))="","",OFFSET('Sanitation Data'!$I$29,0,10*ROW('Sanitation Data'!I10)))</f>
        <v/>
      </c>
      <c r="DL16" s="274" t="str">
        <f ca="true">+IF(OFFSET('Sanitation Data'!$I$30,0,10*ROW('Sanitation Data'!I10))="","",OFFSET('Sanitation Data'!$I$30,0,10*ROW('Sanitation Data'!I10)))</f>
        <v/>
      </c>
      <c r="DM16" s="274" t="str">
        <f ca="true">+IF(OFFSET('Sanitation Data'!$I$31,0,10*ROW('Sanitation Data'!I10))="","",OFFSET('Sanitation Data'!$I$31,0,10*ROW('Sanitation Data'!I10)))</f>
        <v/>
      </c>
      <c r="DN16" s="274" t="str">
        <f ca="true">+IF(OFFSET('Sanitation Data'!$I$32,0,10*ROW('Sanitation Data'!I10))="","",OFFSET('Sanitation Data'!$I$32,0,10*ROW('Sanitation Data'!I10)))</f>
        <v/>
      </c>
      <c r="DO16" s="274" t="str">
        <f ca="true">+IF(OFFSET('Hygiene Data'!$D$11,0,10*ROW('Hygiene Data'!D10))="","",OFFSET('Hygiene Data'!$D$11,0,10*ROW('Hygiene Data'!D10)))</f>
        <v/>
      </c>
      <c r="DP16" s="274" t="str">
        <f ca="true">+IF(OFFSET('Hygiene Data'!$D$12,0,10*ROW('Hygiene Data'!D10))="","",OFFSET('Hygiene Data'!$D$12,0,10*ROW('Hygiene Data'!D10)))</f>
        <v/>
      </c>
      <c r="DQ16" s="274" t="str">
        <f ca="true">+IF(OFFSET('Hygiene Data'!$D$13,0,10*ROW('Hygiene Data'!D10))="","",OFFSET('Hygiene Data'!$D$13,0,10*ROW('Hygiene Data'!D10)))</f>
        <v/>
      </c>
      <c r="DR16" s="274" t="str">
        <f ca="true">+IF(OFFSET('Hygiene Data'!$E$11,0,10*ROW('Hygiene Data'!E10))="","",OFFSET('Hygiene Data'!$E$11,0,10*ROW('Hygiene Data'!E10)))</f>
        <v/>
      </c>
      <c r="DS16" s="274" t="str">
        <f ca="true">+IF(OFFSET('Hygiene Data'!$E$12,0,10*ROW('Hygiene Data'!E10))="","",OFFSET('Hygiene Data'!$E$12,0,10*ROW('Hygiene Data'!E10)))</f>
        <v/>
      </c>
      <c r="DT16" s="274" t="str">
        <f ca="true">+IF(OFFSET('Hygiene Data'!$E$13,0,10*ROW('Hygiene Data'!E10))="","",OFFSET('Hygiene Data'!$E$13,0,10*ROW('Hygiene Data'!E10)))</f>
        <v/>
      </c>
      <c r="DU16" s="274" t="str">
        <f ca="true">+IF(OFFSET('Hygiene Data'!$F$11,0,10*ROW('Hygiene Data'!F10))="","",OFFSET('Hygiene Data'!$F$11,0,10*ROW('Hygiene Data'!F10)))</f>
        <v/>
      </c>
      <c r="DV16" s="274" t="str">
        <f ca="true">+IF(OFFSET('Hygiene Data'!$F$12,0,10*ROW('Hygiene Data'!F10))="","",OFFSET('Hygiene Data'!$F$12,0,10*ROW('Hygiene Data'!F10)))</f>
        <v/>
      </c>
      <c r="DW16" s="274" t="str">
        <f ca="true">+IF(OFFSET('Hygiene Data'!$F$13,0,10*ROW('Hygiene Data'!F10))="","",OFFSET('Hygiene Data'!$F$13,0,10*ROW('Hygiene Data'!F10)))</f>
        <v/>
      </c>
      <c r="DX16" s="274" t="str">
        <f ca="true">+IF(OFFSET('Hygiene Data'!$G$11,0,10*ROW('Hygiene Data'!G10))="","",OFFSET('Hygiene Data'!$G$11,0,10*ROW('Hygiene Data'!G10)))</f>
        <v/>
      </c>
      <c r="DY16" s="274" t="str">
        <f ca="true">+IF(OFFSET('Hygiene Data'!$G$12,0,10*ROW('Hygiene Data'!G10))="","",OFFSET('Hygiene Data'!$G$12,0,10*ROW('Hygiene Data'!G10)))</f>
        <v/>
      </c>
      <c r="DZ16" s="274" t="str">
        <f ca="true">+IF(OFFSET('Hygiene Data'!$G$13,0,10*ROW('Hygiene Data'!G10))="","",OFFSET('Hygiene Data'!$G$13,0,10*ROW('Hygiene Data'!G10)))</f>
        <v/>
      </c>
      <c r="EA16" s="274" t="str">
        <f ca="true">+IF(OFFSET('Hygiene Data'!$H$11,0,10*ROW('Hygiene Data'!H10))="","",OFFSET('Hygiene Data'!$H$11,0,10*ROW('Hygiene Data'!H10)))</f>
        <v/>
      </c>
      <c r="EB16" s="274" t="str">
        <f ca="true">+IF(OFFSET('Hygiene Data'!$H$12,0,10*ROW('Hygiene Data'!H10))="","",OFFSET('Hygiene Data'!$H$12,0,10*ROW('Hygiene Data'!H10)))</f>
        <v/>
      </c>
      <c r="EC16" s="274" t="str">
        <f ca="true">+IF(OFFSET('Hygiene Data'!$H$13,0,10*ROW('Hygiene Data'!H10))="","",OFFSET('Hygiene Data'!$H$13,0,10*ROW('Hygiene Data'!H10)))</f>
        <v/>
      </c>
      <c r="ED16" s="274" t="str">
        <f ca="true">+IF(OFFSET('Hygiene Data'!$I$11,0,10*ROW('Hygiene Data'!I10))="","",OFFSET('Hygiene Data'!$I$11,0,10*ROW('Hygiene Data'!I10)))</f>
        <v/>
      </c>
      <c r="EE16" s="274" t="str">
        <f ca="true">+IF(OFFSET('Hygiene Data'!$I$12,0,10*ROW('Hygiene Data'!I10))="","",OFFSET('Hygiene Data'!$I$12,0,10*ROW('Hygiene Data'!I10)))</f>
        <v/>
      </c>
      <c r="EF16" s="274" t="str">
        <f ca="true">+IF(OFFSET('Hygiene Data'!$I$13,0,10*ROW('Hygiene Data'!I10))="","",OFFSET('Hygiene Data'!$I$13,0,10*ROW('Hygiene Data'!I10)))</f>
        <v/>
      </c>
    </row>
    <row xmlns:x14ac="http://schemas.microsoft.com/office/spreadsheetml/2009/9/ac" r="17" x14ac:dyDescent="0.2">
      <c r="A17" s="37" t="str">
        <f ca="true">+IF(OFFSET('Water Data'!$B$2,0,10*ROW('Water Data'!E11))="","",OFFSET('Water Data'!$B$2,0,10*ROW('Water Data'!E11)))</f>
        <v/>
      </c>
      <c r="B17" s="37" t="str">
        <f ca="true">+IF(OFFSET('Water Data'!$C$2,0,10*ROW('Water Data'!F11))="","",OFFSET('Water Data'!$C$2,0,10*ROW('Water Data'!F11)))</f>
        <v/>
      </c>
      <c r="C17" s="330" t="str">
        <f t="shared" ca="true" si="0"/>
        <v/>
      </c>
      <c r="D17" s="94"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4"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4"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4"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4"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4"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4"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4"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4"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4"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4"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4"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4"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4"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4"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4"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4"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4"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5"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5"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5"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5"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5"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5"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5"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5"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5"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5"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5"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5"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5"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5"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5"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5"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5"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5"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5"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5"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5"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5"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5"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5"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5"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5"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5"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5"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5"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5"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6"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6"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6"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6"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6"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6"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6"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6"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6"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6"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6"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6"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6"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6"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6"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6"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6"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6"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74"/>
      <c r="BS17" s="274" t="str">
        <f ca="true">+IF(OFFSET('Water Data'!$D$27,0,10*ROW('Water Data'!D11))="","",OFFSET('Water Data'!$D$27,0,10*ROW('Water Data'!D11)))</f>
        <v/>
      </c>
      <c r="BT17" s="274" t="str">
        <f ca="true">+IF(OFFSET('Water Data'!$D$28,0,10*ROW('Water Data'!D11))="","",OFFSET('Water Data'!$D$28,0,10*ROW('Water Data'!D11)))</f>
        <v/>
      </c>
      <c r="BU17" s="274" t="str">
        <f ca="true">+IF(OFFSET('Water Data'!$D$29,0,10*ROW('Water Data'!D11))="","",OFFSET('Water Data'!$D$29,0,10*ROW('Water Data'!D11)))</f>
        <v/>
      </c>
      <c r="BV17" s="274" t="str">
        <f ca="true">+IF(OFFSET('Water Data'!$E$27,0,10*ROW('Water Data'!E11))="","",OFFSET('Water Data'!$E$27,0,10*ROW('Water Data'!E11)))</f>
        <v/>
      </c>
      <c r="BW17" s="274" t="str">
        <f ca="true">+IF(OFFSET('Water Data'!$E$28,0,10*ROW('Water Data'!E11))="","",OFFSET('Water Data'!$E$28,0,10*ROW('Water Data'!E11)))</f>
        <v/>
      </c>
      <c r="BX17" s="274" t="str">
        <f ca="true">+IF(OFFSET('Water Data'!$E$29,0,10*ROW('Water Data'!E11))="","",OFFSET('Water Data'!$E$29,0,10*ROW('Water Data'!E11)))</f>
        <v/>
      </c>
      <c r="BY17" s="274" t="str">
        <f ca="true">+IF(OFFSET('Water Data'!$F$27,0,10*ROW('Water Data'!F11))="","",OFFSET('Water Data'!$F$27,0,10*ROW('Water Data'!F11)))</f>
        <v/>
      </c>
      <c r="BZ17" s="274" t="str">
        <f ca="true">+IF(OFFSET('Water Data'!$F$28,0,10*ROW('Water Data'!F11))="","",OFFSET('Water Data'!$F$28,0,10*ROW('Water Data'!F11)))</f>
        <v/>
      </c>
      <c r="CA17" s="274" t="str">
        <f ca="true">+IF(OFFSET('Water Data'!$F$29,0,10*ROW('Water Data'!F11))="","",OFFSET('Water Data'!$F$29,0,10*ROW('Water Data'!F11)))</f>
        <v/>
      </c>
      <c r="CB17" s="274" t="str">
        <f ca="true">+IF(OFFSET('Water Data'!$G$27,0,10*ROW('Water Data'!G11))="","",OFFSET('Water Data'!$G$27,0,10*ROW('Water Data'!G11)))</f>
        <v/>
      </c>
      <c r="CC17" s="274" t="str">
        <f ca="true">+IF(OFFSET('Water Data'!$G$28,0,10*ROW('Water Data'!G11))="","",OFFSET('Water Data'!$G$28,0,10*ROW('Water Data'!G11)))</f>
        <v/>
      </c>
      <c r="CD17" s="274" t="str">
        <f ca="true">+IF(OFFSET('Water Data'!$G$29,0,10*ROW('Water Data'!G11))="","",OFFSET('Water Data'!$G$29,0,10*ROW('Water Data'!G11)))</f>
        <v/>
      </c>
      <c r="CE17" s="274" t="str">
        <f ca="true">+IF(OFFSET('Water Data'!$H$27,0,10*ROW('Water Data'!H11))="","",OFFSET('Water Data'!$H$27,0,10*ROW('Water Data'!H11)))</f>
        <v/>
      </c>
      <c r="CF17" s="274" t="str">
        <f ca="true">+IF(OFFSET('Water Data'!$H$28,0,10*ROW('Water Data'!H11))="","",OFFSET('Water Data'!$H$28,0,10*ROW('Water Data'!H11)))</f>
        <v/>
      </c>
      <c r="CG17" s="274" t="str">
        <f ca="true">+IF(OFFSET('Water Data'!$H$29,0,10*ROW('Water Data'!H11))="","",OFFSET('Water Data'!$H$29,0,10*ROW('Water Data'!H11)))</f>
        <v/>
      </c>
      <c r="CH17" s="274" t="str">
        <f ca="true">+IF(OFFSET('Water Data'!$I$27,0,10*ROW('Water Data'!I11))="","",OFFSET('Water Data'!$I$27,0,10*ROW('Water Data'!I11)))</f>
        <v/>
      </c>
      <c r="CI17" s="274" t="str">
        <f ca="true">+IF(OFFSET('Water Data'!$I$28,0,10*ROW('Water Data'!I11))="","",OFFSET('Water Data'!$I$28,0,10*ROW('Water Data'!I11)))</f>
        <v/>
      </c>
      <c r="CJ17" s="274" t="str">
        <f ca="true">+IF(OFFSET('Water Data'!$I$29,0,10*ROW('Water Data'!I11))="","",OFFSET('Water Data'!$I$29,0,10*ROW('Water Data'!I11)))</f>
        <v/>
      </c>
      <c r="CK17" s="274" t="str">
        <f ca="true">+IF(OFFSET('Sanitation Data'!$D$28,0,10*ROW('Sanitation Data'!D11))="","",OFFSET('Sanitation Data'!$D$28,0,10*ROW('Sanitation Data'!D11)))</f>
        <v/>
      </c>
      <c r="CL17" s="274" t="str">
        <f ca="true">+IF(OFFSET('Sanitation Data'!$D$29,0,10*ROW('Sanitation Data'!D11))="","",OFFSET('Sanitation Data'!$D$29,0,10*ROW('Sanitation Data'!D11)))</f>
        <v/>
      </c>
      <c r="CM17" s="274" t="str">
        <f ca="true">+IF(OFFSET('Sanitation Data'!$D$30,0,10*ROW('Sanitation Data'!D11))="","",OFFSET('Sanitation Data'!$D$30,0,10*ROW('Sanitation Data'!D11)))</f>
        <v/>
      </c>
      <c r="CN17" s="274" t="str">
        <f ca="true">+IF(OFFSET('Sanitation Data'!$D$31,0,10*ROW('Sanitation Data'!D11))="","",OFFSET('Sanitation Data'!$D$31,0,10*ROW('Sanitation Data'!D11)))</f>
        <v/>
      </c>
      <c r="CO17" s="274" t="str">
        <f ca="true">+IF(OFFSET('Sanitation Data'!$D$32,0,10*ROW('Sanitation Data'!D11))="","",OFFSET('Sanitation Data'!$D$32,0,10*ROW('Sanitation Data'!D11)))</f>
        <v/>
      </c>
      <c r="CP17" s="274" t="str">
        <f ca="true">+IF(OFFSET('Sanitation Data'!$E$28,0,10*ROW('Sanitation Data'!E11))="","",OFFSET('Sanitation Data'!$E$28,0,10*ROW('Sanitation Data'!E11)))</f>
        <v/>
      </c>
      <c r="CQ17" s="274" t="str">
        <f ca="true">+IF(OFFSET('Sanitation Data'!$E$29,0,10*ROW('Sanitation Data'!E11))="","",OFFSET('Sanitation Data'!$E$29,0,10*ROW('Sanitation Data'!E11)))</f>
        <v/>
      </c>
      <c r="CR17" s="274" t="str">
        <f ca="true">+IF(OFFSET('Sanitation Data'!$E$30,0,10*ROW('Sanitation Data'!E11))="","",OFFSET('Sanitation Data'!$E$30,0,10*ROW('Sanitation Data'!E11)))</f>
        <v/>
      </c>
      <c r="CS17" s="274" t="str">
        <f ca="true">+IF(OFFSET('Sanitation Data'!$E$31,0,10*ROW('Sanitation Data'!E11))="","",OFFSET('Sanitation Data'!$E$31,0,10*ROW('Sanitation Data'!E11)))</f>
        <v/>
      </c>
      <c r="CT17" s="274" t="str">
        <f ca="true">+IF(OFFSET('Sanitation Data'!$E$32,0,10*ROW('Sanitation Data'!E11))="","",OFFSET('Sanitation Data'!$E$32,0,10*ROW('Sanitation Data'!E11)))</f>
        <v/>
      </c>
      <c r="CU17" s="274" t="str">
        <f ca="true">+IF(OFFSET('Sanitation Data'!$F$28,0,10*ROW('Sanitation Data'!F11))="","",OFFSET('Sanitation Data'!$F$28,0,10*ROW('Sanitation Data'!F11)))</f>
        <v/>
      </c>
      <c r="CV17" s="274" t="str">
        <f ca="true">+IF(OFFSET('Sanitation Data'!$F$29,0,10*ROW('Sanitation Data'!F11))="","",OFFSET('Sanitation Data'!$F$29,0,10*ROW('Sanitation Data'!F11)))</f>
        <v/>
      </c>
      <c r="CW17" s="274" t="str">
        <f ca="true">+IF(OFFSET('Sanitation Data'!$F$30,0,10*ROW('Sanitation Data'!F11))="","",OFFSET('Sanitation Data'!$F$30,0,10*ROW('Sanitation Data'!F11)))</f>
        <v/>
      </c>
      <c r="CX17" s="274" t="str">
        <f ca="true">+IF(OFFSET('Sanitation Data'!$F$31,0,10*ROW('Sanitation Data'!F11))="","",OFFSET('Sanitation Data'!$F$31,0,10*ROW('Sanitation Data'!F11)))</f>
        <v/>
      </c>
      <c r="CY17" s="274" t="str">
        <f ca="true">+IF(OFFSET('Sanitation Data'!$F$32,0,10*ROW('Sanitation Data'!F11))="","",OFFSET('Sanitation Data'!$F$32,0,10*ROW('Sanitation Data'!F11)))</f>
        <v/>
      </c>
      <c r="CZ17" s="274" t="str">
        <f ca="true">+IF(OFFSET('Sanitation Data'!$G$28,0,10*ROW('Sanitation Data'!G11))="","",OFFSET('Sanitation Data'!$G$28,0,10*ROW('Sanitation Data'!G11)))</f>
        <v/>
      </c>
      <c r="DA17" s="274" t="str">
        <f ca="true">+IF(OFFSET('Sanitation Data'!$G$29,0,10*ROW('Sanitation Data'!G11))="","",OFFSET('Sanitation Data'!$G$29,0,10*ROW('Sanitation Data'!G11)))</f>
        <v/>
      </c>
      <c r="DB17" s="274" t="str">
        <f ca="true">+IF(OFFSET('Sanitation Data'!$G$30,0,10*ROW('Sanitation Data'!G11))="","",OFFSET('Sanitation Data'!$G$30,0,10*ROW('Sanitation Data'!G11)))</f>
        <v/>
      </c>
      <c r="DC17" s="274" t="str">
        <f ca="true">+IF(OFFSET('Sanitation Data'!$G$31,0,10*ROW('Sanitation Data'!G11))="","",OFFSET('Sanitation Data'!$G$31,0,10*ROW('Sanitation Data'!G11)))</f>
        <v/>
      </c>
      <c r="DD17" s="274" t="str">
        <f ca="true">+IF(OFFSET('Sanitation Data'!$G$32,0,10*ROW('Sanitation Data'!G11))="","",OFFSET('Sanitation Data'!$G$32,0,10*ROW('Sanitation Data'!G11)))</f>
        <v/>
      </c>
      <c r="DE17" s="274" t="str">
        <f ca="true">+IF(OFFSET('Sanitation Data'!$H$28,0,10*ROW('Sanitation Data'!H11))="","",OFFSET('Sanitation Data'!$H$28,0,10*ROW('Sanitation Data'!H11)))</f>
        <v/>
      </c>
      <c r="DF17" s="274" t="str">
        <f ca="true">+IF(OFFSET('Sanitation Data'!$H$29,0,10*ROW('Sanitation Data'!H11))="","",OFFSET('Sanitation Data'!$H$29,0,10*ROW('Sanitation Data'!H11)))</f>
        <v/>
      </c>
      <c r="DG17" s="274" t="str">
        <f ca="true">+IF(OFFSET('Sanitation Data'!$H$30,0,10*ROW('Sanitation Data'!H11))="","",OFFSET('Sanitation Data'!$H$30,0,10*ROW('Sanitation Data'!H11)))</f>
        <v/>
      </c>
      <c r="DH17" s="274" t="str">
        <f ca="true">+IF(OFFSET('Sanitation Data'!$H$31,0,10*ROW('Sanitation Data'!H11))="","",OFFSET('Sanitation Data'!$H$31,0,10*ROW('Sanitation Data'!H11)))</f>
        <v/>
      </c>
      <c r="DI17" s="274" t="str">
        <f ca="true">+IF(OFFSET('Sanitation Data'!$H$32,0,10*ROW('Sanitation Data'!H11))="","",OFFSET('Sanitation Data'!$H$32,0,10*ROW('Sanitation Data'!H11)))</f>
        <v/>
      </c>
      <c r="DJ17" s="274" t="str">
        <f ca="true">+IF(OFFSET('Sanitation Data'!$I$28,0,10*ROW('Sanitation Data'!I11))="","",OFFSET('Sanitation Data'!$I$28,0,10*ROW('Sanitation Data'!I11)))</f>
        <v/>
      </c>
      <c r="DK17" s="274" t="str">
        <f ca="true">+IF(OFFSET('Sanitation Data'!$I$29,0,10*ROW('Sanitation Data'!I11))="","",OFFSET('Sanitation Data'!$I$29,0,10*ROW('Sanitation Data'!I11)))</f>
        <v/>
      </c>
      <c r="DL17" s="274" t="str">
        <f ca="true">+IF(OFFSET('Sanitation Data'!$I$30,0,10*ROW('Sanitation Data'!I11))="","",OFFSET('Sanitation Data'!$I$30,0,10*ROW('Sanitation Data'!I11)))</f>
        <v/>
      </c>
      <c r="DM17" s="274" t="str">
        <f ca="true">+IF(OFFSET('Sanitation Data'!$I$31,0,10*ROW('Sanitation Data'!I11))="","",OFFSET('Sanitation Data'!$I$31,0,10*ROW('Sanitation Data'!I11)))</f>
        <v/>
      </c>
      <c r="DN17" s="274" t="str">
        <f ca="true">+IF(OFFSET('Sanitation Data'!$I$32,0,10*ROW('Sanitation Data'!I11))="","",OFFSET('Sanitation Data'!$I$32,0,10*ROW('Sanitation Data'!I11)))</f>
        <v/>
      </c>
      <c r="DO17" s="274" t="str">
        <f ca="true">+IF(OFFSET('Hygiene Data'!$D$11,0,10*ROW('Hygiene Data'!D11))="","",OFFSET('Hygiene Data'!$D$11,0,10*ROW('Hygiene Data'!D11)))</f>
        <v/>
      </c>
      <c r="DP17" s="274" t="str">
        <f ca="true">+IF(OFFSET('Hygiene Data'!$D$12,0,10*ROW('Hygiene Data'!D11))="","",OFFSET('Hygiene Data'!$D$12,0,10*ROW('Hygiene Data'!D11)))</f>
        <v/>
      </c>
      <c r="DQ17" s="274" t="str">
        <f ca="true">+IF(OFFSET('Hygiene Data'!$D$13,0,10*ROW('Hygiene Data'!D11))="","",OFFSET('Hygiene Data'!$D$13,0,10*ROW('Hygiene Data'!D11)))</f>
        <v/>
      </c>
      <c r="DR17" s="274" t="str">
        <f ca="true">+IF(OFFSET('Hygiene Data'!$E$11,0,10*ROW('Hygiene Data'!E11))="","",OFFSET('Hygiene Data'!$E$11,0,10*ROW('Hygiene Data'!E11)))</f>
        <v/>
      </c>
      <c r="DS17" s="274" t="str">
        <f ca="true">+IF(OFFSET('Hygiene Data'!$E$12,0,10*ROW('Hygiene Data'!E11))="","",OFFSET('Hygiene Data'!$E$12,0,10*ROW('Hygiene Data'!E11)))</f>
        <v/>
      </c>
      <c r="DT17" s="274" t="str">
        <f ca="true">+IF(OFFSET('Hygiene Data'!$E$13,0,10*ROW('Hygiene Data'!E11))="","",OFFSET('Hygiene Data'!$E$13,0,10*ROW('Hygiene Data'!E11)))</f>
        <v/>
      </c>
      <c r="DU17" s="274" t="str">
        <f ca="true">+IF(OFFSET('Hygiene Data'!$F$11,0,10*ROW('Hygiene Data'!F11))="","",OFFSET('Hygiene Data'!$F$11,0,10*ROW('Hygiene Data'!F11)))</f>
        <v/>
      </c>
      <c r="DV17" s="274" t="str">
        <f ca="true">+IF(OFFSET('Hygiene Data'!$F$12,0,10*ROW('Hygiene Data'!F11))="","",OFFSET('Hygiene Data'!$F$12,0,10*ROW('Hygiene Data'!F11)))</f>
        <v/>
      </c>
      <c r="DW17" s="274" t="str">
        <f ca="true">+IF(OFFSET('Hygiene Data'!$F$13,0,10*ROW('Hygiene Data'!F11))="","",OFFSET('Hygiene Data'!$F$13,0,10*ROW('Hygiene Data'!F11)))</f>
        <v/>
      </c>
      <c r="DX17" s="274" t="str">
        <f ca="true">+IF(OFFSET('Hygiene Data'!$G$11,0,10*ROW('Hygiene Data'!G11))="","",OFFSET('Hygiene Data'!$G$11,0,10*ROW('Hygiene Data'!G11)))</f>
        <v/>
      </c>
      <c r="DY17" s="274" t="str">
        <f ca="true">+IF(OFFSET('Hygiene Data'!$G$12,0,10*ROW('Hygiene Data'!G11))="","",OFFSET('Hygiene Data'!$G$12,0,10*ROW('Hygiene Data'!G11)))</f>
        <v/>
      </c>
      <c r="DZ17" s="274" t="str">
        <f ca="true">+IF(OFFSET('Hygiene Data'!$G$13,0,10*ROW('Hygiene Data'!G11))="","",OFFSET('Hygiene Data'!$G$13,0,10*ROW('Hygiene Data'!G11)))</f>
        <v/>
      </c>
      <c r="EA17" s="274" t="str">
        <f ca="true">+IF(OFFSET('Hygiene Data'!$H$11,0,10*ROW('Hygiene Data'!H11))="","",OFFSET('Hygiene Data'!$H$11,0,10*ROW('Hygiene Data'!H11)))</f>
        <v/>
      </c>
      <c r="EB17" s="274" t="str">
        <f ca="true">+IF(OFFSET('Hygiene Data'!$H$12,0,10*ROW('Hygiene Data'!H11))="","",OFFSET('Hygiene Data'!$H$12,0,10*ROW('Hygiene Data'!H11)))</f>
        <v/>
      </c>
      <c r="EC17" s="274" t="str">
        <f ca="true">+IF(OFFSET('Hygiene Data'!$H$13,0,10*ROW('Hygiene Data'!H11))="","",OFFSET('Hygiene Data'!$H$13,0,10*ROW('Hygiene Data'!H11)))</f>
        <v/>
      </c>
      <c r="ED17" s="274" t="str">
        <f ca="true">+IF(OFFSET('Hygiene Data'!$I$11,0,10*ROW('Hygiene Data'!I11))="","",OFFSET('Hygiene Data'!$I$11,0,10*ROW('Hygiene Data'!I11)))</f>
        <v/>
      </c>
      <c r="EE17" s="274" t="str">
        <f ca="true">+IF(OFFSET('Hygiene Data'!$I$12,0,10*ROW('Hygiene Data'!I11))="","",OFFSET('Hygiene Data'!$I$12,0,10*ROW('Hygiene Data'!I11)))</f>
        <v/>
      </c>
      <c r="EF17" s="274" t="str">
        <f ca="true">+IF(OFFSET('Hygiene Data'!$I$13,0,10*ROW('Hygiene Data'!I11))="","",OFFSET('Hygiene Data'!$I$13,0,10*ROW('Hygiene Data'!I11)))</f>
        <v/>
      </c>
    </row>
    <row xmlns:x14ac="http://schemas.microsoft.com/office/spreadsheetml/2009/9/ac" r="18" x14ac:dyDescent="0.2">
      <c r="A18" s="37" t="str">
        <f ca="true">+IF(OFFSET('Water Data'!$B$2,0,10*ROW('Water Data'!E12))="","",OFFSET('Water Data'!$B$2,0,10*ROW('Water Data'!E12)))</f>
        <v/>
      </c>
      <c r="B18" s="37" t="str">
        <f ca="true">+IF(OFFSET('Water Data'!$C$2,0,10*ROW('Water Data'!F12))="","",OFFSET('Water Data'!$C$2,0,10*ROW('Water Data'!F12)))</f>
        <v/>
      </c>
      <c r="C18" s="330" t="str">
        <f t="shared" ca="true" si="0"/>
        <v/>
      </c>
      <c r="D18" s="94"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4"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4"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4"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4"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4"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4"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4"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4"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4"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4"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4"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4"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4"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4"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4"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4"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4"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5"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5"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5"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5"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5"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5"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5"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5"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5"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5"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5"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5"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5"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5"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5"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5"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5"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5"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5"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5"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5"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5"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5"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5"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5"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5"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5"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5"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5"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5"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6"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6"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6"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6"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6"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6"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6"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6"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6"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6"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6"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6"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6"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6"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6"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6"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6"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6"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74"/>
      <c r="BS18" s="274" t="str">
        <f ca="true">+IF(OFFSET('Water Data'!$D$27,0,10*ROW('Water Data'!D12))="","",OFFSET('Water Data'!$D$27,0,10*ROW('Water Data'!D12)))</f>
        <v/>
      </c>
      <c r="BT18" s="274" t="str">
        <f ca="true">+IF(OFFSET('Water Data'!$D$28,0,10*ROW('Water Data'!D12))="","",OFFSET('Water Data'!$D$28,0,10*ROW('Water Data'!D12)))</f>
        <v/>
      </c>
      <c r="BU18" s="274" t="str">
        <f ca="true">+IF(OFFSET('Water Data'!$D$29,0,10*ROW('Water Data'!D12))="","",OFFSET('Water Data'!$D$29,0,10*ROW('Water Data'!D12)))</f>
        <v/>
      </c>
      <c r="BV18" s="274" t="str">
        <f ca="true">+IF(OFFSET('Water Data'!$E$27,0,10*ROW('Water Data'!E12))="","",OFFSET('Water Data'!$E$27,0,10*ROW('Water Data'!E12)))</f>
        <v/>
      </c>
      <c r="BW18" s="274" t="str">
        <f ca="true">+IF(OFFSET('Water Data'!$E$28,0,10*ROW('Water Data'!E12))="","",OFFSET('Water Data'!$E$28,0,10*ROW('Water Data'!E12)))</f>
        <v/>
      </c>
      <c r="BX18" s="274" t="str">
        <f ca="true">+IF(OFFSET('Water Data'!$E$29,0,10*ROW('Water Data'!E12))="","",OFFSET('Water Data'!$E$29,0,10*ROW('Water Data'!E12)))</f>
        <v/>
      </c>
      <c r="BY18" s="274" t="str">
        <f ca="true">+IF(OFFSET('Water Data'!$F$27,0,10*ROW('Water Data'!F12))="","",OFFSET('Water Data'!$F$27,0,10*ROW('Water Data'!F12)))</f>
        <v/>
      </c>
      <c r="BZ18" s="274" t="str">
        <f ca="true">+IF(OFFSET('Water Data'!$F$28,0,10*ROW('Water Data'!F12))="","",OFFSET('Water Data'!$F$28,0,10*ROW('Water Data'!F12)))</f>
        <v/>
      </c>
      <c r="CA18" s="274" t="str">
        <f ca="true">+IF(OFFSET('Water Data'!$F$29,0,10*ROW('Water Data'!F12))="","",OFFSET('Water Data'!$F$29,0,10*ROW('Water Data'!F12)))</f>
        <v/>
      </c>
      <c r="CB18" s="274" t="str">
        <f ca="true">+IF(OFFSET('Water Data'!$G$27,0,10*ROW('Water Data'!G12))="","",OFFSET('Water Data'!$G$27,0,10*ROW('Water Data'!G12)))</f>
        <v/>
      </c>
      <c r="CC18" s="274" t="str">
        <f ca="true">+IF(OFFSET('Water Data'!$G$28,0,10*ROW('Water Data'!G12))="","",OFFSET('Water Data'!$G$28,0,10*ROW('Water Data'!G12)))</f>
        <v/>
      </c>
      <c r="CD18" s="274" t="str">
        <f ca="true">+IF(OFFSET('Water Data'!$G$29,0,10*ROW('Water Data'!G12))="","",OFFSET('Water Data'!$G$29,0,10*ROW('Water Data'!G12)))</f>
        <v/>
      </c>
      <c r="CE18" s="274" t="str">
        <f ca="true">+IF(OFFSET('Water Data'!$H$27,0,10*ROW('Water Data'!H12))="","",OFFSET('Water Data'!$H$27,0,10*ROW('Water Data'!H12)))</f>
        <v/>
      </c>
      <c r="CF18" s="274" t="str">
        <f ca="true">+IF(OFFSET('Water Data'!$H$28,0,10*ROW('Water Data'!H12))="","",OFFSET('Water Data'!$H$28,0,10*ROW('Water Data'!H12)))</f>
        <v/>
      </c>
      <c r="CG18" s="274" t="str">
        <f ca="true">+IF(OFFSET('Water Data'!$H$29,0,10*ROW('Water Data'!H12))="","",OFFSET('Water Data'!$H$29,0,10*ROW('Water Data'!H12)))</f>
        <v/>
      </c>
      <c r="CH18" s="274" t="str">
        <f ca="true">+IF(OFFSET('Water Data'!$I$27,0,10*ROW('Water Data'!I12))="","",OFFSET('Water Data'!$I$27,0,10*ROW('Water Data'!I12)))</f>
        <v/>
      </c>
      <c r="CI18" s="274" t="str">
        <f ca="true">+IF(OFFSET('Water Data'!$I$28,0,10*ROW('Water Data'!I12))="","",OFFSET('Water Data'!$I$28,0,10*ROW('Water Data'!I12)))</f>
        <v/>
      </c>
      <c r="CJ18" s="274" t="str">
        <f ca="true">+IF(OFFSET('Water Data'!$I$29,0,10*ROW('Water Data'!I12))="","",OFFSET('Water Data'!$I$29,0,10*ROW('Water Data'!I12)))</f>
        <v/>
      </c>
      <c r="CK18" s="274" t="str">
        <f ca="true">+IF(OFFSET('Sanitation Data'!$D$28,0,10*ROW('Sanitation Data'!D12))="","",OFFSET('Sanitation Data'!$D$28,0,10*ROW('Sanitation Data'!D12)))</f>
        <v/>
      </c>
      <c r="CL18" s="274" t="str">
        <f ca="true">+IF(OFFSET('Sanitation Data'!$D$29,0,10*ROW('Sanitation Data'!D12))="","",OFFSET('Sanitation Data'!$D$29,0,10*ROW('Sanitation Data'!D12)))</f>
        <v/>
      </c>
      <c r="CM18" s="274" t="str">
        <f ca="true">+IF(OFFSET('Sanitation Data'!$D$30,0,10*ROW('Sanitation Data'!D12))="","",OFFSET('Sanitation Data'!$D$30,0,10*ROW('Sanitation Data'!D12)))</f>
        <v/>
      </c>
      <c r="CN18" s="274" t="str">
        <f ca="true">+IF(OFFSET('Sanitation Data'!$D$31,0,10*ROW('Sanitation Data'!D12))="","",OFFSET('Sanitation Data'!$D$31,0,10*ROW('Sanitation Data'!D12)))</f>
        <v/>
      </c>
      <c r="CO18" s="274" t="str">
        <f ca="true">+IF(OFFSET('Sanitation Data'!$D$32,0,10*ROW('Sanitation Data'!D12))="","",OFFSET('Sanitation Data'!$D$32,0,10*ROW('Sanitation Data'!D12)))</f>
        <v/>
      </c>
      <c r="CP18" s="274" t="str">
        <f ca="true">+IF(OFFSET('Sanitation Data'!$E$28,0,10*ROW('Sanitation Data'!E12))="","",OFFSET('Sanitation Data'!$E$28,0,10*ROW('Sanitation Data'!E12)))</f>
        <v/>
      </c>
      <c r="CQ18" s="274" t="str">
        <f ca="true">+IF(OFFSET('Sanitation Data'!$E$29,0,10*ROW('Sanitation Data'!E12))="","",OFFSET('Sanitation Data'!$E$29,0,10*ROW('Sanitation Data'!E12)))</f>
        <v/>
      </c>
      <c r="CR18" s="274" t="str">
        <f ca="true">+IF(OFFSET('Sanitation Data'!$E$30,0,10*ROW('Sanitation Data'!E12))="","",OFFSET('Sanitation Data'!$E$30,0,10*ROW('Sanitation Data'!E12)))</f>
        <v/>
      </c>
      <c r="CS18" s="274" t="str">
        <f ca="true">+IF(OFFSET('Sanitation Data'!$E$31,0,10*ROW('Sanitation Data'!E12))="","",OFFSET('Sanitation Data'!$E$31,0,10*ROW('Sanitation Data'!E12)))</f>
        <v/>
      </c>
      <c r="CT18" s="274" t="str">
        <f ca="true">+IF(OFFSET('Sanitation Data'!$E$32,0,10*ROW('Sanitation Data'!E12))="","",OFFSET('Sanitation Data'!$E$32,0,10*ROW('Sanitation Data'!E12)))</f>
        <v/>
      </c>
      <c r="CU18" s="274" t="str">
        <f ca="true">+IF(OFFSET('Sanitation Data'!$F$28,0,10*ROW('Sanitation Data'!F12))="","",OFFSET('Sanitation Data'!$F$28,0,10*ROW('Sanitation Data'!F12)))</f>
        <v/>
      </c>
      <c r="CV18" s="274" t="str">
        <f ca="true">+IF(OFFSET('Sanitation Data'!$F$29,0,10*ROW('Sanitation Data'!F12))="","",OFFSET('Sanitation Data'!$F$29,0,10*ROW('Sanitation Data'!F12)))</f>
        <v/>
      </c>
      <c r="CW18" s="274" t="str">
        <f ca="true">+IF(OFFSET('Sanitation Data'!$F$30,0,10*ROW('Sanitation Data'!F12))="","",OFFSET('Sanitation Data'!$F$30,0,10*ROW('Sanitation Data'!F12)))</f>
        <v/>
      </c>
      <c r="CX18" s="274" t="str">
        <f ca="true">+IF(OFFSET('Sanitation Data'!$F$31,0,10*ROW('Sanitation Data'!F12))="","",OFFSET('Sanitation Data'!$F$31,0,10*ROW('Sanitation Data'!F12)))</f>
        <v/>
      </c>
      <c r="CY18" s="274" t="str">
        <f ca="true">+IF(OFFSET('Sanitation Data'!$F$32,0,10*ROW('Sanitation Data'!F12))="","",OFFSET('Sanitation Data'!$F$32,0,10*ROW('Sanitation Data'!F12)))</f>
        <v/>
      </c>
      <c r="CZ18" s="274" t="str">
        <f ca="true">+IF(OFFSET('Sanitation Data'!$G$28,0,10*ROW('Sanitation Data'!G12))="","",OFFSET('Sanitation Data'!$G$28,0,10*ROW('Sanitation Data'!G12)))</f>
        <v/>
      </c>
      <c r="DA18" s="274" t="str">
        <f ca="true">+IF(OFFSET('Sanitation Data'!$G$29,0,10*ROW('Sanitation Data'!G12))="","",OFFSET('Sanitation Data'!$G$29,0,10*ROW('Sanitation Data'!G12)))</f>
        <v/>
      </c>
      <c r="DB18" s="274" t="str">
        <f ca="true">+IF(OFFSET('Sanitation Data'!$G$30,0,10*ROW('Sanitation Data'!G12))="","",OFFSET('Sanitation Data'!$G$30,0,10*ROW('Sanitation Data'!G12)))</f>
        <v/>
      </c>
      <c r="DC18" s="274" t="str">
        <f ca="true">+IF(OFFSET('Sanitation Data'!$G$31,0,10*ROW('Sanitation Data'!G12))="","",OFFSET('Sanitation Data'!$G$31,0,10*ROW('Sanitation Data'!G12)))</f>
        <v/>
      </c>
      <c r="DD18" s="274" t="str">
        <f ca="true">+IF(OFFSET('Sanitation Data'!$G$32,0,10*ROW('Sanitation Data'!G12))="","",OFFSET('Sanitation Data'!$G$32,0,10*ROW('Sanitation Data'!G12)))</f>
        <v/>
      </c>
      <c r="DE18" s="274" t="str">
        <f ca="true">+IF(OFFSET('Sanitation Data'!$H$28,0,10*ROW('Sanitation Data'!H12))="","",OFFSET('Sanitation Data'!$H$28,0,10*ROW('Sanitation Data'!H12)))</f>
        <v/>
      </c>
      <c r="DF18" s="274" t="str">
        <f ca="true">+IF(OFFSET('Sanitation Data'!$H$29,0,10*ROW('Sanitation Data'!H12))="","",OFFSET('Sanitation Data'!$H$29,0,10*ROW('Sanitation Data'!H12)))</f>
        <v/>
      </c>
      <c r="DG18" s="274" t="str">
        <f ca="true">+IF(OFFSET('Sanitation Data'!$H$30,0,10*ROW('Sanitation Data'!H12))="","",OFFSET('Sanitation Data'!$H$30,0,10*ROW('Sanitation Data'!H12)))</f>
        <v/>
      </c>
      <c r="DH18" s="274" t="str">
        <f ca="true">+IF(OFFSET('Sanitation Data'!$H$31,0,10*ROW('Sanitation Data'!H12))="","",OFFSET('Sanitation Data'!$H$31,0,10*ROW('Sanitation Data'!H12)))</f>
        <v/>
      </c>
      <c r="DI18" s="274" t="str">
        <f ca="true">+IF(OFFSET('Sanitation Data'!$H$32,0,10*ROW('Sanitation Data'!H12))="","",OFFSET('Sanitation Data'!$H$32,0,10*ROW('Sanitation Data'!H12)))</f>
        <v/>
      </c>
      <c r="DJ18" s="274" t="str">
        <f ca="true">+IF(OFFSET('Sanitation Data'!$I$28,0,10*ROW('Sanitation Data'!I12))="","",OFFSET('Sanitation Data'!$I$28,0,10*ROW('Sanitation Data'!I12)))</f>
        <v/>
      </c>
      <c r="DK18" s="274" t="str">
        <f ca="true">+IF(OFFSET('Sanitation Data'!$I$29,0,10*ROW('Sanitation Data'!I12))="","",OFFSET('Sanitation Data'!$I$29,0,10*ROW('Sanitation Data'!I12)))</f>
        <v/>
      </c>
      <c r="DL18" s="274" t="str">
        <f ca="true">+IF(OFFSET('Sanitation Data'!$I$30,0,10*ROW('Sanitation Data'!I12))="","",OFFSET('Sanitation Data'!$I$30,0,10*ROW('Sanitation Data'!I12)))</f>
        <v/>
      </c>
      <c r="DM18" s="274" t="str">
        <f ca="true">+IF(OFFSET('Sanitation Data'!$I$31,0,10*ROW('Sanitation Data'!I12))="","",OFFSET('Sanitation Data'!$I$31,0,10*ROW('Sanitation Data'!I12)))</f>
        <v/>
      </c>
      <c r="DN18" s="274" t="str">
        <f ca="true">+IF(OFFSET('Sanitation Data'!$I$32,0,10*ROW('Sanitation Data'!I12))="","",OFFSET('Sanitation Data'!$I$32,0,10*ROW('Sanitation Data'!I12)))</f>
        <v/>
      </c>
      <c r="DO18" s="274" t="str">
        <f ca="true">+IF(OFFSET('Hygiene Data'!$D$11,0,10*ROW('Hygiene Data'!D12))="","",OFFSET('Hygiene Data'!$D$11,0,10*ROW('Hygiene Data'!D12)))</f>
        <v/>
      </c>
      <c r="DP18" s="274" t="str">
        <f ca="true">+IF(OFFSET('Hygiene Data'!$D$12,0,10*ROW('Hygiene Data'!D12))="","",OFFSET('Hygiene Data'!$D$12,0,10*ROW('Hygiene Data'!D12)))</f>
        <v/>
      </c>
      <c r="DQ18" s="274" t="str">
        <f ca="true">+IF(OFFSET('Hygiene Data'!$D$13,0,10*ROW('Hygiene Data'!D12))="","",OFFSET('Hygiene Data'!$D$13,0,10*ROW('Hygiene Data'!D12)))</f>
        <v/>
      </c>
      <c r="DR18" s="274" t="str">
        <f ca="true">+IF(OFFSET('Hygiene Data'!$E$11,0,10*ROW('Hygiene Data'!E12))="","",OFFSET('Hygiene Data'!$E$11,0,10*ROW('Hygiene Data'!E12)))</f>
        <v/>
      </c>
      <c r="DS18" s="274" t="str">
        <f ca="true">+IF(OFFSET('Hygiene Data'!$E$12,0,10*ROW('Hygiene Data'!E12))="","",OFFSET('Hygiene Data'!$E$12,0,10*ROW('Hygiene Data'!E12)))</f>
        <v/>
      </c>
      <c r="DT18" s="274" t="str">
        <f ca="true">+IF(OFFSET('Hygiene Data'!$E$13,0,10*ROW('Hygiene Data'!E12))="","",OFFSET('Hygiene Data'!$E$13,0,10*ROW('Hygiene Data'!E12)))</f>
        <v/>
      </c>
      <c r="DU18" s="274" t="str">
        <f ca="true">+IF(OFFSET('Hygiene Data'!$F$11,0,10*ROW('Hygiene Data'!F12))="","",OFFSET('Hygiene Data'!$F$11,0,10*ROW('Hygiene Data'!F12)))</f>
        <v/>
      </c>
      <c r="DV18" s="274" t="str">
        <f ca="true">+IF(OFFSET('Hygiene Data'!$F$12,0,10*ROW('Hygiene Data'!F12))="","",OFFSET('Hygiene Data'!$F$12,0,10*ROW('Hygiene Data'!F12)))</f>
        <v/>
      </c>
      <c r="DW18" s="274" t="str">
        <f ca="true">+IF(OFFSET('Hygiene Data'!$F$13,0,10*ROW('Hygiene Data'!F12))="","",OFFSET('Hygiene Data'!$F$13,0,10*ROW('Hygiene Data'!F12)))</f>
        <v/>
      </c>
      <c r="DX18" s="274" t="str">
        <f ca="true">+IF(OFFSET('Hygiene Data'!$G$11,0,10*ROW('Hygiene Data'!G12))="","",OFFSET('Hygiene Data'!$G$11,0,10*ROW('Hygiene Data'!G12)))</f>
        <v/>
      </c>
      <c r="DY18" s="274" t="str">
        <f ca="true">+IF(OFFSET('Hygiene Data'!$G$12,0,10*ROW('Hygiene Data'!G12))="","",OFFSET('Hygiene Data'!$G$12,0,10*ROW('Hygiene Data'!G12)))</f>
        <v/>
      </c>
      <c r="DZ18" s="274" t="str">
        <f ca="true">+IF(OFFSET('Hygiene Data'!$G$13,0,10*ROW('Hygiene Data'!G12))="","",OFFSET('Hygiene Data'!$G$13,0,10*ROW('Hygiene Data'!G12)))</f>
        <v/>
      </c>
      <c r="EA18" s="274" t="str">
        <f ca="true">+IF(OFFSET('Hygiene Data'!$H$11,0,10*ROW('Hygiene Data'!H12))="","",OFFSET('Hygiene Data'!$H$11,0,10*ROW('Hygiene Data'!H12)))</f>
        <v/>
      </c>
      <c r="EB18" s="274" t="str">
        <f ca="true">+IF(OFFSET('Hygiene Data'!$H$12,0,10*ROW('Hygiene Data'!H12))="","",OFFSET('Hygiene Data'!$H$12,0,10*ROW('Hygiene Data'!H12)))</f>
        <v/>
      </c>
      <c r="EC18" s="274" t="str">
        <f ca="true">+IF(OFFSET('Hygiene Data'!$H$13,0,10*ROW('Hygiene Data'!H12))="","",OFFSET('Hygiene Data'!$H$13,0,10*ROW('Hygiene Data'!H12)))</f>
        <v/>
      </c>
      <c r="ED18" s="274" t="str">
        <f ca="true">+IF(OFFSET('Hygiene Data'!$I$11,0,10*ROW('Hygiene Data'!I12))="","",OFFSET('Hygiene Data'!$I$11,0,10*ROW('Hygiene Data'!I12)))</f>
        <v/>
      </c>
      <c r="EE18" s="274" t="str">
        <f ca="true">+IF(OFFSET('Hygiene Data'!$I$12,0,10*ROW('Hygiene Data'!I12))="","",OFFSET('Hygiene Data'!$I$12,0,10*ROW('Hygiene Data'!I12)))</f>
        <v/>
      </c>
      <c r="EF18" s="274" t="str">
        <f ca="true">+IF(OFFSET('Hygiene Data'!$I$13,0,10*ROW('Hygiene Data'!I12))="","",OFFSET('Hygiene Data'!$I$13,0,10*ROW('Hygiene Data'!I12)))</f>
        <v/>
      </c>
    </row>
    <row xmlns:x14ac="http://schemas.microsoft.com/office/spreadsheetml/2009/9/ac" r="19" x14ac:dyDescent="0.2">
      <c r="A19" s="37" t="str">
        <f ca="true">+IF(OFFSET('Water Data'!$B$2,0,10*ROW('Water Data'!E13))="","",OFFSET('Water Data'!$B$2,0,10*ROW('Water Data'!E13)))</f>
        <v/>
      </c>
      <c r="B19" s="37" t="str">
        <f ca="true">+IF(OFFSET('Water Data'!$C$2,0,10*ROW('Water Data'!F13))="","",OFFSET('Water Data'!$C$2,0,10*ROW('Water Data'!F13)))</f>
        <v/>
      </c>
      <c r="C19" s="330" t="str">
        <f t="shared" ca="true" si="0"/>
        <v/>
      </c>
      <c r="D19" s="94"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4"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4"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4"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4"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4"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4"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4"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4"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4"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4"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4"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4"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4"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4"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4"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4"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4"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5"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5"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5"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5"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5"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5"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5"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5"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5"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5"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5"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5"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5"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5"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5"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5"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5"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5"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5"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5"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5"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5"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5"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5"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5"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5"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5"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5"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5"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5"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6"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6"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6"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6"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6"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6"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6"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6"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6"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6"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6"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6"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6"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6"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6"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6"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6"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6"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74"/>
      <c r="BS19" s="274" t="str">
        <f ca="true">+IF(OFFSET('Water Data'!$D$27,0,10*ROW('Water Data'!D13))="","",OFFSET('Water Data'!$D$27,0,10*ROW('Water Data'!D13)))</f>
        <v/>
      </c>
      <c r="BT19" s="274" t="str">
        <f ca="true">+IF(OFFSET('Water Data'!$D$28,0,10*ROW('Water Data'!D13))="","",OFFSET('Water Data'!$D$28,0,10*ROW('Water Data'!D13)))</f>
        <v/>
      </c>
      <c r="BU19" s="274" t="str">
        <f ca="true">+IF(OFFSET('Water Data'!$D$29,0,10*ROW('Water Data'!D13))="","",OFFSET('Water Data'!$D$29,0,10*ROW('Water Data'!D13)))</f>
        <v/>
      </c>
      <c r="BV19" s="274" t="str">
        <f ca="true">+IF(OFFSET('Water Data'!$E$27,0,10*ROW('Water Data'!E13))="","",OFFSET('Water Data'!$E$27,0,10*ROW('Water Data'!E13)))</f>
        <v/>
      </c>
      <c r="BW19" s="274" t="str">
        <f ca="true">+IF(OFFSET('Water Data'!$E$28,0,10*ROW('Water Data'!E13))="","",OFFSET('Water Data'!$E$28,0,10*ROW('Water Data'!E13)))</f>
        <v/>
      </c>
      <c r="BX19" s="274" t="str">
        <f ca="true">+IF(OFFSET('Water Data'!$E$29,0,10*ROW('Water Data'!E13))="","",OFFSET('Water Data'!$E$29,0,10*ROW('Water Data'!E13)))</f>
        <v/>
      </c>
      <c r="BY19" s="274" t="str">
        <f ca="true">+IF(OFFSET('Water Data'!$F$27,0,10*ROW('Water Data'!F13))="","",OFFSET('Water Data'!$F$27,0,10*ROW('Water Data'!F13)))</f>
        <v/>
      </c>
      <c r="BZ19" s="274" t="str">
        <f ca="true">+IF(OFFSET('Water Data'!$F$28,0,10*ROW('Water Data'!F13))="","",OFFSET('Water Data'!$F$28,0,10*ROW('Water Data'!F13)))</f>
        <v/>
      </c>
      <c r="CA19" s="274" t="str">
        <f ca="true">+IF(OFFSET('Water Data'!$F$29,0,10*ROW('Water Data'!F13))="","",OFFSET('Water Data'!$F$29,0,10*ROW('Water Data'!F13)))</f>
        <v/>
      </c>
      <c r="CB19" s="274" t="str">
        <f ca="true">+IF(OFFSET('Water Data'!$G$27,0,10*ROW('Water Data'!G13))="","",OFFSET('Water Data'!$G$27,0,10*ROW('Water Data'!G13)))</f>
        <v/>
      </c>
      <c r="CC19" s="274" t="str">
        <f ca="true">+IF(OFFSET('Water Data'!$G$28,0,10*ROW('Water Data'!G13))="","",OFFSET('Water Data'!$G$28,0,10*ROW('Water Data'!G13)))</f>
        <v/>
      </c>
      <c r="CD19" s="274" t="str">
        <f ca="true">+IF(OFFSET('Water Data'!$G$29,0,10*ROW('Water Data'!G13))="","",OFFSET('Water Data'!$G$29,0,10*ROW('Water Data'!G13)))</f>
        <v/>
      </c>
      <c r="CE19" s="274" t="str">
        <f ca="true">+IF(OFFSET('Water Data'!$H$27,0,10*ROW('Water Data'!H13))="","",OFFSET('Water Data'!$H$27,0,10*ROW('Water Data'!H13)))</f>
        <v/>
      </c>
      <c r="CF19" s="274" t="str">
        <f ca="true">+IF(OFFSET('Water Data'!$H$28,0,10*ROW('Water Data'!H13))="","",OFFSET('Water Data'!$H$28,0,10*ROW('Water Data'!H13)))</f>
        <v/>
      </c>
      <c r="CG19" s="274" t="str">
        <f ca="true">+IF(OFFSET('Water Data'!$H$29,0,10*ROW('Water Data'!H13))="","",OFFSET('Water Data'!$H$29,0,10*ROW('Water Data'!H13)))</f>
        <v/>
      </c>
      <c r="CH19" s="274" t="str">
        <f ca="true">+IF(OFFSET('Water Data'!$I$27,0,10*ROW('Water Data'!I13))="","",OFFSET('Water Data'!$I$27,0,10*ROW('Water Data'!I13)))</f>
        <v/>
      </c>
      <c r="CI19" s="274" t="str">
        <f ca="true">+IF(OFFSET('Water Data'!$I$28,0,10*ROW('Water Data'!I13))="","",OFFSET('Water Data'!$I$28,0,10*ROW('Water Data'!I13)))</f>
        <v/>
      </c>
      <c r="CJ19" s="274" t="str">
        <f ca="true">+IF(OFFSET('Water Data'!$I$29,0,10*ROW('Water Data'!I13))="","",OFFSET('Water Data'!$I$29,0,10*ROW('Water Data'!I13)))</f>
        <v/>
      </c>
      <c r="CK19" s="274" t="str">
        <f ca="true">+IF(OFFSET('Sanitation Data'!$D$28,0,10*ROW('Sanitation Data'!D13))="","",OFFSET('Sanitation Data'!$D$28,0,10*ROW('Sanitation Data'!D13)))</f>
        <v/>
      </c>
      <c r="CL19" s="274" t="str">
        <f ca="true">+IF(OFFSET('Sanitation Data'!$D$29,0,10*ROW('Sanitation Data'!D13))="","",OFFSET('Sanitation Data'!$D$29,0,10*ROW('Sanitation Data'!D13)))</f>
        <v/>
      </c>
      <c r="CM19" s="274" t="str">
        <f ca="true">+IF(OFFSET('Sanitation Data'!$D$30,0,10*ROW('Sanitation Data'!D13))="","",OFFSET('Sanitation Data'!$D$30,0,10*ROW('Sanitation Data'!D13)))</f>
        <v/>
      </c>
      <c r="CN19" s="274" t="str">
        <f ca="true">+IF(OFFSET('Sanitation Data'!$D$31,0,10*ROW('Sanitation Data'!D13))="","",OFFSET('Sanitation Data'!$D$31,0,10*ROW('Sanitation Data'!D13)))</f>
        <v/>
      </c>
      <c r="CO19" s="274" t="str">
        <f ca="true">+IF(OFFSET('Sanitation Data'!$D$32,0,10*ROW('Sanitation Data'!D13))="","",OFFSET('Sanitation Data'!$D$32,0,10*ROW('Sanitation Data'!D13)))</f>
        <v/>
      </c>
      <c r="CP19" s="274" t="str">
        <f ca="true">+IF(OFFSET('Sanitation Data'!$E$28,0,10*ROW('Sanitation Data'!E13))="","",OFFSET('Sanitation Data'!$E$28,0,10*ROW('Sanitation Data'!E13)))</f>
        <v/>
      </c>
      <c r="CQ19" s="274" t="str">
        <f ca="true">+IF(OFFSET('Sanitation Data'!$E$29,0,10*ROW('Sanitation Data'!E13))="","",OFFSET('Sanitation Data'!$E$29,0,10*ROW('Sanitation Data'!E13)))</f>
        <v/>
      </c>
      <c r="CR19" s="274" t="str">
        <f ca="true">+IF(OFFSET('Sanitation Data'!$E$30,0,10*ROW('Sanitation Data'!E13))="","",OFFSET('Sanitation Data'!$E$30,0,10*ROW('Sanitation Data'!E13)))</f>
        <v/>
      </c>
      <c r="CS19" s="274" t="str">
        <f ca="true">+IF(OFFSET('Sanitation Data'!$E$31,0,10*ROW('Sanitation Data'!E13))="","",OFFSET('Sanitation Data'!$E$31,0,10*ROW('Sanitation Data'!E13)))</f>
        <v/>
      </c>
      <c r="CT19" s="274" t="str">
        <f ca="true">+IF(OFFSET('Sanitation Data'!$E$32,0,10*ROW('Sanitation Data'!E13))="","",OFFSET('Sanitation Data'!$E$32,0,10*ROW('Sanitation Data'!E13)))</f>
        <v/>
      </c>
      <c r="CU19" s="274" t="str">
        <f ca="true">+IF(OFFSET('Sanitation Data'!$F$28,0,10*ROW('Sanitation Data'!F13))="","",OFFSET('Sanitation Data'!$F$28,0,10*ROW('Sanitation Data'!F13)))</f>
        <v/>
      </c>
      <c r="CV19" s="274" t="str">
        <f ca="true">+IF(OFFSET('Sanitation Data'!$F$29,0,10*ROW('Sanitation Data'!F13))="","",OFFSET('Sanitation Data'!$F$29,0,10*ROW('Sanitation Data'!F13)))</f>
        <v/>
      </c>
      <c r="CW19" s="274" t="str">
        <f ca="true">+IF(OFFSET('Sanitation Data'!$F$30,0,10*ROW('Sanitation Data'!F13))="","",OFFSET('Sanitation Data'!$F$30,0,10*ROW('Sanitation Data'!F13)))</f>
        <v/>
      </c>
      <c r="CX19" s="274" t="str">
        <f ca="true">+IF(OFFSET('Sanitation Data'!$F$31,0,10*ROW('Sanitation Data'!F13))="","",OFFSET('Sanitation Data'!$F$31,0,10*ROW('Sanitation Data'!F13)))</f>
        <v/>
      </c>
      <c r="CY19" s="274" t="str">
        <f ca="true">+IF(OFFSET('Sanitation Data'!$F$32,0,10*ROW('Sanitation Data'!F13))="","",OFFSET('Sanitation Data'!$F$32,0,10*ROW('Sanitation Data'!F13)))</f>
        <v/>
      </c>
      <c r="CZ19" s="274" t="str">
        <f ca="true">+IF(OFFSET('Sanitation Data'!$G$28,0,10*ROW('Sanitation Data'!G13))="","",OFFSET('Sanitation Data'!$G$28,0,10*ROW('Sanitation Data'!G13)))</f>
        <v/>
      </c>
      <c r="DA19" s="274" t="str">
        <f ca="true">+IF(OFFSET('Sanitation Data'!$G$29,0,10*ROW('Sanitation Data'!G13))="","",OFFSET('Sanitation Data'!$G$29,0,10*ROW('Sanitation Data'!G13)))</f>
        <v/>
      </c>
      <c r="DB19" s="274" t="str">
        <f ca="true">+IF(OFFSET('Sanitation Data'!$G$30,0,10*ROW('Sanitation Data'!G13))="","",OFFSET('Sanitation Data'!$G$30,0,10*ROW('Sanitation Data'!G13)))</f>
        <v/>
      </c>
      <c r="DC19" s="274" t="str">
        <f ca="true">+IF(OFFSET('Sanitation Data'!$G$31,0,10*ROW('Sanitation Data'!G13))="","",OFFSET('Sanitation Data'!$G$31,0,10*ROW('Sanitation Data'!G13)))</f>
        <v/>
      </c>
      <c r="DD19" s="274" t="str">
        <f ca="true">+IF(OFFSET('Sanitation Data'!$G$32,0,10*ROW('Sanitation Data'!G13))="","",OFFSET('Sanitation Data'!$G$32,0,10*ROW('Sanitation Data'!G13)))</f>
        <v/>
      </c>
      <c r="DE19" s="274" t="str">
        <f ca="true">+IF(OFFSET('Sanitation Data'!$H$28,0,10*ROW('Sanitation Data'!H13))="","",OFFSET('Sanitation Data'!$H$28,0,10*ROW('Sanitation Data'!H13)))</f>
        <v/>
      </c>
      <c r="DF19" s="274" t="str">
        <f ca="true">+IF(OFFSET('Sanitation Data'!$H$29,0,10*ROW('Sanitation Data'!H13))="","",OFFSET('Sanitation Data'!$H$29,0,10*ROW('Sanitation Data'!H13)))</f>
        <v/>
      </c>
      <c r="DG19" s="274" t="str">
        <f ca="true">+IF(OFFSET('Sanitation Data'!$H$30,0,10*ROW('Sanitation Data'!H13))="","",OFFSET('Sanitation Data'!$H$30,0,10*ROW('Sanitation Data'!H13)))</f>
        <v/>
      </c>
      <c r="DH19" s="274" t="str">
        <f ca="true">+IF(OFFSET('Sanitation Data'!$H$31,0,10*ROW('Sanitation Data'!H13))="","",OFFSET('Sanitation Data'!$H$31,0,10*ROW('Sanitation Data'!H13)))</f>
        <v/>
      </c>
      <c r="DI19" s="274" t="str">
        <f ca="true">+IF(OFFSET('Sanitation Data'!$H$32,0,10*ROW('Sanitation Data'!H13))="","",OFFSET('Sanitation Data'!$H$32,0,10*ROW('Sanitation Data'!H13)))</f>
        <v/>
      </c>
      <c r="DJ19" s="274" t="str">
        <f ca="true">+IF(OFFSET('Sanitation Data'!$I$28,0,10*ROW('Sanitation Data'!I13))="","",OFFSET('Sanitation Data'!$I$28,0,10*ROW('Sanitation Data'!I13)))</f>
        <v/>
      </c>
      <c r="DK19" s="274" t="str">
        <f ca="true">+IF(OFFSET('Sanitation Data'!$I$29,0,10*ROW('Sanitation Data'!I13))="","",OFFSET('Sanitation Data'!$I$29,0,10*ROW('Sanitation Data'!I13)))</f>
        <v/>
      </c>
      <c r="DL19" s="274" t="str">
        <f ca="true">+IF(OFFSET('Sanitation Data'!$I$30,0,10*ROW('Sanitation Data'!I13))="","",OFFSET('Sanitation Data'!$I$30,0,10*ROW('Sanitation Data'!I13)))</f>
        <v/>
      </c>
      <c r="DM19" s="274" t="str">
        <f ca="true">+IF(OFFSET('Sanitation Data'!$I$31,0,10*ROW('Sanitation Data'!I13))="","",OFFSET('Sanitation Data'!$I$31,0,10*ROW('Sanitation Data'!I13)))</f>
        <v/>
      </c>
      <c r="DN19" s="274" t="str">
        <f ca="true">+IF(OFFSET('Sanitation Data'!$I$32,0,10*ROW('Sanitation Data'!I13))="","",OFFSET('Sanitation Data'!$I$32,0,10*ROW('Sanitation Data'!I13)))</f>
        <v/>
      </c>
      <c r="DO19" s="274" t="str">
        <f ca="true">+IF(OFFSET('Hygiene Data'!$D$11,0,10*ROW('Hygiene Data'!D13))="","",OFFSET('Hygiene Data'!$D$11,0,10*ROW('Hygiene Data'!D13)))</f>
        <v/>
      </c>
      <c r="DP19" s="274" t="str">
        <f ca="true">+IF(OFFSET('Hygiene Data'!$D$12,0,10*ROW('Hygiene Data'!D13))="","",OFFSET('Hygiene Data'!$D$12,0,10*ROW('Hygiene Data'!D13)))</f>
        <v/>
      </c>
      <c r="DQ19" s="274" t="str">
        <f ca="true">+IF(OFFSET('Hygiene Data'!$D$13,0,10*ROW('Hygiene Data'!D13))="","",OFFSET('Hygiene Data'!$D$13,0,10*ROW('Hygiene Data'!D13)))</f>
        <v/>
      </c>
      <c r="DR19" s="274" t="str">
        <f ca="true">+IF(OFFSET('Hygiene Data'!$E$11,0,10*ROW('Hygiene Data'!E13))="","",OFFSET('Hygiene Data'!$E$11,0,10*ROW('Hygiene Data'!E13)))</f>
        <v/>
      </c>
      <c r="DS19" s="274" t="str">
        <f ca="true">+IF(OFFSET('Hygiene Data'!$E$12,0,10*ROW('Hygiene Data'!E13))="","",OFFSET('Hygiene Data'!$E$12,0,10*ROW('Hygiene Data'!E13)))</f>
        <v/>
      </c>
      <c r="DT19" s="274" t="str">
        <f ca="true">+IF(OFFSET('Hygiene Data'!$E$13,0,10*ROW('Hygiene Data'!E13))="","",OFFSET('Hygiene Data'!$E$13,0,10*ROW('Hygiene Data'!E13)))</f>
        <v/>
      </c>
      <c r="DU19" s="274" t="str">
        <f ca="true">+IF(OFFSET('Hygiene Data'!$F$11,0,10*ROW('Hygiene Data'!F13))="","",OFFSET('Hygiene Data'!$F$11,0,10*ROW('Hygiene Data'!F13)))</f>
        <v/>
      </c>
      <c r="DV19" s="274" t="str">
        <f ca="true">+IF(OFFSET('Hygiene Data'!$F$12,0,10*ROW('Hygiene Data'!F13))="","",OFFSET('Hygiene Data'!$F$12,0,10*ROW('Hygiene Data'!F13)))</f>
        <v/>
      </c>
      <c r="DW19" s="274" t="str">
        <f ca="true">+IF(OFFSET('Hygiene Data'!$F$13,0,10*ROW('Hygiene Data'!F13))="","",OFFSET('Hygiene Data'!$F$13,0,10*ROW('Hygiene Data'!F13)))</f>
        <v/>
      </c>
      <c r="DX19" s="274" t="str">
        <f ca="true">+IF(OFFSET('Hygiene Data'!$G$11,0,10*ROW('Hygiene Data'!G13))="","",OFFSET('Hygiene Data'!$G$11,0,10*ROW('Hygiene Data'!G13)))</f>
        <v/>
      </c>
      <c r="DY19" s="274" t="str">
        <f ca="true">+IF(OFFSET('Hygiene Data'!$G$12,0,10*ROW('Hygiene Data'!G13))="","",OFFSET('Hygiene Data'!$G$12,0,10*ROW('Hygiene Data'!G13)))</f>
        <v/>
      </c>
      <c r="DZ19" s="274" t="str">
        <f ca="true">+IF(OFFSET('Hygiene Data'!$G$13,0,10*ROW('Hygiene Data'!G13))="","",OFFSET('Hygiene Data'!$G$13,0,10*ROW('Hygiene Data'!G13)))</f>
        <v/>
      </c>
      <c r="EA19" s="274" t="str">
        <f ca="true">+IF(OFFSET('Hygiene Data'!$H$11,0,10*ROW('Hygiene Data'!H13))="","",OFFSET('Hygiene Data'!$H$11,0,10*ROW('Hygiene Data'!H13)))</f>
        <v/>
      </c>
      <c r="EB19" s="274" t="str">
        <f ca="true">+IF(OFFSET('Hygiene Data'!$H$12,0,10*ROW('Hygiene Data'!H13))="","",OFFSET('Hygiene Data'!$H$12,0,10*ROW('Hygiene Data'!H13)))</f>
        <v/>
      </c>
      <c r="EC19" s="274" t="str">
        <f ca="true">+IF(OFFSET('Hygiene Data'!$H$13,0,10*ROW('Hygiene Data'!H13))="","",OFFSET('Hygiene Data'!$H$13,0,10*ROW('Hygiene Data'!H13)))</f>
        <v/>
      </c>
      <c r="ED19" s="274" t="str">
        <f ca="true">+IF(OFFSET('Hygiene Data'!$I$11,0,10*ROW('Hygiene Data'!I13))="","",OFFSET('Hygiene Data'!$I$11,0,10*ROW('Hygiene Data'!I13)))</f>
        <v/>
      </c>
      <c r="EE19" s="274" t="str">
        <f ca="true">+IF(OFFSET('Hygiene Data'!$I$12,0,10*ROW('Hygiene Data'!I13))="","",OFFSET('Hygiene Data'!$I$12,0,10*ROW('Hygiene Data'!I13)))</f>
        <v/>
      </c>
      <c r="EF19" s="274" t="str">
        <f ca="true">+IF(OFFSET('Hygiene Data'!$I$13,0,10*ROW('Hygiene Data'!I13))="","",OFFSET('Hygiene Data'!$I$13,0,10*ROW('Hygiene Data'!I13)))</f>
        <v/>
      </c>
    </row>
    <row xmlns:x14ac="http://schemas.microsoft.com/office/spreadsheetml/2009/9/ac" r="20" x14ac:dyDescent="0.2">
      <c r="A20" s="37" t="str">
        <f ca="true">+IF(OFFSET('Water Data'!$B$2,0,10*ROW('Water Data'!E14))="","",OFFSET('Water Data'!$B$2,0,10*ROW('Water Data'!E14)))</f>
        <v/>
      </c>
      <c r="B20" s="37" t="str">
        <f ca="true">+IF(OFFSET('Water Data'!$C$2,0,10*ROW('Water Data'!F14))="","",OFFSET('Water Data'!$C$2,0,10*ROW('Water Data'!F14)))</f>
        <v/>
      </c>
      <c r="C20" s="330" t="str">
        <f t="shared" ca="true" si="0"/>
        <v/>
      </c>
      <c r="D20" s="94"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4"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4"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4"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4"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4"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4"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4"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4"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4"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4"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4"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4"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4"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4"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4"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4"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4"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5"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5"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5"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5"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5"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5"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5"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5"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5"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5"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5"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5"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5"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5"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5"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5"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5"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5"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5"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5"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5"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5"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5"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5"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5"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5"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5"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5"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5"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5"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6"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6"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6"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6"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6"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6"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6"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6"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6"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6"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6"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6"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6"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6"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6"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6"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6"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6"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74"/>
      <c r="BS20" s="274" t="str">
        <f ca="true">+IF(OFFSET('Water Data'!$D$27,0,10*ROW('Water Data'!D14))="","",OFFSET('Water Data'!$D$27,0,10*ROW('Water Data'!D14)))</f>
        <v/>
      </c>
      <c r="BT20" s="274" t="str">
        <f ca="true">+IF(OFFSET('Water Data'!$D$28,0,10*ROW('Water Data'!D14))="","",OFFSET('Water Data'!$D$28,0,10*ROW('Water Data'!D14)))</f>
        <v/>
      </c>
      <c r="BU20" s="274" t="str">
        <f ca="true">+IF(OFFSET('Water Data'!$D$29,0,10*ROW('Water Data'!D14))="","",OFFSET('Water Data'!$D$29,0,10*ROW('Water Data'!D14)))</f>
        <v/>
      </c>
      <c r="BV20" s="274" t="str">
        <f ca="true">+IF(OFFSET('Water Data'!$E$27,0,10*ROW('Water Data'!E14))="","",OFFSET('Water Data'!$E$27,0,10*ROW('Water Data'!E14)))</f>
        <v/>
      </c>
      <c r="BW20" s="274" t="str">
        <f ca="true">+IF(OFFSET('Water Data'!$E$28,0,10*ROW('Water Data'!E14))="","",OFFSET('Water Data'!$E$28,0,10*ROW('Water Data'!E14)))</f>
        <v/>
      </c>
      <c r="BX20" s="274" t="str">
        <f ca="true">+IF(OFFSET('Water Data'!$E$29,0,10*ROW('Water Data'!E14))="","",OFFSET('Water Data'!$E$29,0,10*ROW('Water Data'!E14)))</f>
        <v/>
      </c>
      <c r="BY20" s="274" t="str">
        <f ca="true">+IF(OFFSET('Water Data'!$F$27,0,10*ROW('Water Data'!F14))="","",OFFSET('Water Data'!$F$27,0,10*ROW('Water Data'!F14)))</f>
        <v/>
      </c>
      <c r="BZ20" s="274" t="str">
        <f ca="true">+IF(OFFSET('Water Data'!$F$28,0,10*ROW('Water Data'!F14))="","",OFFSET('Water Data'!$F$28,0,10*ROW('Water Data'!F14)))</f>
        <v/>
      </c>
      <c r="CA20" s="274" t="str">
        <f ca="true">+IF(OFFSET('Water Data'!$F$29,0,10*ROW('Water Data'!F14))="","",OFFSET('Water Data'!$F$29,0,10*ROW('Water Data'!F14)))</f>
        <v/>
      </c>
      <c r="CB20" s="274" t="str">
        <f ca="true">+IF(OFFSET('Water Data'!$G$27,0,10*ROW('Water Data'!G14))="","",OFFSET('Water Data'!$G$27,0,10*ROW('Water Data'!G14)))</f>
        <v/>
      </c>
      <c r="CC20" s="274" t="str">
        <f ca="true">+IF(OFFSET('Water Data'!$G$28,0,10*ROW('Water Data'!G14))="","",OFFSET('Water Data'!$G$28,0,10*ROW('Water Data'!G14)))</f>
        <v/>
      </c>
      <c r="CD20" s="274" t="str">
        <f ca="true">+IF(OFFSET('Water Data'!$G$29,0,10*ROW('Water Data'!G14))="","",OFFSET('Water Data'!$G$29,0,10*ROW('Water Data'!G14)))</f>
        <v/>
      </c>
      <c r="CE20" s="274" t="str">
        <f ca="true">+IF(OFFSET('Water Data'!$H$27,0,10*ROW('Water Data'!H14))="","",OFFSET('Water Data'!$H$27,0,10*ROW('Water Data'!H14)))</f>
        <v/>
      </c>
      <c r="CF20" s="274" t="str">
        <f ca="true">+IF(OFFSET('Water Data'!$H$28,0,10*ROW('Water Data'!H14))="","",OFFSET('Water Data'!$H$28,0,10*ROW('Water Data'!H14)))</f>
        <v/>
      </c>
      <c r="CG20" s="274" t="str">
        <f ca="true">+IF(OFFSET('Water Data'!$H$29,0,10*ROW('Water Data'!H14))="","",OFFSET('Water Data'!$H$29,0,10*ROW('Water Data'!H14)))</f>
        <v/>
      </c>
      <c r="CH20" s="274" t="str">
        <f ca="true">+IF(OFFSET('Water Data'!$I$27,0,10*ROW('Water Data'!I14))="","",OFFSET('Water Data'!$I$27,0,10*ROW('Water Data'!I14)))</f>
        <v/>
      </c>
      <c r="CI20" s="274" t="str">
        <f ca="true">+IF(OFFSET('Water Data'!$I$28,0,10*ROW('Water Data'!I14))="","",OFFSET('Water Data'!$I$28,0,10*ROW('Water Data'!I14)))</f>
        <v/>
      </c>
      <c r="CJ20" s="274" t="str">
        <f ca="true">+IF(OFFSET('Water Data'!$I$29,0,10*ROW('Water Data'!I14))="","",OFFSET('Water Data'!$I$29,0,10*ROW('Water Data'!I14)))</f>
        <v/>
      </c>
      <c r="CK20" s="274" t="str">
        <f ca="true">+IF(OFFSET('Sanitation Data'!$D$28,0,10*ROW('Sanitation Data'!D14))="","",OFFSET('Sanitation Data'!$D$28,0,10*ROW('Sanitation Data'!D14)))</f>
        <v/>
      </c>
      <c r="CL20" s="274" t="str">
        <f ca="true">+IF(OFFSET('Sanitation Data'!$D$29,0,10*ROW('Sanitation Data'!D14))="","",OFFSET('Sanitation Data'!$D$29,0,10*ROW('Sanitation Data'!D14)))</f>
        <v/>
      </c>
      <c r="CM20" s="274" t="str">
        <f ca="true">+IF(OFFSET('Sanitation Data'!$D$30,0,10*ROW('Sanitation Data'!D14))="","",OFFSET('Sanitation Data'!$D$30,0,10*ROW('Sanitation Data'!D14)))</f>
        <v/>
      </c>
      <c r="CN20" s="274" t="str">
        <f ca="true">+IF(OFFSET('Sanitation Data'!$D$31,0,10*ROW('Sanitation Data'!D14))="","",OFFSET('Sanitation Data'!$D$31,0,10*ROW('Sanitation Data'!D14)))</f>
        <v/>
      </c>
      <c r="CO20" s="274" t="str">
        <f ca="true">+IF(OFFSET('Sanitation Data'!$D$32,0,10*ROW('Sanitation Data'!D14))="","",OFFSET('Sanitation Data'!$D$32,0,10*ROW('Sanitation Data'!D14)))</f>
        <v/>
      </c>
      <c r="CP20" s="274" t="str">
        <f ca="true">+IF(OFFSET('Sanitation Data'!$E$28,0,10*ROW('Sanitation Data'!E14))="","",OFFSET('Sanitation Data'!$E$28,0,10*ROW('Sanitation Data'!E14)))</f>
        <v/>
      </c>
      <c r="CQ20" s="274" t="str">
        <f ca="true">+IF(OFFSET('Sanitation Data'!$E$29,0,10*ROW('Sanitation Data'!E14))="","",OFFSET('Sanitation Data'!$E$29,0,10*ROW('Sanitation Data'!E14)))</f>
        <v/>
      </c>
      <c r="CR20" s="274" t="str">
        <f ca="true">+IF(OFFSET('Sanitation Data'!$E$30,0,10*ROW('Sanitation Data'!E14))="","",OFFSET('Sanitation Data'!$E$30,0,10*ROW('Sanitation Data'!E14)))</f>
        <v/>
      </c>
      <c r="CS20" s="274" t="str">
        <f ca="true">+IF(OFFSET('Sanitation Data'!$E$31,0,10*ROW('Sanitation Data'!E14))="","",OFFSET('Sanitation Data'!$E$31,0,10*ROW('Sanitation Data'!E14)))</f>
        <v/>
      </c>
      <c r="CT20" s="274" t="str">
        <f ca="true">+IF(OFFSET('Sanitation Data'!$E$32,0,10*ROW('Sanitation Data'!E14))="","",OFFSET('Sanitation Data'!$E$32,0,10*ROW('Sanitation Data'!E14)))</f>
        <v/>
      </c>
      <c r="CU20" s="274" t="str">
        <f ca="true">+IF(OFFSET('Sanitation Data'!$F$28,0,10*ROW('Sanitation Data'!F14))="","",OFFSET('Sanitation Data'!$F$28,0,10*ROW('Sanitation Data'!F14)))</f>
        <v/>
      </c>
      <c r="CV20" s="274" t="str">
        <f ca="true">+IF(OFFSET('Sanitation Data'!$F$29,0,10*ROW('Sanitation Data'!F14))="","",OFFSET('Sanitation Data'!$F$29,0,10*ROW('Sanitation Data'!F14)))</f>
        <v/>
      </c>
      <c r="CW20" s="274" t="str">
        <f ca="true">+IF(OFFSET('Sanitation Data'!$F$30,0,10*ROW('Sanitation Data'!F14))="","",OFFSET('Sanitation Data'!$F$30,0,10*ROW('Sanitation Data'!F14)))</f>
        <v/>
      </c>
      <c r="CX20" s="274" t="str">
        <f ca="true">+IF(OFFSET('Sanitation Data'!$F$31,0,10*ROW('Sanitation Data'!F14))="","",OFFSET('Sanitation Data'!$F$31,0,10*ROW('Sanitation Data'!F14)))</f>
        <v/>
      </c>
      <c r="CY20" s="274" t="str">
        <f ca="true">+IF(OFFSET('Sanitation Data'!$F$32,0,10*ROW('Sanitation Data'!F14))="","",OFFSET('Sanitation Data'!$F$32,0,10*ROW('Sanitation Data'!F14)))</f>
        <v/>
      </c>
      <c r="CZ20" s="274" t="str">
        <f ca="true">+IF(OFFSET('Sanitation Data'!$G$28,0,10*ROW('Sanitation Data'!G14))="","",OFFSET('Sanitation Data'!$G$28,0,10*ROW('Sanitation Data'!G14)))</f>
        <v/>
      </c>
      <c r="DA20" s="274" t="str">
        <f ca="true">+IF(OFFSET('Sanitation Data'!$G$29,0,10*ROW('Sanitation Data'!G14))="","",OFFSET('Sanitation Data'!$G$29,0,10*ROW('Sanitation Data'!G14)))</f>
        <v/>
      </c>
      <c r="DB20" s="274" t="str">
        <f ca="true">+IF(OFFSET('Sanitation Data'!$G$30,0,10*ROW('Sanitation Data'!G14))="","",OFFSET('Sanitation Data'!$G$30,0,10*ROW('Sanitation Data'!G14)))</f>
        <v/>
      </c>
      <c r="DC20" s="274" t="str">
        <f ca="true">+IF(OFFSET('Sanitation Data'!$G$31,0,10*ROW('Sanitation Data'!G14))="","",OFFSET('Sanitation Data'!$G$31,0,10*ROW('Sanitation Data'!G14)))</f>
        <v/>
      </c>
      <c r="DD20" s="274" t="str">
        <f ca="true">+IF(OFFSET('Sanitation Data'!$G$32,0,10*ROW('Sanitation Data'!G14))="","",OFFSET('Sanitation Data'!$G$32,0,10*ROW('Sanitation Data'!G14)))</f>
        <v/>
      </c>
      <c r="DE20" s="274" t="str">
        <f ca="true">+IF(OFFSET('Sanitation Data'!$H$28,0,10*ROW('Sanitation Data'!H14))="","",OFFSET('Sanitation Data'!$H$28,0,10*ROW('Sanitation Data'!H14)))</f>
        <v/>
      </c>
      <c r="DF20" s="274" t="str">
        <f ca="true">+IF(OFFSET('Sanitation Data'!$H$29,0,10*ROW('Sanitation Data'!H14))="","",OFFSET('Sanitation Data'!$H$29,0,10*ROW('Sanitation Data'!H14)))</f>
        <v/>
      </c>
      <c r="DG20" s="274" t="str">
        <f ca="true">+IF(OFFSET('Sanitation Data'!$H$30,0,10*ROW('Sanitation Data'!H14))="","",OFFSET('Sanitation Data'!$H$30,0,10*ROW('Sanitation Data'!H14)))</f>
        <v/>
      </c>
      <c r="DH20" s="274" t="str">
        <f ca="true">+IF(OFFSET('Sanitation Data'!$H$31,0,10*ROW('Sanitation Data'!H14))="","",OFFSET('Sanitation Data'!$H$31,0,10*ROW('Sanitation Data'!H14)))</f>
        <v/>
      </c>
      <c r="DI20" s="274" t="str">
        <f ca="true">+IF(OFFSET('Sanitation Data'!$H$32,0,10*ROW('Sanitation Data'!H14))="","",OFFSET('Sanitation Data'!$H$32,0,10*ROW('Sanitation Data'!H14)))</f>
        <v/>
      </c>
      <c r="DJ20" s="274" t="str">
        <f ca="true">+IF(OFFSET('Sanitation Data'!$I$28,0,10*ROW('Sanitation Data'!I14))="","",OFFSET('Sanitation Data'!$I$28,0,10*ROW('Sanitation Data'!I14)))</f>
        <v/>
      </c>
      <c r="DK20" s="274" t="str">
        <f ca="true">+IF(OFFSET('Sanitation Data'!$I$29,0,10*ROW('Sanitation Data'!I14))="","",OFFSET('Sanitation Data'!$I$29,0,10*ROW('Sanitation Data'!I14)))</f>
        <v/>
      </c>
      <c r="DL20" s="274" t="str">
        <f ca="true">+IF(OFFSET('Sanitation Data'!$I$30,0,10*ROW('Sanitation Data'!I14))="","",OFFSET('Sanitation Data'!$I$30,0,10*ROW('Sanitation Data'!I14)))</f>
        <v/>
      </c>
      <c r="DM20" s="274" t="str">
        <f ca="true">+IF(OFFSET('Sanitation Data'!$I$31,0,10*ROW('Sanitation Data'!I14))="","",OFFSET('Sanitation Data'!$I$31,0,10*ROW('Sanitation Data'!I14)))</f>
        <v/>
      </c>
      <c r="DN20" s="274" t="str">
        <f ca="true">+IF(OFFSET('Sanitation Data'!$I$32,0,10*ROW('Sanitation Data'!I14))="","",OFFSET('Sanitation Data'!$I$32,0,10*ROW('Sanitation Data'!I14)))</f>
        <v/>
      </c>
      <c r="DO20" s="274" t="str">
        <f ca="true">+IF(OFFSET('Hygiene Data'!$D$11,0,10*ROW('Hygiene Data'!D14))="","",OFFSET('Hygiene Data'!$D$11,0,10*ROW('Hygiene Data'!D14)))</f>
        <v/>
      </c>
      <c r="DP20" s="274" t="str">
        <f ca="true">+IF(OFFSET('Hygiene Data'!$D$12,0,10*ROW('Hygiene Data'!D14))="","",OFFSET('Hygiene Data'!$D$12,0,10*ROW('Hygiene Data'!D14)))</f>
        <v/>
      </c>
      <c r="DQ20" s="274" t="str">
        <f ca="true">+IF(OFFSET('Hygiene Data'!$D$13,0,10*ROW('Hygiene Data'!D14))="","",OFFSET('Hygiene Data'!$D$13,0,10*ROW('Hygiene Data'!D14)))</f>
        <v/>
      </c>
      <c r="DR20" s="274" t="str">
        <f ca="true">+IF(OFFSET('Hygiene Data'!$E$11,0,10*ROW('Hygiene Data'!E14))="","",OFFSET('Hygiene Data'!$E$11,0,10*ROW('Hygiene Data'!E14)))</f>
        <v/>
      </c>
      <c r="DS20" s="274" t="str">
        <f ca="true">+IF(OFFSET('Hygiene Data'!$E$12,0,10*ROW('Hygiene Data'!E14))="","",OFFSET('Hygiene Data'!$E$12,0,10*ROW('Hygiene Data'!E14)))</f>
        <v/>
      </c>
      <c r="DT20" s="274" t="str">
        <f ca="true">+IF(OFFSET('Hygiene Data'!$E$13,0,10*ROW('Hygiene Data'!E14))="","",OFFSET('Hygiene Data'!$E$13,0,10*ROW('Hygiene Data'!E14)))</f>
        <v/>
      </c>
      <c r="DU20" s="274" t="str">
        <f ca="true">+IF(OFFSET('Hygiene Data'!$F$11,0,10*ROW('Hygiene Data'!F14))="","",OFFSET('Hygiene Data'!$F$11,0,10*ROW('Hygiene Data'!F14)))</f>
        <v/>
      </c>
      <c r="DV20" s="274" t="str">
        <f ca="true">+IF(OFFSET('Hygiene Data'!$F$12,0,10*ROW('Hygiene Data'!F14))="","",OFFSET('Hygiene Data'!$F$12,0,10*ROW('Hygiene Data'!F14)))</f>
        <v/>
      </c>
      <c r="DW20" s="274" t="str">
        <f ca="true">+IF(OFFSET('Hygiene Data'!$F$13,0,10*ROW('Hygiene Data'!F14))="","",OFFSET('Hygiene Data'!$F$13,0,10*ROW('Hygiene Data'!F14)))</f>
        <v/>
      </c>
      <c r="DX20" s="274" t="str">
        <f ca="true">+IF(OFFSET('Hygiene Data'!$G$11,0,10*ROW('Hygiene Data'!G14))="","",OFFSET('Hygiene Data'!$G$11,0,10*ROW('Hygiene Data'!G14)))</f>
        <v/>
      </c>
      <c r="DY20" s="274" t="str">
        <f ca="true">+IF(OFFSET('Hygiene Data'!$G$12,0,10*ROW('Hygiene Data'!G14))="","",OFFSET('Hygiene Data'!$G$12,0,10*ROW('Hygiene Data'!G14)))</f>
        <v/>
      </c>
      <c r="DZ20" s="274" t="str">
        <f ca="true">+IF(OFFSET('Hygiene Data'!$G$13,0,10*ROW('Hygiene Data'!G14))="","",OFFSET('Hygiene Data'!$G$13,0,10*ROW('Hygiene Data'!G14)))</f>
        <v/>
      </c>
      <c r="EA20" s="274" t="str">
        <f ca="true">+IF(OFFSET('Hygiene Data'!$H$11,0,10*ROW('Hygiene Data'!H14))="","",OFFSET('Hygiene Data'!$H$11,0,10*ROW('Hygiene Data'!H14)))</f>
        <v/>
      </c>
      <c r="EB20" s="274" t="str">
        <f ca="true">+IF(OFFSET('Hygiene Data'!$H$12,0,10*ROW('Hygiene Data'!H14))="","",OFFSET('Hygiene Data'!$H$12,0,10*ROW('Hygiene Data'!H14)))</f>
        <v/>
      </c>
      <c r="EC20" s="274" t="str">
        <f ca="true">+IF(OFFSET('Hygiene Data'!$H$13,0,10*ROW('Hygiene Data'!H14))="","",OFFSET('Hygiene Data'!$H$13,0,10*ROW('Hygiene Data'!H14)))</f>
        <v/>
      </c>
      <c r="ED20" s="274" t="str">
        <f ca="true">+IF(OFFSET('Hygiene Data'!$I$11,0,10*ROW('Hygiene Data'!I14))="","",OFFSET('Hygiene Data'!$I$11,0,10*ROW('Hygiene Data'!I14)))</f>
        <v/>
      </c>
      <c r="EE20" s="274" t="str">
        <f ca="true">+IF(OFFSET('Hygiene Data'!$I$12,0,10*ROW('Hygiene Data'!I14))="","",OFFSET('Hygiene Data'!$I$12,0,10*ROW('Hygiene Data'!I14)))</f>
        <v/>
      </c>
      <c r="EF20" s="274" t="str">
        <f ca="true">+IF(OFFSET('Hygiene Data'!$I$13,0,10*ROW('Hygiene Data'!I14))="","",OFFSET('Hygiene Data'!$I$13,0,10*ROW('Hygiene Data'!I14)))</f>
        <v/>
      </c>
    </row>
    <row xmlns:x14ac="http://schemas.microsoft.com/office/spreadsheetml/2009/9/ac" r="21" x14ac:dyDescent="0.2">
      <c r="A21" s="37" t="str">
        <f ca="true">+IF(OFFSET('Water Data'!$B$2,0,10*ROW('Water Data'!E15))="","",OFFSET('Water Data'!$B$2,0,10*ROW('Water Data'!E15)))</f>
        <v/>
      </c>
      <c r="B21" s="37" t="str">
        <f ca="true">+IF(OFFSET('Water Data'!$C$2,0,10*ROW('Water Data'!F15))="","",OFFSET('Water Data'!$C$2,0,10*ROW('Water Data'!F15)))</f>
        <v/>
      </c>
      <c r="C21" s="330" t="str">
        <f t="shared" ca="true" si="0"/>
        <v/>
      </c>
      <c r="D21" s="94"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4"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4"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4"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4"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4"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4"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4"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4"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4"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4"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4"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4"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4"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4"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4"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4"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4"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5"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5"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5"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5"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5"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5"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5"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5"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5"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5"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5"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5"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5"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5"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5"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5"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5"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5"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5"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5"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5"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5"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5"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5"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5"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5"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5"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5"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5"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5"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6"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6"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6"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6"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6"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6"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6"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6"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6"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6"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6"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6"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6"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6"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6"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6"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6"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6"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74"/>
      <c r="BS21" s="274" t="str">
        <f ca="true">+IF(OFFSET('Water Data'!$D$27,0,10*ROW('Water Data'!D15))="","",OFFSET('Water Data'!$D$27,0,10*ROW('Water Data'!D15)))</f>
        <v/>
      </c>
      <c r="BT21" s="274" t="str">
        <f ca="true">+IF(OFFSET('Water Data'!$D$28,0,10*ROW('Water Data'!D15))="","",OFFSET('Water Data'!$D$28,0,10*ROW('Water Data'!D15)))</f>
        <v/>
      </c>
      <c r="BU21" s="274" t="str">
        <f ca="true">+IF(OFFSET('Water Data'!$D$29,0,10*ROW('Water Data'!D15))="","",OFFSET('Water Data'!$D$29,0,10*ROW('Water Data'!D15)))</f>
        <v/>
      </c>
      <c r="BV21" s="274" t="str">
        <f ca="true">+IF(OFFSET('Water Data'!$E$27,0,10*ROW('Water Data'!E15))="","",OFFSET('Water Data'!$E$27,0,10*ROW('Water Data'!E15)))</f>
        <v/>
      </c>
      <c r="BW21" s="274" t="str">
        <f ca="true">+IF(OFFSET('Water Data'!$E$28,0,10*ROW('Water Data'!E15))="","",OFFSET('Water Data'!$E$28,0,10*ROW('Water Data'!E15)))</f>
        <v/>
      </c>
      <c r="BX21" s="274" t="str">
        <f ca="true">+IF(OFFSET('Water Data'!$E$29,0,10*ROW('Water Data'!E15))="","",OFFSET('Water Data'!$E$29,0,10*ROW('Water Data'!E15)))</f>
        <v/>
      </c>
      <c r="BY21" s="274" t="str">
        <f ca="true">+IF(OFFSET('Water Data'!$F$27,0,10*ROW('Water Data'!F15))="","",OFFSET('Water Data'!$F$27,0,10*ROW('Water Data'!F15)))</f>
        <v/>
      </c>
      <c r="BZ21" s="274" t="str">
        <f ca="true">+IF(OFFSET('Water Data'!$F$28,0,10*ROW('Water Data'!F15))="","",OFFSET('Water Data'!$F$28,0,10*ROW('Water Data'!F15)))</f>
        <v/>
      </c>
      <c r="CA21" s="274" t="str">
        <f ca="true">+IF(OFFSET('Water Data'!$F$29,0,10*ROW('Water Data'!F15))="","",OFFSET('Water Data'!$F$29,0,10*ROW('Water Data'!F15)))</f>
        <v/>
      </c>
      <c r="CB21" s="274" t="str">
        <f ca="true">+IF(OFFSET('Water Data'!$G$27,0,10*ROW('Water Data'!G15))="","",OFFSET('Water Data'!$G$27,0,10*ROW('Water Data'!G15)))</f>
        <v/>
      </c>
      <c r="CC21" s="274" t="str">
        <f ca="true">+IF(OFFSET('Water Data'!$G$28,0,10*ROW('Water Data'!G15))="","",OFFSET('Water Data'!$G$28,0,10*ROW('Water Data'!G15)))</f>
        <v/>
      </c>
      <c r="CD21" s="274" t="str">
        <f ca="true">+IF(OFFSET('Water Data'!$G$29,0,10*ROW('Water Data'!G15))="","",OFFSET('Water Data'!$G$29,0,10*ROW('Water Data'!G15)))</f>
        <v/>
      </c>
      <c r="CE21" s="274" t="str">
        <f ca="true">+IF(OFFSET('Water Data'!$H$27,0,10*ROW('Water Data'!H15))="","",OFFSET('Water Data'!$H$27,0,10*ROW('Water Data'!H15)))</f>
        <v/>
      </c>
      <c r="CF21" s="274" t="str">
        <f ca="true">+IF(OFFSET('Water Data'!$H$28,0,10*ROW('Water Data'!H15))="","",OFFSET('Water Data'!$H$28,0,10*ROW('Water Data'!H15)))</f>
        <v/>
      </c>
      <c r="CG21" s="274" t="str">
        <f ca="true">+IF(OFFSET('Water Data'!$H$29,0,10*ROW('Water Data'!H15))="","",OFFSET('Water Data'!$H$29,0,10*ROW('Water Data'!H15)))</f>
        <v/>
      </c>
      <c r="CH21" s="274" t="str">
        <f ca="true">+IF(OFFSET('Water Data'!$I$27,0,10*ROW('Water Data'!I15))="","",OFFSET('Water Data'!$I$27,0,10*ROW('Water Data'!I15)))</f>
        <v/>
      </c>
      <c r="CI21" s="274" t="str">
        <f ca="true">+IF(OFFSET('Water Data'!$I$28,0,10*ROW('Water Data'!I15))="","",OFFSET('Water Data'!$I$28,0,10*ROW('Water Data'!I15)))</f>
        <v/>
      </c>
      <c r="CJ21" s="274" t="str">
        <f ca="true">+IF(OFFSET('Water Data'!$I$29,0,10*ROW('Water Data'!I15))="","",OFFSET('Water Data'!$I$29,0,10*ROW('Water Data'!I15)))</f>
        <v/>
      </c>
      <c r="CK21" s="274" t="str">
        <f ca="true">+IF(OFFSET('Sanitation Data'!$D$28,0,10*ROW('Sanitation Data'!D15))="","",OFFSET('Sanitation Data'!$D$28,0,10*ROW('Sanitation Data'!D15)))</f>
        <v/>
      </c>
      <c r="CL21" s="274" t="str">
        <f ca="true">+IF(OFFSET('Sanitation Data'!$D$29,0,10*ROW('Sanitation Data'!D15))="","",OFFSET('Sanitation Data'!$D$29,0,10*ROW('Sanitation Data'!D15)))</f>
        <v/>
      </c>
      <c r="CM21" s="274" t="str">
        <f ca="true">+IF(OFFSET('Sanitation Data'!$D$30,0,10*ROW('Sanitation Data'!D15))="","",OFFSET('Sanitation Data'!$D$30,0,10*ROW('Sanitation Data'!D15)))</f>
        <v/>
      </c>
      <c r="CN21" s="274" t="str">
        <f ca="true">+IF(OFFSET('Sanitation Data'!$D$31,0,10*ROW('Sanitation Data'!D15))="","",OFFSET('Sanitation Data'!$D$31,0,10*ROW('Sanitation Data'!D15)))</f>
        <v/>
      </c>
      <c r="CO21" s="274" t="str">
        <f ca="true">+IF(OFFSET('Sanitation Data'!$D$32,0,10*ROW('Sanitation Data'!D15))="","",OFFSET('Sanitation Data'!$D$32,0,10*ROW('Sanitation Data'!D15)))</f>
        <v/>
      </c>
      <c r="CP21" s="274" t="str">
        <f ca="true">+IF(OFFSET('Sanitation Data'!$E$28,0,10*ROW('Sanitation Data'!E15))="","",OFFSET('Sanitation Data'!$E$28,0,10*ROW('Sanitation Data'!E15)))</f>
        <v/>
      </c>
      <c r="CQ21" s="274" t="str">
        <f ca="true">+IF(OFFSET('Sanitation Data'!$E$29,0,10*ROW('Sanitation Data'!E15))="","",OFFSET('Sanitation Data'!$E$29,0,10*ROW('Sanitation Data'!E15)))</f>
        <v/>
      </c>
      <c r="CR21" s="274" t="str">
        <f ca="true">+IF(OFFSET('Sanitation Data'!$E$30,0,10*ROW('Sanitation Data'!E15))="","",OFFSET('Sanitation Data'!$E$30,0,10*ROW('Sanitation Data'!E15)))</f>
        <v/>
      </c>
      <c r="CS21" s="274" t="str">
        <f ca="true">+IF(OFFSET('Sanitation Data'!$E$31,0,10*ROW('Sanitation Data'!E15))="","",OFFSET('Sanitation Data'!$E$31,0,10*ROW('Sanitation Data'!E15)))</f>
        <v/>
      </c>
      <c r="CT21" s="274" t="str">
        <f ca="true">+IF(OFFSET('Sanitation Data'!$E$32,0,10*ROW('Sanitation Data'!E15))="","",OFFSET('Sanitation Data'!$E$32,0,10*ROW('Sanitation Data'!E15)))</f>
        <v/>
      </c>
      <c r="CU21" s="274" t="str">
        <f ca="true">+IF(OFFSET('Sanitation Data'!$F$28,0,10*ROW('Sanitation Data'!F15))="","",OFFSET('Sanitation Data'!$F$28,0,10*ROW('Sanitation Data'!F15)))</f>
        <v/>
      </c>
      <c r="CV21" s="274" t="str">
        <f ca="true">+IF(OFFSET('Sanitation Data'!$F$29,0,10*ROW('Sanitation Data'!F15))="","",OFFSET('Sanitation Data'!$F$29,0,10*ROW('Sanitation Data'!F15)))</f>
        <v/>
      </c>
      <c r="CW21" s="274" t="str">
        <f ca="true">+IF(OFFSET('Sanitation Data'!$F$30,0,10*ROW('Sanitation Data'!F15))="","",OFFSET('Sanitation Data'!$F$30,0,10*ROW('Sanitation Data'!F15)))</f>
        <v/>
      </c>
      <c r="CX21" s="274" t="str">
        <f ca="true">+IF(OFFSET('Sanitation Data'!$F$31,0,10*ROW('Sanitation Data'!F15))="","",OFFSET('Sanitation Data'!$F$31,0,10*ROW('Sanitation Data'!F15)))</f>
        <v/>
      </c>
      <c r="CY21" s="274" t="str">
        <f ca="true">+IF(OFFSET('Sanitation Data'!$F$32,0,10*ROW('Sanitation Data'!F15))="","",OFFSET('Sanitation Data'!$F$32,0,10*ROW('Sanitation Data'!F15)))</f>
        <v/>
      </c>
      <c r="CZ21" s="274" t="str">
        <f ca="true">+IF(OFFSET('Sanitation Data'!$G$28,0,10*ROW('Sanitation Data'!G15))="","",OFFSET('Sanitation Data'!$G$28,0,10*ROW('Sanitation Data'!G15)))</f>
        <v/>
      </c>
      <c r="DA21" s="274" t="str">
        <f ca="true">+IF(OFFSET('Sanitation Data'!$G$29,0,10*ROW('Sanitation Data'!G15))="","",OFFSET('Sanitation Data'!$G$29,0,10*ROW('Sanitation Data'!G15)))</f>
        <v/>
      </c>
      <c r="DB21" s="274" t="str">
        <f ca="true">+IF(OFFSET('Sanitation Data'!$G$30,0,10*ROW('Sanitation Data'!G15))="","",OFFSET('Sanitation Data'!$G$30,0,10*ROW('Sanitation Data'!G15)))</f>
        <v/>
      </c>
      <c r="DC21" s="274" t="str">
        <f ca="true">+IF(OFFSET('Sanitation Data'!$G$31,0,10*ROW('Sanitation Data'!G15))="","",OFFSET('Sanitation Data'!$G$31,0,10*ROW('Sanitation Data'!G15)))</f>
        <v/>
      </c>
      <c r="DD21" s="274" t="str">
        <f ca="true">+IF(OFFSET('Sanitation Data'!$G$32,0,10*ROW('Sanitation Data'!G15))="","",OFFSET('Sanitation Data'!$G$32,0,10*ROW('Sanitation Data'!G15)))</f>
        <v/>
      </c>
      <c r="DE21" s="274" t="str">
        <f ca="true">+IF(OFFSET('Sanitation Data'!$H$28,0,10*ROW('Sanitation Data'!H15))="","",OFFSET('Sanitation Data'!$H$28,0,10*ROW('Sanitation Data'!H15)))</f>
        <v/>
      </c>
      <c r="DF21" s="274" t="str">
        <f ca="true">+IF(OFFSET('Sanitation Data'!$H$29,0,10*ROW('Sanitation Data'!H15))="","",OFFSET('Sanitation Data'!$H$29,0,10*ROW('Sanitation Data'!H15)))</f>
        <v/>
      </c>
      <c r="DG21" s="274" t="str">
        <f ca="true">+IF(OFFSET('Sanitation Data'!$H$30,0,10*ROW('Sanitation Data'!H15))="","",OFFSET('Sanitation Data'!$H$30,0,10*ROW('Sanitation Data'!H15)))</f>
        <v/>
      </c>
      <c r="DH21" s="274" t="str">
        <f ca="true">+IF(OFFSET('Sanitation Data'!$H$31,0,10*ROW('Sanitation Data'!H15))="","",OFFSET('Sanitation Data'!$H$31,0,10*ROW('Sanitation Data'!H15)))</f>
        <v/>
      </c>
      <c r="DI21" s="274" t="str">
        <f ca="true">+IF(OFFSET('Sanitation Data'!$H$32,0,10*ROW('Sanitation Data'!H15))="","",OFFSET('Sanitation Data'!$H$32,0,10*ROW('Sanitation Data'!H15)))</f>
        <v/>
      </c>
      <c r="DJ21" s="274" t="str">
        <f ca="true">+IF(OFFSET('Sanitation Data'!$I$28,0,10*ROW('Sanitation Data'!I15))="","",OFFSET('Sanitation Data'!$I$28,0,10*ROW('Sanitation Data'!I15)))</f>
        <v/>
      </c>
      <c r="DK21" s="274" t="str">
        <f ca="true">+IF(OFFSET('Sanitation Data'!$I$29,0,10*ROW('Sanitation Data'!I15))="","",OFFSET('Sanitation Data'!$I$29,0,10*ROW('Sanitation Data'!I15)))</f>
        <v/>
      </c>
      <c r="DL21" s="274" t="str">
        <f ca="true">+IF(OFFSET('Sanitation Data'!$I$30,0,10*ROW('Sanitation Data'!I15))="","",OFFSET('Sanitation Data'!$I$30,0,10*ROW('Sanitation Data'!I15)))</f>
        <v/>
      </c>
      <c r="DM21" s="274" t="str">
        <f ca="true">+IF(OFFSET('Sanitation Data'!$I$31,0,10*ROW('Sanitation Data'!I15))="","",OFFSET('Sanitation Data'!$I$31,0,10*ROW('Sanitation Data'!I15)))</f>
        <v/>
      </c>
      <c r="DN21" s="274" t="str">
        <f ca="true">+IF(OFFSET('Sanitation Data'!$I$32,0,10*ROW('Sanitation Data'!I15))="","",OFFSET('Sanitation Data'!$I$32,0,10*ROW('Sanitation Data'!I15)))</f>
        <v/>
      </c>
      <c r="DO21" s="274" t="str">
        <f ca="true">+IF(OFFSET('Hygiene Data'!$D$11,0,10*ROW('Hygiene Data'!D15))="","",OFFSET('Hygiene Data'!$D$11,0,10*ROW('Hygiene Data'!D15)))</f>
        <v/>
      </c>
      <c r="DP21" s="274" t="str">
        <f ca="true">+IF(OFFSET('Hygiene Data'!$D$12,0,10*ROW('Hygiene Data'!D15))="","",OFFSET('Hygiene Data'!$D$12,0,10*ROW('Hygiene Data'!D15)))</f>
        <v/>
      </c>
      <c r="DQ21" s="274" t="str">
        <f ca="true">+IF(OFFSET('Hygiene Data'!$D$13,0,10*ROW('Hygiene Data'!D15))="","",OFFSET('Hygiene Data'!$D$13,0,10*ROW('Hygiene Data'!D15)))</f>
        <v/>
      </c>
      <c r="DR21" s="274" t="str">
        <f ca="true">+IF(OFFSET('Hygiene Data'!$E$11,0,10*ROW('Hygiene Data'!E15))="","",OFFSET('Hygiene Data'!$E$11,0,10*ROW('Hygiene Data'!E15)))</f>
        <v/>
      </c>
      <c r="DS21" s="274" t="str">
        <f ca="true">+IF(OFFSET('Hygiene Data'!$E$12,0,10*ROW('Hygiene Data'!E15))="","",OFFSET('Hygiene Data'!$E$12,0,10*ROW('Hygiene Data'!E15)))</f>
        <v/>
      </c>
      <c r="DT21" s="274" t="str">
        <f ca="true">+IF(OFFSET('Hygiene Data'!$E$13,0,10*ROW('Hygiene Data'!E15))="","",OFFSET('Hygiene Data'!$E$13,0,10*ROW('Hygiene Data'!E15)))</f>
        <v/>
      </c>
      <c r="DU21" s="274" t="str">
        <f ca="true">+IF(OFFSET('Hygiene Data'!$F$11,0,10*ROW('Hygiene Data'!F15))="","",OFFSET('Hygiene Data'!$F$11,0,10*ROW('Hygiene Data'!F15)))</f>
        <v/>
      </c>
      <c r="DV21" s="274" t="str">
        <f ca="true">+IF(OFFSET('Hygiene Data'!$F$12,0,10*ROW('Hygiene Data'!F15))="","",OFFSET('Hygiene Data'!$F$12,0,10*ROW('Hygiene Data'!F15)))</f>
        <v/>
      </c>
      <c r="DW21" s="274" t="str">
        <f ca="true">+IF(OFFSET('Hygiene Data'!$F$13,0,10*ROW('Hygiene Data'!F15))="","",OFFSET('Hygiene Data'!$F$13,0,10*ROW('Hygiene Data'!F15)))</f>
        <v/>
      </c>
      <c r="DX21" s="274" t="str">
        <f ca="true">+IF(OFFSET('Hygiene Data'!$G$11,0,10*ROW('Hygiene Data'!G15))="","",OFFSET('Hygiene Data'!$G$11,0,10*ROW('Hygiene Data'!G15)))</f>
        <v/>
      </c>
      <c r="DY21" s="274" t="str">
        <f ca="true">+IF(OFFSET('Hygiene Data'!$G$12,0,10*ROW('Hygiene Data'!G15))="","",OFFSET('Hygiene Data'!$G$12,0,10*ROW('Hygiene Data'!G15)))</f>
        <v/>
      </c>
      <c r="DZ21" s="274" t="str">
        <f ca="true">+IF(OFFSET('Hygiene Data'!$G$13,0,10*ROW('Hygiene Data'!G15))="","",OFFSET('Hygiene Data'!$G$13,0,10*ROW('Hygiene Data'!G15)))</f>
        <v/>
      </c>
      <c r="EA21" s="274" t="str">
        <f ca="true">+IF(OFFSET('Hygiene Data'!$H$11,0,10*ROW('Hygiene Data'!H15))="","",OFFSET('Hygiene Data'!$H$11,0,10*ROW('Hygiene Data'!H15)))</f>
        <v/>
      </c>
      <c r="EB21" s="274" t="str">
        <f ca="true">+IF(OFFSET('Hygiene Data'!$H$12,0,10*ROW('Hygiene Data'!H15))="","",OFFSET('Hygiene Data'!$H$12,0,10*ROW('Hygiene Data'!H15)))</f>
        <v/>
      </c>
      <c r="EC21" s="274" t="str">
        <f ca="true">+IF(OFFSET('Hygiene Data'!$H$13,0,10*ROW('Hygiene Data'!H15))="","",OFFSET('Hygiene Data'!$H$13,0,10*ROW('Hygiene Data'!H15)))</f>
        <v/>
      </c>
      <c r="ED21" s="274" t="str">
        <f ca="true">+IF(OFFSET('Hygiene Data'!$I$11,0,10*ROW('Hygiene Data'!I15))="","",OFFSET('Hygiene Data'!$I$11,0,10*ROW('Hygiene Data'!I15)))</f>
        <v/>
      </c>
      <c r="EE21" s="274" t="str">
        <f ca="true">+IF(OFFSET('Hygiene Data'!$I$12,0,10*ROW('Hygiene Data'!I15))="","",OFFSET('Hygiene Data'!$I$12,0,10*ROW('Hygiene Data'!I15)))</f>
        <v/>
      </c>
      <c r="EF21" s="274" t="str">
        <f ca="true">+IF(OFFSET('Hygiene Data'!$I$13,0,10*ROW('Hygiene Data'!I15))="","",OFFSET('Hygiene Data'!$I$13,0,10*ROW('Hygiene Data'!I15)))</f>
        <v/>
      </c>
    </row>
    <row xmlns:x14ac="http://schemas.microsoft.com/office/spreadsheetml/2009/9/ac" r="22" x14ac:dyDescent="0.2">
      <c r="A22" s="37" t="str">
        <f ca="true">+IF(OFFSET('Water Data'!$B$2,0,10*ROW('Water Data'!E16))="","",OFFSET('Water Data'!$B$2,0,10*ROW('Water Data'!E16)))</f>
        <v/>
      </c>
      <c r="B22" s="37" t="str">
        <f ca="true">+IF(OFFSET('Water Data'!$C$2,0,10*ROW('Water Data'!F16))="","",OFFSET('Water Data'!$C$2,0,10*ROW('Water Data'!F16)))</f>
        <v/>
      </c>
      <c r="C22" s="330" t="str">
        <f t="shared" ca="true" si="0"/>
        <v/>
      </c>
      <c r="D22" s="94"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4"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4"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4"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4"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4"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4"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4"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4"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4"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4"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4"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4"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4"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4"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4"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4"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4"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5"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5"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5"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5"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5"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5"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5"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5"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5"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5"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5"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5"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5"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5"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5"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5"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5"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5"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5"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5"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5"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5"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5"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5"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5"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5"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5"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5"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5"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5"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6"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6"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6"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6"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6"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6"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6"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6"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6"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6"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6"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6"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6"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6"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6"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6"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6"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6"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74"/>
      <c r="BS22" s="274" t="str">
        <f ca="true">+IF(OFFSET('Water Data'!$D$27,0,10*ROW('Water Data'!D16))="","",OFFSET('Water Data'!$D$27,0,10*ROW('Water Data'!D16)))</f>
        <v/>
      </c>
      <c r="BT22" s="274" t="str">
        <f ca="true">+IF(OFFSET('Water Data'!$D$28,0,10*ROW('Water Data'!D16))="","",OFFSET('Water Data'!$D$28,0,10*ROW('Water Data'!D16)))</f>
        <v/>
      </c>
      <c r="BU22" s="274" t="str">
        <f ca="true">+IF(OFFSET('Water Data'!$D$29,0,10*ROW('Water Data'!D16))="","",OFFSET('Water Data'!$D$29,0,10*ROW('Water Data'!D16)))</f>
        <v/>
      </c>
      <c r="BV22" s="274" t="str">
        <f ca="true">+IF(OFFSET('Water Data'!$E$27,0,10*ROW('Water Data'!E16))="","",OFFSET('Water Data'!$E$27,0,10*ROW('Water Data'!E16)))</f>
        <v/>
      </c>
      <c r="BW22" s="274" t="str">
        <f ca="true">+IF(OFFSET('Water Data'!$E$28,0,10*ROW('Water Data'!E16))="","",OFFSET('Water Data'!$E$28,0,10*ROW('Water Data'!E16)))</f>
        <v/>
      </c>
      <c r="BX22" s="274" t="str">
        <f ca="true">+IF(OFFSET('Water Data'!$E$29,0,10*ROW('Water Data'!E16))="","",OFFSET('Water Data'!$E$29,0,10*ROW('Water Data'!E16)))</f>
        <v/>
      </c>
      <c r="BY22" s="274" t="str">
        <f ca="true">+IF(OFFSET('Water Data'!$F$27,0,10*ROW('Water Data'!F16))="","",OFFSET('Water Data'!$F$27,0,10*ROW('Water Data'!F16)))</f>
        <v/>
      </c>
      <c r="BZ22" s="274" t="str">
        <f ca="true">+IF(OFFSET('Water Data'!$F$28,0,10*ROW('Water Data'!F16))="","",OFFSET('Water Data'!$F$28,0,10*ROW('Water Data'!F16)))</f>
        <v/>
      </c>
      <c r="CA22" s="274" t="str">
        <f ca="true">+IF(OFFSET('Water Data'!$F$29,0,10*ROW('Water Data'!F16))="","",OFFSET('Water Data'!$F$29,0,10*ROW('Water Data'!F16)))</f>
        <v/>
      </c>
      <c r="CB22" s="274" t="str">
        <f ca="true">+IF(OFFSET('Water Data'!$G$27,0,10*ROW('Water Data'!G16))="","",OFFSET('Water Data'!$G$27,0,10*ROW('Water Data'!G16)))</f>
        <v/>
      </c>
      <c r="CC22" s="274" t="str">
        <f ca="true">+IF(OFFSET('Water Data'!$G$28,0,10*ROW('Water Data'!G16))="","",OFFSET('Water Data'!$G$28,0,10*ROW('Water Data'!G16)))</f>
        <v/>
      </c>
      <c r="CD22" s="274" t="str">
        <f ca="true">+IF(OFFSET('Water Data'!$G$29,0,10*ROW('Water Data'!G16))="","",OFFSET('Water Data'!$G$29,0,10*ROW('Water Data'!G16)))</f>
        <v/>
      </c>
      <c r="CE22" s="274" t="str">
        <f ca="true">+IF(OFFSET('Water Data'!$H$27,0,10*ROW('Water Data'!H16))="","",OFFSET('Water Data'!$H$27,0,10*ROW('Water Data'!H16)))</f>
        <v/>
      </c>
      <c r="CF22" s="274" t="str">
        <f ca="true">+IF(OFFSET('Water Data'!$H$28,0,10*ROW('Water Data'!H16))="","",OFFSET('Water Data'!$H$28,0,10*ROW('Water Data'!H16)))</f>
        <v/>
      </c>
      <c r="CG22" s="274" t="str">
        <f ca="true">+IF(OFFSET('Water Data'!$H$29,0,10*ROW('Water Data'!H16))="","",OFFSET('Water Data'!$H$29,0,10*ROW('Water Data'!H16)))</f>
        <v/>
      </c>
      <c r="CH22" s="274" t="str">
        <f ca="true">+IF(OFFSET('Water Data'!$I$27,0,10*ROW('Water Data'!I16))="","",OFFSET('Water Data'!$I$27,0,10*ROW('Water Data'!I16)))</f>
        <v/>
      </c>
      <c r="CI22" s="274" t="str">
        <f ca="true">+IF(OFFSET('Water Data'!$I$28,0,10*ROW('Water Data'!I16))="","",OFFSET('Water Data'!$I$28,0,10*ROW('Water Data'!I16)))</f>
        <v/>
      </c>
      <c r="CJ22" s="274" t="str">
        <f ca="true">+IF(OFFSET('Water Data'!$I$29,0,10*ROW('Water Data'!I16))="","",OFFSET('Water Data'!$I$29,0,10*ROW('Water Data'!I16)))</f>
        <v/>
      </c>
      <c r="CK22" s="274" t="str">
        <f ca="true">+IF(OFFSET('Sanitation Data'!$D$28,0,10*ROW('Sanitation Data'!D16))="","",OFFSET('Sanitation Data'!$D$28,0,10*ROW('Sanitation Data'!D16)))</f>
        <v/>
      </c>
      <c r="CL22" s="274" t="str">
        <f ca="true">+IF(OFFSET('Sanitation Data'!$D$29,0,10*ROW('Sanitation Data'!D16))="","",OFFSET('Sanitation Data'!$D$29,0,10*ROW('Sanitation Data'!D16)))</f>
        <v/>
      </c>
      <c r="CM22" s="274" t="str">
        <f ca="true">+IF(OFFSET('Sanitation Data'!$D$30,0,10*ROW('Sanitation Data'!D16))="","",OFFSET('Sanitation Data'!$D$30,0,10*ROW('Sanitation Data'!D16)))</f>
        <v/>
      </c>
      <c r="CN22" s="274" t="str">
        <f ca="true">+IF(OFFSET('Sanitation Data'!$D$31,0,10*ROW('Sanitation Data'!D16))="","",OFFSET('Sanitation Data'!$D$31,0,10*ROW('Sanitation Data'!D16)))</f>
        <v/>
      </c>
      <c r="CO22" s="274" t="str">
        <f ca="true">+IF(OFFSET('Sanitation Data'!$D$32,0,10*ROW('Sanitation Data'!D16))="","",OFFSET('Sanitation Data'!$D$32,0,10*ROW('Sanitation Data'!D16)))</f>
        <v/>
      </c>
      <c r="CP22" s="274" t="str">
        <f ca="true">+IF(OFFSET('Sanitation Data'!$E$28,0,10*ROW('Sanitation Data'!E16))="","",OFFSET('Sanitation Data'!$E$28,0,10*ROW('Sanitation Data'!E16)))</f>
        <v/>
      </c>
      <c r="CQ22" s="274" t="str">
        <f ca="true">+IF(OFFSET('Sanitation Data'!$E$29,0,10*ROW('Sanitation Data'!E16))="","",OFFSET('Sanitation Data'!$E$29,0,10*ROW('Sanitation Data'!E16)))</f>
        <v/>
      </c>
      <c r="CR22" s="274" t="str">
        <f ca="true">+IF(OFFSET('Sanitation Data'!$E$30,0,10*ROW('Sanitation Data'!E16))="","",OFFSET('Sanitation Data'!$E$30,0,10*ROW('Sanitation Data'!E16)))</f>
        <v/>
      </c>
      <c r="CS22" s="274" t="str">
        <f ca="true">+IF(OFFSET('Sanitation Data'!$E$31,0,10*ROW('Sanitation Data'!E16))="","",OFFSET('Sanitation Data'!$E$31,0,10*ROW('Sanitation Data'!E16)))</f>
        <v/>
      </c>
      <c r="CT22" s="274" t="str">
        <f ca="true">+IF(OFFSET('Sanitation Data'!$E$32,0,10*ROW('Sanitation Data'!E16))="","",OFFSET('Sanitation Data'!$E$32,0,10*ROW('Sanitation Data'!E16)))</f>
        <v/>
      </c>
      <c r="CU22" s="274" t="str">
        <f ca="true">+IF(OFFSET('Sanitation Data'!$F$28,0,10*ROW('Sanitation Data'!F16))="","",OFFSET('Sanitation Data'!$F$28,0,10*ROW('Sanitation Data'!F16)))</f>
        <v/>
      </c>
      <c r="CV22" s="274" t="str">
        <f ca="true">+IF(OFFSET('Sanitation Data'!$F$29,0,10*ROW('Sanitation Data'!F16))="","",OFFSET('Sanitation Data'!$F$29,0,10*ROW('Sanitation Data'!F16)))</f>
        <v/>
      </c>
      <c r="CW22" s="274" t="str">
        <f ca="true">+IF(OFFSET('Sanitation Data'!$F$30,0,10*ROW('Sanitation Data'!F16))="","",OFFSET('Sanitation Data'!$F$30,0,10*ROW('Sanitation Data'!F16)))</f>
        <v/>
      </c>
      <c r="CX22" s="274" t="str">
        <f ca="true">+IF(OFFSET('Sanitation Data'!$F$31,0,10*ROW('Sanitation Data'!F16))="","",OFFSET('Sanitation Data'!$F$31,0,10*ROW('Sanitation Data'!F16)))</f>
        <v/>
      </c>
      <c r="CY22" s="274" t="str">
        <f ca="true">+IF(OFFSET('Sanitation Data'!$F$32,0,10*ROW('Sanitation Data'!F16))="","",OFFSET('Sanitation Data'!$F$32,0,10*ROW('Sanitation Data'!F16)))</f>
        <v/>
      </c>
      <c r="CZ22" s="274" t="str">
        <f ca="true">+IF(OFFSET('Sanitation Data'!$G$28,0,10*ROW('Sanitation Data'!G16))="","",OFFSET('Sanitation Data'!$G$28,0,10*ROW('Sanitation Data'!G16)))</f>
        <v/>
      </c>
      <c r="DA22" s="274" t="str">
        <f ca="true">+IF(OFFSET('Sanitation Data'!$G$29,0,10*ROW('Sanitation Data'!G16))="","",OFFSET('Sanitation Data'!$G$29,0,10*ROW('Sanitation Data'!G16)))</f>
        <v/>
      </c>
      <c r="DB22" s="274" t="str">
        <f ca="true">+IF(OFFSET('Sanitation Data'!$G$30,0,10*ROW('Sanitation Data'!G16))="","",OFFSET('Sanitation Data'!$G$30,0,10*ROW('Sanitation Data'!G16)))</f>
        <v/>
      </c>
      <c r="DC22" s="274" t="str">
        <f ca="true">+IF(OFFSET('Sanitation Data'!$G$31,0,10*ROW('Sanitation Data'!G16))="","",OFFSET('Sanitation Data'!$G$31,0,10*ROW('Sanitation Data'!G16)))</f>
        <v/>
      </c>
      <c r="DD22" s="274" t="str">
        <f ca="true">+IF(OFFSET('Sanitation Data'!$G$32,0,10*ROW('Sanitation Data'!G16))="","",OFFSET('Sanitation Data'!$G$32,0,10*ROW('Sanitation Data'!G16)))</f>
        <v/>
      </c>
      <c r="DE22" s="274" t="str">
        <f ca="true">+IF(OFFSET('Sanitation Data'!$H$28,0,10*ROW('Sanitation Data'!H16))="","",OFFSET('Sanitation Data'!$H$28,0,10*ROW('Sanitation Data'!H16)))</f>
        <v/>
      </c>
      <c r="DF22" s="274" t="str">
        <f ca="true">+IF(OFFSET('Sanitation Data'!$H$29,0,10*ROW('Sanitation Data'!H16))="","",OFFSET('Sanitation Data'!$H$29,0,10*ROW('Sanitation Data'!H16)))</f>
        <v/>
      </c>
      <c r="DG22" s="274" t="str">
        <f ca="true">+IF(OFFSET('Sanitation Data'!$H$30,0,10*ROW('Sanitation Data'!H16))="","",OFFSET('Sanitation Data'!$H$30,0,10*ROW('Sanitation Data'!H16)))</f>
        <v/>
      </c>
      <c r="DH22" s="274" t="str">
        <f ca="true">+IF(OFFSET('Sanitation Data'!$H$31,0,10*ROW('Sanitation Data'!H16))="","",OFFSET('Sanitation Data'!$H$31,0,10*ROW('Sanitation Data'!H16)))</f>
        <v/>
      </c>
      <c r="DI22" s="274" t="str">
        <f ca="true">+IF(OFFSET('Sanitation Data'!$H$32,0,10*ROW('Sanitation Data'!H16))="","",OFFSET('Sanitation Data'!$H$32,0,10*ROW('Sanitation Data'!H16)))</f>
        <v/>
      </c>
      <c r="DJ22" s="274" t="str">
        <f ca="true">+IF(OFFSET('Sanitation Data'!$I$28,0,10*ROW('Sanitation Data'!I16))="","",OFFSET('Sanitation Data'!$I$28,0,10*ROW('Sanitation Data'!I16)))</f>
        <v/>
      </c>
      <c r="DK22" s="274" t="str">
        <f ca="true">+IF(OFFSET('Sanitation Data'!$I$29,0,10*ROW('Sanitation Data'!I16))="","",OFFSET('Sanitation Data'!$I$29,0,10*ROW('Sanitation Data'!I16)))</f>
        <v/>
      </c>
      <c r="DL22" s="274" t="str">
        <f ca="true">+IF(OFFSET('Sanitation Data'!$I$30,0,10*ROW('Sanitation Data'!I16))="","",OFFSET('Sanitation Data'!$I$30,0,10*ROW('Sanitation Data'!I16)))</f>
        <v/>
      </c>
      <c r="DM22" s="274" t="str">
        <f ca="true">+IF(OFFSET('Sanitation Data'!$I$31,0,10*ROW('Sanitation Data'!I16))="","",OFFSET('Sanitation Data'!$I$31,0,10*ROW('Sanitation Data'!I16)))</f>
        <v/>
      </c>
      <c r="DN22" s="274" t="str">
        <f ca="true">+IF(OFFSET('Sanitation Data'!$I$32,0,10*ROW('Sanitation Data'!I16))="","",OFFSET('Sanitation Data'!$I$32,0,10*ROW('Sanitation Data'!I16)))</f>
        <v/>
      </c>
      <c r="DO22" s="274" t="str">
        <f ca="true">+IF(OFFSET('Hygiene Data'!$D$11,0,10*ROW('Hygiene Data'!D16))="","",OFFSET('Hygiene Data'!$D$11,0,10*ROW('Hygiene Data'!D16)))</f>
        <v/>
      </c>
      <c r="DP22" s="274" t="str">
        <f ca="true">+IF(OFFSET('Hygiene Data'!$D$12,0,10*ROW('Hygiene Data'!D16))="","",OFFSET('Hygiene Data'!$D$12,0,10*ROW('Hygiene Data'!D16)))</f>
        <v/>
      </c>
      <c r="DQ22" s="274" t="str">
        <f ca="true">+IF(OFFSET('Hygiene Data'!$D$13,0,10*ROW('Hygiene Data'!D16))="","",OFFSET('Hygiene Data'!$D$13,0,10*ROW('Hygiene Data'!D16)))</f>
        <v/>
      </c>
      <c r="DR22" s="274" t="str">
        <f ca="true">+IF(OFFSET('Hygiene Data'!$E$11,0,10*ROW('Hygiene Data'!E16))="","",OFFSET('Hygiene Data'!$E$11,0,10*ROW('Hygiene Data'!E16)))</f>
        <v/>
      </c>
      <c r="DS22" s="274" t="str">
        <f ca="true">+IF(OFFSET('Hygiene Data'!$E$12,0,10*ROW('Hygiene Data'!E16))="","",OFFSET('Hygiene Data'!$E$12,0,10*ROW('Hygiene Data'!E16)))</f>
        <v/>
      </c>
      <c r="DT22" s="274" t="str">
        <f ca="true">+IF(OFFSET('Hygiene Data'!$E$13,0,10*ROW('Hygiene Data'!E16))="","",OFFSET('Hygiene Data'!$E$13,0,10*ROW('Hygiene Data'!E16)))</f>
        <v/>
      </c>
      <c r="DU22" s="274" t="str">
        <f ca="true">+IF(OFFSET('Hygiene Data'!$F$11,0,10*ROW('Hygiene Data'!F16))="","",OFFSET('Hygiene Data'!$F$11,0,10*ROW('Hygiene Data'!F16)))</f>
        <v/>
      </c>
      <c r="DV22" s="274" t="str">
        <f ca="true">+IF(OFFSET('Hygiene Data'!$F$12,0,10*ROW('Hygiene Data'!F16))="","",OFFSET('Hygiene Data'!$F$12,0,10*ROW('Hygiene Data'!F16)))</f>
        <v/>
      </c>
      <c r="DW22" s="274" t="str">
        <f ca="true">+IF(OFFSET('Hygiene Data'!$F$13,0,10*ROW('Hygiene Data'!F16))="","",OFFSET('Hygiene Data'!$F$13,0,10*ROW('Hygiene Data'!F16)))</f>
        <v/>
      </c>
      <c r="DX22" s="274" t="str">
        <f ca="true">+IF(OFFSET('Hygiene Data'!$G$11,0,10*ROW('Hygiene Data'!G16))="","",OFFSET('Hygiene Data'!$G$11,0,10*ROW('Hygiene Data'!G16)))</f>
        <v/>
      </c>
      <c r="DY22" s="274" t="str">
        <f ca="true">+IF(OFFSET('Hygiene Data'!$G$12,0,10*ROW('Hygiene Data'!G16))="","",OFFSET('Hygiene Data'!$G$12,0,10*ROW('Hygiene Data'!G16)))</f>
        <v/>
      </c>
      <c r="DZ22" s="274" t="str">
        <f ca="true">+IF(OFFSET('Hygiene Data'!$G$13,0,10*ROW('Hygiene Data'!G16))="","",OFFSET('Hygiene Data'!$G$13,0,10*ROW('Hygiene Data'!G16)))</f>
        <v/>
      </c>
      <c r="EA22" s="274" t="str">
        <f ca="true">+IF(OFFSET('Hygiene Data'!$H$11,0,10*ROW('Hygiene Data'!H16))="","",OFFSET('Hygiene Data'!$H$11,0,10*ROW('Hygiene Data'!H16)))</f>
        <v/>
      </c>
      <c r="EB22" s="274" t="str">
        <f ca="true">+IF(OFFSET('Hygiene Data'!$H$12,0,10*ROW('Hygiene Data'!H16))="","",OFFSET('Hygiene Data'!$H$12,0,10*ROW('Hygiene Data'!H16)))</f>
        <v/>
      </c>
      <c r="EC22" s="274" t="str">
        <f ca="true">+IF(OFFSET('Hygiene Data'!$H$13,0,10*ROW('Hygiene Data'!H16))="","",OFFSET('Hygiene Data'!$H$13,0,10*ROW('Hygiene Data'!H16)))</f>
        <v/>
      </c>
      <c r="ED22" s="274" t="str">
        <f ca="true">+IF(OFFSET('Hygiene Data'!$I$11,0,10*ROW('Hygiene Data'!I16))="","",OFFSET('Hygiene Data'!$I$11,0,10*ROW('Hygiene Data'!I16)))</f>
        <v/>
      </c>
      <c r="EE22" s="274" t="str">
        <f ca="true">+IF(OFFSET('Hygiene Data'!$I$12,0,10*ROW('Hygiene Data'!I16))="","",OFFSET('Hygiene Data'!$I$12,0,10*ROW('Hygiene Data'!I16)))</f>
        <v/>
      </c>
      <c r="EF22" s="274" t="str">
        <f ca="true">+IF(OFFSET('Hygiene Data'!$I$13,0,10*ROW('Hygiene Data'!I16))="","",OFFSET('Hygiene Data'!$I$13,0,10*ROW('Hygiene Data'!I16)))</f>
        <v/>
      </c>
    </row>
    <row xmlns:x14ac="http://schemas.microsoft.com/office/spreadsheetml/2009/9/ac" r="23" x14ac:dyDescent="0.2">
      <c r="A23" s="37" t="str">
        <f ca="true">+IF(OFFSET('Water Data'!$B$2,0,10*ROW('Water Data'!E17))="","",OFFSET('Water Data'!$B$2,0,10*ROW('Water Data'!E17)))</f>
        <v/>
      </c>
      <c r="B23" s="37" t="str">
        <f ca="true">+IF(OFFSET('Water Data'!$C$2,0,10*ROW('Water Data'!F17))="","",OFFSET('Water Data'!$C$2,0,10*ROW('Water Data'!F17)))</f>
        <v/>
      </c>
      <c r="C23" s="330" t="str">
        <f t="shared" ca="true" si="0"/>
        <v/>
      </c>
      <c r="D23" s="94"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4"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4"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4"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4"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4"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4"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4"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4"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4"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4"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4"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4"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4"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4"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4"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4"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4"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5"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5"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5"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5"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5"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5"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5"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5"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5"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5"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5"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5"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5"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5"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5"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5"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5"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5"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5"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5"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5"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5"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5"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5"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5"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5"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5"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5"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5"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5"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6"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6"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6"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6"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6"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6"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6"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6"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6"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6"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6"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6"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6"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6"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6"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6"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6"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6"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74"/>
      <c r="BS23" s="274" t="str">
        <f ca="true">+IF(OFFSET('Water Data'!$D$27,0,10*ROW('Water Data'!D17))="","",OFFSET('Water Data'!$D$27,0,10*ROW('Water Data'!D17)))</f>
        <v/>
      </c>
      <c r="BT23" s="274" t="str">
        <f ca="true">+IF(OFFSET('Water Data'!$D$28,0,10*ROW('Water Data'!D17))="","",OFFSET('Water Data'!$D$28,0,10*ROW('Water Data'!D17)))</f>
        <v/>
      </c>
      <c r="BU23" s="274" t="str">
        <f ca="true">+IF(OFFSET('Water Data'!$D$29,0,10*ROW('Water Data'!D17))="","",OFFSET('Water Data'!$D$29,0,10*ROW('Water Data'!D17)))</f>
        <v/>
      </c>
      <c r="BV23" s="274" t="str">
        <f ca="true">+IF(OFFSET('Water Data'!$E$27,0,10*ROW('Water Data'!E17))="","",OFFSET('Water Data'!$E$27,0,10*ROW('Water Data'!E17)))</f>
        <v/>
      </c>
      <c r="BW23" s="274" t="str">
        <f ca="true">+IF(OFFSET('Water Data'!$E$28,0,10*ROW('Water Data'!E17))="","",OFFSET('Water Data'!$E$28,0,10*ROW('Water Data'!E17)))</f>
        <v/>
      </c>
      <c r="BX23" s="274" t="str">
        <f ca="true">+IF(OFFSET('Water Data'!$E$29,0,10*ROW('Water Data'!E17))="","",OFFSET('Water Data'!$E$29,0,10*ROW('Water Data'!E17)))</f>
        <v/>
      </c>
      <c r="BY23" s="274" t="str">
        <f ca="true">+IF(OFFSET('Water Data'!$F$27,0,10*ROW('Water Data'!F17))="","",OFFSET('Water Data'!$F$27,0,10*ROW('Water Data'!F17)))</f>
        <v/>
      </c>
      <c r="BZ23" s="274" t="str">
        <f ca="true">+IF(OFFSET('Water Data'!$F$28,0,10*ROW('Water Data'!F17))="","",OFFSET('Water Data'!$F$28,0,10*ROW('Water Data'!F17)))</f>
        <v/>
      </c>
      <c r="CA23" s="274" t="str">
        <f ca="true">+IF(OFFSET('Water Data'!$F$29,0,10*ROW('Water Data'!F17))="","",OFFSET('Water Data'!$F$29,0,10*ROW('Water Data'!F17)))</f>
        <v/>
      </c>
      <c r="CB23" s="274" t="str">
        <f ca="true">+IF(OFFSET('Water Data'!$G$27,0,10*ROW('Water Data'!G17))="","",OFFSET('Water Data'!$G$27,0,10*ROW('Water Data'!G17)))</f>
        <v/>
      </c>
      <c r="CC23" s="274" t="str">
        <f ca="true">+IF(OFFSET('Water Data'!$G$28,0,10*ROW('Water Data'!G17))="","",OFFSET('Water Data'!$G$28,0,10*ROW('Water Data'!G17)))</f>
        <v/>
      </c>
      <c r="CD23" s="274" t="str">
        <f ca="true">+IF(OFFSET('Water Data'!$G$29,0,10*ROW('Water Data'!G17))="","",OFFSET('Water Data'!$G$29,0,10*ROW('Water Data'!G17)))</f>
        <v/>
      </c>
      <c r="CE23" s="274" t="str">
        <f ca="true">+IF(OFFSET('Water Data'!$H$27,0,10*ROW('Water Data'!H17))="","",OFFSET('Water Data'!$H$27,0,10*ROW('Water Data'!H17)))</f>
        <v/>
      </c>
      <c r="CF23" s="274" t="str">
        <f ca="true">+IF(OFFSET('Water Data'!$H$28,0,10*ROW('Water Data'!H17))="","",OFFSET('Water Data'!$H$28,0,10*ROW('Water Data'!H17)))</f>
        <v/>
      </c>
      <c r="CG23" s="274" t="str">
        <f ca="true">+IF(OFFSET('Water Data'!$H$29,0,10*ROW('Water Data'!H17))="","",OFFSET('Water Data'!$H$29,0,10*ROW('Water Data'!H17)))</f>
        <v/>
      </c>
      <c r="CH23" s="274" t="str">
        <f ca="true">+IF(OFFSET('Water Data'!$I$27,0,10*ROW('Water Data'!I17))="","",OFFSET('Water Data'!$I$27,0,10*ROW('Water Data'!I17)))</f>
        <v/>
      </c>
      <c r="CI23" s="274" t="str">
        <f ca="true">+IF(OFFSET('Water Data'!$I$28,0,10*ROW('Water Data'!I17))="","",OFFSET('Water Data'!$I$28,0,10*ROW('Water Data'!I17)))</f>
        <v/>
      </c>
      <c r="CJ23" s="274" t="str">
        <f ca="true">+IF(OFFSET('Water Data'!$I$29,0,10*ROW('Water Data'!I17))="","",OFFSET('Water Data'!$I$29,0,10*ROW('Water Data'!I17)))</f>
        <v/>
      </c>
      <c r="CK23" s="274" t="str">
        <f ca="true">+IF(OFFSET('Sanitation Data'!$D$28,0,10*ROW('Sanitation Data'!D17))="","",OFFSET('Sanitation Data'!$D$28,0,10*ROW('Sanitation Data'!D17)))</f>
        <v/>
      </c>
      <c r="CL23" s="274" t="str">
        <f ca="true">+IF(OFFSET('Sanitation Data'!$D$29,0,10*ROW('Sanitation Data'!D17))="","",OFFSET('Sanitation Data'!$D$29,0,10*ROW('Sanitation Data'!D17)))</f>
        <v/>
      </c>
      <c r="CM23" s="274" t="str">
        <f ca="true">+IF(OFFSET('Sanitation Data'!$D$30,0,10*ROW('Sanitation Data'!D17))="","",OFFSET('Sanitation Data'!$D$30,0,10*ROW('Sanitation Data'!D17)))</f>
        <v/>
      </c>
      <c r="CN23" s="274" t="str">
        <f ca="true">+IF(OFFSET('Sanitation Data'!$D$31,0,10*ROW('Sanitation Data'!D17))="","",OFFSET('Sanitation Data'!$D$31,0,10*ROW('Sanitation Data'!D17)))</f>
        <v/>
      </c>
      <c r="CO23" s="274" t="str">
        <f ca="true">+IF(OFFSET('Sanitation Data'!$D$32,0,10*ROW('Sanitation Data'!D17))="","",OFFSET('Sanitation Data'!$D$32,0,10*ROW('Sanitation Data'!D17)))</f>
        <v/>
      </c>
      <c r="CP23" s="274" t="str">
        <f ca="true">+IF(OFFSET('Sanitation Data'!$E$28,0,10*ROW('Sanitation Data'!E17))="","",OFFSET('Sanitation Data'!$E$28,0,10*ROW('Sanitation Data'!E17)))</f>
        <v/>
      </c>
      <c r="CQ23" s="274" t="str">
        <f ca="true">+IF(OFFSET('Sanitation Data'!$E$29,0,10*ROW('Sanitation Data'!E17))="","",OFFSET('Sanitation Data'!$E$29,0,10*ROW('Sanitation Data'!E17)))</f>
        <v/>
      </c>
      <c r="CR23" s="274" t="str">
        <f ca="true">+IF(OFFSET('Sanitation Data'!$E$30,0,10*ROW('Sanitation Data'!E17))="","",OFFSET('Sanitation Data'!$E$30,0,10*ROW('Sanitation Data'!E17)))</f>
        <v/>
      </c>
      <c r="CS23" s="274" t="str">
        <f ca="true">+IF(OFFSET('Sanitation Data'!$E$31,0,10*ROW('Sanitation Data'!E17))="","",OFFSET('Sanitation Data'!$E$31,0,10*ROW('Sanitation Data'!E17)))</f>
        <v/>
      </c>
      <c r="CT23" s="274" t="str">
        <f ca="true">+IF(OFFSET('Sanitation Data'!$E$32,0,10*ROW('Sanitation Data'!E17))="","",OFFSET('Sanitation Data'!$E$32,0,10*ROW('Sanitation Data'!E17)))</f>
        <v/>
      </c>
      <c r="CU23" s="274" t="str">
        <f ca="true">+IF(OFFSET('Sanitation Data'!$F$28,0,10*ROW('Sanitation Data'!F17))="","",OFFSET('Sanitation Data'!$F$28,0,10*ROW('Sanitation Data'!F17)))</f>
        <v/>
      </c>
      <c r="CV23" s="274" t="str">
        <f ca="true">+IF(OFFSET('Sanitation Data'!$F$29,0,10*ROW('Sanitation Data'!F17))="","",OFFSET('Sanitation Data'!$F$29,0,10*ROW('Sanitation Data'!F17)))</f>
        <v/>
      </c>
      <c r="CW23" s="274" t="str">
        <f ca="true">+IF(OFFSET('Sanitation Data'!$F$30,0,10*ROW('Sanitation Data'!F17))="","",OFFSET('Sanitation Data'!$F$30,0,10*ROW('Sanitation Data'!F17)))</f>
        <v/>
      </c>
      <c r="CX23" s="274" t="str">
        <f ca="true">+IF(OFFSET('Sanitation Data'!$F$31,0,10*ROW('Sanitation Data'!F17))="","",OFFSET('Sanitation Data'!$F$31,0,10*ROW('Sanitation Data'!F17)))</f>
        <v/>
      </c>
      <c r="CY23" s="274" t="str">
        <f ca="true">+IF(OFFSET('Sanitation Data'!$F$32,0,10*ROW('Sanitation Data'!F17))="","",OFFSET('Sanitation Data'!$F$32,0,10*ROW('Sanitation Data'!F17)))</f>
        <v/>
      </c>
      <c r="CZ23" s="274" t="str">
        <f ca="true">+IF(OFFSET('Sanitation Data'!$G$28,0,10*ROW('Sanitation Data'!G17))="","",OFFSET('Sanitation Data'!$G$28,0,10*ROW('Sanitation Data'!G17)))</f>
        <v/>
      </c>
      <c r="DA23" s="274" t="str">
        <f ca="true">+IF(OFFSET('Sanitation Data'!$G$29,0,10*ROW('Sanitation Data'!G17))="","",OFFSET('Sanitation Data'!$G$29,0,10*ROW('Sanitation Data'!G17)))</f>
        <v/>
      </c>
      <c r="DB23" s="274" t="str">
        <f ca="true">+IF(OFFSET('Sanitation Data'!$G$30,0,10*ROW('Sanitation Data'!G17))="","",OFFSET('Sanitation Data'!$G$30,0,10*ROW('Sanitation Data'!G17)))</f>
        <v/>
      </c>
      <c r="DC23" s="274" t="str">
        <f ca="true">+IF(OFFSET('Sanitation Data'!$G$31,0,10*ROW('Sanitation Data'!G17))="","",OFFSET('Sanitation Data'!$G$31,0,10*ROW('Sanitation Data'!G17)))</f>
        <v/>
      </c>
      <c r="DD23" s="274" t="str">
        <f ca="true">+IF(OFFSET('Sanitation Data'!$G$32,0,10*ROW('Sanitation Data'!G17))="","",OFFSET('Sanitation Data'!$G$32,0,10*ROW('Sanitation Data'!G17)))</f>
        <v/>
      </c>
      <c r="DE23" s="274" t="str">
        <f ca="true">+IF(OFFSET('Sanitation Data'!$H$28,0,10*ROW('Sanitation Data'!H17))="","",OFFSET('Sanitation Data'!$H$28,0,10*ROW('Sanitation Data'!H17)))</f>
        <v/>
      </c>
      <c r="DF23" s="274" t="str">
        <f ca="true">+IF(OFFSET('Sanitation Data'!$H$29,0,10*ROW('Sanitation Data'!H17))="","",OFFSET('Sanitation Data'!$H$29,0,10*ROW('Sanitation Data'!H17)))</f>
        <v/>
      </c>
      <c r="DG23" s="274" t="str">
        <f ca="true">+IF(OFFSET('Sanitation Data'!$H$30,0,10*ROW('Sanitation Data'!H17))="","",OFFSET('Sanitation Data'!$H$30,0,10*ROW('Sanitation Data'!H17)))</f>
        <v/>
      </c>
      <c r="DH23" s="274" t="str">
        <f ca="true">+IF(OFFSET('Sanitation Data'!$H$31,0,10*ROW('Sanitation Data'!H17))="","",OFFSET('Sanitation Data'!$H$31,0,10*ROW('Sanitation Data'!H17)))</f>
        <v/>
      </c>
      <c r="DI23" s="274" t="str">
        <f ca="true">+IF(OFFSET('Sanitation Data'!$H$32,0,10*ROW('Sanitation Data'!H17))="","",OFFSET('Sanitation Data'!$H$32,0,10*ROW('Sanitation Data'!H17)))</f>
        <v/>
      </c>
      <c r="DJ23" s="274" t="str">
        <f ca="true">+IF(OFFSET('Sanitation Data'!$I$28,0,10*ROW('Sanitation Data'!I17))="","",OFFSET('Sanitation Data'!$I$28,0,10*ROW('Sanitation Data'!I17)))</f>
        <v/>
      </c>
      <c r="DK23" s="274" t="str">
        <f ca="true">+IF(OFFSET('Sanitation Data'!$I$29,0,10*ROW('Sanitation Data'!I17))="","",OFFSET('Sanitation Data'!$I$29,0,10*ROW('Sanitation Data'!I17)))</f>
        <v/>
      </c>
      <c r="DL23" s="274" t="str">
        <f ca="true">+IF(OFFSET('Sanitation Data'!$I$30,0,10*ROW('Sanitation Data'!I17))="","",OFFSET('Sanitation Data'!$I$30,0,10*ROW('Sanitation Data'!I17)))</f>
        <v/>
      </c>
      <c r="DM23" s="274" t="str">
        <f ca="true">+IF(OFFSET('Sanitation Data'!$I$31,0,10*ROW('Sanitation Data'!I17))="","",OFFSET('Sanitation Data'!$I$31,0,10*ROW('Sanitation Data'!I17)))</f>
        <v/>
      </c>
      <c r="DN23" s="274" t="str">
        <f ca="true">+IF(OFFSET('Sanitation Data'!$I$32,0,10*ROW('Sanitation Data'!I17))="","",OFFSET('Sanitation Data'!$I$32,0,10*ROW('Sanitation Data'!I17)))</f>
        <v/>
      </c>
      <c r="DO23" s="274" t="str">
        <f ca="true">+IF(OFFSET('Hygiene Data'!$D$11,0,10*ROW('Hygiene Data'!D17))="","",OFFSET('Hygiene Data'!$D$11,0,10*ROW('Hygiene Data'!D17)))</f>
        <v/>
      </c>
      <c r="DP23" s="274" t="str">
        <f ca="true">+IF(OFFSET('Hygiene Data'!$D$12,0,10*ROW('Hygiene Data'!D17))="","",OFFSET('Hygiene Data'!$D$12,0,10*ROW('Hygiene Data'!D17)))</f>
        <v/>
      </c>
      <c r="DQ23" s="274" t="str">
        <f ca="true">+IF(OFFSET('Hygiene Data'!$D$13,0,10*ROW('Hygiene Data'!D17))="","",OFFSET('Hygiene Data'!$D$13,0,10*ROW('Hygiene Data'!D17)))</f>
        <v/>
      </c>
      <c r="DR23" s="274" t="str">
        <f ca="true">+IF(OFFSET('Hygiene Data'!$E$11,0,10*ROW('Hygiene Data'!E17))="","",OFFSET('Hygiene Data'!$E$11,0,10*ROW('Hygiene Data'!E17)))</f>
        <v/>
      </c>
      <c r="DS23" s="274" t="str">
        <f ca="true">+IF(OFFSET('Hygiene Data'!$E$12,0,10*ROW('Hygiene Data'!E17))="","",OFFSET('Hygiene Data'!$E$12,0,10*ROW('Hygiene Data'!E17)))</f>
        <v/>
      </c>
      <c r="DT23" s="274" t="str">
        <f ca="true">+IF(OFFSET('Hygiene Data'!$E$13,0,10*ROW('Hygiene Data'!E17))="","",OFFSET('Hygiene Data'!$E$13,0,10*ROW('Hygiene Data'!E17)))</f>
        <v/>
      </c>
      <c r="DU23" s="274" t="str">
        <f ca="true">+IF(OFFSET('Hygiene Data'!$F$11,0,10*ROW('Hygiene Data'!F17))="","",OFFSET('Hygiene Data'!$F$11,0,10*ROW('Hygiene Data'!F17)))</f>
        <v/>
      </c>
      <c r="DV23" s="274" t="str">
        <f ca="true">+IF(OFFSET('Hygiene Data'!$F$12,0,10*ROW('Hygiene Data'!F17))="","",OFFSET('Hygiene Data'!$F$12,0,10*ROW('Hygiene Data'!F17)))</f>
        <v/>
      </c>
      <c r="DW23" s="274" t="str">
        <f ca="true">+IF(OFFSET('Hygiene Data'!$F$13,0,10*ROW('Hygiene Data'!F17))="","",OFFSET('Hygiene Data'!$F$13,0,10*ROW('Hygiene Data'!F17)))</f>
        <v/>
      </c>
      <c r="DX23" s="274" t="str">
        <f ca="true">+IF(OFFSET('Hygiene Data'!$G$11,0,10*ROW('Hygiene Data'!G17))="","",OFFSET('Hygiene Data'!$G$11,0,10*ROW('Hygiene Data'!G17)))</f>
        <v/>
      </c>
      <c r="DY23" s="274" t="str">
        <f ca="true">+IF(OFFSET('Hygiene Data'!$G$12,0,10*ROW('Hygiene Data'!G17))="","",OFFSET('Hygiene Data'!$G$12,0,10*ROW('Hygiene Data'!G17)))</f>
        <v/>
      </c>
      <c r="DZ23" s="274" t="str">
        <f ca="true">+IF(OFFSET('Hygiene Data'!$G$13,0,10*ROW('Hygiene Data'!G17))="","",OFFSET('Hygiene Data'!$G$13,0,10*ROW('Hygiene Data'!G17)))</f>
        <v/>
      </c>
      <c r="EA23" s="274" t="str">
        <f ca="true">+IF(OFFSET('Hygiene Data'!$H$11,0,10*ROW('Hygiene Data'!H17))="","",OFFSET('Hygiene Data'!$H$11,0,10*ROW('Hygiene Data'!H17)))</f>
        <v/>
      </c>
      <c r="EB23" s="274" t="str">
        <f ca="true">+IF(OFFSET('Hygiene Data'!$H$12,0,10*ROW('Hygiene Data'!H17))="","",OFFSET('Hygiene Data'!$H$12,0,10*ROW('Hygiene Data'!H17)))</f>
        <v/>
      </c>
      <c r="EC23" s="274" t="str">
        <f ca="true">+IF(OFFSET('Hygiene Data'!$H$13,0,10*ROW('Hygiene Data'!H17))="","",OFFSET('Hygiene Data'!$H$13,0,10*ROW('Hygiene Data'!H17)))</f>
        <v/>
      </c>
      <c r="ED23" s="274" t="str">
        <f ca="true">+IF(OFFSET('Hygiene Data'!$I$11,0,10*ROW('Hygiene Data'!I17))="","",OFFSET('Hygiene Data'!$I$11,0,10*ROW('Hygiene Data'!I17)))</f>
        <v/>
      </c>
      <c r="EE23" s="274" t="str">
        <f ca="true">+IF(OFFSET('Hygiene Data'!$I$12,0,10*ROW('Hygiene Data'!I17))="","",OFFSET('Hygiene Data'!$I$12,0,10*ROW('Hygiene Data'!I17)))</f>
        <v/>
      </c>
      <c r="EF23" s="274" t="str">
        <f ca="true">+IF(OFFSET('Hygiene Data'!$I$13,0,10*ROW('Hygiene Data'!I17))="","",OFFSET('Hygiene Data'!$I$13,0,10*ROW('Hygiene Data'!I17)))</f>
        <v/>
      </c>
    </row>
    <row xmlns:x14ac="http://schemas.microsoft.com/office/spreadsheetml/2009/9/ac" r="24" x14ac:dyDescent="0.2">
      <c r="A24" s="37" t="str">
        <f ca="true">+IF(OFFSET('Water Data'!$B$2,0,10*ROW('Water Data'!E18))="","",OFFSET('Water Data'!$B$2,0,10*ROW('Water Data'!E18)))</f>
        <v/>
      </c>
      <c r="B24" s="37" t="str">
        <f ca="true">+IF(OFFSET('Water Data'!$C$2,0,10*ROW('Water Data'!F18))="","",OFFSET('Water Data'!$C$2,0,10*ROW('Water Data'!F18)))</f>
        <v/>
      </c>
      <c r="C24" s="330" t="str">
        <f t="shared" ca="true" si="0"/>
        <v/>
      </c>
      <c r="D24" s="94"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4"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4"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4"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4"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4"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4"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4"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4"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4"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4"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4"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4"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4"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4"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4"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4"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4"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5"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5"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5"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5"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5"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5"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5"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5"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5"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5"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5"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5"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5"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5"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5"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5"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5"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5"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5"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5"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5"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5"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5"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5"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5"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5"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5"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5"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5"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5"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6"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6"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6"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6"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6"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6"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6"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6"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6"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6"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6"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6"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6"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6"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6"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6"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6"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6"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74"/>
      <c r="BS24" s="274" t="str">
        <f ca="true">+IF(OFFSET('Water Data'!$D$27,0,10*ROW('Water Data'!D18))="","",OFFSET('Water Data'!$D$27,0,10*ROW('Water Data'!D18)))</f>
        <v/>
      </c>
      <c r="BT24" s="274" t="str">
        <f ca="true">+IF(OFFSET('Water Data'!$D$28,0,10*ROW('Water Data'!D18))="","",OFFSET('Water Data'!$D$28,0,10*ROW('Water Data'!D18)))</f>
        <v/>
      </c>
      <c r="BU24" s="274" t="str">
        <f ca="true">+IF(OFFSET('Water Data'!$D$29,0,10*ROW('Water Data'!D18))="","",OFFSET('Water Data'!$D$29,0,10*ROW('Water Data'!D18)))</f>
        <v/>
      </c>
      <c r="BV24" s="274" t="str">
        <f ca="true">+IF(OFFSET('Water Data'!$E$27,0,10*ROW('Water Data'!E18))="","",OFFSET('Water Data'!$E$27,0,10*ROW('Water Data'!E18)))</f>
        <v/>
      </c>
      <c r="BW24" s="274" t="str">
        <f ca="true">+IF(OFFSET('Water Data'!$E$28,0,10*ROW('Water Data'!E18))="","",OFFSET('Water Data'!$E$28,0,10*ROW('Water Data'!E18)))</f>
        <v/>
      </c>
      <c r="BX24" s="274" t="str">
        <f ca="true">+IF(OFFSET('Water Data'!$E$29,0,10*ROW('Water Data'!E18))="","",OFFSET('Water Data'!$E$29,0,10*ROW('Water Data'!E18)))</f>
        <v/>
      </c>
      <c r="BY24" s="274" t="str">
        <f ca="true">+IF(OFFSET('Water Data'!$F$27,0,10*ROW('Water Data'!F18))="","",OFFSET('Water Data'!$F$27,0,10*ROW('Water Data'!F18)))</f>
        <v/>
      </c>
      <c r="BZ24" s="274" t="str">
        <f ca="true">+IF(OFFSET('Water Data'!$F$28,0,10*ROW('Water Data'!F18))="","",OFFSET('Water Data'!$F$28,0,10*ROW('Water Data'!F18)))</f>
        <v/>
      </c>
      <c r="CA24" s="274" t="str">
        <f ca="true">+IF(OFFSET('Water Data'!$F$29,0,10*ROW('Water Data'!F18))="","",OFFSET('Water Data'!$F$29,0,10*ROW('Water Data'!F18)))</f>
        <v/>
      </c>
      <c r="CB24" s="274" t="str">
        <f ca="true">+IF(OFFSET('Water Data'!$G$27,0,10*ROW('Water Data'!G18))="","",OFFSET('Water Data'!$G$27,0,10*ROW('Water Data'!G18)))</f>
        <v/>
      </c>
      <c r="CC24" s="274" t="str">
        <f ca="true">+IF(OFFSET('Water Data'!$G$28,0,10*ROW('Water Data'!G18))="","",OFFSET('Water Data'!$G$28,0,10*ROW('Water Data'!G18)))</f>
        <v/>
      </c>
      <c r="CD24" s="274" t="str">
        <f ca="true">+IF(OFFSET('Water Data'!$G$29,0,10*ROW('Water Data'!G18))="","",OFFSET('Water Data'!$G$29,0,10*ROW('Water Data'!G18)))</f>
        <v/>
      </c>
      <c r="CE24" s="274" t="str">
        <f ca="true">+IF(OFFSET('Water Data'!$H$27,0,10*ROW('Water Data'!H18))="","",OFFSET('Water Data'!$H$27,0,10*ROW('Water Data'!H18)))</f>
        <v/>
      </c>
      <c r="CF24" s="274" t="str">
        <f ca="true">+IF(OFFSET('Water Data'!$H$28,0,10*ROW('Water Data'!H18))="","",OFFSET('Water Data'!$H$28,0,10*ROW('Water Data'!H18)))</f>
        <v/>
      </c>
      <c r="CG24" s="274" t="str">
        <f ca="true">+IF(OFFSET('Water Data'!$H$29,0,10*ROW('Water Data'!H18))="","",OFFSET('Water Data'!$H$29,0,10*ROW('Water Data'!H18)))</f>
        <v/>
      </c>
      <c r="CH24" s="274" t="str">
        <f ca="true">+IF(OFFSET('Water Data'!$I$27,0,10*ROW('Water Data'!I18))="","",OFFSET('Water Data'!$I$27,0,10*ROW('Water Data'!I18)))</f>
        <v/>
      </c>
      <c r="CI24" s="274" t="str">
        <f ca="true">+IF(OFFSET('Water Data'!$I$28,0,10*ROW('Water Data'!I18))="","",OFFSET('Water Data'!$I$28,0,10*ROW('Water Data'!I18)))</f>
        <v/>
      </c>
      <c r="CJ24" s="274" t="str">
        <f ca="true">+IF(OFFSET('Water Data'!$I$29,0,10*ROW('Water Data'!I18))="","",OFFSET('Water Data'!$I$29,0,10*ROW('Water Data'!I18)))</f>
        <v/>
      </c>
      <c r="CK24" s="274" t="str">
        <f ca="true">+IF(OFFSET('Sanitation Data'!$D$28,0,10*ROW('Sanitation Data'!D18))="","",OFFSET('Sanitation Data'!$D$28,0,10*ROW('Sanitation Data'!D18)))</f>
        <v/>
      </c>
      <c r="CL24" s="274" t="str">
        <f ca="true">+IF(OFFSET('Sanitation Data'!$D$29,0,10*ROW('Sanitation Data'!D18))="","",OFFSET('Sanitation Data'!$D$29,0,10*ROW('Sanitation Data'!D18)))</f>
        <v/>
      </c>
      <c r="CM24" s="274" t="str">
        <f ca="true">+IF(OFFSET('Sanitation Data'!$D$30,0,10*ROW('Sanitation Data'!D18))="","",OFFSET('Sanitation Data'!$D$30,0,10*ROW('Sanitation Data'!D18)))</f>
        <v/>
      </c>
      <c r="CN24" s="274" t="str">
        <f ca="true">+IF(OFFSET('Sanitation Data'!$D$31,0,10*ROW('Sanitation Data'!D18))="","",OFFSET('Sanitation Data'!$D$31,0,10*ROW('Sanitation Data'!D18)))</f>
        <v/>
      </c>
      <c r="CO24" s="274" t="str">
        <f ca="true">+IF(OFFSET('Sanitation Data'!$D$32,0,10*ROW('Sanitation Data'!D18))="","",OFFSET('Sanitation Data'!$D$32,0,10*ROW('Sanitation Data'!D18)))</f>
        <v/>
      </c>
      <c r="CP24" s="274" t="str">
        <f ca="true">+IF(OFFSET('Sanitation Data'!$E$28,0,10*ROW('Sanitation Data'!E18))="","",OFFSET('Sanitation Data'!$E$28,0,10*ROW('Sanitation Data'!E18)))</f>
        <v/>
      </c>
      <c r="CQ24" s="274" t="str">
        <f ca="true">+IF(OFFSET('Sanitation Data'!$E$29,0,10*ROW('Sanitation Data'!E18))="","",OFFSET('Sanitation Data'!$E$29,0,10*ROW('Sanitation Data'!E18)))</f>
        <v/>
      </c>
      <c r="CR24" s="274" t="str">
        <f ca="true">+IF(OFFSET('Sanitation Data'!$E$30,0,10*ROW('Sanitation Data'!E18))="","",OFFSET('Sanitation Data'!$E$30,0,10*ROW('Sanitation Data'!E18)))</f>
        <v/>
      </c>
      <c r="CS24" s="274" t="str">
        <f ca="true">+IF(OFFSET('Sanitation Data'!$E$31,0,10*ROW('Sanitation Data'!E18))="","",OFFSET('Sanitation Data'!$E$31,0,10*ROW('Sanitation Data'!E18)))</f>
        <v/>
      </c>
      <c r="CT24" s="274" t="str">
        <f ca="true">+IF(OFFSET('Sanitation Data'!$E$32,0,10*ROW('Sanitation Data'!E18))="","",OFFSET('Sanitation Data'!$E$32,0,10*ROW('Sanitation Data'!E18)))</f>
        <v/>
      </c>
      <c r="CU24" s="274" t="str">
        <f ca="true">+IF(OFFSET('Sanitation Data'!$F$28,0,10*ROW('Sanitation Data'!F18))="","",OFFSET('Sanitation Data'!$F$28,0,10*ROW('Sanitation Data'!F18)))</f>
        <v/>
      </c>
      <c r="CV24" s="274" t="str">
        <f ca="true">+IF(OFFSET('Sanitation Data'!$F$29,0,10*ROW('Sanitation Data'!F18))="","",OFFSET('Sanitation Data'!$F$29,0,10*ROW('Sanitation Data'!F18)))</f>
        <v/>
      </c>
      <c r="CW24" s="274" t="str">
        <f ca="true">+IF(OFFSET('Sanitation Data'!$F$30,0,10*ROW('Sanitation Data'!F18))="","",OFFSET('Sanitation Data'!$F$30,0,10*ROW('Sanitation Data'!F18)))</f>
        <v/>
      </c>
      <c r="CX24" s="274" t="str">
        <f ca="true">+IF(OFFSET('Sanitation Data'!$F$31,0,10*ROW('Sanitation Data'!F18))="","",OFFSET('Sanitation Data'!$F$31,0,10*ROW('Sanitation Data'!F18)))</f>
        <v/>
      </c>
      <c r="CY24" s="274" t="str">
        <f ca="true">+IF(OFFSET('Sanitation Data'!$F$32,0,10*ROW('Sanitation Data'!F18))="","",OFFSET('Sanitation Data'!$F$32,0,10*ROW('Sanitation Data'!F18)))</f>
        <v/>
      </c>
      <c r="CZ24" s="274" t="str">
        <f ca="true">+IF(OFFSET('Sanitation Data'!$G$28,0,10*ROW('Sanitation Data'!G18))="","",OFFSET('Sanitation Data'!$G$28,0,10*ROW('Sanitation Data'!G18)))</f>
        <v/>
      </c>
      <c r="DA24" s="274" t="str">
        <f ca="true">+IF(OFFSET('Sanitation Data'!$G$29,0,10*ROW('Sanitation Data'!G18))="","",OFFSET('Sanitation Data'!$G$29,0,10*ROW('Sanitation Data'!G18)))</f>
        <v/>
      </c>
      <c r="DB24" s="274" t="str">
        <f ca="true">+IF(OFFSET('Sanitation Data'!$G$30,0,10*ROW('Sanitation Data'!G18))="","",OFFSET('Sanitation Data'!$G$30,0,10*ROW('Sanitation Data'!G18)))</f>
        <v/>
      </c>
      <c r="DC24" s="274" t="str">
        <f ca="true">+IF(OFFSET('Sanitation Data'!$G$31,0,10*ROW('Sanitation Data'!G18))="","",OFFSET('Sanitation Data'!$G$31,0,10*ROW('Sanitation Data'!G18)))</f>
        <v/>
      </c>
      <c r="DD24" s="274" t="str">
        <f ca="true">+IF(OFFSET('Sanitation Data'!$G$32,0,10*ROW('Sanitation Data'!G18))="","",OFFSET('Sanitation Data'!$G$32,0,10*ROW('Sanitation Data'!G18)))</f>
        <v/>
      </c>
      <c r="DE24" s="274" t="str">
        <f ca="true">+IF(OFFSET('Sanitation Data'!$H$28,0,10*ROW('Sanitation Data'!H18))="","",OFFSET('Sanitation Data'!$H$28,0,10*ROW('Sanitation Data'!H18)))</f>
        <v/>
      </c>
      <c r="DF24" s="274" t="str">
        <f ca="true">+IF(OFFSET('Sanitation Data'!$H$29,0,10*ROW('Sanitation Data'!H18))="","",OFFSET('Sanitation Data'!$H$29,0,10*ROW('Sanitation Data'!H18)))</f>
        <v/>
      </c>
      <c r="DG24" s="274" t="str">
        <f ca="true">+IF(OFFSET('Sanitation Data'!$H$30,0,10*ROW('Sanitation Data'!H18))="","",OFFSET('Sanitation Data'!$H$30,0,10*ROW('Sanitation Data'!H18)))</f>
        <v/>
      </c>
      <c r="DH24" s="274" t="str">
        <f ca="true">+IF(OFFSET('Sanitation Data'!$H$31,0,10*ROW('Sanitation Data'!H18))="","",OFFSET('Sanitation Data'!$H$31,0,10*ROW('Sanitation Data'!H18)))</f>
        <v/>
      </c>
      <c r="DI24" s="274" t="str">
        <f ca="true">+IF(OFFSET('Sanitation Data'!$H$32,0,10*ROW('Sanitation Data'!H18))="","",OFFSET('Sanitation Data'!$H$32,0,10*ROW('Sanitation Data'!H18)))</f>
        <v/>
      </c>
      <c r="DJ24" s="274" t="str">
        <f ca="true">+IF(OFFSET('Sanitation Data'!$I$28,0,10*ROW('Sanitation Data'!I18))="","",OFFSET('Sanitation Data'!$I$28,0,10*ROW('Sanitation Data'!I18)))</f>
        <v/>
      </c>
      <c r="DK24" s="274" t="str">
        <f ca="true">+IF(OFFSET('Sanitation Data'!$I$29,0,10*ROW('Sanitation Data'!I18))="","",OFFSET('Sanitation Data'!$I$29,0,10*ROW('Sanitation Data'!I18)))</f>
        <v/>
      </c>
      <c r="DL24" s="274" t="str">
        <f ca="true">+IF(OFFSET('Sanitation Data'!$I$30,0,10*ROW('Sanitation Data'!I18))="","",OFFSET('Sanitation Data'!$I$30,0,10*ROW('Sanitation Data'!I18)))</f>
        <v/>
      </c>
      <c r="DM24" s="274" t="str">
        <f ca="true">+IF(OFFSET('Sanitation Data'!$I$31,0,10*ROW('Sanitation Data'!I18))="","",OFFSET('Sanitation Data'!$I$31,0,10*ROW('Sanitation Data'!I18)))</f>
        <v/>
      </c>
      <c r="DN24" s="274" t="str">
        <f ca="true">+IF(OFFSET('Sanitation Data'!$I$32,0,10*ROW('Sanitation Data'!I18))="","",OFFSET('Sanitation Data'!$I$32,0,10*ROW('Sanitation Data'!I18)))</f>
        <v/>
      </c>
      <c r="DO24" s="274" t="str">
        <f ca="true">+IF(OFFSET('Hygiene Data'!$D$11,0,10*ROW('Hygiene Data'!D18))="","",OFFSET('Hygiene Data'!$D$11,0,10*ROW('Hygiene Data'!D18)))</f>
        <v/>
      </c>
      <c r="DP24" s="274" t="str">
        <f ca="true">+IF(OFFSET('Hygiene Data'!$D$12,0,10*ROW('Hygiene Data'!D18))="","",OFFSET('Hygiene Data'!$D$12,0,10*ROW('Hygiene Data'!D18)))</f>
        <v/>
      </c>
      <c r="DQ24" s="274" t="str">
        <f ca="true">+IF(OFFSET('Hygiene Data'!$D$13,0,10*ROW('Hygiene Data'!D18))="","",OFFSET('Hygiene Data'!$D$13,0,10*ROW('Hygiene Data'!D18)))</f>
        <v/>
      </c>
      <c r="DR24" s="274" t="str">
        <f ca="true">+IF(OFFSET('Hygiene Data'!$E$11,0,10*ROW('Hygiene Data'!E18))="","",OFFSET('Hygiene Data'!$E$11,0,10*ROW('Hygiene Data'!E18)))</f>
        <v/>
      </c>
      <c r="DS24" s="274" t="str">
        <f ca="true">+IF(OFFSET('Hygiene Data'!$E$12,0,10*ROW('Hygiene Data'!E18))="","",OFFSET('Hygiene Data'!$E$12,0,10*ROW('Hygiene Data'!E18)))</f>
        <v/>
      </c>
      <c r="DT24" s="274" t="str">
        <f ca="true">+IF(OFFSET('Hygiene Data'!$E$13,0,10*ROW('Hygiene Data'!E18))="","",OFFSET('Hygiene Data'!$E$13,0,10*ROW('Hygiene Data'!E18)))</f>
        <v/>
      </c>
      <c r="DU24" s="274" t="str">
        <f ca="true">+IF(OFFSET('Hygiene Data'!$F$11,0,10*ROW('Hygiene Data'!F18))="","",OFFSET('Hygiene Data'!$F$11,0,10*ROW('Hygiene Data'!F18)))</f>
        <v/>
      </c>
      <c r="DV24" s="274" t="str">
        <f ca="true">+IF(OFFSET('Hygiene Data'!$F$12,0,10*ROW('Hygiene Data'!F18))="","",OFFSET('Hygiene Data'!$F$12,0,10*ROW('Hygiene Data'!F18)))</f>
        <v/>
      </c>
      <c r="DW24" s="274" t="str">
        <f ca="true">+IF(OFFSET('Hygiene Data'!$F$13,0,10*ROW('Hygiene Data'!F18))="","",OFFSET('Hygiene Data'!$F$13,0,10*ROW('Hygiene Data'!F18)))</f>
        <v/>
      </c>
      <c r="DX24" s="274" t="str">
        <f ca="true">+IF(OFFSET('Hygiene Data'!$G$11,0,10*ROW('Hygiene Data'!G18))="","",OFFSET('Hygiene Data'!$G$11,0,10*ROW('Hygiene Data'!G18)))</f>
        <v/>
      </c>
      <c r="DY24" s="274" t="str">
        <f ca="true">+IF(OFFSET('Hygiene Data'!$G$12,0,10*ROW('Hygiene Data'!G18))="","",OFFSET('Hygiene Data'!$G$12,0,10*ROW('Hygiene Data'!G18)))</f>
        <v/>
      </c>
      <c r="DZ24" s="274" t="str">
        <f ca="true">+IF(OFFSET('Hygiene Data'!$G$13,0,10*ROW('Hygiene Data'!G18))="","",OFFSET('Hygiene Data'!$G$13,0,10*ROW('Hygiene Data'!G18)))</f>
        <v/>
      </c>
      <c r="EA24" s="274" t="str">
        <f ca="true">+IF(OFFSET('Hygiene Data'!$H$11,0,10*ROW('Hygiene Data'!H18))="","",OFFSET('Hygiene Data'!$H$11,0,10*ROW('Hygiene Data'!H18)))</f>
        <v/>
      </c>
      <c r="EB24" s="274" t="str">
        <f ca="true">+IF(OFFSET('Hygiene Data'!$H$12,0,10*ROW('Hygiene Data'!H18))="","",OFFSET('Hygiene Data'!$H$12,0,10*ROW('Hygiene Data'!H18)))</f>
        <v/>
      </c>
      <c r="EC24" s="274" t="str">
        <f ca="true">+IF(OFFSET('Hygiene Data'!$H$13,0,10*ROW('Hygiene Data'!H18))="","",OFFSET('Hygiene Data'!$H$13,0,10*ROW('Hygiene Data'!H18)))</f>
        <v/>
      </c>
      <c r="ED24" s="274" t="str">
        <f ca="true">+IF(OFFSET('Hygiene Data'!$I$11,0,10*ROW('Hygiene Data'!I18))="","",OFFSET('Hygiene Data'!$I$11,0,10*ROW('Hygiene Data'!I18)))</f>
        <v/>
      </c>
      <c r="EE24" s="274" t="str">
        <f ca="true">+IF(OFFSET('Hygiene Data'!$I$12,0,10*ROW('Hygiene Data'!I18))="","",OFFSET('Hygiene Data'!$I$12,0,10*ROW('Hygiene Data'!I18)))</f>
        <v/>
      </c>
      <c r="EF24" s="274" t="str">
        <f ca="true">+IF(OFFSET('Hygiene Data'!$I$13,0,10*ROW('Hygiene Data'!I18))="","",OFFSET('Hygiene Data'!$I$13,0,10*ROW('Hygiene Data'!I18)))</f>
        <v/>
      </c>
    </row>
    <row xmlns:x14ac="http://schemas.microsoft.com/office/spreadsheetml/2009/9/ac" r="25" x14ac:dyDescent="0.2">
      <c r="A25" s="37" t="str">
        <f ca="true">+IF(OFFSET('Water Data'!$B$2,0,10*ROW('Water Data'!E19))="","",OFFSET('Water Data'!$B$2,0,10*ROW('Water Data'!E19)))</f>
        <v/>
      </c>
      <c r="B25" s="37" t="str">
        <f ca="true">+IF(OFFSET('Water Data'!$C$2,0,10*ROW('Water Data'!F19))="","",OFFSET('Water Data'!$C$2,0,10*ROW('Water Data'!F19)))</f>
        <v/>
      </c>
      <c r="C25" s="330" t="str">
        <f t="shared" ca="true" si="0"/>
        <v/>
      </c>
      <c r="D25" s="94"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4"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4"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4"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4"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4"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4"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4"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4"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4"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4"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4"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4"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4"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4"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4"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4"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4"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5"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5"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5"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5"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5"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5"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5"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5"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5"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5"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5"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5"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5"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5"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5"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5"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5"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5"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5"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5"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5"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5"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5"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5"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5"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5"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5"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5"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5"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5"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6"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6"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6"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6"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6"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6"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6"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6"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6"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6"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6"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6"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6"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6"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6"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6"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6"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6"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74"/>
      <c r="BS25" s="274" t="str">
        <f ca="true">+IF(OFFSET('Water Data'!$D$27,0,10*ROW('Water Data'!D19))="","",OFFSET('Water Data'!$D$27,0,10*ROW('Water Data'!D19)))</f>
        <v/>
      </c>
      <c r="BT25" s="274" t="str">
        <f ca="true">+IF(OFFSET('Water Data'!$D$28,0,10*ROW('Water Data'!D19))="","",OFFSET('Water Data'!$D$28,0,10*ROW('Water Data'!D19)))</f>
        <v/>
      </c>
      <c r="BU25" s="274" t="str">
        <f ca="true">+IF(OFFSET('Water Data'!$D$29,0,10*ROW('Water Data'!D19))="","",OFFSET('Water Data'!$D$29,0,10*ROW('Water Data'!D19)))</f>
        <v/>
      </c>
      <c r="BV25" s="274" t="str">
        <f ca="true">+IF(OFFSET('Water Data'!$E$27,0,10*ROW('Water Data'!E19))="","",OFFSET('Water Data'!$E$27,0,10*ROW('Water Data'!E19)))</f>
        <v/>
      </c>
      <c r="BW25" s="274" t="str">
        <f ca="true">+IF(OFFSET('Water Data'!$E$28,0,10*ROW('Water Data'!E19))="","",OFFSET('Water Data'!$E$28,0,10*ROW('Water Data'!E19)))</f>
        <v/>
      </c>
      <c r="BX25" s="274" t="str">
        <f ca="true">+IF(OFFSET('Water Data'!$E$29,0,10*ROW('Water Data'!E19))="","",OFFSET('Water Data'!$E$29,0,10*ROW('Water Data'!E19)))</f>
        <v/>
      </c>
      <c r="BY25" s="274" t="str">
        <f ca="true">+IF(OFFSET('Water Data'!$F$27,0,10*ROW('Water Data'!F19))="","",OFFSET('Water Data'!$F$27,0,10*ROW('Water Data'!F19)))</f>
        <v/>
      </c>
      <c r="BZ25" s="274" t="str">
        <f ca="true">+IF(OFFSET('Water Data'!$F$28,0,10*ROW('Water Data'!F19))="","",OFFSET('Water Data'!$F$28,0,10*ROW('Water Data'!F19)))</f>
        <v/>
      </c>
      <c r="CA25" s="274" t="str">
        <f ca="true">+IF(OFFSET('Water Data'!$F$29,0,10*ROW('Water Data'!F19))="","",OFFSET('Water Data'!$F$29,0,10*ROW('Water Data'!F19)))</f>
        <v/>
      </c>
      <c r="CB25" s="274" t="str">
        <f ca="true">+IF(OFFSET('Water Data'!$G$27,0,10*ROW('Water Data'!G19))="","",OFFSET('Water Data'!$G$27,0,10*ROW('Water Data'!G19)))</f>
        <v/>
      </c>
      <c r="CC25" s="274" t="str">
        <f ca="true">+IF(OFFSET('Water Data'!$G$28,0,10*ROW('Water Data'!G19))="","",OFFSET('Water Data'!$G$28,0,10*ROW('Water Data'!G19)))</f>
        <v/>
      </c>
      <c r="CD25" s="274" t="str">
        <f ca="true">+IF(OFFSET('Water Data'!$G$29,0,10*ROW('Water Data'!G19))="","",OFFSET('Water Data'!$G$29,0,10*ROW('Water Data'!G19)))</f>
        <v/>
      </c>
      <c r="CE25" s="274" t="str">
        <f ca="true">+IF(OFFSET('Water Data'!$H$27,0,10*ROW('Water Data'!H19))="","",OFFSET('Water Data'!$H$27,0,10*ROW('Water Data'!H19)))</f>
        <v/>
      </c>
      <c r="CF25" s="274" t="str">
        <f ca="true">+IF(OFFSET('Water Data'!$H$28,0,10*ROW('Water Data'!H19))="","",OFFSET('Water Data'!$H$28,0,10*ROW('Water Data'!H19)))</f>
        <v/>
      </c>
      <c r="CG25" s="274" t="str">
        <f ca="true">+IF(OFFSET('Water Data'!$H$29,0,10*ROW('Water Data'!H19))="","",OFFSET('Water Data'!$H$29,0,10*ROW('Water Data'!H19)))</f>
        <v/>
      </c>
      <c r="CH25" s="274" t="str">
        <f ca="true">+IF(OFFSET('Water Data'!$I$27,0,10*ROW('Water Data'!I19))="","",OFFSET('Water Data'!$I$27,0,10*ROW('Water Data'!I19)))</f>
        <v/>
      </c>
      <c r="CI25" s="274" t="str">
        <f ca="true">+IF(OFFSET('Water Data'!$I$28,0,10*ROW('Water Data'!I19))="","",OFFSET('Water Data'!$I$28,0,10*ROW('Water Data'!I19)))</f>
        <v/>
      </c>
      <c r="CJ25" s="274" t="str">
        <f ca="true">+IF(OFFSET('Water Data'!$I$29,0,10*ROW('Water Data'!I19))="","",OFFSET('Water Data'!$I$29,0,10*ROW('Water Data'!I19)))</f>
        <v/>
      </c>
      <c r="CK25" s="274" t="str">
        <f ca="true">+IF(OFFSET('Sanitation Data'!$D$28,0,10*ROW('Sanitation Data'!D19))="","",OFFSET('Sanitation Data'!$D$28,0,10*ROW('Sanitation Data'!D19)))</f>
        <v/>
      </c>
      <c r="CL25" s="274" t="str">
        <f ca="true">+IF(OFFSET('Sanitation Data'!$D$29,0,10*ROW('Sanitation Data'!D19))="","",OFFSET('Sanitation Data'!$D$29,0,10*ROW('Sanitation Data'!D19)))</f>
        <v/>
      </c>
      <c r="CM25" s="274" t="str">
        <f ca="true">+IF(OFFSET('Sanitation Data'!$D$30,0,10*ROW('Sanitation Data'!D19))="","",OFFSET('Sanitation Data'!$D$30,0,10*ROW('Sanitation Data'!D19)))</f>
        <v/>
      </c>
      <c r="CN25" s="274" t="str">
        <f ca="true">+IF(OFFSET('Sanitation Data'!$D$31,0,10*ROW('Sanitation Data'!D19))="","",OFFSET('Sanitation Data'!$D$31,0,10*ROW('Sanitation Data'!D19)))</f>
        <v/>
      </c>
      <c r="CO25" s="274" t="str">
        <f ca="true">+IF(OFFSET('Sanitation Data'!$D$32,0,10*ROW('Sanitation Data'!D19))="","",OFFSET('Sanitation Data'!$D$32,0,10*ROW('Sanitation Data'!D19)))</f>
        <v/>
      </c>
      <c r="CP25" s="274" t="str">
        <f ca="true">+IF(OFFSET('Sanitation Data'!$E$28,0,10*ROW('Sanitation Data'!E19))="","",OFFSET('Sanitation Data'!$E$28,0,10*ROW('Sanitation Data'!E19)))</f>
        <v/>
      </c>
      <c r="CQ25" s="274" t="str">
        <f ca="true">+IF(OFFSET('Sanitation Data'!$E$29,0,10*ROW('Sanitation Data'!E19))="","",OFFSET('Sanitation Data'!$E$29,0,10*ROW('Sanitation Data'!E19)))</f>
        <v/>
      </c>
      <c r="CR25" s="274" t="str">
        <f ca="true">+IF(OFFSET('Sanitation Data'!$E$30,0,10*ROW('Sanitation Data'!E19))="","",OFFSET('Sanitation Data'!$E$30,0,10*ROW('Sanitation Data'!E19)))</f>
        <v/>
      </c>
      <c r="CS25" s="274" t="str">
        <f ca="true">+IF(OFFSET('Sanitation Data'!$E$31,0,10*ROW('Sanitation Data'!E19))="","",OFFSET('Sanitation Data'!$E$31,0,10*ROW('Sanitation Data'!E19)))</f>
        <v/>
      </c>
      <c r="CT25" s="274" t="str">
        <f ca="true">+IF(OFFSET('Sanitation Data'!$E$32,0,10*ROW('Sanitation Data'!E19))="","",OFFSET('Sanitation Data'!$E$32,0,10*ROW('Sanitation Data'!E19)))</f>
        <v/>
      </c>
      <c r="CU25" s="274" t="str">
        <f ca="true">+IF(OFFSET('Sanitation Data'!$F$28,0,10*ROW('Sanitation Data'!F19))="","",OFFSET('Sanitation Data'!$F$28,0,10*ROW('Sanitation Data'!F19)))</f>
        <v/>
      </c>
      <c r="CV25" s="274" t="str">
        <f ca="true">+IF(OFFSET('Sanitation Data'!$F$29,0,10*ROW('Sanitation Data'!F19))="","",OFFSET('Sanitation Data'!$F$29,0,10*ROW('Sanitation Data'!F19)))</f>
        <v/>
      </c>
      <c r="CW25" s="274" t="str">
        <f ca="true">+IF(OFFSET('Sanitation Data'!$F$30,0,10*ROW('Sanitation Data'!F19))="","",OFFSET('Sanitation Data'!$F$30,0,10*ROW('Sanitation Data'!F19)))</f>
        <v/>
      </c>
      <c r="CX25" s="274" t="str">
        <f ca="true">+IF(OFFSET('Sanitation Data'!$F$31,0,10*ROW('Sanitation Data'!F19))="","",OFFSET('Sanitation Data'!$F$31,0,10*ROW('Sanitation Data'!F19)))</f>
        <v/>
      </c>
      <c r="CY25" s="274" t="str">
        <f ca="true">+IF(OFFSET('Sanitation Data'!$F$32,0,10*ROW('Sanitation Data'!F19))="","",OFFSET('Sanitation Data'!$F$32,0,10*ROW('Sanitation Data'!F19)))</f>
        <v/>
      </c>
      <c r="CZ25" s="274" t="str">
        <f ca="true">+IF(OFFSET('Sanitation Data'!$G$28,0,10*ROW('Sanitation Data'!G19))="","",OFFSET('Sanitation Data'!$G$28,0,10*ROW('Sanitation Data'!G19)))</f>
        <v/>
      </c>
      <c r="DA25" s="274" t="str">
        <f ca="true">+IF(OFFSET('Sanitation Data'!$G$29,0,10*ROW('Sanitation Data'!G19))="","",OFFSET('Sanitation Data'!$G$29,0,10*ROW('Sanitation Data'!G19)))</f>
        <v/>
      </c>
      <c r="DB25" s="274" t="str">
        <f ca="true">+IF(OFFSET('Sanitation Data'!$G$30,0,10*ROW('Sanitation Data'!G19))="","",OFFSET('Sanitation Data'!$G$30,0,10*ROW('Sanitation Data'!G19)))</f>
        <v/>
      </c>
      <c r="DC25" s="274" t="str">
        <f ca="true">+IF(OFFSET('Sanitation Data'!$G$31,0,10*ROW('Sanitation Data'!G19))="","",OFFSET('Sanitation Data'!$G$31,0,10*ROW('Sanitation Data'!G19)))</f>
        <v/>
      </c>
      <c r="DD25" s="274" t="str">
        <f ca="true">+IF(OFFSET('Sanitation Data'!$G$32,0,10*ROW('Sanitation Data'!G19))="","",OFFSET('Sanitation Data'!$G$32,0,10*ROW('Sanitation Data'!G19)))</f>
        <v/>
      </c>
      <c r="DE25" s="274" t="str">
        <f ca="true">+IF(OFFSET('Sanitation Data'!$H$28,0,10*ROW('Sanitation Data'!H19))="","",OFFSET('Sanitation Data'!$H$28,0,10*ROW('Sanitation Data'!H19)))</f>
        <v/>
      </c>
      <c r="DF25" s="274" t="str">
        <f ca="true">+IF(OFFSET('Sanitation Data'!$H$29,0,10*ROW('Sanitation Data'!H19))="","",OFFSET('Sanitation Data'!$H$29,0,10*ROW('Sanitation Data'!H19)))</f>
        <v/>
      </c>
      <c r="DG25" s="274" t="str">
        <f ca="true">+IF(OFFSET('Sanitation Data'!$H$30,0,10*ROW('Sanitation Data'!H19))="","",OFFSET('Sanitation Data'!$H$30,0,10*ROW('Sanitation Data'!H19)))</f>
        <v/>
      </c>
      <c r="DH25" s="274" t="str">
        <f ca="true">+IF(OFFSET('Sanitation Data'!$H$31,0,10*ROW('Sanitation Data'!H19))="","",OFFSET('Sanitation Data'!$H$31,0,10*ROW('Sanitation Data'!H19)))</f>
        <v/>
      </c>
      <c r="DI25" s="274" t="str">
        <f ca="true">+IF(OFFSET('Sanitation Data'!$H$32,0,10*ROW('Sanitation Data'!H19))="","",OFFSET('Sanitation Data'!$H$32,0,10*ROW('Sanitation Data'!H19)))</f>
        <v/>
      </c>
      <c r="DJ25" s="274" t="str">
        <f ca="true">+IF(OFFSET('Sanitation Data'!$I$28,0,10*ROW('Sanitation Data'!I19))="","",OFFSET('Sanitation Data'!$I$28,0,10*ROW('Sanitation Data'!I19)))</f>
        <v/>
      </c>
      <c r="DK25" s="274" t="str">
        <f ca="true">+IF(OFFSET('Sanitation Data'!$I$29,0,10*ROW('Sanitation Data'!I19))="","",OFFSET('Sanitation Data'!$I$29,0,10*ROW('Sanitation Data'!I19)))</f>
        <v/>
      </c>
      <c r="DL25" s="274" t="str">
        <f ca="true">+IF(OFFSET('Sanitation Data'!$I$30,0,10*ROW('Sanitation Data'!I19))="","",OFFSET('Sanitation Data'!$I$30,0,10*ROW('Sanitation Data'!I19)))</f>
        <v/>
      </c>
      <c r="DM25" s="274" t="str">
        <f ca="true">+IF(OFFSET('Sanitation Data'!$I$31,0,10*ROW('Sanitation Data'!I19))="","",OFFSET('Sanitation Data'!$I$31,0,10*ROW('Sanitation Data'!I19)))</f>
        <v/>
      </c>
      <c r="DN25" s="274" t="str">
        <f ca="true">+IF(OFFSET('Sanitation Data'!$I$32,0,10*ROW('Sanitation Data'!I19))="","",OFFSET('Sanitation Data'!$I$32,0,10*ROW('Sanitation Data'!I19)))</f>
        <v/>
      </c>
      <c r="DO25" s="274" t="str">
        <f ca="true">+IF(OFFSET('Hygiene Data'!$D$11,0,10*ROW('Hygiene Data'!D19))="","",OFFSET('Hygiene Data'!$D$11,0,10*ROW('Hygiene Data'!D19)))</f>
        <v/>
      </c>
      <c r="DP25" s="274" t="str">
        <f ca="true">+IF(OFFSET('Hygiene Data'!$D$12,0,10*ROW('Hygiene Data'!D19))="","",OFFSET('Hygiene Data'!$D$12,0,10*ROW('Hygiene Data'!D19)))</f>
        <v/>
      </c>
      <c r="DQ25" s="274" t="str">
        <f ca="true">+IF(OFFSET('Hygiene Data'!$D$13,0,10*ROW('Hygiene Data'!D19))="","",OFFSET('Hygiene Data'!$D$13,0,10*ROW('Hygiene Data'!D19)))</f>
        <v/>
      </c>
      <c r="DR25" s="274" t="str">
        <f ca="true">+IF(OFFSET('Hygiene Data'!$E$11,0,10*ROW('Hygiene Data'!E19))="","",OFFSET('Hygiene Data'!$E$11,0,10*ROW('Hygiene Data'!E19)))</f>
        <v/>
      </c>
      <c r="DS25" s="274" t="str">
        <f ca="true">+IF(OFFSET('Hygiene Data'!$E$12,0,10*ROW('Hygiene Data'!E19))="","",OFFSET('Hygiene Data'!$E$12,0,10*ROW('Hygiene Data'!E19)))</f>
        <v/>
      </c>
      <c r="DT25" s="274" t="str">
        <f ca="true">+IF(OFFSET('Hygiene Data'!$E$13,0,10*ROW('Hygiene Data'!E19))="","",OFFSET('Hygiene Data'!$E$13,0,10*ROW('Hygiene Data'!E19)))</f>
        <v/>
      </c>
      <c r="DU25" s="274" t="str">
        <f ca="true">+IF(OFFSET('Hygiene Data'!$F$11,0,10*ROW('Hygiene Data'!F19))="","",OFFSET('Hygiene Data'!$F$11,0,10*ROW('Hygiene Data'!F19)))</f>
        <v/>
      </c>
      <c r="DV25" s="274" t="str">
        <f ca="true">+IF(OFFSET('Hygiene Data'!$F$12,0,10*ROW('Hygiene Data'!F19))="","",OFFSET('Hygiene Data'!$F$12,0,10*ROW('Hygiene Data'!F19)))</f>
        <v/>
      </c>
      <c r="DW25" s="274" t="str">
        <f ca="true">+IF(OFFSET('Hygiene Data'!$F$13,0,10*ROW('Hygiene Data'!F19))="","",OFFSET('Hygiene Data'!$F$13,0,10*ROW('Hygiene Data'!F19)))</f>
        <v/>
      </c>
      <c r="DX25" s="274" t="str">
        <f ca="true">+IF(OFFSET('Hygiene Data'!$G$11,0,10*ROW('Hygiene Data'!G19))="","",OFFSET('Hygiene Data'!$G$11,0,10*ROW('Hygiene Data'!G19)))</f>
        <v/>
      </c>
      <c r="DY25" s="274" t="str">
        <f ca="true">+IF(OFFSET('Hygiene Data'!$G$12,0,10*ROW('Hygiene Data'!G19))="","",OFFSET('Hygiene Data'!$G$12,0,10*ROW('Hygiene Data'!G19)))</f>
        <v/>
      </c>
      <c r="DZ25" s="274" t="str">
        <f ca="true">+IF(OFFSET('Hygiene Data'!$G$13,0,10*ROW('Hygiene Data'!G19))="","",OFFSET('Hygiene Data'!$G$13,0,10*ROW('Hygiene Data'!G19)))</f>
        <v/>
      </c>
      <c r="EA25" s="274" t="str">
        <f ca="true">+IF(OFFSET('Hygiene Data'!$H$11,0,10*ROW('Hygiene Data'!H19))="","",OFFSET('Hygiene Data'!$H$11,0,10*ROW('Hygiene Data'!H19)))</f>
        <v/>
      </c>
      <c r="EB25" s="274" t="str">
        <f ca="true">+IF(OFFSET('Hygiene Data'!$H$12,0,10*ROW('Hygiene Data'!H19))="","",OFFSET('Hygiene Data'!$H$12,0,10*ROW('Hygiene Data'!H19)))</f>
        <v/>
      </c>
      <c r="EC25" s="274" t="str">
        <f ca="true">+IF(OFFSET('Hygiene Data'!$H$13,0,10*ROW('Hygiene Data'!H19))="","",OFFSET('Hygiene Data'!$H$13,0,10*ROW('Hygiene Data'!H19)))</f>
        <v/>
      </c>
      <c r="ED25" s="274" t="str">
        <f ca="true">+IF(OFFSET('Hygiene Data'!$I$11,0,10*ROW('Hygiene Data'!I19))="","",OFFSET('Hygiene Data'!$I$11,0,10*ROW('Hygiene Data'!I19)))</f>
        <v/>
      </c>
      <c r="EE25" s="274" t="str">
        <f ca="true">+IF(OFFSET('Hygiene Data'!$I$12,0,10*ROW('Hygiene Data'!I19))="","",OFFSET('Hygiene Data'!$I$12,0,10*ROW('Hygiene Data'!I19)))</f>
        <v/>
      </c>
      <c r="EF25" s="274" t="str">
        <f ca="true">+IF(OFFSET('Hygiene Data'!$I$13,0,10*ROW('Hygiene Data'!I19))="","",OFFSET('Hygiene Data'!$I$13,0,10*ROW('Hygiene Data'!I19)))</f>
        <v/>
      </c>
    </row>
    <row xmlns:x14ac="http://schemas.microsoft.com/office/spreadsheetml/2009/9/ac" r="26" x14ac:dyDescent="0.2">
      <c r="A26" s="37" t="str">
        <f ca="true">+IF(OFFSET('Water Data'!$B$2,0,10*ROW('Water Data'!E20))="","",OFFSET('Water Data'!$B$2,0,10*ROW('Water Data'!E20)))</f>
        <v/>
      </c>
      <c r="B26" s="37" t="str">
        <f ca="true">+IF(OFFSET('Water Data'!$C$2,0,10*ROW('Water Data'!F20))="","",OFFSET('Water Data'!$C$2,0,10*ROW('Water Data'!F20)))</f>
        <v/>
      </c>
      <c r="C26" s="330" t="str">
        <f t="shared" ca="true" si="0"/>
        <v/>
      </c>
      <c r="D26" s="94"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4"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4"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4"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4"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4"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4"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4"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4"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4"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4"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4"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4"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4"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4"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4"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4"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4"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5"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5"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5"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5"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5"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5"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5"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5"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5"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5"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5"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5"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5"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5"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5"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5"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5"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5"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5"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5"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5"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5"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5"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5"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5"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5"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5"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5"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5"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5"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6"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6"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6"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6"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6"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6"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6"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6"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6"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6"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6"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6"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6"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6"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6"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6"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6"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6"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74"/>
      <c r="BS26" s="274" t="str">
        <f ca="true">+IF(OFFSET('Water Data'!$D$27,0,10*ROW('Water Data'!D20))="","",OFFSET('Water Data'!$D$27,0,10*ROW('Water Data'!D20)))</f>
        <v/>
      </c>
      <c r="BT26" s="274" t="str">
        <f ca="true">+IF(OFFSET('Water Data'!$D$28,0,10*ROW('Water Data'!D20))="","",OFFSET('Water Data'!$D$28,0,10*ROW('Water Data'!D20)))</f>
        <v/>
      </c>
      <c r="BU26" s="274" t="str">
        <f ca="true">+IF(OFFSET('Water Data'!$D$29,0,10*ROW('Water Data'!D20))="","",OFFSET('Water Data'!$D$29,0,10*ROW('Water Data'!D20)))</f>
        <v/>
      </c>
      <c r="BV26" s="274" t="str">
        <f ca="true">+IF(OFFSET('Water Data'!$E$27,0,10*ROW('Water Data'!E20))="","",OFFSET('Water Data'!$E$27,0,10*ROW('Water Data'!E20)))</f>
        <v/>
      </c>
      <c r="BW26" s="274" t="str">
        <f ca="true">+IF(OFFSET('Water Data'!$E$28,0,10*ROW('Water Data'!E20))="","",OFFSET('Water Data'!$E$28,0,10*ROW('Water Data'!E20)))</f>
        <v/>
      </c>
      <c r="BX26" s="274" t="str">
        <f ca="true">+IF(OFFSET('Water Data'!$E$29,0,10*ROW('Water Data'!E20))="","",OFFSET('Water Data'!$E$29,0,10*ROW('Water Data'!E20)))</f>
        <v/>
      </c>
      <c r="BY26" s="274" t="str">
        <f ca="true">+IF(OFFSET('Water Data'!$F$27,0,10*ROW('Water Data'!F20))="","",OFFSET('Water Data'!$F$27,0,10*ROW('Water Data'!F20)))</f>
        <v/>
      </c>
      <c r="BZ26" s="274" t="str">
        <f ca="true">+IF(OFFSET('Water Data'!$F$28,0,10*ROW('Water Data'!F20))="","",OFFSET('Water Data'!$F$28,0,10*ROW('Water Data'!F20)))</f>
        <v/>
      </c>
      <c r="CA26" s="274" t="str">
        <f ca="true">+IF(OFFSET('Water Data'!$F$29,0,10*ROW('Water Data'!F20))="","",OFFSET('Water Data'!$F$29,0,10*ROW('Water Data'!F20)))</f>
        <v/>
      </c>
      <c r="CB26" s="274" t="str">
        <f ca="true">+IF(OFFSET('Water Data'!$G$27,0,10*ROW('Water Data'!G20))="","",OFFSET('Water Data'!$G$27,0,10*ROW('Water Data'!G20)))</f>
        <v/>
      </c>
      <c r="CC26" s="274" t="str">
        <f ca="true">+IF(OFFSET('Water Data'!$G$28,0,10*ROW('Water Data'!G20))="","",OFFSET('Water Data'!$G$28,0,10*ROW('Water Data'!G20)))</f>
        <v/>
      </c>
      <c r="CD26" s="274" t="str">
        <f ca="true">+IF(OFFSET('Water Data'!$G$29,0,10*ROW('Water Data'!G20))="","",OFFSET('Water Data'!$G$29,0,10*ROW('Water Data'!G20)))</f>
        <v/>
      </c>
      <c r="CE26" s="274" t="str">
        <f ca="true">+IF(OFFSET('Water Data'!$H$27,0,10*ROW('Water Data'!H20))="","",OFFSET('Water Data'!$H$27,0,10*ROW('Water Data'!H20)))</f>
        <v/>
      </c>
      <c r="CF26" s="274" t="str">
        <f ca="true">+IF(OFFSET('Water Data'!$H$28,0,10*ROW('Water Data'!H20))="","",OFFSET('Water Data'!$H$28,0,10*ROW('Water Data'!H20)))</f>
        <v/>
      </c>
      <c r="CG26" s="274" t="str">
        <f ca="true">+IF(OFFSET('Water Data'!$H$29,0,10*ROW('Water Data'!H20))="","",OFFSET('Water Data'!$H$29,0,10*ROW('Water Data'!H20)))</f>
        <v/>
      </c>
      <c r="CH26" s="274" t="str">
        <f ca="true">+IF(OFFSET('Water Data'!$I$27,0,10*ROW('Water Data'!I20))="","",OFFSET('Water Data'!$I$27,0,10*ROW('Water Data'!I20)))</f>
        <v/>
      </c>
      <c r="CI26" s="274" t="str">
        <f ca="true">+IF(OFFSET('Water Data'!$I$28,0,10*ROW('Water Data'!I20))="","",OFFSET('Water Data'!$I$28,0,10*ROW('Water Data'!I20)))</f>
        <v/>
      </c>
      <c r="CJ26" s="274" t="str">
        <f ca="true">+IF(OFFSET('Water Data'!$I$29,0,10*ROW('Water Data'!I20))="","",OFFSET('Water Data'!$I$29,0,10*ROW('Water Data'!I20)))</f>
        <v/>
      </c>
      <c r="CK26" s="274" t="str">
        <f ca="true">+IF(OFFSET('Sanitation Data'!$D$28,0,10*ROW('Sanitation Data'!D20))="","",OFFSET('Sanitation Data'!$D$28,0,10*ROW('Sanitation Data'!D20)))</f>
        <v/>
      </c>
      <c r="CL26" s="274" t="str">
        <f ca="true">+IF(OFFSET('Sanitation Data'!$D$29,0,10*ROW('Sanitation Data'!D20))="","",OFFSET('Sanitation Data'!$D$29,0,10*ROW('Sanitation Data'!D20)))</f>
        <v/>
      </c>
      <c r="CM26" s="274" t="str">
        <f ca="true">+IF(OFFSET('Sanitation Data'!$D$30,0,10*ROW('Sanitation Data'!D20))="","",OFFSET('Sanitation Data'!$D$30,0,10*ROW('Sanitation Data'!D20)))</f>
        <v/>
      </c>
      <c r="CN26" s="274" t="str">
        <f ca="true">+IF(OFFSET('Sanitation Data'!$D$31,0,10*ROW('Sanitation Data'!D20))="","",OFFSET('Sanitation Data'!$D$31,0,10*ROW('Sanitation Data'!D20)))</f>
        <v/>
      </c>
      <c r="CO26" s="274" t="str">
        <f ca="true">+IF(OFFSET('Sanitation Data'!$D$32,0,10*ROW('Sanitation Data'!D20))="","",OFFSET('Sanitation Data'!$D$32,0,10*ROW('Sanitation Data'!D20)))</f>
        <v/>
      </c>
      <c r="CP26" s="274" t="str">
        <f ca="true">+IF(OFFSET('Sanitation Data'!$E$28,0,10*ROW('Sanitation Data'!E20))="","",OFFSET('Sanitation Data'!$E$28,0,10*ROW('Sanitation Data'!E20)))</f>
        <v/>
      </c>
      <c r="CQ26" s="274" t="str">
        <f ca="true">+IF(OFFSET('Sanitation Data'!$E$29,0,10*ROW('Sanitation Data'!E20))="","",OFFSET('Sanitation Data'!$E$29,0,10*ROW('Sanitation Data'!E20)))</f>
        <v/>
      </c>
      <c r="CR26" s="274" t="str">
        <f ca="true">+IF(OFFSET('Sanitation Data'!$E$30,0,10*ROW('Sanitation Data'!E20))="","",OFFSET('Sanitation Data'!$E$30,0,10*ROW('Sanitation Data'!E20)))</f>
        <v/>
      </c>
      <c r="CS26" s="274" t="str">
        <f ca="true">+IF(OFFSET('Sanitation Data'!$E$31,0,10*ROW('Sanitation Data'!E20))="","",OFFSET('Sanitation Data'!$E$31,0,10*ROW('Sanitation Data'!E20)))</f>
        <v/>
      </c>
      <c r="CT26" s="274" t="str">
        <f ca="true">+IF(OFFSET('Sanitation Data'!$E$32,0,10*ROW('Sanitation Data'!E20))="","",OFFSET('Sanitation Data'!$E$32,0,10*ROW('Sanitation Data'!E20)))</f>
        <v/>
      </c>
      <c r="CU26" s="274" t="str">
        <f ca="true">+IF(OFFSET('Sanitation Data'!$F$28,0,10*ROW('Sanitation Data'!F20))="","",OFFSET('Sanitation Data'!$F$28,0,10*ROW('Sanitation Data'!F20)))</f>
        <v/>
      </c>
      <c r="CV26" s="274" t="str">
        <f ca="true">+IF(OFFSET('Sanitation Data'!$F$29,0,10*ROW('Sanitation Data'!F20))="","",OFFSET('Sanitation Data'!$F$29,0,10*ROW('Sanitation Data'!F20)))</f>
        <v/>
      </c>
      <c r="CW26" s="274" t="str">
        <f ca="true">+IF(OFFSET('Sanitation Data'!$F$30,0,10*ROW('Sanitation Data'!F20))="","",OFFSET('Sanitation Data'!$F$30,0,10*ROW('Sanitation Data'!F20)))</f>
        <v/>
      </c>
      <c r="CX26" s="274" t="str">
        <f ca="true">+IF(OFFSET('Sanitation Data'!$F$31,0,10*ROW('Sanitation Data'!F20))="","",OFFSET('Sanitation Data'!$F$31,0,10*ROW('Sanitation Data'!F20)))</f>
        <v/>
      </c>
      <c r="CY26" s="274" t="str">
        <f ca="true">+IF(OFFSET('Sanitation Data'!$F$32,0,10*ROW('Sanitation Data'!F20))="","",OFFSET('Sanitation Data'!$F$32,0,10*ROW('Sanitation Data'!F20)))</f>
        <v/>
      </c>
      <c r="CZ26" s="274" t="str">
        <f ca="true">+IF(OFFSET('Sanitation Data'!$G$28,0,10*ROW('Sanitation Data'!G20))="","",OFFSET('Sanitation Data'!$G$28,0,10*ROW('Sanitation Data'!G20)))</f>
        <v/>
      </c>
      <c r="DA26" s="274" t="str">
        <f ca="true">+IF(OFFSET('Sanitation Data'!$G$29,0,10*ROW('Sanitation Data'!G20))="","",OFFSET('Sanitation Data'!$G$29,0,10*ROW('Sanitation Data'!G20)))</f>
        <v/>
      </c>
      <c r="DB26" s="274" t="str">
        <f ca="true">+IF(OFFSET('Sanitation Data'!$G$30,0,10*ROW('Sanitation Data'!G20))="","",OFFSET('Sanitation Data'!$G$30,0,10*ROW('Sanitation Data'!G20)))</f>
        <v/>
      </c>
      <c r="DC26" s="274" t="str">
        <f ca="true">+IF(OFFSET('Sanitation Data'!$G$31,0,10*ROW('Sanitation Data'!G20))="","",OFFSET('Sanitation Data'!$G$31,0,10*ROW('Sanitation Data'!G20)))</f>
        <v/>
      </c>
      <c r="DD26" s="274" t="str">
        <f ca="true">+IF(OFFSET('Sanitation Data'!$G$32,0,10*ROW('Sanitation Data'!G20))="","",OFFSET('Sanitation Data'!$G$32,0,10*ROW('Sanitation Data'!G20)))</f>
        <v/>
      </c>
      <c r="DE26" s="274" t="str">
        <f ca="true">+IF(OFFSET('Sanitation Data'!$H$28,0,10*ROW('Sanitation Data'!H20))="","",OFFSET('Sanitation Data'!$H$28,0,10*ROW('Sanitation Data'!H20)))</f>
        <v/>
      </c>
      <c r="DF26" s="274" t="str">
        <f ca="true">+IF(OFFSET('Sanitation Data'!$H$29,0,10*ROW('Sanitation Data'!H20))="","",OFFSET('Sanitation Data'!$H$29,0,10*ROW('Sanitation Data'!H20)))</f>
        <v/>
      </c>
      <c r="DG26" s="274" t="str">
        <f ca="true">+IF(OFFSET('Sanitation Data'!$H$30,0,10*ROW('Sanitation Data'!H20))="","",OFFSET('Sanitation Data'!$H$30,0,10*ROW('Sanitation Data'!H20)))</f>
        <v/>
      </c>
      <c r="DH26" s="274" t="str">
        <f ca="true">+IF(OFFSET('Sanitation Data'!$H$31,0,10*ROW('Sanitation Data'!H20))="","",OFFSET('Sanitation Data'!$H$31,0,10*ROW('Sanitation Data'!H20)))</f>
        <v/>
      </c>
      <c r="DI26" s="274" t="str">
        <f ca="true">+IF(OFFSET('Sanitation Data'!$H$32,0,10*ROW('Sanitation Data'!H20))="","",OFFSET('Sanitation Data'!$H$32,0,10*ROW('Sanitation Data'!H20)))</f>
        <v/>
      </c>
      <c r="DJ26" s="274" t="str">
        <f ca="true">+IF(OFFSET('Sanitation Data'!$I$28,0,10*ROW('Sanitation Data'!I20))="","",OFFSET('Sanitation Data'!$I$28,0,10*ROW('Sanitation Data'!I20)))</f>
        <v/>
      </c>
      <c r="DK26" s="274" t="str">
        <f ca="true">+IF(OFFSET('Sanitation Data'!$I$29,0,10*ROW('Sanitation Data'!I20))="","",OFFSET('Sanitation Data'!$I$29,0,10*ROW('Sanitation Data'!I20)))</f>
        <v/>
      </c>
      <c r="DL26" s="274" t="str">
        <f ca="true">+IF(OFFSET('Sanitation Data'!$I$30,0,10*ROW('Sanitation Data'!I20))="","",OFFSET('Sanitation Data'!$I$30,0,10*ROW('Sanitation Data'!I20)))</f>
        <v/>
      </c>
      <c r="DM26" s="274" t="str">
        <f ca="true">+IF(OFFSET('Sanitation Data'!$I$31,0,10*ROW('Sanitation Data'!I20))="","",OFFSET('Sanitation Data'!$I$31,0,10*ROW('Sanitation Data'!I20)))</f>
        <v/>
      </c>
      <c r="DN26" s="274" t="str">
        <f ca="true">+IF(OFFSET('Sanitation Data'!$I$32,0,10*ROW('Sanitation Data'!I20))="","",OFFSET('Sanitation Data'!$I$32,0,10*ROW('Sanitation Data'!I20)))</f>
        <v/>
      </c>
      <c r="DO26" s="274" t="str">
        <f ca="true">+IF(OFFSET('Hygiene Data'!$D$11,0,10*ROW('Hygiene Data'!D20))="","",OFFSET('Hygiene Data'!$D$11,0,10*ROW('Hygiene Data'!D20)))</f>
        <v/>
      </c>
      <c r="DP26" s="274" t="str">
        <f ca="true">+IF(OFFSET('Hygiene Data'!$D$12,0,10*ROW('Hygiene Data'!D20))="","",OFFSET('Hygiene Data'!$D$12,0,10*ROW('Hygiene Data'!D20)))</f>
        <v/>
      </c>
      <c r="DQ26" s="274" t="str">
        <f ca="true">+IF(OFFSET('Hygiene Data'!$D$13,0,10*ROW('Hygiene Data'!D20))="","",OFFSET('Hygiene Data'!$D$13,0,10*ROW('Hygiene Data'!D20)))</f>
        <v/>
      </c>
      <c r="DR26" s="274" t="str">
        <f ca="true">+IF(OFFSET('Hygiene Data'!$E$11,0,10*ROW('Hygiene Data'!E20))="","",OFFSET('Hygiene Data'!$E$11,0,10*ROW('Hygiene Data'!E20)))</f>
        <v/>
      </c>
      <c r="DS26" s="274" t="str">
        <f ca="true">+IF(OFFSET('Hygiene Data'!$E$12,0,10*ROW('Hygiene Data'!E20))="","",OFFSET('Hygiene Data'!$E$12,0,10*ROW('Hygiene Data'!E20)))</f>
        <v/>
      </c>
      <c r="DT26" s="274" t="str">
        <f ca="true">+IF(OFFSET('Hygiene Data'!$E$13,0,10*ROW('Hygiene Data'!E20))="","",OFFSET('Hygiene Data'!$E$13,0,10*ROW('Hygiene Data'!E20)))</f>
        <v/>
      </c>
      <c r="DU26" s="274" t="str">
        <f ca="true">+IF(OFFSET('Hygiene Data'!$F$11,0,10*ROW('Hygiene Data'!F20))="","",OFFSET('Hygiene Data'!$F$11,0,10*ROW('Hygiene Data'!F20)))</f>
        <v/>
      </c>
      <c r="DV26" s="274" t="str">
        <f ca="true">+IF(OFFSET('Hygiene Data'!$F$12,0,10*ROW('Hygiene Data'!F20))="","",OFFSET('Hygiene Data'!$F$12,0,10*ROW('Hygiene Data'!F20)))</f>
        <v/>
      </c>
      <c r="DW26" s="274" t="str">
        <f ca="true">+IF(OFFSET('Hygiene Data'!$F$13,0,10*ROW('Hygiene Data'!F20))="","",OFFSET('Hygiene Data'!$F$13,0,10*ROW('Hygiene Data'!F20)))</f>
        <v/>
      </c>
      <c r="DX26" s="274" t="str">
        <f ca="true">+IF(OFFSET('Hygiene Data'!$G$11,0,10*ROW('Hygiene Data'!G20))="","",OFFSET('Hygiene Data'!$G$11,0,10*ROW('Hygiene Data'!G20)))</f>
        <v/>
      </c>
      <c r="DY26" s="274" t="str">
        <f ca="true">+IF(OFFSET('Hygiene Data'!$G$12,0,10*ROW('Hygiene Data'!G20))="","",OFFSET('Hygiene Data'!$G$12,0,10*ROW('Hygiene Data'!G20)))</f>
        <v/>
      </c>
      <c r="DZ26" s="274" t="str">
        <f ca="true">+IF(OFFSET('Hygiene Data'!$G$13,0,10*ROW('Hygiene Data'!G20))="","",OFFSET('Hygiene Data'!$G$13,0,10*ROW('Hygiene Data'!G20)))</f>
        <v/>
      </c>
      <c r="EA26" s="274" t="str">
        <f ca="true">+IF(OFFSET('Hygiene Data'!$H$11,0,10*ROW('Hygiene Data'!H20))="","",OFFSET('Hygiene Data'!$H$11,0,10*ROW('Hygiene Data'!H20)))</f>
        <v/>
      </c>
      <c r="EB26" s="274" t="str">
        <f ca="true">+IF(OFFSET('Hygiene Data'!$H$12,0,10*ROW('Hygiene Data'!H20))="","",OFFSET('Hygiene Data'!$H$12,0,10*ROW('Hygiene Data'!H20)))</f>
        <v/>
      </c>
      <c r="EC26" s="274" t="str">
        <f ca="true">+IF(OFFSET('Hygiene Data'!$H$13,0,10*ROW('Hygiene Data'!H20))="","",OFFSET('Hygiene Data'!$H$13,0,10*ROW('Hygiene Data'!H20)))</f>
        <v/>
      </c>
      <c r="ED26" s="274" t="str">
        <f ca="true">+IF(OFFSET('Hygiene Data'!$I$11,0,10*ROW('Hygiene Data'!I20))="","",OFFSET('Hygiene Data'!$I$11,0,10*ROW('Hygiene Data'!I20)))</f>
        <v/>
      </c>
      <c r="EE26" s="274" t="str">
        <f ca="true">+IF(OFFSET('Hygiene Data'!$I$12,0,10*ROW('Hygiene Data'!I20))="","",OFFSET('Hygiene Data'!$I$12,0,10*ROW('Hygiene Data'!I20)))</f>
        <v/>
      </c>
      <c r="EF26" s="274" t="str">
        <f ca="true">+IF(OFFSET('Hygiene Data'!$I$13,0,10*ROW('Hygiene Data'!I20))="","",OFFSET('Hygiene Data'!$I$13,0,10*ROW('Hygiene Data'!I20)))</f>
        <v/>
      </c>
    </row>
    <row xmlns:x14ac="http://schemas.microsoft.com/office/spreadsheetml/2009/9/ac" r="27" x14ac:dyDescent="0.2">
      <c r="A27" s="37" t="str">
        <f ca="true">+IF(OFFSET('Water Data'!$B$2,0,10*ROW('Water Data'!E21))="","",OFFSET('Water Data'!$B$2,0,10*ROW('Water Data'!E21)))</f>
        <v/>
      </c>
      <c r="B27" s="37" t="str">
        <f ca="true">+IF(OFFSET('Water Data'!$C$2,0,10*ROW('Water Data'!F21))="","",OFFSET('Water Data'!$C$2,0,10*ROW('Water Data'!F21)))</f>
        <v/>
      </c>
      <c r="C27" s="330" t="str">
        <f t="shared" ca="true" si="0"/>
        <v/>
      </c>
      <c r="D27" s="94"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4"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4"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4"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4"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4"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4"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4"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4"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4"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4"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4"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4"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4"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4"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4"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4"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4"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5"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5"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5"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5"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5"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5"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5"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5"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5"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5"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5"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5"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5"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5"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5"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5"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5"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5"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5"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5"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5"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5"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5"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5"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5"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5"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5"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5"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5"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5"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6"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6"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6"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6"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6"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6"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6"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6"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6"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6"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6"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6"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6"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6"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6"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6"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6"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6"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74"/>
      <c r="BS27" s="274" t="str">
        <f ca="true">+IF(OFFSET('Water Data'!$D$27,0,10*ROW('Water Data'!D21))="","",OFFSET('Water Data'!$D$27,0,10*ROW('Water Data'!D21)))</f>
        <v/>
      </c>
      <c r="BT27" s="274" t="str">
        <f ca="true">+IF(OFFSET('Water Data'!$D$28,0,10*ROW('Water Data'!D21))="","",OFFSET('Water Data'!$D$28,0,10*ROW('Water Data'!D21)))</f>
        <v/>
      </c>
      <c r="BU27" s="274" t="str">
        <f ca="true">+IF(OFFSET('Water Data'!$D$29,0,10*ROW('Water Data'!D21))="","",OFFSET('Water Data'!$D$29,0,10*ROW('Water Data'!D21)))</f>
        <v/>
      </c>
      <c r="BV27" s="274" t="str">
        <f ca="true">+IF(OFFSET('Water Data'!$E$27,0,10*ROW('Water Data'!E21))="","",OFFSET('Water Data'!$E$27,0,10*ROW('Water Data'!E21)))</f>
        <v/>
      </c>
      <c r="BW27" s="274" t="str">
        <f ca="true">+IF(OFFSET('Water Data'!$E$28,0,10*ROW('Water Data'!E21))="","",OFFSET('Water Data'!$E$28,0,10*ROW('Water Data'!E21)))</f>
        <v/>
      </c>
      <c r="BX27" s="274" t="str">
        <f ca="true">+IF(OFFSET('Water Data'!$E$29,0,10*ROW('Water Data'!E21))="","",OFFSET('Water Data'!$E$29,0,10*ROW('Water Data'!E21)))</f>
        <v/>
      </c>
      <c r="BY27" s="274" t="str">
        <f ca="true">+IF(OFFSET('Water Data'!$F$27,0,10*ROW('Water Data'!F21))="","",OFFSET('Water Data'!$F$27,0,10*ROW('Water Data'!F21)))</f>
        <v/>
      </c>
      <c r="BZ27" s="274" t="str">
        <f ca="true">+IF(OFFSET('Water Data'!$F$28,0,10*ROW('Water Data'!F21))="","",OFFSET('Water Data'!$F$28,0,10*ROW('Water Data'!F21)))</f>
        <v/>
      </c>
      <c r="CA27" s="274" t="str">
        <f ca="true">+IF(OFFSET('Water Data'!$F$29,0,10*ROW('Water Data'!F21))="","",OFFSET('Water Data'!$F$29,0,10*ROW('Water Data'!F21)))</f>
        <v/>
      </c>
      <c r="CB27" s="274" t="str">
        <f ca="true">+IF(OFFSET('Water Data'!$G$27,0,10*ROW('Water Data'!G21))="","",OFFSET('Water Data'!$G$27,0,10*ROW('Water Data'!G21)))</f>
        <v/>
      </c>
      <c r="CC27" s="274" t="str">
        <f ca="true">+IF(OFFSET('Water Data'!$G$28,0,10*ROW('Water Data'!G21))="","",OFFSET('Water Data'!$G$28,0,10*ROW('Water Data'!G21)))</f>
        <v/>
      </c>
      <c r="CD27" s="274" t="str">
        <f ca="true">+IF(OFFSET('Water Data'!$G$29,0,10*ROW('Water Data'!G21))="","",OFFSET('Water Data'!$G$29,0,10*ROW('Water Data'!G21)))</f>
        <v/>
      </c>
      <c r="CE27" s="274" t="str">
        <f ca="true">+IF(OFFSET('Water Data'!$H$27,0,10*ROW('Water Data'!H21))="","",OFFSET('Water Data'!$H$27,0,10*ROW('Water Data'!H21)))</f>
        <v/>
      </c>
      <c r="CF27" s="274" t="str">
        <f ca="true">+IF(OFFSET('Water Data'!$H$28,0,10*ROW('Water Data'!H21))="","",OFFSET('Water Data'!$H$28,0,10*ROW('Water Data'!H21)))</f>
        <v/>
      </c>
      <c r="CG27" s="274" t="str">
        <f ca="true">+IF(OFFSET('Water Data'!$H$29,0,10*ROW('Water Data'!H21))="","",OFFSET('Water Data'!$H$29,0,10*ROW('Water Data'!H21)))</f>
        <v/>
      </c>
      <c r="CH27" s="274" t="str">
        <f ca="true">+IF(OFFSET('Water Data'!$I$27,0,10*ROW('Water Data'!I21))="","",OFFSET('Water Data'!$I$27,0,10*ROW('Water Data'!I21)))</f>
        <v/>
      </c>
      <c r="CI27" s="274" t="str">
        <f ca="true">+IF(OFFSET('Water Data'!$I$28,0,10*ROW('Water Data'!I21))="","",OFFSET('Water Data'!$I$28,0,10*ROW('Water Data'!I21)))</f>
        <v/>
      </c>
      <c r="CJ27" s="274" t="str">
        <f ca="true">+IF(OFFSET('Water Data'!$I$29,0,10*ROW('Water Data'!I21))="","",OFFSET('Water Data'!$I$29,0,10*ROW('Water Data'!I21)))</f>
        <v/>
      </c>
      <c r="CK27" s="274" t="str">
        <f ca="true">+IF(OFFSET('Sanitation Data'!$D$28,0,10*ROW('Sanitation Data'!D21))="","",OFFSET('Sanitation Data'!$D$28,0,10*ROW('Sanitation Data'!D21)))</f>
        <v/>
      </c>
      <c r="CL27" s="274" t="str">
        <f ca="true">+IF(OFFSET('Sanitation Data'!$D$29,0,10*ROW('Sanitation Data'!D21))="","",OFFSET('Sanitation Data'!$D$29,0,10*ROW('Sanitation Data'!D21)))</f>
        <v/>
      </c>
      <c r="CM27" s="274" t="str">
        <f ca="true">+IF(OFFSET('Sanitation Data'!$D$30,0,10*ROW('Sanitation Data'!D21))="","",OFFSET('Sanitation Data'!$D$30,0,10*ROW('Sanitation Data'!D21)))</f>
        <v/>
      </c>
      <c r="CN27" s="274" t="str">
        <f ca="true">+IF(OFFSET('Sanitation Data'!$D$31,0,10*ROW('Sanitation Data'!D21))="","",OFFSET('Sanitation Data'!$D$31,0,10*ROW('Sanitation Data'!D21)))</f>
        <v/>
      </c>
      <c r="CO27" s="274" t="str">
        <f ca="true">+IF(OFFSET('Sanitation Data'!$D$32,0,10*ROW('Sanitation Data'!D21))="","",OFFSET('Sanitation Data'!$D$32,0,10*ROW('Sanitation Data'!D21)))</f>
        <v/>
      </c>
      <c r="CP27" s="274" t="str">
        <f ca="true">+IF(OFFSET('Sanitation Data'!$E$28,0,10*ROW('Sanitation Data'!E21))="","",OFFSET('Sanitation Data'!$E$28,0,10*ROW('Sanitation Data'!E21)))</f>
        <v/>
      </c>
      <c r="CQ27" s="274" t="str">
        <f ca="true">+IF(OFFSET('Sanitation Data'!$E$29,0,10*ROW('Sanitation Data'!E21))="","",OFFSET('Sanitation Data'!$E$29,0,10*ROW('Sanitation Data'!E21)))</f>
        <v/>
      </c>
      <c r="CR27" s="274" t="str">
        <f ca="true">+IF(OFFSET('Sanitation Data'!$E$30,0,10*ROW('Sanitation Data'!E21))="","",OFFSET('Sanitation Data'!$E$30,0,10*ROW('Sanitation Data'!E21)))</f>
        <v/>
      </c>
      <c r="CS27" s="274" t="str">
        <f ca="true">+IF(OFFSET('Sanitation Data'!$E$31,0,10*ROW('Sanitation Data'!E21))="","",OFFSET('Sanitation Data'!$E$31,0,10*ROW('Sanitation Data'!E21)))</f>
        <v/>
      </c>
      <c r="CT27" s="274" t="str">
        <f ca="true">+IF(OFFSET('Sanitation Data'!$E$32,0,10*ROW('Sanitation Data'!E21))="","",OFFSET('Sanitation Data'!$E$32,0,10*ROW('Sanitation Data'!E21)))</f>
        <v/>
      </c>
      <c r="CU27" s="274" t="str">
        <f ca="true">+IF(OFFSET('Sanitation Data'!$F$28,0,10*ROW('Sanitation Data'!F21))="","",OFFSET('Sanitation Data'!$F$28,0,10*ROW('Sanitation Data'!F21)))</f>
        <v/>
      </c>
      <c r="CV27" s="274" t="str">
        <f ca="true">+IF(OFFSET('Sanitation Data'!$F$29,0,10*ROW('Sanitation Data'!F21))="","",OFFSET('Sanitation Data'!$F$29,0,10*ROW('Sanitation Data'!F21)))</f>
        <v/>
      </c>
      <c r="CW27" s="274" t="str">
        <f ca="true">+IF(OFFSET('Sanitation Data'!$F$30,0,10*ROW('Sanitation Data'!F21))="","",OFFSET('Sanitation Data'!$F$30,0,10*ROW('Sanitation Data'!F21)))</f>
        <v/>
      </c>
      <c r="CX27" s="274" t="str">
        <f ca="true">+IF(OFFSET('Sanitation Data'!$F$31,0,10*ROW('Sanitation Data'!F21))="","",OFFSET('Sanitation Data'!$F$31,0,10*ROW('Sanitation Data'!F21)))</f>
        <v/>
      </c>
      <c r="CY27" s="274" t="str">
        <f ca="true">+IF(OFFSET('Sanitation Data'!$F$32,0,10*ROW('Sanitation Data'!F21))="","",OFFSET('Sanitation Data'!$F$32,0,10*ROW('Sanitation Data'!F21)))</f>
        <v/>
      </c>
      <c r="CZ27" s="274" t="str">
        <f ca="true">+IF(OFFSET('Sanitation Data'!$G$28,0,10*ROW('Sanitation Data'!G21))="","",OFFSET('Sanitation Data'!$G$28,0,10*ROW('Sanitation Data'!G21)))</f>
        <v/>
      </c>
      <c r="DA27" s="274" t="str">
        <f ca="true">+IF(OFFSET('Sanitation Data'!$G$29,0,10*ROW('Sanitation Data'!G21))="","",OFFSET('Sanitation Data'!$G$29,0,10*ROW('Sanitation Data'!G21)))</f>
        <v/>
      </c>
      <c r="DB27" s="274" t="str">
        <f ca="true">+IF(OFFSET('Sanitation Data'!$G$30,0,10*ROW('Sanitation Data'!G21))="","",OFFSET('Sanitation Data'!$G$30,0,10*ROW('Sanitation Data'!G21)))</f>
        <v/>
      </c>
      <c r="DC27" s="274" t="str">
        <f ca="true">+IF(OFFSET('Sanitation Data'!$G$31,0,10*ROW('Sanitation Data'!G21))="","",OFFSET('Sanitation Data'!$G$31,0,10*ROW('Sanitation Data'!G21)))</f>
        <v/>
      </c>
      <c r="DD27" s="274" t="str">
        <f ca="true">+IF(OFFSET('Sanitation Data'!$G$32,0,10*ROW('Sanitation Data'!G21))="","",OFFSET('Sanitation Data'!$G$32,0,10*ROW('Sanitation Data'!G21)))</f>
        <v/>
      </c>
      <c r="DE27" s="274" t="str">
        <f ca="true">+IF(OFFSET('Sanitation Data'!$H$28,0,10*ROW('Sanitation Data'!H21))="","",OFFSET('Sanitation Data'!$H$28,0,10*ROW('Sanitation Data'!H21)))</f>
        <v/>
      </c>
      <c r="DF27" s="274" t="str">
        <f ca="true">+IF(OFFSET('Sanitation Data'!$H$29,0,10*ROW('Sanitation Data'!H21))="","",OFFSET('Sanitation Data'!$H$29,0,10*ROW('Sanitation Data'!H21)))</f>
        <v/>
      </c>
      <c r="DG27" s="274" t="str">
        <f ca="true">+IF(OFFSET('Sanitation Data'!$H$30,0,10*ROW('Sanitation Data'!H21))="","",OFFSET('Sanitation Data'!$H$30,0,10*ROW('Sanitation Data'!H21)))</f>
        <v/>
      </c>
      <c r="DH27" s="274" t="str">
        <f ca="true">+IF(OFFSET('Sanitation Data'!$H$31,0,10*ROW('Sanitation Data'!H21))="","",OFFSET('Sanitation Data'!$H$31,0,10*ROW('Sanitation Data'!H21)))</f>
        <v/>
      </c>
      <c r="DI27" s="274" t="str">
        <f ca="true">+IF(OFFSET('Sanitation Data'!$H$32,0,10*ROW('Sanitation Data'!H21))="","",OFFSET('Sanitation Data'!$H$32,0,10*ROW('Sanitation Data'!H21)))</f>
        <v/>
      </c>
      <c r="DJ27" s="274" t="str">
        <f ca="true">+IF(OFFSET('Sanitation Data'!$I$28,0,10*ROW('Sanitation Data'!I21))="","",OFFSET('Sanitation Data'!$I$28,0,10*ROW('Sanitation Data'!I21)))</f>
        <v/>
      </c>
      <c r="DK27" s="274" t="str">
        <f ca="true">+IF(OFFSET('Sanitation Data'!$I$29,0,10*ROW('Sanitation Data'!I21))="","",OFFSET('Sanitation Data'!$I$29,0,10*ROW('Sanitation Data'!I21)))</f>
        <v/>
      </c>
      <c r="DL27" s="274" t="str">
        <f ca="true">+IF(OFFSET('Sanitation Data'!$I$30,0,10*ROW('Sanitation Data'!I21))="","",OFFSET('Sanitation Data'!$I$30,0,10*ROW('Sanitation Data'!I21)))</f>
        <v/>
      </c>
      <c r="DM27" s="274" t="str">
        <f ca="true">+IF(OFFSET('Sanitation Data'!$I$31,0,10*ROW('Sanitation Data'!I21))="","",OFFSET('Sanitation Data'!$I$31,0,10*ROW('Sanitation Data'!I21)))</f>
        <v/>
      </c>
      <c r="DN27" s="274" t="str">
        <f ca="true">+IF(OFFSET('Sanitation Data'!$I$32,0,10*ROW('Sanitation Data'!I21))="","",OFFSET('Sanitation Data'!$I$32,0,10*ROW('Sanitation Data'!I21)))</f>
        <v/>
      </c>
      <c r="DO27" s="274" t="str">
        <f ca="true">+IF(OFFSET('Hygiene Data'!$D$11,0,10*ROW('Hygiene Data'!D21))="","",OFFSET('Hygiene Data'!$D$11,0,10*ROW('Hygiene Data'!D21)))</f>
        <v/>
      </c>
      <c r="DP27" s="274" t="str">
        <f ca="true">+IF(OFFSET('Hygiene Data'!$D$12,0,10*ROW('Hygiene Data'!D21))="","",OFFSET('Hygiene Data'!$D$12,0,10*ROW('Hygiene Data'!D21)))</f>
        <v/>
      </c>
      <c r="DQ27" s="274" t="str">
        <f ca="true">+IF(OFFSET('Hygiene Data'!$D$13,0,10*ROW('Hygiene Data'!D21))="","",OFFSET('Hygiene Data'!$D$13,0,10*ROW('Hygiene Data'!D21)))</f>
        <v/>
      </c>
      <c r="DR27" s="274" t="str">
        <f ca="true">+IF(OFFSET('Hygiene Data'!$E$11,0,10*ROW('Hygiene Data'!E21))="","",OFFSET('Hygiene Data'!$E$11,0,10*ROW('Hygiene Data'!E21)))</f>
        <v/>
      </c>
      <c r="DS27" s="274" t="str">
        <f ca="true">+IF(OFFSET('Hygiene Data'!$E$12,0,10*ROW('Hygiene Data'!E21))="","",OFFSET('Hygiene Data'!$E$12,0,10*ROW('Hygiene Data'!E21)))</f>
        <v/>
      </c>
      <c r="DT27" s="274" t="str">
        <f ca="true">+IF(OFFSET('Hygiene Data'!$E$13,0,10*ROW('Hygiene Data'!E21))="","",OFFSET('Hygiene Data'!$E$13,0,10*ROW('Hygiene Data'!E21)))</f>
        <v/>
      </c>
      <c r="DU27" s="274" t="str">
        <f ca="true">+IF(OFFSET('Hygiene Data'!$F$11,0,10*ROW('Hygiene Data'!F21))="","",OFFSET('Hygiene Data'!$F$11,0,10*ROW('Hygiene Data'!F21)))</f>
        <v/>
      </c>
      <c r="DV27" s="274" t="str">
        <f ca="true">+IF(OFFSET('Hygiene Data'!$F$12,0,10*ROW('Hygiene Data'!F21))="","",OFFSET('Hygiene Data'!$F$12,0,10*ROW('Hygiene Data'!F21)))</f>
        <v/>
      </c>
      <c r="DW27" s="274" t="str">
        <f ca="true">+IF(OFFSET('Hygiene Data'!$F$13,0,10*ROW('Hygiene Data'!F21))="","",OFFSET('Hygiene Data'!$F$13,0,10*ROW('Hygiene Data'!F21)))</f>
        <v/>
      </c>
      <c r="DX27" s="274" t="str">
        <f ca="true">+IF(OFFSET('Hygiene Data'!$G$11,0,10*ROW('Hygiene Data'!G21))="","",OFFSET('Hygiene Data'!$G$11,0,10*ROW('Hygiene Data'!G21)))</f>
        <v/>
      </c>
      <c r="DY27" s="274" t="str">
        <f ca="true">+IF(OFFSET('Hygiene Data'!$G$12,0,10*ROW('Hygiene Data'!G21))="","",OFFSET('Hygiene Data'!$G$12,0,10*ROW('Hygiene Data'!G21)))</f>
        <v/>
      </c>
      <c r="DZ27" s="274" t="str">
        <f ca="true">+IF(OFFSET('Hygiene Data'!$G$13,0,10*ROW('Hygiene Data'!G21))="","",OFFSET('Hygiene Data'!$G$13,0,10*ROW('Hygiene Data'!G21)))</f>
        <v/>
      </c>
      <c r="EA27" s="274" t="str">
        <f ca="true">+IF(OFFSET('Hygiene Data'!$H$11,0,10*ROW('Hygiene Data'!H21))="","",OFFSET('Hygiene Data'!$H$11,0,10*ROW('Hygiene Data'!H21)))</f>
        <v/>
      </c>
      <c r="EB27" s="274" t="str">
        <f ca="true">+IF(OFFSET('Hygiene Data'!$H$12,0,10*ROW('Hygiene Data'!H21))="","",OFFSET('Hygiene Data'!$H$12,0,10*ROW('Hygiene Data'!H21)))</f>
        <v/>
      </c>
      <c r="EC27" s="274" t="str">
        <f ca="true">+IF(OFFSET('Hygiene Data'!$H$13,0,10*ROW('Hygiene Data'!H21))="","",OFFSET('Hygiene Data'!$H$13,0,10*ROW('Hygiene Data'!H21)))</f>
        <v/>
      </c>
      <c r="ED27" s="274" t="str">
        <f ca="true">+IF(OFFSET('Hygiene Data'!$I$11,0,10*ROW('Hygiene Data'!I21))="","",OFFSET('Hygiene Data'!$I$11,0,10*ROW('Hygiene Data'!I21)))</f>
        <v/>
      </c>
      <c r="EE27" s="274" t="str">
        <f ca="true">+IF(OFFSET('Hygiene Data'!$I$12,0,10*ROW('Hygiene Data'!I21))="","",OFFSET('Hygiene Data'!$I$12,0,10*ROW('Hygiene Data'!I21)))</f>
        <v/>
      </c>
      <c r="EF27" s="274" t="str">
        <f ca="true">+IF(OFFSET('Hygiene Data'!$I$13,0,10*ROW('Hygiene Data'!I21))="","",OFFSET('Hygiene Data'!$I$13,0,10*ROW('Hygiene Data'!I21)))</f>
        <v/>
      </c>
    </row>
    <row xmlns:x14ac="http://schemas.microsoft.com/office/spreadsheetml/2009/9/ac" r="28" x14ac:dyDescent="0.2">
      <c r="A28" s="37" t="str">
        <f ca="true">+IF(OFFSET('Water Data'!$B$2,0,10*ROW('Water Data'!E22))="","",OFFSET('Water Data'!$B$2,0,10*ROW('Water Data'!E22)))</f>
        <v/>
      </c>
      <c r="B28" s="37" t="str">
        <f ca="true">+IF(OFFSET('Water Data'!$C$2,0,10*ROW('Water Data'!F22))="","",OFFSET('Water Data'!$C$2,0,10*ROW('Water Data'!F22)))</f>
        <v/>
      </c>
      <c r="C28" s="330" t="str">
        <f t="shared" ca="true" si="0"/>
        <v/>
      </c>
      <c r="D28" s="94"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4"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4"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4"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4"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4"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4"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4"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4"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4"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4"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4"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4"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4"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4"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4"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4"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4"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5"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5"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5"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5"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5"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5"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5"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5"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5"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5"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5"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5"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5"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5"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5"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5"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5"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5"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5"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5"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5"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5"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5"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5"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5"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5"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5"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5"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5"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5"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6"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6"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6"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6"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6"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6"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6"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6"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6"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6"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6"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6"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6"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6"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6"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6"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6"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6"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74"/>
      <c r="BS28" s="274" t="str">
        <f ca="true">+IF(OFFSET('Water Data'!$D$27,0,10*ROW('Water Data'!D22))="","",OFFSET('Water Data'!$D$27,0,10*ROW('Water Data'!D22)))</f>
        <v/>
      </c>
      <c r="BT28" s="274" t="str">
        <f ca="true">+IF(OFFSET('Water Data'!$D$28,0,10*ROW('Water Data'!D22))="","",OFFSET('Water Data'!$D$28,0,10*ROW('Water Data'!D22)))</f>
        <v/>
      </c>
      <c r="BU28" s="274" t="str">
        <f ca="true">+IF(OFFSET('Water Data'!$D$29,0,10*ROW('Water Data'!D22))="","",OFFSET('Water Data'!$D$29,0,10*ROW('Water Data'!D22)))</f>
        <v/>
      </c>
      <c r="BV28" s="274" t="str">
        <f ca="true">+IF(OFFSET('Water Data'!$E$27,0,10*ROW('Water Data'!E22))="","",OFFSET('Water Data'!$E$27,0,10*ROW('Water Data'!E22)))</f>
        <v/>
      </c>
      <c r="BW28" s="274" t="str">
        <f ca="true">+IF(OFFSET('Water Data'!$E$28,0,10*ROW('Water Data'!E22))="","",OFFSET('Water Data'!$E$28,0,10*ROW('Water Data'!E22)))</f>
        <v/>
      </c>
      <c r="BX28" s="274" t="str">
        <f ca="true">+IF(OFFSET('Water Data'!$E$29,0,10*ROW('Water Data'!E22))="","",OFFSET('Water Data'!$E$29,0,10*ROW('Water Data'!E22)))</f>
        <v/>
      </c>
      <c r="BY28" s="274" t="str">
        <f ca="true">+IF(OFFSET('Water Data'!$F$27,0,10*ROW('Water Data'!F22))="","",OFFSET('Water Data'!$F$27,0,10*ROW('Water Data'!F22)))</f>
        <v/>
      </c>
      <c r="BZ28" s="274" t="str">
        <f ca="true">+IF(OFFSET('Water Data'!$F$28,0,10*ROW('Water Data'!F22))="","",OFFSET('Water Data'!$F$28,0,10*ROW('Water Data'!F22)))</f>
        <v/>
      </c>
      <c r="CA28" s="274" t="str">
        <f ca="true">+IF(OFFSET('Water Data'!$F$29,0,10*ROW('Water Data'!F22))="","",OFFSET('Water Data'!$F$29,0,10*ROW('Water Data'!F22)))</f>
        <v/>
      </c>
      <c r="CB28" s="274" t="str">
        <f ca="true">+IF(OFFSET('Water Data'!$G$27,0,10*ROW('Water Data'!G22))="","",OFFSET('Water Data'!$G$27,0,10*ROW('Water Data'!G22)))</f>
        <v/>
      </c>
      <c r="CC28" s="274" t="str">
        <f ca="true">+IF(OFFSET('Water Data'!$G$28,0,10*ROW('Water Data'!G22))="","",OFFSET('Water Data'!$G$28,0,10*ROW('Water Data'!G22)))</f>
        <v/>
      </c>
      <c r="CD28" s="274" t="str">
        <f ca="true">+IF(OFFSET('Water Data'!$G$29,0,10*ROW('Water Data'!G22))="","",OFFSET('Water Data'!$G$29,0,10*ROW('Water Data'!G22)))</f>
        <v/>
      </c>
      <c r="CE28" s="274" t="str">
        <f ca="true">+IF(OFFSET('Water Data'!$H$27,0,10*ROW('Water Data'!H22))="","",OFFSET('Water Data'!$H$27,0,10*ROW('Water Data'!H22)))</f>
        <v/>
      </c>
      <c r="CF28" s="274" t="str">
        <f ca="true">+IF(OFFSET('Water Data'!$H$28,0,10*ROW('Water Data'!H22))="","",OFFSET('Water Data'!$H$28,0,10*ROW('Water Data'!H22)))</f>
        <v/>
      </c>
      <c r="CG28" s="274" t="str">
        <f ca="true">+IF(OFFSET('Water Data'!$H$29,0,10*ROW('Water Data'!H22))="","",OFFSET('Water Data'!$H$29,0,10*ROW('Water Data'!H22)))</f>
        <v/>
      </c>
      <c r="CH28" s="274" t="str">
        <f ca="true">+IF(OFFSET('Water Data'!$I$27,0,10*ROW('Water Data'!I22))="","",OFFSET('Water Data'!$I$27,0,10*ROW('Water Data'!I22)))</f>
        <v/>
      </c>
      <c r="CI28" s="274" t="str">
        <f ca="true">+IF(OFFSET('Water Data'!$I$28,0,10*ROW('Water Data'!I22))="","",OFFSET('Water Data'!$I$28,0,10*ROW('Water Data'!I22)))</f>
        <v/>
      </c>
      <c r="CJ28" s="274" t="str">
        <f ca="true">+IF(OFFSET('Water Data'!$I$29,0,10*ROW('Water Data'!I22))="","",OFFSET('Water Data'!$I$29,0,10*ROW('Water Data'!I22)))</f>
        <v/>
      </c>
      <c r="CK28" s="274" t="str">
        <f ca="true">+IF(OFFSET('Sanitation Data'!$D$28,0,10*ROW('Sanitation Data'!D22))="","",OFFSET('Sanitation Data'!$D$28,0,10*ROW('Sanitation Data'!D22)))</f>
        <v/>
      </c>
      <c r="CL28" s="274" t="str">
        <f ca="true">+IF(OFFSET('Sanitation Data'!$D$29,0,10*ROW('Sanitation Data'!D22))="","",OFFSET('Sanitation Data'!$D$29,0,10*ROW('Sanitation Data'!D22)))</f>
        <v/>
      </c>
      <c r="CM28" s="274" t="str">
        <f ca="true">+IF(OFFSET('Sanitation Data'!$D$30,0,10*ROW('Sanitation Data'!D22))="","",OFFSET('Sanitation Data'!$D$30,0,10*ROW('Sanitation Data'!D22)))</f>
        <v/>
      </c>
      <c r="CN28" s="274" t="str">
        <f ca="true">+IF(OFFSET('Sanitation Data'!$D$31,0,10*ROW('Sanitation Data'!D22))="","",OFFSET('Sanitation Data'!$D$31,0,10*ROW('Sanitation Data'!D22)))</f>
        <v/>
      </c>
      <c r="CO28" s="274" t="str">
        <f ca="true">+IF(OFFSET('Sanitation Data'!$D$32,0,10*ROW('Sanitation Data'!D22))="","",OFFSET('Sanitation Data'!$D$32,0,10*ROW('Sanitation Data'!D22)))</f>
        <v/>
      </c>
      <c r="CP28" s="274" t="str">
        <f ca="true">+IF(OFFSET('Sanitation Data'!$E$28,0,10*ROW('Sanitation Data'!E22))="","",OFFSET('Sanitation Data'!$E$28,0,10*ROW('Sanitation Data'!E22)))</f>
        <v/>
      </c>
      <c r="CQ28" s="274" t="str">
        <f ca="true">+IF(OFFSET('Sanitation Data'!$E$29,0,10*ROW('Sanitation Data'!E22))="","",OFFSET('Sanitation Data'!$E$29,0,10*ROW('Sanitation Data'!E22)))</f>
        <v/>
      </c>
      <c r="CR28" s="274" t="str">
        <f ca="true">+IF(OFFSET('Sanitation Data'!$E$30,0,10*ROW('Sanitation Data'!E22))="","",OFFSET('Sanitation Data'!$E$30,0,10*ROW('Sanitation Data'!E22)))</f>
        <v/>
      </c>
      <c r="CS28" s="274" t="str">
        <f ca="true">+IF(OFFSET('Sanitation Data'!$E$31,0,10*ROW('Sanitation Data'!E22))="","",OFFSET('Sanitation Data'!$E$31,0,10*ROW('Sanitation Data'!E22)))</f>
        <v/>
      </c>
      <c r="CT28" s="274" t="str">
        <f ca="true">+IF(OFFSET('Sanitation Data'!$E$32,0,10*ROW('Sanitation Data'!E22))="","",OFFSET('Sanitation Data'!$E$32,0,10*ROW('Sanitation Data'!E22)))</f>
        <v/>
      </c>
      <c r="CU28" s="274" t="str">
        <f ca="true">+IF(OFFSET('Sanitation Data'!$F$28,0,10*ROW('Sanitation Data'!F22))="","",OFFSET('Sanitation Data'!$F$28,0,10*ROW('Sanitation Data'!F22)))</f>
        <v/>
      </c>
      <c r="CV28" s="274" t="str">
        <f ca="true">+IF(OFFSET('Sanitation Data'!$F$29,0,10*ROW('Sanitation Data'!F22))="","",OFFSET('Sanitation Data'!$F$29,0,10*ROW('Sanitation Data'!F22)))</f>
        <v/>
      </c>
      <c r="CW28" s="274" t="str">
        <f ca="true">+IF(OFFSET('Sanitation Data'!$F$30,0,10*ROW('Sanitation Data'!F22))="","",OFFSET('Sanitation Data'!$F$30,0,10*ROW('Sanitation Data'!F22)))</f>
        <v/>
      </c>
      <c r="CX28" s="274" t="str">
        <f ca="true">+IF(OFFSET('Sanitation Data'!$F$31,0,10*ROW('Sanitation Data'!F22))="","",OFFSET('Sanitation Data'!$F$31,0,10*ROW('Sanitation Data'!F22)))</f>
        <v/>
      </c>
      <c r="CY28" s="274" t="str">
        <f ca="true">+IF(OFFSET('Sanitation Data'!$F$32,0,10*ROW('Sanitation Data'!F22))="","",OFFSET('Sanitation Data'!$F$32,0,10*ROW('Sanitation Data'!F22)))</f>
        <v/>
      </c>
      <c r="CZ28" s="274" t="str">
        <f ca="true">+IF(OFFSET('Sanitation Data'!$G$28,0,10*ROW('Sanitation Data'!G22))="","",OFFSET('Sanitation Data'!$G$28,0,10*ROW('Sanitation Data'!G22)))</f>
        <v/>
      </c>
      <c r="DA28" s="274" t="str">
        <f ca="true">+IF(OFFSET('Sanitation Data'!$G$29,0,10*ROW('Sanitation Data'!G22))="","",OFFSET('Sanitation Data'!$G$29,0,10*ROW('Sanitation Data'!G22)))</f>
        <v/>
      </c>
      <c r="DB28" s="274" t="str">
        <f ca="true">+IF(OFFSET('Sanitation Data'!$G$30,0,10*ROW('Sanitation Data'!G22))="","",OFFSET('Sanitation Data'!$G$30,0,10*ROW('Sanitation Data'!G22)))</f>
        <v/>
      </c>
      <c r="DC28" s="274" t="str">
        <f ca="true">+IF(OFFSET('Sanitation Data'!$G$31,0,10*ROW('Sanitation Data'!G22))="","",OFFSET('Sanitation Data'!$G$31,0,10*ROW('Sanitation Data'!G22)))</f>
        <v/>
      </c>
      <c r="DD28" s="274" t="str">
        <f ca="true">+IF(OFFSET('Sanitation Data'!$G$32,0,10*ROW('Sanitation Data'!G22))="","",OFFSET('Sanitation Data'!$G$32,0,10*ROW('Sanitation Data'!G22)))</f>
        <v/>
      </c>
      <c r="DE28" s="274" t="str">
        <f ca="true">+IF(OFFSET('Sanitation Data'!$H$28,0,10*ROW('Sanitation Data'!H22))="","",OFFSET('Sanitation Data'!$H$28,0,10*ROW('Sanitation Data'!H22)))</f>
        <v/>
      </c>
      <c r="DF28" s="274" t="str">
        <f ca="true">+IF(OFFSET('Sanitation Data'!$H$29,0,10*ROW('Sanitation Data'!H22))="","",OFFSET('Sanitation Data'!$H$29,0,10*ROW('Sanitation Data'!H22)))</f>
        <v/>
      </c>
      <c r="DG28" s="274" t="str">
        <f ca="true">+IF(OFFSET('Sanitation Data'!$H$30,0,10*ROW('Sanitation Data'!H22))="","",OFFSET('Sanitation Data'!$H$30,0,10*ROW('Sanitation Data'!H22)))</f>
        <v/>
      </c>
      <c r="DH28" s="274" t="str">
        <f ca="true">+IF(OFFSET('Sanitation Data'!$H$31,0,10*ROW('Sanitation Data'!H22))="","",OFFSET('Sanitation Data'!$H$31,0,10*ROW('Sanitation Data'!H22)))</f>
        <v/>
      </c>
      <c r="DI28" s="274" t="str">
        <f ca="true">+IF(OFFSET('Sanitation Data'!$H$32,0,10*ROW('Sanitation Data'!H22))="","",OFFSET('Sanitation Data'!$H$32,0,10*ROW('Sanitation Data'!H22)))</f>
        <v/>
      </c>
      <c r="DJ28" s="274" t="str">
        <f ca="true">+IF(OFFSET('Sanitation Data'!$I$28,0,10*ROW('Sanitation Data'!I22))="","",OFFSET('Sanitation Data'!$I$28,0,10*ROW('Sanitation Data'!I22)))</f>
        <v/>
      </c>
      <c r="DK28" s="274" t="str">
        <f ca="true">+IF(OFFSET('Sanitation Data'!$I$29,0,10*ROW('Sanitation Data'!I22))="","",OFFSET('Sanitation Data'!$I$29,0,10*ROW('Sanitation Data'!I22)))</f>
        <v/>
      </c>
      <c r="DL28" s="274" t="str">
        <f ca="true">+IF(OFFSET('Sanitation Data'!$I$30,0,10*ROW('Sanitation Data'!I22))="","",OFFSET('Sanitation Data'!$I$30,0,10*ROW('Sanitation Data'!I22)))</f>
        <v/>
      </c>
      <c r="DM28" s="274" t="str">
        <f ca="true">+IF(OFFSET('Sanitation Data'!$I$31,0,10*ROW('Sanitation Data'!I22))="","",OFFSET('Sanitation Data'!$I$31,0,10*ROW('Sanitation Data'!I22)))</f>
        <v/>
      </c>
      <c r="DN28" s="274" t="str">
        <f ca="true">+IF(OFFSET('Sanitation Data'!$I$32,0,10*ROW('Sanitation Data'!I22))="","",OFFSET('Sanitation Data'!$I$32,0,10*ROW('Sanitation Data'!I22)))</f>
        <v/>
      </c>
      <c r="DO28" s="274" t="str">
        <f ca="true">+IF(OFFSET('Hygiene Data'!$D$11,0,10*ROW('Hygiene Data'!D22))="","",OFFSET('Hygiene Data'!$D$11,0,10*ROW('Hygiene Data'!D22)))</f>
        <v/>
      </c>
      <c r="DP28" s="274" t="str">
        <f ca="true">+IF(OFFSET('Hygiene Data'!$D$12,0,10*ROW('Hygiene Data'!D22))="","",OFFSET('Hygiene Data'!$D$12,0,10*ROW('Hygiene Data'!D22)))</f>
        <v/>
      </c>
      <c r="DQ28" s="274" t="str">
        <f ca="true">+IF(OFFSET('Hygiene Data'!$D$13,0,10*ROW('Hygiene Data'!D22))="","",OFFSET('Hygiene Data'!$D$13,0,10*ROW('Hygiene Data'!D22)))</f>
        <v/>
      </c>
      <c r="DR28" s="274" t="str">
        <f ca="true">+IF(OFFSET('Hygiene Data'!$E$11,0,10*ROW('Hygiene Data'!E22))="","",OFFSET('Hygiene Data'!$E$11,0,10*ROW('Hygiene Data'!E22)))</f>
        <v/>
      </c>
      <c r="DS28" s="274" t="str">
        <f ca="true">+IF(OFFSET('Hygiene Data'!$E$12,0,10*ROW('Hygiene Data'!E22))="","",OFFSET('Hygiene Data'!$E$12,0,10*ROW('Hygiene Data'!E22)))</f>
        <v/>
      </c>
      <c r="DT28" s="274" t="str">
        <f ca="true">+IF(OFFSET('Hygiene Data'!$E$13,0,10*ROW('Hygiene Data'!E22))="","",OFFSET('Hygiene Data'!$E$13,0,10*ROW('Hygiene Data'!E22)))</f>
        <v/>
      </c>
      <c r="DU28" s="274" t="str">
        <f ca="true">+IF(OFFSET('Hygiene Data'!$F$11,0,10*ROW('Hygiene Data'!F22))="","",OFFSET('Hygiene Data'!$F$11,0,10*ROW('Hygiene Data'!F22)))</f>
        <v/>
      </c>
      <c r="DV28" s="274" t="str">
        <f ca="true">+IF(OFFSET('Hygiene Data'!$F$12,0,10*ROW('Hygiene Data'!F22))="","",OFFSET('Hygiene Data'!$F$12,0,10*ROW('Hygiene Data'!F22)))</f>
        <v/>
      </c>
      <c r="DW28" s="274" t="str">
        <f ca="true">+IF(OFFSET('Hygiene Data'!$F$13,0,10*ROW('Hygiene Data'!F22))="","",OFFSET('Hygiene Data'!$F$13,0,10*ROW('Hygiene Data'!F22)))</f>
        <v/>
      </c>
      <c r="DX28" s="274" t="str">
        <f ca="true">+IF(OFFSET('Hygiene Data'!$G$11,0,10*ROW('Hygiene Data'!G22))="","",OFFSET('Hygiene Data'!$G$11,0,10*ROW('Hygiene Data'!G22)))</f>
        <v/>
      </c>
      <c r="DY28" s="274" t="str">
        <f ca="true">+IF(OFFSET('Hygiene Data'!$G$12,0,10*ROW('Hygiene Data'!G22))="","",OFFSET('Hygiene Data'!$G$12,0,10*ROW('Hygiene Data'!G22)))</f>
        <v/>
      </c>
      <c r="DZ28" s="274" t="str">
        <f ca="true">+IF(OFFSET('Hygiene Data'!$G$13,0,10*ROW('Hygiene Data'!G22))="","",OFFSET('Hygiene Data'!$G$13,0,10*ROW('Hygiene Data'!G22)))</f>
        <v/>
      </c>
      <c r="EA28" s="274" t="str">
        <f ca="true">+IF(OFFSET('Hygiene Data'!$H$11,0,10*ROW('Hygiene Data'!H22))="","",OFFSET('Hygiene Data'!$H$11,0,10*ROW('Hygiene Data'!H22)))</f>
        <v/>
      </c>
      <c r="EB28" s="274" t="str">
        <f ca="true">+IF(OFFSET('Hygiene Data'!$H$12,0,10*ROW('Hygiene Data'!H22))="","",OFFSET('Hygiene Data'!$H$12,0,10*ROW('Hygiene Data'!H22)))</f>
        <v/>
      </c>
      <c r="EC28" s="274" t="str">
        <f ca="true">+IF(OFFSET('Hygiene Data'!$H$13,0,10*ROW('Hygiene Data'!H22))="","",OFFSET('Hygiene Data'!$H$13,0,10*ROW('Hygiene Data'!H22)))</f>
        <v/>
      </c>
      <c r="ED28" s="274" t="str">
        <f ca="true">+IF(OFFSET('Hygiene Data'!$I$11,0,10*ROW('Hygiene Data'!I22))="","",OFFSET('Hygiene Data'!$I$11,0,10*ROW('Hygiene Data'!I22)))</f>
        <v/>
      </c>
      <c r="EE28" s="274" t="str">
        <f ca="true">+IF(OFFSET('Hygiene Data'!$I$12,0,10*ROW('Hygiene Data'!I22))="","",OFFSET('Hygiene Data'!$I$12,0,10*ROW('Hygiene Data'!I22)))</f>
        <v/>
      </c>
      <c r="EF28" s="274" t="str">
        <f ca="true">+IF(OFFSET('Hygiene Data'!$I$13,0,10*ROW('Hygiene Data'!I22))="","",OFFSET('Hygiene Data'!$I$13,0,10*ROW('Hygiene Data'!I22)))</f>
        <v/>
      </c>
    </row>
    <row xmlns:x14ac="http://schemas.microsoft.com/office/spreadsheetml/2009/9/ac" r="29" x14ac:dyDescent="0.2">
      <c r="A29" s="37" t="str">
        <f ca="true">+IF(OFFSET('Water Data'!$B$2,0,10*ROW('Water Data'!E23))="","",OFFSET('Water Data'!$B$2,0,10*ROW('Water Data'!E23)))</f>
        <v/>
      </c>
      <c r="B29" s="37" t="str">
        <f ca="true">+IF(OFFSET('Water Data'!$C$2,0,10*ROW('Water Data'!F23))="","",OFFSET('Water Data'!$C$2,0,10*ROW('Water Data'!F23)))</f>
        <v/>
      </c>
      <c r="C29" s="330" t="str">
        <f t="shared" ca="true" si="0"/>
        <v/>
      </c>
      <c r="D29" s="94"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4"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4"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4"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4"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4"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4"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4"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4"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4"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4"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4"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4"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4"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4"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4"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4"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4"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5"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5"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5"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5"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5"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5"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5"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5"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5"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5"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5"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5"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5"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5"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5"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5"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5"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5"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5"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5"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5"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5"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5"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5"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5"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5"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5"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5"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5"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5"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6"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6"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6"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6"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6"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6"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6"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6"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6"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6"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6"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6"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6"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6"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6"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6"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6"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6"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74"/>
      <c r="BS29" s="274" t="str">
        <f ca="true">+IF(OFFSET('Water Data'!$D$27,0,10*ROW('Water Data'!D23))="","",OFFSET('Water Data'!$D$27,0,10*ROW('Water Data'!D23)))</f>
        <v/>
      </c>
      <c r="BT29" s="274" t="str">
        <f ca="true">+IF(OFFSET('Water Data'!$D$28,0,10*ROW('Water Data'!D23))="","",OFFSET('Water Data'!$D$28,0,10*ROW('Water Data'!D23)))</f>
        <v/>
      </c>
      <c r="BU29" s="274" t="str">
        <f ca="true">+IF(OFFSET('Water Data'!$D$29,0,10*ROW('Water Data'!D23))="","",OFFSET('Water Data'!$D$29,0,10*ROW('Water Data'!D23)))</f>
        <v/>
      </c>
      <c r="BV29" s="274" t="str">
        <f ca="true">+IF(OFFSET('Water Data'!$E$27,0,10*ROW('Water Data'!E23))="","",OFFSET('Water Data'!$E$27,0,10*ROW('Water Data'!E23)))</f>
        <v/>
      </c>
      <c r="BW29" s="274" t="str">
        <f ca="true">+IF(OFFSET('Water Data'!$E$28,0,10*ROW('Water Data'!E23))="","",OFFSET('Water Data'!$E$28,0,10*ROW('Water Data'!E23)))</f>
        <v/>
      </c>
      <c r="BX29" s="274" t="str">
        <f ca="true">+IF(OFFSET('Water Data'!$E$29,0,10*ROW('Water Data'!E23))="","",OFFSET('Water Data'!$E$29,0,10*ROW('Water Data'!E23)))</f>
        <v/>
      </c>
      <c r="BY29" s="274" t="str">
        <f ca="true">+IF(OFFSET('Water Data'!$F$27,0,10*ROW('Water Data'!F23))="","",OFFSET('Water Data'!$F$27,0,10*ROW('Water Data'!F23)))</f>
        <v/>
      </c>
      <c r="BZ29" s="274" t="str">
        <f ca="true">+IF(OFFSET('Water Data'!$F$28,0,10*ROW('Water Data'!F23))="","",OFFSET('Water Data'!$F$28,0,10*ROW('Water Data'!F23)))</f>
        <v/>
      </c>
      <c r="CA29" s="274" t="str">
        <f ca="true">+IF(OFFSET('Water Data'!$F$29,0,10*ROW('Water Data'!F23))="","",OFFSET('Water Data'!$F$29,0,10*ROW('Water Data'!F23)))</f>
        <v/>
      </c>
      <c r="CB29" s="274" t="str">
        <f ca="true">+IF(OFFSET('Water Data'!$G$27,0,10*ROW('Water Data'!G23))="","",OFFSET('Water Data'!$G$27,0,10*ROW('Water Data'!G23)))</f>
        <v/>
      </c>
      <c r="CC29" s="274" t="str">
        <f ca="true">+IF(OFFSET('Water Data'!$G$28,0,10*ROW('Water Data'!G23))="","",OFFSET('Water Data'!$G$28,0,10*ROW('Water Data'!G23)))</f>
        <v/>
      </c>
      <c r="CD29" s="274" t="str">
        <f ca="true">+IF(OFFSET('Water Data'!$G$29,0,10*ROW('Water Data'!G23))="","",OFFSET('Water Data'!$G$29,0,10*ROW('Water Data'!G23)))</f>
        <v/>
      </c>
      <c r="CE29" s="274" t="str">
        <f ca="true">+IF(OFFSET('Water Data'!$H$27,0,10*ROW('Water Data'!H23))="","",OFFSET('Water Data'!$H$27,0,10*ROW('Water Data'!H23)))</f>
        <v/>
      </c>
      <c r="CF29" s="274" t="str">
        <f ca="true">+IF(OFFSET('Water Data'!$H$28,0,10*ROW('Water Data'!H23))="","",OFFSET('Water Data'!$H$28,0,10*ROW('Water Data'!H23)))</f>
        <v/>
      </c>
      <c r="CG29" s="274" t="str">
        <f ca="true">+IF(OFFSET('Water Data'!$H$29,0,10*ROW('Water Data'!H23))="","",OFFSET('Water Data'!$H$29,0,10*ROW('Water Data'!H23)))</f>
        <v/>
      </c>
      <c r="CH29" s="274" t="str">
        <f ca="true">+IF(OFFSET('Water Data'!$I$27,0,10*ROW('Water Data'!I23))="","",OFFSET('Water Data'!$I$27,0,10*ROW('Water Data'!I23)))</f>
        <v/>
      </c>
      <c r="CI29" s="274" t="str">
        <f ca="true">+IF(OFFSET('Water Data'!$I$28,0,10*ROW('Water Data'!I23))="","",OFFSET('Water Data'!$I$28,0,10*ROW('Water Data'!I23)))</f>
        <v/>
      </c>
      <c r="CJ29" s="274" t="str">
        <f ca="true">+IF(OFFSET('Water Data'!$I$29,0,10*ROW('Water Data'!I23))="","",OFFSET('Water Data'!$I$29,0,10*ROW('Water Data'!I23)))</f>
        <v/>
      </c>
      <c r="CK29" s="274" t="str">
        <f ca="true">+IF(OFFSET('Sanitation Data'!$D$28,0,10*ROW('Sanitation Data'!D23))="","",OFFSET('Sanitation Data'!$D$28,0,10*ROW('Sanitation Data'!D23)))</f>
        <v/>
      </c>
      <c r="CL29" s="274" t="str">
        <f ca="true">+IF(OFFSET('Sanitation Data'!$D$29,0,10*ROW('Sanitation Data'!D23))="","",OFFSET('Sanitation Data'!$D$29,0,10*ROW('Sanitation Data'!D23)))</f>
        <v/>
      </c>
      <c r="CM29" s="274" t="str">
        <f ca="true">+IF(OFFSET('Sanitation Data'!$D$30,0,10*ROW('Sanitation Data'!D23))="","",OFFSET('Sanitation Data'!$D$30,0,10*ROW('Sanitation Data'!D23)))</f>
        <v/>
      </c>
      <c r="CN29" s="274" t="str">
        <f ca="true">+IF(OFFSET('Sanitation Data'!$D$31,0,10*ROW('Sanitation Data'!D23))="","",OFFSET('Sanitation Data'!$D$31,0,10*ROW('Sanitation Data'!D23)))</f>
        <v/>
      </c>
      <c r="CO29" s="274" t="str">
        <f ca="true">+IF(OFFSET('Sanitation Data'!$D$32,0,10*ROW('Sanitation Data'!D23))="","",OFFSET('Sanitation Data'!$D$32,0,10*ROW('Sanitation Data'!D23)))</f>
        <v/>
      </c>
      <c r="CP29" s="274" t="str">
        <f ca="true">+IF(OFFSET('Sanitation Data'!$E$28,0,10*ROW('Sanitation Data'!E23))="","",OFFSET('Sanitation Data'!$E$28,0,10*ROW('Sanitation Data'!E23)))</f>
        <v/>
      </c>
      <c r="CQ29" s="274" t="str">
        <f ca="true">+IF(OFFSET('Sanitation Data'!$E$29,0,10*ROW('Sanitation Data'!E23))="","",OFFSET('Sanitation Data'!$E$29,0,10*ROW('Sanitation Data'!E23)))</f>
        <v/>
      </c>
      <c r="CR29" s="274" t="str">
        <f ca="true">+IF(OFFSET('Sanitation Data'!$E$30,0,10*ROW('Sanitation Data'!E23))="","",OFFSET('Sanitation Data'!$E$30,0,10*ROW('Sanitation Data'!E23)))</f>
        <v/>
      </c>
      <c r="CS29" s="274" t="str">
        <f ca="true">+IF(OFFSET('Sanitation Data'!$E$31,0,10*ROW('Sanitation Data'!E23))="","",OFFSET('Sanitation Data'!$E$31,0,10*ROW('Sanitation Data'!E23)))</f>
        <v/>
      </c>
      <c r="CT29" s="274" t="str">
        <f ca="true">+IF(OFFSET('Sanitation Data'!$E$32,0,10*ROW('Sanitation Data'!E23))="","",OFFSET('Sanitation Data'!$E$32,0,10*ROW('Sanitation Data'!E23)))</f>
        <v/>
      </c>
      <c r="CU29" s="274" t="str">
        <f ca="true">+IF(OFFSET('Sanitation Data'!$F$28,0,10*ROW('Sanitation Data'!F23))="","",OFFSET('Sanitation Data'!$F$28,0,10*ROW('Sanitation Data'!F23)))</f>
        <v/>
      </c>
      <c r="CV29" s="274" t="str">
        <f ca="true">+IF(OFFSET('Sanitation Data'!$F$29,0,10*ROW('Sanitation Data'!F23))="","",OFFSET('Sanitation Data'!$F$29,0,10*ROW('Sanitation Data'!F23)))</f>
        <v/>
      </c>
      <c r="CW29" s="274" t="str">
        <f ca="true">+IF(OFFSET('Sanitation Data'!$F$30,0,10*ROW('Sanitation Data'!F23))="","",OFFSET('Sanitation Data'!$F$30,0,10*ROW('Sanitation Data'!F23)))</f>
        <v/>
      </c>
      <c r="CX29" s="274" t="str">
        <f ca="true">+IF(OFFSET('Sanitation Data'!$F$31,0,10*ROW('Sanitation Data'!F23))="","",OFFSET('Sanitation Data'!$F$31,0,10*ROW('Sanitation Data'!F23)))</f>
        <v/>
      </c>
      <c r="CY29" s="274" t="str">
        <f ca="true">+IF(OFFSET('Sanitation Data'!$F$32,0,10*ROW('Sanitation Data'!F23))="","",OFFSET('Sanitation Data'!$F$32,0,10*ROW('Sanitation Data'!F23)))</f>
        <v/>
      </c>
      <c r="CZ29" s="274" t="str">
        <f ca="true">+IF(OFFSET('Sanitation Data'!$G$28,0,10*ROW('Sanitation Data'!G23))="","",OFFSET('Sanitation Data'!$G$28,0,10*ROW('Sanitation Data'!G23)))</f>
        <v/>
      </c>
      <c r="DA29" s="274" t="str">
        <f ca="true">+IF(OFFSET('Sanitation Data'!$G$29,0,10*ROW('Sanitation Data'!G23))="","",OFFSET('Sanitation Data'!$G$29,0,10*ROW('Sanitation Data'!G23)))</f>
        <v/>
      </c>
      <c r="DB29" s="274" t="str">
        <f ca="true">+IF(OFFSET('Sanitation Data'!$G$30,0,10*ROW('Sanitation Data'!G23))="","",OFFSET('Sanitation Data'!$G$30,0,10*ROW('Sanitation Data'!G23)))</f>
        <v/>
      </c>
      <c r="DC29" s="274" t="str">
        <f ca="true">+IF(OFFSET('Sanitation Data'!$G$31,0,10*ROW('Sanitation Data'!G23))="","",OFFSET('Sanitation Data'!$G$31,0,10*ROW('Sanitation Data'!G23)))</f>
        <v/>
      </c>
      <c r="DD29" s="274" t="str">
        <f ca="true">+IF(OFFSET('Sanitation Data'!$G$32,0,10*ROW('Sanitation Data'!G23))="","",OFFSET('Sanitation Data'!$G$32,0,10*ROW('Sanitation Data'!G23)))</f>
        <v/>
      </c>
      <c r="DE29" s="274" t="str">
        <f ca="true">+IF(OFFSET('Sanitation Data'!$H$28,0,10*ROW('Sanitation Data'!H23))="","",OFFSET('Sanitation Data'!$H$28,0,10*ROW('Sanitation Data'!H23)))</f>
        <v/>
      </c>
      <c r="DF29" s="274" t="str">
        <f ca="true">+IF(OFFSET('Sanitation Data'!$H$29,0,10*ROW('Sanitation Data'!H23))="","",OFFSET('Sanitation Data'!$H$29,0,10*ROW('Sanitation Data'!H23)))</f>
        <v/>
      </c>
      <c r="DG29" s="274" t="str">
        <f ca="true">+IF(OFFSET('Sanitation Data'!$H$30,0,10*ROW('Sanitation Data'!H23))="","",OFFSET('Sanitation Data'!$H$30,0,10*ROW('Sanitation Data'!H23)))</f>
        <v/>
      </c>
      <c r="DH29" s="274" t="str">
        <f ca="true">+IF(OFFSET('Sanitation Data'!$H$31,0,10*ROW('Sanitation Data'!H23))="","",OFFSET('Sanitation Data'!$H$31,0,10*ROW('Sanitation Data'!H23)))</f>
        <v/>
      </c>
      <c r="DI29" s="274" t="str">
        <f ca="true">+IF(OFFSET('Sanitation Data'!$H$32,0,10*ROW('Sanitation Data'!H23))="","",OFFSET('Sanitation Data'!$H$32,0,10*ROW('Sanitation Data'!H23)))</f>
        <v/>
      </c>
      <c r="DJ29" s="274" t="str">
        <f ca="true">+IF(OFFSET('Sanitation Data'!$I$28,0,10*ROW('Sanitation Data'!I23))="","",OFFSET('Sanitation Data'!$I$28,0,10*ROW('Sanitation Data'!I23)))</f>
        <v/>
      </c>
      <c r="DK29" s="274" t="str">
        <f ca="true">+IF(OFFSET('Sanitation Data'!$I$29,0,10*ROW('Sanitation Data'!I23))="","",OFFSET('Sanitation Data'!$I$29,0,10*ROW('Sanitation Data'!I23)))</f>
        <v/>
      </c>
      <c r="DL29" s="274" t="str">
        <f ca="true">+IF(OFFSET('Sanitation Data'!$I$30,0,10*ROW('Sanitation Data'!I23))="","",OFFSET('Sanitation Data'!$I$30,0,10*ROW('Sanitation Data'!I23)))</f>
        <v/>
      </c>
      <c r="DM29" s="274" t="str">
        <f ca="true">+IF(OFFSET('Sanitation Data'!$I$31,0,10*ROW('Sanitation Data'!I23))="","",OFFSET('Sanitation Data'!$I$31,0,10*ROW('Sanitation Data'!I23)))</f>
        <v/>
      </c>
      <c r="DN29" s="274" t="str">
        <f ca="true">+IF(OFFSET('Sanitation Data'!$I$32,0,10*ROW('Sanitation Data'!I23))="","",OFFSET('Sanitation Data'!$I$32,0,10*ROW('Sanitation Data'!I23)))</f>
        <v/>
      </c>
      <c r="DO29" s="274" t="str">
        <f ca="true">+IF(OFFSET('Hygiene Data'!$D$11,0,10*ROW('Hygiene Data'!D23))="","",OFFSET('Hygiene Data'!$D$11,0,10*ROW('Hygiene Data'!D23)))</f>
        <v/>
      </c>
      <c r="DP29" s="274" t="str">
        <f ca="true">+IF(OFFSET('Hygiene Data'!$D$12,0,10*ROW('Hygiene Data'!D23))="","",OFFSET('Hygiene Data'!$D$12,0,10*ROW('Hygiene Data'!D23)))</f>
        <v/>
      </c>
      <c r="DQ29" s="274" t="str">
        <f ca="true">+IF(OFFSET('Hygiene Data'!$D$13,0,10*ROW('Hygiene Data'!D23))="","",OFFSET('Hygiene Data'!$D$13,0,10*ROW('Hygiene Data'!D23)))</f>
        <v/>
      </c>
      <c r="DR29" s="274" t="str">
        <f ca="true">+IF(OFFSET('Hygiene Data'!$E$11,0,10*ROW('Hygiene Data'!E23))="","",OFFSET('Hygiene Data'!$E$11,0,10*ROW('Hygiene Data'!E23)))</f>
        <v/>
      </c>
      <c r="DS29" s="274" t="str">
        <f ca="true">+IF(OFFSET('Hygiene Data'!$E$12,0,10*ROW('Hygiene Data'!E23))="","",OFFSET('Hygiene Data'!$E$12,0,10*ROW('Hygiene Data'!E23)))</f>
        <v/>
      </c>
      <c r="DT29" s="274" t="str">
        <f ca="true">+IF(OFFSET('Hygiene Data'!$E$13,0,10*ROW('Hygiene Data'!E23))="","",OFFSET('Hygiene Data'!$E$13,0,10*ROW('Hygiene Data'!E23)))</f>
        <v/>
      </c>
      <c r="DU29" s="274" t="str">
        <f ca="true">+IF(OFFSET('Hygiene Data'!$F$11,0,10*ROW('Hygiene Data'!F23))="","",OFFSET('Hygiene Data'!$F$11,0,10*ROW('Hygiene Data'!F23)))</f>
        <v/>
      </c>
      <c r="DV29" s="274" t="str">
        <f ca="true">+IF(OFFSET('Hygiene Data'!$F$12,0,10*ROW('Hygiene Data'!F23))="","",OFFSET('Hygiene Data'!$F$12,0,10*ROW('Hygiene Data'!F23)))</f>
        <v/>
      </c>
      <c r="DW29" s="274" t="str">
        <f ca="true">+IF(OFFSET('Hygiene Data'!$F$13,0,10*ROW('Hygiene Data'!F23))="","",OFFSET('Hygiene Data'!$F$13,0,10*ROW('Hygiene Data'!F23)))</f>
        <v/>
      </c>
      <c r="DX29" s="274" t="str">
        <f ca="true">+IF(OFFSET('Hygiene Data'!$G$11,0,10*ROW('Hygiene Data'!G23))="","",OFFSET('Hygiene Data'!$G$11,0,10*ROW('Hygiene Data'!G23)))</f>
        <v/>
      </c>
      <c r="DY29" s="274" t="str">
        <f ca="true">+IF(OFFSET('Hygiene Data'!$G$12,0,10*ROW('Hygiene Data'!G23))="","",OFFSET('Hygiene Data'!$G$12,0,10*ROW('Hygiene Data'!G23)))</f>
        <v/>
      </c>
      <c r="DZ29" s="274" t="str">
        <f ca="true">+IF(OFFSET('Hygiene Data'!$G$13,0,10*ROW('Hygiene Data'!G23))="","",OFFSET('Hygiene Data'!$G$13,0,10*ROW('Hygiene Data'!G23)))</f>
        <v/>
      </c>
      <c r="EA29" s="274" t="str">
        <f ca="true">+IF(OFFSET('Hygiene Data'!$H$11,0,10*ROW('Hygiene Data'!H23))="","",OFFSET('Hygiene Data'!$H$11,0,10*ROW('Hygiene Data'!H23)))</f>
        <v/>
      </c>
      <c r="EB29" s="274" t="str">
        <f ca="true">+IF(OFFSET('Hygiene Data'!$H$12,0,10*ROW('Hygiene Data'!H23))="","",OFFSET('Hygiene Data'!$H$12,0,10*ROW('Hygiene Data'!H23)))</f>
        <v/>
      </c>
      <c r="EC29" s="274" t="str">
        <f ca="true">+IF(OFFSET('Hygiene Data'!$H$13,0,10*ROW('Hygiene Data'!H23))="","",OFFSET('Hygiene Data'!$H$13,0,10*ROW('Hygiene Data'!H23)))</f>
        <v/>
      </c>
      <c r="ED29" s="274" t="str">
        <f ca="true">+IF(OFFSET('Hygiene Data'!$I$11,0,10*ROW('Hygiene Data'!I23))="","",OFFSET('Hygiene Data'!$I$11,0,10*ROW('Hygiene Data'!I23)))</f>
        <v/>
      </c>
      <c r="EE29" s="274" t="str">
        <f ca="true">+IF(OFFSET('Hygiene Data'!$I$12,0,10*ROW('Hygiene Data'!I23))="","",OFFSET('Hygiene Data'!$I$12,0,10*ROW('Hygiene Data'!I23)))</f>
        <v/>
      </c>
      <c r="EF29" s="274" t="str">
        <f ca="true">+IF(OFFSET('Hygiene Data'!$I$13,0,10*ROW('Hygiene Data'!I23))="","",OFFSET('Hygiene Data'!$I$13,0,10*ROW('Hygiene Data'!I23)))</f>
        <v/>
      </c>
    </row>
    <row xmlns:x14ac="http://schemas.microsoft.com/office/spreadsheetml/2009/9/ac" r="30" x14ac:dyDescent="0.2">
      <c r="A30" s="37" t="str">
        <f ca="true">+IF(OFFSET('Water Data'!$B$2,0,10*ROW('Water Data'!E24))="","",OFFSET('Water Data'!$B$2,0,10*ROW('Water Data'!E24)))</f>
        <v/>
      </c>
      <c r="B30" s="37" t="str">
        <f ca="true">+IF(OFFSET('Water Data'!$C$2,0,10*ROW('Water Data'!F24))="","",OFFSET('Water Data'!$C$2,0,10*ROW('Water Data'!F24)))</f>
        <v/>
      </c>
      <c r="C30" s="330" t="str">
        <f t="shared" ca="true" si="0"/>
        <v/>
      </c>
      <c r="D30" s="94"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4"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4"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4"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4"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4"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4"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4"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4"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4"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4"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4"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4"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4"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4"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4"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4"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4"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5"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5"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5"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5"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5"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5"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5"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5"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5"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5"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5"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5"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5"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5"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5"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5"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5"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5"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5"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5"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5"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5"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5"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5"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5"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5"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5"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5"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5"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5"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6"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6"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6"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6"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6"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6"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6"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6"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6"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6"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6"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6"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6"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6"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6"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6"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6"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6"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74"/>
      <c r="BS30" s="274" t="str">
        <f ca="true">+IF(OFFSET('Water Data'!$D$27,0,10*ROW('Water Data'!D24))="","",OFFSET('Water Data'!$D$27,0,10*ROW('Water Data'!D24)))</f>
        <v/>
      </c>
      <c r="BT30" s="274" t="str">
        <f ca="true">+IF(OFFSET('Water Data'!$D$28,0,10*ROW('Water Data'!D24))="","",OFFSET('Water Data'!$D$28,0,10*ROW('Water Data'!D24)))</f>
        <v/>
      </c>
      <c r="BU30" s="274" t="str">
        <f ca="true">+IF(OFFSET('Water Data'!$D$29,0,10*ROW('Water Data'!D24))="","",OFFSET('Water Data'!$D$29,0,10*ROW('Water Data'!D24)))</f>
        <v/>
      </c>
      <c r="BV30" s="274" t="str">
        <f ca="true">+IF(OFFSET('Water Data'!$E$27,0,10*ROW('Water Data'!E24))="","",OFFSET('Water Data'!$E$27,0,10*ROW('Water Data'!E24)))</f>
        <v/>
      </c>
      <c r="BW30" s="274" t="str">
        <f ca="true">+IF(OFFSET('Water Data'!$E$28,0,10*ROW('Water Data'!E24))="","",OFFSET('Water Data'!$E$28,0,10*ROW('Water Data'!E24)))</f>
        <v/>
      </c>
      <c r="BX30" s="274" t="str">
        <f ca="true">+IF(OFFSET('Water Data'!$E$29,0,10*ROW('Water Data'!E24))="","",OFFSET('Water Data'!$E$29,0,10*ROW('Water Data'!E24)))</f>
        <v/>
      </c>
      <c r="BY30" s="274" t="str">
        <f ca="true">+IF(OFFSET('Water Data'!$F$27,0,10*ROW('Water Data'!F24))="","",OFFSET('Water Data'!$F$27,0,10*ROW('Water Data'!F24)))</f>
        <v/>
      </c>
      <c r="BZ30" s="274" t="str">
        <f ca="true">+IF(OFFSET('Water Data'!$F$28,0,10*ROW('Water Data'!F24))="","",OFFSET('Water Data'!$F$28,0,10*ROW('Water Data'!F24)))</f>
        <v/>
      </c>
      <c r="CA30" s="274" t="str">
        <f ca="true">+IF(OFFSET('Water Data'!$F$29,0,10*ROW('Water Data'!F24))="","",OFFSET('Water Data'!$F$29,0,10*ROW('Water Data'!F24)))</f>
        <v/>
      </c>
      <c r="CB30" s="274" t="str">
        <f ca="true">+IF(OFFSET('Water Data'!$G$27,0,10*ROW('Water Data'!G24))="","",OFFSET('Water Data'!$G$27,0,10*ROW('Water Data'!G24)))</f>
        <v/>
      </c>
      <c r="CC30" s="274" t="str">
        <f ca="true">+IF(OFFSET('Water Data'!$G$28,0,10*ROW('Water Data'!G24))="","",OFFSET('Water Data'!$G$28,0,10*ROW('Water Data'!G24)))</f>
        <v/>
      </c>
      <c r="CD30" s="274" t="str">
        <f ca="true">+IF(OFFSET('Water Data'!$G$29,0,10*ROW('Water Data'!G24))="","",OFFSET('Water Data'!$G$29,0,10*ROW('Water Data'!G24)))</f>
        <v/>
      </c>
      <c r="CE30" s="274" t="str">
        <f ca="true">+IF(OFFSET('Water Data'!$H$27,0,10*ROW('Water Data'!H24))="","",OFFSET('Water Data'!$H$27,0,10*ROW('Water Data'!H24)))</f>
        <v/>
      </c>
      <c r="CF30" s="274" t="str">
        <f ca="true">+IF(OFFSET('Water Data'!$H$28,0,10*ROW('Water Data'!H24))="","",OFFSET('Water Data'!$H$28,0,10*ROW('Water Data'!H24)))</f>
        <v/>
      </c>
      <c r="CG30" s="274" t="str">
        <f ca="true">+IF(OFFSET('Water Data'!$H$29,0,10*ROW('Water Data'!H24))="","",OFFSET('Water Data'!$H$29,0,10*ROW('Water Data'!H24)))</f>
        <v/>
      </c>
      <c r="CH30" s="274" t="str">
        <f ca="true">+IF(OFFSET('Water Data'!$I$27,0,10*ROW('Water Data'!I24))="","",OFFSET('Water Data'!$I$27,0,10*ROW('Water Data'!I24)))</f>
        <v/>
      </c>
      <c r="CI30" s="274" t="str">
        <f ca="true">+IF(OFFSET('Water Data'!$I$28,0,10*ROW('Water Data'!I24))="","",OFFSET('Water Data'!$I$28,0,10*ROW('Water Data'!I24)))</f>
        <v/>
      </c>
      <c r="CJ30" s="274" t="str">
        <f ca="true">+IF(OFFSET('Water Data'!$I$29,0,10*ROW('Water Data'!I24))="","",OFFSET('Water Data'!$I$29,0,10*ROW('Water Data'!I24)))</f>
        <v/>
      </c>
      <c r="CK30" s="274" t="str">
        <f ca="true">+IF(OFFSET('Sanitation Data'!$D$28,0,10*ROW('Sanitation Data'!D24))="","",OFFSET('Sanitation Data'!$D$28,0,10*ROW('Sanitation Data'!D24)))</f>
        <v/>
      </c>
      <c r="CL30" s="274" t="str">
        <f ca="true">+IF(OFFSET('Sanitation Data'!$D$29,0,10*ROW('Sanitation Data'!D24))="","",OFFSET('Sanitation Data'!$D$29,0,10*ROW('Sanitation Data'!D24)))</f>
        <v/>
      </c>
      <c r="CM30" s="274" t="str">
        <f ca="true">+IF(OFFSET('Sanitation Data'!$D$30,0,10*ROW('Sanitation Data'!D24))="","",OFFSET('Sanitation Data'!$D$30,0,10*ROW('Sanitation Data'!D24)))</f>
        <v/>
      </c>
      <c r="CN30" s="274" t="str">
        <f ca="true">+IF(OFFSET('Sanitation Data'!$D$31,0,10*ROW('Sanitation Data'!D24))="","",OFFSET('Sanitation Data'!$D$31,0,10*ROW('Sanitation Data'!D24)))</f>
        <v/>
      </c>
      <c r="CO30" s="274" t="str">
        <f ca="true">+IF(OFFSET('Sanitation Data'!$D$32,0,10*ROW('Sanitation Data'!D24))="","",OFFSET('Sanitation Data'!$D$32,0,10*ROW('Sanitation Data'!D24)))</f>
        <v/>
      </c>
      <c r="CP30" s="274" t="str">
        <f ca="true">+IF(OFFSET('Sanitation Data'!$E$28,0,10*ROW('Sanitation Data'!E24))="","",OFFSET('Sanitation Data'!$E$28,0,10*ROW('Sanitation Data'!E24)))</f>
        <v/>
      </c>
      <c r="CQ30" s="274" t="str">
        <f ca="true">+IF(OFFSET('Sanitation Data'!$E$29,0,10*ROW('Sanitation Data'!E24))="","",OFFSET('Sanitation Data'!$E$29,0,10*ROW('Sanitation Data'!E24)))</f>
        <v/>
      </c>
      <c r="CR30" s="274" t="str">
        <f ca="true">+IF(OFFSET('Sanitation Data'!$E$30,0,10*ROW('Sanitation Data'!E24))="","",OFFSET('Sanitation Data'!$E$30,0,10*ROW('Sanitation Data'!E24)))</f>
        <v/>
      </c>
      <c r="CS30" s="274" t="str">
        <f ca="true">+IF(OFFSET('Sanitation Data'!$E$31,0,10*ROW('Sanitation Data'!E24))="","",OFFSET('Sanitation Data'!$E$31,0,10*ROW('Sanitation Data'!E24)))</f>
        <v/>
      </c>
      <c r="CT30" s="274" t="str">
        <f ca="true">+IF(OFFSET('Sanitation Data'!$E$32,0,10*ROW('Sanitation Data'!E24))="","",OFFSET('Sanitation Data'!$E$32,0,10*ROW('Sanitation Data'!E24)))</f>
        <v/>
      </c>
      <c r="CU30" s="274" t="str">
        <f ca="true">+IF(OFFSET('Sanitation Data'!$F$28,0,10*ROW('Sanitation Data'!F24))="","",OFFSET('Sanitation Data'!$F$28,0,10*ROW('Sanitation Data'!F24)))</f>
        <v/>
      </c>
      <c r="CV30" s="274" t="str">
        <f ca="true">+IF(OFFSET('Sanitation Data'!$F$29,0,10*ROW('Sanitation Data'!F24))="","",OFFSET('Sanitation Data'!$F$29,0,10*ROW('Sanitation Data'!F24)))</f>
        <v/>
      </c>
      <c r="CW30" s="274" t="str">
        <f ca="true">+IF(OFFSET('Sanitation Data'!$F$30,0,10*ROW('Sanitation Data'!F24))="","",OFFSET('Sanitation Data'!$F$30,0,10*ROW('Sanitation Data'!F24)))</f>
        <v/>
      </c>
      <c r="CX30" s="274" t="str">
        <f ca="true">+IF(OFFSET('Sanitation Data'!$F$31,0,10*ROW('Sanitation Data'!F24))="","",OFFSET('Sanitation Data'!$F$31,0,10*ROW('Sanitation Data'!F24)))</f>
        <v/>
      </c>
      <c r="CY30" s="274" t="str">
        <f ca="true">+IF(OFFSET('Sanitation Data'!$F$32,0,10*ROW('Sanitation Data'!F24))="","",OFFSET('Sanitation Data'!$F$32,0,10*ROW('Sanitation Data'!F24)))</f>
        <v/>
      </c>
      <c r="CZ30" s="274" t="str">
        <f ca="true">+IF(OFFSET('Sanitation Data'!$G$28,0,10*ROW('Sanitation Data'!G24))="","",OFFSET('Sanitation Data'!$G$28,0,10*ROW('Sanitation Data'!G24)))</f>
        <v/>
      </c>
      <c r="DA30" s="274" t="str">
        <f ca="true">+IF(OFFSET('Sanitation Data'!$G$29,0,10*ROW('Sanitation Data'!G24))="","",OFFSET('Sanitation Data'!$G$29,0,10*ROW('Sanitation Data'!G24)))</f>
        <v/>
      </c>
      <c r="DB30" s="274" t="str">
        <f ca="true">+IF(OFFSET('Sanitation Data'!$G$30,0,10*ROW('Sanitation Data'!G24))="","",OFFSET('Sanitation Data'!$G$30,0,10*ROW('Sanitation Data'!G24)))</f>
        <v/>
      </c>
      <c r="DC30" s="274" t="str">
        <f ca="true">+IF(OFFSET('Sanitation Data'!$G$31,0,10*ROW('Sanitation Data'!G24))="","",OFFSET('Sanitation Data'!$G$31,0,10*ROW('Sanitation Data'!G24)))</f>
        <v/>
      </c>
      <c r="DD30" s="274" t="str">
        <f ca="true">+IF(OFFSET('Sanitation Data'!$G$32,0,10*ROW('Sanitation Data'!G24))="","",OFFSET('Sanitation Data'!$G$32,0,10*ROW('Sanitation Data'!G24)))</f>
        <v/>
      </c>
      <c r="DE30" s="274" t="str">
        <f ca="true">+IF(OFFSET('Sanitation Data'!$H$28,0,10*ROW('Sanitation Data'!H24))="","",OFFSET('Sanitation Data'!$H$28,0,10*ROW('Sanitation Data'!H24)))</f>
        <v/>
      </c>
      <c r="DF30" s="274" t="str">
        <f ca="true">+IF(OFFSET('Sanitation Data'!$H$29,0,10*ROW('Sanitation Data'!H24))="","",OFFSET('Sanitation Data'!$H$29,0,10*ROW('Sanitation Data'!H24)))</f>
        <v/>
      </c>
      <c r="DG30" s="274" t="str">
        <f ca="true">+IF(OFFSET('Sanitation Data'!$H$30,0,10*ROW('Sanitation Data'!H24))="","",OFFSET('Sanitation Data'!$H$30,0,10*ROW('Sanitation Data'!H24)))</f>
        <v/>
      </c>
      <c r="DH30" s="274" t="str">
        <f ca="true">+IF(OFFSET('Sanitation Data'!$H$31,0,10*ROW('Sanitation Data'!H24))="","",OFFSET('Sanitation Data'!$H$31,0,10*ROW('Sanitation Data'!H24)))</f>
        <v/>
      </c>
      <c r="DI30" s="274" t="str">
        <f ca="true">+IF(OFFSET('Sanitation Data'!$H$32,0,10*ROW('Sanitation Data'!H24))="","",OFFSET('Sanitation Data'!$H$32,0,10*ROW('Sanitation Data'!H24)))</f>
        <v/>
      </c>
      <c r="DJ30" s="274" t="str">
        <f ca="true">+IF(OFFSET('Sanitation Data'!$I$28,0,10*ROW('Sanitation Data'!I24))="","",OFFSET('Sanitation Data'!$I$28,0,10*ROW('Sanitation Data'!I24)))</f>
        <v/>
      </c>
      <c r="DK30" s="274" t="str">
        <f ca="true">+IF(OFFSET('Sanitation Data'!$I$29,0,10*ROW('Sanitation Data'!I24))="","",OFFSET('Sanitation Data'!$I$29,0,10*ROW('Sanitation Data'!I24)))</f>
        <v/>
      </c>
      <c r="DL30" s="274" t="str">
        <f ca="true">+IF(OFFSET('Sanitation Data'!$I$30,0,10*ROW('Sanitation Data'!I24))="","",OFFSET('Sanitation Data'!$I$30,0,10*ROW('Sanitation Data'!I24)))</f>
        <v/>
      </c>
      <c r="DM30" s="274" t="str">
        <f ca="true">+IF(OFFSET('Sanitation Data'!$I$31,0,10*ROW('Sanitation Data'!I24))="","",OFFSET('Sanitation Data'!$I$31,0,10*ROW('Sanitation Data'!I24)))</f>
        <v/>
      </c>
      <c r="DN30" s="274" t="str">
        <f ca="true">+IF(OFFSET('Sanitation Data'!$I$32,0,10*ROW('Sanitation Data'!I24))="","",OFFSET('Sanitation Data'!$I$32,0,10*ROW('Sanitation Data'!I24)))</f>
        <v/>
      </c>
      <c r="DO30" s="274" t="str">
        <f ca="true">+IF(OFFSET('Hygiene Data'!$D$11,0,10*ROW('Hygiene Data'!D24))="","",OFFSET('Hygiene Data'!$D$11,0,10*ROW('Hygiene Data'!D24)))</f>
        <v/>
      </c>
      <c r="DP30" s="274" t="str">
        <f ca="true">+IF(OFFSET('Hygiene Data'!$D$12,0,10*ROW('Hygiene Data'!D24))="","",OFFSET('Hygiene Data'!$D$12,0,10*ROW('Hygiene Data'!D24)))</f>
        <v/>
      </c>
      <c r="DQ30" s="274" t="str">
        <f ca="true">+IF(OFFSET('Hygiene Data'!$D$13,0,10*ROW('Hygiene Data'!D24))="","",OFFSET('Hygiene Data'!$D$13,0,10*ROW('Hygiene Data'!D24)))</f>
        <v/>
      </c>
      <c r="DR30" s="274" t="str">
        <f ca="true">+IF(OFFSET('Hygiene Data'!$E$11,0,10*ROW('Hygiene Data'!E24))="","",OFFSET('Hygiene Data'!$E$11,0,10*ROW('Hygiene Data'!E24)))</f>
        <v/>
      </c>
      <c r="DS30" s="274" t="str">
        <f ca="true">+IF(OFFSET('Hygiene Data'!$E$12,0,10*ROW('Hygiene Data'!E24))="","",OFFSET('Hygiene Data'!$E$12,0,10*ROW('Hygiene Data'!E24)))</f>
        <v/>
      </c>
      <c r="DT30" s="274" t="str">
        <f ca="true">+IF(OFFSET('Hygiene Data'!$E$13,0,10*ROW('Hygiene Data'!E24))="","",OFFSET('Hygiene Data'!$E$13,0,10*ROW('Hygiene Data'!E24)))</f>
        <v/>
      </c>
      <c r="DU30" s="274" t="str">
        <f ca="true">+IF(OFFSET('Hygiene Data'!$F$11,0,10*ROW('Hygiene Data'!F24))="","",OFFSET('Hygiene Data'!$F$11,0,10*ROW('Hygiene Data'!F24)))</f>
        <v/>
      </c>
      <c r="DV30" s="274" t="str">
        <f ca="true">+IF(OFFSET('Hygiene Data'!$F$12,0,10*ROW('Hygiene Data'!F24))="","",OFFSET('Hygiene Data'!$F$12,0,10*ROW('Hygiene Data'!F24)))</f>
        <v/>
      </c>
      <c r="DW30" s="274" t="str">
        <f ca="true">+IF(OFFSET('Hygiene Data'!$F$13,0,10*ROW('Hygiene Data'!F24))="","",OFFSET('Hygiene Data'!$F$13,0,10*ROW('Hygiene Data'!F24)))</f>
        <v/>
      </c>
      <c r="DX30" s="274" t="str">
        <f ca="true">+IF(OFFSET('Hygiene Data'!$G$11,0,10*ROW('Hygiene Data'!G24))="","",OFFSET('Hygiene Data'!$G$11,0,10*ROW('Hygiene Data'!G24)))</f>
        <v/>
      </c>
      <c r="DY30" s="274" t="str">
        <f ca="true">+IF(OFFSET('Hygiene Data'!$G$12,0,10*ROW('Hygiene Data'!G24))="","",OFFSET('Hygiene Data'!$G$12,0,10*ROW('Hygiene Data'!G24)))</f>
        <v/>
      </c>
      <c r="DZ30" s="274" t="str">
        <f ca="true">+IF(OFFSET('Hygiene Data'!$G$13,0,10*ROW('Hygiene Data'!G24))="","",OFFSET('Hygiene Data'!$G$13,0,10*ROW('Hygiene Data'!G24)))</f>
        <v/>
      </c>
      <c r="EA30" s="274" t="str">
        <f ca="true">+IF(OFFSET('Hygiene Data'!$H$11,0,10*ROW('Hygiene Data'!H24))="","",OFFSET('Hygiene Data'!$H$11,0,10*ROW('Hygiene Data'!H24)))</f>
        <v/>
      </c>
      <c r="EB30" s="274" t="str">
        <f ca="true">+IF(OFFSET('Hygiene Data'!$H$12,0,10*ROW('Hygiene Data'!H24))="","",OFFSET('Hygiene Data'!$H$12,0,10*ROW('Hygiene Data'!H24)))</f>
        <v/>
      </c>
      <c r="EC30" s="274" t="str">
        <f ca="true">+IF(OFFSET('Hygiene Data'!$H$13,0,10*ROW('Hygiene Data'!H24))="","",OFFSET('Hygiene Data'!$H$13,0,10*ROW('Hygiene Data'!H24)))</f>
        <v/>
      </c>
      <c r="ED30" s="274" t="str">
        <f ca="true">+IF(OFFSET('Hygiene Data'!$I$11,0,10*ROW('Hygiene Data'!I24))="","",OFFSET('Hygiene Data'!$I$11,0,10*ROW('Hygiene Data'!I24)))</f>
        <v/>
      </c>
      <c r="EE30" s="274" t="str">
        <f ca="true">+IF(OFFSET('Hygiene Data'!$I$12,0,10*ROW('Hygiene Data'!I24))="","",OFFSET('Hygiene Data'!$I$12,0,10*ROW('Hygiene Data'!I24)))</f>
        <v/>
      </c>
      <c r="EF30" s="274" t="str">
        <f ca="true">+IF(OFFSET('Hygiene Data'!$I$13,0,10*ROW('Hygiene Data'!I24))="","",OFFSET('Hygiene Data'!$I$13,0,10*ROW('Hygiene Data'!I24)))</f>
        <v/>
      </c>
    </row>
    <row xmlns:x14ac="http://schemas.microsoft.com/office/spreadsheetml/2009/9/ac" r="31" x14ac:dyDescent="0.2">
      <c r="A31" s="37" t="str">
        <f ca="true">+IF(OFFSET('Water Data'!$B$2,0,10*ROW('Water Data'!E25))="","",OFFSET('Water Data'!$B$2,0,10*ROW('Water Data'!E25)))</f>
        <v/>
      </c>
      <c r="B31" s="37" t="str">
        <f ca="true">+IF(OFFSET('Water Data'!$C$2,0,10*ROW('Water Data'!F25))="","",OFFSET('Water Data'!$C$2,0,10*ROW('Water Data'!F25)))</f>
        <v/>
      </c>
      <c r="C31" s="330" t="str">
        <f t="shared" ca="true" si="0"/>
        <v/>
      </c>
      <c r="D31" s="94"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4"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4"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4"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4"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4"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4"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4"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4"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4"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4"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4"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4"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4"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4"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4"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4"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4"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5"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5"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5"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5"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5"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5"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5"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5"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5"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5"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5"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5"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5"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5"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5"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5"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5"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5"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5"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5"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5"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5"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5"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5"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5"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5"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5"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5"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5"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5"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6"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6"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6"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6"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6"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6"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6"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6"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6"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6"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6"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6"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6"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6"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6"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6"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6"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6"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74"/>
      <c r="BS31" s="274" t="str">
        <f ca="true">+IF(OFFSET('Water Data'!$D$27,0,10*ROW('Water Data'!D25))="","",OFFSET('Water Data'!$D$27,0,10*ROW('Water Data'!D25)))</f>
        <v/>
      </c>
      <c r="BT31" s="274" t="str">
        <f ca="true">+IF(OFFSET('Water Data'!$D$28,0,10*ROW('Water Data'!D25))="","",OFFSET('Water Data'!$D$28,0,10*ROW('Water Data'!D25)))</f>
        <v/>
      </c>
      <c r="BU31" s="274" t="str">
        <f ca="true">+IF(OFFSET('Water Data'!$D$29,0,10*ROW('Water Data'!D25))="","",OFFSET('Water Data'!$D$29,0,10*ROW('Water Data'!D25)))</f>
        <v/>
      </c>
      <c r="BV31" s="274" t="str">
        <f ca="true">+IF(OFFSET('Water Data'!$E$27,0,10*ROW('Water Data'!E25))="","",OFFSET('Water Data'!$E$27,0,10*ROW('Water Data'!E25)))</f>
        <v/>
      </c>
      <c r="BW31" s="274" t="str">
        <f ca="true">+IF(OFFSET('Water Data'!$E$28,0,10*ROW('Water Data'!E25))="","",OFFSET('Water Data'!$E$28,0,10*ROW('Water Data'!E25)))</f>
        <v/>
      </c>
      <c r="BX31" s="274" t="str">
        <f ca="true">+IF(OFFSET('Water Data'!$E$29,0,10*ROW('Water Data'!E25))="","",OFFSET('Water Data'!$E$29,0,10*ROW('Water Data'!E25)))</f>
        <v/>
      </c>
      <c r="BY31" s="274" t="str">
        <f ca="true">+IF(OFFSET('Water Data'!$F$27,0,10*ROW('Water Data'!F25))="","",OFFSET('Water Data'!$F$27,0,10*ROW('Water Data'!F25)))</f>
        <v/>
      </c>
      <c r="BZ31" s="274" t="str">
        <f ca="true">+IF(OFFSET('Water Data'!$F$28,0,10*ROW('Water Data'!F25))="","",OFFSET('Water Data'!$F$28,0,10*ROW('Water Data'!F25)))</f>
        <v/>
      </c>
      <c r="CA31" s="274" t="str">
        <f ca="true">+IF(OFFSET('Water Data'!$F$29,0,10*ROW('Water Data'!F25))="","",OFFSET('Water Data'!$F$29,0,10*ROW('Water Data'!F25)))</f>
        <v/>
      </c>
      <c r="CB31" s="274" t="str">
        <f ca="true">+IF(OFFSET('Water Data'!$G$27,0,10*ROW('Water Data'!G25))="","",OFFSET('Water Data'!$G$27,0,10*ROW('Water Data'!G25)))</f>
        <v/>
      </c>
      <c r="CC31" s="274" t="str">
        <f ca="true">+IF(OFFSET('Water Data'!$G$28,0,10*ROW('Water Data'!G25))="","",OFFSET('Water Data'!$G$28,0,10*ROW('Water Data'!G25)))</f>
        <v/>
      </c>
      <c r="CD31" s="274" t="str">
        <f ca="true">+IF(OFFSET('Water Data'!$G$29,0,10*ROW('Water Data'!G25))="","",OFFSET('Water Data'!$G$29,0,10*ROW('Water Data'!G25)))</f>
        <v/>
      </c>
      <c r="CE31" s="274" t="str">
        <f ca="true">+IF(OFFSET('Water Data'!$H$27,0,10*ROW('Water Data'!H25))="","",OFFSET('Water Data'!$H$27,0,10*ROW('Water Data'!H25)))</f>
        <v/>
      </c>
      <c r="CF31" s="274" t="str">
        <f ca="true">+IF(OFFSET('Water Data'!$H$28,0,10*ROW('Water Data'!H25))="","",OFFSET('Water Data'!$H$28,0,10*ROW('Water Data'!H25)))</f>
        <v/>
      </c>
      <c r="CG31" s="274" t="str">
        <f ca="true">+IF(OFFSET('Water Data'!$H$29,0,10*ROW('Water Data'!H25))="","",OFFSET('Water Data'!$H$29,0,10*ROW('Water Data'!H25)))</f>
        <v/>
      </c>
      <c r="CH31" s="274" t="str">
        <f ca="true">+IF(OFFSET('Water Data'!$I$27,0,10*ROW('Water Data'!I25))="","",OFFSET('Water Data'!$I$27,0,10*ROW('Water Data'!I25)))</f>
        <v/>
      </c>
      <c r="CI31" s="274" t="str">
        <f ca="true">+IF(OFFSET('Water Data'!$I$28,0,10*ROW('Water Data'!I25))="","",OFFSET('Water Data'!$I$28,0,10*ROW('Water Data'!I25)))</f>
        <v/>
      </c>
      <c r="CJ31" s="274" t="str">
        <f ca="true">+IF(OFFSET('Water Data'!$I$29,0,10*ROW('Water Data'!I25))="","",OFFSET('Water Data'!$I$29,0,10*ROW('Water Data'!I25)))</f>
        <v/>
      </c>
      <c r="CK31" s="274" t="str">
        <f ca="true">+IF(OFFSET('Sanitation Data'!$D$28,0,10*ROW('Sanitation Data'!D25))="","",OFFSET('Sanitation Data'!$D$28,0,10*ROW('Sanitation Data'!D25)))</f>
        <v/>
      </c>
      <c r="CL31" s="274" t="str">
        <f ca="true">+IF(OFFSET('Sanitation Data'!$D$29,0,10*ROW('Sanitation Data'!D25))="","",OFFSET('Sanitation Data'!$D$29,0,10*ROW('Sanitation Data'!D25)))</f>
        <v/>
      </c>
      <c r="CM31" s="274" t="str">
        <f ca="true">+IF(OFFSET('Sanitation Data'!$D$30,0,10*ROW('Sanitation Data'!D25))="","",OFFSET('Sanitation Data'!$D$30,0,10*ROW('Sanitation Data'!D25)))</f>
        <v/>
      </c>
      <c r="CN31" s="274" t="str">
        <f ca="true">+IF(OFFSET('Sanitation Data'!$D$31,0,10*ROW('Sanitation Data'!D25))="","",OFFSET('Sanitation Data'!$D$31,0,10*ROW('Sanitation Data'!D25)))</f>
        <v/>
      </c>
      <c r="CO31" s="274" t="str">
        <f ca="true">+IF(OFFSET('Sanitation Data'!$D$32,0,10*ROW('Sanitation Data'!D25))="","",OFFSET('Sanitation Data'!$D$32,0,10*ROW('Sanitation Data'!D25)))</f>
        <v/>
      </c>
      <c r="CP31" s="274" t="str">
        <f ca="true">+IF(OFFSET('Sanitation Data'!$E$28,0,10*ROW('Sanitation Data'!E25))="","",OFFSET('Sanitation Data'!$E$28,0,10*ROW('Sanitation Data'!E25)))</f>
        <v/>
      </c>
      <c r="CQ31" s="274" t="str">
        <f ca="true">+IF(OFFSET('Sanitation Data'!$E$29,0,10*ROW('Sanitation Data'!E25))="","",OFFSET('Sanitation Data'!$E$29,0,10*ROW('Sanitation Data'!E25)))</f>
        <v/>
      </c>
      <c r="CR31" s="274" t="str">
        <f ca="true">+IF(OFFSET('Sanitation Data'!$E$30,0,10*ROW('Sanitation Data'!E25))="","",OFFSET('Sanitation Data'!$E$30,0,10*ROW('Sanitation Data'!E25)))</f>
        <v/>
      </c>
      <c r="CS31" s="274" t="str">
        <f ca="true">+IF(OFFSET('Sanitation Data'!$E$31,0,10*ROW('Sanitation Data'!E25))="","",OFFSET('Sanitation Data'!$E$31,0,10*ROW('Sanitation Data'!E25)))</f>
        <v/>
      </c>
      <c r="CT31" s="274" t="str">
        <f ca="true">+IF(OFFSET('Sanitation Data'!$E$32,0,10*ROW('Sanitation Data'!E25))="","",OFFSET('Sanitation Data'!$E$32,0,10*ROW('Sanitation Data'!E25)))</f>
        <v/>
      </c>
      <c r="CU31" s="274" t="str">
        <f ca="true">+IF(OFFSET('Sanitation Data'!$F$28,0,10*ROW('Sanitation Data'!F25))="","",OFFSET('Sanitation Data'!$F$28,0,10*ROW('Sanitation Data'!F25)))</f>
        <v/>
      </c>
      <c r="CV31" s="274" t="str">
        <f ca="true">+IF(OFFSET('Sanitation Data'!$F$29,0,10*ROW('Sanitation Data'!F25))="","",OFFSET('Sanitation Data'!$F$29,0,10*ROW('Sanitation Data'!F25)))</f>
        <v/>
      </c>
      <c r="CW31" s="274" t="str">
        <f ca="true">+IF(OFFSET('Sanitation Data'!$F$30,0,10*ROW('Sanitation Data'!F25))="","",OFFSET('Sanitation Data'!$F$30,0,10*ROW('Sanitation Data'!F25)))</f>
        <v/>
      </c>
      <c r="CX31" s="274" t="str">
        <f ca="true">+IF(OFFSET('Sanitation Data'!$F$31,0,10*ROW('Sanitation Data'!F25))="","",OFFSET('Sanitation Data'!$F$31,0,10*ROW('Sanitation Data'!F25)))</f>
        <v/>
      </c>
      <c r="CY31" s="274" t="str">
        <f ca="true">+IF(OFFSET('Sanitation Data'!$F$32,0,10*ROW('Sanitation Data'!F25))="","",OFFSET('Sanitation Data'!$F$32,0,10*ROW('Sanitation Data'!F25)))</f>
        <v/>
      </c>
      <c r="CZ31" s="274" t="str">
        <f ca="true">+IF(OFFSET('Sanitation Data'!$G$28,0,10*ROW('Sanitation Data'!G25))="","",OFFSET('Sanitation Data'!$G$28,0,10*ROW('Sanitation Data'!G25)))</f>
        <v/>
      </c>
      <c r="DA31" s="274" t="str">
        <f ca="true">+IF(OFFSET('Sanitation Data'!$G$29,0,10*ROW('Sanitation Data'!G25))="","",OFFSET('Sanitation Data'!$G$29,0,10*ROW('Sanitation Data'!G25)))</f>
        <v/>
      </c>
      <c r="DB31" s="274" t="str">
        <f ca="true">+IF(OFFSET('Sanitation Data'!$G$30,0,10*ROW('Sanitation Data'!G25))="","",OFFSET('Sanitation Data'!$G$30,0,10*ROW('Sanitation Data'!G25)))</f>
        <v/>
      </c>
      <c r="DC31" s="274" t="str">
        <f ca="true">+IF(OFFSET('Sanitation Data'!$G$31,0,10*ROW('Sanitation Data'!G25))="","",OFFSET('Sanitation Data'!$G$31,0,10*ROW('Sanitation Data'!G25)))</f>
        <v/>
      </c>
      <c r="DD31" s="274" t="str">
        <f ca="true">+IF(OFFSET('Sanitation Data'!$G$32,0,10*ROW('Sanitation Data'!G25))="","",OFFSET('Sanitation Data'!$G$32,0,10*ROW('Sanitation Data'!G25)))</f>
        <v/>
      </c>
      <c r="DE31" s="274" t="str">
        <f ca="true">+IF(OFFSET('Sanitation Data'!$H$28,0,10*ROW('Sanitation Data'!H25))="","",OFFSET('Sanitation Data'!$H$28,0,10*ROW('Sanitation Data'!H25)))</f>
        <v/>
      </c>
      <c r="DF31" s="274" t="str">
        <f ca="true">+IF(OFFSET('Sanitation Data'!$H$29,0,10*ROW('Sanitation Data'!H25))="","",OFFSET('Sanitation Data'!$H$29,0,10*ROW('Sanitation Data'!H25)))</f>
        <v/>
      </c>
      <c r="DG31" s="274" t="str">
        <f ca="true">+IF(OFFSET('Sanitation Data'!$H$30,0,10*ROW('Sanitation Data'!H25))="","",OFFSET('Sanitation Data'!$H$30,0,10*ROW('Sanitation Data'!H25)))</f>
        <v/>
      </c>
      <c r="DH31" s="274" t="str">
        <f ca="true">+IF(OFFSET('Sanitation Data'!$H$31,0,10*ROW('Sanitation Data'!H25))="","",OFFSET('Sanitation Data'!$H$31,0,10*ROW('Sanitation Data'!H25)))</f>
        <v/>
      </c>
      <c r="DI31" s="274" t="str">
        <f ca="true">+IF(OFFSET('Sanitation Data'!$H$32,0,10*ROW('Sanitation Data'!H25))="","",OFFSET('Sanitation Data'!$H$32,0,10*ROW('Sanitation Data'!H25)))</f>
        <v/>
      </c>
      <c r="DJ31" s="274" t="str">
        <f ca="true">+IF(OFFSET('Sanitation Data'!$I$28,0,10*ROW('Sanitation Data'!I25))="","",OFFSET('Sanitation Data'!$I$28,0,10*ROW('Sanitation Data'!I25)))</f>
        <v/>
      </c>
      <c r="DK31" s="274" t="str">
        <f ca="true">+IF(OFFSET('Sanitation Data'!$I$29,0,10*ROW('Sanitation Data'!I25))="","",OFFSET('Sanitation Data'!$I$29,0,10*ROW('Sanitation Data'!I25)))</f>
        <v/>
      </c>
      <c r="DL31" s="274" t="str">
        <f ca="true">+IF(OFFSET('Sanitation Data'!$I$30,0,10*ROW('Sanitation Data'!I25))="","",OFFSET('Sanitation Data'!$I$30,0,10*ROW('Sanitation Data'!I25)))</f>
        <v/>
      </c>
      <c r="DM31" s="274" t="str">
        <f ca="true">+IF(OFFSET('Sanitation Data'!$I$31,0,10*ROW('Sanitation Data'!I25))="","",OFFSET('Sanitation Data'!$I$31,0,10*ROW('Sanitation Data'!I25)))</f>
        <v/>
      </c>
      <c r="DN31" s="274" t="str">
        <f ca="true">+IF(OFFSET('Sanitation Data'!$I$32,0,10*ROW('Sanitation Data'!I25))="","",OFFSET('Sanitation Data'!$I$32,0,10*ROW('Sanitation Data'!I25)))</f>
        <v/>
      </c>
      <c r="DO31" s="274" t="str">
        <f ca="true">+IF(OFFSET('Hygiene Data'!$D$11,0,10*ROW('Hygiene Data'!D25))="","",OFFSET('Hygiene Data'!$D$11,0,10*ROW('Hygiene Data'!D25)))</f>
        <v/>
      </c>
      <c r="DP31" s="274" t="str">
        <f ca="true">+IF(OFFSET('Hygiene Data'!$D$12,0,10*ROW('Hygiene Data'!D25))="","",OFFSET('Hygiene Data'!$D$12,0,10*ROW('Hygiene Data'!D25)))</f>
        <v/>
      </c>
      <c r="DQ31" s="274" t="str">
        <f ca="true">+IF(OFFSET('Hygiene Data'!$D$13,0,10*ROW('Hygiene Data'!D25))="","",OFFSET('Hygiene Data'!$D$13,0,10*ROW('Hygiene Data'!D25)))</f>
        <v/>
      </c>
      <c r="DR31" s="274" t="str">
        <f ca="true">+IF(OFFSET('Hygiene Data'!$E$11,0,10*ROW('Hygiene Data'!E25))="","",OFFSET('Hygiene Data'!$E$11,0,10*ROW('Hygiene Data'!E25)))</f>
        <v/>
      </c>
      <c r="DS31" s="274" t="str">
        <f ca="true">+IF(OFFSET('Hygiene Data'!$E$12,0,10*ROW('Hygiene Data'!E25))="","",OFFSET('Hygiene Data'!$E$12,0,10*ROW('Hygiene Data'!E25)))</f>
        <v/>
      </c>
      <c r="DT31" s="274" t="str">
        <f ca="true">+IF(OFFSET('Hygiene Data'!$E$13,0,10*ROW('Hygiene Data'!E25))="","",OFFSET('Hygiene Data'!$E$13,0,10*ROW('Hygiene Data'!E25)))</f>
        <v/>
      </c>
      <c r="DU31" s="274" t="str">
        <f ca="true">+IF(OFFSET('Hygiene Data'!$F$11,0,10*ROW('Hygiene Data'!F25))="","",OFFSET('Hygiene Data'!$F$11,0,10*ROW('Hygiene Data'!F25)))</f>
        <v/>
      </c>
      <c r="DV31" s="274" t="str">
        <f ca="true">+IF(OFFSET('Hygiene Data'!$F$12,0,10*ROW('Hygiene Data'!F25))="","",OFFSET('Hygiene Data'!$F$12,0,10*ROW('Hygiene Data'!F25)))</f>
        <v/>
      </c>
      <c r="DW31" s="274" t="str">
        <f ca="true">+IF(OFFSET('Hygiene Data'!$F$13,0,10*ROW('Hygiene Data'!F25))="","",OFFSET('Hygiene Data'!$F$13,0,10*ROW('Hygiene Data'!F25)))</f>
        <v/>
      </c>
      <c r="DX31" s="274" t="str">
        <f ca="true">+IF(OFFSET('Hygiene Data'!$G$11,0,10*ROW('Hygiene Data'!G25))="","",OFFSET('Hygiene Data'!$G$11,0,10*ROW('Hygiene Data'!G25)))</f>
        <v/>
      </c>
      <c r="DY31" s="274" t="str">
        <f ca="true">+IF(OFFSET('Hygiene Data'!$G$12,0,10*ROW('Hygiene Data'!G25))="","",OFFSET('Hygiene Data'!$G$12,0,10*ROW('Hygiene Data'!G25)))</f>
        <v/>
      </c>
      <c r="DZ31" s="274" t="str">
        <f ca="true">+IF(OFFSET('Hygiene Data'!$G$13,0,10*ROW('Hygiene Data'!G25))="","",OFFSET('Hygiene Data'!$G$13,0,10*ROW('Hygiene Data'!G25)))</f>
        <v/>
      </c>
      <c r="EA31" s="274" t="str">
        <f ca="true">+IF(OFFSET('Hygiene Data'!$H$11,0,10*ROW('Hygiene Data'!H25))="","",OFFSET('Hygiene Data'!$H$11,0,10*ROW('Hygiene Data'!H25)))</f>
        <v/>
      </c>
      <c r="EB31" s="274" t="str">
        <f ca="true">+IF(OFFSET('Hygiene Data'!$H$12,0,10*ROW('Hygiene Data'!H25))="","",OFFSET('Hygiene Data'!$H$12,0,10*ROW('Hygiene Data'!H25)))</f>
        <v/>
      </c>
      <c r="EC31" s="274" t="str">
        <f ca="true">+IF(OFFSET('Hygiene Data'!$H$13,0,10*ROW('Hygiene Data'!H25))="","",OFFSET('Hygiene Data'!$H$13,0,10*ROW('Hygiene Data'!H25)))</f>
        <v/>
      </c>
      <c r="ED31" s="274" t="str">
        <f ca="true">+IF(OFFSET('Hygiene Data'!$I$11,0,10*ROW('Hygiene Data'!I25))="","",OFFSET('Hygiene Data'!$I$11,0,10*ROW('Hygiene Data'!I25)))</f>
        <v/>
      </c>
      <c r="EE31" s="274" t="str">
        <f ca="true">+IF(OFFSET('Hygiene Data'!$I$12,0,10*ROW('Hygiene Data'!I25))="","",OFFSET('Hygiene Data'!$I$12,0,10*ROW('Hygiene Data'!I25)))</f>
        <v/>
      </c>
      <c r="EF31" s="274" t="str">
        <f ca="true">+IF(OFFSET('Hygiene Data'!$I$13,0,10*ROW('Hygiene Data'!I25))="","",OFFSET('Hygiene Data'!$I$13,0,10*ROW('Hygiene Data'!I25)))</f>
        <v/>
      </c>
    </row>
    <row xmlns:x14ac="http://schemas.microsoft.com/office/spreadsheetml/2009/9/ac" r="32" x14ac:dyDescent="0.2">
      <c r="A32" s="37" t="str">
        <f ca="true">+IF(OFFSET('Water Data'!$B$2,0,10*ROW('Water Data'!E26))="","",OFFSET('Water Data'!$B$2,0,10*ROW('Water Data'!E26)))</f>
        <v/>
      </c>
      <c r="B32" s="37" t="str">
        <f ca="true">+IF(OFFSET('Water Data'!$C$2,0,10*ROW('Water Data'!F26))="","",OFFSET('Water Data'!$C$2,0,10*ROW('Water Data'!F26)))</f>
        <v/>
      </c>
      <c r="C32" s="330" t="str">
        <f t="shared" ca="true" si="0"/>
        <v/>
      </c>
      <c r="D32" s="94"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4"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4"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4"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4"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4"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4"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4"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4"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4"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4"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4"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4"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4"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4"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4"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4"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4"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5"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5"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5"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5"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5"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5"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5"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5"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5"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5"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5"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5"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5"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5"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5"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5"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5"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5"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5"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5"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5"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5"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5"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5"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5"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5"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5"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5"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5"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5"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6"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6"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6"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6"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6"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6"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6"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6"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6"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6"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6"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6"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6"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6"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6"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6"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6"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6"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74"/>
      <c r="BS32" s="274" t="str">
        <f ca="true">+IF(OFFSET('Water Data'!$D$27,0,10*ROW('Water Data'!D26))="","",OFFSET('Water Data'!$D$27,0,10*ROW('Water Data'!D26)))</f>
        <v/>
      </c>
      <c r="BT32" s="274" t="str">
        <f ca="true">+IF(OFFSET('Water Data'!$D$28,0,10*ROW('Water Data'!D26))="","",OFFSET('Water Data'!$D$28,0,10*ROW('Water Data'!D26)))</f>
        <v/>
      </c>
      <c r="BU32" s="274" t="str">
        <f ca="true">+IF(OFFSET('Water Data'!$D$29,0,10*ROW('Water Data'!D26))="","",OFFSET('Water Data'!$D$29,0,10*ROW('Water Data'!D26)))</f>
        <v/>
      </c>
      <c r="BV32" s="274" t="str">
        <f ca="true">+IF(OFFSET('Water Data'!$E$27,0,10*ROW('Water Data'!E26))="","",OFFSET('Water Data'!$E$27,0,10*ROW('Water Data'!E26)))</f>
        <v/>
      </c>
      <c r="BW32" s="274" t="str">
        <f ca="true">+IF(OFFSET('Water Data'!$E$28,0,10*ROW('Water Data'!E26))="","",OFFSET('Water Data'!$E$28,0,10*ROW('Water Data'!E26)))</f>
        <v/>
      </c>
      <c r="BX32" s="274" t="str">
        <f ca="true">+IF(OFFSET('Water Data'!$E$29,0,10*ROW('Water Data'!E26))="","",OFFSET('Water Data'!$E$29,0,10*ROW('Water Data'!E26)))</f>
        <v/>
      </c>
      <c r="BY32" s="274" t="str">
        <f ca="true">+IF(OFFSET('Water Data'!$F$27,0,10*ROW('Water Data'!F26))="","",OFFSET('Water Data'!$F$27,0,10*ROW('Water Data'!F26)))</f>
        <v/>
      </c>
      <c r="BZ32" s="274" t="str">
        <f ca="true">+IF(OFFSET('Water Data'!$F$28,0,10*ROW('Water Data'!F26))="","",OFFSET('Water Data'!$F$28,0,10*ROW('Water Data'!F26)))</f>
        <v/>
      </c>
      <c r="CA32" s="274" t="str">
        <f ca="true">+IF(OFFSET('Water Data'!$F$29,0,10*ROW('Water Data'!F26))="","",OFFSET('Water Data'!$F$29,0,10*ROW('Water Data'!F26)))</f>
        <v/>
      </c>
      <c r="CB32" s="274" t="str">
        <f ca="true">+IF(OFFSET('Water Data'!$G$27,0,10*ROW('Water Data'!G26))="","",OFFSET('Water Data'!$G$27,0,10*ROW('Water Data'!G26)))</f>
        <v/>
      </c>
      <c r="CC32" s="274" t="str">
        <f ca="true">+IF(OFFSET('Water Data'!$G$28,0,10*ROW('Water Data'!G26))="","",OFFSET('Water Data'!$G$28,0,10*ROW('Water Data'!G26)))</f>
        <v/>
      </c>
      <c r="CD32" s="274" t="str">
        <f ca="true">+IF(OFFSET('Water Data'!$G$29,0,10*ROW('Water Data'!G26))="","",OFFSET('Water Data'!$G$29,0,10*ROW('Water Data'!G26)))</f>
        <v/>
      </c>
      <c r="CE32" s="274" t="str">
        <f ca="true">+IF(OFFSET('Water Data'!$H$27,0,10*ROW('Water Data'!H26))="","",OFFSET('Water Data'!$H$27,0,10*ROW('Water Data'!H26)))</f>
        <v/>
      </c>
      <c r="CF32" s="274" t="str">
        <f ca="true">+IF(OFFSET('Water Data'!$H$28,0,10*ROW('Water Data'!H26))="","",OFFSET('Water Data'!$H$28,0,10*ROW('Water Data'!H26)))</f>
        <v/>
      </c>
      <c r="CG32" s="274" t="str">
        <f ca="true">+IF(OFFSET('Water Data'!$H$29,0,10*ROW('Water Data'!H26))="","",OFFSET('Water Data'!$H$29,0,10*ROW('Water Data'!H26)))</f>
        <v/>
      </c>
      <c r="CH32" s="274" t="str">
        <f ca="true">+IF(OFFSET('Water Data'!$I$27,0,10*ROW('Water Data'!I26))="","",OFFSET('Water Data'!$I$27,0,10*ROW('Water Data'!I26)))</f>
        <v/>
      </c>
      <c r="CI32" s="274" t="str">
        <f ca="true">+IF(OFFSET('Water Data'!$I$28,0,10*ROW('Water Data'!I26))="","",OFFSET('Water Data'!$I$28,0,10*ROW('Water Data'!I26)))</f>
        <v/>
      </c>
      <c r="CJ32" s="274" t="str">
        <f ca="true">+IF(OFFSET('Water Data'!$I$29,0,10*ROW('Water Data'!I26))="","",OFFSET('Water Data'!$I$29,0,10*ROW('Water Data'!I26)))</f>
        <v/>
      </c>
      <c r="CK32" s="274" t="str">
        <f ca="true">+IF(OFFSET('Sanitation Data'!$D$28,0,10*ROW('Sanitation Data'!D26))="","",OFFSET('Sanitation Data'!$D$28,0,10*ROW('Sanitation Data'!D26)))</f>
        <v/>
      </c>
      <c r="CL32" s="274" t="str">
        <f ca="true">+IF(OFFSET('Sanitation Data'!$D$29,0,10*ROW('Sanitation Data'!D26))="","",OFFSET('Sanitation Data'!$D$29,0,10*ROW('Sanitation Data'!D26)))</f>
        <v/>
      </c>
      <c r="CM32" s="274" t="str">
        <f ca="true">+IF(OFFSET('Sanitation Data'!$D$30,0,10*ROW('Sanitation Data'!D26))="","",OFFSET('Sanitation Data'!$D$30,0,10*ROW('Sanitation Data'!D26)))</f>
        <v/>
      </c>
      <c r="CN32" s="274" t="str">
        <f ca="true">+IF(OFFSET('Sanitation Data'!$D$31,0,10*ROW('Sanitation Data'!D26))="","",OFFSET('Sanitation Data'!$D$31,0,10*ROW('Sanitation Data'!D26)))</f>
        <v/>
      </c>
      <c r="CO32" s="274" t="str">
        <f ca="true">+IF(OFFSET('Sanitation Data'!$D$32,0,10*ROW('Sanitation Data'!D26))="","",OFFSET('Sanitation Data'!$D$32,0,10*ROW('Sanitation Data'!D26)))</f>
        <v/>
      </c>
      <c r="CP32" s="274" t="str">
        <f ca="true">+IF(OFFSET('Sanitation Data'!$E$28,0,10*ROW('Sanitation Data'!E26))="","",OFFSET('Sanitation Data'!$E$28,0,10*ROW('Sanitation Data'!E26)))</f>
        <v/>
      </c>
      <c r="CQ32" s="274" t="str">
        <f ca="true">+IF(OFFSET('Sanitation Data'!$E$29,0,10*ROW('Sanitation Data'!E26))="","",OFFSET('Sanitation Data'!$E$29,0,10*ROW('Sanitation Data'!E26)))</f>
        <v/>
      </c>
      <c r="CR32" s="274" t="str">
        <f ca="true">+IF(OFFSET('Sanitation Data'!$E$30,0,10*ROW('Sanitation Data'!E26))="","",OFFSET('Sanitation Data'!$E$30,0,10*ROW('Sanitation Data'!E26)))</f>
        <v/>
      </c>
      <c r="CS32" s="274" t="str">
        <f ca="true">+IF(OFFSET('Sanitation Data'!$E$31,0,10*ROW('Sanitation Data'!E26))="","",OFFSET('Sanitation Data'!$E$31,0,10*ROW('Sanitation Data'!E26)))</f>
        <v/>
      </c>
      <c r="CT32" s="274" t="str">
        <f ca="true">+IF(OFFSET('Sanitation Data'!$E$32,0,10*ROW('Sanitation Data'!E26))="","",OFFSET('Sanitation Data'!$E$32,0,10*ROW('Sanitation Data'!E26)))</f>
        <v/>
      </c>
      <c r="CU32" s="274" t="str">
        <f ca="true">+IF(OFFSET('Sanitation Data'!$F$28,0,10*ROW('Sanitation Data'!F26))="","",OFFSET('Sanitation Data'!$F$28,0,10*ROW('Sanitation Data'!F26)))</f>
        <v/>
      </c>
      <c r="CV32" s="274" t="str">
        <f ca="true">+IF(OFFSET('Sanitation Data'!$F$29,0,10*ROW('Sanitation Data'!F26))="","",OFFSET('Sanitation Data'!$F$29,0,10*ROW('Sanitation Data'!F26)))</f>
        <v/>
      </c>
      <c r="CW32" s="274" t="str">
        <f ca="true">+IF(OFFSET('Sanitation Data'!$F$30,0,10*ROW('Sanitation Data'!F26))="","",OFFSET('Sanitation Data'!$F$30,0,10*ROW('Sanitation Data'!F26)))</f>
        <v/>
      </c>
      <c r="CX32" s="274" t="str">
        <f ca="true">+IF(OFFSET('Sanitation Data'!$F$31,0,10*ROW('Sanitation Data'!F26))="","",OFFSET('Sanitation Data'!$F$31,0,10*ROW('Sanitation Data'!F26)))</f>
        <v/>
      </c>
      <c r="CY32" s="274" t="str">
        <f ca="true">+IF(OFFSET('Sanitation Data'!$F$32,0,10*ROW('Sanitation Data'!F26))="","",OFFSET('Sanitation Data'!$F$32,0,10*ROW('Sanitation Data'!F26)))</f>
        <v/>
      </c>
      <c r="CZ32" s="274" t="str">
        <f ca="true">+IF(OFFSET('Sanitation Data'!$G$28,0,10*ROW('Sanitation Data'!G26))="","",OFFSET('Sanitation Data'!$G$28,0,10*ROW('Sanitation Data'!G26)))</f>
        <v/>
      </c>
      <c r="DA32" s="274" t="str">
        <f ca="true">+IF(OFFSET('Sanitation Data'!$G$29,0,10*ROW('Sanitation Data'!G26))="","",OFFSET('Sanitation Data'!$G$29,0,10*ROW('Sanitation Data'!G26)))</f>
        <v/>
      </c>
      <c r="DB32" s="274" t="str">
        <f ca="true">+IF(OFFSET('Sanitation Data'!$G$30,0,10*ROW('Sanitation Data'!G26))="","",OFFSET('Sanitation Data'!$G$30,0,10*ROW('Sanitation Data'!G26)))</f>
        <v/>
      </c>
      <c r="DC32" s="274" t="str">
        <f ca="true">+IF(OFFSET('Sanitation Data'!$G$31,0,10*ROW('Sanitation Data'!G26))="","",OFFSET('Sanitation Data'!$G$31,0,10*ROW('Sanitation Data'!G26)))</f>
        <v/>
      </c>
      <c r="DD32" s="274" t="str">
        <f ca="true">+IF(OFFSET('Sanitation Data'!$G$32,0,10*ROW('Sanitation Data'!G26))="","",OFFSET('Sanitation Data'!$G$32,0,10*ROW('Sanitation Data'!G26)))</f>
        <v/>
      </c>
      <c r="DE32" s="274" t="str">
        <f ca="true">+IF(OFFSET('Sanitation Data'!$H$28,0,10*ROW('Sanitation Data'!H26))="","",OFFSET('Sanitation Data'!$H$28,0,10*ROW('Sanitation Data'!H26)))</f>
        <v/>
      </c>
      <c r="DF32" s="274" t="str">
        <f ca="true">+IF(OFFSET('Sanitation Data'!$H$29,0,10*ROW('Sanitation Data'!H26))="","",OFFSET('Sanitation Data'!$H$29,0,10*ROW('Sanitation Data'!H26)))</f>
        <v/>
      </c>
      <c r="DG32" s="274" t="str">
        <f ca="true">+IF(OFFSET('Sanitation Data'!$H$30,0,10*ROW('Sanitation Data'!H26))="","",OFFSET('Sanitation Data'!$H$30,0,10*ROW('Sanitation Data'!H26)))</f>
        <v/>
      </c>
      <c r="DH32" s="274" t="str">
        <f ca="true">+IF(OFFSET('Sanitation Data'!$H$31,0,10*ROW('Sanitation Data'!H26))="","",OFFSET('Sanitation Data'!$H$31,0,10*ROW('Sanitation Data'!H26)))</f>
        <v/>
      </c>
      <c r="DI32" s="274" t="str">
        <f ca="true">+IF(OFFSET('Sanitation Data'!$H$32,0,10*ROW('Sanitation Data'!H26))="","",OFFSET('Sanitation Data'!$H$32,0,10*ROW('Sanitation Data'!H26)))</f>
        <v/>
      </c>
      <c r="DJ32" s="274" t="str">
        <f ca="true">+IF(OFFSET('Sanitation Data'!$I$28,0,10*ROW('Sanitation Data'!I26))="","",OFFSET('Sanitation Data'!$I$28,0,10*ROW('Sanitation Data'!I26)))</f>
        <v/>
      </c>
      <c r="DK32" s="274" t="str">
        <f ca="true">+IF(OFFSET('Sanitation Data'!$I$29,0,10*ROW('Sanitation Data'!I26))="","",OFFSET('Sanitation Data'!$I$29,0,10*ROW('Sanitation Data'!I26)))</f>
        <v/>
      </c>
      <c r="DL32" s="274" t="str">
        <f ca="true">+IF(OFFSET('Sanitation Data'!$I$30,0,10*ROW('Sanitation Data'!I26))="","",OFFSET('Sanitation Data'!$I$30,0,10*ROW('Sanitation Data'!I26)))</f>
        <v/>
      </c>
      <c r="DM32" s="274" t="str">
        <f ca="true">+IF(OFFSET('Sanitation Data'!$I$31,0,10*ROW('Sanitation Data'!I26))="","",OFFSET('Sanitation Data'!$I$31,0,10*ROW('Sanitation Data'!I26)))</f>
        <v/>
      </c>
      <c r="DN32" s="274" t="str">
        <f ca="true">+IF(OFFSET('Sanitation Data'!$I$32,0,10*ROW('Sanitation Data'!I26))="","",OFFSET('Sanitation Data'!$I$32,0,10*ROW('Sanitation Data'!I26)))</f>
        <v/>
      </c>
      <c r="DO32" s="274" t="str">
        <f ca="true">+IF(OFFSET('Hygiene Data'!$D$11,0,10*ROW('Hygiene Data'!D26))="","",OFFSET('Hygiene Data'!$D$11,0,10*ROW('Hygiene Data'!D26)))</f>
        <v/>
      </c>
      <c r="DP32" s="274" t="str">
        <f ca="true">+IF(OFFSET('Hygiene Data'!$D$12,0,10*ROW('Hygiene Data'!D26))="","",OFFSET('Hygiene Data'!$D$12,0,10*ROW('Hygiene Data'!D26)))</f>
        <v/>
      </c>
      <c r="DQ32" s="274" t="str">
        <f ca="true">+IF(OFFSET('Hygiene Data'!$D$13,0,10*ROW('Hygiene Data'!D26))="","",OFFSET('Hygiene Data'!$D$13,0,10*ROW('Hygiene Data'!D26)))</f>
        <v/>
      </c>
      <c r="DR32" s="274" t="str">
        <f ca="true">+IF(OFFSET('Hygiene Data'!$E$11,0,10*ROW('Hygiene Data'!E26))="","",OFFSET('Hygiene Data'!$E$11,0,10*ROW('Hygiene Data'!E26)))</f>
        <v/>
      </c>
      <c r="DS32" s="274" t="str">
        <f ca="true">+IF(OFFSET('Hygiene Data'!$E$12,0,10*ROW('Hygiene Data'!E26))="","",OFFSET('Hygiene Data'!$E$12,0,10*ROW('Hygiene Data'!E26)))</f>
        <v/>
      </c>
      <c r="DT32" s="274" t="str">
        <f ca="true">+IF(OFFSET('Hygiene Data'!$E$13,0,10*ROW('Hygiene Data'!E26))="","",OFFSET('Hygiene Data'!$E$13,0,10*ROW('Hygiene Data'!E26)))</f>
        <v/>
      </c>
      <c r="DU32" s="274" t="str">
        <f ca="true">+IF(OFFSET('Hygiene Data'!$F$11,0,10*ROW('Hygiene Data'!F26))="","",OFFSET('Hygiene Data'!$F$11,0,10*ROW('Hygiene Data'!F26)))</f>
        <v/>
      </c>
      <c r="DV32" s="274" t="str">
        <f ca="true">+IF(OFFSET('Hygiene Data'!$F$12,0,10*ROW('Hygiene Data'!F26))="","",OFFSET('Hygiene Data'!$F$12,0,10*ROW('Hygiene Data'!F26)))</f>
        <v/>
      </c>
      <c r="DW32" s="274" t="str">
        <f ca="true">+IF(OFFSET('Hygiene Data'!$F$13,0,10*ROW('Hygiene Data'!F26))="","",OFFSET('Hygiene Data'!$F$13,0,10*ROW('Hygiene Data'!F26)))</f>
        <v/>
      </c>
      <c r="DX32" s="274" t="str">
        <f ca="true">+IF(OFFSET('Hygiene Data'!$G$11,0,10*ROW('Hygiene Data'!G26))="","",OFFSET('Hygiene Data'!$G$11,0,10*ROW('Hygiene Data'!G26)))</f>
        <v/>
      </c>
      <c r="DY32" s="274" t="str">
        <f ca="true">+IF(OFFSET('Hygiene Data'!$G$12,0,10*ROW('Hygiene Data'!G26))="","",OFFSET('Hygiene Data'!$G$12,0,10*ROW('Hygiene Data'!G26)))</f>
        <v/>
      </c>
      <c r="DZ32" s="274" t="str">
        <f ca="true">+IF(OFFSET('Hygiene Data'!$G$13,0,10*ROW('Hygiene Data'!G26))="","",OFFSET('Hygiene Data'!$G$13,0,10*ROW('Hygiene Data'!G26)))</f>
        <v/>
      </c>
      <c r="EA32" s="274" t="str">
        <f ca="true">+IF(OFFSET('Hygiene Data'!$H$11,0,10*ROW('Hygiene Data'!H26))="","",OFFSET('Hygiene Data'!$H$11,0,10*ROW('Hygiene Data'!H26)))</f>
        <v/>
      </c>
      <c r="EB32" s="274" t="str">
        <f ca="true">+IF(OFFSET('Hygiene Data'!$H$12,0,10*ROW('Hygiene Data'!H26))="","",OFFSET('Hygiene Data'!$H$12,0,10*ROW('Hygiene Data'!H26)))</f>
        <v/>
      </c>
      <c r="EC32" s="274" t="str">
        <f ca="true">+IF(OFFSET('Hygiene Data'!$H$13,0,10*ROW('Hygiene Data'!H26))="","",OFFSET('Hygiene Data'!$H$13,0,10*ROW('Hygiene Data'!H26)))</f>
        <v/>
      </c>
      <c r="ED32" s="274" t="str">
        <f ca="true">+IF(OFFSET('Hygiene Data'!$I$11,0,10*ROW('Hygiene Data'!I26))="","",OFFSET('Hygiene Data'!$I$11,0,10*ROW('Hygiene Data'!I26)))</f>
        <v/>
      </c>
      <c r="EE32" s="274" t="str">
        <f ca="true">+IF(OFFSET('Hygiene Data'!$I$12,0,10*ROW('Hygiene Data'!I26))="","",OFFSET('Hygiene Data'!$I$12,0,10*ROW('Hygiene Data'!I26)))</f>
        <v/>
      </c>
      <c r="EF32" s="274" t="str">
        <f ca="true">+IF(OFFSET('Hygiene Data'!$I$13,0,10*ROW('Hygiene Data'!I26))="","",OFFSET('Hygiene Data'!$I$13,0,10*ROW('Hygiene Data'!I26)))</f>
        <v/>
      </c>
    </row>
    <row xmlns:x14ac="http://schemas.microsoft.com/office/spreadsheetml/2009/9/ac" r="33" x14ac:dyDescent="0.2">
      <c r="A33" s="37" t="str">
        <f ca="true">+IF(OFFSET('Water Data'!$B$2,0,10*ROW('Water Data'!E27))="","",OFFSET('Water Data'!$B$2,0,10*ROW('Water Data'!E27)))</f>
        <v/>
      </c>
      <c r="B33" s="37" t="str">
        <f ca="true">+IF(OFFSET('Water Data'!$C$2,0,10*ROW('Water Data'!F27))="","",OFFSET('Water Data'!$C$2,0,10*ROW('Water Data'!F27)))</f>
        <v/>
      </c>
      <c r="C33" s="330" t="str">
        <f t="shared" ca="true" si="0"/>
        <v/>
      </c>
      <c r="D33" s="94"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4"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4"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4"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4"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4"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4"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4"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4"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4"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4"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4"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4"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4"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4"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4"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4"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4"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5"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5"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5"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5"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5"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5"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5"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5"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5"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5"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5"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5"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5"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5"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5"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5"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5"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5"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5"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5"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5"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5"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5"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5"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5"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5"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5"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5"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5"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5"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6"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6"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6"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6"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6"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6"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6"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6"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6"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6"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6"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6"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6"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6"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6"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6"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6"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6"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74"/>
      <c r="BS33" s="274" t="str">
        <f ca="true">+IF(OFFSET('Water Data'!$D$27,0,10*ROW('Water Data'!D27))="","",OFFSET('Water Data'!$D$27,0,10*ROW('Water Data'!D27)))</f>
        <v/>
      </c>
      <c r="BT33" s="274" t="str">
        <f ca="true">+IF(OFFSET('Water Data'!$D$28,0,10*ROW('Water Data'!D27))="","",OFFSET('Water Data'!$D$28,0,10*ROW('Water Data'!D27)))</f>
        <v/>
      </c>
      <c r="BU33" s="274" t="str">
        <f ca="true">+IF(OFFSET('Water Data'!$D$29,0,10*ROW('Water Data'!D27))="","",OFFSET('Water Data'!$D$29,0,10*ROW('Water Data'!D27)))</f>
        <v/>
      </c>
      <c r="BV33" s="274" t="str">
        <f ca="true">+IF(OFFSET('Water Data'!$E$27,0,10*ROW('Water Data'!E27))="","",OFFSET('Water Data'!$E$27,0,10*ROW('Water Data'!E27)))</f>
        <v/>
      </c>
      <c r="BW33" s="274" t="str">
        <f ca="true">+IF(OFFSET('Water Data'!$E$28,0,10*ROW('Water Data'!E27))="","",OFFSET('Water Data'!$E$28,0,10*ROW('Water Data'!E27)))</f>
        <v/>
      </c>
      <c r="BX33" s="274" t="str">
        <f ca="true">+IF(OFFSET('Water Data'!$E$29,0,10*ROW('Water Data'!E27))="","",OFFSET('Water Data'!$E$29,0,10*ROW('Water Data'!E27)))</f>
        <v/>
      </c>
      <c r="BY33" s="274" t="str">
        <f ca="true">+IF(OFFSET('Water Data'!$F$27,0,10*ROW('Water Data'!F27))="","",OFFSET('Water Data'!$F$27,0,10*ROW('Water Data'!F27)))</f>
        <v/>
      </c>
      <c r="BZ33" s="274" t="str">
        <f ca="true">+IF(OFFSET('Water Data'!$F$28,0,10*ROW('Water Data'!F27))="","",OFFSET('Water Data'!$F$28,0,10*ROW('Water Data'!F27)))</f>
        <v/>
      </c>
      <c r="CA33" s="274" t="str">
        <f ca="true">+IF(OFFSET('Water Data'!$F$29,0,10*ROW('Water Data'!F27))="","",OFFSET('Water Data'!$F$29,0,10*ROW('Water Data'!F27)))</f>
        <v/>
      </c>
      <c r="CB33" s="274" t="str">
        <f ca="true">+IF(OFFSET('Water Data'!$G$27,0,10*ROW('Water Data'!G27))="","",OFFSET('Water Data'!$G$27,0,10*ROW('Water Data'!G27)))</f>
        <v/>
      </c>
      <c r="CC33" s="274" t="str">
        <f ca="true">+IF(OFFSET('Water Data'!$G$28,0,10*ROW('Water Data'!G27))="","",OFFSET('Water Data'!$G$28,0,10*ROW('Water Data'!G27)))</f>
        <v/>
      </c>
      <c r="CD33" s="274" t="str">
        <f ca="true">+IF(OFFSET('Water Data'!$G$29,0,10*ROW('Water Data'!G27))="","",OFFSET('Water Data'!$G$29,0,10*ROW('Water Data'!G27)))</f>
        <v/>
      </c>
      <c r="CE33" s="274" t="str">
        <f ca="true">+IF(OFFSET('Water Data'!$H$27,0,10*ROW('Water Data'!H27))="","",OFFSET('Water Data'!$H$27,0,10*ROW('Water Data'!H27)))</f>
        <v/>
      </c>
      <c r="CF33" s="274" t="str">
        <f ca="true">+IF(OFFSET('Water Data'!$H$28,0,10*ROW('Water Data'!H27))="","",OFFSET('Water Data'!$H$28,0,10*ROW('Water Data'!H27)))</f>
        <v/>
      </c>
      <c r="CG33" s="274" t="str">
        <f ca="true">+IF(OFFSET('Water Data'!$H$29,0,10*ROW('Water Data'!H27))="","",OFFSET('Water Data'!$H$29,0,10*ROW('Water Data'!H27)))</f>
        <v/>
      </c>
      <c r="CH33" s="274" t="str">
        <f ca="true">+IF(OFFSET('Water Data'!$I$27,0,10*ROW('Water Data'!I27))="","",OFFSET('Water Data'!$I$27,0,10*ROW('Water Data'!I27)))</f>
        <v/>
      </c>
      <c r="CI33" s="274" t="str">
        <f ca="true">+IF(OFFSET('Water Data'!$I$28,0,10*ROW('Water Data'!I27))="","",OFFSET('Water Data'!$I$28,0,10*ROW('Water Data'!I27)))</f>
        <v/>
      </c>
      <c r="CJ33" s="274" t="str">
        <f ca="true">+IF(OFFSET('Water Data'!$I$29,0,10*ROW('Water Data'!I27))="","",OFFSET('Water Data'!$I$29,0,10*ROW('Water Data'!I27)))</f>
        <v/>
      </c>
      <c r="CK33" s="274" t="str">
        <f ca="true">+IF(OFFSET('Sanitation Data'!$D$28,0,10*ROW('Sanitation Data'!D27))="","",OFFSET('Sanitation Data'!$D$28,0,10*ROW('Sanitation Data'!D27)))</f>
        <v/>
      </c>
      <c r="CL33" s="274" t="str">
        <f ca="true">+IF(OFFSET('Sanitation Data'!$D$29,0,10*ROW('Sanitation Data'!D27))="","",OFFSET('Sanitation Data'!$D$29,0,10*ROW('Sanitation Data'!D27)))</f>
        <v/>
      </c>
      <c r="CM33" s="274" t="str">
        <f ca="true">+IF(OFFSET('Sanitation Data'!$D$30,0,10*ROW('Sanitation Data'!D27))="","",OFFSET('Sanitation Data'!$D$30,0,10*ROW('Sanitation Data'!D27)))</f>
        <v/>
      </c>
      <c r="CN33" s="274" t="str">
        <f ca="true">+IF(OFFSET('Sanitation Data'!$D$31,0,10*ROW('Sanitation Data'!D27))="","",OFFSET('Sanitation Data'!$D$31,0,10*ROW('Sanitation Data'!D27)))</f>
        <v/>
      </c>
      <c r="CO33" s="274" t="str">
        <f ca="true">+IF(OFFSET('Sanitation Data'!$D$32,0,10*ROW('Sanitation Data'!D27))="","",OFFSET('Sanitation Data'!$D$32,0,10*ROW('Sanitation Data'!D27)))</f>
        <v/>
      </c>
      <c r="CP33" s="274" t="str">
        <f ca="true">+IF(OFFSET('Sanitation Data'!$E$28,0,10*ROW('Sanitation Data'!E27))="","",OFFSET('Sanitation Data'!$E$28,0,10*ROW('Sanitation Data'!E27)))</f>
        <v/>
      </c>
      <c r="CQ33" s="274" t="str">
        <f ca="true">+IF(OFFSET('Sanitation Data'!$E$29,0,10*ROW('Sanitation Data'!E27))="","",OFFSET('Sanitation Data'!$E$29,0,10*ROW('Sanitation Data'!E27)))</f>
        <v/>
      </c>
      <c r="CR33" s="274" t="str">
        <f ca="true">+IF(OFFSET('Sanitation Data'!$E$30,0,10*ROW('Sanitation Data'!E27))="","",OFFSET('Sanitation Data'!$E$30,0,10*ROW('Sanitation Data'!E27)))</f>
        <v/>
      </c>
      <c r="CS33" s="274" t="str">
        <f ca="true">+IF(OFFSET('Sanitation Data'!$E$31,0,10*ROW('Sanitation Data'!E27))="","",OFFSET('Sanitation Data'!$E$31,0,10*ROW('Sanitation Data'!E27)))</f>
        <v/>
      </c>
      <c r="CT33" s="274" t="str">
        <f ca="true">+IF(OFFSET('Sanitation Data'!$E$32,0,10*ROW('Sanitation Data'!E27))="","",OFFSET('Sanitation Data'!$E$32,0,10*ROW('Sanitation Data'!E27)))</f>
        <v/>
      </c>
      <c r="CU33" s="274" t="str">
        <f ca="true">+IF(OFFSET('Sanitation Data'!$F$28,0,10*ROW('Sanitation Data'!F27))="","",OFFSET('Sanitation Data'!$F$28,0,10*ROW('Sanitation Data'!F27)))</f>
        <v/>
      </c>
      <c r="CV33" s="274" t="str">
        <f ca="true">+IF(OFFSET('Sanitation Data'!$F$29,0,10*ROW('Sanitation Data'!F27))="","",OFFSET('Sanitation Data'!$F$29,0,10*ROW('Sanitation Data'!F27)))</f>
        <v/>
      </c>
      <c r="CW33" s="274" t="str">
        <f ca="true">+IF(OFFSET('Sanitation Data'!$F$30,0,10*ROW('Sanitation Data'!F27))="","",OFFSET('Sanitation Data'!$F$30,0,10*ROW('Sanitation Data'!F27)))</f>
        <v/>
      </c>
      <c r="CX33" s="274" t="str">
        <f ca="true">+IF(OFFSET('Sanitation Data'!$F$31,0,10*ROW('Sanitation Data'!F27))="","",OFFSET('Sanitation Data'!$F$31,0,10*ROW('Sanitation Data'!F27)))</f>
        <v/>
      </c>
      <c r="CY33" s="274" t="str">
        <f ca="true">+IF(OFFSET('Sanitation Data'!$F$32,0,10*ROW('Sanitation Data'!F27))="","",OFFSET('Sanitation Data'!$F$32,0,10*ROW('Sanitation Data'!F27)))</f>
        <v/>
      </c>
      <c r="CZ33" s="274" t="str">
        <f ca="true">+IF(OFFSET('Sanitation Data'!$G$28,0,10*ROW('Sanitation Data'!G27))="","",OFFSET('Sanitation Data'!$G$28,0,10*ROW('Sanitation Data'!G27)))</f>
        <v/>
      </c>
      <c r="DA33" s="274" t="str">
        <f ca="true">+IF(OFFSET('Sanitation Data'!$G$29,0,10*ROW('Sanitation Data'!G27))="","",OFFSET('Sanitation Data'!$G$29,0,10*ROW('Sanitation Data'!G27)))</f>
        <v/>
      </c>
      <c r="DB33" s="274" t="str">
        <f ca="true">+IF(OFFSET('Sanitation Data'!$G$30,0,10*ROW('Sanitation Data'!G27))="","",OFFSET('Sanitation Data'!$G$30,0,10*ROW('Sanitation Data'!G27)))</f>
        <v/>
      </c>
      <c r="DC33" s="274" t="str">
        <f ca="true">+IF(OFFSET('Sanitation Data'!$G$31,0,10*ROW('Sanitation Data'!G27))="","",OFFSET('Sanitation Data'!$G$31,0,10*ROW('Sanitation Data'!G27)))</f>
        <v/>
      </c>
      <c r="DD33" s="274" t="str">
        <f ca="true">+IF(OFFSET('Sanitation Data'!$G$32,0,10*ROW('Sanitation Data'!G27))="","",OFFSET('Sanitation Data'!$G$32,0,10*ROW('Sanitation Data'!G27)))</f>
        <v/>
      </c>
      <c r="DE33" s="274" t="str">
        <f ca="true">+IF(OFFSET('Sanitation Data'!$H$28,0,10*ROW('Sanitation Data'!H27))="","",OFFSET('Sanitation Data'!$H$28,0,10*ROW('Sanitation Data'!H27)))</f>
        <v/>
      </c>
      <c r="DF33" s="274" t="str">
        <f ca="true">+IF(OFFSET('Sanitation Data'!$H$29,0,10*ROW('Sanitation Data'!H27))="","",OFFSET('Sanitation Data'!$H$29,0,10*ROW('Sanitation Data'!H27)))</f>
        <v/>
      </c>
      <c r="DG33" s="274" t="str">
        <f ca="true">+IF(OFFSET('Sanitation Data'!$H$30,0,10*ROW('Sanitation Data'!H27))="","",OFFSET('Sanitation Data'!$H$30,0,10*ROW('Sanitation Data'!H27)))</f>
        <v/>
      </c>
      <c r="DH33" s="274" t="str">
        <f ca="true">+IF(OFFSET('Sanitation Data'!$H$31,0,10*ROW('Sanitation Data'!H27))="","",OFFSET('Sanitation Data'!$H$31,0,10*ROW('Sanitation Data'!H27)))</f>
        <v/>
      </c>
      <c r="DI33" s="274" t="str">
        <f ca="true">+IF(OFFSET('Sanitation Data'!$H$32,0,10*ROW('Sanitation Data'!H27))="","",OFFSET('Sanitation Data'!$H$32,0,10*ROW('Sanitation Data'!H27)))</f>
        <v/>
      </c>
      <c r="DJ33" s="274" t="str">
        <f ca="true">+IF(OFFSET('Sanitation Data'!$I$28,0,10*ROW('Sanitation Data'!I27))="","",OFFSET('Sanitation Data'!$I$28,0,10*ROW('Sanitation Data'!I27)))</f>
        <v/>
      </c>
      <c r="DK33" s="274" t="str">
        <f ca="true">+IF(OFFSET('Sanitation Data'!$I$29,0,10*ROW('Sanitation Data'!I27))="","",OFFSET('Sanitation Data'!$I$29,0,10*ROW('Sanitation Data'!I27)))</f>
        <v/>
      </c>
      <c r="DL33" s="274" t="str">
        <f ca="true">+IF(OFFSET('Sanitation Data'!$I$30,0,10*ROW('Sanitation Data'!I27))="","",OFFSET('Sanitation Data'!$I$30,0,10*ROW('Sanitation Data'!I27)))</f>
        <v/>
      </c>
      <c r="DM33" s="274" t="str">
        <f ca="true">+IF(OFFSET('Sanitation Data'!$I$31,0,10*ROW('Sanitation Data'!I27))="","",OFFSET('Sanitation Data'!$I$31,0,10*ROW('Sanitation Data'!I27)))</f>
        <v/>
      </c>
      <c r="DN33" s="274" t="str">
        <f ca="true">+IF(OFFSET('Sanitation Data'!$I$32,0,10*ROW('Sanitation Data'!I27))="","",OFFSET('Sanitation Data'!$I$32,0,10*ROW('Sanitation Data'!I27)))</f>
        <v/>
      </c>
      <c r="DO33" s="274" t="str">
        <f ca="true">+IF(OFFSET('Hygiene Data'!$D$11,0,10*ROW('Hygiene Data'!D27))="","",OFFSET('Hygiene Data'!$D$11,0,10*ROW('Hygiene Data'!D27)))</f>
        <v/>
      </c>
      <c r="DP33" s="274" t="str">
        <f ca="true">+IF(OFFSET('Hygiene Data'!$D$12,0,10*ROW('Hygiene Data'!D27))="","",OFFSET('Hygiene Data'!$D$12,0,10*ROW('Hygiene Data'!D27)))</f>
        <v/>
      </c>
      <c r="DQ33" s="274" t="str">
        <f ca="true">+IF(OFFSET('Hygiene Data'!$D$13,0,10*ROW('Hygiene Data'!D27))="","",OFFSET('Hygiene Data'!$D$13,0,10*ROW('Hygiene Data'!D27)))</f>
        <v/>
      </c>
      <c r="DR33" s="274" t="str">
        <f ca="true">+IF(OFFSET('Hygiene Data'!$E$11,0,10*ROW('Hygiene Data'!E27))="","",OFFSET('Hygiene Data'!$E$11,0,10*ROW('Hygiene Data'!E27)))</f>
        <v/>
      </c>
      <c r="DS33" s="274" t="str">
        <f ca="true">+IF(OFFSET('Hygiene Data'!$E$12,0,10*ROW('Hygiene Data'!E27))="","",OFFSET('Hygiene Data'!$E$12,0,10*ROW('Hygiene Data'!E27)))</f>
        <v/>
      </c>
      <c r="DT33" s="274" t="str">
        <f ca="true">+IF(OFFSET('Hygiene Data'!$E$13,0,10*ROW('Hygiene Data'!E27))="","",OFFSET('Hygiene Data'!$E$13,0,10*ROW('Hygiene Data'!E27)))</f>
        <v/>
      </c>
      <c r="DU33" s="274" t="str">
        <f ca="true">+IF(OFFSET('Hygiene Data'!$F$11,0,10*ROW('Hygiene Data'!F27))="","",OFFSET('Hygiene Data'!$F$11,0,10*ROW('Hygiene Data'!F27)))</f>
        <v/>
      </c>
      <c r="DV33" s="274" t="str">
        <f ca="true">+IF(OFFSET('Hygiene Data'!$F$12,0,10*ROW('Hygiene Data'!F27))="","",OFFSET('Hygiene Data'!$F$12,0,10*ROW('Hygiene Data'!F27)))</f>
        <v/>
      </c>
      <c r="DW33" s="274" t="str">
        <f ca="true">+IF(OFFSET('Hygiene Data'!$F$13,0,10*ROW('Hygiene Data'!F27))="","",OFFSET('Hygiene Data'!$F$13,0,10*ROW('Hygiene Data'!F27)))</f>
        <v/>
      </c>
      <c r="DX33" s="274" t="str">
        <f ca="true">+IF(OFFSET('Hygiene Data'!$G$11,0,10*ROW('Hygiene Data'!G27))="","",OFFSET('Hygiene Data'!$G$11,0,10*ROW('Hygiene Data'!G27)))</f>
        <v/>
      </c>
      <c r="DY33" s="274" t="str">
        <f ca="true">+IF(OFFSET('Hygiene Data'!$G$12,0,10*ROW('Hygiene Data'!G27))="","",OFFSET('Hygiene Data'!$G$12,0,10*ROW('Hygiene Data'!G27)))</f>
        <v/>
      </c>
      <c r="DZ33" s="274" t="str">
        <f ca="true">+IF(OFFSET('Hygiene Data'!$G$13,0,10*ROW('Hygiene Data'!G27))="","",OFFSET('Hygiene Data'!$G$13,0,10*ROW('Hygiene Data'!G27)))</f>
        <v/>
      </c>
      <c r="EA33" s="274" t="str">
        <f ca="true">+IF(OFFSET('Hygiene Data'!$H$11,0,10*ROW('Hygiene Data'!H27))="","",OFFSET('Hygiene Data'!$H$11,0,10*ROW('Hygiene Data'!H27)))</f>
        <v/>
      </c>
      <c r="EB33" s="274" t="str">
        <f ca="true">+IF(OFFSET('Hygiene Data'!$H$12,0,10*ROW('Hygiene Data'!H27))="","",OFFSET('Hygiene Data'!$H$12,0,10*ROW('Hygiene Data'!H27)))</f>
        <v/>
      </c>
      <c r="EC33" s="274" t="str">
        <f ca="true">+IF(OFFSET('Hygiene Data'!$H$13,0,10*ROW('Hygiene Data'!H27))="","",OFFSET('Hygiene Data'!$H$13,0,10*ROW('Hygiene Data'!H27)))</f>
        <v/>
      </c>
      <c r="ED33" s="274" t="str">
        <f ca="true">+IF(OFFSET('Hygiene Data'!$I$11,0,10*ROW('Hygiene Data'!I27))="","",OFFSET('Hygiene Data'!$I$11,0,10*ROW('Hygiene Data'!I27)))</f>
        <v/>
      </c>
      <c r="EE33" s="274" t="str">
        <f ca="true">+IF(OFFSET('Hygiene Data'!$I$12,0,10*ROW('Hygiene Data'!I27))="","",OFFSET('Hygiene Data'!$I$12,0,10*ROW('Hygiene Data'!I27)))</f>
        <v/>
      </c>
      <c r="EF33" s="274" t="str">
        <f ca="true">+IF(OFFSET('Hygiene Data'!$I$13,0,10*ROW('Hygiene Data'!I27))="","",OFFSET('Hygiene Data'!$I$13,0,10*ROW('Hygiene Data'!I27)))</f>
        <v/>
      </c>
    </row>
    <row xmlns:x14ac="http://schemas.microsoft.com/office/spreadsheetml/2009/9/ac" r="34" x14ac:dyDescent="0.2">
      <c r="A34" s="37" t="str">
        <f ca="true">+IF(OFFSET('Water Data'!$B$2,0,10*ROW('Water Data'!E28))="","",OFFSET('Water Data'!$B$2,0,10*ROW('Water Data'!E28)))</f>
        <v/>
      </c>
      <c r="B34" s="37" t="str">
        <f ca="true">+IF(OFFSET('Water Data'!$C$2,0,10*ROW('Water Data'!F28))="","",OFFSET('Water Data'!$C$2,0,10*ROW('Water Data'!F28)))</f>
        <v/>
      </c>
      <c r="C34" s="330" t="str">
        <f t="shared" ca="true" si="0"/>
        <v/>
      </c>
      <c r="D34" s="94"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4"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4"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4"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4"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4"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4"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4"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4"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4"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4"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4"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4"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4"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4"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4"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4"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4"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5"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5"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5"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5"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5"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5"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5"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5"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5"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5"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5"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5"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5"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5"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5"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5"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5"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5"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5"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5"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5"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5"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5"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5"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5"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5"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5"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5"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5"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5"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6"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6"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6"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6"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6"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6"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6"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6"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6"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6"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6"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6"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6"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6"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6"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6"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6"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6"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74"/>
      <c r="BS34" s="274" t="str">
        <f ca="true">+IF(OFFSET('Water Data'!$D$27,0,10*ROW('Water Data'!D28))="","",OFFSET('Water Data'!$D$27,0,10*ROW('Water Data'!D28)))</f>
        <v/>
      </c>
      <c r="BT34" s="274" t="str">
        <f ca="true">+IF(OFFSET('Water Data'!$D$28,0,10*ROW('Water Data'!D28))="","",OFFSET('Water Data'!$D$28,0,10*ROW('Water Data'!D28)))</f>
        <v/>
      </c>
      <c r="BU34" s="274" t="str">
        <f ca="true">+IF(OFFSET('Water Data'!$D$29,0,10*ROW('Water Data'!D28))="","",OFFSET('Water Data'!$D$29,0,10*ROW('Water Data'!D28)))</f>
        <v/>
      </c>
      <c r="BV34" s="274" t="str">
        <f ca="true">+IF(OFFSET('Water Data'!$E$27,0,10*ROW('Water Data'!E28))="","",OFFSET('Water Data'!$E$27,0,10*ROW('Water Data'!E28)))</f>
        <v/>
      </c>
      <c r="BW34" s="274" t="str">
        <f ca="true">+IF(OFFSET('Water Data'!$E$28,0,10*ROW('Water Data'!E28))="","",OFFSET('Water Data'!$E$28,0,10*ROW('Water Data'!E28)))</f>
        <v/>
      </c>
      <c r="BX34" s="274" t="str">
        <f ca="true">+IF(OFFSET('Water Data'!$E$29,0,10*ROW('Water Data'!E28))="","",OFFSET('Water Data'!$E$29,0,10*ROW('Water Data'!E28)))</f>
        <v/>
      </c>
      <c r="BY34" s="274" t="str">
        <f ca="true">+IF(OFFSET('Water Data'!$F$27,0,10*ROW('Water Data'!F28))="","",OFFSET('Water Data'!$F$27,0,10*ROW('Water Data'!F28)))</f>
        <v/>
      </c>
      <c r="BZ34" s="274" t="str">
        <f ca="true">+IF(OFFSET('Water Data'!$F$28,0,10*ROW('Water Data'!F28))="","",OFFSET('Water Data'!$F$28,0,10*ROW('Water Data'!F28)))</f>
        <v/>
      </c>
      <c r="CA34" s="274" t="str">
        <f ca="true">+IF(OFFSET('Water Data'!$F$29,0,10*ROW('Water Data'!F28))="","",OFFSET('Water Data'!$F$29,0,10*ROW('Water Data'!F28)))</f>
        <v/>
      </c>
      <c r="CB34" s="274" t="str">
        <f ca="true">+IF(OFFSET('Water Data'!$G$27,0,10*ROW('Water Data'!G28))="","",OFFSET('Water Data'!$G$27,0,10*ROW('Water Data'!G28)))</f>
        <v/>
      </c>
      <c r="CC34" s="274" t="str">
        <f ca="true">+IF(OFFSET('Water Data'!$G$28,0,10*ROW('Water Data'!G28))="","",OFFSET('Water Data'!$G$28,0,10*ROW('Water Data'!G28)))</f>
        <v/>
      </c>
      <c r="CD34" s="274" t="str">
        <f ca="true">+IF(OFFSET('Water Data'!$G$29,0,10*ROW('Water Data'!G28))="","",OFFSET('Water Data'!$G$29,0,10*ROW('Water Data'!G28)))</f>
        <v/>
      </c>
      <c r="CE34" s="274" t="str">
        <f ca="true">+IF(OFFSET('Water Data'!$H$27,0,10*ROW('Water Data'!H28))="","",OFFSET('Water Data'!$H$27,0,10*ROW('Water Data'!H28)))</f>
        <v/>
      </c>
      <c r="CF34" s="274" t="str">
        <f ca="true">+IF(OFFSET('Water Data'!$H$28,0,10*ROW('Water Data'!H28))="","",OFFSET('Water Data'!$H$28,0,10*ROW('Water Data'!H28)))</f>
        <v/>
      </c>
      <c r="CG34" s="274" t="str">
        <f ca="true">+IF(OFFSET('Water Data'!$H$29,0,10*ROW('Water Data'!H28))="","",OFFSET('Water Data'!$H$29,0,10*ROW('Water Data'!H28)))</f>
        <v/>
      </c>
      <c r="CH34" s="274" t="str">
        <f ca="true">+IF(OFFSET('Water Data'!$I$27,0,10*ROW('Water Data'!I28))="","",OFFSET('Water Data'!$I$27,0,10*ROW('Water Data'!I28)))</f>
        <v/>
      </c>
      <c r="CI34" s="274" t="str">
        <f ca="true">+IF(OFFSET('Water Data'!$I$28,0,10*ROW('Water Data'!I28))="","",OFFSET('Water Data'!$I$28,0,10*ROW('Water Data'!I28)))</f>
        <v/>
      </c>
      <c r="CJ34" s="274" t="str">
        <f ca="true">+IF(OFFSET('Water Data'!$I$29,0,10*ROW('Water Data'!I28))="","",OFFSET('Water Data'!$I$29,0,10*ROW('Water Data'!I28)))</f>
        <v/>
      </c>
      <c r="CK34" s="274" t="str">
        <f ca="true">+IF(OFFSET('Sanitation Data'!$D$28,0,10*ROW('Sanitation Data'!D28))="","",OFFSET('Sanitation Data'!$D$28,0,10*ROW('Sanitation Data'!D28)))</f>
        <v/>
      </c>
      <c r="CL34" s="274" t="str">
        <f ca="true">+IF(OFFSET('Sanitation Data'!$D$29,0,10*ROW('Sanitation Data'!D28))="","",OFFSET('Sanitation Data'!$D$29,0,10*ROW('Sanitation Data'!D28)))</f>
        <v/>
      </c>
      <c r="CM34" s="274" t="str">
        <f ca="true">+IF(OFFSET('Sanitation Data'!$D$30,0,10*ROW('Sanitation Data'!D28))="","",OFFSET('Sanitation Data'!$D$30,0,10*ROW('Sanitation Data'!D28)))</f>
        <v/>
      </c>
      <c r="CN34" s="274" t="str">
        <f ca="true">+IF(OFFSET('Sanitation Data'!$D$31,0,10*ROW('Sanitation Data'!D28))="","",OFFSET('Sanitation Data'!$D$31,0,10*ROW('Sanitation Data'!D28)))</f>
        <v/>
      </c>
      <c r="CO34" s="274" t="str">
        <f ca="true">+IF(OFFSET('Sanitation Data'!$D$32,0,10*ROW('Sanitation Data'!D28))="","",OFFSET('Sanitation Data'!$D$32,0,10*ROW('Sanitation Data'!D28)))</f>
        <v/>
      </c>
      <c r="CP34" s="274" t="str">
        <f ca="true">+IF(OFFSET('Sanitation Data'!$E$28,0,10*ROW('Sanitation Data'!E28))="","",OFFSET('Sanitation Data'!$E$28,0,10*ROW('Sanitation Data'!E28)))</f>
        <v/>
      </c>
      <c r="CQ34" s="274" t="str">
        <f ca="true">+IF(OFFSET('Sanitation Data'!$E$29,0,10*ROW('Sanitation Data'!E28))="","",OFFSET('Sanitation Data'!$E$29,0,10*ROW('Sanitation Data'!E28)))</f>
        <v/>
      </c>
      <c r="CR34" s="274" t="str">
        <f ca="true">+IF(OFFSET('Sanitation Data'!$E$30,0,10*ROW('Sanitation Data'!E28))="","",OFFSET('Sanitation Data'!$E$30,0,10*ROW('Sanitation Data'!E28)))</f>
        <v/>
      </c>
      <c r="CS34" s="274" t="str">
        <f ca="true">+IF(OFFSET('Sanitation Data'!$E$31,0,10*ROW('Sanitation Data'!E28))="","",OFFSET('Sanitation Data'!$E$31,0,10*ROW('Sanitation Data'!E28)))</f>
        <v/>
      </c>
      <c r="CT34" s="274" t="str">
        <f ca="true">+IF(OFFSET('Sanitation Data'!$E$32,0,10*ROW('Sanitation Data'!E28))="","",OFFSET('Sanitation Data'!$E$32,0,10*ROW('Sanitation Data'!E28)))</f>
        <v/>
      </c>
      <c r="CU34" s="274" t="str">
        <f ca="true">+IF(OFFSET('Sanitation Data'!$F$28,0,10*ROW('Sanitation Data'!F28))="","",OFFSET('Sanitation Data'!$F$28,0,10*ROW('Sanitation Data'!F28)))</f>
        <v/>
      </c>
      <c r="CV34" s="274" t="str">
        <f ca="true">+IF(OFFSET('Sanitation Data'!$F$29,0,10*ROW('Sanitation Data'!F28))="","",OFFSET('Sanitation Data'!$F$29,0,10*ROW('Sanitation Data'!F28)))</f>
        <v/>
      </c>
      <c r="CW34" s="274" t="str">
        <f ca="true">+IF(OFFSET('Sanitation Data'!$F$30,0,10*ROW('Sanitation Data'!F28))="","",OFFSET('Sanitation Data'!$F$30,0,10*ROW('Sanitation Data'!F28)))</f>
        <v/>
      </c>
      <c r="CX34" s="274" t="str">
        <f ca="true">+IF(OFFSET('Sanitation Data'!$F$31,0,10*ROW('Sanitation Data'!F28))="","",OFFSET('Sanitation Data'!$F$31,0,10*ROW('Sanitation Data'!F28)))</f>
        <v/>
      </c>
      <c r="CY34" s="274" t="str">
        <f ca="true">+IF(OFFSET('Sanitation Data'!$F$32,0,10*ROW('Sanitation Data'!F28))="","",OFFSET('Sanitation Data'!$F$32,0,10*ROW('Sanitation Data'!F28)))</f>
        <v/>
      </c>
      <c r="CZ34" s="274" t="str">
        <f ca="true">+IF(OFFSET('Sanitation Data'!$G$28,0,10*ROW('Sanitation Data'!G28))="","",OFFSET('Sanitation Data'!$G$28,0,10*ROW('Sanitation Data'!G28)))</f>
        <v/>
      </c>
      <c r="DA34" s="274" t="str">
        <f ca="true">+IF(OFFSET('Sanitation Data'!$G$29,0,10*ROW('Sanitation Data'!G28))="","",OFFSET('Sanitation Data'!$G$29,0,10*ROW('Sanitation Data'!G28)))</f>
        <v/>
      </c>
      <c r="DB34" s="274" t="str">
        <f ca="true">+IF(OFFSET('Sanitation Data'!$G$30,0,10*ROW('Sanitation Data'!G28))="","",OFFSET('Sanitation Data'!$G$30,0,10*ROW('Sanitation Data'!G28)))</f>
        <v/>
      </c>
      <c r="DC34" s="274" t="str">
        <f ca="true">+IF(OFFSET('Sanitation Data'!$G$31,0,10*ROW('Sanitation Data'!G28))="","",OFFSET('Sanitation Data'!$G$31,0,10*ROW('Sanitation Data'!G28)))</f>
        <v/>
      </c>
      <c r="DD34" s="274" t="str">
        <f ca="true">+IF(OFFSET('Sanitation Data'!$G$32,0,10*ROW('Sanitation Data'!G28))="","",OFFSET('Sanitation Data'!$G$32,0,10*ROW('Sanitation Data'!G28)))</f>
        <v/>
      </c>
      <c r="DE34" s="274" t="str">
        <f ca="true">+IF(OFFSET('Sanitation Data'!$H$28,0,10*ROW('Sanitation Data'!H28))="","",OFFSET('Sanitation Data'!$H$28,0,10*ROW('Sanitation Data'!H28)))</f>
        <v/>
      </c>
      <c r="DF34" s="274" t="str">
        <f ca="true">+IF(OFFSET('Sanitation Data'!$H$29,0,10*ROW('Sanitation Data'!H28))="","",OFFSET('Sanitation Data'!$H$29,0,10*ROW('Sanitation Data'!H28)))</f>
        <v/>
      </c>
      <c r="DG34" s="274" t="str">
        <f ca="true">+IF(OFFSET('Sanitation Data'!$H$30,0,10*ROW('Sanitation Data'!H28))="","",OFFSET('Sanitation Data'!$H$30,0,10*ROW('Sanitation Data'!H28)))</f>
        <v/>
      </c>
      <c r="DH34" s="274" t="str">
        <f ca="true">+IF(OFFSET('Sanitation Data'!$H$31,0,10*ROW('Sanitation Data'!H28))="","",OFFSET('Sanitation Data'!$H$31,0,10*ROW('Sanitation Data'!H28)))</f>
        <v/>
      </c>
      <c r="DI34" s="274" t="str">
        <f ca="true">+IF(OFFSET('Sanitation Data'!$H$32,0,10*ROW('Sanitation Data'!H28))="","",OFFSET('Sanitation Data'!$H$32,0,10*ROW('Sanitation Data'!H28)))</f>
        <v/>
      </c>
      <c r="DJ34" s="274" t="str">
        <f ca="true">+IF(OFFSET('Sanitation Data'!$I$28,0,10*ROW('Sanitation Data'!I28))="","",OFFSET('Sanitation Data'!$I$28,0,10*ROW('Sanitation Data'!I28)))</f>
        <v/>
      </c>
      <c r="DK34" s="274" t="str">
        <f ca="true">+IF(OFFSET('Sanitation Data'!$I$29,0,10*ROW('Sanitation Data'!I28))="","",OFFSET('Sanitation Data'!$I$29,0,10*ROW('Sanitation Data'!I28)))</f>
        <v/>
      </c>
      <c r="DL34" s="274" t="str">
        <f ca="true">+IF(OFFSET('Sanitation Data'!$I$30,0,10*ROW('Sanitation Data'!I28))="","",OFFSET('Sanitation Data'!$I$30,0,10*ROW('Sanitation Data'!I28)))</f>
        <v/>
      </c>
      <c r="DM34" s="274" t="str">
        <f ca="true">+IF(OFFSET('Sanitation Data'!$I$31,0,10*ROW('Sanitation Data'!I28))="","",OFFSET('Sanitation Data'!$I$31,0,10*ROW('Sanitation Data'!I28)))</f>
        <v/>
      </c>
      <c r="DN34" s="274" t="str">
        <f ca="true">+IF(OFFSET('Sanitation Data'!$I$32,0,10*ROW('Sanitation Data'!I28))="","",OFFSET('Sanitation Data'!$I$32,0,10*ROW('Sanitation Data'!I28)))</f>
        <v/>
      </c>
      <c r="DO34" s="274" t="str">
        <f ca="true">+IF(OFFSET('Hygiene Data'!$D$11,0,10*ROW('Hygiene Data'!D28))="","",OFFSET('Hygiene Data'!$D$11,0,10*ROW('Hygiene Data'!D28)))</f>
        <v/>
      </c>
      <c r="DP34" s="274" t="str">
        <f ca="true">+IF(OFFSET('Hygiene Data'!$D$12,0,10*ROW('Hygiene Data'!D28))="","",OFFSET('Hygiene Data'!$D$12,0,10*ROW('Hygiene Data'!D28)))</f>
        <v/>
      </c>
      <c r="DQ34" s="274" t="str">
        <f ca="true">+IF(OFFSET('Hygiene Data'!$D$13,0,10*ROW('Hygiene Data'!D28))="","",OFFSET('Hygiene Data'!$D$13,0,10*ROW('Hygiene Data'!D28)))</f>
        <v/>
      </c>
      <c r="DR34" s="274" t="str">
        <f ca="true">+IF(OFFSET('Hygiene Data'!$E$11,0,10*ROW('Hygiene Data'!E28))="","",OFFSET('Hygiene Data'!$E$11,0,10*ROW('Hygiene Data'!E28)))</f>
        <v/>
      </c>
      <c r="DS34" s="274" t="str">
        <f ca="true">+IF(OFFSET('Hygiene Data'!$E$12,0,10*ROW('Hygiene Data'!E28))="","",OFFSET('Hygiene Data'!$E$12,0,10*ROW('Hygiene Data'!E28)))</f>
        <v/>
      </c>
      <c r="DT34" s="274" t="str">
        <f ca="true">+IF(OFFSET('Hygiene Data'!$E$13,0,10*ROW('Hygiene Data'!E28))="","",OFFSET('Hygiene Data'!$E$13,0,10*ROW('Hygiene Data'!E28)))</f>
        <v/>
      </c>
      <c r="DU34" s="274" t="str">
        <f ca="true">+IF(OFFSET('Hygiene Data'!$F$11,0,10*ROW('Hygiene Data'!F28))="","",OFFSET('Hygiene Data'!$F$11,0,10*ROW('Hygiene Data'!F28)))</f>
        <v/>
      </c>
      <c r="DV34" s="274" t="str">
        <f ca="true">+IF(OFFSET('Hygiene Data'!$F$12,0,10*ROW('Hygiene Data'!F28))="","",OFFSET('Hygiene Data'!$F$12,0,10*ROW('Hygiene Data'!F28)))</f>
        <v/>
      </c>
      <c r="DW34" s="274" t="str">
        <f ca="true">+IF(OFFSET('Hygiene Data'!$F$13,0,10*ROW('Hygiene Data'!F28))="","",OFFSET('Hygiene Data'!$F$13,0,10*ROW('Hygiene Data'!F28)))</f>
        <v/>
      </c>
      <c r="DX34" s="274" t="str">
        <f ca="true">+IF(OFFSET('Hygiene Data'!$G$11,0,10*ROW('Hygiene Data'!G28))="","",OFFSET('Hygiene Data'!$G$11,0,10*ROW('Hygiene Data'!G28)))</f>
        <v/>
      </c>
      <c r="DY34" s="274" t="str">
        <f ca="true">+IF(OFFSET('Hygiene Data'!$G$12,0,10*ROW('Hygiene Data'!G28))="","",OFFSET('Hygiene Data'!$G$12,0,10*ROW('Hygiene Data'!G28)))</f>
        <v/>
      </c>
      <c r="DZ34" s="274" t="str">
        <f ca="true">+IF(OFFSET('Hygiene Data'!$G$13,0,10*ROW('Hygiene Data'!G28))="","",OFFSET('Hygiene Data'!$G$13,0,10*ROW('Hygiene Data'!G28)))</f>
        <v/>
      </c>
      <c r="EA34" s="274" t="str">
        <f ca="true">+IF(OFFSET('Hygiene Data'!$H$11,0,10*ROW('Hygiene Data'!H28))="","",OFFSET('Hygiene Data'!$H$11,0,10*ROW('Hygiene Data'!H28)))</f>
        <v/>
      </c>
      <c r="EB34" s="274" t="str">
        <f ca="true">+IF(OFFSET('Hygiene Data'!$H$12,0,10*ROW('Hygiene Data'!H28))="","",OFFSET('Hygiene Data'!$H$12,0,10*ROW('Hygiene Data'!H28)))</f>
        <v/>
      </c>
      <c r="EC34" s="274" t="str">
        <f ca="true">+IF(OFFSET('Hygiene Data'!$H$13,0,10*ROW('Hygiene Data'!H28))="","",OFFSET('Hygiene Data'!$H$13,0,10*ROW('Hygiene Data'!H28)))</f>
        <v/>
      </c>
      <c r="ED34" s="274" t="str">
        <f ca="true">+IF(OFFSET('Hygiene Data'!$I$11,0,10*ROW('Hygiene Data'!I28))="","",OFFSET('Hygiene Data'!$I$11,0,10*ROW('Hygiene Data'!I28)))</f>
        <v/>
      </c>
      <c r="EE34" s="274" t="str">
        <f ca="true">+IF(OFFSET('Hygiene Data'!$I$12,0,10*ROW('Hygiene Data'!I28))="","",OFFSET('Hygiene Data'!$I$12,0,10*ROW('Hygiene Data'!I28)))</f>
        <v/>
      </c>
      <c r="EF34" s="274" t="str">
        <f ca="true">+IF(OFFSET('Hygiene Data'!$I$13,0,10*ROW('Hygiene Data'!I28))="","",OFFSET('Hygiene Data'!$I$13,0,10*ROW('Hygiene Data'!I28)))</f>
        <v/>
      </c>
    </row>
    <row xmlns:x14ac="http://schemas.microsoft.com/office/spreadsheetml/2009/9/ac" r="35" x14ac:dyDescent="0.2">
      <c r="A35" s="37" t="str">
        <f ca="true">+IF(OFFSET('Water Data'!$B$2,0,10*ROW('Water Data'!E29))="","",OFFSET('Water Data'!$B$2,0,10*ROW('Water Data'!E29)))</f>
        <v/>
      </c>
      <c r="B35" s="37" t="str">
        <f ca="true">+IF(OFFSET('Water Data'!$C$2,0,10*ROW('Water Data'!F29))="","",OFFSET('Water Data'!$C$2,0,10*ROW('Water Data'!F29)))</f>
        <v/>
      </c>
      <c r="C35" s="330" t="str">
        <f t="shared" ca="true" si="0"/>
        <v/>
      </c>
      <c r="D35" s="94"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4"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4"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4"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4"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4"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4"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4"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4"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4"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4"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4"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4"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4"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4"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4"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4"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4"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5"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5"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5"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5"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5"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5"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5"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5"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5"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5"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5"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5"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5"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5"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5"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5"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5"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5"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5"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5"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5"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5"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5"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5"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5"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5"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5"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5"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5"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5"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6"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6"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6"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6"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6"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6"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6"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6"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6"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6"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6"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6"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6"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6"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6"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6"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6"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6"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74"/>
      <c r="BS35" s="274" t="str">
        <f ca="true">+IF(OFFSET('Water Data'!$D$27,0,10*ROW('Water Data'!D29))="","",OFFSET('Water Data'!$D$27,0,10*ROW('Water Data'!D29)))</f>
        <v/>
      </c>
      <c r="BT35" s="274" t="str">
        <f ca="true">+IF(OFFSET('Water Data'!$D$28,0,10*ROW('Water Data'!D29))="","",OFFSET('Water Data'!$D$28,0,10*ROW('Water Data'!D29)))</f>
        <v/>
      </c>
      <c r="BU35" s="274" t="str">
        <f ca="true">+IF(OFFSET('Water Data'!$D$29,0,10*ROW('Water Data'!D29))="","",OFFSET('Water Data'!$D$29,0,10*ROW('Water Data'!D29)))</f>
        <v/>
      </c>
      <c r="BV35" s="274" t="str">
        <f ca="true">+IF(OFFSET('Water Data'!$E$27,0,10*ROW('Water Data'!E29))="","",OFFSET('Water Data'!$E$27,0,10*ROW('Water Data'!E29)))</f>
        <v/>
      </c>
      <c r="BW35" s="274" t="str">
        <f ca="true">+IF(OFFSET('Water Data'!$E$28,0,10*ROW('Water Data'!E29))="","",OFFSET('Water Data'!$E$28,0,10*ROW('Water Data'!E29)))</f>
        <v/>
      </c>
      <c r="BX35" s="274" t="str">
        <f ca="true">+IF(OFFSET('Water Data'!$E$29,0,10*ROW('Water Data'!E29))="","",OFFSET('Water Data'!$E$29,0,10*ROW('Water Data'!E29)))</f>
        <v/>
      </c>
      <c r="BY35" s="274" t="str">
        <f ca="true">+IF(OFFSET('Water Data'!$F$27,0,10*ROW('Water Data'!F29))="","",OFFSET('Water Data'!$F$27,0,10*ROW('Water Data'!F29)))</f>
        <v/>
      </c>
      <c r="BZ35" s="274" t="str">
        <f ca="true">+IF(OFFSET('Water Data'!$F$28,0,10*ROW('Water Data'!F29))="","",OFFSET('Water Data'!$F$28,0,10*ROW('Water Data'!F29)))</f>
        <v/>
      </c>
      <c r="CA35" s="274" t="str">
        <f ca="true">+IF(OFFSET('Water Data'!$F$29,0,10*ROW('Water Data'!F29))="","",OFFSET('Water Data'!$F$29,0,10*ROW('Water Data'!F29)))</f>
        <v/>
      </c>
      <c r="CB35" s="274" t="str">
        <f ca="true">+IF(OFFSET('Water Data'!$G$27,0,10*ROW('Water Data'!G29))="","",OFFSET('Water Data'!$G$27,0,10*ROW('Water Data'!G29)))</f>
        <v/>
      </c>
      <c r="CC35" s="274" t="str">
        <f ca="true">+IF(OFFSET('Water Data'!$G$28,0,10*ROW('Water Data'!G29))="","",OFFSET('Water Data'!$G$28,0,10*ROW('Water Data'!G29)))</f>
        <v/>
      </c>
      <c r="CD35" s="274" t="str">
        <f ca="true">+IF(OFFSET('Water Data'!$G$29,0,10*ROW('Water Data'!G29))="","",OFFSET('Water Data'!$G$29,0,10*ROW('Water Data'!G29)))</f>
        <v/>
      </c>
      <c r="CE35" s="274" t="str">
        <f ca="true">+IF(OFFSET('Water Data'!$H$27,0,10*ROW('Water Data'!H29))="","",OFFSET('Water Data'!$H$27,0,10*ROW('Water Data'!H29)))</f>
        <v/>
      </c>
      <c r="CF35" s="274" t="str">
        <f ca="true">+IF(OFFSET('Water Data'!$H$28,0,10*ROW('Water Data'!H29))="","",OFFSET('Water Data'!$H$28,0,10*ROW('Water Data'!H29)))</f>
        <v/>
      </c>
      <c r="CG35" s="274" t="str">
        <f ca="true">+IF(OFFSET('Water Data'!$H$29,0,10*ROW('Water Data'!H29))="","",OFFSET('Water Data'!$H$29,0,10*ROW('Water Data'!H29)))</f>
        <v/>
      </c>
      <c r="CH35" s="274" t="str">
        <f ca="true">+IF(OFFSET('Water Data'!$I$27,0,10*ROW('Water Data'!I29))="","",OFFSET('Water Data'!$I$27,0,10*ROW('Water Data'!I29)))</f>
        <v/>
      </c>
      <c r="CI35" s="274" t="str">
        <f ca="true">+IF(OFFSET('Water Data'!$I$28,0,10*ROW('Water Data'!I29))="","",OFFSET('Water Data'!$I$28,0,10*ROW('Water Data'!I29)))</f>
        <v/>
      </c>
      <c r="CJ35" s="274" t="str">
        <f ca="true">+IF(OFFSET('Water Data'!$I$29,0,10*ROW('Water Data'!I29))="","",OFFSET('Water Data'!$I$29,0,10*ROW('Water Data'!I29)))</f>
        <v/>
      </c>
      <c r="CK35" s="274" t="str">
        <f ca="true">+IF(OFFSET('Sanitation Data'!$D$28,0,10*ROW('Sanitation Data'!D29))="","",OFFSET('Sanitation Data'!$D$28,0,10*ROW('Sanitation Data'!D29)))</f>
        <v/>
      </c>
      <c r="CL35" s="274" t="str">
        <f ca="true">+IF(OFFSET('Sanitation Data'!$D$29,0,10*ROW('Sanitation Data'!D29))="","",OFFSET('Sanitation Data'!$D$29,0,10*ROW('Sanitation Data'!D29)))</f>
        <v/>
      </c>
      <c r="CM35" s="274" t="str">
        <f ca="true">+IF(OFFSET('Sanitation Data'!$D$30,0,10*ROW('Sanitation Data'!D29))="","",OFFSET('Sanitation Data'!$D$30,0,10*ROW('Sanitation Data'!D29)))</f>
        <v/>
      </c>
      <c r="CN35" s="274" t="str">
        <f ca="true">+IF(OFFSET('Sanitation Data'!$D$31,0,10*ROW('Sanitation Data'!D29))="","",OFFSET('Sanitation Data'!$D$31,0,10*ROW('Sanitation Data'!D29)))</f>
        <v/>
      </c>
      <c r="CO35" s="274" t="str">
        <f ca="true">+IF(OFFSET('Sanitation Data'!$D$32,0,10*ROW('Sanitation Data'!D29))="","",OFFSET('Sanitation Data'!$D$32,0,10*ROW('Sanitation Data'!D29)))</f>
        <v/>
      </c>
      <c r="CP35" s="274" t="str">
        <f ca="true">+IF(OFFSET('Sanitation Data'!$E$28,0,10*ROW('Sanitation Data'!E29))="","",OFFSET('Sanitation Data'!$E$28,0,10*ROW('Sanitation Data'!E29)))</f>
        <v/>
      </c>
      <c r="CQ35" s="274" t="str">
        <f ca="true">+IF(OFFSET('Sanitation Data'!$E$29,0,10*ROW('Sanitation Data'!E29))="","",OFFSET('Sanitation Data'!$E$29,0,10*ROW('Sanitation Data'!E29)))</f>
        <v/>
      </c>
      <c r="CR35" s="274" t="str">
        <f ca="true">+IF(OFFSET('Sanitation Data'!$E$30,0,10*ROW('Sanitation Data'!E29))="","",OFFSET('Sanitation Data'!$E$30,0,10*ROW('Sanitation Data'!E29)))</f>
        <v/>
      </c>
      <c r="CS35" s="274" t="str">
        <f ca="true">+IF(OFFSET('Sanitation Data'!$E$31,0,10*ROW('Sanitation Data'!E29))="","",OFFSET('Sanitation Data'!$E$31,0,10*ROW('Sanitation Data'!E29)))</f>
        <v/>
      </c>
      <c r="CT35" s="274" t="str">
        <f ca="true">+IF(OFFSET('Sanitation Data'!$E$32,0,10*ROW('Sanitation Data'!E29))="","",OFFSET('Sanitation Data'!$E$32,0,10*ROW('Sanitation Data'!E29)))</f>
        <v/>
      </c>
      <c r="CU35" s="274" t="str">
        <f ca="true">+IF(OFFSET('Sanitation Data'!$F$28,0,10*ROW('Sanitation Data'!F29))="","",OFFSET('Sanitation Data'!$F$28,0,10*ROW('Sanitation Data'!F29)))</f>
        <v/>
      </c>
      <c r="CV35" s="274" t="str">
        <f ca="true">+IF(OFFSET('Sanitation Data'!$F$29,0,10*ROW('Sanitation Data'!F29))="","",OFFSET('Sanitation Data'!$F$29,0,10*ROW('Sanitation Data'!F29)))</f>
        <v/>
      </c>
      <c r="CW35" s="274" t="str">
        <f ca="true">+IF(OFFSET('Sanitation Data'!$F$30,0,10*ROW('Sanitation Data'!F29))="","",OFFSET('Sanitation Data'!$F$30,0,10*ROW('Sanitation Data'!F29)))</f>
        <v/>
      </c>
      <c r="CX35" s="274" t="str">
        <f ca="true">+IF(OFFSET('Sanitation Data'!$F$31,0,10*ROW('Sanitation Data'!F29))="","",OFFSET('Sanitation Data'!$F$31,0,10*ROW('Sanitation Data'!F29)))</f>
        <v/>
      </c>
      <c r="CY35" s="274" t="str">
        <f ca="true">+IF(OFFSET('Sanitation Data'!$F$32,0,10*ROW('Sanitation Data'!F29))="","",OFFSET('Sanitation Data'!$F$32,0,10*ROW('Sanitation Data'!F29)))</f>
        <v/>
      </c>
      <c r="CZ35" s="274" t="str">
        <f ca="true">+IF(OFFSET('Sanitation Data'!$G$28,0,10*ROW('Sanitation Data'!G29))="","",OFFSET('Sanitation Data'!$G$28,0,10*ROW('Sanitation Data'!G29)))</f>
        <v/>
      </c>
      <c r="DA35" s="274" t="str">
        <f ca="true">+IF(OFFSET('Sanitation Data'!$G$29,0,10*ROW('Sanitation Data'!G29))="","",OFFSET('Sanitation Data'!$G$29,0,10*ROW('Sanitation Data'!G29)))</f>
        <v/>
      </c>
      <c r="DB35" s="274" t="str">
        <f ca="true">+IF(OFFSET('Sanitation Data'!$G$30,0,10*ROW('Sanitation Data'!G29))="","",OFFSET('Sanitation Data'!$G$30,0,10*ROW('Sanitation Data'!G29)))</f>
        <v/>
      </c>
      <c r="DC35" s="274" t="str">
        <f ca="true">+IF(OFFSET('Sanitation Data'!$G$31,0,10*ROW('Sanitation Data'!G29))="","",OFFSET('Sanitation Data'!$G$31,0,10*ROW('Sanitation Data'!G29)))</f>
        <v/>
      </c>
      <c r="DD35" s="274" t="str">
        <f ca="true">+IF(OFFSET('Sanitation Data'!$G$32,0,10*ROW('Sanitation Data'!G29))="","",OFFSET('Sanitation Data'!$G$32,0,10*ROW('Sanitation Data'!G29)))</f>
        <v/>
      </c>
      <c r="DE35" s="274" t="str">
        <f ca="true">+IF(OFFSET('Sanitation Data'!$H$28,0,10*ROW('Sanitation Data'!H29))="","",OFFSET('Sanitation Data'!$H$28,0,10*ROW('Sanitation Data'!H29)))</f>
        <v/>
      </c>
      <c r="DF35" s="274" t="str">
        <f ca="true">+IF(OFFSET('Sanitation Data'!$H$29,0,10*ROW('Sanitation Data'!H29))="","",OFFSET('Sanitation Data'!$H$29,0,10*ROW('Sanitation Data'!H29)))</f>
        <v/>
      </c>
      <c r="DG35" s="274" t="str">
        <f ca="true">+IF(OFFSET('Sanitation Data'!$H$30,0,10*ROW('Sanitation Data'!H29))="","",OFFSET('Sanitation Data'!$H$30,0,10*ROW('Sanitation Data'!H29)))</f>
        <v/>
      </c>
      <c r="DH35" s="274" t="str">
        <f ca="true">+IF(OFFSET('Sanitation Data'!$H$31,0,10*ROW('Sanitation Data'!H29))="","",OFFSET('Sanitation Data'!$H$31,0,10*ROW('Sanitation Data'!H29)))</f>
        <v/>
      </c>
      <c r="DI35" s="274" t="str">
        <f ca="true">+IF(OFFSET('Sanitation Data'!$H$32,0,10*ROW('Sanitation Data'!H29))="","",OFFSET('Sanitation Data'!$H$32,0,10*ROW('Sanitation Data'!H29)))</f>
        <v/>
      </c>
      <c r="DJ35" s="274" t="str">
        <f ca="true">+IF(OFFSET('Sanitation Data'!$I$28,0,10*ROW('Sanitation Data'!I29))="","",OFFSET('Sanitation Data'!$I$28,0,10*ROW('Sanitation Data'!I29)))</f>
        <v/>
      </c>
      <c r="DK35" s="274" t="str">
        <f ca="true">+IF(OFFSET('Sanitation Data'!$I$29,0,10*ROW('Sanitation Data'!I29))="","",OFFSET('Sanitation Data'!$I$29,0,10*ROW('Sanitation Data'!I29)))</f>
        <v/>
      </c>
      <c r="DL35" s="274" t="str">
        <f ca="true">+IF(OFFSET('Sanitation Data'!$I$30,0,10*ROW('Sanitation Data'!I29))="","",OFFSET('Sanitation Data'!$I$30,0,10*ROW('Sanitation Data'!I29)))</f>
        <v/>
      </c>
      <c r="DM35" s="274" t="str">
        <f ca="true">+IF(OFFSET('Sanitation Data'!$I$31,0,10*ROW('Sanitation Data'!I29))="","",OFFSET('Sanitation Data'!$I$31,0,10*ROW('Sanitation Data'!I29)))</f>
        <v/>
      </c>
      <c r="DN35" s="274" t="str">
        <f ca="true">+IF(OFFSET('Sanitation Data'!$I$32,0,10*ROW('Sanitation Data'!I29))="","",OFFSET('Sanitation Data'!$I$32,0,10*ROW('Sanitation Data'!I29)))</f>
        <v/>
      </c>
      <c r="DO35" s="274" t="str">
        <f ca="true">+IF(OFFSET('Hygiene Data'!$D$11,0,10*ROW('Hygiene Data'!D29))="","",OFFSET('Hygiene Data'!$D$11,0,10*ROW('Hygiene Data'!D29)))</f>
        <v/>
      </c>
      <c r="DP35" s="274" t="str">
        <f ca="true">+IF(OFFSET('Hygiene Data'!$D$12,0,10*ROW('Hygiene Data'!D29))="","",OFFSET('Hygiene Data'!$D$12,0,10*ROW('Hygiene Data'!D29)))</f>
        <v/>
      </c>
      <c r="DQ35" s="274" t="str">
        <f ca="true">+IF(OFFSET('Hygiene Data'!$D$13,0,10*ROW('Hygiene Data'!D29))="","",OFFSET('Hygiene Data'!$D$13,0,10*ROW('Hygiene Data'!D29)))</f>
        <v/>
      </c>
      <c r="DR35" s="274" t="str">
        <f ca="true">+IF(OFFSET('Hygiene Data'!$E$11,0,10*ROW('Hygiene Data'!E29))="","",OFFSET('Hygiene Data'!$E$11,0,10*ROW('Hygiene Data'!E29)))</f>
        <v/>
      </c>
      <c r="DS35" s="274" t="str">
        <f ca="true">+IF(OFFSET('Hygiene Data'!$E$12,0,10*ROW('Hygiene Data'!E29))="","",OFFSET('Hygiene Data'!$E$12,0,10*ROW('Hygiene Data'!E29)))</f>
        <v/>
      </c>
      <c r="DT35" s="274" t="str">
        <f ca="true">+IF(OFFSET('Hygiene Data'!$E$13,0,10*ROW('Hygiene Data'!E29))="","",OFFSET('Hygiene Data'!$E$13,0,10*ROW('Hygiene Data'!E29)))</f>
        <v/>
      </c>
      <c r="DU35" s="274" t="str">
        <f ca="true">+IF(OFFSET('Hygiene Data'!$F$11,0,10*ROW('Hygiene Data'!F29))="","",OFFSET('Hygiene Data'!$F$11,0,10*ROW('Hygiene Data'!F29)))</f>
        <v/>
      </c>
      <c r="DV35" s="274" t="str">
        <f ca="true">+IF(OFFSET('Hygiene Data'!$F$12,0,10*ROW('Hygiene Data'!F29))="","",OFFSET('Hygiene Data'!$F$12,0,10*ROW('Hygiene Data'!F29)))</f>
        <v/>
      </c>
      <c r="DW35" s="274" t="str">
        <f ca="true">+IF(OFFSET('Hygiene Data'!$F$13,0,10*ROW('Hygiene Data'!F29))="","",OFFSET('Hygiene Data'!$F$13,0,10*ROW('Hygiene Data'!F29)))</f>
        <v/>
      </c>
      <c r="DX35" s="274" t="str">
        <f ca="true">+IF(OFFSET('Hygiene Data'!$G$11,0,10*ROW('Hygiene Data'!G29))="","",OFFSET('Hygiene Data'!$G$11,0,10*ROW('Hygiene Data'!G29)))</f>
        <v/>
      </c>
      <c r="DY35" s="274" t="str">
        <f ca="true">+IF(OFFSET('Hygiene Data'!$G$12,0,10*ROW('Hygiene Data'!G29))="","",OFFSET('Hygiene Data'!$G$12,0,10*ROW('Hygiene Data'!G29)))</f>
        <v/>
      </c>
      <c r="DZ35" s="274" t="str">
        <f ca="true">+IF(OFFSET('Hygiene Data'!$G$13,0,10*ROW('Hygiene Data'!G29))="","",OFFSET('Hygiene Data'!$G$13,0,10*ROW('Hygiene Data'!G29)))</f>
        <v/>
      </c>
      <c r="EA35" s="274" t="str">
        <f ca="true">+IF(OFFSET('Hygiene Data'!$H$11,0,10*ROW('Hygiene Data'!H29))="","",OFFSET('Hygiene Data'!$H$11,0,10*ROW('Hygiene Data'!H29)))</f>
        <v/>
      </c>
      <c r="EB35" s="274" t="str">
        <f ca="true">+IF(OFFSET('Hygiene Data'!$H$12,0,10*ROW('Hygiene Data'!H29))="","",OFFSET('Hygiene Data'!$H$12,0,10*ROW('Hygiene Data'!H29)))</f>
        <v/>
      </c>
      <c r="EC35" s="274" t="str">
        <f ca="true">+IF(OFFSET('Hygiene Data'!$H$13,0,10*ROW('Hygiene Data'!H29))="","",OFFSET('Hygiene Data'!$H$13,0,10*ROW('Hygiene Data'!H29)))</f>
        <v/>
      </c>
      <c r="ED35" s="274" t="str">
        <f ca="true">+IF(OFFSET('Hygiene Data'!$I$11,0,10*ROW('Hygiene Data'!I29))="","",OFFSET('Hygiene Data'!$I$11,0,10*ROW('Hygiene Data'!I29)))</f>
        <v/>
      </c>
      <c r="EE35" s="274" t="str">
        <f ca="true">+IF(OFFSET('Hygiene Data'!$I$12,0,10*ROW('Hygiene Data'!I29))="","",OFFSET('Hygiene Data'!$I$12,0,10*ROW('Hygiene Data'!I29)))</f>
        <v/>
      </c>
      <c r="EF35" s="274" t="str">
        <f ca="true">+IF(OFFSET('Hygiene Data'!$I$13,0,10*ROW('Hygiene Data'!I29))="","",OFFSET('Hygiene Data'!$I$13,0,10*ROW('Hygiene Data'!I29)))</f>
        <v/>
      </c>
    </row>
    <row xmlns:x14ac="http://schemas.microsoft.com/office/spreadsheetml/2009/9/ac" r="36" x14ac:dyDescent="0.2">
      <c r="A36" s="37" t="str">
        <f ca="true">+IF(OFFSET('Water Data'!$B$2,0,10*ROW('Water Data'!E30))="","",OFFSET('Water Data'!$B$2,0,10*ROW('Water Data'!E30)))</f>
        <v/>
      </c>
      <c r="B36" s="37" t="str">
        <f ca="true">+IF(OFFSET('Water Data'!$C$2,0,10*ROW('Water Data'!F30))="","",OFFSET('Water Data'!$C$2,0,10*ROW('Water Data'!F30)))</f>
        <v/>
      </c>
      <c r="C36" s="330" t="str">
        <f t="shared" ca="true" si="0"/>
        <v/>
      </c>
      <c r="D36" s="94"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4"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4"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4"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4"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4"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4"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4"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4"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4"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4"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4"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4"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4"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4"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4"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4"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4"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5"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5"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5"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5"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5"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5"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5"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5"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5"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5"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5"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5"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5"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5"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5"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5"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5"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5"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5"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5"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5"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5"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5"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5"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5"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5"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5"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5"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5"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5"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6"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6"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6"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6"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6"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6"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6"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6"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6"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6"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6"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6"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6"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6"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6"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6"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6"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6"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74"/>
      <c r="BS36" s="274" t="str">
        <f ca="true">+IF(OFFSET('Water Data'!$D$27,0,10*ROW('Water Data'!D30))="","",OFFSET('Water Data'!$D$27,0,10*ROW('Water Data'!D30)))</f>
        <v/>
      </c>
      <c r="BT36" s="274" t="str">
        <f ca="true">+IF(OFFSET('Water Data'!$D$28,0,10*ROW('Water Data'!D30))="","",OFFSET('Water Data'!$D$28,0,10*ROW('Water Data'!D30)))</f>
        <v/>
      </c>
      <c r="BU36" s="274" t="str">
        <f ca="true">+IF(OFFSET('Water Data'!$D$29,0,10*ROW('Water Data'!D30))="","",OFFSET('Water Data'!$D$29,0,10*ROW('Water Data'!D30)))</f>
        <v/>
      </c>
      <c r="BV36" s="274" t="str">
        <f ca="true">+IF(OFFSET('Water Data'!$E$27,0,10*ROW('Water Data'!E30))="","",OFFSET('Water Data'!$E$27,0,10*ROW('Water Data'!E30)))</f>
        <v/>
      </c>
      <c r="BW36" s="274" t="str">
        <f ca="true">+IF(OFFSET('Water Data'!$E$28,0,10*ROW('Water Data'!E30))="","",OFFSET('Water Data'!$E$28,0,10*ROW('Water Data'!E30)))</f>
        <v/>
      </c>
      <c r="BX36" s="274" t="str">
        <f ca="true">+IF(OFFSET('Water Data'!$E$29,0,10*ROW('Water Data'!E30))="","",OFFSET('Water Data'!$E$29,0,10*ROW('Water Data'!E30)))</f>
        <v/>
      </c>
      <c r="BY36" s="274" t="str">
        <f ca="true">+IF(OFFSET('Water Data'!$F$27,0,10*ROW('Water Data'!F30))="","",OFFSET('Water Data'!$F$27,0,10*ROW('Water Data'!F30)))</f>
        <v/>
      </c>
      <c r="BZ36" s="274" t="str">
        <f ca="true">+IF(OFFSET('Water Data'!$F$28,0,10*ROW('Water Data'!F30))="","",OFFSET('Water Data'!$F$28,0,10*ROW('Water Data'!F30)))</f>
        <v/>
      </c>
      <c r="CA36" s="274" t="str">
        <f ca="true">+IF(OFFSET('Water Data'!$F$29,0,10*ROW('Water Data'!F30))="","",OFFSET('Water Data'!$F$29,0,10*ROW('Water Data'!F30)))</f>
        <v/>
      </c>
      <c r="CB36" s="274" t="str">
        <f ca="true">+IF(OFFSET('Water Data'!$G$27,0,10*ROW('Water Data'!G30))="","",OFFSET('Water Data'!$G$27,0,10*ROW('Water Data'!G30)))</f>
        <v/>
      </c>
      <c r="CC36" s="274" t="str">
        <f ca="true">+IF(OFFSET('Water Data'!$G$28,0,10*ROW('Water Data'!G30))="","",OFFSET('Water Data'!$G$28,0,10*ROW('Water Data'!G30)))</f>
        <v/>
      </c>
      <c r="CD36" s="274" t="str">
        <f ca="true">+IF(OFFSET('Water Data'!$G$29,0,10*ROW('Water Data'!G30))="","",OFFSET('Water Data'!$G$29,0,10*ROW('Water Data'!G30)))</f>
        <v/>
      </c>
      <c r="CE36" s="274" t="str">
        <f ca="true">+IF(OFFSET('Water Data'!$H$27,0,10*ROW('Water Data'!H30))="","",OFFSET('Water Data'!$H$27,0,10*ROW('Water Data'!H30)))</f>
        <v/>
      </c>
      <c r="CF36" s="274" t="str">
        <f ca="true">+IF(OFFSET('Water Data'!$H$28,0,10*ROW('Water Data'!H30))="","",OFFSET('Water Data'!$H$28,0,10*ROW('Water Data'!H30)))</f>
        <v/>
      </c>
      <c r="CG36" s="274" t="str">
        <f ca="true">+IF(OFFSET('Water Data'!$H$29,0,10*ROW('Water Data'!H30))="","",OFFSET('Water Data'!$H$29,0,10*ROW('Water Data'!H30)))</f>
        <v/>
      </c>
      <c r="CH36" s="274" t="str">
        <f ca="true">+IF(OFFSET('Water Data'!$I$27,0,10*ROW('Water Data'!I30))="","",OFFSET('Water Data'!$I$27,0,10*ROW('Water Data'!I30)))</f>
        <v/>
      </c>
      <c r="CI36" s="274" t="str">
        <f ca="true">+IF(OFFSET('Water Data'!$I$28,0,10*ROW('Water Data'!I30))="","",OFFSET('Water Data'!$I$28,0,10*ROW('Water Data'!I30)))</f>
        <v/>
      </c>
      <c r="CJ36" s="274" t="str">
        <f ca="true">+IF(OFFSET('Water Data'!$I$29,0,10*ROW('Water Data'!I30))="","",OFFSET('Water Data'!$I$29,0,10*ROW('Water Data'!I30)))</f>
        <v/>
      </c>
      <c r="CK36" s="274" t="str">
        <f ca="true">+IF(OFFSET('Sanitation Data'!$D$28,0,10*ROW('Sanitation Data'!D30))="","",OFFSET('Sanitation Data'!$D$28,0,10*ROW('Sanitation Data'!D30)))</f>
        <v/>
      </c>
      <c r="CL36" s="274" t="str">
        <f ca="true">+IF(OFFSET('Sanitation Data'!$D$29,0,10*ROW('Sanitation Data'!D30))="","",OFFSET('Sanitation Data'!$D$29,0,10*ROW('Sanitation Data'!D30)))</f>
        <v/>
      </c>
      <c r="CM36" s="274" t="str">
        <f ca="true">+IF(OFFSET('Sanitation Data'!$D$30,0,10*ROW('Sanitation Data'!D30))="","",OFFSET('Sanitation Data'!$D$30,0,10*ROW('Sanitation Data'!D30)))</f>
        <v/>
      </c>
      <c r="CN36" s="274" t="str">
        <f ca="true">+IF(OFFSET('Sanitation Data'!$D$31,0,10*ROW('Sanitation Data'!D30))="","",OFFSET('Sanitation Data'!$D$31,0,10*ROW('Sanitation Data'!D30)))</f>
        <v/>
      </c>
      <c r="CO36" s="274" t="str">
        <f ca="true">+IF(OFFSET('Sanitation Data'!$D$32,0,10*ROW('Sanitation Data'!D30))="","",OFFSET('Sanitation Data'!$D$32,0,10*ROW('Sanitation Data'!D30)))</f>
        <v/>
      </c>
      <c r="CP36" s="274" t="str">
        <f ca="true">+IF(OFFSET('Sanitation Data'!$E$28,0,10*ROW('Sanitation Data'!E30))="","",OFFSET('Sanitation Data'!$E$28,0,10*ROW('Sanitation Data'!E30)))</f>
        <v/>
      </c>
      <c r="CQ36" s="274" t="str">
        <f ca="true">+IF(OFFSET('Sanitation Data'!$E$29,0,10*ROW('Sanitation Data'!E30))="","",OFFSET('Sanitation Data'!$E$29,0,10*ROW('Sanitation Data'!E30)))</f>
        <v/>
      </c>
      <c r="CR36" s="274" t="str">
        <f ca="true">+IF(OFFSET('Sanitation Data'!$E$30,0,10*ROW('Sanitation Data'!E30))="","",OFFSET('Sanitation Data'!$E$30,0,10*ROW('Sanitation Data'!E30)))</f>
        <v/>
      </c>
      <c r="CS36" s="274" t="str">
        <f ca="true">+IF(OFFSET('Sanitation Data'!$E$31,0,10*ROW('Sanitation Data'!E30))="","",OFFSET('Sanitation Data'!$E$31,0,10*ROW('Sanitation Data'!E30)))</f>
        <v/>
      </c>
      <c r="CT36" s="274" t="str">
        <f ca="true">+IF(OFFSET('Sanitation Data'!$E$32,0,10*ROW('Sanitation Data'!E30))="","",OFFSET('Sanitation Data'!$E$32,0,10*ROW('Sanitation Data'!E30)))</f>
        <v/>
      </c>
      <c r="CU36" s="274" t="str">
        <f ca="true">+IF(OFFSET('Sanitation Data'!$F$28,0,10*ROW('Sanitation Data'!F30))="","",OFFSET('Sanitation Data'!$F$28,0,10*ROW('Sanitation Data'!F30)))</f>
        <v/>
      </c>
      <c r="CV36" s="274" t="str">
        <f ca="true">+IF(OFFSET('Sanitation Data'!$F$29,0,10*ROW('Sanitation Data'!F30))="","",OFFSET('Sanitation Data'!$F$29,0,10*ROW('Sanitation Data'!F30)))</f>
        <v/>
      </c>
      <c r="CW36" s="274" t="str">
        <f ca="true">+IF(OFFSET('Sanitation Data'!$F$30,0,10*ROW('Sanitation Data'!F30))="","",OFFSET('Sanitation Data'!$F$30,0,10*ROW('Sanitation Data'!F30)))</f>
        <v/>
      </c>
      <c r="CX36" s="274" t="str">
        <f ca="true">+IF(OFFSET('Sanitation Data'!$F$31,0,10*ROW('Sanitation Data'!F30))="","",OFFSET('Sanitation Data'!$F$31,0,10*ROW('Sanitation Data'!F30)))</f>
        <v/>
      </c>
      <c r="CY36" s="274" t="str">
        <f ca="true">+IF(OFFSET('Sanitation Data'!$F$32,0,10*ROW('Sanitation Data'!F30))="","",OFFSET('Sanitation Data'!$F$32,0,10*ROW('Sanitation Data'!F30)))</f>
        <v/>
      </c>
      <c r="CZ36" s="274" t="str">
        <f ca="true">+IF(OFFSET('Sanitation Data'!$G$28,0,10*ROW('Sanitation Data'!G30))="","",OFFSET('Sanitation Data'!$G$28,0,10*ROW('Sanitation Data'!G30)))</f>
        <v/>
      </c>
      <c r="DA36" s="274" t="str">
        <f ca="true">+IF(OFFSET('Sanitation Data'!$G$29,0,10*ROW('Sanitation Data'!G30))="","",OFFSET('Sanitation Data'!$G$29,0,10*ROW('Sanitation Data'!G30)))</f>
        <v/>
      </c>
      <c r="DB36" s="274" t="str">
        <f ca="true">+IF(OFFSET('Sanitation Data'!$G$30,0,10*ROW('Sanitation Data'!G30))="","",OFFSET('Sanitation Data'!$G$30,0,10*ROW('Sanitation Data'!G30)))</f>
        <v/>
      </c>
      <c r="DC36" s="274" t="str">
        <f ca="true">+IF(OFFSET('Sanitation Data'!$G$31,0,10*ROW('Sanitation Data'!G30))="","",OFFSET('Sanitation Data'!$G$31,0,10*ROW('Sanitation Data'!G30)))</f>
        <v/>
      </c>
      <c r="DD36" s="274" t="str">
        <f ca="true">+IF(OFFSET('Sanitation Data'!$G$32,0,10*ROW('Sanitation Data'!G30))="","",OFFSET('Sanitation Data'!$G$32,0,10*ROW('Sanitation Data'!G30)))</f>
        <v/>
      </c>
      <c r="DE36" s="274" t="str">
        <f ca="true">+IF(OFFSET('Sanitation Data'!$H$28,0,10*ROW('Sanitation Data'!H30))="","",OFFSET('Sanitation Data'!$H$28,0,10*ROW('Sanitation Data'!H30)))</f>
        <v/>
      </c>
      <c r="DF36" s="274" t="str">
        <f ca="true">+IF(OFFSET('Sanitation Data'!$H$29,0,10*ROW('Sanitation Data'!H30))="","",OFFSET('Sanitation Data'!$H$29,0,10*ROW('Sanitation Data'!H30)))</f>
        <v/>
      </c>
      <c r="DG36" s="274" t="str">
        <f ca="true">+IF(OFFSET('Sanitation Data'!$H$30,0,10*ROW('Sanitation Data'!H30))="","",OFFSET('Sanitation Data'!$H$30,0,10*ROW('Sanitation Data'!H30)))</f>
        <v/>
      </c>
      <c r="DH36" s="274" t="str">
        <f ca="true">+IF(OFFSET('Sanitation Data'!$H$31,0,10*ROW('Sanitation Data'!H30))="","",OFFSET('Sanitation Data'!$H$31,0,10*ROW('Sanitation Data'!H30)))</f>
        <v/>
      </c>
      <c r="DI36" s="274" t="str">
        <f ca="true">+IF(OFFSET('Sanitation Data'!$H$32,0,10*ROW('Sanitation Data'!H30))="","",OFFSET('Sanitation Data'!$H$32,0,10*ROW('Sanitation Data'!H30)))</f>
        <v/>
      </c>
      <c r="DJ36" s="274" t="str">
        <f ca="true">+IF(OFFSET('Sanitation Data'!$I$28,0,10*ROW('Sanitation Data'!I30))="","",OFFSET('Sanitation Data'!$I$28,0,10*ROW('Sanitation Data'!I30)))</f>
        <v/>
      </c>
      <c r="DK36" s="274" t="str">
        <f ca="true">+IF(OFFSET('Sanitation Data'!$I$29,0,10*ROW('Sanitation Data'!I30))="","",OFFSET('Sanitation Data'!$I$29,0,10*ROW('Sanitation Data'!I30)))</f>
        <v/>
      </c>
      <c r="DL36" s="274" t="str">
        <f ca="true">+IF(OFFSET('Sanitation Data'!$I$30,0,10*ROW('Sanitation Data'!I30))="","",OFFSET('Sanitation Data'!$I$30,0,10*ROW('Sanitation Data'!I30)))</f>
        <v/>
      </c>
      <c r="DM36" s="274" t="str">
        <f ca="true">+IF(OFFSET('Sanitation Data'!$I$31,0,10*ROW('Sanitation Data'!I30))="","",OFFSET('Sanitation Data'!$I$31,0,10*ROW('Sanitation Data'!I30)))</f>
        <v/>
      </c>
      <c r="DN36" s="274" t="str">
        <f ca="true">+IF(OFFSET('Sanitation Data'!$I$32,0,10*ROW('Sanitation Data'!I30))="","",OFFSET('Sanitation Data'!$I$32,0,10*ROW('Sanitation Data'!I30)))</f>
        <v/>
      </c>
      <c r="DO36" s="274" t="str">
        <f ca="true">+IF(OFFSET('Hygiene Data'!$D$11,0,10*ROW('Hygiene Data'!D30))="","",OFFSET('Hygiene Data'!$D$11,0,10*ROW('Hygiene Data'!D30)))</f>
        <v/>
      </c>
      <c r="DP36" s="274" t="str">
        <f ca="true">+IF(OFFSET('Hygiene Data'!$D$12,0,10*ROW('Hygiene Data'!D30))="","",OFFSET('Hygiene Data'!$D$12,0,10*ROW('Hygiene Data'!D30)))</f>
        <v/>
      </c>
      <c r="DQ36" s="274" t="str">
        <f ca="true">+IF(OFFSET('Hygiene Data'!$D$13,0,10*ROW('Hygiene Data'!D30))="","",OFFSET('Hygiene Data'!$D$13,0,10*ROW('Hygiene Data'!D30)))</f>
        <v/>
      </c>
      <c r="DR36" s="274" t="str">
        <f ca="true">+IF(OFFSET('Hygiene Data'!$E$11,0,10*ROW('Hygiene Data'!E30))="","",OFFSET('Hygiene Data'!$E$11,0,10*ROW('Hygiene Data'!E30)))</f>
        <v/>
      </c>
      <c r="DS36" s="274" t="str">
        <f ca="true">+IF(OFFSET('Hygiene Data'!$E$12,0,10*ROW('Hygiene Data'!E30))="","",OFFSET('Hygiene Data'!$E$12,0,10*ROW('Hygiene Data'!E30)))</f>
        <v/>
      </c>
      <c r="DT36" s="274" t="str">
        <f ca="true">+IF(OFFSET('Hygiene Data'!$E$13,0,10*ROW('Hygiene Data'!E30))="","",OFFSET('Hygiene Data'!$E$13,0,10*ROW('Hygiene Data'!E30)))</f>
        <v/>
      </c>
      <c r="DU36" s="274" t="str">
        <f ca="true">+IF(OFFSET('Hygiene Data'!$F$11,0,10*ROW('Hygiene Data'!F30))="","",OFFSET('Hygiene Data'!$F$11,0,10*ROW('Hygiene Data'!F30)))</f>
        <v/>
      </c>
      <c r="DV36" s="274" t="str">
        <f ca="true">+IF(OFFSET('Hygiene Data'!$F$12,0,10*ROW('Hygiene Data'!F30))="","",OFFSET('Hygiene Data'!$F$12,0,10*ROW('Hygiene Data'!F30)))</f>
        <v/>
      </c>
      <c r="DW36" s="274" t="str">
        <f ca="true">+IF(OFFSET('Hygiene Data'!$F$13,0,10*ROW('Hygiene Data'!F30))="","",OFFSET('Hygiene Data'!$F$13,0,10*ROW('Hygiene Data'!F30)))</f>
        <v/>
      </c>
      <c r="DX36" s="274" t="str">
        <f ca="true">+IF(OFFSET('Hygiene Data'!$G$11,0,10*ROW('Hygiene Data'!G30))="","",OFFSET('Hygiene Data'!$G$11,0,10*ROW('Hygiene Data'!G30)))</f>
        <v/>
      </c>
      <c r="DY36" s="274" t="str">
        <f ca="true">+IF(OFFSET('Hygiene Data'!$G$12,0,10*ROW('Hygiene Data'!G30))="","",OFFSET('Hygiene Data'!$G$12,0,10*ROW('Hygiene Data'!G30)))</f>
        <v/>
      </c>
      <c r="DZ36" s="274" t="str">
        <f ca="true">+IF(OFFSET('Hygiene Data'!$G$13,0,10*ROW('Hygiene Data'!G30))="","",OFFSET('Hygiene Data'!$G$13,0,10*ROW('Hygiene Data'!G30)))</f>
        <v/>
      </c>
      <c r="EA36" s="274" t="str">
        <f ca="true">+IF(OFFSET('Hygiene Data'!$H$11,0,10*ROW('Hygiene Data'!H30))="","",OFFSET('Hygiene Data'!$H$11,0,10*ROW('Hygiene Data'!H30)))</f>
        <v/>
      </c>
      <c r="EB36" s="274" t="str">
        <f ca="true">+IF(OFFSET('Hygiene Data'!$H$12,0,10*ROW('Hygiene Data'!H30))="","",OFFSET('Hygiene Data'!$H$12,0,10*ROW('Hygiene Data'!H30)))</f>
        <v/>
      </c>
      <c r="EC36" s="274" t="str">
        <f ca="true">+IF(OFFSET('Hygiene Data'!$H$13,0,10*ROW('Hygiene Data'!H30))="","",OFFSET('Hygiene Data'!$H$13,0,10*ROW('Hygiene Data'!H30)))</f>
        <v/>
      </c>
      <c r="ED36" s="274" t="str">
        <f ca="true">+IF(OFFSET('Hygiene Data'!$I$11,0,10*ROW('Hygiene Data'!I30))="","",OFFSET('Hygiene Data'!$I$11,0,10*ROW('Hygiene Data'!I30)))</f>
        <v/>
      </c>
      <c r="EE36" s="274" t="str">
        <f ca="true">+IF(OFFSET('Hygiene Data'!$I$12,0,10*ROW('Hygiene Data'!I30))="","",OFFSET('Hygiene Data'!$I$12,0,10*ROW('Hygiene Data'!I30)))</f>
        <v/>
      </c>
      <c r="EF36" s="274" t="str">
        <f ca="true">+IF(OFFSET('Hygiene Data'!$I$13,0,10*ROW('Hygiene Data'!I30))="","",OFFSET('Hygiene Data'!$I$13,0,10*ROW('Hygiene Data'!I30)))</f>
        <v/>
      </c>
    </row>
    <row xmlns:x14ac="http://schemas.microsoft.com/office/spreadsheetml/2009/9/ac" r="37" x14ac:dyDescent="0.2">
      <c r="A37" s="37" t="str">
        <f ca="true">+IF(OFFSET('Water Data'!$B$2,0,10*ROW('Water Data'!E31))="","",OFFSET('Water Data'!$B$2,0,10*ROW('Water Data'!E31)))</f>
        <v/>
      </c>
      <c r="B37" s="37" t="str">
        <f ca="true">+IF(OFFSET('Water Data'!$C$2,0,10*ROW('Water Data'!F31))="","",OFFSET('Water Data'!$C$2,0,10*ROW('Water Data'!F31)))</f>
        <v/>
      </c>
      <c r="C37" s="330" t="str">
        <f t="shared" ca="true" si="0"/>
        <v/>
      </c>
      <c r="D37" s="94"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4"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4"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4"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4"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4"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4"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4"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4"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4"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4"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4"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4"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4"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4"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4"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4"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4"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5"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5"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5"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5"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5"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5"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5"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5"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5"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5"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5"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5"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5"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5"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5"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5"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5"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5"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5"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5"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5"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5"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5"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5"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5"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5"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5"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5"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5"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5"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6"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6"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6"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6"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6"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6"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6"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6"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6"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6"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6"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6"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6"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6"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6"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6"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6"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6"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74"/>
      <c r="BS37" s="274" t="str">
        <f ca="true">+IF(OFFSET('Water Data'!$D$27,0,10*ROW('Water Data'!D31))="","",OFFSET('Water Data'!$D$27,0,10*ROW('Water Data'!D31)))</f>
        <v/>
      </c>
      <c r="BT37" s="274" t="str">
        <f ca="true">+IF(OFFSET('Water Data'!$D$28,0,10*ROW('Water Data'!D31))="","",OFFSET('Water Data'!$D$28,0,10*ROW('Water Data'!D31)))</f>
        <v/>
      </c>
      <c r="BU37" s="274" t="str">
        <f ca="true">+IF(OFFSET('Water Data'!$D$29,0,10*ROW('Water Data'!D31))="","",OFFSET('Water Data'!$D$29,0,10*ROW('Water Data'!D31)))</f>
        <v/>
      </c>
      <c r="BV37" s="274" t="str">
        <f ca="true">+IF(OFFSET('Water Data'!$E$27,0,10*ROW('Water Data'!E31))="","",OFFSET('Water Data'!$E$27,0,10*ROW('Water Data'!E31)))</f>
        <v/>
      </c>
      <c r="BW37" s="274" t="str">
        <f ca="true">+IF(OFFSET('Water Data'!$E$28,0,10*ROW('Water Data'!E31))="","",OFFSET('Water Data'!$E$28,0,10*ROW('Water Data'!E31)))</f>
        <v/>
      </c>
      <c r="BX37" s="274" t="str">
        <f ca="true">+IF(OFFSET('Water Data'!$E$29,0,10*ROW('Water Data'!E31))="","",OFFSET('Water Data'!$E$29,0,10*ROW('Water Data'!E31)))</f>
        <v/>
      </c>
      <c r="BY37" s="274" t="str">
        <f ca="true">+IF(OFFSET('Water Data'!$F$27,0,10*ROW('Water Data'!F31))="","",OFFSET('Water Data'!$F$27,0,10*ROW('Water Data'!F31)))</f>
        <v/>
      </c>
      <c r="BZ37" s="274" t="str">
        <f ca="true">+IF(OFFSET('Water Data'!$F$28,0,10*ROW('Water Data'!F31))="","",OFFSET('Water Data'!$F$28,0,10*ROW('Water Data'!F31)))</f>
        <v/>
      </c>
      <c r="CA37" s="274" t="str">
        <f ca="true">+IF(OFFSET('Water Data'!$F$29,0,10*ROW('Water Data'!F31))="","",OFFSET('Water Data'!$F$29,0,10*ROW('Water Data'!F31)))</f>
        <v/>
      </c>
      <c r="CB37" s="274" t="str">
        <f ca="true">+IF(OFFSET('Water Data'!$G$27,0,10*ROW('Water Data'!G31))="","",OFFSET('Water Data'!$G$27,0,10*ROW('Water Data'!G31)))</f>
        <v/>
      </c>
      <c r="CC37" s="274" t="str">
        <f ca="true">+IF(OFFSET('Water Data'!$G$28,0,10*ROW('Water Data'!G31))="","",OFFSET('Water Data'!$G$28,0,10*ROW('Water Data'!G31)))</f>
        <v/>
      </c>
      <c r="CD37" s="274" t="str">
        <f ca="true">+IF(OFFSET('Water Data'!$G$29,0,10*ROW('Water Data'!G31))="","",OFFSET('Water Data'!$G$29,0,10*ROW('Water Data'!G31)))</f>
        <v/>
      </c>
      <c r="CE37" s="274" t="str">
        <f ca="true">+IF(OFFSET('Water Data'!$H$27,0,10*ROW('Water Data'!H31))="","",OFFSET('Water Data'!$H$27,0,10*ROW('Water Data'!H31)))</f>
        <v/>
      </c>
      <c r="CF37" s="274" t="str">
        <f ca="true">+IF(OFFSET('Water Data'!$H$28,0,10*ROW('Water Data'!H31))="","",OFFSET('Water Data'!$H$28,0,10*ROW('Water Data'!H31)))</f>
        <v/>
      </c>
      <c r="CG37" s="274" t="str">
        <f ca="true">+IF(OFFSET('Water Data'!$H$29,0,10*ROW('Water Data'!H31))="","",OFFSET('Water Data'!$H$29,0,10*ROW('Water Data'!H31)))</f>
        <v/>
      </c>
      <c r="CH37" s="274" t="str">
        <f ca="true">+IF(OFFSET('Water Data'!$I$27,0,10*ROW('Water Data'!I31))="","",OFFSET('Water Data'!$I$27,0,10*ROW('Water Data'!I31)))</f>
        <v/>
      </c>
      <c r="CI37" s="274" t="str">
        <f ca="true">+IF(OFFSET('Water Data'!$I$28,0,10*ROW('Water Data'!I31))="","",OFFSET('Water Data'!$I$28,0,10*ROW('Water Data'!I31)))</f>
        <v/>
      </c>
      <c r="CJ37" s="274" t="str">
        <f ca="true">+IF(OFFSET('Water Data'!$I$29,0,10*ROW('Water Data'!I31))="","",OFFSET('Water Data'!$I$29,0,10*ROW('Water Data'!I31)))</f>
        <v/>
      </c>
      <c r="CK37" s="274" t="str">
        <f ca="true">+IF(OFFSET('Sanitation Data'!$D$28,0,10*ROW('Sanitation Data'!D31))="","",OFFSET('Sanitation Data'!$D$28,0,10*ROW('Sanitation Data'!D31)))</f>
        <v/>
      </c>
      <c r="CL37" s="274" t="str">
        <f ca="true">+IF(OFFSET('Sanitation Data'!$D$29,0,10*ROW('Sanitation Data'!D31))="","",OFFSET('Sanitation Data'!$D$29,0,10*ROW('Sanitation Data'!D31)))</f>
        <v/>
      </c>
      <c r="CM37" s="274" t="str">
        <f ca="true">+IF(OFFSET('Sanitation Data'!$D$30,0,10*ROW('Sanitation Data'!D31))="","",OFFSET('Sanitation Data'!$D$30,0,10*ROW('Sanitation Data'!D31)))</f>
        <v/>
      </c>
      <c r="CN37" s="274" t="str">
        <f ca="true">+IF(OFFSET('Sanitation Data'!$D$31,0,10*ROW('Sanitation Data'!D31))="","",OFFSET('Sanitation Data'!$D$31,0,10*ROW('Sanitation Data'!D31)))</f>
        <v/>
      </c>
      <c r="CO37" s="274" t="str">
        <f ca="true">+IF(OFFSET('Sanitation Data'!$D$32,0,10*ROW('Sanitation Data'!D31))="","",OFFSET('Sanitation Data'!$D$32,0,10*ROW('Sanitation Data'!D31)))</f>
        <v/>
      </c>
      <c r="CP37" s="274" t="str">
        <f ca="true">+IF(OFFSET('Sanitation Data'!$E$28,0,10*ROW('Sanitation Data'!E31))="","",OFFSET('Sanitation Data'!$E$28,0,10*ROW('Sanitation Data'!E31)))</f>
        <v/>
      </c>
      <c r="CQ37" s="274" t="str">
        <f ca="true">+IF(OFFSET('Sanitation Data'!$E$29,0,10*ROW('Sanitation Data'!E31))="","",OFFSET('Sanitation Data'!$E$29,0,10*ROW('Sanitation Data'!E31)))</f>
        <v/>
      </c>
      <c r="CR37" s="274" t="str">
        <f ca="true">+IF(OFFSET('Sanitation Data'!$E$30,0,10*ROW('Sanitation Data'!E31))="","",OFFSET('Sanitation Data'!$E$30,0,10*ROW('Sanitation Data'!E31)))</f>
        <v/>
      </c>
      <c r="CS37" s="274" t="str">
        <f ca="true">+IF(OFFSET('Sanitation Data'!$E$31,0,10*ROW('Sanitation Data'!E31))="","",OFFSET('Sanitation Data'!$E$31,0,10*ROW('Sanitation Data'!E31)))</f>
        <v/>
      </c>
      <c r="CT37" s="274" t="str">
        <f ca="true">+IF(OFFSET('Sanitation Data'!$E$32,0,10*ROW('Sanitation Data'!E31))="","",OFFSET('Sanitation Data'!$E$32,0,10*ROW('Sanitation Data'!E31)))</f>
        <v/>
      </c>
      <c r="CU37" s="274" t="str">
        <f ca="true">+IF(OFFSET('Sanitation Data'!$F$28,0,10*ROW('Sanitation Data'!F31))="","",OFFSET('Sanitation Data'!$F$28,0,10*ROW('Sanitation Data'!F31)))</f>
        <v/>
      </c>
      <c r="CV37" s="274" t="str">
        <f ca="true">+IF(OFFSET('Sanitation Data'!$F$29,0,10*ROW('Sanitation Data'!F31))="","",OFFSET('Sanitation Data'!$F$29,0,10*ROW('Sanitation Data'!F31)))</f>
        <v/>
      </c>
      <c r="CW37" s="274" t="str">
        <f ca="true">+IF(OFFSET('Sanitation Data'!$F$30,0,10*ROW('Sanitation Data'!F31))="","",OFFSET('Sanitation Data'!$F$30,0,10*ROW('Sanitation Data'!F31)))</f>
        <v/>
      </c>
      <c r="CX37" s="274" t="str">
        <f ca="true">+IF(OFFSET('Sanitation Data'!$F$31,0,10*ROW('Sanitation Data'!F31))="","",OFFSET('Sanitation Data'!$F$31,0,10*ROW('Sanitation Data'!F31)))</f>
        <v/>
      </c>
      <c r="CY37" s="274" t="str">
        <f ca="true">+IF(OFFSET('Sanitation Data'!$F$32,0,10*ROW('Sanitation Data'!F31))="","",OFFSET('Sanitation Data'!$F$32,0,10*ROW('Sanitation Data'!F31)))</f>
        <v/>
      </c>
      <c r="CZ37" s="274" t="str">
        <f ca="true">+IF(OFFSET('Sanitation Data'!$G$28,0,10*ROW('Sanitation Data'!G31))="","",OFFSET('Sanitation Data'!$G$28,0,10*ROW('Sanitation Data'!G31)))</f>
        <v/>
      </c>
      <c r="DA37" s="274" t="str">
        <f ca="true">+IF(OFFSET('Sanitation Data'!$G$29,0,10*ROW('Sanitation Data'!G31))="","",OFFSET('Sanitation Data'!$G$29,0,10*ROW('Sanitation Data'!G31)))</f>
        <v/>
      </c>
      <c r="DB37" s="274" t="str">
        <f ca="true">+IF(OFFSET('Sanitation Data'!$G$30,0,10*ROW('Sanitation Data'!G31))="","",OFFSET('Sanitation Data'!$G$30,0,10*ROW('Sanitation Data'!G31)))</f>
        <v/>
      </c>
      <c r="DC37" s="274" t="str">
        <f ca="true">+IF(OFFSET('Sanitation Data'!$G$31,0,10*ROW('Sanitation Data'!G31))="","",OFFSET('Sanitation Data'!$G$31,0,10*ROW('Sanitation Data'!G31)))</f>
        <v/>
      </c>
      <c r="DD37" s="274" t="str">
        <f ca="true">+IF(OFFSET('Sanitation Data'!$G$32,0,10*ROW('Sanitation Data'!G31))="","",OFFSET('Sanitation Data'!$G$32,0,10*ROW('Sanitation Data'!G31)))</f>
        <v/>
      </c>
      <c r="DE37" s="274" t="str">
        <f ca="true">+IF(OFFSET('Sanitation Data'!$H$28,0,10*ROW('Sanitation Data'!H31))="","",OFFSET('Sanitation Data'!$H$28,0,10*ROW('Sanitation Data'!H31)))</f>
        <v/>
      </c>
      <c r="DF37" s="274" t="str">
        <f ca="true">+IF(OFFSET('Sanitation Data'!$H$29,0,10*ROW('Sanitation Data'!H31))="","",OFFSET('Sanitation Data'!$H$29,0,10*ROW('Sanitation Data'!H31)))</f>
        <v/>
      </c>
      <c r="DG37" s="274" t="str">
        <f ca="true">+IF(OFFSET('Sanitation Data'!$H$30,0,10*ROW('Sanitation Data'!H31))="","",OFFSET('Sanitation Data'!$H$30,0,10*ROW('Sanitation Data'!H31)))</f>
        <v/>
      </c>
      <c r="DH37" s="274" t="str">
        <f ca="true">+IF(OFFSET('Sanitation Data'!$H$31,0,10*ROW('Sanitation Data'!H31))="","",OFFSET('Sanitation Data'!$H$31,0,10*ROW('Sanitation Data'!H31)))</f>
        <v/>
      </c>
      <c r="DI37" s="274" t="str">
        <f ca="true">+IF(OFFSET('Sanitation Data'!$H$32,0,10*ROW('Sanitation Data'!H31))="","",OFFSET('Sanitation Data'!$H$32,0,10*ROW('Sanitation Data'!H31)))</f>
        <v/>
      </c>
      <c r="DJ37" s="274" t="str">
        <f ca="true">+IF(OFFSET('Sanitation Data'!$I$28,0,10*ROW('Sanitation Data'!I31))="","",OFFSET('Sanitation Data'!$I$28,0,10*ROW('Sanitation Data'!I31)))</f>
        <v/>
      </c>
      <c r="DK37" s="274" t="str">
        <f ca="true">+IF(OFFSET('Sanitation Data'!$I$29,0,10*ROW('Sanitation Data'!I31))="","",OFFSET('Sanitation Data'!$I$29,0,10*ROW('Sanitation Data'!I31)))</f>
        <v/>
      </c>
      <c r="DL37" s="274" t="str">
        <f ca="true">+IF(OFFSET('Sanitation Data'!$I$30,0,10*ROW('Sanitation Data'!I31))="","",OFFSET('Sanitation Data'!$I$30,0,10*ROW('Sanitation Data'!I31)))</f>
        <v/>
      </c>
      <c r="DM37" s="274" t="str">
        <f ca="true">+IF(OFFSET('Sanitation Data'!$I$31,0,10*ROW('Sanitation Data'!I31))="","",OFFSET('Sanitation Data'!$I$31,0,10*ROW('Sanitation Data'!I31)))</f>
        <v/>
      </c>
      <c r="DN37" s="274" t="str">
        <f ca="true">+IF(OFFSET('Sanitation Data'!$I$32,0,10*ROW('Sanitation Data'!I31))="","",OFFSET('Sanitation Data'!$I$32,0,10*ROW('Sanitation Data'!I31)))</f>
        <v/>
      </c>
      <c r="DO37" s="274" t="str">
        <f ca="true">+IF(OFFSET('Hygiene Data'!$D$11,0,10*ROW('Hygiene Data'!D31))="","",OFFSET('Hygiene Data'!$D$11,0,10*ROW('Hygiene Data'!D31)))</f>
        <v/>
      </c>
      <c r="DP37" s="274" t="str">
        <f ca="true">+IF(OFFSET('Hygiene Data'!$D$12,0,10*ROW('Hygiene Data'!D31))="","",OFFSET('Hygiene Data'!$D$12,0,10*ROW('Hygiene Data'!D31)))</f>
        <v/>
      </c>
      <c r="DQ37" s="274" t="str">
        <f ca="true">+IF(OFFSET('Hygiene Data'!$D$13,0,10*ROW('Hygiene Data'!D31))="","",OFFSET('Hygiene Data'!$D$13,0,10*ROW('Hygiene Data'!D31)))</f>
        <v/>
      </c>
      <c r="DR37" s="274" t="str">
        <f ca="true">+IF(OFFSET('Hygiene Data'!$E$11,0,10*ROW('Hygiene Data'!E31))="","",OFFSET('Hygiene Data'!$E$11,0,10*ROW('Hygiene Data'!E31)))</f>
        <v/>
      </c>
      <c r="DS37" s="274" t="str">
        <f ca="true">+IF(OFFSET('Hygiene Data'!$E$12,0,10*ROW('Hygiene Data'!E31))="","",OFFSET('Hygiene Data'!$E$12,0,10*ROW('Hygiene Data'!E31)))</f>
        <v/>
      </c>
      <c r="DT37" s="274" t="str">
        <f ca="true">+IF(OFFSET('Hygiene Data'!$E$13,0,10*ROW('Hygiene Data'!E31))="","",OFFSET('Hygiene Data'!$E$13,0,10*ROW('Hygiene Data'!E31)))</f>
        <v/>
      </c>
      <c r="DU37" s="274" t="str">
        <f ca="true">+IF(OFFSET('Hygiene Data'!$F$11,0,10*ROW('Hygiene Data'!F31))="","",OFFSET('Hygiene Data'!$F$11,0,10*ROW('Hygiene Data'!F31)))</f>
        <v/>
      </c>
      <c r="DV37" s="274" t="str">
        <f ca="true">+IF(OFFSET('Hygiene Data'!$F$12,0,10*ROW('Hygiene Data'!F31))="","",OFFSET('Hygiene Data'!$F$12,0,10*ROW('Hygiene Data'!F31)))</f>
        <v/>
      </c>
      <c r="DW37" s="274" t="str">
        <f ca="true">+IF(OFFSET('Hygiene Data'!$F$13,0,10*ROW('Hygiene Data'!F31))="","",OFFSET('Hygiene Data'!$F$13,0,10*ROW('Hygiene Data'!F31)))</f>
        <v/>
      </c>
      <c r="DX37" s="274" t="str">
        <f ca="true">+IF(OFFSET('Hygiene Data'!$G$11,0,10*ROW('Hygiene Data'!G31))="","",OFFSET('Hygiene Data'!$G$11,0,10*ROW('Hygiene Data'!G31)))</f>
        <v/>
      </c>
      <c r="DY37" s="274" t="str">
        <f ca="true">+IF(OFFSET('Hygiene Data'!$G$12,0,10*ROW('Hygiene Data'!G31))="","",OFFSET('Hygiene Data'!$G$12,0,10*ROW('Hygiene Data'!G31)))</f>
        <v/>
      </c>
      <c r="DZ37" s="274" t="str">
        <f ca="true">+IF(OFFSET('Hygiene Data'!$G$13,0,10*ROW('Hygiene Data'!G31))="","",OFFSET('Hygiene Data'!$G$13,0,10*ROW('Hygiene Data'!G31)))</f>
        <v/>
      </c>
      <c r="EA37" s="274" t="str">
        <f ca="true">+IF(OFFSET('Hygiene Data'!$H$11,0,10*ROW('Hygiene Data'!H31))="","",OFFSET('Hygiene Data'!$H$11,0,10*ROW('Hygiene Data'!H31)))</f>
        <v/>
      </c>
      <c r="EB37" s="274" t="str">
        <f ca="true">+IF(OFFSET('Hygiene Data'!$H$12,0,10*ROW('Hygiene Data'!H31))="","",OFFSET('Hygiene Data'!$H$12,0,10*ROW('Hygiene Data'!H31)))</f>
        <v/>
      </c>
      <c r="EC37" s="274" t="str">
        <f ca="true">+IF(OFFSET('Hygiene Data'!$H$13,0,10*ROW('Hygiene Data'!H31))="","",OFFSET('Hygiene Data'!$H$13,0,10*ROW('Hygiene Data'!H31)))</f>
        <v/>
      </c>
      <c r="ED37" s="274" t="str">
        <f ca="true">+IF(OFFSET('Hygiene Data'!$I$11,0,10*ROW('Hygiene Data'!I31))="","",OFFSET('Hygiene Data'!$I$11,0,10*ROW('Hygiene Data'!I31)))</f>
        <v/>
      </c>
      <c r="EE37" s="274" t="str">
        <f ca="true">+IF(OFFSET('Hygiene Data'!$I$12,0,10*ROW('Hygiene Data'!I31))="","",OFFSET('Hygiene Data'!$I$12,0,10*ROW('Hygiene Data'!I31)))</f>
        <v/>
      </c>
      <c r="EF37" s="274" t="str">
        <f ca="true">+IF(OFFSET('Hygiene Data'!$I$13,0,10*ROW('Hygiene Data'!I31))="","",OFFSET('Hygiene Data'!$I$13,0,10*ROW('Hygiene Data'!I31)))</f>
        <v/>
      </c>
    </row>
    <row xmlns:x14ac="http://schemas.microsoft.com/office/spreadsheetml/2009/9/ac" r="38" x14ac:dyDescent="0.2">
      <c r="A38" s="37" t="str">
        <f ca="true">+IF(OFFSET('Water Data'!$B$2,0,10*ROW('Water Data'!E32))="","",OFFSET('Water Data'!$B$2,0,10*ROW('Water Data'!E32)))</f>
        <v/>
      </c>
      <c r="B38" s="37" t="str">
        <f ca="true">+IF(OFFSET('Water Data'!$C$2,0,10*ROW('Water Data'!F32))="","",OFFSET('Water Data'!$C$2,0,10*ROW('Water Data'!F32)))</f>
        <v/>
      </c>
      <c r="C38" s="330" t="str">
        <f t="shared" ca="true" si="0"/>
        <v/>
      </c>
      <c r="D38" s="94"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4"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4"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4"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4"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4"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4"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4"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4"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4"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4"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4"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4"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4"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4"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4"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4"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4"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5"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5"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5"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5"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5"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5"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5"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5"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5"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5"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5"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5"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5"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5"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5"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5"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5"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5"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5"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5"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5"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5"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5"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5"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5"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5"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5"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5"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5"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5"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6"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6"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6"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6"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6"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6"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6"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6"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6"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6"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6"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6"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6"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6"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6"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6"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6"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6"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74"/>
      <c r="BS38" s="274" t="str">
        <f ca="true">+IF(OFFSET('Water Data'!$D$27,0,10*ROW('Water Data'!D32))="","",OFFSET('Water Data'!$D$27,0,10*ROW('Water Data'!D32)))</f>
        <v/>
      </c>
      <c r="BT38" s="274" t="str">
        <f ca="true">+IF(OFFSET('Water Data'!$D$28,0,10*ROW('Water Data'!D32))="","",OFFSET('Water Data'!$D$28,0,10*ROW('Water Data'!D32)))</f>
        <v/>
      </c>
      <c r="BU38" s="274" t="str">
        <f ca="true">+IF(OFFSET('Water Data'!$D$29,0,10*ROW('Water Data'!D32))="","",OFFSET('Water Data'!$D$29,0,10*ROW('Water Data'!D32)))</f>
        <v/>
      </c>
      <c r="BV38" s="274" t="str">
        <f ca="true">+IF(OFFSET('Water Data'!$E$27,0,10*ROW('Water Data'!E32))="","",OFFSET('Water Data'!$E$27,0,10*ROW('Water Data'!E32)))</f>
        <v/>
      </c>
      <c r="BW38" s="274" t="str">
        <f ca="true">+IF(OFFSET('Water Data'!$E$28,0,10*ROW('Water Data'!E32))="","",OFFSET('Water Data'!$E$28,0,10*ROW('Water Data'!E32)))</f>
        <v/>
      </c>
      <c r="BX38" s="274" t="str">
        <f ca="true">+IF(OFFSET('Water Data'!$E$29,0,10*ROW('Water Data'!E32))="","",OFFSET('Water Data'!$E$29,0,10*ROW('Water Data'!E32)))</f>
        <v/>
      </c>
      <c r="BY38" s="274" t="str">
        <f ca="true">+IF(OFFSET('Water Data'!$F$27,0,10*ROW('Water Data'!F32))="","",OFFSET('Water Data'!$F$27,0,10*ROW('Water Data'!F32)))</f>
        <v/>
      </c>
      <c r="BZ38" s="274" t="str">
        <f ca="true">+IF(OFFSET('Water Data'!$F$28,0,10*ROW('Water Data'!F32))="","",OFFSET('Water Data'!$F$28,0,10*ROW('Water Data'!F32)))</f>
        <v/>
      </c>
      <c r="CA38" s="274" t="str">
        <f ca="true">+IF(OFFSET('Water Data'!$F$29,0,10*ROW('Water Data'!F32))="","",OFFSET('Water Data'!$F$29,0,10*ROW('Water Data'!F32)))</f>
        <v/>
      </c>
      <c r="CB38" s="274" t="str">
        <f ca="true">+IF(OFFSET('Water Data'!$G$27,0,10*ROW('Water Data'!G32))="","",OFFSET('Water Data'!$G$27,0,10*ROW('Water Data'!G32)))</f>
        <v/>
      </c>
      <c r="CC38" s="274" t="str">
        <f ca="true">+IF(OFFSET('Water Data'!$G$28,0,10*ROW('Water Data'!G32))="","",OFFSET('Water Data'!$G$28,0,10*ROW('Water Data'!G32)))</f>
        <v/>
      </c>
      <c r="CD38" s="274" t="str">
        <f ca="true">+IF(OFFSET('Water Data'!$G$29,0,10*ROW('Water Data'!G32))="","",OFFSET('Water Data'!$G$29,0,10*ROW('Water Data'!G32)))</f>
        <v/>
      </c>
      <c r="CE38" s="274" t="str">
        <f ca="true">+IF(OFFSET('Water Data'!$H$27,0,10*ROW('Water Data'!H32))="","",OFFSET('Water Data'!$H$27,0,10*ROW('Water Data'!H32)))</f>
        <v/>
      </c>
      <c r="CF38" s="274" t="str">
        <f ca="true">+IF(OFFSET('Water Data'!$H$28,0,10*ROW('Water Data'!H32))="","",OFFSET('Water Data'!$H$28,0,10*ROW('Water Data'!H32)))</f>
        <v/>
      </c>
      <c r="CG38" s="274" t="str">
        <f ca="true">+IF(OFFSET('Water Data'!$H$29,0,10*ROW('Water Data'!H32))="","",OFFSET('Water Data'!$H$29,0,10*ROW('Water Data'!H32)))</f>
        <v/>
      </c>
      <c r="CH38" s="274" t="str">
        <f ca="true">+IF(OFFSET('Water Data'!$I$27,0,10*ROW('Water Data'!I32))="","",OFFSET('Water Data'!$I$27,0,10*ROW('Water Data'!I32)))</f>
        <v/>
      </c>
      <c r="CI38" s="274" t="str">
        <f ca="true">+IF(OFFSET('Water Data'!$I$28,0,10*ROW('Water Data'!I32))="","",OFFSET('Water Data'!$I$28,0,10*ROW('Water Data'!I32)))</f>
        <v/>
      </c>
      <c r="CJ38" s="274" t="str">
        <f ca="true">+IF(OFFSET('Water Data'!$I$29,0,10*ROW('Water Data'!I32))="","",OFFSET('Water Data'!$I$29,0,10*ROW('Water Data'!I32)))</f>
        <v/>
      </c>
      <c r="CK38" s="274" t="str">
        <f ca="true">+IF(OFFSET('Sanitation Data'!$D$28,0,10*ROW('Sanitation Data'!D32))="","",OFFSET('Sanitation Data'!$D$28,0,10*ROW('Sanitation Data'!D32)))</f>
        <v/>
      </c>
      <c r="CL38" s="274" t="str">
        <f ca="true">+IF(OFFSET('Sanitation Data'!$D$29,0,10*ROW('Sanitation Data'!D32))="","",OFFSET('Sanitation Data'!$D$29,0,10*ROW('Sanitation Data'!D32)))</f>
        <v/>
      </c>
      <c r="CM38" s="274" t="str">
        <f ca="true">+IF(OFFSET('Sanitation Data'!$D$30,0,10*ROW('Sanitation Data'!D32))="","",OFFSET('Sanitation Data'!$D$30,0,10*ROW('Sanitation Data'!D32)))</f>
        <v/>
      </c>
      <c r="CN38" s="274" t="str">
        <f ca="true">+IF(OFFSET('Sanitation Data'!$D$31,0,10*ROW('Sanitation Data'!D32))="","",OFFSET('Sanitation Data'!$D$31,0,10*ROW('Sanitation Data'!D32)))</f>
        <v/>
      </c>
      <c r="CO38" s="274" t="str">
        <f ca="true">+IF(OFFSET('Sanitation Data'!$D$32,0,10*ROW('Sanitation Data'!D32))="","",OFFSET('Sanitation Data'!$D$32,0,10*ROW('Sanitation Data'!D32)))</f>
        <v/>
      </c>
      <c r="CP38" s="274" t="str">
        <f ca="true">+IF(OFFSET('Sanitation Data'!$E$28,0,10*ROW('Sanitation Data'!E32))="","",OFFSET('Sanitation Data'!$E$28,0,10*ROW('Sanitation Data'!E32)))</f>
        <v/>
      </c>
      <c r="CQ38" s="274" t="str">
        <f ca="true">+IF(OFFSET('Sanitation Data'!$E$29,0,10*ROW('Sanitation Data'!E32))="","",OFFSET('Sanitation Data'!$E$29,0,10*ROW('Sanitation Data'!E32)))</f>
        <v/>
      </c>
      <c r="CR38" s="274" t="str">
        <f ca="true">+IF(OFFSET('Sanitation Data'!$E$30,0,10*ROW('Sanitation Data'!E32))="","",OFFSET('Sanitation Data'!$E$30,0,10*ROW('Sanitation Data'!E32)))</f>
        <v/>
      </c>
      <c r="CS38" s="274" t="str">
        <f ca="true">+IF(OFFSET('Sanitation Data'!$E$31,0,10*ROW('Sanitation Data'!E32))="","",OFFSET('Sanitation Data'!$E$31,0,10*ROW('Sanitation Data'!E32)))</f>
        <v/>
      </c>
      <c r="CT38" s="274" t="str">
        <f ca="true">+IF(OFFSET('Sanitation Data'!$E$32,0,10*ROW('Sanitation Data'!E32))="","",OFFSET('Sanitation Data'!$E$32,0,10*ROW('Sanitation Data'!E32)))</f>
        <v/>
      </c>
      <c r="CU38" s="274" t="str">
        <f ca="true">+IF(OFFSET('Sanitation Data'!$F$28,0,10*ROW('Sanitation Data'!F32))="","",OFFSET('Sanitation Data'!$F$28,0,10*ROW('Sanitation Data'!F32)))</f>
        <v/>
      </c>
      <c r="CV38" s="274" t="str">
        <f ca="true">+IF(OFFSET('Sanitation Data'!$F$29,0,10*ROW('Sanitation Data'!F32))="","",OFFSET('Sanitation Data'!$F$29,0,10*ROW('Sanitation Data'!F32)))</f>
        <v/>
      </c>
      <c r="CW38" s="274" t="str">
        <f ca="true">+IF(OFFSET('Sanitation Data'!$F$30,0,10*ROW('Sanitation Data'!F32))="","",OFFSET('Sanitation Data'!$F$30,0,10*ROW('Sanitation Data'!F32)))</f>
        <v/>
      </c>
      <c r="CX38" s="274" t="str">
        <f ca="true">+IF(OFFSET('Sanitation Data'!$F$31,0,10*ROW('Sanitation Data'!F32))="","",OFFSET('Sanitation Data'!$F$31,0,10*ROW('Sanitation Data'!F32)))</f>
        <v/>
      </c>
      <c r="CY38" s="274" t="str">
        <f ca="true">+IF(OFFSET('Sanitation Data'!$F$32,0,10*ROW('Sanitation Data'!F32))="","",OFFSET('Sanitation Data'!$F$32,0,10*ROW('Sanitation Data'!F32)))</f>
        <v/>
      </c>
      <c r="CZ38" s="274" t="str">
        <f ca="true">+IF(OFFSET('Sanitation Data'!$G$28,0,10*ROW('Sanitation Data'!G32))="","",OFFSET('Sanitation Data'!$G$28,0,10*ROW('Sanitation Data'!G32)))</f>
        <v/>
      </c>
      <c r="DA38" s="274" t="str">
        <f ca="true">+IF(OFFSET('Sanitation Data'!$G$29,0,10*ROW('Sanitation Data'!G32))="","",OFFSET('Sanitation Data'!$G$29,0,10*ROW('Sanitation Data'!G32)))</f>
        <v/>
      </c>
      <c r="DB38" s="274" t="str">
        <f ca="true">+IF(OFFSET('Sanitation Data'!$G$30,0,10*ROW('Sanitation Data'!G32))="","",OFFSET('Sanitation Data'!$G$30,0,10*ROW('Sanitation Data'!G32)))</f>
        <v/>
      </c>
      <c r="DC38" s="274" t="str">
        <f ca="true">+IF(OFFSET('Sanitation Data'!$G$31,0,10*ROW('Sanitation Data'!G32))="","",OFFSET('Sanitation Data'!$G$31,0,10*ROW('Sanitation Data'!G32)))</f>
        <v/>
      </c>
      <c r="DD38" s="274" t="str">
        <f ca="true">+IF(OFFSET('Sanitation Data'!$G$32,0,10*ROW('Sanitation Data'!G32))="","",OFFSET('Sanitation Data'!$G$32,0,10*ROW('Sanitation Data'!G32)))</f>
        <v/>
      </c>
      <c r="DE38" s="274" t="str">
        <f ca="true">+IF(OFFSET('Sanitation Data'!$H$28,0,10*ROW('Sanitation Data'!H32))="","",OFFSET('Sanitation Data'!$H$28,0,10*ROW('Sanitation Data'!H32)))</f>
        <v/>
      </c>
      <c r="DF38" s="274" t="str">
        <f ca="true">+IF(OFFSET('Sanitation Data'!$H$29,0,10*ROW('Sanitation Data'!H32))="","",OFFSET('Sanitation Data'!$H$29,0,10*ROW('Sanitation Data'!H32)))</f>
        <v/>
      </c>
      <c r="DG38" s="274" t="str">
        <f ca="true">+IF(OFFSET('Sanitation Data'!$H$30,0,10*ROW('Sanitation Data'!H32))="","",OFFSET('Sanitation Data'!$H$30,0,10*ROW('Sanitation Data'!H32)))</f>
        <v/>
      </c>
      <c r="DH38" s="274" t="str">
        <f ca="true">+IF(OFFSET('Sanitation Data'!$H$31,0,10*ROW('Sanitation Data'!H32))="","",OFFSET('Sanitation Data'!$H$31,0,10*ROW('Sanitation Data'!H32)))</f>
        <v/>
      </c>
      <c r="DI38" s="274" t="str">
        <f ca="true">+IF(OFFSET('Sanitation Data'!$H$32,0,10*ROW('Sanitation Data'!H32))="","",OFFSET('Sanitation Data'!$H$32,0,10*ROW('Sanitation Data'!H32)))</f>
        <v/>
      </c>
      <c r="DJ38" s="274" t="str">
        <f ca="true">+IF(OFFSET('Sanitation Data'!$I$28,0,10*ROW('Sanitation Data'!I32))="","",OFFSET('Sanitation Data'!$I$28,0,10*ROW('Sanitation Data'!I32)))</f>
        <v/>
      </c>
      <c r="DK38" s="274" t="str">
        <f ca="true">+IF(OFFSET('Sanitation Data'!$I$29,0,10*ROW('Sanitation Data'!I32))="","",OFFSET('Sanitation Data'!$I$29,0,10*ROW('Sanitation Data'!I32)))</f>
        <v/>
      </c>
      <c r="DL38" s="274" t="str">
        <f ca="true">+IF(OFFSET('Sanitation Data'!$I$30,0,10*ROW('Sanitation Data'!I32))="","",OFFSET('Sanitation Data'!$I$30,0,10*ROW('Sanitation Data'!I32)))</f>
        <v/>
      </c>
      <c r="DM38" s="274" t="str">
        <f ca="true">+IF(OFFSET('Sanitation Data'!$I$31,0,10*ROW('Sanitation Data'!I32))="","",OFFSET('Sanitation Data'!$I$31,0,10*ROW('Sanitation Data'!I32)))</f>
        <v/>
      </c>
      <c r="DN38" s="274" t="str">
        <f ca="true">+IF(OFFSET('Sanitation Data'!$I$32,0,10*ROW('Sanitation Data'!I32))="","",OFFSET('Sanitation Data'!$I$32,0,10*ROW('Sanitation Data'!I32)))</f>
        <v/>
      </c>
      <c r="DO38" s="274" t="str">
        <f ca="true">+IF(OFFSET('Hygiene Data'!$D$11,0,10*ROW('Hygiene Data'!D32))="","",OFFSET('Hygiene Data'!$D$11,0,10*ROW('Hygiene Data'!D32)))</f>
        <v/>
      </c>
      <c r="DP38" s="274" t="str">
        <f ca="true">+IF(OFFSET('Hygiene Data'!$D$12,0,10*ROW('Hygiene Data'!D32))="","",OFFSET('Hygiene Data'!$D$12,0,10*ROW('Hygiene Data'!D32)))</f>
        <v/>
      </c>
      <c r="DQ38" s="274" t="str">
        <f ca="true">+IF(OFFSET('Hygiene Data'!$D$13,0,10*ROW('Hygiene Data'!D32))="","",OFFSET('Hygiene Data'!$D$13,0,10*ROW('Hygiene Data'!D32)))</f>
        <v/>
      </c>
      <c r="DR38" s="274" t="str">
        <f ca="true">+IF(OFFSET('Hygiene Data'!$E$11,0,10*ROW('Hygiene Data'!E32))="","",OFFSET('Hygiene Data'!$E$11,0,10*ROW('Hygiene Data'!E32)))</f>
        <v/>
      </c>
      <c r="DS38" s="274" t="str">
        <f ca="true">+IF(OFFSET('Hygiene Data'!$E$12,0,10*ROW('Hygiene Data'!E32))="","",OFFSET('Hygiene Data'!$E$12,0,10*ROW('Hygiene Data'!E32)))</f>
        <v/>
      </c>
      <c r="DT38" s="274" t="str">
        <f ca="true">+IF(OFFSET('Hygiene Data'!$E$13,0,10*ROW('Hygiene Data'!E32))="","",OFFSET('Hygiene Data'!$E$13,0,10*ROW('Hygiene Data'!E32)))</f>
        <v/>
      </c>
      <c r="DU38" s="274" t="str">
        <f ca="true">+IF(OFFSET('Hygiene Data'!$F$11,0,10*ROW('Hygiene Data'!F32))="","",OFFSET('Hygiene Data'!$F$11,0,10*ROW('Hygiene Data'!F32)))</f>
        <v/>
      </c>
      <c r="DV38" s="274" t="str">
        <f ca="true">+IF(OFFSET('Hygiene Data'!$F$12,0,10*ROW('Hygiene Data'!F32))="","",OFFSET('Hygiene Data'!$F$12,0,10*ROW('Hygiene Data'!F32)))</f>
        <v/>
      </c>
      <c r="DW38" s="274" t="str">
        <f ca="true">+IF(OFFSET('Hygiene Data'!$F$13,0,10*ROW('Hygiene Data'!F32))="","",OFFSET('Hygiene Data'!$F$13,0,10*ROW('Hygiene Data'!F32)))</f>
        <v/>
      </c>
      <c r="DX38" s="274" t="str">
        <f ca="true">+IF(OFFSET('Hygiene Data'!$G$11,0,10*ROW('Hygiene Data'!G32))="","",OFFSET('Hygiene Data'!$G$11,0,10*ROW('Hygiene Data'!G32)))</f>
        <v/>
      </c>
      <c r="DY38" s="274" t="str">
        <f ca="true">+IF(OFFSET('Hygiene Data'!$G$12,0,10*ROW('Hygiene Data'!G32))="","",OFFSET('Hygiene Data'!$G$12,0,10*ROW('Hygiene Data'!G32)))</f>
        <v/>
      </c>
      <c r="DZ38" s="274" t="str">
        <f ca="true">+IF(OFFSET('Hygiene Data'!$G$13,0,10*ROW('Hygiene Data'!G32))="","",OFFSET('Hygiene Data'!$G$13,0,10*ROW('Hygiene Data'!G32)))</f>
        <v/>
      </c>
      <c r="EA38" s="274" t="str">
        <f ca="true">+IF(OFFSET('Hygiene Data'!$H$11,0,10*ROW('Hygiene Data'!H32))="","",OFFSET('Hygiene Data'!$H$11,0,10*ROW('Hygiene Data'!H32)))</f>
        <v/>
      </c>
      <c r="EB38" s="274" t="str">
        <f ca="true">+IF(OFFSET('Hygiene Data'!$H$12,0,10*ROW('Hygiene Data'!H32))="","",OFFSET('Hygiene Data'!$H$12,0,10*ROW('Hygiene Data'!H32)))</f>
        <v/>
      </c>
      <c r="EC38" s="274" t="str">
        <f ca="true">+IF(OFFSET('Hygiene Data'!$H$13,0,10*ROW('Hygiene Data'!H32))="","",OFFSET('Hygiene Data'!$H$13,0,10*ROW('Hygiene Data'!H32)))</f>
        <v/>
      </c>
      <c r="ED38" s="274" t="str">
        <f ca="true">+IF(OFFSET('Hygiene Data'!$I$11,0,10*ROW('Hygiene Data'!I32))="","",OFFSET('Hygiene Data'!$I$11,0,10*ROW('Hygiene Data'!I32)))</f>
        <v/>
      </c>
      <c r="EE38" s="274" t="str">
        <f ca="true">+IF(OFFSET('Hygiene Data'!$I$12,0,10*ROW('Hygiene Data'!I32))="","",OFFSET('Hygiene Data'!$I$12,0,10*ROW('Hygiene Data'!I32)))</f>
        <v/>
      </c>
      <c r="EF38" s="274" t="str">
        <f ca="true">+IF(OFFSET('Hygiene Data'!$I$13,0,10*ROW('Hygiene Data'!I32))="","",OFFSET('Hygiene Data'!$I$13,0,10*ROW('Hygiene Data'!I32)))</f>
        <v/>
      </c>
    </row>
    <row xmlns:x14ac="http://schemas.microsoft.com/office/spreadsheetml/2009/9/ac" r="39" x14ac:dyDescent="0.2">
      <c r="A39" s="37" t="str">
        <f ca="true">+IF(OFFSET('Water Data'!$B$2,0,10*ROW('Water Data'!E33))="","",OFFSET('Water Data'!$B$2,0,10*ROW('Water Data'!E33)))</f>
        <v/>
      </c>
      <c r="B39" s="37" t="str">
        <f ca="true">+IF(OFFSET('Water Data'!$C$2,0,10*ROW('Water Data'!F33))="","",OFFSET('Water Data'!$C$2,0,10*ROW('Water Data'!F33)))</f>
        <v/>
      </c>
      <c r="C39" s="330" t="str">
        <f t="shared" ca="true" si="0"/>
        <v/>
      </c>
      <c r="D39" s="94"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4"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4"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4"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4"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4"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4"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4"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4"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4"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4"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4"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4"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4"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4"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4"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4"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4"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5"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5"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5"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5"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5"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5"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5"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5"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5"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5"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5"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5"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5"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5"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5"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5"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5"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5"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5"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5"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5"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5"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5"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5"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5"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5"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5"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5"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5"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5"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6"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6"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6"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6"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6"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6"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6"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6"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6"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6"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6"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6"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6"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6"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6"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6"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6"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6"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74"/>
      <c r="BS39" s="274" t="str">
        <f ca="true">+IF(OFFSET('Water Data'!$D$27,0,10*ROW('Water Data'!D33))="","",OFFSET('Water Data'!$D$27,0,10*ROW('Water Data'!D33)))</f>
        <v/>
      </c>
      <c r="BT39" s="274" t="str">
        <f ca="true">+IF(OFFSET('Water Data'!$D$28,0,10*ROW('Water Data'!D33))="","",OFFSET('Water Data'!$D$28,0,10*ROW('Water Data'!D33)))</f>
        <v/>
      </c>
      <c r="BU39" s="274" t="str">
        <f ca="true">+IF(OFFSET('Water Data'!$D$29,0,10*ROW('Water Data'!D33))="","",OFFSET('Water Data'!$D$29,0,10*ROW('Water Data'!D33)))</f>
        <v/>
      </c>
      <c r="BV39" s="274" t="str">
        <f ca="true">+IF(OFFSET('Water Data'!$E$27,0,10*ROW('Water Data'!E33))="","",OFFSET('Water Data'!$E$27,0,10*ROW('Water Data'!E33)))</f>
        <v/>
      </c>
      <c r="BW39" s="274" t="str">
        <f ca="true">+IF(OFFSET('Water Data'!$E$28,0,10*ROW('Water Data'!E33))="","",OFFSET('Water Data'!$E$28,0,10*ROW('Water Data'!E33)))</f>
        <v/>
      </c>
      <c r="BX39" s="274" t="str">
        <f ca="true">+IF(OFFSET('Water Data'!$E$29,0,10*ROW('Water Data'!E33))="","",OFFSET('Water Data'!$E$29,0,10*ROW('Water Data'!E33)))</f>
        <v/>
      </c>
      <c r="BY39" s="274" t="str">
        <f ca="true">+IF(OFFSET('Water Data'!$F$27,0,10*ROW('Water Data'!F33))="","",OFFSET('Water Data'!$F$27,0,10*ROW('Water Data'!F33)))</f>
        <v/>
      </c>
      <c r="BZ39" s="274" t="str">
        <f ca="true">+IF(OFFSET('Water Data'!$F$28,0,10*ROW('Water Data'!F33))="","",OFFSET('Water Data'!$F$28,0,10*ROW('Water Data'!F33)))</f>
        <v/>
      </c>
      <c r="CA39" s="274" t="str">
        <f ca="true">+IF(OFFSET('Water Data'!$F$29,0,10*ROW('Water Data'!F33))="","",OFFSET('Water Data'!$F$29,0,10*ROW('Water Data'!F33)))</f>
        <v/>
      </c>
      <c r="CB39" s="274" t="str">
        <f ca="true">+IF(OFFSET('Water Data'!$G$27,0,10*ROW('Water Data'!G33))="","",OFFSET('Water Data'!$G$27,0,10*ROW('Water Data'!G33)))</f>
        <v/>
      </c>
      <c r="CC39" s="274" t="str">
        <f ca="true">+IF(OFFSET('Water Data'!$G$28,0,10*ROW('Water Data'!G33))="","",OFFSET('Water Data'!$G$28,0,10*ROW('Water Data'!G33)))</f>
        <v/>
      </c>
      <c r="CD39" s="274" t="str">
        <f ca="true">+IF(OFFSET('Water Data'!$G$29,0,10*ROW('Water Data'!G33))="","",OFFSET('Water Data'!$G$29,0,10*ROW('Water Data'!G33)))</f>
        <v/>
      </c>
      <c r="CE39" s="274" t="str">
        <f ca="true">+IF(OFFSET('Water Data'!$H$27,0,10*ROW('Water Data'!H33))="","",OFFSET('Water Data'!$H$27,0,10*ROW('Water Data'!H33)))</f>
        <v/>
      </c>
      <c r="CF39" s="274" t="str">
        <f ca="true">+IF(OFFSET('Water Data'!$H$28,0,10*ROW('Water Data'!H33))="","",OFFSET('Water Data'!$H$28,0,10*ROW('Water Data'!H33)))</f>
        <v/>
      </c>
      <c r="CG39" s="274" t="str">
        <f ca="true">+IF(OFFSET('Water Data'!$H$29,0,10*ROW('Water Data'!H33))="","",OFFSET('Water Data'!$H$29,0,10*ROW('Water Data'!H33)))</f>
        <v/>
      </c>
      <c r="CH39" s="274" t="str">
        <f ca="true">+IF(OFFSET('Water Data'!$I$27,0,10*ROW('Water Data'!I33))="","",OFFSET('Water Data'!$I$27,0,10*ROW('Water Data'!I33)))</f>
        <v/>
      </c>
      <c r="CI39" s="274" t="str">
        <f ca="true">+IF(OFFSET('Water Data'!$I$28,0,10*ROW('Water Data'!I33))="","",OFFSET('Water Data'!$I$28,0,10*ROW('Water Data'!I33)))</f>
        <v/>
      </c>
      <c r="CJ39" s="274" t="str">
        <f ca="true">+IF(OFFSET('Water Data'!$I$29,0,10*ROW('Water Data'!I33))="","",OFFSET('Water Data'!$I$29,0,10*ROW('Water Data'!I33)))</f>
        <v/>
      </c>
      <c r="CK39" s="274" t="str">
        <f ca="true">+IF(OFFSET('Sanitation Data'!$D$28,0,10*ROW('Sanitation Data'!D33))="","",OFFSET('Sanitation Data'!$D$28,0,10*ROW('Sanitation Data'!D33)))</f>
        <v/>
      </c>
      <c r="CL39" s="274" t="str">
        <f ca="true">+IF(OFFSET('Sanitation Data'!$D$29,0,10*ROW('Sanitation Data'!D33))="","",OFFSET('Sanitation Data'!$D$29,0,10*ROW('Sanitation Data'!D33)))</f>
        <v/>
      </c>
      <c r="CM39" s="274" t="str">
        <f ca="true">+IF(OFFSET('Sanitation Data'!$D$30,0,10*ROW('Sanitation Data'!D33))="","",OFFSET('Sanitation Data'!$D$30,0,10*ROW('Sanitation Data'!D33)))</f>
        <v/>
      </c>
      <c r="CN39" s="274" t="str">
        <f ca="true">+IF(OFFSET('Sanitation Data'!$D$31,0,10*ROW('Sanitation Data'!D33))="","",OFFSET('Sanitation Data'!$D$31,0,10*ROW('Sanitation Data'!D33)))</f>
        <v/>
      </c>
      <c r="CO39" s="274" t="str">
        <f ca="true">+IF(OFFSET('Sanitation Data'!$D$32,0,10*ROW('Sanitation Data'!D33))="","",OFFSET('Sanitation Data'!$D$32,0,10*ROW('Sanitation Data'!D33)))</f>
        <v/>
      </c>
      <c r="CP39" s="274" t="str">
        <f ca="true">+IF(OFFSET('Sanitation Data'!$E$28,0,10*ROW('Sanitation Data'!E33))="","",OFFSET('Sanitation Data'!$E$28,0,10*ROW('Sanitation Data'!E33)))</f>
        <v/>
      </c>
      <c r="CQ39" s="274" t="str">
        <f ca="true">+IF(OFFSET('Sanitation Data'!$E$29,0,10*ROW('Sanitation Data'!E33))="","",OFFSET('Sanitation Data'!$E$29,0,10*ROW('Sanitation Data'!E33)))</f>
        <v/>
      </c>
      <c r="CR39" s="274" t="str">
        <f ca="true">+IF(OFFSET('Sanitation Data'!$E$30,0,10*ROW('Sanitation Data'!E33))="","",OFFSET('Sanitation Data'!$E$30,0,10*ROW('Sanitation Data'!E33)))</f>
        <v/>
      </c>
      <c r="CS39" s="274" t="str">
        <f ca="true">+IF(OFFSET('Sanitation Data'!$E$31,0,10*ROW('Sanitation Data'!E33))="","",OFFSET('Sanitation Data'!$E$31,0,10*ROW('Sanitation Data'!E33)))</f>
        <v/>
      </c>
      <c r="CT39" s="274" t="str">
        <f ca="true">+IF(OFFSET('Sanitation Data'!$E$32,0,10*ROW('Sanitation Data'!E33))="","",OFFSET('Sanitation Data'!$E$32,0,10*ROW('Sanitation Data'!E33)))</f>
        <v/>
      </c>
      <c r="CU39" s="274" t="str">
        <f ca="true">+IF(OFFSET('Sanitation Data'!$F$28,0,10*ROW('Sanitation Data'!F33))="","",OFFSET('Sanitation Data'!$F$28,0,10*ROW('Sanitation Data'!F33)))</f>
        <v/>
      </c>
      <c r="CV39" s="274" t="str">
        <f ca="true">+IF(OFFSET('Sanitation Data'!$F$29,0,10*ROW('Sanitation Data'!F33))="","",OFFSET('Sanitation Data'!$F$29,0,10*ROW('Sanitation Data'!F33)))</f>
        <v/>
      </c>
      <c r="CW39" s="274" t="str">
        <f ca="true">+IF(OFFSET('Sanitation Data'!$F$30,0,10*ROW('Sanitation Data'!F33))="","",OFFSET('Sanitation Data'!$F$30,0,10*ROW('Sanitation Data'!F33)))</f>
        <v/>
      </c>
      <c r="CX39" s="274" t="str">
        <f ca="true">+IF(OFFSET('Sanitation Data'!$F$31,0,10*ROW('Sanitation Data'!F33))="","",OFFSET('Sanitation Data'!$F$31,0,10*ROW('Sanitation Data'!F33)))</f>
        <v/>
      </c>
      <c r="CY39" s="274" t="str">
        <f ca="true">+IF(OFFSET('Sanitation Data'!$F$32,0,10*ROW('Sanitation Data'!F33))="","",OFFSET('Sanitation Data'!$F$32,0,10*ROW('Sanitation Data'!F33)))</f>
        <v/>
      </c>
      <c r="CZ39" s="274" t="str">
        <f ca="true">+IF(OFFSET('Sanitation Data'!$G$28,0,10*ROW('Sanitation Data'!G33))="","",OFFSET('Sanitation Data'!$G$28,0,10*ROW('Sanitation Data'!G33)))</f>
        <v/>
      </c>
      <c r="DA39" s="274" t="str">
        <f ca="true">+IF(OFFSET('Sanitation Data'!$G$29,0,10*ROW('Sanitation Data'!G33))="","",OFFSET('Sanitation Data'!$G$29,0,10*ROW('Sanitation Data'!G33)))</f>
        <v/>
      </c>
      <c r="DB39" s="274" t="str">
        <f ca="true">+IF(OFFSET('Sanitation Data'!$G$30,0,10*ROW('Sanitation Data'!G33))="","",OFFSET('Sanitation Data'!$G$30,0,10*ROW('Sanitation Data'!G33)))</f>
        <v/>
      </c>
      <c r="DC39" s="274" t="str">
        <f ca="true">+IF(OFFSET('Sanitation Data'!$G$31,0,10*ROW('Sanitation Data'!G33))="","",OFFSET('Sanitation Data'!$G$31,0,10*ROW('Sanitation Data'!G33)))</f>
        <v/>
      </c>
      <c r="DD39" s="274" t="str">
        <f ca="true">+IF(OFFSET('Sanitation Data'!$G$32,0,10*ROW('Sanitation Data'!G33))="","",OFFSET('Sanitation Data'!$G$32,0,10*ROW('Sanitation Data'!G33)))</f>
        <v/>
      </c>
      <c r="DE39" s="274" t="str">
        <f ca="true">+IF(OFFSET('Sanitation Data'!$H$28,0,10*ROW('Sanitation Data'!H33))="","",OFFSET('Sanitation Data'!$H$28,0,10*ROW('Sanitation Data'!H33)))</f>
        <v/>
      </c>
      <c r="DF39" s="274" t="str">
        <f ca="true">+IF(OFFSET('Sanitation Data'!$H$29,0,10*ROW('Sanitation Data'!H33))="","",OFFSET('Sanitation Data'!$H$29,0,10*ROW('Sanitation Data'!H33)))</f>
        <v/>
      </c>
      <c r="DG39" s="274" t="str">
        <f ca="true">+IF(OFFSET('Sanitation Data'!$H$30,0,10*ROW('Sanitation Data'!H33))="","",OFFSET('Sanitation Data'!$H$30,0,10*ROW('Sanitation Data'!H33)))</f>
        <v/>
      </c>
      <c r="DH39" s="274" t="str">
        <f ca="true">+IF(OFFSET('Sanitation Data'!$H$31,0,10*ROW('Sanitation Data'!H33))="","",OFFSET('Sanitation Data'!$H$31,0,10*ROW('Sanitation Data'!H33)))</f>
        <v/>
      </c>
      <c r="DI39" s="274" t="str">
        <f ca="true">+IF(OFFSET('Sanitation Data'!$H$32,0,10*ROW('Sanitation Data'!H33))="","",OFFSET('Sanitation Data'!$H$32,0,10*ROW('Sanitation Data'!H33)))</f>
        <v/>
      </c>
      <c r="DJ39" s="274" t="str">
        <f ca="true">+IF(OFFSET('Sanitation Data'!$I$28,0,10*ROW('Sanitation Data'!I33))="","",OFFSET('Sanitation Data'!$I$28,0,10*ROW('Sanitation Data'!I33)))</f>
        <v/>
      </c>
      <c r="DK39" s="274" t="str">
        <f ca="true">+IF(OFFSET('Sanitation Data'!$I$29,0,10*ROW('Sanitation Data'!I33))="","",OFFSET('Sanitation Data'!$I$29,0,10*ROW('Sanitation Data'!I33)))</f>
        <v/>
      </c>
      <c r="DL39" s="274" t="str">
        <f ca="true">+IF(OFFSET('Sanitation Data'!$I$30,0,10*ROW('Sanitation Data'!I33))="","",OFFSET('Sanitation Data'!$I$30,0,10*ROW('Sanitation Data'!I33)))</f>
        <v/>
      </c>
      <c r="DM39" s="274" t="str">
        <f ca="true">+IF(OFFSET('Sanitation Data'!$I$31,0,10*ROW('Sanitation Data'!I33))="","",OFFSET('Sanitation Data'!$I$31,0,10*ROW('Sanitation Data'!I33)))</f>
        <v/>
      </c>
      <c r="DN39" s="274" t="str">
        <f ca="true">+IF(OFFSET('Sanitation Data'!$I$32,0,10*ROW('Sanitation Data'!I33))="","",OFFSET('Sanitation Data'!$I$32,0,10*ROW('Sanitation Data'!I33)))</f>
        <v/>
      </c>
      <c r="DO39" s="274" t="str">
        <f ca="true">+IF(OFFSET('Hygiene Data'!$D$11,0,10*ROW('Hygiene Data'!D33))="","",OFFSET('Hygiene Data'!$D$11,0,10*ROW('Hygiene Data'!D33)))</f>
        <v/>
      </c>
      <c r="DP39" s="274" t="str">
        <f ca="true">+IF(OFFSET('Hygiene Data'!$D$12,0,10*ROW('Hygiene Data'!D33))="","",OFFSET('Hygiene Data'!$D$12,0,10*ROW('Hygiene Data'!D33)))</f>
        <v/>
      </c>
      <c r="DQ39" s="274" t="str">
        <f ca="true">+IF(OFFSET('Hygiene Data'!$D$13,0,10*ROW('Hygiene Data'!D33))="","",OFFSET('Hygiene Data'!$D$13,0,10*ROW('Hygiene Data'!D33)))</f>
        <v/>
      </c>
      <c r="DR39" s="274" t="str">
        <f ca="true">+IF(OFFSET('Hygiene Data'!$E$11,0,10*ROW('Hygiene Data'!E33))="","",OFFSET('Hygiene Data'!$E$11,0,10*ROW('Hygiene Data'!E33)))</f>
        <v/>
      </c>
      <c r="DS39" s="274" t="str">
        <f ca="true">+IF(OFFSET('Hygiene Data'!$E$12,0,10*ROW('Hygiene Data'!E33))="","",OFFSET('Hygiene Data'!$E$12,0,10*ROW('Hygiene Data'!E33)))</f>
        <v/>
      </c>
      <c r="DT39" s="274" t="str">
        <f ca="true">+IF(OFFSET('Hygiene Data'!$E$13,0,10*ROW('Hygiene Data'!E33))="","",OFFSET('Hygiene Data'!$E$13,0,10*ROW('Hygiene Data'!E33)))</f>
        <v/>
      </c>
      <c r="DU39" s="274" t="str">
        <f ca="true">+IF(OFFSET('Hygiene Data'!$F$11,0,10*ROW('Hygiene Data'!F33))="","",OFFSET('Hygiene Data'!$F$11,0,10*ROW('Hygiene Data'!F33)))</f>
        <v/>
      </c>
      <c r="DV39" s="274" t="str">
        <f ca="true">+IF(OFFSET('Hygiene Data'!$F$12,0,10*ROW('Hygiene Data'!F33))="","",OFFSET('Hygiene Data'!$F$12,0,10*ROW('Hygiene Data'!F33)))</f>
        <v/>
      </c>
      <c r="DW39" s="274" t="str">
        <f ca="true">+IF(OFFSET('Hygiene Data'!$F$13,0,10*ROW('Hygiene Data'!F33))="","",OFFSET('Hygiene Data'!$F$13,0,10*ROW('Hygiene Data'!F33)))</f>
        <v/>
      </c>
      <c r="DX39" s="274" t="str">
        <f ca="true">+IF(OFFSET('Hygiene Data'!$G$11,0,10*ROW('Hygiene Data'!G33))="","",OFFSET('Hygiene Data'!$G$11,0,10*ROW('Hygiene Data'!G33)))</f>
        <v/>
      </c>
      <c r="DY39" s="274" t="str">
        <f ca="true">+IF(OFFSET('Hygiene Data'!$G$12,0,10*ROW('Hygiene Data'!G33))="","",OFFSET('Hygiene Data'!$G$12,0,10*ROW('Hygiene Data'!G33)))</f>
        <v/>
      </c>
      <c r="DZ39" s="274" t="str">
        <f ca="true">+IF(OFFSET('Hygiene Data'!$G$13,0,10*ROW('Hygiene Data'!G33))="","",OFFSET('Hygiene Data'!$G$13,0,10*ROW('Hygiene Data'!G33)))</f>
        <v/>
      </c>
      <c r="EA39" s="274" t="str">
        <f ca="true">+IF(OFFSET('Hygiene Data'!$H$11,0,10*ROW('Hygiene Data'!H33))="","",OFFSET('Hygiene Data'!$H$11,0,10*ROW('Hygiene Data'!H33)))</f>
        <v/>
      </c>
      <c r="EB39" s="274" t="str">
        <f ca="true">+IF(OFFSET('Hygiene Data'!$H$12,0,10*ROW('Hygiene Data'!H33))="","",OFFSET('Hygiene Data'!$H$12,0,10*ROW('Hygiene Data'!H33)))</f>
        <v/>
      </c>
      <c r="EC39" s="274" t="str">
        <f ca="true">+IF(OFFSET('Hygiene Data'!$H$13,0,10*ROW('Hygiene Data'!H33))="","",OFFSET('Hygiene Data'!$H$13,0,10*ROW('Hygiene Data'!H33)))</f>
        <v/>
      </c>
      <c r="ED39" s="274" t="str">
        <f ca="true">+IF(OFFSET('Hygiene Data'!$I$11,0,10*ROW('Hygiene Data'!I33))="","",OFFSET('Hygiene Data'!$I$11,0,10*ROW('Hygiene Data'!I33)))</f>
        <v/>
      </c>
      <c r="EE39" s="274" t="str">
        <f ca="true">+IF(OFFSET('Hygiene Data'!$I$12,0,10*ROW('Hygiene Data'!I33))="","",OFFSET('Hygiene Data'!$I$12,0,10*ROW('Hygiene Data'!I33)))</f>
        <v/>
      </c>
      <c r="EF39" s="274" t="str">
        <f ca="true">+IF(OFFSET('Hygiene Data'!$I$13,0,10*ROW('Hygiene Data'!I33))="","",OFFSET('Hygiene Data'!$I$13,0,10*ROW('Hygiene Data'!I33)))</f>
        <v/>
      </c>
    </row>
    <row xmlns:x14ac="http://schemas.microsoft.com/office/spreadsheetml/2009/9/ac" r="40" x14ac:dyDescent="0.2">
      <c r="A40" s="37" t="str">
        <f ca="true">+IF(OFFSET('Water Data'!$B$2,0,10*ROW('Water Data'!E34))="","",OFFSET('Water Data'!$B$2,0,10*ROW('Water Data'!E34)))</f>
        <v/>
      </c>
      <c r="B40" s="37" t="str">
        <f ca="true">+IF(OFFSET('Water Data'!$C$2,0,10*ROW('Water Data'!F34))="","",OFFSET('Water Data'!$C$2,0,10*ROW('Water Data'!F34)))</f>
        <v/>
      </c>
      <c r="C40" s="330" t="str">
        <f t="shared" ca="true" si="0"/>
        <v/>
      </c>
      <c r="D40" s="94"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4"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4"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4"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4"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4"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4"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4"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4"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4"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4"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4"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4"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4"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4"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4"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4"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4"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5"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5"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5"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5"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5"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5"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5"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5"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5"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5"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5"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5"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5"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5"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5"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5"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5"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5"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5"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5"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5"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5"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5"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5"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5"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5"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5"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5"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5"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5"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6"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6"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6"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6"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6"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6"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6"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6"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6"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6"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6"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6"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6"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6"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6"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6"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6"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6"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74"/>
      <c r="BS40" s="274" t="str">
        <f ca="true">+IF(OFFSET('Water Data'!$D$27,0,10*ROW('Water Data'!D34))="","",OFFSET('Water Data'!$D$27,0,10*ROW('Water Data'!D34)))</f>
        <v/>
      </c>
      <c r="BT40" s="274" t="str">
        <f ca="true">+IF(OFFSET('Water Data'!$D$28,0,10*ROW('Water Data'!D34))="","",OFFSET('Water Data'!$D$28,0,10*ROW('Water Data'!D34)))</f>
        <v/>
      </c>
      <c r="BU40" s="274" t="str">
        <f ca="true">+IF(OFFSET('Water Data'!$D$29,0,10*ROW('Water Data'!D34))="","",OFFSET('Water Data'!$D$29,0,10*ROW('Water Data'!D34)))</f>
        <v/>
      </c>
      <c r="BV40" s="274" t="str">
        <f ca="true">+IF(OFFSET('Water Data'!$E$27,0,10*ROW('Water Data'!E34))="","",OFFSET('Water Data'!$E$27,0,10*ROW('Water Data'!E34)))</f>
        <v/>
      </c>
      <c r="BW40" s="274" t="str">
        <f ca="true">+IF(OFFSET('Water Data'!$E$28,0,10*ROW('Water Data'!E34))="","",OFFSET('Water Data'!$E$28,0,10*ROW('Water Data'!E34)))</f>
        <v/>
      </c>
      <c r="BX40" s="274" t="str">
        <f ca="true">+IF(OFFSET('Water Data'!$E$29,0,10*ROW('Water Data'!E34))="","",OFFSET('Water Data'!$E$29,0,10*ROW('Water Data'!E34)))</f>
        <v/>
      </c>
      <c r="BY40" s="274" t="str">
        <f ca="true">+IF(OFFSET('Water Data'!$F$27,0,10*ROW('Water Data'!F34))="","",OFFSET('Water Data'!$F$27,0,10*ROW('Water Data'!F34)))</f>
        <v/>
      </c>
      <c r="BZ40" s="274" t="str">
        <f ca="true">+IF(OFFSET('Water Data'!$F$28,0,10*ROW('Water Data'!F34))="","",OFFSET('Water Data'!$F$28,0,10*ROW('Water Data'!F34)))</f>
        <v/>
      </c>
      <c r="CA40" s="274" t="str">
        <f ca="true">+IF(OFFSET('Water Data'!$F$29,0,10*ROW('Water Data'!F34))="","",OFFSET('Water Data'!$F$29,0,10*ROW('Water Data'!F34)))</f>
        <v/>
      </c>
      <c r="CB40" s="274" t="str">
        <f ca="true">+IF(OFFSET('Water Data'!$G$27,0,10*ROW('Water Data'!G34))="","",OFFSET('Water Data'!$G$27,0,10*ROW('Water Data'!G34)))</f>
        <v/>
      </c>
      <c r="CC40" s="274" t="str">
        <f ca="true">+IF(OFFSET('Water Data'!$G$28,0,10*ROW('Water Data'!G34))="","",OFFSET('Water Data'!$G$28,0,10*ROW('Water Data'!G34)))</f>
        <v/>
      </c>
      <c r="CD40" s="274" t="str">
        <f ca="true">+IF(OFFSET('Water Data'!$G$29,0,10*ROW('Water Data'!G34))="","",OFFSET('Water Data'!$G$29,0,10*ROW('Water Data'!G34)))</f>
        <v/>
      </c>
      <c r="CE40" s="274" t="str">
        <f ca="true">+IF(OFFSET('Water Data'!$H$27,0,10*ROW('Water Data'!H34))="","",OFFSET('Water Data'!$H$27,0,10*ROW('Water Data'!H34)))</f>
        <v/>
      </c>
      <c r="CF40" s="274" t="str">
        <f ca="true">+IF(OFFSET('Water Data'!$H$28,0,10*ROW('Water Data'!H34))="","",OFFSET('Water Data'!$H$28,0,10*ROW('Water Data'!H34)))</f>
        <v/>
      </c>
      <c r="CG40" s="274" t="str">
        <f ca="true">+IF(OFFSET('Water Data'!$H$29,0,10*ROW('Water Data'!H34))="","",OFFSET('Water Data'!$H$29,0,10*ROW('Water Data'!H34)))</f>
        <v/>
      </c>
      <c r="CH40" s="274" t="str">
        <f ca="true">+IF(OFFSET('Water Data'!$I$27,0,10*ROW('Water Data'!I34))="","",OFFSET('Water Data'!$I$27,0,10*ROW('Water Data'!I34)))</f>
        <v/>
      </c>
      <c r="CI40" s="274" t="str">
        <f ca="true">+IF(OFFSET('Water Data'!$I$28,0,10*ROW('Water Data'!I34))="","",OFFSET('Water Data'!$I$28,0,10*ROW('Water Data'!I34)))</f>
        <v/>
      </c>
      <c r="CJ40" s="274" t="str">
        <f ca="true">+IF(OFFSET('Water Data'!$I$29,0,10*ROW('Water Data'!I34))="","",OFFSET('Water Data'!$I$29,0,10*ROW('Water Data'!I34)))</f>
        <v/>
      </c>
      <c r="CK40" s="274" t="str">
        <f ca="true">+IF(OFFSET('Sanitation Data'!$D$28,0,10*ROW('Sanitation Data'!D34))="","",OFFSET('Sanitation Data'!$D$28,0,10*ROW('Sanitation Data'!D34)))</f>
        <v/>
      </c>
      <c r="CL40" s="274" t="str">
        <f ca="true">+IF(OFFSET('Sanitation Data'!$D$29,0,10*ROW('Sanitation Data'!D34))="","",OFFSET('Sanitation Data'!$D$29,0,10*ROW('Sanitation Data'!D34)))</f>
        <v/>
      </c>
      <c r="CM40" s="274" t="str">
        <f ca="true">+IF(OFFSET('Sanitation Data'!$D$30,0,10*ROW('Sanitation Data'!D34))="","",OFFSET('Sanitation Data'!$D$30,0,10*ROW('Sanitation Data'!D34)))</f>
        <v/>
      </c>
      <c r="CN40" s="274" t="str">
        <f ca="true">+IF(OFFSET('Sanitation Data'!$D$31,0,10*ROW('Sanitation Data'!D34))="","",OFFSET('Sanitation Data'!$D$31,0,10*ROW('Sanitation Data'!D34)))</f>
        <v/>
      </c>
      <c r="CO40" s="274" t="str">
        <f ca="true">+IF(OFFSET('Sanitation Data'!$D$32,0,10*ROW('Sanitation Data'!D34))="","",OFFSET('Sanitation Data'!$D$32,0,10*ROW('Sanitation Data'!D34)))</f>
        <v/>
      </c>
      <c r="CP40" s="274" t="str">
        <f ca="true">+IF(OFFSET('Sanitation Data'!$E$28,0,10*ROW('Sanitation Data'!E34))="","",OFFSET('Sanitation Data'!$E$28,0,10*ROW('Sanitation Data'!E34)))</f>
        <v/>
      </c>
      <c r="CQ40" s="274" t="str">
        <f ca="true">+IF(OFFSET('Sanitation Data'!$E$29,0,10*ROW('Sanitation Data'!E34))="","",OFFSET('Sanitation Data'!$E$29,0,10*ROW('Sanitation Data'!E34)))</f>
        <v/>
      </c>
      <c r="CR40" s="274" t="str">
        <f ca="true">+IF(OFFSET('Sanitation Data'!$E$30,0,10*ROW('Sanitation Data'!E34))="","",OFFSET('Sanitation Data'!$E$30,0,10*ROW('Sanitation Data'!E34)))</f>
        <v/>
      </c>
      <c r="CS40" s="274" t="str">
        <f ca="true">+IF(OFFSET('Sanitation Data'!$E$31,0,10*ROW('Sanitation Data'!E34))="","",OFFSET('Sanitation Data'!$E$31,0,10*ROW('Sanitation Data'!E34)))</f>
        <v/>
      </c>
      <c r="CT40" s="274" t="str">
        <f ca="true">+IF(OFFSET('Sanitation Data'!$E$32,0,10*ROW('Sanitation Data'!E34))="","",OFFSET('Sanitation Data'!$E$32,0,10*ROW('Sanitation Data'!E34)))</f>
        <v/>
      </c>
      <c r="CU40" s="274" t="str">
        <f ca="true">+IF(OFFSET('Sanitation Data'!$F$28,0,10*ROW('Sanitation Data'!F34))="","",OFFSET('Sanitation Data'!$F$28,0,10*ROW('Sanitation Data'!F34)))</f>
        <v/>
      </c>
      <c r="CV40" s="274" t="str">
        <f ca="true">+IF(OFFSET('Sanitation Data'!$F$29,0,10*ROW('Sanitation Data'!F34))="","",OFFSET('Sanitation Data'!$F$29,0,10*ROW('Sanitation Data'!F34)))</f>
        <v/>
      </c>
      <c r="CW40" s="274" t="str">
        <f ca="true">+IF(OFFSET('Sanitation Data'!$F$30,0,10*ROW('Sanitation Data'!F34))="","",OFFSET('Sanitation Data'!$F$30,0,10*ROW('Sanitation Data'!F34)))</f>
        <v/>
      </c>
      <c r="CX40" s="274" t="str">
        <f ca="true">+IF(OFFSET('Sanitation Data'!$F$31,0,10*ROW('Sanitation Data'!F34))="","",OFFSET('Sanitation Data'!$F$31,0,10*ROW('Sanitation Data'!F34)))</f>
        <v/>
      </c>
      <c r="CY40" s="274" t="str">
        <f ca="true">+IF(OFFSET('Sanitation Data'!$F$32,0,10*ROW('Sanitation Data'!F34))="","",OFFSET('Sanitation Data'!$F$32,0,10*ROW('Sanitation Data'!F34)))</f>
        <v/>
      </c>
      <c r="CZ40" s="274" t="str">
        <f ca="true">+IF(OFFSET('Sanitation Data'!$G$28,0,10*ROW('Sanitation Data'!G34))="","",OFFSET('Sanitation Data'!$G$28,0,10*ROW('Sanitation Data'!G34)))</f>
        <v/>
      </c>
      <c r="DA40" s="274" t="str">
        <f ca="true">+IF(OFFSET('Sanitation Data'!$G$29,0,10*ROW('Sanitation Data'!G34))="","",OFFSET('Sanitation Data'!$G$29,0,10*ROW('Sanitation Data'!G34)))</f>
        <v/>
      </c>
      <c r="DB40" s="274" t="str">
        <f ca="true">+IF(OFFSET('Sanitation Data'!$G$30,0,10*ROW('Sanitation Data'!G34))="","",OFFSET('Sanitation Data'!$G$30,0,10*ROW('Sanitation Data'!G34)))</f>
        <v/>
      </c>
      <c r="DC40" s="274" t="str">
        <f ca="true">+IF(OFFSET('Sanitation Data'!$G$31,0,10*ROW('Sanitation Data'!G34))="","",OFFSET('Sanitation Data'!$G$31,0,10*ROW('Sanitation Data'!G34)))</f>
        <v/>
      </c>
      <c r="DD40" s="274" t="str">
        <f ca="true">+IF(OFFSET('Sanitation Data'!$G$32,0,10*ROW('Sanitation Data'!G34))="","",OFFSET('Sanitation Data'!$G$32,0,10*ROW('Sanitation Data'!G34)))</f>
        <v/>
      </c>
      <c r="DE40" s="274" t="str">
        <f ca="true">+IF(OFFSET('Sanitation Data'!$H$28,0,10*ROW('Sanitation Data'!H34))="","",OFFSET('Sanitation Data'!$H$28,0,10*ROW('Sanitation Data'!H34)))</f>
        <v/>
      </c>
      <c r="DF40" s="274" t="str">
        <f ca="true">+IF(OFFSET('Sanitation Data'!$H$29,0,10*ROW('Sanitation Data'!H34))="","",OFFSET('Sanitation Data'!$H$29,0,10*ROW('Sanitation Data'!H34)))</f>
        <v/>
      </c>
      <c r="DG40" s="274" t="str">
        <f ca="true">+IF(OFFSET('Sanitation Data'!$H$30,0,10*ROW('Sanitation Data'!H34))="","",OFFSET('Sanitation Data'!$H$30,0,10*ROW('Sanitation Data'!H34)))</f>
        <v/>
      </c>
      <c r="DH40" s="274" t="str">
        <f ca="true">+IF(OFFSET('Sanitation Data'!$H$31,0,10*ROW('Sanitation Data'!H34))="","",OFFSET('Sanitation Data'!$H$31,0,10*ROW('Sanitation Data'!H34)))</f>
        <v/>
      </c>
      <c r="DI40" s="274" t="str">
        <f ca="true">+IF(OFFSET('Sanitation Data'!$H$32,0,10*ROW('Sanitation Data'!H34))="","",OFFSET('Sanitation Data'!$H$32,0,10*ROW('Sanitation Data'!H34)))</f>
        <v/>
      </c>
      <c r="DJ40" s="274" t="str">
        <f ca="true">+IF(OFFSET('Sanitation Data'!$I$28,0,10*ROW('Sanitation Data'!I34))="","",OFFSET('Sanitation Data'!$I$28,0,10*ROW('Sanitation Data'!I34)))</f>
        <v/>
      </c>
      <c r="DK40" s="274" t="str">
        <f ca="true">+IF(OFFSET('Sanitation Data'!$I$29,0,10*ROW('Sanitation Data'!I34))="","",OFFSET('Sanitation Data'!$I$29,0,10*ROW('Sanitation Data'!I34)))</f>
        <v/>
      </c>
      <c r="DL40" s="274" t="str">
        <f ca="true">+IF(OFFSET('Sanitation Data'!$I$30,0,10*ROW('Sanitation Data'!I34))="","",OFFSET('Sanitation Data'!$I$30,0,10*ROW('Sanitation Data'!I34)))</f>
        <v/>
      </c>
      <c r="DM40" s="274" t="str">
        <f ca="true">+IF(OFFSET('Sanitation Data'!$I$31,0,10*ROW('Sanitation Data'!I34))="","",OFFSET('Sanitation Data'!$I$31,0,10*ROW('Sanitation Data'!I34)))</f>
        <v/>
      </c>
      <c r="DN40" s="274" t="str">
        <f ca="true">+IF(OFFSET('Sanitation Data'!$I$32,0,10*ROW('Sanitation Data'!I34))="","",OFFSET('Sanitation Data'!$I$32,0,10*ROW('Sanitation Data'!I34)))</f>
        <v/>
      </c>
      <c r="DO40" s="274" t="str">
        <f ca="true">+IF(OFFSET('Hygiene Data'!$D$11,0,10*ROW('Hygiene Data'!D34))="","",OFFSET('Hygiene Data'!$D$11,0,10*ROW('Hygiene Data'!D34)))</f>
        <v/>
      </c>
      <c r="DP40" s="274" t="str">
        <f ca="true">+IF(OFFSET('Hygiene Data'!$D$12,0,10*ROW('Hygiene Data'!D34))="","",OFFSET('Hygiene Data'!$D$12,0,10*ROW('Hygiene Data'!D34)))</f>
        <v/>
      </c>
      <c r="DQ40" s="274" t="str">
        <f ca="true">+IF(OFFSET('Hygiene Data'!$D$13,0,10*ROW('Hygiene Data'!D34))="","",OFFSET('Hygiene Data'!$D$13,0,10*ROW('Hygiene Data'!D34)))</f>
        <v/>
      </c>
      <c r="DR40" s="274" t="str">
        <f ca="true">+IF(OFFSET('Hygiene Data'!$E$11,0,10*ROW('Hygiene Data'!E34))="","",OFFSET('Hygiene Data'!$E$11,0,10*ROW('Hygiene Data'!E34)))</f>
        <v/>
      </c>
      <c r="DS40" s="274" t="str">
        <f ca="true">+IF(OFFSET('Hygiene Data'!$E$12,0,10*ROW('Hygiene Data'!E34))="","",OFFSET('Hygiene Data'!$E$12,0,10*ROW('Hygiene Data'!E34)))</f>
        <v/>
      </c>
      <c r="DT40" s="274" t="str">
        <f ca="true">+IF(OFFSET('Hygiene Data'!$E$13,0,10*ROW('Hygiene Data'!E34))="","",OFFSET('Hygiene Data'!$E$13,0,10*ROW('Hygiene Data'!E34)))</f>
        <v/>
      </c>
      <c r="DU40" s="274" t="str">
        <f ca="true">+IF(OFFSET('Hygiene Data'!$F$11,0,10*ROW('Hygiene Data'!F34))="","",OFFSET('Hygiene Data'!$F$11,0,10*ROW('Hygiene Data'!F34)))</f>
        <v/>
      </c>
      <c r="DV40" s="274" t="str">
        <f ca="true">+IF(OFFSET('Hygiene Data'!$F$12,0,10*ROW('Hygiene Data'!F34))="","",OFFSET('Hygiene Data'!$F$12,0,10*ROW('Hygiene Data'!F34)))</f>
        <v/>
      </c>
      <c r="DW40" s="274" t="str">
        <f ca="true">+IF(OFFSET('Hygiene Data'!$F$13,0,10*ROW('Hygiene Data'!F34))="","",OFFSET('Hygiene Data'!$F$13,0,10*ROW('Hygiene Data'!F34)))</f>
        <v/>
      </c>
      <c r="DX40" s="274" t="str">
        <f ca="true">+IF(OFFSET('Hygiene Data'!$G$11,0,10*ROW('Hygiene Data'!G34))="","",OFFSET('Hygiene Data'!$G$11,0,10*ROW('Hygiene Data'!G34)))</f>
        <v/>
      </c>
      <c r="DY40" s="274" t="str">
        <f ca="true">+IF(OFFSET('Hygiene Data'!$G$12,0,10*ROW('Hygiene Data'!G34))="","",OFFSET('Hygiene Data'!$G$12,0,10*ROW('Hygiene Data'!G34)))</f>
        <v/>
      </c>
      <c r="DZ40" s="274" t="str">
        <f ca="true">+IF(OFFSET('Hygiene Data'!$G$13,0,10*ROW('Hygiene Data'!G34))="","",OFFSET('Hygiene Data'!$G$13,0,10*ROW('Hygiene Data'!G34)))</f>
        <v/>
      </c>
      <c r="EA40" s="274" t="str">
        <f ca="true">+IF(OFFSET('Hygiene Data'!$H$11,0,10*ROW('Hygiene Data'!H34))="","",OFFSET('Hygiene Data'!$H$11,0,10*ROW('Hygiene Data'!H34)))</f>
        <v/>
      </c>
      <c r="EB40" s="274" t="str">
        <f ca="true">+IF(OFFSET('Hygiene Data'!$H$12,0,10*ROW('Hygiene Data'!H34))="","",OFFSET('Hygiene Data'!$H$12,0,10*ROW('Hygiene Data'!H34)))</f>
        <v/>
      </c>
      <c r="EC40" s="274" t="str">
        <f ca="true">+IF(OFFSET('Hygiene Data'!$H$13,0,10*ROW('Hygiene Data'!H34))="","",OFFSET('Hygiene Data'!$H$13,0,10*ROW('Hygiene Data'!H34)))</f>
        <v/>
      </c>
      <c r="ED40" s="274" t="str">
        <f ca="true">+IF(OFFSET('Hygiene Data'!$I$11,0,10*ROW('Hygiene Data'!I34))="","",OFFSET('Hygiene Data'!$I$11,0,10*ROW('Hygiene Data'!I34)))</f>
        <v/>
      </c>
      <c r="EE40" s="274" t="str">
        <f ca="true">+IF(OFFSET('Hygiene Data'!$I$12,0,10*ROW('Hygiene Data'!I34))="","",OFFSET('Hygiene Data'!$I$12,0,10*ROW('Hygiene Data'!I34)))</f>
        <v/>
      </c>
      <c r="EF40" s="274" t="str">
        <f ca="true">+IF(OFFSET('Hygiene Data'!$I$13,0,10*ROW('Hygiene Data'!I34))="","",OFFSET('Hygiene Data'!$I$13,0,10*ROW('Hygiene Data'!I34)))</f>
        <v/>
      </c>
    </row>
    <row xmlns:x14ac="http://schemas.microsoft.com/office/spreadsheetml/2009/9/ac" r="41" x14ac:dyDescent="0.2">
      <c r="A41" s="37" t="str">
        <f ca="true">+IF(OFFSET('Water Data'!$B$2,0,10*ROW('Water Data'!E35))="","",OFFSET('Water Data'!$B$2,0,10*ROW('Water Data'!E35)))</f>
        <v/>
      </c>
      <c r="B41" s="37" t="str">
        <f ca="true">+IF(OFFSET('Water Data'!$C$2,0,10*ROW('Water Data'!F35))="","",OFFSET('Water Data'!$C$2,0,10*ROW('Water Data'!F35)))</f>
        <v/>
      </c>
      <c r="C41" s="330" t="str">
        <f t="shared" ca="true" si="0"/>
        <v/>
      </c>
      <c r="D41" s="94"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4"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4"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4"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4"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4"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4"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4"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4"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4"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4"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4"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4"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4"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4"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4"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4"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4"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5"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5"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5"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5"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5"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5"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5"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5"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5"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5"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5"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5"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5"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5"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5"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5"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5"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5"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5"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5"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5"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5"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5"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5"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5"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5"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5"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5"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5"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5"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6"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6"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6"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6"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6"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6"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6"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6"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6"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6"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6"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6"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6"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6"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6"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6"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6"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6"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74"/>
      <c r="BS41" s="274" t="str">
        <f ca="true">+IF(OFFSET('Water Data'!$D$27,0,10*ROW('Water Data'!D35))="","",OFFSET('Water Data'!$D$27,0,10*ROW('Water Data'!D35)))</f>
        <v/>
      </c>
      <c r="BT41" s="274" t="str">
        <f ca="true">+IF(OFFSET('Water Data'!$D$28,0,10*ROW('Water Data'!D35))="","",OFFSET('Water Data'!$D$28,0,10*ROW('Water Data'!D35)))</f>
        <v/>
      </c>
      <c r="BU41" s="274" t="str">
        <f ca="true">+IF(OFFSET('Water Data'!$D$29,0,10*ROW('Water Data'!D35))="","",OFFSET('Water Data'!$D$29,0,10*ROW('Water Data'!D35)))</f>
        <v/>
      </c>
      <c r="BV41" s="274" t="str">
        <f ca="true">+IF(OFFSET('Water Data'!$E$27,0,10*ROW('Water Data'!E35))="","",OFFSET('Water Data'!$E$27,0,10*ROW('Water Data'!E35)))</f>
        <v/>
      </c>
      <c r="BW41" s="274" t="str">
        <f ca="true">+IF(OFFSET('Water Data'!$E$28,0,10*ROW('Water Data'!E35))="","",OFFSET('Water Data'!$E$28,0,10*ROW('Water Data'!E35)))</f>
        <v/>
      </c>
      <c r="BX41" s="274" t="str">
        <f ca="true">+IF(OFFSET('Water Data'!$E$29,0,10*ROW('Water Data'!E35))="","",OFFSET('Water Data'!$E$29,0,10*ROW('Water Data'!E35)))</f>
        <v/>
      </c>
      <c r="BY41" s="274" t="str">
        <f ca="true">+IF(OFFSET('Water Data'!$F$27,0,10*ROW('Water Data'!F35))="","",OFFSET('Water Data'!$F$27,0,10*ROW('Water Data'!F35)))</f>
        <v/>
      </c>
      <c r="BZ41" s="274" t="str">
        <f ca="true">+IF(OFFSET('Water Data'!$F$28,0,10*ROW('Water Data'!F35))="","",OFFSET('Water Data'!$F$28,0,10*ROW('Water Data'!F35)))</f>
        <v/>
      </c>
      <c r="CA41" s="274" t="str">
        <f ca="true">+IF(OFFSET('Water Data'!$F$29,0,10*ROW('Water Data'!F35))="","",OFFSET('Water Data'!$F$29,0,10*ROW('Water Data'!F35)))</f>
        <v/>
      </c>
      <c r="CB41" s="274" t="str">
        <f ca="true">+IF(OFFSET('Water Data'!$G$27,0,10*ROW('Water Data'!G35))="","",OFFSET('Water Data'!$G$27,0,10*ROW('Water Data'!G35)))</f>
        <v/>
      </c>
      <c r="CC41" s="274" t="str">
        <f ca="true">+IF(OFFSET('Water Data'!$G$28,0,10*ROW('Water Data'!G35))="","",OFFSET('Water Data'!$G$28,0,10*ROW('Water Data'!G35)))</f>
        <v/>
      </c>
      <c r="CD41" s="274" t="str">
        <f ca="true">+IF(OFFSET('Water Data'!$G$29,0,10*ROW('Water Data'!G35))="","",OFFSET('Water Data'!$G$29,0,10*ROW('Water Data'!G35)))</f>
        <v/>
      </c>
      <c r="CE41" s="274" t="str">
        <f ca="true">+IF(OFFSET('Water Data'!$H$27,0,10*ROW('Water Data'!H35))="","",OFFSET('Water Data'!$H$27,0,10*ROW('Water Data'!H35)))</f>
        <v/>
      </c>
      <c r="CF41" s="274" t="str">
        <f ca="true">+IF(OFFSET('Water Data'!$H$28,0,10*ROW('Water Data'!H35))="","",OFFSET('Water Data'!$H$28,0,10*ROW('Water Data'!H35)))</f>
        <v/>
      </c>
      <c r="CG41" s="274" t="str">
        <f ca="true">+IF(OFFSET('Water Data'!$H$29,0,10*ROW('Water Data'!H35))="","",OFFSET('Water Data'!$H$29,0,10*ROW('Water Data'!H35)))</f>
        <v/>
      </c>
      <c r="CH41" s="274" t="str">
        <f ca="true">+IF(OFFSET('Water Data'!$I$27,0,10*ROW('Water Data'!I35))="","",OFFSET('Water Data'!$I$27,0,10*ROW('Water Data'!I35)))</f>
        <v/>
      </c>
      <c r="CI41" s="274" t="str">
        <f ca="true">+IF(OFFSET('Water Data'!$I$28,0,10*ROW('Water Data'!I35))="","",OFFSET('Water Data'!$I$28,0,10*ROW('Water Data'!I35)))</f>
        <v/>
      </c>
      <c r="CJ41" s="274" t="str">
        <f ca="true">+IF(OFFSET('Water Data'!$I$29,0,10*ROW('Water Data'!I35))="","",OFFSET('Water Data'!$I$29,0,10*ROW('Water Data'!I35)))</f>
        <v/>
      </c>
      <c r="CK41" s="274" t="str">
        <f ca="true">+IF(OFFSET('Sanitation Data'!$D$28,0,10*ROW('Sanitation Data'!D35))="","",OFFSET('Sanitation Data'!$D$28,0,10*ROW('Sanitation Data'!D35)))</f>
        <v/>
      </c>
      <c r="CL41" s="274" t="str">
        <f ca="true">+IF(OFFSET('Sanitation Data'!$D$29,0,10*ROW('Sanitation Data'!D35))="","",OFFSET('Sanitation Data'!$D$29,0,10*ROW('Sanitation Data'!D35)))</f>
        <v/>
      </c>
      <c r="CM41" s="274" t="str">
        <f ca="true">+IF(OFFSET('Sanitation Data'!$D$30,0,10*ROW('Sanitation Data'!D35))="","",OFFSET('Sanitation Data'!$D$30,0,10*ROW('Sanitation Data'!D35)))</f>
        <v/>
      </c>
      <c r="CN41" s="274" t="str">
        <f ca="true">+IF(OFFSET('Sanitation Data'!$D$31,0,10*ROW('Sanitation Data'!D35))="","",OFFSET('Sanitation Data'!$D$31,0,10*ROW('Sanitation Data'!D35)))</f>
        <v/>
      </c>
      <c r="CO41" s="274" t="str">
        <f ca="true">+IF(OFFSET('Sanitation Data'!$D$32,0,10*ROW('Sanitation Data'!D35))="","",OFFSET('Sanitation Data'!$D$32,0,10*ROW('Sanitation Data'!D35)))</f>
        <v/>
      </c>
      <c r="CP41" s="274" t="str">
        <f ca="true">+IF(OFFSET('Sanitation Data'!$E$28,0,10*ROW('Sanitation Data'!E35))="","",OFFSET('Sanitation Data'!$E$28,0,10*ROW('Sanitation Data'!E35)))</f>
        <v/>
      </c>
      <c r="CQ41" s="274" t="str">
        <f ca="true">+IF(OFFSET('Sanitation Data'!$E$29,0,10*ROW('Sanitation Data'!E35))="","",OFFSET('Sanitation Data'!$E$29,0,10*ROW('Sanitation Data'!E35)))</f>
        <v/>
      </c>
      <c r="CR41" s="274" t="str">
        <f ca="true">+IF(OFFSET('Sanitation Data'!$E$30,0,10*ROW('Sanitation Data'!E35))="","",OFFSET('Sanitation Data'!$E$30,0,10*ROW('Sanitation Data'!E35)))</f>
        <v/>
      </c>
      <c r="CS41" s="274" t="str">
        <f ca="true">+IF(OFFSET('Sanitation Data'!$E$31,0,10*ROW('Sanitation Data'!E35))="","",OFFSET('Sanitation Data'!$E$31,0,10*ROW('Sanitation Data'!E35)))</f>
        <v/>
      </c>
      <c r="CT41" s="274" t="str">
        <f ca="true">+IF(OFFSET('Sanitation Data'!$E$32,0,10*ROW('Sanitation Data'!E35))="","",OFFSET('Sanitation Data'!$E$32,0,10*ROW('Sanitation Data'!E35)))</f>
        <v/>
      </c>
      <c r="CU41" s="274" t="str">
        <f ca="true">+IF(OFFSET('Sanitation Data'!$F$28,0,10*ROW('Sanitation Data'!F35))="","",OFFSET('Sanitation Data'!$F$28,0,10*ROW('Sanitation Data'!F35)))</f>
        <v/>
      </c>
      <c r="CV41" s="274" t="str">
        <f ca="true">+IF(OFFSET('Sanitation Data'!$F$29,0,10*ROW('Sanitation Data'!F35))="","",OFFSET('Sanitation Data'!$F$29,0,10*ROW('Sanitation Data'!F35)))</f>
        <v/>
      </c>
      <c r="CW41" s="274" t="str">
        <f ca="true">+IF(OFFSET('Sanitation Data'!$F$30,0,10*ROW('Sanitation Data'!F35))="","",OFFSET('Sanitation Data'!$F$30,0,10*ROW('Sanitation Data'!F35)))</f>
        <v/>
      </c>
      <c r="CX41" s="274" t="str">
        <f ca="true">+IF(OFFSET('Sanitation Data'!$F$31,0,10*ROW('Sanitation Data'!F35))="","",OFFSET('Sanitation Data'!$F$31,0,10*ROW('Sanitation Data'!F35)))</f>
        <v/>
      </c>
      <c r="CY41" s="274" t="str">
        <f ca="true">+IF(OFFSET('Sanitation Data'!$F$32,0,10*ROW('Sanitation Data'!F35))="","",OFFSET('Sanitation Data'!$F$32,0,10*ROW('Sanitation Data'!F35)))</f>
        <v/>
      </c>
      <c r="CZ41" s="274" t="str">
        <f ca="true">+IF(OFFSET('Sanitation Data'!$G$28,0,10*ROW('Sanitation Data'!G35))="","",OFFSET('Sanitation Data'!$G$28,0,10*ROW('Sanitation Data'!G35)))</f>
        <v/>
      </c>
      <c r="DA41" s="274" t="str">
        <f ca="true">+IF(OFFSET('Sanitation Data'!$G$29,0,10*ROW('Sanitation Data'!G35))="","",OFFSET('Sanitation Data'!$G$29,0,10*ROW('Sanitation Data'!G35)))</f>
        <v/>
      </c>
      <c r="DB41" s="274" t="str">
        <f ca="true">+IF(OFFSET('Sanitation Data'!$G$30,0,10*ROW('Sanitation Data'!G35))="","",OFFSET('Sanitation Data'!$G$30,0,10*ROW('Sanitation Data'!G35)))</f>
        <v/>
      </c>
      <c r="DC41" s="274" t="str">
        <f ca="true">+IF(OFFSET('Sanitation Data'!$G$31,0,10*ROW('Sanitation Data'!G35))="","",OFFSET('Sanitation Data'!$G$31,0,10*ROW('Sanitation Data'!G35)))</f>
        <v/>
      </c>
      <c r="DD41" s="274" t="str">
        <f ca="true">+IF(OFFSET('Sanitation Data'!$G$32,0,10*ROW('Sanitation Data'!G35))="","",OFFSET('Sanitation Data'!$G$32,0,10*ROW('Sanitation Data'!G35)))</f>
        <v/>
      </c>
      <c r="DE41" s="274" t="str">
        <f ca="true">+IF(OFFSET('Sanitation Data'!$H$28,0,10*ROW('Sanitation Data'!H35))="","",OFFSET('Sanitation Data'!$H$28,0,10*ROW('Sanitation Data'!H35)))</f>
        <v/>
      </c>
      <c r="DF41" s="274" t="str">
        <f ca="true">+IF(OFFSET('Sanitation Data'!$H$29,0,10*ROW('Sanitation Data'!H35))="","",OFFSET('Sanitation Data'!$H$29,0,10*ROW('Sanitation Data'!H35)))</f>
        <v/>
      </c>
      <c r="DG41" s="274" t="str">
        <f ca="true">+IF(OFFSET('Sanitation Data'!$H$30,0,10*ROW('Sanitation Data'!H35))="","",OFFSET('Sanitation Data'!$H$30,0,10*ROW('Sanitation Data'!H35)))</f>
        <v/>
      </c>
      <c r="DH41" s="274" t="str">
        <f ca="true">+IF(OFFSET('Sanitation Data'!$H$31,0,10*ROW('Sanitation Data'!H35))="","",OFFSET('Sanitation Data'!$H$31,0,10*ROW('Sanitation Data'!H35)))</f>
        <v/>
      </c>
      <c r="DI41" s="274" t="str">
        <f ca="true">+IF(OFFSET('Sanitation Data'!$H$32,0,10*ROW('Sanitation Data'!H35))="","",OFFSET('Sanitation Data'!$H$32,0,10*ROW('Sanitation Data'!H35)))</f>
        <v/>
      </c>
      <c r="DJ41" s="274" t="str">
        <f ca="true">+IF(OFFSET('Sanitation Data'!$I$28,0,10*ROW('Sanitation Data'!I35))="","",OFFSET('Sanitation Data'!$I$28,0,10*ROW('Sanitation Data'!I35)))</f>
        <v/>
      </c>
      <c r="DK41" s="274" t="str">
        <f ca="true">+IF(OFFSET('Sanitation Data'!$I$29,0,10*ROW('Sanitation Data'!I35))="","",OFFSET('Sanitation Data'!$I$29,0,10*ROW('Sanitation Data'!I35)))</f>
        <v/>
      </c>
      <c r="DL41" s="274" t="str">
        <f ca="true">+IF(OFFSET('Sanitation Data'!$I$30,0,10*ROW('Sanitation Data'!I35))="","",OFFSET('Sanitation Data'!$I$30,0,10*ROW('Sanitation Data'!I35)))</f>
        <v/>
      </c>
      <c r="DM41" s="274" t="str">
        <f ca="true">+IF(OFFSET('Sanitation Data'!$I$31,0,10*ROW('Sanitation Data'!I35))="","",OFFSET('Sanitation Data'!$I$31,0,10*ROW('Sanitation Data'!I35)))</f>
        <v/>
      </c>
      <c r="DN41" s="274" t="str">
        <f ca="true">+IF(OFFSET('Sanitation Data'!$I$32,0,10*ROW('Sanitation Data'!I35))="","",OFFSET('Sanitation Data'!$I$32,0,10*ROW('Sanitation Data'!I35)))</f>
        <v/>
      </c>
      <c r="DO41" s="274" t="str">
        <f ca="true">+IF(OFFSET('Hygiene Data'!$D$11,0,10*ROW('Hygiene Data'!D35))="","",OFFSET('Hygiene Data'!$D$11,0,10*ROW('Hygiene Data'!D35)))</f>
        <v/>
      </c>
      <c r="DP41" s="274" t="str">
        <f ca="true">+IF(OFFSET('Hygiene Data'!$D$12,0,10*ROW('Hygiene Data'!D35))="","",OFFSET('Hygiene Data'!$D$12,0,10*ROW('Hygiene Data'!D35)))</f>
        <v/>
      </c>
      <c r="DQ41" s="274" t="str">
        <f ca="true">+IF(OFFSET('Hygiene Data'!$D$13,0,10*ROW('Hygiene Data'!D35))="","",OFFSET('Hygiene Data'!$D$13,0,10*ROW('Hygiene Data'!D35)))</f>
        <v/>
      </c>
      <c r="DR41" s="274" t="str">
        <f ca="true">+IF(OFFSET('Hygiene Data'!$E$11,0,10*ROW('Hygiene Data'!E35))="","",OFFSET('Hygiene Data'!$E$11,0,10*ROW('Hygiene Data'!E35)))</f>
        <v/>
      </c>
      <c r="DS41" s="274" t="str">
        <f ca="true">+IF(OFFSET('Hygiene Data'!$E$12,0,10*ROW('Hygiene Data'!E35))="","",OFFSET('Hygiene Data'!$E$12,0,10*ROW('Hygiene Data'!E35)))</f>
        <v/>
      </c>
      <c r="DT41" s="274" t="str">
        <f ca="true">+IF(OFFSET('Hygiene Data'!$E$13,0,10*ROW('Hygiene Data'!E35))="","",OFFSET('Hygiene Data'!$E$13,0,10*ROW('Hygiene Data'!E35)))</f>
        <v/>
      </c>
      <c r="DU41" s="274" t="str">
        <f ca="true">+IF(OFFSET('Hygiene Data'!$F$11,0,10*ROW('Hygiene Data'!F35))="","",OFFSET('Hygiene Data'!$F$11,0,10*ROW('Hygiene Data'!F35)))</f>
        <v/>
      </c>
      <c r="DV41" s="274" t="str">
        <f ca="true">+IF(OFFSET('Hygiene Data'!$F$12,0,10*ROW('Hygiene Data'!F35))="","",OFFSET('Hygiene Data'!$F$12,0,10*ROW('Hygiene Data'!F35)))</f>
        <v/>
      </c>
      <c r="DW41" s="274" t="str">
        <f ca="true">+IF(OFFSET('Hygiene Data'!$F$13,0,10*ROW('Hygiene Data'!F35))="","",OFFSET('Hygiene Data'!$F$13,0,10*ROW('Hygiene Data'!F35)))</f>
        <v/>
      </c>
      <c r="DX41" s="274" t="str">
        <f ca="true">+IF(OFFSET('Hygiene Data'!$G$11,0,10*ROW('Hygiene Data'!G35))="","",OFFSET('Hygiene Data'!$G$11,0,10*ROW('Hygiene Data'!G35)))</f>
        <v/>
      </c>
      <c r="DY41" s="274" t="str">
        <f ca="true">+IF(OFFSET('Hygiene Data'!$G$12,0,10*ROW('Hygiene Data'!G35))="","",OFFSET('Hygiene Data'!$G$12,0,10*ROW('Hygiene Data'!G35)))</f>
        <v/>
      </c>
      <c r="DZ41" s="274" t="str">
        <f ca="true">+IF(OFFSET('Hygiene Data'!$G$13,0,10*ROW('Hygiene Data'!G35))="","",OFFSET('Hygiene Data'!$G$13,0,10*ROW('Hygiene Data'!G35)))</f>
        <v/>
      </c>
      <c r="EA41" s="274" t="str">
        <f ca="true">+IF(OFFSET('Hygiene Data'!$H$11,0,10*ROW('Hygiene Data'!H35))="","",OFFSET('Hygiene Data'!$H$11,0,10*ROW('Hygiene Data'!H35)))</f>
        <v/>
      </c>
      <c r="EB41" s="274" t="str">
        <f ca="true">+IF(OFFSET('Hygiene Data'!$H$12,0,10*ROW('Hygiene Data'!H35))="","",OFFSET('Hygiene Data'!$H$12,0,10*ROW('Hygiene Data'!H35)))</f>
        <v/>
      </c>
      <c r="EC41" s="274" t="str">
        <f ca="true">+IF(OFFSET('Hygiene Data'!$H$13,0,10*ROW('Hygiene Data'!H35))="","",OFFSET('Hygiene Data'!$H$13,0,10*ROW('Hygiene Data'!H35)))</f>
        <v/>
      </c>
      <c r="ED41" s="274" t="str">
        <f ca="true">+IF(OFFSET('Hygiene Data'!$I$11,0,10*ROW('Hygiene Data'!I35))="","",OFFSET('Hygiene Data'!$I$11,0,10*ROW('Hygiene Data'!I35)))</f>
        <v/>
      </c>
      <c r="EE41" s="274" t="str">
        <f ca="true">+IF(OFFSET('Hygiene Data'!$I$12,0,10*ROW('Hygiene Data'!I35))="","",OFFSET('Hygiene Data'!$I$12,0,10*ROW('Hygiene Data'!I35)))</f>
        <v/>
      </c>
      <c r="EF41" s="274" t="str">
        <f ca="true">+IF(OFFSET('Hygiene Data'!$I$13,0,10*ROW('Hygiene Data'!I35))="","",OFFSET('Hygiene Data'!$I$13,0,10*ROW('Hygiene Data'!I35)))</f>
        <v/>
      </c>
    </row>
    <row xmlns:x14ac="http://schemas.microsoft.com/office/spreadsheetml/2009/9/ac" r="42" x14ac:dyDescent="0.2">
      <c r="A42" s="37" t="str">
        <f ca="true">+IF(OFFSET('Water Data'!$B$2,0,10*ROW('Water Data'!E36))="","",OFFSET('Water Data'!$B$2,0,10*ROW('Water Data'!E36)))</f>
        <v/>
      </c>
      <c r="B42" s="37" t="str">
        <f ca="true">+IF(OFFSET('Water Data'!$C$2,0,10*ROW('Water Data'!F36))="","",OFFSET('Water Data'!$C$2,0,10*ROW('Water Data'!F36)))</f>
        <v/>
      </c>
      <c r="C42" s="330" t="str">
        <f t="shared" ca="true" si="0"/>
        <v/>
      </c>
      <c r="D42" s="94"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4"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4"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4"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4"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4"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4"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4"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4"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4"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4"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4"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4"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4"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4"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4"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4"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4"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5"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5"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5"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5"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5"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5"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5"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5"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5"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5"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5"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5"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5"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5"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5"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5"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5"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5"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5"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5"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5"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5"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5"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5"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5"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5"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5"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5"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5"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5"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6"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6"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6"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6"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6"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6"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6"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6"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6"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6"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6"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6"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6"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6"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6"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6"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6"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6"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74"/>
      <c r="BS42" s="274" t="str">
        <f ca="true">+IF(OFFSET('Water Data'!$D$27,0,10*ROW('Water Data'!D36))="","",OFFSET('Water Data'!$D$27,0,10*ROW('Water Data'!D36)))</f>
        <v/>
      </c>
      <c r="BT42" s="274" t="str">
        <f ca="true">+IF(OFFSET('Water Data'!$D$28,0,10*ROW('Water Data'!D36))="","",OFFSET('Water Data'!$D$28,0,10*ROW('Water Data'!D36)))</f>
        <v/>
      </c>
      <c r="BU42" s="274" t="str">
        <f ca="true">+IF(OFFSET('Water Data'!$D$29,0,10*ROW('Water Data'!D36))="","",OFFSET('Water Data'!$D$29,0,10*ROW('Water Data'!D36)))</f>
        <v/>
      </c>
      <c r="BV42" s="274" t="str">
        <f ca="true">+IF(OFFSET('Water Data'!$E$27,0,10*ROW('Water Data'!E36))="","",OFFSET('Water Data'!$E$27,0,10*ROW('Water Data'!E36)))</f>
        <v/>
      </c>
      <c r="BW42" s="274" t="str">
        <f ca="true">+IF(OFFSET('Water Data'!$E$28,0,10*ROW('Water Data'!E36))="","",OFFSET('Water Data'!$E$28,0,10*ROW('Water Data'!E36)))</f>
        <v/>
      </c>
      <c r="BX42" s="274" t="str">
        <f ca="true">+IF(OFFSET('Water Data'!$E$29,0,10*ROW('Water Data'!E36))="","",OFFSET('Water Data'!$E$29,0,10*ROW('Water Data'!E36)))</f>
        <v/>
      </c>
      <c r="BY42" s="274" t="str">
        <f ca="true">+IF(OFFSET('Water Data'!$F$27,0,10*ROW('Water Data'!F36))="","",OFFSET('Water Data'!$F$27,0,10*ROW('Water Data'!F36)))</f>
        <v/>
      </c>
      <c r="BZ42" s="274" t="str">
        <f ca="true">+IF(OFFSET('Water Data'!$F$28,0,10*ROW('Water Data'!F36))="","",OFFSET('Water Data'!$F$28,0,10*ROW('Water Data'!F36)))</f>
        <v/>
      </c>
      <c r="CA42" s="274" t="str">
        <f ca="true">+IF(OFFSET('Water Data'!$F$29,0,10*ROW('Water Data'!F36))="","",OFFSET('Water Data'!$F$29,0,10*ROW('Water Data'!F36)))</f>
        <v/>
      </c>
      <c r="CB42" s="274" t="str">
        <f ca="true">+IF(OFFSET('Water Data'!$G$27,0,10*ROW('Water Data'!G36))="","",OFFSET('Water Data'!$G$27,0,10*ROW('Water Data'!G36)))</f>
        <v/>
      </c>
      <c r="CC42" s="274" t="str">
        <f ca="true">+IF(OFFSET('Water Data'!$G$28,0,10*ROW('Water Data'!G36))="","",OFFSET('Water Data'!$G$28,0,10*ROW('Water Data'!G36)))</f>
        <v/>
      </c>
      <c r="CD42" s="274" t="str">
        <f ca="true">+IF(OFFSET('Water Data'!$G$29,0,10*ROW('Water Data'!G36))="","",OFFSET('Water Data'!$G$29,0,10*ROW('Water Data'!G36)))</f>
        <v/>
      </c>
      <c r="CE42" s="274" t="str">
        <f ca="true">+IF(OFFSET('Water Data'!$H$27,0,10*ROW('Water Data'!H36))="","",OFFSET('Water Data'!$H$27,0,10*ROW('Water Data'!H36)))</f>
        <v/>
      </c>
      <c r="CF42" s="274" t="str">
        <f ca="true">+IF(OFFSET('Water Data'!$H$28,0,10*ROW('Water Data'!H36))="","",OFFSET('Water Data'!$H$28,0,10*ROW('Water Data'!H36)))</f>
        <v/>
      </c>
      <c r="CG42" s="274" t="str">
        <f ca="true">+IF(OFFSET('Water Data'!$H$29,0,10*ROW('Water Data'!H36))="","",OFFSET('Water Data'!$H$29,0,10*ROW('Water Data'!H36)))</f>
        <v/>
      </c>
      <c r="CH42" s="274" t="str">
        <f ca="true">+IF(OFFSET('Water Data'!$I$27,0,10*ROW('Water Data'!I36))="","",OFFSET('Water Data'!$I$27,0,10*ROW('Water Data'!I36)))</f>
        <v/>
      </c>
      <c r="CI42" s="274" t="str">
        <f ca="true">+IF(OFFSET('Water Data'!$I$28,0,10*ROW('Water Data'!I36))="","",OFFSET('Water Data'!$I$28,0,10*ROW('Water Data'!I36)))</f>
        <v/>
      </c>
      <c r="CJ42" s="274" t="str">
        <f ca="true">+IF(OFFSET('Water Data'!$I$29,0,10*ROW('Water Data'!I36))="","",OFFSET('Water Data'!$I$29,0,10*ROW('Water Data'!I36)))</f>
        <v/>
      </c>
      <c r="CK42" s="274" t="str">
        <f ca="true">+IF(OFFSET('Sanitation Data'!$D$28,0,10*ROW('Sanitation Data'!D36))="","",OFFSET('Sanitation Data'!$D$28,0,10*ROW('Sanitation Data'!D36)))</f>
        <v/>
      </c>
      <c r="CL42" s="274" t="str">
        <f ca="true">+IF(OFFSET('Sanitation Data'!$D$29,0,10*ROW('Sanitation Data'!D36))="","",OFFSET('Sanitation Data'!$D$29,0,10*ROW('Sanitation Data'!D36)))</f>
        <v/>
      </c>
      <c r="CM42" s="274" t="str">
        <f ca="true">+IF(OFFSET('Sanitation Data'!$D$30,0,10*ROW('Sanitation Data'!D36))="","",OFFSET('Sanitation Data'!$D$30,0,10*ROW('Sanitation Data'!D36)))</f>
        <v/>
      </c>
      <c r="CN42" s="274" t="str">
        <f ca="true">+IF(OFFSET('Sanitation Data'!$D$31,0,10*ROW('Sanitation Data'!D36))="","",OFFSET('Sanitation Data'!$D$31,0,10*ROW('Sanitation Data'!D36)))</f>
        <v/>
      </c>
      <c r="CO42" s="274" t="str">
        <f ca="true">+IF(OFFSET('Sanitation Data'!$D$32,0,10*ROW('Sanitation Data'!D36))="","",OFFSET('Sanitation Data'!$D$32,0,10*ROW('Sanitation Data'!D36)))</f>
        <v/>
      </c>
      <c r="CP42" s="274" t="str">
        <f ca="true">+IF(OFFSET('Sanitation Data'!$E$28,0,10*ROW('Sanitation Data'!E36))="","",OFFSET('Sanitation Data'!$E$28,0,10*ROW('Sanitation Data'!E36)))</f>
        <v/>
      </c>
      <c r="CQ42" s="274" t="str">
        <f ca="true">+IF(OFFSET('Sanitation Data'!$E$29,0,10*ROW('Sanitation Data'!E36))="","",OFFSET('Sanitation Data'!$E$29,0,10*ROW('Sanitation Data'!E36)))</f>
        <v/>
      </c>
      <c r="CR42" s="274" t="str">
        <f ca="true">+IF(OFFSET('Sanitation Data'!$E$30,0,10*ROW('Sanitation Data'!E36))="","",OFFSET('Sanitation Data'!$E$30,0,10*ROW('Sanitation Data'!E36)))</f>
        <v/>
      </c>
      <c r="CS42" s="274" t="str">
        <f ca="true">+IF(OFFSET('Sanitation Data'!$E$31,0,10*ROW('Sanitation Data'!E36))="","",OFFSET('Sanitation Data'!$E$31,0,10*ROW('Sanitation Data'!E36)))</f>
        <v/>
      </c>
      <c r="CT42" s="274" t="str">
        <f ca="true">+IF(OFFSET('Sanitation Data'!$E$32,0,10*ROW('Sanitation Data'!E36))="","",OFFSET('Sanitation Data'!$E$32,0,10*ROW('Sanitation Data'!E36)))</f>
        <v/>
      </c>
      <c r="CU42" s="274" t="str">
        <f ca="true">+IF(OFFSET('Sanitation Data'!$F$28,0,10*ROW('Sanitation Data'!F36))="","",OFFSET('Sanitation Data'!$F$28,0,10*ROW('Sanitation Data'!F36)))</f>
        <v/>
      </c>
      <c r="CV42" s="274" t="str">
        <f ca="true">+IF(OFFSET('Sanitation Data'!$F$29,0,10*ROW('Sanitation Data'!F36))="","",OFFSET('Sanitation Data'!$F$29,0,10*ROW('Sanitation Data'!F36)))</f>
        <v/>
      </c>
      <c r="CW42" s="274" t="str">
        <f ca="true">+IF(OFFSET('Sanitation Data'!$F$30,0,10*ROW('Sanitation Data'!F36))="","",OFFSET('Sanitation Data'!$F$30,0,10*ROW('Sanitation Data'!F36)))</f>
        <v/>
      </c>
      <c r="CX42" s="274" t="str">
        <f ca="true">+IF(OFFSET('Sanitation Data'!$F$31,0,10*ROW('Sanitation Data'!F36))="","",OFFSET('Sanitation Data'!$F$31,0,10*ROW('Sanitation Data'!F36)))</f>
        <v/>
      </c>
      <c r="CY42" s="274" t="str">
        <f ca="true">+IF(OFFSET('Sanitation Data'!$F$32,0,10*ROW('Sanitation Data'!F36))="","",OFFSET('Sanitation Data'!$F$32,0,10*ROW('Sanitation Data'!F36)))</f>
        <v/>
      </c>
      <c r="CZ42" s="274" t="str">
        <f ca="true">+IF(OFFSET('Sanitation Data'!$G$28,0,10*ROW('Sanitation Data'!G36))="","",OFFSET('Sanitation Data'!$G$28,0,10*ROW('Sanitation Data'!G36)))</f>
        <v/>
      </c>
      <c r="DA42" s="274" t="str">
        <f ca="true">+IF(OFFSET('Sanitation Data'!$G$29,0,10*ROW('Sanitation Data'!G36))="","",OFFSET('Sanitation Data'!$G$29,0,10*ROW('Sanitation Data'!G36)))</f>
        <v/>
      </c>
      <c r="DB42" s="274" t="str">
        <f ca="true">+IF(OFFSET('Sanitation Data'!$G$30,0,10*ROW('Sanitation Data'!G36))="","",OFFSET('Sanitation Data'!$G$30,0,10*ROW('Sanitation Data'!G36)))</f>
        <v/>
      </c>
      <c r="DC42" s="274" t="str">
        <f ca="true">+IF(OFFSET('Sanitation Data'!$G$31,0,10*ROW('Sanitation Data'!G36))="","",OFFSET('Sanitation Data'!$G$31,0,10*ROW('Sanitation Data'!G36)))</f>
        <v/>
      </c>
      <c r="DD42" s="274" t="str">
        <f ca="true">+IF(OFFSET('Sanitation Data'!$G$32,0,10*ROW('Sanitation Data'!G36))="","",OFFSET('Sanitation Data'!$G$32,0,10*ROW('Sanitation Data'!G36)))</f>
        <v/>
      </c>
      <c r="DE42" s="274" t="str">
        <f ca="true">+IF(OFFSET('Sanitation Data'!$H$28,0,10*ROW('Sanitation Data'!H36))="","",OFFSET('Sanitation Data'!$H$28,0,10*ROW('Sanitation Data'!H36)))</f>
        <v/>
      </c>
      <c r="DF42" s="274" t="str">
        <f ca="true">+IF(OFFSET('Sanitation Data'!$H$29,0,10*ROW('Sanitation Data'!H36))="","",OFFSET('Sanitation Data'!$H$29,0,10*ROW('Sanitation Data'!H36)))</f>
        <v/>
      </c>
      <c r="DG42" s="274" t="str">
        <f ca="true">+IF(OFFSET('Sanitation Data'!$H$30,0,10*ROW('Sanitation Data'!H36))="","",OFFSET('Sanitation Data'!$H$30,0,10*ROW('Sanitation Data'!H36)))</f>
        <v/>
      </c>
      <c r="DH42" s="274" t="str">
        <f ca="true">+IF(OFFSET('Sanitation Data'!$H$31,0,10*ROW('Sanitation Data'!H36))="","",OFFSET('Sanitation Data'!$H$31,0,10*ROW('Sanitation Data'!H36)))</f>
        <v/>
      </c>
      <c r="DI42" s="274" t="str">
        <f ca="true">+IF(OFFSET('Sanitation Data'!$H$32,0,10*ROW('Sanitation Data'!H36))="","",OFFSET('Sanitation Data'!$H$32,0,10*ROW('Sanitation Data'!H36)))</f>
        <v/>
      </c>
      <c r="DJ42" s="274" t="str">
        <f ca="true">+IF(OFFSET('Sanitation Data'!$I$28,0,10*ROW('Sanitation Data'!I36))="","",OFFSET('Sanitation Data'!$I$28,0,10*ROW('Sanitation Data'!I36)))</f>
        <v/>
      </c>
      <c r="DK42" s="274" t="str">
        <f ca="true">+IF(OFFSET('Sanitation Data'!$I$29,0,10*ROW('Sanitation Data'!I36))="","",OFFSET('Sanitation Data'!$I$29,0,10*ROW('Sanitation Data'!I36)))</f>
        <v/>
      </c>
      <c r="DL42" s="274" t="str">
        <f ca="true">+IF(OFFSET('Sanitation Data'!$I$30,0,10*ROW('Sanitation Data'!I36))="","",OFFSET('Sanitation Data'!$I$30,0,10*ROW('Sanitation Data'!I36)))</f>
        <v/>
      </c>
      <c r="DM42" s="274" t="str">
        <f ca="true">+IF(OFFSET('Sanitation Data'!$I$31,0,10*ROW('Sanitation Data'!I36))="","",OFFSET('Sanitation Data'!$I$31,0,10*ROW('Sanitation Data'!I36)))</f>
        <v/>
      </c>
      <c r="DN42" s="274" t="str">
        <f ca="true">+IF(OFFSET('Sanitation Data'!$I$32,0,10*ROW('Sanitation Data'!I36))="","",OFFSET('Sanitation Data'!$I$32,0,10*ROW('Sanitation Data'!I36)))</f>
        <v/>
      </c>
      <c r="DO42" s="274" t="str">
        <f ca="true">+IF(OFFSET('Hygiene Data'!$D$11,0,10*ROW('Hygiene Data'!D36))="","",OFFSET('Hygiene Data'!$D$11,0,10*ROW('Hygiene Data'!D36)))</f>
        <v/>
      </c>
      <c r="DP42" s="274" t="str">
        <f ca="true">+IF(OFFSET('Hygiene Data'!$D$12,0,10*ROW('Hygiene Data'!D36))="","",OFFSET('Hygiene Data'!$D$12,0,10*ROW('Hygiene Data'!D36)))</f>
        <v/>
      </c>
      <c r="DQ42" s="274" t="str">
        <f ca="true">+IF(OFFSET('Hygiene Data'!$D$13,0,10*ROW('Hygiene Data'!D36))="","",OFFSET('Hygiene Data'!$D$13,0,10*ROW('Hygiene Data'!D36)))</f>
        <v/>
      </c>
      <c r="DR42" s="274" t="str">
        <f ca="true">+IF(OFFSET('Hygiene Data'!$E$11,0,10*ROW('Hygiene Data'!E36))="","",OFFSET('Hygiene Data'!$E$11,0,10*ROW('Hygiene Data'!E36)))</f>
        <v/>
      </c>
      <c r="DS42" s="274" t="str">
        <f ca="true">+IF(OFFSET('Hygiene Data'!$E$12,0,10*ROW('Hygiene Data'!E36))="","",OFFSET('Hygiene Data'!$E$12,0,10*ROW('Hygiene Data'!E36)))</f>
        <v/>
      </c>
      <c r="DT42" s="274" t="str">
        <f ca="true">+IF(OFFSET('Hygiene Data'!$E$13,0,10*ROW('Hygiene Data'!E36))="","",OFFSET('Hygiene Data'!$E$13,0,10*ROW('Hygiene Data'!E36)))</f>
        <v/>
      </c>
      <c r="DU42" s="274" t="str">
        <f ca="true">+IF(OFFSET('Hygiene Data'!$F$11,0,10*ROW('Hygiene Data'!F36))="","",OFFSET('Hygiene Data'!$F$11,0,10*ROW('Hygiene Data'!F36)))</f>
        <v/>
      </c>
      <c r="DV42" s="274" t="str">
        <f ca="true">+IF(OFFSET('Hygiene Data'!$F$12,0,10*ROW('Hygiene Data'!F36))="","",OFFSET('Hygiene Data'!$F$12,0,10*ROW('Hygiene Data'!F36)))</f>
        <v/>
      </c>
      <c r="DW42" s="274" t="str">
        <f ca="true">+IF(OFFSET('Hygiene Data'!$F$13,0,10*ROW('Hygiene Data'!F36))="","",OFFSET('Hygiene Data'!$F$13,0,10*ROW('Hygiene Data'!F36)))</f>
        <v/>
      </c>
      <c r="DX42" s="274" t="str">
        <f ca="true">+IF(OFFSET('Hygiene Data'!$G$11,0,10*ROW('Hygiene Data'!G36))="","",OFFSET('Hygiene Data'!$G$11,0,10*ROW('Hygiene Data'!G36)))</f>
        <v/>
      </c>
      <c r="DY42" s="274" t="str">
        <f ca="true">+IF(OFFSET('Hygiene Data'!$G$12,0,10*ROW('Hygiene Data'!G36))="","",OFFSET('Hygiene Data'!$G$12,0,10*ROW('Hygiene Data'!G36)))</f>
        <v/>
      </c>
      <c r="DZ42" s="274" t="str">
        <f ca="true">+IF(OFFSET('Hygiene Data'!$G$13,0,10*ROW('Hygiene Data'!G36))="","",OFFSET('Hygiene Data'!$G$13,0,10*ROW('Hygiene Data'!G36)))</f>
        <v/>
      </c>
      <c r="EA42" s="274" t="str">
        <f ca="true">+IF(OFFSET('Hygiene Data'!$H$11,0,10*ROW('Hygiene Data'!H36))="","",OFFSET('Hygiene Data'!$H$11,0,10*ROW('Hygiene Data'!H36)))</f>
        <v/>
      </c>
      <c r="EB42" s="274" t="str">
        <f ca="true">+IF(OFFSET('Hygiene Data'!$H$12,0,10*ROW('Hygiene Data'!H36))="","",OFFSET('Hygiene Data'!$H$12,0,10*ROW('Hygiene Data'!H36)))</f>
        <v/>
      </c>
      <c r="EC42" s="274" t="str">
        <f ca="true">+IF(OFFSET('Hygiene Data'!$H$13,0,10*ROW('Hygiene Data'!H36))="","",OFFSET('Hygiene Data'!$H$13,0,10*ROW('Hygiene Data'!H36)))</f>
        <v/>
      </c>
      <c r="ED42" s="274" t="str">
        <f ca="true">+IF(OFFSET('Hygiene Data'!$I$11,0,10*ROW('Hygiene Data'!I36))="","",OFFSET('Hygiene Data'!$I$11,0,10*ROW('Hygiene Data'!I36)))</f>
        <v/>
      </c>
      <c r="EE42" s="274" t="str">
        <f ca="true">+IF(OFFSET('Hygiene Data'!$I$12,0,10*ROW('Hygiene Data'!I36))="","",OFFSET('Hygiene Data'!$I$12,0,10*ROW('Hygiene Data'!I36)))</f>
        <v/>
      </c>
      <c r="EF42" s="274" t="str">
        <f ca="true">+IF(OFFSET('Hygiene Data'!$I$13,0,10*ROW('Hygiene Data'!I36))="","",OFFSET('Hygiene Data'!$I$13,0,10*ROW('Hygiene Data'!I36)))</f>
        <v/>
      </c>
    </row>
    <row xmlns:x14ac="http://schemas.microsoft.com/office/spreadsheetml/2009/9/ac" r="43" x14ac:dyDescent="0.2">
      <c r="A43" s="37" t="str">
        <f ca="true">+IF(OFFSET('Water Data'!$B$2,0,10*ROW('Water Data'!E37))="","",OFFSET('Water Data'!$B$2,0,10*ROW('Water Data'!E37)))</f>
        <v/>
      </c>
      <c r="B43" s="37" t="str">
        <f ca="true">+IF(OFFSET('Water Data'!$C$2,0,10*ROW('Water Data'!F37))="","",OFFSET('Water Data'!$C$2,0,10*ROW('Water Data'!F37)))</f>
        <v/>
      </c>
      <c r="C43" s="330" t="str">
        <f t="shared" ca="true" si="0"/>
        <v/>
      </c>
      <c r="D43" s="94"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4"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4"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4"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4"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4"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4"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4"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4"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4"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4"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4"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4"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4"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4"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4"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4"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4"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5"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5"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5"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5"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5"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5"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5"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5"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5"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5"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5"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5"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5"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5"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5"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5"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5"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5"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5"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5"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5"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5"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5"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5"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5"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5"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5"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5"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5"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5"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6"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6"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6"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6"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6"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6"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6"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6"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6"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6"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6"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6"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6"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6"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6"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6"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6"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6"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74"/>
      <c r="BS43" s="274" t="str">
        <f ca="true">+IF(OFFSET('Water Data'!$D$27,0,10*ROW('Water Data'!D37))="","",OFFSET('Water Data'!$D$27,0,10*ROW('Water Data'!D37)))</f>
        <v/>
      </c>
      <c r="BT43" s="274" t="str">
        <f ca="true">+IF(OFFSET('Water Data'!$D$28,0,10*ROW('Water Data'!D37))="","",OFFSET('Water Data'!$D$28,0,10*ROW('Water Data'!D37)))</f>
        <v/>
      </c>
      <c r="BU43" s="274" t="str">
        <f ca="true">+IF(OFFSET('Water Data'!$D$29,0,10*ROW('Water Data'!D37))="","",OFFSET('Water Data'!$D$29,0,10*ROW('Water Data'!D37)))</f>
        <v/>
      </c>
      <c r="BV43" s="274" t="str">
        <f ca="true">+IF(OFFSET('Water Data'!$E$27,0,10*ROW('Water Data'!E37))="","",OFFSET('Water Data'!$E$27,0,10*ROW('Water Data'!E37)))</f>
        <v/>
      </c>
      <c r="BW43" s="274" t="str">
        <f ca="true">+IF(OFFSET('Water Data'!$E$28,0,10*ROW('Water Data'!E37))="","",OFFSET('Water Data'!$E$28,0,10*ROW('Water Data'!E37)))</f>
        <v/>
      </c>
      <c r="BX43" s="274" t="str">
        <f ca="true">+IF(OFFSET('Water Data'!$E$29,0,10*ROW('Water Data'!E37))="","",OFFSET('Water Data'!$E$29,0,10*ROW('Water Data'!E37)))</f>
        <v/>
      </c>
      <c r="BY43" s="274" t="str">
        <f ca="true">+IF(OFFSET('Water Data'!$F$27,0,10*ROW('Water Data'!F37))="","",OFFSET('Water Data'!$F$27,0,10*ROW('Water Data'!F37)))</f>
        <v/>
      </c>
      <c r="BZ43" s="274" t="str">
        <f ca="true">+IF(OFFSET('Water Data'!$F$28,0,10*ROW('Water Data'!F37))="","",OFFSET('Water Data'!$F$28,0,10*ROW('Water Data'!F37)))</f>
        <v/>
      </c>
      <c r="CA43" s="274" t="str">
        <f ca="true">+IF(OFFSET('Water Data'!$F$29,0,10*ROW('Water Data'!F37))="","",OFFSET('Water Data'!$F$29,0,10*ROW('Water Data'!F37)))</f>
        <v/>
      </c>
      <c r="CB43" s="274" t="str">
        <f ca="true">+IF(OFFSET('Water Data'!$G$27,0,10*ROW('Water Data'!G37))="","",OFFSET('Water Data'!$G$27,0,10*ROW('Water Data'!G37)))</f>
        <v/>
      </c>
      <c r="CC43" s="274" t="str">
        <f ca="true">+IF(OFFSET('Water Data'!$G$28,0,10*ROW('Water Data'!G37))="","",OFFSET('Water Data'!$G$28,0,10*ROW('Water Data'!G37)))</f>
        <v/>
      </c>
      <c r="CD43" s="274" t="str">
        <f ca="true">+IF(OFFSET('Water Data'!$G$29,0,10*ROW('Water Data'!G37))="","",OFFSET('Water Data'!$G$29,0,10*ROW('Water Data'!G37)))</f>
        <v/>
      </c>
      <c r="CE43" s="274" t="str">
        <f ca="true">+IF(OFFSET('Water Data'!$H$27,0,10*ROW('Water Data'!H37))="","",OFFSET('Water Data'!$H$27,0,10*ROW('Water Data'!H37)))</f>
        <v/>
      </c>
      <c r="CF43" s="274" t="str">
        <f ca="true">+IF(OFFSET('Water Data'!$H$28,0,10*ROW('Water Data'!H37))="","",OFFSET('Water Data'!$H$28,0,10*ROW('Water Data'!H37)))</f>
        <v/>
      </c>
      <c r="CG43" s="274" t="str">
        <f ca="true">+IF(OFFSET('Water Data'!$H$29,0,10*ROW('Water Data'!H37))="","",OFFSET('Water Data'!$H$29,0,10*ROW('Water Data'!H37)))</f>
        <v/>
      </c>
      <c r="CH43" s="274" t="str">
        <f ca="true">+IF(OFFSET('Water Data'!$I$27,0,10*ROW('Water Data'!I37))="","",OFFSET('Water Data'!$I$27,0,10*ROW('Water Data'!I37)))</f>
        <v/>
      </c>
      <c r="CI43" s="274" t="str">
        <f ca="true">+IF(OFFSET('Water Data'!$I$28,0,10*ROW('Water Data'!I37))="","",OFFSET('Water Data'!$I$28,0,10*ROW('Water Data'!I37)))</f>
        <v/>
      </c>
      <c r="CJ43" s="274" t="str">
        <f ca="true">+IF(OFFSET('Water Data'!$I$29,0,10*ROW('Water Data'!I37))="","",OFFSET('Water Data'!$I$29,0,10*ROW('Water Data'!I37)))</f>
        <v/>
      </c>
      <c r="CK43" s="274" t="str">
        <f ca="true">+IF(OFFSET('Sanitation Data'!$D$28,0,10*ROW('Sanitation Data'!D37))="","",OFFSET('Sanitation Data'!$D$28,0,10*ROW('Sanitation Data'!D37)))</f>
        <v/>
      </c>
      <c r="CL43" s="274" t="str">
        <f ca="true">+IF(OFFSET('Sanitation Data'!$D$29,0,10*ROW('Sanitation Data'!D37))="","",OFFSET('Sanitation Data'!$D$29,0,10*ROW('Sanitation Data'!D37)))</f>
        <v/>
      </c>
      <c r="CM43" s="274" t="str">
        <f ca="true">+IF(OFFSET('Sanitation Data'!$D$30,0,10*ROW('Sanitation Data'!D37))="","",OFFSET('Sanitation Data'!$D$30,0,10*ROW('Sanitation Data'!D37)))</f>
        <v/>
      </c>
      <c r="CN43" s="274" t="str">
        <f ca="true">+IF(OFFSET('Sanitation Data'!$D$31,0,10*ROW('Sanitation Data'!D37))="","",OFFSET('Sanitation Data'!$D$31,0,10*ROW('Sanitation Data'!D37)))</f>
        <v/>
      </c>
      <c r="CO43" s="274" t="str">
        <f ca="true">+IF(OFFSET('Sanitation Data'!$D$32,0,10*ROW('Sanitation Data'!D37))="","",OFFSET('Sanitation Data'!$D$32,0,10*ROW('Sanitation Data'!D37)))</f>
        <v/>
      </c>
      <c r="CP43" s="274" t="str">
        <f ca="true">+IF(OFFSET('Sanitation Data'!$E$28,0,10*ROW('Sanitation Data'!E37))="","",OFFSET('Sanitation Data'!$E$28,0,10*ROW('Sanitation Data'!E37)))</f>
        <v/>
      </c>
      <c r="CQ43" s="274" t="str">
        <f ca="true">+IF(OFFSET('Sanitation Data'!$E$29,0,10*ROW('Sanitation Data'!E37))="","",OFFSET('Sanitation Data'!$E$29,0,10*ROW('Sanitation Data'!E37)))</f>
        <v/>
      </c>
      <c r="CR43" s="274" t="str">
        <f ca="true">+IF(OFFSET('Sanitation Data'!$E$30,0,10*ROW('Sanitation Data'!E37))="","",OFFSET('Sanitation Data'!$E$30,0,10*ROW('Sanitation Data'!E37)))</f>
        <v/>
      </c>
      <c r="CS43" s="274" t="str">
        <f ca="true">+IF(OFFSET('Sanitation Data'!$E$31,0,10*ROW('Sanitation Data'!E37))="","",OFFSET('Sanitation Data'!$E$31,0,10*ROW('Sanitation Data'!E37)))</f>
        <v/>
      </c>
      <c r="CT43" s="274" t="str">
        <f ca="true">+IF(OFFSET('Sanitation Data'!$E$32,0,10*ROW('Sanitation Data'!E37))="","",OFFSET('Sanitation Data'!$E$32,0,10*ROW('Sanitation Data'!E37)))</f>
        <v/>
      </c>
      <c r="CU43" s="274" t="str">
        <f ca="true">+IF(OFFSET('Sanitation Data'!$F$28,0,10*ROW('Sanitation Data'!F37))="","",OFFSET('Sanitation Data'!$F$28,0,10*ROW('Sanitation Data'!F37)))</f>
        <v/>
      </c>
      <c r="CV43" s="274" t="str">
        <f ca="true">+IF(OFFSET('Sanitation Data'!$F$29,0,10*ROW('Sanitation Data'!F37))="","",OFFSET('Sanitation Data'!$F$29,0,10*ROW('Sanitation Data'!F37)))</f>
        <v/>
      </c>
      <c r="CW43" s="274" t="str">
        <f ca="true">+IF(OFFSET('Sanitation Data'!$F$30,0,10*ROW('Sanitation Data'!F37))="","",OFFSET('Sanitation Data'!$F$30,0,10*ROW('Sanitation Data'!F37)))</f>
        <v/>
      </c>
      <c r="CX43" s="274" t="str">
        <f ca="true">+IF(OFFSET('Sanitation Data'!$F$31,0,10*ROW('Sanitation Data'!F37))="","",OFFSET('Sanitation Data'!$F$31,0,10*ROW('Sanitation Data'!F37)))</f>
        <v/>
      </c>
      <c r="CY43" s="274" t="str">
        <f ca="true">+IF(OFFSET('Sanitation Data'!$F$32,0,10*ROW('Sanitation Data'!F37))="","",OFFSET('Sanitation Data'!$F$32,0,10*ROW('Sanitation Data'!F37)))</f>
        <v/>
      </c>
      <c r="CZ43" s="274" t="str">
        <f ca="true">+IF(OFFSET('Sanitation Data'!$G$28,0,10*ROW('Sanitation Data'!G37))="","",OFFSET('Sanitation Data'!$G$28,0,10*ROW('Sanitation Data'!G37)))</f>
        <v/>
      </c>
      <c r="DA43" s="274" t="str">
        <f ca="true">+IF(OFFSET('Sanitation Data'!$G$29,0,10*ROW('Sanitation Data'!G37))="","",OFFSET('Sanitation Data'!$G$29,0,10*ROW('Sanitation Data'!G37)))</f>
        <v/>
      </c>
      <c r="DB43" s="274" t="str">
        <f ca="true">+IF(OFFSET('Sanitation Data'!$G$30,0,10*ROW('Sanitation Data'!G37))="","",OFFSET('Sanitation Data'!$G$30,0,10*ROW('Sanitation Data'!G37)))</f>
        <v/>
      </c>
      <c r="DC43" s="274" t="str">
        <f ca="true">+IF(OFFSET('Sanitation Data'!$G$31,0,10*ROW('Sanitation Data'!G37))="","",OFFSET('Sanitation Data'!$G$31,0,10*ROW('Sanitation Data'!G37)))</f>
        <v/>
      </c>
      <c r="DD43" s="274" t="str">
        <f ca="true">+IF(OFFSET('Sanitation Data'!$G$32,0,10*ROW('Sanitation Data'!G37))="","",OFFSET('Sanitation Data'!$G$32,0,10*ROW('Sanitation Data'!G37)))</f>
        <v/>
      </c>
      <c r="DE43" s="274" t="str">
        <f ca="true">+IF(OFFSET('Sanitation Data'!$H$28,0,10*ROW('Sanitation Data'!H37))="","",OFFSET('Sanitation Data'!$H$28,0,10*ROW('Sanitation Data'!H37)))</f>
        <v/>
      </c>
      <c r="DF43" s="274" t="str">
        <f ca="true">+IF(OFFSET('Sanitation Data'!$H$29,0,10*ROW('Sanitation Data'!H37))="","",OFFSET('Sanitation Data'!$H$29,0,10*ROW('Sanitation Data'!H37)))</f>
        <v/>
      </c>
      <c r="DG43" s="274" t="str">
        <f ca="true">+IF(OFFSET('Sanitation Data'!$H$30,0,10*ROW('Sanitation Data'!H37))="","",OFFSET('Sanitation Data'!$H$30,0,10*ROW('Sanitation Data'!H37)))</f>
        <v/>
      </c>
      <c r="DH43" s="274" t="str">
        <f ca="true">+IF(OFFSET('Sanitation Data'!$H$31,0,10*ROW('Sanitation Data'!H37))="","",OFFSET('Sanitation Data'!$H$31,0,10*ROW('Sanitation Data'!H37)))</f>
        <v/>
      </c>
      <c r="DI43" s="274" t="str">
        <f ca="true">+IF(OFFSET('Sanitation Data'!$H$32,0,10*ROW('Sanitation Data'!H37))="","",OFFSET('Sanitation Data'!$H$32,0,10*ROW('Sanitation Data'!H37)))</f>
        <v/>
      </c>
      <c r="DJ43" s="274" t="str">
        <f ca="true">+IF(OFFSET('Sanitation Data'!$I$28,0,10*ROW('Sanitation Data'!I37))="","",OFFSET('Sanitation Data'!$I$28,0,10*ROW('Sanitation Data'!I37)))</f>
        <v/>
      </c>
      <c r="DK43" s="274" t="str">
        <f ca="true">+IF(OFFSET('Sanitation Data'!$I$29,0,10*ROW('Sanitation Data'!I37))="","",OFFSET('Sanitation Data'!$I$29,0,10*ROW('Sanitation Data'!I37)))</f>
        <v/>
      </c>
      <c r="DL43" s="274" t="str">
        <f ca="true">+IF(OFFSET('Sanitation Data'!$I$30,0,10*ROW('Sanitation Data'!I37))="","",OFFSET('Sanitation Data'!$I$30,0,10*ROW('Sanitation Data'!I37)))</f>
        <v/>
      </c>
      <c r="DM43" s="274" t="str">
        <f ca="true">+IF(OFFSET('Sanitation Data'!$I$31,0,10*ROW('Sanitation Data'!I37))="","",OFFSET('Sanitation Data'!$I$31,0,10*ROW('Sanitation Data'!I37)))</f>
        <v/>
      </c>
      <c r="DN43" s="274" t="str">
        <f ca="true">+IF(OFFSET('Sanitation Data'!$I$32,0,10*ROW('Sanitation Data'!I37))="","",OFFSET('Sanitation Data'!$I$32,0,10*ROW('Sanitation Data'!I37)))</f>
        <v/>
      </c>
      <c r="DO43" s="274" t="str">
        <f ca="true">+IF(OFFSET('Hygiene Data'!$D$11,0,10*ROW('Hygiene Data'!D37))="","",OFFSET('Hygiene Data'!$D$11,0,10*ROW('Hygiene Data'!D37)))</f>
        <v/>
      </c>
      <c r="DP43" s="274" t="str">
        <f ca="true">+IF(OFFSET('Hygiene Data'!$D$12,0,10*ROW('Hygiene Data'!D37))="","",OFFSET('Hygiene Data'!$D$12,0,10*ROW('Hygiene Data'!D37)))</f>
        <v/>
      </c>
      <c r="DQ43" s="274" t="str">
        <f ca="true">+IF(OFFSET('Hygiene Data'!$D$13,0,10*ROW('Hygiene Data'!D37))="","",OFFSET('Hygiene Data'!$D$13,0,10*ROW('Hygiene Data'!D37)))</f>
        <v/>
      </c>
      <c r="DR43" s="274" t="str">
        <f ca="true">+IF(OFFSET('Hygiene Data'!$E$11,0,10*ROW('Hygiene Data'!E37))="","",OFFSET('Hygiene Data'!$E$11,0,10*ROW('Hygiene Data'!E37)))</f>
        <v/>
      </c>
      <c r="DS43" s="274" t="str">
        <f ca="true">+IF(OFFSET('Hygiene Data'!$E$12,0,10*ROW('Hygiene Data'!E37))="","",OFFSET('Hygiene Data'!$E$12,0,10*ROW('Hygiene Data'!E37)))</f>
        <v/>
      </c>
      <c r="DT43" s="274" t="str">
        <f ca="true">+IF(OFFSET('Hygiene Data'!$E$13,0,10*ROW('Hygiene Data'!E37))="","",OFFSET('Hygiene Data'!$E$13,0,10*ROW('Hygiene Data'!E37)))</f>
        <v/>
      </c>
      <c r="DU43" s="274" t="str">
        <f ca="true">+IF(OFFSET('Hygiene Data'!$F$11,0,10*ROW('Hygiene Data'!F37))="","",OFFSET('Hygiene Data'!$F$11,0,10*ROW('Hygiene Data'!F37)))</f>
        <v/>
      </c>
      <c r="DV43" s="274" t="str">
        <f ca="true">+IF(OFFSET('Hygiene Data'!$F$12,0,10*ROW('Hygiene Data'!F37))="","",OFFSET('Hygiene Data'!$F$12,0,10*ROW('Hygiene Data'!F37)))</f>
        <v/>
      </c>
      <c r="DW43" s="274" t="str">
        <f ca="true">+IF(OFFSET('Hygiene Data'!$F$13,0,10*ROW('Hygiene Data'!F37))="","",OFFSET('Hygiene Data'!$F$13,0,10*ROW('Hygiene Data'!F37)))</f>
        <v/>
      </c>
      <c r="DX43" s="274" t="str">
        <f ca="true">+IF(OFFSET('Hygiene Data'!$G$11,0,10*ROW('Hygiene Data'!G37))="","",OFFSET('Hygiene Data'!$G$11,0,10*ROW('Hygiene Data'!G37)))</f>
        <v/>
      </c>
      <c r="DY43" s="274" t="str">
        <f ca="true">+IF(OFFSET('Hygiene Data'!$G$12,0,10*ROW('Hygiene Data'!G37))="","",OFFSET('Hygiene Data'!$G$12,0,10*ROW('Hygiene Data'!G37)))</f>
        <v/>
      </c>
      <c r="DZ43" s="274" t="str">
        <f ca="true">+IF(OFFSET('Hygiene Data'!$G$13,0,10*ROW('Hygiene Data'!G37))="","",OFFSET('Hygiene Data'!$G$13,0,10*ROW('Hygiene Data'!G37)))</f>
        <v/>
      </c>
      <c r="EA43" s="274" t="str">
        <f ca="true">+IF(OFFSET('Hygiene Data'!$H$11,0,10*ROW('Hygiene Data'!H37))="","",OFFSET('Hygiene Data'!$H$11,0,10*ROW('Hygiene Data'!H37)))</f>
        <v/>
      </c>
      <c r="EB43" s="274" t="str">
        <f ca="true">+IF(OFFSET('Hygiene Data'!$H$12,0,10*ROW('Hygiene Data'!H37))="","",OFFSET('Hygiene Data'!$H$12,0,10*ROW('Hygiene Data'!H37)))</f>
        <v/>
      </c>
      <c r="EC43" s="274" t="str">
        <f ca="true">+IF(OFFSET('Hygiene Data'!$H$13,0,10*ROW('Hygiene Data'!H37))="","",OFFSET('Hygiene Data'!$H$13,0,10*ROW('Hygiene Data'!H37)))</f>
        <v/>
      </c>
      <c r="ED43" s="274" t="str">
        <f ca="true">+IF(OFFSET('Hygiene Data'!$I$11,0,10*ROW('Hygiene Data'!I37))="","",OFFSET('Hygiene Data'!$I$11,0,10*ROW('Hygiene Data'!I37)))</f>
        <v/>
      </c>
      <c r="EE43" s="274" t="str">
        <f ca="true">+IF(OFFSET('Hygiene Data'!$I$12,0,10*ROW('Hygiene Data'!I37))="","",OFFSET('Hygiene Data'!$I$12,0,10*ROW('Hygiene Data'!I37)))</f>
        <v/>
      </c>
      <c r="EF43" s="274" t="str">
        <f ca="true">+IF(OFFSET('Hygiene Data'!$I$13,0,10*ROW('Hygiene Data'!I37))="","",OFFSET('Hygiene Data'!$I$13,0,10*ROW('Hygiene Data'!I37)))</f>
        <v/>
      </c>
    </row>
    <row xmlns:x14ac="http://schemas.microsoft.com/office/spreadsheetml/2009/9/ac" r="44" x14ac:dyDescent="0.2">
      <c r="A44" s="37" t="str">
        <f ca="true">+IF(OFFSET('Water Data'!$B$2,0,10*ROW('Water Data'!E38))="","",OFFSET('Water Data'!$B$2,0,10*ROW('Water Data'!E38)))</f>
        <v/>
      </c>
      <c r="B44" s="37" t="str">
        <f ca="true">+IF(OFFSET('Water Data'!$C$2,0,10*ROW('Water Data'!F38))="","",OFFSET('Water Data'!$C$2,0,10*ROW('Water Data'!F38)))</f>
        <v/>
      </c>
      <c r="C44" s="330" t="str">
        <f t="shared" ca="true" si="0"/>
        <v/>
      </c>
      <c r="D44" s="94"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4"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4"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4"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4"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4"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4"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4"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4"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4"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4"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4"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4"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4"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4"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4"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4"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4"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5"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5"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5"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5"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5"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5"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5"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5"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5"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5"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5"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5"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5"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5"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5"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5"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5"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5"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5"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5"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5"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5"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5"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5"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5"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5"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5"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5"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5"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5"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6"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6"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6"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6"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6"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6"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6"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6"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6"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6"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6"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6"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6"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6"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6"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6"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6"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6"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74"/>
      <c r="BS44" s="274" t="str">
        <f ca="true">+IF(OFFSET('Water Data'!$D$27,0,10*ROW('Water Data'!D38))="","",OFFSET('Water Data'!$D$27,0,10*ROW('Water Data'!D38)))</f>
        <v/>
      </c>
      <c r="BT44" s="274" t="str">
        <f ca="true">+IF(OFFSET('Water Data'!$D$28,0,10*ROW('Water Data'!D38))="","",OFFSET('Water Data'!$D$28,0,10*ROW('Water Data'!D38)))</f>
        <v/>
      </c>
      <c r="BU44" s="274" t="str">
        <f ca="true">+IF(OFFSET('Water Data'!$D$29,0,10*ROW('Water Data'!D38))="","",OFFSET('Water Data'!$D$29,0,10*ROW('Water Data'!D38)))</f>
        <v/>
      </c>
      <c r="BV44" s="274" t="str">
        <f ca="true">+IF(OFFSET('Water Data'!$E$27,0,10*ROW('Water Data'!E38))="","",OFFSET('Water Data'!$E$27,0,10*ROW('Water Data'!E38)))</f>
        <v/>
      </c>
      <c r="BW44" s="274" t="str">
        <f ca="true">+IF(OFFSET('Water Data'!$E$28,0,10*ROW('Water Data'!E38))="","",OFFSET('Water Data'!$E$28,0,10*ROW('Water Data'!E38)))</f>
        <v/>
      </c>
      <c r="BX44" s="274" t="str">
        <f ca="true">+IF(OFFSET('Water Data'!$E$29,0,10*ROW('Water Data'!E38))="","",OFFSET('Water Data'!$E$29,0,10*ROW('Water Data'!E38)))</f>
        <v/>
      </c>
      <c r="BY44" s="274" t="str">
        <f ca="true">+IF(OFFSET('Water Data'!$F$27,0,10*ROW('Water Data'!F38))="","",OFFSET('Water Data'!$F$27,0,10*ROW('Water Data'!F38)))</f>
        <v/>
      </c>
      <c r="BZ44" s="274" t="str">
        <f ca="true">+IF(OFFSET('Water Data'!$F$28,0,10*ROW('Water Data'!F38))="","",OFFSET('Water Data'!$F$28,0,10*ROW('Water Data'!F38)))</f>
        <v/>
      </c>
      <c r="CA44" s="274" t="str">
        <f ca="true">+IF(OFFSET('Water Data'!$F$29,0,10*ROW('Water Data'!F38))="","",OFFSET('Water Data'!$F$29,0,10*ROW('Water Data'!F38)))</f>
        <v/>
      </c>
      <c r="CB44" s="274" t="str">
        <f ca="true">+IF(OFFSET('Water Data'!$G$27,0,10*ROW('Water Data'!G38))="","",OFFSET('Water Data'!$G$27,0,10*ROW('Water Data'!G38)))</f>
        <v/>
      </c>
      <c r="CC44" s="274" t="str">
        <f ca="true">+IF(OFFSET('Water Data'!$G$28,0,10*ROW('Water Data'!G38))="","",OFFSET('Water Data'!$G$28,0,10*ROW('Water Data'!G38)))</f>
        <v/>
      </c>
      <c r="CD44" s="274" t="str">
        <f ca="true">+IF(OFFSET('Water Data'!$G$29,0,10*ROW('Water Data'!G38))="","",OFFSET('Water Data'!$G$29,0,10*ROW('Water Data'!G38)))</f>
        <v/>
      </c>
      <c r="CE44" s="274" t="str">
        <f ca="true">+IF(OFFSET('Water Data'!$H$27,0,10*ROW('Water Data'!H38))="","",OFFSET('Water Data'!$H$27,0,10*ROW('Water Data'!H38)))</f>
        <v/>
      </c>
      <c r="CF44" s="274" t="str">
        <f ca="true">+IF(OFFSET('Water Data'!$H$28,0,10*ROW('Water Data'!H38))="","",OFFSET('Water Data'!$H$28,0,10*ROW('Water Data'!H38)))</f>
        <v/>
      </c>
      <c r="CG44" s="274" t="str">
        <f ca="true">+IF(OFFSET('Water Data'!$H$29,0,10*ROW('Water Data'!H38))="","",OFFSET('Water Data'!$H$29,0,10*ROW('Water Data'!H38)))</f>
        <v/>
      </c>
      <c r="CH44" s="274" t="str">
        <f ca="true">+IF(OFFSET('Water Data'!$I$27,0,10*ROW('Water Data'!I38))="","",OFFSET('Water Data'!$I$27,0,10*ROW('Water Data'!I38)))</f>
        <v/>
      </c>
      <c r="CI44" s="274" t="str">
        <f ca="true">+IF(OFFSET('Water Data'!$I$28,0,10*ROW('Water Data'!I38))="","",OFFSET('Water Data'!$I$28,0,10*ROW('Water Data'!I38)))</f>
        <v/>
      </c>
      <c r="CJ44" s="274" t="str">
        <f ca="true">+IF(OFFSET('Water Data'!$I$29,0,10*ROW('Water Data'!I38))="","",OFFSET('Water Data'!$I$29,0,10*ROW('Water Data'!I38)))</f>
        <v/>
      </c>
      <c r="CK44" s="274" t="str">
        <f ca="true">+IF(OFFSET('Sanitation Data'!$D$28,0,10*ROW('Sanitation Data'!D38))="","",OFFSET('Sanitation Data'!$D$28,0,10*ROW('Sanitation Data'!D38)))</f>
        <v/>
      </c>
      <c r="CL44" s="274" t="str">
        <f ca="true">+IF(OFFSET('Sanitation Data'!$D$29,0,10*ROW('Sanitation Data'!D38))="","",OFFSET('Sanitation Data'!$D$29,0,10*ROW('Sanitation Data'!D38)))</f>
        <v/>
      </c>
      <c r="CM44" s="274" t="str">
        <f ca="true">+IF(OFFSET('Sanitation Data'!$D$30,0,10*ROW('Sanitation Data'!D38))="","",OFFSET('Sanitation Data'!$D$30,0,10*ROW('Sanitation Data'!D38)))</f>
        <v/>
      </c>
      <c r="CN44" s="274" t="str">
        <f ca="true">+IF(OFFSET('Sanitation Data'!$D$31,0,10*ROW('Sanitation Data'!D38))="","",OFFSET('Sanitation Data'!$D$31,0,10*ROW('Sanitation Data'!D38)))</f>
        <v/>
      </c>
      <c r="CO44" s="274" t="str">
        <f ca="true">+IF(OFFSET('Sanitation Data'!$D$32,0,10*ROW('Sanitation Data'!D38))="","",OFFSET('Sanitation Data'!$D$32,0,10*ROW('Sanitation Data'!D38)))</f>
        <v/>
      </c>
      <c r="CP44" s="274" t="str">
        <f ca="true">+IF(OFFSET('Sanitation Data'!$E$28,0,10*ROW('Sanitation Data'!E38))="","",OFFSET('Sanitation Data'!$E$28,0,10*ROW('Sanitation Data'!E38)))</f>
        <v/>
      </c>
      <c r="CQ44" s="274" t="str">
        <f ca="true">+IF(OFFSET('Sanitation Data'!$E$29,0,10*ROW('Sanitation Data'!E38))="","",OFFSET('Sanitation Data'!$E$29,0,10*ROW('Sanitation Data'!E38)))</f>
        <v/>
      </c>
      <c r="CR44" s="274" t="str">
        <f ca="true">+IF(OFFSET('Sanitation Data'!$E$30,0,10*ROW('Sanitation Data'!E38))="","",OFFSET('Sanitation Data'!$E$30,0,10*ROW('Sanitation Data'!E38)))</f>
        <v/>
      </c>
      <c r="CS44" s="274" t="str">
        <f ca="true">+IF(OFFSET('Sanitation Data'!$E$31,0,10*ROW('Sanitation Data'!E38))="","",OFFSET('Sanitation Data'!$E$31,0,10*ROW('Sanitation Data'!E38)))</f>
        <v/>
      </c>
      <c r="CT44" s="274" t="str">
        <f ca="true">+IF(OFFSET('Sanitation Data'!$E$32,0,10*ROW('Sanitation Data'!E38))="","",OFFSET('Sanitation Data'!$E$32,0,10*ROW('Sanitation Data'!E38)))</f>
        <v/>
      </c>
      <c r="CU44" s="274" t="str">
        <f ca="true">+IF(OFFSET('Sanitation Data'!$F$28,0,10*ROW('Sanitation Data'!F38))="","",OFFSET('Sanitation Data'!$F$28,0,10*ROW('Sanitation Data'!F38)))</f>
        <v/>
      </c>
      <c r="CV44" s="274" t="str">
        <f ca="true">+IF(OFFSET('Sanitation Data'!$F$29,0,10*ROW('Sanitation Data'!F38))="","",OFFSET('Sanitation Data'!$F$29,0,10*ROW('Sanitation Data'!F38)))</f>
        <v/>
      </c>
      <c r="CW44" s="274" t="str">
        <f ca="true">+IF(OFFSET('Sanitation Data'!$F$30,0,10*ROW('Sanitation Data'!F38))="","",OFFSET('Sanitation Data'!$F$30,0,10*ROW('Sanitation Data'!F38)))</f>
        <v/>
      </c>
      <c r="CX44" s="274" t="str">
        <f ca="true">+IF(OFFSET('Sanitation Data'!$F$31,0,10*ROW('Sanitation Data'!F38))="","",OFFSET('Sanitation Data'!$F$31,0,10*ROW('Sanitation Data'!F38)))</f>
        <v/>
      </c>
      <c r="CY44" s="274" t="str">
        <f ca="true">+IF(OFFSET('Sanitation Data'!$F$32,0,10*ROW('Sanitation Data'!F38))="","",OFFSET('Sanitation Data'!$F$32,0,10*ROW('Sanitation Data'!F38)))</f>
        <v/>
      </c>
      <c r="CZ44" s="274" t="str">
        <f ca="true">+IF(OFFSET('Sanitation Data'!$G$28,0,10*ROW('Sanitation Data'!G38))="","",OFFSET('Sanitation Data'!$G$28,0,10*ROW('Sanitation Data'!G38)))</f>
        <v/>
      </c>
      <c r="DA44" s="274" t="str">
        <f ca="true">+IF(OFFSET('Sanitation Data'!$G$29,0,10*ROW('Sanitation Data'!G38))="","",OFFSET('Sanitation Data'!$G$29,0,10*ROW('Sanitation Data'!G38)))</f>
        <v/>
      </c>
      <c r="DB44" s="274" t="str">
        <f ca="true">+IF(OFFSET('Sanitation Data'!$G$30,0,10*ROW('Sanitation Data'!G38))="","",OFFSET('Sanitation Data'!$G$30,0,10*ROW('Sanitation Data'!G38)))</f>
        <v/>
      </c>
      <c r="DC44" s="274" t="str">
        <f ca="true">+IF(OFFSET('Sanitation Data'!$G$31,0,10*ROW('Sanitation Data'!G38))="","",OFFSET('Sanitation Data'!$G$31,0,10*ROW('Sanitation Data'!G38)))</f>
        <v/>
      </c>
      <c r="DD44" s="274" t="str">
        <f ca="true">+IF(OFFSET('Sanitation Data'!$G$32,0,10*ROW('Sanitation Data'!G38))="","",OFFSET('Sanitation Data'!$G$32,0,10*ROW('Sanitation Data'!G38)))</f>
        <v/>
      </c>
      <c r="DE44" s="274" t="str">
        <f ca="true">+IF(OFFSET('Sanitation Data'!$H$28,0,10*ROW('Sanitation Data'!H38))="","",OFFSET('Sanitation Data'!$H$28,0,10*ROW('Sanitation Data'!H38)))</f>
        <v/>
      </c>
      <c r="DF44" s="274" t="str">
        <f ca="true">+IF(OFFSET('Sanitation Data'!$H$29,0,10*ROW('Sanitation Data'!H38))="","",OFFSET('Sanitation Data'!$H$29,0,10*ROW('Sanitation Data'!H38)))</f>
        <v/>
      </c>
      <c r="DG44" s="274" t="str">
        <f ca="true">+IF(OFFSET('Sanitation Data'!$H$30,0,10*ROW('Sanitation Data'!H38))="","",OFFSET('Sanitation Data'!$H$30,0,10*ROW('Sanitation Data'!H38)))</f>
        <v/>
      </c>
      <c r="DH44" s="274" t="str">
        <f ca="true">+IF(OFFSET('Sanitation Data'!$H$31,0,10*ROW('Sanitation Data'!H38))="","",OFFSET('Sanitation Data'!$H$31,0,10*ROW('Sanitation Data'!H38)))</f>
        <v/>
      </c>
      <c r="DI44" s="274" t="str">
        <f ca="true">+IF(OFFSET('Sanitation Data'!$H$32,0,10*ROW('Sanitation Data'!H38))="","",OFFSET('Sanitation Data'!$H$32,0,10*ROW('Sanitation Data'!H38)))</f>
        <v/>
      </c>
      <c r="DJ44" s="274" t="str">
        <f ca="true">+IF(OFFSET('Sanitation Data'!$I$28,0,10*ROW('Sanitation Data'!I38))="","",OFFSET('Sanitation Data'!$I$28,0,10*ROW('Sanitation Data'!I38)))</f>
        <v/>
      </c>
      <c r="DK44" s="274" t="str">
        <f ca="true">+IF(OFFSET('Sanitation Data'!$I$29,0,10*ROW('Sanitation Data'!I38))="","",OFFSET('Sanitation Data'!$I$29,0,10*ROW('Sanitation Data'!I38)))</f>
        <v/>
      </c>
      <c r="DL44" s="274" t="str">
        <f ca="true">+IF(OFFSET('Sanitation Data'!$I$30,0,10*ROW('Sanitation Data'!I38))="","",OFFSET('Sanitation Data'!$I$30,0,10*ROW('Sanitation Data'!I38)))</f>
        <v/>
      </c>
      <c r="DM44" s="274" t="str">
        <f ca="true">+IF(OFFSET('Sanitation Data'!$I$31,0,10*ROW('Sanitation Data'!I38))="","",OFFSET('Sanitation Data'!$I$31,0,10*ROW('Sanitation Data'!I38)))</f>
        <v/>
      </c>
      <c r="DN44" s="274" t="str">
        <f ca="true">+IF(OFFSET('Sanitation Data'!$I$32,0,10*ROW('Sanitation Data'!I38))="","",OFFSET('Sanitation Data'!$I$32,0,10*ROW('Sanitation Data'!I38)))</f>
        <v/>
      </c>
      <c r="DO44" s="274" t="str">
        <f ca="true">+IF(OFFSET('Hygiene Data'!$D$11,0,10*ROW('Hygiene Data'!D38))="","",OFFSET('Hygiene Data'!$D$11,0,10*ROW('Hygiene Data'!D38)))</f>
        <v/>
      </c>
      <c r="DP44" s="274" t="str">
        <f ca="true">+IF(OFFSET('Hygiene Data'!$D$12,0,10*ROW('Hygiene Data'!D38))="","",OFFSET('Hygiene Data'!$D$12,0,10*ROW('Hygiene Data'!D38)))</f>
        <v/>
      </c>
      <c r="DQ44" s="274" t="str">
        <f ca="true">+IF(OFFSET('Hygiene Data'!$D$13,0,10*ROW('Hygiene Data'!D38))="","",OFFSET('Hygiene Data'!$D$13,0,10*ROW('Hygiene Data'!D38)))</f>
        <v/>
      </c>
      <c r="DR44" s="274" t="str">
        <f ca="true">+IF(OFFSET('Hygiene Data'!$E$11,0,10*ROW('Hygiene Data'!E38))="","",OFFSET('Hygiene Data'!$E$11,0,10*ROW('Hygiene Data'!E38)))</f>
        <v/>
      </c>
      <c r="DS44" s="274" t="str">
        <f ca="true">+IF(OFFSET('Hygiene Data'!$E$12,0,10*ROW('Hygiene Data'!E38))="","",OFFSET('Hygiene Data'!$E$12,0,10*ROW('Hygiene Data'!E38)))</f>
        <v/>
      </c>
      <c r="DT44" s="274" t="str">
        <f ca="true">+IF(OFFSET('Hygiene Data'!$E$13,0,10*ROW('Hygiene Data'!E38))="","",OFFSET('Hygiene Data'!$E$13,0,10*ROW('Hygiene Data'!E38)))</f>
        <v/>
      </c>
      <c r="DU44" s="274" t="str">
        <f ca="true">+IF(OFFSET('Hygiene Data'!$F$11,0,10*ROW('Hygiene Data'!F38))="","",OFFSET('Hygiene Data'!$F$11,0,10*ROW('Hygiene Data'!F38)))</f>
        <v/>
      </c>
      <c r="DV44" s="274" t="str">
        <f ca="true">+IF(OFFSET('Hygiene Data'!$F$12,0,10*ROW('Hygiene Data'!F38))="","",OFFSET('Hygiene Data'!$F$12,0,10*ROW('Hygiene Data'!F38)))</f>
        <v/>
      </c>
      <c r="DW44" s="274" t="str">
        <f ca="true">+IF(OFFSET('Hygiene Data'!$F$13,0,10*ROW('Hygiene Data'!F38))="","",OFFSET('Hygiene Data'!$F$13,0,10*ROW('Hygiene Data'!F38)))</f>
        <v/>
      </c>
      <c r="DX44" s="274" t="str">
        <f ca="true">+IF(OFFSET('Hygiene Data'!$G$11,0,10*ROW('Hygiene Data'!G38))="","",OFFSET('Hygiene Data'!$G$11,0,10*ROW('Hygiene Data'!G38)))</f>
        <v/>
      </c>
      <c r="DY44" s="274" t="str">
        <f ca="true">+IF(OFFSET('Hygiene Data'!$G$12,0,10*ROW('Hygiene Data'!G38))="","",OFFSET('Hygiene Data'!$G$12,0,10*ROW('Hygiene Data'!G38)))</f>
        <v/>
      </c>
      <c r="DZ44" s="274" t="str">
        <f ca="true">+IF(OFFSET('Hygiene Data'!$G$13,0,10*ROW('Hygiene Data'!G38))="","",OFFSET('Hygiene Data'!$G$13,0,10*ROW('Hygiene Data'!G38)))</f>
        <v/>
      </c>
      <c r="EA44" s="274" t="str">
        <f ca="true">+IF(OFFSET('Hygiene Data'!$H$11,0,10*ROW('Hygiene Data'!H38))="","",OFFSET('Hygiene Data'!$H$11,0,10*ROW('Hygiene Data'!H38)))</f>
        <v/>
      </c>
      <c r="EB44" s="274" t="str">
        <f ca="true">+IF(OFFSET('Hygiene Data'!$H$12,0,10*ROW('Hygiene Data'!H38))="","",OFFSET('Hygiene Data'!$H$12,0,10*ROW('Hygiene Data'!H38)))</f>
        <v/>
      </c>
      <c r="EC44" s="274" t="str">
        <f ca="true">+IF(OFFSET('Hygiene Data'!$H$13,0,10*ROW('Hygiene Data'!H38))="","",OFFSET('Hygiene Data'!$H$13,0,10*ROW('Hygiene Data'!H38)))</f>
        <v/>
      </c>
      <c r="ED44" s="274" t="str">
        <f ca="true">+IF(OFFSET('Hygiene Data'!$I$11,0,10*ROW('Hygiene Data'!I38))="","",OFFSET('Hygiene Data'!$I$11,0,10*ROW('Hygiene Data'!I38)))</f>
        <v/>
      </c>
      <c r="EE44" s="274" t="str">
        <f ca="true">+IF(OFFSET('Hygiene Data'!$I$12,0,10*ROW('Hygiene Data'!I38))="","",OFFSET('Hygiene Data'!$I$12,0,10*ROW('Hygiene Data'!I38)))</f>
        <v/>
      </c>
      <c r="EF44" s="274" t="str">
        <f ca="true">+IF(OFFSET('Hygiene Data'!$I$13,0,10*ROW('Hygiene Data'!I38))="","",OFFSET('Hygiene Data'!$I$13,0,10*ROW('Hygiene Data'!I38)))</f>
        <v/>
      </c>
    </row>
    <row xmlns:x14ac="http://schemas.microsoft.com/office/spreadsheetml/2009/9/ac" r="45" x14ac:dyDescent="0.2">
      <c r="A45" s="37" t="str">
        <f ca="true">+IF(OFFSET('Water Data'!$B$2,0,10*ROW('Water Data'!E39))="","",OFFSET('Water Data'!$B$2,0,10*ROW('Water Data'!E39)))</f>
        <v/>
      </c>
      <c r="B45" s="37" t="str">
        <f ca="true">+IF(OFFSET('Water Data'!$C$2,0,10*ROW('Water Data'!F39))="","",OFFSET('Water Data'!$C$2,0,10*ROW('Water Data'!F39)))</f>
        <v/>
      </c>
      <c r="C45" s="330" t="str">
        <f t="shared" ca="true" si="0"/>
        <v/>
      </c>
      <c r="D45" s="94"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4"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4"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4"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4"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4"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4"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4"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4"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4"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4"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4"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4"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4"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4"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4"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4"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4"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5"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5"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5"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5"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5"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5"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5"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5"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5"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5"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5"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5"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5"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5"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5"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5"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5"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5"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5"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5"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5"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5"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5"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5"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5"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5"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5"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5"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5"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5"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6"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6"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6"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6"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6"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6"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6"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6"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6"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6"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6"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6"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6"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6"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6"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6"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6"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6"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74"/>
      <c r="BS45" s="274" t="str">
        <f ca="true">+IF(OFFSET('Water Data'!$D$27,0,10*ROW('Water Data'!D39))="","",OFFSET('Water Data'!$D$27,0,10*ROW('Water Data'!D39)))</f>
        <v/>
      </c>
      <c r="BT45" s="274" t="str">
        <f ca="true">+IF(OFFSET('Water Data'!$D$28,0,10*ROW('Water Data'!D39))="","",OFFSET('Water Data'!$D$28,0,10*ROW('Water Data'!D39)))</f>
        <v/>
      </c>
      <c r="BU45" s="274" t="str">
        <f ca="true">+IF(OFFSET('Water Data'!$D$29,0,10*ROW('Water Data'!D39))="","",OFFSET('Water Data'!$D$29,0,10*ROW('Water Data'!D39)))</f>
        <v/>
      </c>
      <c r="BV45" s="274" t="str">
        <f ca="true">+IF(OFFSET('Water Data'!$E$27,0,10*ROW('Water Data'!E39))="","",OFFSET('Water Data'!$E$27,0,10*ROW('Water Data'!E39)))</f>
        <v/>
      </c>
      <c r="BW45" s="274" t="str">
        <f ca="true">+IF(OFFSET('Water Data'!$E$28,0,10*ROW('Water Data'!E39))="","",OFFSET('Water Data'!$E$28,0,10*ROW('Water Data'!E39)))</f>
        <v/>
      </c>
      <c r="BX45" s="274" t="str">
        <f ca="true">+IF(OFFSET('Water Data'!$E$29,0,10*ROW('Water Data'!E39))="","",OFFSET('Water Data'!$E$29,0,10*ROW('Water Data'!E39)))</f>
        <v/>
      </c>
      <c r="BY45" s="274" t="str">
        <f ca="true">+IF(OFFSET('Water Data'!$F$27,0,10*ROW('Water Data'!F39))="","",OFFSET('Water Data'!$F$27,0,10*ROW('Water Data'!F39)))</f>
        <v/>
      </c>
      <c r="BZ45" s="274" t="str">
        <f ca="true">+IF(OFFSET('Water Data'!$F$28,0,10*ROW('Water Data'!F39))="","",OFFSET('Water Data'!$F$28,0,10*ROW('Water Data'!F39)))</f>
        <v/>
      </c>
      <c r="CA45" s="274" t="str">
        <f ca="true">+IF(OFFSET('Water Data'!$F$29,0,10*ROW('Water Data'!F39))="","",OFFSET('Water Data'!$F$29,0,10*ROW('Water Data'!F39)))</f>
        <v/>
      </c>
      <c r="CB45" s="274" t="str">
        <f ca="true">+IF(OFFSET('Water Data'!$G$27,0,10*ROW('Water Data'!G39))="","",OFFSET('Water Data'!$G$27,0,10*ROW('Water Data'!G39)))</f>
        <v/>
      </c>
      <c r="CC45" s="274" t="str">
        <f ca="true">+IF(OFFSET('Water Data'!$G$28,0,10*ROW('Water Data'!G39))="","",OFFSET('Water Data'!$G$28,0,10*ROW('Water Data'!G39)))</f>
        <v/>
      </c>
      <c r="CD45" s="274" t="str">
        <f ca="true">+IF(OFFSET('Water Data'!$G$29,0,10*ROW('Water Data'!G39))="","",OFFSET('Water Data'!$G$29,0,10*ROW('Water Data'!G39)))</f>
        <v/>
      </c>
      <c r="CE45" s="274" t="str">
        <f ca="true">+IF(OFFSET('Water Data'!$H$27,0,10*ROW('Water Data'!H39))="","",OFFSET('Water Data'!$H$27,0,10*ROW('Water Data'!H39)))</f>
        <v/>
      </c>
      <c r="CF45" s="274" t="str">
        <f ca="true">+IF(OFFSET('Water Data'!$H$28,0,10*ROW('Water Data'!H39))="","",OFFSET('Water Data'!$H$28,0,10*ROW('Water Data'!H39)))</f>
        <v/>
      </c>
      <c r="CG45" s="274" t="str">
        <f ca="true">+IF(OFFSET('Water Data'!$H$29,0,10*ROW('Water Data'!H39))="","",OFFSET('Water Data'!$H$29,0,10*ROW('Water Data'!H39)))</f>
        <v/>
      </c>
      <c r="CH45" s="274" t="str">
        <f ca="true">+IF(OFFSET('Water Data'!$I$27,0,10*ROW('Water Data'!I39))="","",OFFSET('Water Data'!$I$27,0,10*ROW('Water Data'!I39)))</f>
        <v/>
      </c>
      <c r="CI45" s="274" t="str">
        <f ca="true">+IF(OFFSET('Water Data'!$I$28,0,10*ROW('Water Data'!I39))="","",OFFSET('Water Data'!$I$28,0,10*ROW('Water Data'!I39)))</f>
        <v/>
      </c>
      <c r="CJ45" s="274" t="str">
        <f ca="true">+IF(OFFSET('Water Data'!$I$29,0,10*ROW('Water Data'!I39))="","",OFFSET('Water Data'!$I$29,0,10*ROW('Water Data'!I39)))</f>
        <v/>
      </c>
      <c r="CK45" s="274" t="str">
        <f ca="true">+IF(OFFSET('Sanitation Data'!$D$28,0,10*ROW('Sanitation Data'!D39))="","",OFFSET('Sanitation Data'!$D$28,0,10*ROW('Sanitation Data'!D39)))</f>
        <v/>
      </c>
      <c r="CL45" s="274" t="str">
        <f ca="true">+IF(OFFSET('Sanitation Data'!$D$29,0,10*ROW('Sanitation Data'!D39))="","",OFFSET('Sanitation Data'!$D$29,0,10*ROW('Sanitation Data'!D39)))</f>
        <v/>
      </c>
      <c r="CM45" s="274" t="str">
        <f ca="true">+IF(OFFSET('Sanitation Data'!$D$30,0,10*ROW('Sanitation Data'!D39))="","",OFFSET('Sanitation Data'!$D$30,0,10*ROW('Sanitation Data'!D39)))</f>
        <v/>
      </c>
      <c r="CN45" s="274" t="str">
        <f ca="true">+IF(OFFSET('Sanitation Data'!$D$31,0,10*ROW('Sanitation Data'!D39))="","",OFFSET('Sanitation Data'!$D$31,0,10*ROW('Sanitation Data'!D39)))</f>
        <v/>
      </c>
      <c r="CO45" s="274" t="str">
        <f ca="true">+IF(OFFSET('Sanitation Data'!$D$32,0,10*ROW('Sanitation Data'!D39))="","",OFFSET('Sanitation Data'!$D$32,0,10*ROW('Sanitation Data'!D39)))</f>
        <v/>
      </c>
      <c r="CP45" s="274" t="str">
        <f ca="true">+IF(OFFSET('Sanitation Data'!$E$28,0,10*ROW('Sanitation Data'!E39))="","",OFFSET('Sanitation Data'!$E$28,0,10*ROW('Sanitation Data'!E39)))</f>
        <v/>
      </c>
      <c r="CQ45" s="274" t="str">
        <f ca="true">+IF(OFFSET('Sanitation Data'!$E$29,0,10*ROW('Sanitation Data'!E39))="","",OFFSET('Sanitation Data'!$E$29,0,10*ROW('Sanitation Data'!E39)))</f>
        <v/>
      </c>
      <c r="CR45" s="274" t="str">
        <f ca="true">+IF(OFFSET('Sanitation Data'!$E$30,0,10*ROW('Sanitation Data'!E39))="","",OFFSET('Sanitation Data'!$E$30,0,10*ROW('Sanitation Data'!E39)))</f>
        <v/>
      </c>
      <c r="CS45" s="274" t="str">
        <f ca="true">+IF(OFFSET('Sanitation Data'!$E$31,0,10*ROW('Sanitation Data'!E39))="","",OFFSET('Sanitation Data'!$E$31,0,10*ROW('Sanitation Data'!E39)))</f>
        <v/>
      </c>
      <c r="CT45" s="274" t="str">
        <f ca="true">+IF(OFFSET('Sanitation Data'!$E$32,0,10*ROW('Sanitation Data'!E39))="","",OFFSET('Sanitation Data'!$E$32,0,10*ROW('Sanitation Data'!E39)))</f>
        <v/>
      </c>
      <c r="CU45" s="274" t="str">
        <f ca="true">+IF(OFFSET('Sanitation Data'!$F$28,0,10*ROW('Sanitation Data'!F39))="","",OFFSET('Sanitation Data'!$F$28,0,10*ROW('Sanitation Data'!F39)))</f>
        <v/>
      </c>
      <c r="CV45" s="274" t="str">
        <f ca="true">+IF(OFFSET('Sanitation Data'!$F$29,0,10*ROW('Sanitation Data'!F39))="","",OFFSET('Sanitation Data'!$F$29,0,10*ROW('Sanitation Data'!F39)))</f>
        <v/>
      </c>
      <c r="CW45" s="274" t="str">
        <f ca="true">+IF(OFFSET('Sanitation Data'!$F$30,0,10*ROW('Sanitation Data'!F39))="","",OFFSET('Sanitation Data'!$F$30,0,10*ROW('Sanitation Data'!F39)))</f>
        <v/>
      </c>
      <c r="CX45" s="274" t="str">
        <f ca="true">+IF(OFFSET('Sanitation Data'!$F$31,0,10*ROW('Sanitation Data'!F39))="","",OFFSET('Sanitation Data'!$F$31,0,10*ROW('Sanitation Data'!F39)))</f>
        <v/>
      </c>
      <c r="CY45" s="274" t="str">
        <f ca="true">+IF(OFFSET('Sanitation Data'!$F$32,0,10*ROW('Sanitation Data'!F39))="","",OFFSET('Sanitation Data'!$F$32,0,10*ROW('Sanitation Data'!F39)))</f>
        <v/>
      </c>
      <c r="CZ45" s="274" t="str">
        <f ca="true">+IF(OFFSET('Sanitation Data'!$G$28,0,10*ROW('Sanitation Data'!G39))="","",OFFSET('Sanitation Data'!$G$28,0,10*ROW('Sanitation Data'!G39)))</f>
        <v/>
      </c>
      <c r="DA45" s="274" t="str">
        <f ca="true">+IF(OFFSET('Sanitation Data'!$G$29,0,10*ROW('Sanitation Data'!G39))="","",OFFSET('Sanitation Data'!$G$29,0,10*ROW('Sanitation Data'!G39)))</f>
        <v/>
      </c>
      <c r="DB45" s="274" t="str">
        <f ca="true">+IF(OFFSET('Sanitation Data'!$G$30,0,10*ROW('Sanitation Data'!G39))="","",OFFSET('Sanitation Data'!$G$30,0,10*ROW('Sanitation Data'!G39)))</f>
        <v/>
      </c>
      <c r="DC45" s="274" t="str">
        <f ca="true">+IF(OFFSET('Sanitation Data'!$G$31,0,10*ROW('Sanitation Data'!G39))="","",OFFSET('Sanitation Data'!$G$31,0,10*ROW('Sanitation Data'!G39)))</f>
        <v/>
      </c>
      <c r="DD45" s="274" t="str">
        <f ca="true">+IF(OFFSET('Sanitation Data'!$G$32,0,10*ROW('Sanitation Data'!G39))="","",OFFSET('Sanitation Data'!$G$32,0,10*ROW('Sanitation Data'!G39)))</f>
        <v/>
      </c>
      <c r="DE45" s="274" t="str">
        <f ca="true">+IF(OFFSET('Sanitation Data'!$H$28,0,10*ROW('Sanitation Data'!H39))="","",OFFSET('Sanitation Data'!$H$28,0,10*ROW('Sanitation Data'!H39)))</f>
        <v/>
      </c>
      <c r="DF45" s="274" t="str">
        <f ca="true">+IF(OFFSET('Sanitation Data'!$H$29,0,10*ROW('Sanitation Data'!H39))="","",OFFSET('Sanitation Data'!$H$29,0,10*ROW('Sanitation Data'!H39)))</f>
        <v/>
      </c>
      <c r="DG45" s="274" t="str">
        <f ca="true">+IF(OFFSET('Sanitation Data'!$H$30,0,10*ROW('Sanitation Data'!H39))="","",OFFSET('Sanitation Data'!$H$30,0,10*ROW('Sanitation Data'!H39)))</f>
        <v/>
      </c>
      <c r="DH45" s="274" t="str">
        <f ca="true">+IF(OFFSET('Sanitation Data'!$H$31,0,10*ROW('Sanitation Data'!H39))="","",OFFSET('Sanitation Data'!$H$31,0,10*ROW('Sanitation Data'!H39)))</f>
        <v/>
      </c>
      <c r="DI45" s="274" t="str">
        <f ca="true">+IF(OFFSET('Sanitation Data'!$H$32,0,10*ROW('Sanitation Data'!H39))="","",OFFSET('Sanitation Data'!$H$32,0,10*ROW('Sanitation Data'!H39)))</f>
        <v/>
      </c>
      <c r="DJ45" s="274" t="str">
        <f ca="true">+IF(OFFSET('Sanitation Data'!$I$28,0,10*ROW('Sanitation Data'!I39))="","",OFFSET('Sanitation Data'!$I$28,0,10*ROW('Sanitation Data'!I39)))</f>
        <v/>
      </c>
      <c r="DK45" s="274" t="str">
        <f ca="true">+IF(OFFSET('Sanitation Data'!$I$29,0,10*ROW('Sanitation Data'!I39))="","",OFFSET('Sanitation Data'!$I$29,0,10*ROW('Sanitation Data'!I39)))</f>
        <v/>
      </c>
      <c r="DL45" s="274" t="str">
        <f ca="true">+IF(OFFSET('Sanitation Data'!$I$30,0,10*ROW('Sanitation Data'!I39))="","",OFFSET('Sanitation Data'!$I$30,0,10*ROW('Sanitation Data'!I39)))</f>
        <v/>
      </c>
      <c r="DM45" s="274" t="str">
        <f ca="true">+IF(OFFSET('Sanitation Data'!$I$31,0,10*ROW('Sanitation Data'!I39))="","",OFFSET('Sanitation Data'!$I$31,0,10*ROW('Sanitation Data'!I39)))</f>
        <v/>
      </c>
      <c r="DN45" s="274" t="str">
        <f ca="true">+IF(OFFSET('Sanitation Data'!$I$32,0,10*ROW('Sanitation Data'!I39))="","",OFFSET('Sanitation Data'!$I$32,0,10*ROW('Sanitation Data'!I39)))</f>
        <v/>
      </c>
      <c r="DO45" s="274" t="str">
        <f ca="true">+IF(OFFSET('Hygiene Data'!$D$11,0,10*ROW('Hygiene Data'!D39))="","",OFFSET('Hygiene Data'!$D$11,0,10*ROW('Hygiene Data'!D39)))</f>
        <v/>
      </c>
      <c r="DP45" s="274" t="str">
        <f ca="true">+IF(OFFSET('Hygiene Data'!$D$12,0,10*ROW('Hygiene Data'!D39))="","",OFFSET('Hygiene Data'!$D$12,0,10*ROW('Hygiene Data'!D39)))</f>
        <v/>
      </c>
      <c r="DQ45" s="274" t="str">
        <f ca="true">+IF(OFFSET('Hygiene Data'!$D$13,0,10*ROW('Hygiene Data'!D39))="","",OFFSET('Hygiene Data'!$D$13,0,10*ROW('Hygiene Data'!D39)))</f>
        <v/>
      </c>
      <c r="DR45" s="274" t="str">
        <f ca="true">+IF(OFFSET('Hygiene Data'!$E$11,0,10*ROW('Hygiene Data'!E39))="","",OFFSET('Hygiene Data'!$E$11,0,10*ROW('Hygiene Data'!E39)))</f>
        <v/>
      </c>
      <c r="DS45" s="274" t="str">
        <f ca="true">+IF(OFFSET('Hygiene Data'!$E$12,0,10*ROW('Hygiene Data'!E39))="","",OFFSET('Hygiene Data'!$E$12,0,10*ROW('Hygiene Data'!E39)))</f>
        <v/>
      </c>
      <c r="DT45" s="274" t="str">
        <f ca="true">+IF(OFFSET('Hygiene Data'!$E$13,0,10*ROW('Hygiene Data'!E39))="","",OFFSET('Hygiene Data'!$E$13,0,10*ROW('Hygiene Data'!E39)))</f>
        <v/>
      </c>
      <c r="DU45" s="274" t="str">
        <f ca="true">+IF(OFFSET('Hygiene Data'!$F$11,0,10*ROW('Hygiene Data'!F39))="","",OFFSET('Hygiene Data'!$F$11,0,10*ROW('Hygiene Data'!F39)))</f>
        <v/>
      </c>
      <c r="DV45" s="274" t="str">
        <f ca="true">+IF(OFFSET('Hygiene Data'!$F$12,0,10*ROW('Hygiene Data'!F39))="","",OFFSET('Hygiene Data'!$F$12,0,10*ROW('Hygiene Data'!F39)))</f>
        <v/>
      </c>
      <c r="DW45" s="274" t="str">
        <f ca="true">+IF(OFFSET('Hygiene Data'!$F$13,0,10*ROW('Hygiene Data'!F39))="","",OFFSET('Hygiene Data'!$F$13,0,10*ROW('Hygiene Data'!F39)))</f>
        <v/>
      </c>
      <c r="DX45" s="274" t="str">
        <f ca="true">+IF(OFFSET('Hygiene Data'!$G$11,0,10*ROW('Hygiene Data'!G39))="","",OFFSET('Hygiene Data'!$G$11,0,10*ROW('Hygiene Data'!G39)))</f>
        <v/>
      </c>
      <c r="DY45" s="274" t="str">
        <f ca="true">+IF(OFFSET('Hygiene Data'!$G$12,0,10*ROW('Hygiene Data'!G39))="","",OFFSET('Hygiene Data'!$G$12,0,10*ROW('Hygiene Data'!G39)))</f>
        <v/>
      </c>
      <c r="DZ45" s="274" t="str">
        <f ca="true">+IF(OFFSET('Hygiene Data'!$G$13,0,10*ROW('Hygiene Data'!G39))="","",OFFSET('Hygiene Data'!$G$13,0,10*ROW('Hygiene Data'!G39)))</f>
        <v/>
      </c>
      <c r="EA45" s="274" t="str">
        <f ca="true">+IF(OFFSET('Hygiene Data'!$H$11,0,10*ROW('Hygiene Data'!H39))="","",OFFSET('Hygiene Data'!$H$11,0,10*ROW('Hygiene Data'!H39)))</f>
        <v/>
      </c>
      <c r="EB45" s="274" t="str">
        <f ca="true">+IF(OFFSET('Hygiene Data'!$H$12,0,10*ROW('Hygiene Data'!H39))="","",OFFSET('Hygiene Data'!$H$12,0,10*ROW('Hygiene Data'!H39)))</f>
        <v/>
      </c>
      <c r="EC45" s="274" t="str">
        <f ca="true">+IF(OFFSET('Hygiene Data'!$H$13,0,10*ROW('Hygiene Data'!H39))="","",OFFSET('Hygiene Data'!$H$13,0,10*ROW('Hygiene Data'!H39)))</f>
        <v/>
      </c>
      <c r="ED45" s="274" t="str">
        <f ca="true">+IF(OFFSET('Hygiene Data'!$I$11,0,10*ROW('Hygiene Data'!I39))="","",OFFSET('Hygiene Data'!$I$11,0,10*ROW('Hygiene Data'!I39)))</f>
        <v/>
      </c>
      <c r="EE45" s="274" t="str">
        <f ca="true">+IF(OFFSET('Hygiene Data'!$I$12,0,10*ROW('Hygiene Data'!I39))="","",OFFSET('Hygiene Data'!$I$12,0,10*ROW('Hygiene Data'!I39)))</f>
        <v/>
      </c>
      <c r="EF45" s="274" t="str">
        <f ca="true">+IF(OFFSET('Hygiene Data'!$I$13,0,10*ROW('Hygiene Data'!I39))="","",OFFSET('Hygiene Data'!$I$13,0,10*ROW('Hygiene Data'!I39)))</f>
        <v/>
      </c>
    </row>
    <row xmlns:x14ac="http://schemas.microsoft.com/office/spreadsheetml/2009/9/ac" r="46" x14ac:dyDescent="0.2">
      <c r="A46" s="37" t="str">
        <f ca="true">+IF(OFFSET('Water Data'!$B$2,0,10*ROW('Water Data'!E40))="","",OFFSET('Water Data'!$B$2,0,10*ROW('Water Data'!E40)))</f>
        <v/>
      </c>
      <c r="B46" s="37" t="str">
        <f ca="true">+IF(OFFSET('Water Data'!$C$2,0,10*ROW('Water Data'!F40))="","",OFFSET('Water Data'!$C$2,0,10*ROW('Water Data'!F40)))</f>
        <v/>
      </c>
      <c r="C46" s="330" t="str">
        <f t="shared" ca="true" si="0"/>
        <v/>
      </c>
      <c r="D46" s="94"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4"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4"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4"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4"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4"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4"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4"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4"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4"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4"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4"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4"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4"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4"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4"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4"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4"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5"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5"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5"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5"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5"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5"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5"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5"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5"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5"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5"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5"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5"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5"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5"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5"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5"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5"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5"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5"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5"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5"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5"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5"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5"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5"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5"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5"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5"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5"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6"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6"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6"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6"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6"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6"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6"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6"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6"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6"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6"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6"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6"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6"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6"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6"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6"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6"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74"/>
      <c r="BS46" s="274" t="str">
        <f ca="true">+IF(OFFSET('Water Data'!$D$27,0,10*ROW('Water Data'!D40))="","",OFFSET('Water Data'!$D$27,0,10*ROW('Water Data'!D40)))</f>
        <v/>
      </c>
      <c r="BT46" s="274" t="str">
        <f ca="true">+IF(OFFSET('Water Data'!$D$28,0,10*ROW('Water Data'!D40))="","",OFFSET('Water Data'!$D$28,0,10*ROW('Water Data'!D40)))</f>
        <v/>
      </c>
      <c r="BU46" s="274" t="str">
        <f ca="true">+IF(OFFSET('Water Data'!$D$29,0,10*ROW('Water Data'!D40))="","",OFFSET('Water Data'!$D$29,0,10*ROW('Water Data'!D40)))</f>
        <v/>
      </c>
      <c r="BV46" s="274" t="str">
        <f ca="true">+IF(OFFSET('Water Data'!$E$27,0,10*ROW('Water Data'!E40))="","",OFFSET('Water Data'!$E$27,0,10*ROW('Water Data'!E40)))</f>
        <v/>
      </c>
      <c r="BW46" s="274" t="str">
        <f ca="true">+IF(OFFSET('Water Data'!$E$28,0,10*ROW('Water Data'!E40))="","",OFFSET('Water Data'!$E$28,0,10*ROW('Water Data'!E40)))</f>
        <v/>
      </c>
      <c r="BX46" s="274" t="str">
        <f ca="true">+IF(OFFSET('Water Data'!$E$29,0,10*ROW('Water Data'!E40))="","",OFFSET('Water Data'!$E$29,0,10*ROW('Water Data'!E40)))</f>
        <v/>
      </c>
      <c r="BY46" s="274" t="str">
        <f ca="true">+IF(OFFSET('Water Data'!$F$27,0,10*ROW('Water Data'!F40))="","",OFFSET('Water Data'!$F$27,0,10*ROW('Water Data'!F40)))</f>
        <v/>
      </c>
      <c r="BZ46" s="274" t="str">
        <f ca="true">+IF(OFFSET('Water Data'!$F$28,0,10*ROW('Water Data'!F40))="","",OFFSET('Water Data'!$F$28,0,10*ROW('Water Data'!F40)))</f>
        <v/>
      </c>
      <c r="CA46" s="274" t="str">
        <f ca="true">+IF(OFFSET('Water Data'!$F$29,0,10*ROW('Water Data'!F40))="","",OFFSET('Water Data'!$F$29,0,10*ROW('Water Data'!F40)))</f>
        <v/>
      </c>
      <c r="CB46" s="274" t="str">
        <f ca="true">+IF(OFFSET('Water Data'!$G$27,0,10*ROW('Water Data'!G40))="","",OFFSET('Water Data'!$G$27,0,10*ROW('Water Data'!G40)))</f>
        <v/>
      </c>
      <c r="CC46" s="274" t="str">
        <f ca="true">+IF(OFFSET('Water Data'!$G$28,0,10*ROW('Water Data'!G40))="","",OFFSET('Water Data'!$G$28,0,10*ROW('Water Data'!G40)))</f>
        <v/>
      </c>
      <c r="CD46" s="274" t="str">
        <f ca="true">+IF(OFFSET('Water Data'!$G$29,0,10*ROW('Water Data'!G40))="","",OFFSET('Water Data'!$G$29,0,10*ROW('Water Data'!G40)))</f>
        <v/>
      </c>
      <c r="CE46" s="274" t="str">
        <f ca="true">+IF(OFFSET('Water Data'!$H$27,0,10*ROW('Water Data'!H40))="","",OFFSET('Water Data'!$H$27,0,10*ROW('Water Data'!H40)))</f>
        <v/>
      </c>
      <c r="CF46" s="274" t="str">
        <f ca="true">+IF(OFFSET('Water Data'!$H$28,0,10*ROW('Water Data'!H40))="","",OFFSET('Water Data'!$H$28,0,10*ROW('Water Data'!H40)))</f>
        <v/>
      </c>
      <c r="CG46" s="274" t="str">
        <f ca="true">+IF(OFFSET('Water Data'!$H$29,0,10*ROW('Water Data'!H40))="","",OFFSET('Water Data'!$H$29,0,10*ROW('Water Data'!H40)))</f>
        <v/>
      </c>
      <c r="CH46" s="274" t="str">
        <f ca="true">+IF(OFFSET('Water Data'!$I$27,0,10*ROW('Water Data'!I40))="","",OFFSET('Water Data'!$I$27,0,10*ROW('Water Data'!I40)))</f>
        <v/>
      </c>
      <c r="CI46" s="274" t="str">
        <f ca="true">+IF(OFFSET('Water Data'!$I$28,0,10*ROW('Water Data'!I40))="","",OFFSET('Water Data'!$I$28,0,10*ROW('Water Data'!I40)))</f>
        <v/>
      </c>
      <c r="CJ46" s="274" t="str">
        <f ca="true">+IF(OFFSET('Water Data'!$I$29,0,10*ROW('Water Data'!I40))="","",OFFSET('Water Data'!$I$29,0,10*ROW('Water Data'!I40)))</f>
        <v/>
      </c>
      <c r="CK46" s="274" t="str">
        <f ca="true">+IF(OFFSET('Sanitation Data'!$D$28,0,10*ROW('Sanitation Data'!D40))="","",OFFSET('Sanitation Data'!$D$28,0,10*ROW('Sanitation Data'!D40)))</f>
        <v/>
      </c>
      <c r="CL46" s="274" t="str">
        <f ca="true">+IF(OFFSET('Sanitation Data'!$D$29,0,10*ROW('Sanitation Data'!D40))="","",OFFSET('Sanitation Data'!$D$29,0,10*ROW('Sanitation Data'!D40)))</f>
        <v/>
      </c>
      <c r="CM46" s="274" t="str">
        <f ca="true">+IF(OFFSET('Sanitation Data'!$D$30,0,10*ROW('Sanitation Data'!D40))="","",OFFSET('Sanitation Data'!$D$30,0,10*ROW('Sanitation Data'!D40)))</f>
        <v/>
      </c>
      <c r="CN46" s="274" t="str">
        <f ca="true">+IF(OFFSET('Sanitation Data'!$D$31,0,10*ROW('Sanitation Data'!D40))="","",OFFSET('Sanitation Data'!$D$31,0,10*ROW('Sanitation Data'!D40)))</f>
        <v/>
      </c>
      <c r="CO46" s="274" t="str">
        <f ca="true">+IF(OFFSET('Sanitation Data'!$D$32,0,10*ROW('Sanitation Data'!D40))="","",OFFSET('Sanitation Data'!$D$32,0,10*ROW('Sanitation Data'!D40)))</f>
        <v/>
      </c>
      <c r="CP46" s="274" t="str">
        <f ca="true">+IF(OFFSET('Sanitation Data'!$E$28,0,10*ROW('Sanitation Data'!E40))="","",OFFSET('Sanitation Data'!$E$28,0,10*ROW('Sanitation Data'!E40)))</f>
        <v/>
      </c>
      <c r="CQ46" s="274" t="str">
        <f ca="true">+IF(OFFSET('Sanitation Data'!$E$29,0,10*ROW('Sanitation Data'!E40))="","",OFFSET('Sanitation Data'!$E$29,0,10*ROW('Sanitation Data'!E40)))</f>
        <v/>
      </c>
      <c r="CR46" s="274" t="str">
        <f ca="true">+IF(OFFSET('Sanitation Data'!$E$30,0,10*ROW('Sanitation Data'!E40))="","",OFFSET('Sanitation Data'!$E$30,0,10*ROW('Sanitation Data'!E40)))</f>
        <v/>
      </c>
      <c r="CS46" s="274" t="str">
        <f ca="true">+IF(OFFSET('Sanitation Data'!$E$31,0,10*ROW('Sanitation Data'!E40))="","",OFFSET('Sanitation Data'!$E$31,0,10*ROW('Sanitation Data'!E40)))</f>
        <v/>
      </c>
      <c r="CT46" s="274" t="str">
        <f ca="true">+IF(OFFSET('Sanitation Data'!$E$32,0,10*ROW('Sanitation Data'!E40))="","",OFFSET('Sanitation Data'!$E$32,0,10*ROW('Sanitation Data'!E40)))</f>
        <v/>
      </c>
      <c r="CU46" s="274" t="str">
        <f ca="true">+IF(OFFSET('Sanitation Data'!$F$28,0,10*ROW('Sanitation Data'!F40))="","",OFFSET('Sanitation Data'!$F$28,0,10*ROW('Sanitation Data'!F40)))</f>
        <v/>
      </c>
      <c r="CV46" s="274" t="str">
        <f ca="true">+IF(OFFSET('Sanitation Data'!$F$29,0,10*ROW('Sanitation Data'!F40))="","",OFFSET('Sanitation Data'!$F$29,0,10*ROW('Sanitation Data'!F40)))</f>
        <v/>
      </c>
      <c r="CW46" s="274" t="str">
        <f ca="true">+IF(OFFSET('Sanitation Data'!$F$30,0,10*ROW('Sanitation Data'!F40))="","",OFFSET('Sanitation Data'!$F$30,0,10*ROW('Sanitation Data'!F40)))</f>
        <v/>
      </c>
      <c r="CX46" s="274" t="str">
        <f ca="true">+IF(OFFSET('Sanitation Data'!$F$31,0,10*ROW('Sanitation Data'!F40))="","",OFFSET('Sanitation Data'!$F$31,0,10*ROW('Sanitation Data'!F40)))</f>
        <v/>
      </c>
      <c r="CY46" s="274" t="str">
        <f ca="true">+IF(OFFSET('Sanitation Data'!$F$32,0,10*ROW('Sanitation Data'!F40))="","",OFFSET('Sanitation Data'!$F$32,0,10*ROW('Sanitation Data'!F40)))</f>
        <v/>
      </c>
      <c r="CZ46" s="274" t="str">
        <f ca="true">+IF(OFFSET('Sanitation Data'!$G$28,0,10*ROW('Sanitation Data'!G40))="","",OFFSET('Sanitation Data'!$G$28,0,10*ROW('Sanitation Data'!G40)))</f>
        <v/>
      </c>
      <c r="DA46" s="274" t="str">
        <f ca="true">+IF(OFFSET('Sanitation Data'!$G$29,0,10*ROW('Sanitation Data'!G40))="","",OFFSET('Sanitation Data'!$G$29,0,10*ROW('Sanitation Data'!G40)))</f>
        <v/>
      </c>
      <c r="DB46" s="274" t="str">
        <f ca="true">+IF(OFFSET('Sanitation Data'!$G$30,0,10*ROW('Sanitation Data'!G40))="","",OFFSET('Sanitation Data'!$G$30,0,10*ROW('Sanitation Data'!G40)))</f>
        <v/>
      </c>
      <c r="DC46" s="274" t="str">
        <f ca="true">+IF(OFFSET('Sanitation Data'!$G$31,0,10*ROW('Sanitation Data'!G40))="","",OFFSET('Sanitation Data'!$G$31,0,10*ROW('Sanitation Data'!G40)))</f>
        <v/>
      </c>
      <c r="DD46" s="274" t="str">
        <f ca="true">+IF(OFFSET('Sanitation Data'!$G$32,0,10*ROW('Sanitation Data'!G40))="","",OFFSET('Sanitation Data'!$G$32,0,10*ROW('Sanitation Data'!G40)))</f>
        <v/>
      </c>
      <c r="DE46" s="274" t="str">
        <f ca="true">+IF(OFFSET('Sanitation Data'!$H$28,0,10*ROW('Sanitation Data'!H40))="","",OFFSET('Sanitation Data'!$H$28,0,10*ROW('Sanitation Data'!H40)))</f>
        <v/>
      </c>
      <c r="DF46" s="274" t="str">
        <f ca="true">+IF(OFFSET('Sanitation Data'!$H$29,0,10*ROW('Sanitation Data'!H40))="","",OFFSET('Sanitation Data'!$H$29,0,10*ROW('Sanitation Data'!H40)))</f>
        <v/>
      </c>
      <c r="DG46" s="274" t="str">
        <f ca="true">+IF(OFFSET('Sanitation Data'!$H$30,0,10*ROW('Sanitation Data'!H40))="","",OFFSET('Sanitation Data'!$H$30,0,10*ROW('Sanitation Data'!H40)))</f>
        <v/>
      </c>
      <c r="DH46" s="274" t="str">
        <f ca="true">+IF(OFFSET('Sanitation Data'!$H$31,0,10*ROW('Sanitation Data'!H40))="","",OFFSET('Sanitation Data'!$H$31,0,10*ROW('Sanitation Data'!H40)))</f>
        <v/>
      </c>
      <c r="DI46" s="274" t="str">
        <f ca="true">+IF(OFFSET('Sanitation Data'!$H$32,0,10*ROW('Sanitation Data'!H40))="","",OFFSET('Sanitation Data'!$H$32,0,10*ROW('Sanitation Data'!H40)))</f>
        <v/>
      </c>
      <c r="DJ46" s="274" t="str">
        <f ca="true">+IF(OFFSET('Sanitation Data'!$I$28,0,10*ROW('Sanitation Data'!I40))="","",OFFSET('Sanitation Data'!$I$28,0,10*ROW('Sanitation Data'!I40)))</f>
        <v/>
      </c>
      <c r="DK46" s="274" t="str">
        <f ca="true">+IF(OFFSET('Sanitation Data'!$I$29,0,10*ROW('Sanitation Data'!I40))="","",OFFSET('Sanitation Data'!$I$29,0,10*ROW('Sanitation Data'!I40)))</f>
        <v/>
      </c>
      <c r="DL46" s="274" t="str">
        <f ca="true">+IF(OFFSET('Sanitation Data'!$I$30,0,10*ROW('Sanitation Data'!I40))="","",OFFSET('Sanitation Data'!$I$30,0,10*ROW('Sanitation Data'!I40)))</f>
        <v/>
      </c>
      <c r="DM46" s="274" t="str">
        <f ca="true">+IF(OFFSET('Sanitation Data'!$I$31,0,10*ROW('Sanitation Data'!I40))="","",OFFSET('Sanitation Data'!$I$31,0,10*ROW('Sanitation Data'!I40)))</f>
        <v/>
      </c>
      <c r="DN46" s="274" t="str">
        <f ca="true">+IF(OFFSET('Sanitation Data'!$I$32,0,10*ROW('Sanitation Data'!I40))="","",OFFSET('Sanitation Data'!$I$32,0,10*ROW('Sanitation Data'!I40)))</f>
        <v/>
      </c>
      <c r="DO46" s="274" t="str">
        <f ca="true">+IF(OFFSET('Hygiene Data'!$D$11,0,10*ROW('Hygiene Data'!D40))="","",OFFSET('Hygiene Data'!$D$11,0,10*ROW('Hygiene Data'!D40)))</f>
        <v/>
      </c>
      <c r="DP46" s="274" t="str">
        <f ca="true">+IF(OFFSET('Hygiene Data'!$D$12,0,10*ROW('Hygiene Data'!D40))="","",OFFSET('Hygiene Data'!$D$12,0,10*ROW('Hygiene Data'!D40)))</f>
        <v/>
      </c>
      <c r="DQ46" s="274" t="str">
        <f ca="true">+IF(OFFSET('Hygiene Data'!$D$13,0,10*ROW('Hygiene Data'!D40))="","",OFFSET('Hygiene Data'!$D$13,0,10*ROW('Hygiene Data'!D40)))</f>
        <v/>
      </c>
      <c r="DR46" s="274" t="str">
        <f ca="true">+IF(OFFSET('Hygiene Data'!$E$11,0,10*ROW('Hygiene Data'!E40))="","",OFFSET('Hygiene Data'!$E$11,0,10*ROW('Hygiene Data'!E40)))</f>
        <v/>
      </c>
      <c r="DS46" s="274" t="str">
        <f ca="true">+IF(OFFSET('Hygiene Data'!$E$12,0,10*ROW('Hygiene Data'!E40))="","",OFFSET('Hygiene Data'!$E$12,0,10*ROW('Hygiene Data'!E40)))</f>
        <v/>
      </c>
      <c r="DT46" s="274" t="str">
        <f ca="true">+IF(OFFSET('Hygiene Data'!$E$13,0,10*ROW('Hygiene Data'!E40))="","",OFFSET('Hygiene Data'!$E$13,0,10*ROW('Hygiene Data'!E40)))</f>
        <v/>
      </c>
      <c r="DU46" s="274" t="str">
        <f ca="true">+IF(OFFSET('Hygiene Data'!$F$11,0,10*ROW('Hygiene Data'!F40))="","",OFFSET('Hygiene Data'!$F$11,0,10*ROW('Hygiene Data'!F40)))</f>
        <v/>
      </c>
      <c r="DV46" s="274" t="str">
        <f ca="true">+IF(OFFSET('Hygiene Data'!$F$12,0,10*ROW('Hygiene Data'!F40))="","",OFFSET('Hygiene Data'!$F$12,0,10*ROW('Hygiene Data'!F40)))</f>
        <v/>
      </c>
      <c r="DW46" s="274" t="str">
        <f ca="true">+IF(OFFSET('Hygiene Data'!$F$13,0,10*ROW('Hygiene Data'!F40))="","",OFFSET('Hygiene Data'!$F$13,0,10*ROW('Hygiene Data'!F40)))</f>
        <v/>
      </c>
      <c r="DX46" s="274" t="str">
        <f ca="true">+IF(OFFSET('Hygiene Data'!$G$11,0,10*ROW('Hygiene Data'!G40))="","",OFFSET('Hygiene Data'!$G$11,0,10*ROW('Hygiene Data'!G40)))</f>
        <v/>
      </c>
      <c r="DY46" s="274" t="str">
        <f ca="true">+IF(OFFSET('Hygiene Data'!$G$12,0,10*ROW('Hygiene Data'!G40))="","",OFFSET('Hygiene Data'!$G$12,0,10*ROW('Hygiene Data'!G40)))</f>
        <v/>
      </c>
      <c r="DZ46" s="274" t="str">
        <f ca="true">+IF(OFFSET('Hygiene Data'!$G$13,0,10*ROW('Hygiene Data'!G40))="","",OFFSET('Hygiene Data'!$G$13,0,10*ROW('Hygiene Data'!G40)))</f>
        <v/>
      </c>
      <c r="EA46" s="274" t="str">
        <f ca="true">+IF(OFFSET('Hygiene Data'!$H$11,0,10*ROW('Hygiene Data'!H40))="","",OFFSET('Hygiene Data'!$H$11,0,10*ROW('Hygiene Data'!H40)))</f>
        <v/>
      </c>
      <c r="EB46" s="274" t="str">
        <f ca="true">+IF(OFFSET('Hygiene Data'!$H$12,0,10*ROW('Hygiene Data'!H40))="","",OFFSET('Hygiene Data'!$H$12,0,10*ROW('Hygiene Data'!H40)))</f>
        <v/>
      </c>
      <c r="EC46" s="274" t="str">
        <f ca="true">+IF(OFFSET('Hygiene Data'!$H$13,0,10*ROW('Hygiene Data'!H40))="","",OFFSET('Hygiene Data'!$H$13,0,10*ROW('Hygiene Data'!H40)))</f>
        <v/>
      </c>
      <c r="ED46" s="274" t="str">
        <f ca="true">+IF(OFFSET('Hygiene Data'!$I$11,0,10*ROW('Hygiene Data'!I40))="","",OFFSET('Hygiene Data'!$I$11,0,10*ROW('Hygiene Data'!I40)))</f>
        <v/>
      </c>
      <c r="EE46" s="274" t="str">
        <f ca="true">+IF(OFFSET('Hygiene Data'!$I$12,0,10*ROW('Hygiene Data'!I40))="","",OFFSET('Hygiene Data'!$I$12,0,10*ROW('Hygiene Data'!I40)))</f>
        <v/>
      </c>
      <c r="EF46" s="274" t="str">
        <f ca="true">+IF(OFFSET('Hygiene Data'!$I$13,0,10*ROW('Hygiene Data'!I40))="","",OFFSET('Hygiene Data'!$I$13,0,10*ROW('Hygiene Data'!I40)))</f>
        <v/>
      </c>
    </row>
    <row xmlns:x14ac="http://schemas.microsoft.com/office/spreadsheetml/2009/9/ac" r="47" x14ac:dyDescent="0.2">
      <c r="A47" s="37" t="str">
        <f ca="true">+IF(OFFSET('Water Data'!$B$2,0,10*ROW('Water Data'!E41))="","",OFFSET('Water Data'!$B$2,0,10*ROW('Water Data'!E41)))</f>
        <v/>
      </c>
      <c r="B47" s="37" t="str">
        <f ca="true">+IF(OFFSET('Water Data'!$C$2,0,10*ROW('Water Data'!F41))="","",OFFSET('Water Data'!$C$2,0,10*ROW('Water Data'!F41)))</f>
        <v/>
      </c>
      <c r="C47" s="330" t="str">
        <f t="shared" ca="true" si="0"/>
        <v/>
      </c>
      <c r="D47" s="94"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4"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4"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4"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4"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4"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4"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4"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4"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4"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4"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4"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4"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4"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4"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4"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4"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4"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5"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5"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5"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5"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5"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5"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5"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5"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5"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5"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5"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5"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5"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5"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5"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5"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5"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5"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5"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5"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5"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5"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5"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5"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5"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5"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5"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5"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5"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5"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6"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6"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6"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6"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6"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6"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6"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6"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6"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6"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6"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6"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6"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6"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6"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6"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6"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6"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74"/>
      <c r="BS47" s="274" t="str">
        <f ca="true">+IF(OFFSET('Water Data'!$D$27,0,10*ROW('Water Data'!D41))="","",OFFSET('Water Data'!$D$27,0,10*ROW('Water Data'!D41)))</f>
        <v/>
      </c>
      <c r="BT47" s="274" t="str">
        <f ca="true">+IF(OFFSET('Water Data'!$D$28,0,10*ROW('Water Data'!D41))="","",OFFSET('Water Data'!$D$28,0,10*ROW('Water Data'!D41)))</f>
        <v/>
      </c>
      <c r="BU47" s="274" t="str">
        <f ca="true">+IF(OFFSET('Water Data'!$D$29,0,10*ROW('Water Data'!D41))="","",OFFSET('Water Data'!$D$29,0,10*ROW('Water Data'!D41)))</f>
        <v/>
      </c>
      <c r="BV47" s="274" t="str">
        <f ca="true">+IF(OFFSET('Water Data'!$E$27,0,10*ROW('Water Data'!E41))="","",OFFSET('Water Data'!$E$27,0,10*ROW('Water Data'!E41)))</f>
        <v/>
      </c>
      <c r="BW47" s="274" t="str">
        <f ca="true">+IF(OFFSET('Water Data'!$E$28,0,10*ROW('Water Data'!E41))="","",OFFSET('Water Data'!$E$28,0,10*ROW('Water Data'!E41)))</f>
        <v/>
      </c>
      <c r="BX47" s="274" t="str">
        <f ca="true">+IF(OFFSET('Water Data'!$E$29,0,10*ROW('Water Data'!E41))="","",OFFSET('Water Data'!$E$29,0,10*ROW('Water Data'!E41)))</f>
        <v/>
      </c>
      <c r="BY47" s="274" t="str">
        <f ca="true">+IF(OFFSET('Water Data'!$F$27,0,10*ROW('Water Data'!F41))="","",OFFSET('Water Data'!$F$27,0,10*ROW('Water Data'!F41)))</f>
        <v/>
      </c>
      <c r="BZ47" s="274" t="str">
        <f ca="true">+IF(OFFSET('Water Data'!$F$28,0,10*ROW('Water Data'!F41))="","",OFFSET('Water Data'!$F$28,0,10*ROW('Water Data'!F41)))</f>
        <v/>
      </c>
      <c r="CA47" s="274" t="str">
        <f ca="true">+IF(OFFSET('Water Data'!$F$29,0,10*ROW('Water Data'!F41))="","",OFFSET('Water Data'!$F$29,0,10*ROW('Water Data'!F41)))</f>
        <v/>
      </c>
      <c r="CB47" s="274" t="str">
        <f ca="true">+IF(OFFSET('Water Data'!$G$27,0,10*ROW('Water Data'!G41))="","",OFFSET('Water Data'!$G$27,0,10*ROW('Water Data'!G41)))</f>
        <v/>
      </c>
      <c r="CC47" s="274" t="str">
        <f ca="true">+IF(OFFSET('Water Data'!$G$28,0,10*ROW('Water Data'!G41))="","",OFFSET('Water Data'!$G$28,0,10*ROW('Water Data'!G41)))</f>
        <v/>
      </c>
      <c r="CD47" s="274" t="str">
        <f ca="true">+IF(OFFSET('Water Data'!$G$29,0,10*ROW('Water Data'!G41))="","",OFFSET('Water Data'!$G$29,0,10*ROW('Water Data'!G41)))</f>
        <v/>
      </c>
      <c r="CE47" s="274" t="str">
        <f ca="true">+IF(OFFSET('Water Data'!$H$27,0,10*ROW('Water Data'!H41))="","",OFFSET('Water Data'!$H$27,0,10*ROW('Water Data'!H41)))</f>
        <v/>
      </c>
      <c r="CF47" s="274" t="str">
        <f ca="true">+IF(OFFSET('Water Data'!$H$28,0,10*ROW('Water Data'!H41))="","",OFFSET('Water Data'!$H$28,0,10*ROW('Water Data'!H41)))</f>
        <v/>
      </c>
      <c r="CG47" s="274" t="str">
        <f ca="true">+IF(OFFSET('Water Data'!$H$29,0,10*ROW('Water Data'!H41))="","",OFFSET('Water Data'!$H$29,0,10*ROW('Water Data'!H41)))</f>
        <v/>
      </c>
      <c r="CH47" s="274" t="str">
        <f ca="true">+IF(OFFSET('Water Data'!$I$27,0,10*ROW('Water Data'!I41))="","",OFFSET('Water Data'!$I$27,0,10*ROW('Water Data'!I41)))</f>
        <v/>
      </c>
      <c r="CI47" s="274" t="str">
        <f ca="true">+IF(OFFSET('Water Data'!$I$28,0,10*ROW('Water Data'!I41))="","",OFFSET('Water Data'!$I$28,0,10*ROW('Water Data'!I41)))</f>
        <v/>
      </c>
      <c r="CJ47" s="274" t="str">
        <f ca="true">+IF(OFFSET('Water Data'!$I$29,0,10*ROW('Water Data'!I41))="","",OFFSET('Water Data'!$I$29,0,10*ROW('Water Data'!I41)))</f>
        <v/>
      </c>
      <c r="CK47" s="274" t="str">
        <f ca="true">+IF(OFFSET('Sanitation Data'!$D$28,0,10*ROW('Sanitation Data'!D41))="","",OFFSET('Sanitation Data'!$D$28,0,10*ROW('Sanitation Data'!D41)))</f>
        <v/>
      </c>
      <c r="CL47" s="274" t="str">
        <f ca="true">+IF(OFFSET('Sanitation Data'!$D$29,0,10*ROW('Sanitation Data'!D41))="","",OFFSET('Sanitation Data'!$D$29,0,10*ROW('Sanitation Data'!D41)))</f>
        <v/>
      </c>
      <c r="CM47" s="274" t="str">
        <f ca="true">+IF(OFFSET('Sanitation Data'!$D$30,0,10*ROW('Sanitation Data'!D41))="","",OFFSET('Sanitation Data'!$D$30,0,10*ROW('Sanitation Data'!D41)))</f>
        <v/>
      </c>
      <c r="CN47" s="274" t="str">
        <f ca="true">+IF(OFFSET('Sanitation Data'!$D$31,0,10*ROW('Sanitation Data'!D41))="","",OFFSET('Sanitation Data'!$D$31,0,10*ROW('Sanitation Data'!D41)))</f>
        <v/>
      </c>
      <c r="CO47" s="274" t="str">
        <f ca="true">+IF(OFFSET('Sanitation Data'!$D$32,0,10*ROW('Sanitation Data'!D41))="","",OFFSET('Sanitation Data'!$D$32,0,10*ROW('Sanitation Data'!D41)))</f>
        <v/>
      </c>
      <c r="CP47" s="274" t="str">
        <f ca="true">+IF(OFFSET('Sanitation Data'!$E$28,0,10*ROW('Sanitation Data'!E41))="","",OFFSET('Sanitation Data'!$E$28,0,10*ROW('Sanitation Data'!E41)))</f>
        <v/>
      </c>
      <c r="CQ47" s="274" t="str">
        <f ca="true">+IF(OFFSET('Sanitation Data'!$E$29,0,10*ROW('Sanitation Data'!E41))="","",OFFSET('Sanitation Data'!$E$29,0,10*ROW('Sanitation Data'!E41)))</f>
        <v/>
      </c>
      <c r="CR47" s="274" t="str">
        <f ca="true">+IF(OFFSET('Sanitation Data'!$E$30,0,10*ROW('Sanitation Data'!E41))="","",OFFSET('Sanitation Data'!$E$30,0,10*ROW('Sanitation Data'!E41)))</f>
        <v/>
      </c>
      <c r="CS47" s="274" t="str">
        <f ca="true">+IF(OFFSET('Sanitation Data'!$E$31,0,10*ROW('Sanitation Data'!E41))="","",OFFSET('Sanitation Data'!$E$31,0,10*ROW('Sanitation Data'!E41)))</f>
        <v/>
      </c>
      <c r="CT47" s="274" t="str">
        <f ca="true">+IF(OFFSET('Sanitation Data'!$E$32,0,10*ROW('Sanitation Data'!E41))="","",OFFSET('Sanitation Data'!$E$32,0,10*ROW('Sanitation Data'!E41)))</f>
        <v/>
      </c>
      <c r="CU47" s="274" t="str">
        <f ca="true">+IF(OFFSET('Sanitation Data'!$F$28,0,10*ROW('Sanitation Data'!F41))="","",OFFSET('Sanitation Data'!$F$28,0,10*ROW('Sanitation Data'!F41)))</f>
        <v/>
      </c>
      <c r="CV47" s="274" t="str">
        <f ca="true">+IF(OFFSET('Sanitation Data'!$F$29,0,10*ROW('Sanitation Data'!F41))="","",OFFSET('Sanitation Data'!$F$29,0,10*ROW('Sanitation Data'!F41)))</f>
        <v/>
      </c>
      <c r="CW47" s="274" t="str">
        <f ca="true">+IF(OFFSET('Sanitation Data'!$F$30,0,10*ROW('Sanitation Data'!F41))="","",OFFSET('Sanitation Data'!$F$30,0,10*ROW('Sanitation Data'!F41)))</f>
        <v/>
      </c>
      <c r="CX47" s="274" t="str">
        <f ca="true">+IF(OFFSET('Sanitation Data'!$F$31,0,10*ROW('Sanitation Data'!F41))="","",OFFSET('Sanitation Data'!$F$31,0,10*ROW('Sanitation Data'!F41)))</f>
        <v/>
      </c>
      <c r="CY47" s="274" t="str">
        <f ca="true">+IF(OFFSET('Sanitation Data'!$F$32,0,10*ROW('Sanitation Data'!F41))="","",OFFSET('Sanitation Data'!$F$32,0,10*ROW('Sanitation Data'!F41)))</f>
        <v/>
      </c>
      <c r="CZ47" s="274" t="str">
        <f ca="true">+IF(OFFSET('Sanitation Data'!$G$28,0,10*ROW('Sanitation Data'!G41))="","",OFFSET('Sanitation Data'!$G$28,0,10*ROW('Sanitation Data'!G41)))</f>
        <v/>
      </c>
      <c r="DA47" s="274" t="str">
        <f ca="true">+IF(OFFSET('Sanitation Data'!$G$29,0,10*ROW('Sanitation Data'!G41))="","",OFFSET('Sanitation Data'!$G$29,0,10*ROW('Sanitation Data'!G41)))</f>
        <v/>
      </c>
      <c r="DB47" s="274" t="str">
        <f ca="true">+IF(OFFSET('Sanitation Data'!$G$30,0,10*ROW('Sanitation Data'!G41))="","",OFFSET('Sanitation Data'!$G$30,0,10*ROW('Sanitation Data'!G41)))</f>
        <v/>
      </c>
      <c r="DC47" s="274" t="str">
        <f ca="true">+IF(OFFSET('Sanitation Data'!$G$31,0,10*ROW('Sanitation Data'!G41))="","",OFFSET('Sanitation Data'!$G$31,0,10*ROW('Sanitation Data'!G41)))</f>
        <v/>
      </c>
      <c r="DD47" s="274" t="str">
        <f ca="true">+IF(OFFSET('Sanitation Data'!$G$32,0,10*ROW('Sanitation Data'!G41))="","",OFFSET('Sanitation Data'!$G$32,0,10*ROW('Sanitation Data'!G41)))</f>
        <v/>
      </c>
      <c r="DE47" s="274" t="str">
        <f ca="true">+IF(OFFSET('Sanitation Data'!$H$28,0,10*ROW('Sanitation Data'!H41))="","",OFFSET('Sanitation Data'!$H$28,0,10*ROW('Sanitation Data'!H41)))</f>
        <v/>
      </c>
      <c r="DF47" s="274" t="str">
        <f ca="true">+IF(OFFSET('Sanitation Data'!$H$29,0,10*ROW('Sanitation Data'!H41))="","",OFFSET('Sanitation Data'!$H$29,0,10*ROW('Sanitation Data'!H41)))</f>
        <v/>
      </c>
      <c r="DG47" s="274" t="str">
        <f ca="true">+IF(OFFSET('Sanitation Data'!$H$30,0,10*ROW('Sanitation Data'!H41))="","",OFFSET('Sanitation Data'!$H$30,0,10*ROW('Sanitation Data'!H41)))</f>
        <v/>
      </c>
      <c r="DH47" s="274" t="str">
        <f ca="true">+IF(OFFSET('Sanitation Data'!$H$31,0,10*ROW('Sanitation Data'!H41))="","",OFFSET('Sanitation Data'!$H$31,0,10*ROW('Sanitation Data'!H41)))</f>
        <v/>
      </c>
      <c r="DI47" s="274" t="str">
        <f ca="true">+IF(OFFSET('Sanitation Data'!$H$32,0,10*ROW('Sanitation Data'!H41))="","",OFFSET('Sanitation Data'!$H$32,0,10*ROW('Sanitation Data'!H41)))</f>
        <v/>
      </c>
      <c r="DJ47" s="274" t="str">
        <f ca="true">+IF(OFFSET('Sanitation Data'!$I$28,0,10*ROW('Sanitation Data'!I41))="","",OFFSET('Sanitation Data'!$I$28,0,10*ROW('Sanitation Data'!I41)))</f>
        <v/>
      </c>
      <c r="DK47" s="274" t="str">
        <f ca="true">+IF(OFFSET('Sanitation Data'!$I$29,0,10*ROW('Sanitation Data'!I41))="","",OFFSET('Sanitation Data'!$I$29,0,10*ROW('Sanitation Data'!I41)))</f>
        <v/>
      </c>
      <c r="DL47" s="274" t="str">
        <f ca="true">+IF(OFFSET('Sanitation Data'!$I$30,0,10*ROW('Sanitation Data'!I41))="","",OFFSET('Sanitation Data'!$I$30,0,10*ROW('Sanitation Data'!I41)))</f>
        <v/>
      </c>
      <c r="DM47" s="274" t="str">
        <f ca="true">+IF(OFFSET('Sanitation Data'!$I$31,0,10*ROW('Sanitation Data'!I41))="","",OFFSET('Sanitation Data'!$I$31,0,10*ROW('Sanitation Data'!I41)))</f>
        <v/>
      </c>
      <c r="DN47" s="274" t="str">
        <f ca="true">+IF(OFFSET('Sanitation Data'!$I$32,0,10*ROW('Sanitation Data'!I41))="","",OFFSET('Sanitation Data'!$I$32,0,10*ROW('Sanitation Data'!I41)))</f>
        <v/>
      </c>
      <c r="DO47" s="274" t="str">
        <f ca="true">+IF(OFFSET('Hygiene Data'!$D$11,0,10*ROW('Hygiene Data'!D41))="","",OFFSET('Hygiene Data'!$D$11,0,10*ROW('Hygiene Data'!D41)))</f>
        <v/>
      </c>
      <c r="DP47" s="274" t="str">
        <f ca="true">+IF(OFFSET('Hygiene Data'!$D$12,0,10*ROW('Hygiene Data'!D41))="","",OFFSET('Hygiene Data'!$D$12,0,10*ROW('Hygiene Data'!D41)))</f>
        <v/>
      </c>
      <c r="DQ47" s="274" t="str">
        <f ca="true">+IF(OFFSET('Hygiene Data'!$D$13,0,10*ROW('Hygiene Data'!D41))="","",OFFSET('Hygiene Data'!$D$13,0,10*ROW('Hygiene Data'!D41)))</f>
        <v/>
      </c>
      <c r="DR47" s="274" t="str">
        <f ca="true">+IF(OFFSET('Hygiene Data'!$E$11,0,10*ROW('Hygiene Data'!E41))="","",OFFSET('Hygiene Data'!$E$11,0,10*ROW('Hygiene Data'!E41)))</f>
        <v/>
      </c>
      <c r="DS47" s="274" t="str">
        <f ca="true">+IF(OFFSET('Hygiene Data'!$E$12,0,10*ROW('Hygiene Data'!E41))="","",OFFSET('Hygiene Data'!$E$12,0,10*ROW('Hygiene Data'!E41)))</f>
        <v/>
      </c>
      <c r="DT47" s="274" t="str">
        <f ca="true">+IF(OFFSET('Hygiene Data'!$E$13,0,10*ROW('Hygiene Data'!E41))="","",OFFSET('Hygiene Data'!$E$13,0,10*ROW('Hygiene Data'!E41)))</f>
        <v/>
      </c>
      <c r="DU47" s="274" t="str">
        <f ca="true">+IF(OFFSET('Hygiene Data'!$F$11,0,10*ROW('Hygiene Data'!F41))="","",OFFSET('Hygiene Data'!$F$11,0,10*ROW('Hygiene Data'!F41)))</f>
        <v/>
      </c>
      <c r="DV47" s="274" t="str">
        <f ca="true">+IF(OFFSET('Hygiene Data'!$F$12,0,10*ROW('Hygiene Data'!F41))="","",OFFSET('Hygiene Data'!$F$12,0,10*ROW('Hygiene Data'!F41)))</f>
        <v/>
      </c>
      <c r="DW47" s="274" t="str">
        <f ca="true">+IF(OFFSET('Hygiene Data'!$F$13,0,10*ROW('Hygiene Data'!F41))="","",OFFSET('Hygiene Data'!$F$13,0,10*ROW('Hygiene Data'!F41)))</f>
        <v/>
      </c>
      <c r="DX47" s="274" t="str">
        <f ca="true">+IF(OFFSET('Hygiene Data'!$G$11,0,10*ROW('Hygiene Data'!G41))="","",OFFSET('Hygiene Data'!$G$11,0,10*ROW('Hygiene Data'!G41)))</f>
        <v/>
      </c>
      <c r="DY47" s="274" t="str">
        <f ca="true">+IF(OFFSET('Hygiene Data'!$G$12,0,10*ROW('Hygiene Data'!G41))="","",OFFSET('Hygiene Data'!$G$12,0,10*ROW('Hygiene Data'!G41)))</f>
        <v/>
      </c>
      <c r="DZ47" s="274" t="str">
        <f ca="true">+IF(OFFSET('Hygiene Data'!$G$13,0,10*ROW('Hygiene Data'!G41))="","",OFFSET('Hygiene Data'!$G$13,0,10*ROW('Hygiene Data'!G41)))</f>
        <v/>
      </c>
      <c r="EA47" s="274" t="str">
        <f ca="true">+IF(OFFSET('Hygiene Data'!$H$11,0,10*ROW('Hygiene Data'!H41))="","",OFFSET('Hygiene Data'!$H$11,0,10*ROW('Hygiene Data'!H41)))</f>
        <v/>
      </c>
      <c r="EB47" s="274" t="str">
        <f ca="true">+IF(OFFSET('Hygiene Data'!$H$12,0,10*ROW('Hygiene Data'!H41))="","",OFFSET('Hygiene Data'!$H$12,0,10*ROW('Hygiene Data'!H41)))</f>
        <v/>
      </c>
      <c r="EC47" s="274" t="str">
        <f ca="true">+IF(OFFSET('Hygiene Data'!$H$13,0,10*ROW('Hygiene Data'!H41))="","",OFFSET('Hygiene Data'!$H$13,0,10*ROW('Hygiene Data'!H41)))</f>
        <v/>
      </c>
      <c r="ED47" s="274" t="str">
        <f ca="true">+IF(OFFSET('Hygiene Data'!$I$11,0,10*ROW('Hygiene Data'!I41))="","",OFFSET('Hygiene Data'!$I$11,0,10*ROW('Hygiene Data'!I41)))</f>
        <v/>
      </c>
      <c r="EE47" s="274" t="str">
        <f ca="true">+IF(OFFSET('Hygiene Data'!$I$12,0,10*ROW('Hygiene Data'!I41))="","",OFFSET('Hygiene Data'!$I$12,0,10*ROW('Hygiene Data'!I41)))</f>
        <v/>
      </c>
      <c r="EF47" s="274" t="str">
        <f ca="true">+IF(OFFSET('Hygiene Data'!$I$13,0,10*ROW('Hygiene Data'!I41))="","",OFFSET('Hygiene Data'!$I$13,0,10*ROW('Hygiene Data'!I41)))</f>
        <v/>
      </c>
    </row>
    <row xmlns:x14ac="http://schemas.microsoft.com/office/spreadsheetml/2009/9/ac" r="48" x14ac:dyDescent="0.2">
      <c r="A48" s="37" t="str">
        <f ca="true">+IF(OFFSET('Water Data'!$B$2,0,10*ROW('Water Data'!E42))="","",OFFSET('Water Data'!$B$2,0,10*ROW('Water Data'!E42)))</f>
        <v/>
      </c>
      <c r="B48" s="37" t="str">
        <f ca="true">+IF(OFFSET('Water Data'!$C$2,0,10*ROW('Water Data'!F42))="","",OFFSET('Water Data'!$C$2,0,10*ROW('Water Data'!F42)))</f>
        <v/>
      </c>
      <c r="C48" s="330" t="str">
        <f t="shared" ca="true" si="0"/>
        <v/>
      </c>
      <c r="D48" s="94"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4"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4"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4"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4"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4"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4"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4"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4"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4"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4"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4"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4"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4"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4"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4"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4"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4"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5"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5"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5"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5"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5"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5"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5"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5"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5"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5"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5"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5"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5"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5"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5"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5"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5"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5"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5"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5"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5"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5"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5"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5"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5"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5"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5"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5"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5"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5"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6"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6"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6"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6"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6"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6"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6"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6"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6"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6"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6"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6"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6"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6"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6"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6"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6"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6"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74"/>
      <c r="BS48" s="274" t="str">
        <f ca="true">+IF(OFFSET('Water Data'!$D$27,0,10*ROW('Water Data'!D42))="","",OFFSET('Water Data'!$D$27,0,10*ROW('Water Data'!D42)))</f>
        <v/>
      </c>
      <c r="BT48" s="274" t="str">
        <f ca="true">+IF(OFFSET('Water Data'!$D$28,0,10*ROW('Water Data'!D42))="","",OFFSET('Water Data'!$D$28,0,10*ROW('Water Data'!D42)))</f>
        <v/>
      </c>
      <c r="BU48" s="274" t="str">
        <f ca="true">+IF(OFFSET('Water Data'!$D$29,0,10*ROW('Water Data'!D42))="","",OFFSET('Water Data'!$D$29,0,10*ROW('Water Data'!D42)))</f>
        <v/>
      </c>
      <c r="BV48" s="274" t="str">
        <f ca="true">+IF(OFFSET('Water Data'!$E$27,0,10*ROW('Water Data'!E42))="","",OFFSET('Water Data'!$E$27,0,10*ROW('Water Data'!E42)))</f>
        <v/>
      </c>
      <c r="BW48" s="274" t="str">
        <f ca="true">+IF(OFFSET('Water Data'!$E$28,0,10*ROW('Water Data'!E42))="","",OFFSET('Water Data'!$E$28,0,10*ROW('Water Data'!E42)))</f>
        <v/>
      </c>
      <c r="BX48" s="274" t="str">
        <f ca="true">+IF(OFFSET('Water Data'!$E$29,0,10*ROW('Water Data'!E42))="","",OFFSET('Water Data'!$E$29,0,10*ROW('Water Data'!E42)))</f>
        <v/>
      </c>
      <c r="BY48" s="274" t="str">
        <f ca="true">+IF(OFFSET('Water Data'!$F$27,0,10*ROW('Water Data'!F42))="","",OFFSET('Water Data'!$F$27,0,10*ROW('Water Data'!F42)))</f>
        <v/>
      </c>
      <c r="BZ48" s="274" t="str">
        <f ca="true">+IF(OFFSET('Water Data'!$F$28,0,10*ROW('Water Data'!F42))="","",OFFSET('Water Data'!$F$28,0,10*ROW('Water Data'!F42)))</f>
        <v/>
      </c>
      <c r="CA48" s="274" t="str">
        <f ca="true">+IF(OFFSET('Water Data'!$F$29,0,10*ROW('Water Data'!F42))="","",OFFSET('Water Data'!$F$29,0,10*ROW('Water Data'!F42)))</f>
        <v/>
      </c>
      <c r="CB48" s="274" t="str">
        <f ca="true">+IF(OFFSET('Water Data'!$G$27,0,10*ROW('Water Data'!G42))="","",OFFSET('Water Data'!$G$27,0,10*ROW('Water Data'!G42)))</f>
        <v/>
      </c>
      <c r="CC48" s="274" t="str">
        <f ca="true">+IF(OFFSET('Water Data'!$G$28,0,10*ROW('Water Data'!G42))="","",OFFSET('Water Data'!$G$28,0,10*ROW('Water Data'!G42)))</f>
        <v/>
      </c>
      <c r="CD48" s="274" t="str">
        <f ca="true">+IF(OFFSET('Water Data'!$G$29,0,10*ROW('Water Data'!G42))="","",OFFSET('Water Data'!$G$29,0,10*ROW('Water Data'!G42)))</f>
        <v/>
      </c>
      <c r="CE48" s="274" t="str">
        <f ca="true">+IF(OFFSET('Water Data'!$H$27,0,10*ROW('Water Data'!H42))="","",OFFSET('Water Data'!$H$27,0,10*ROW('Water Data'!H42)))</f>
        <v/>
      </c>
      <c r="CF48" s="274" t="str">
        <f ca="true">+IF(OFFSET('Water Data'!$H$28,0,10*ROW('Water Data'!H42))="","",OFFSET('Water Data'!$H$28,0,10*ROW('Water Data'!H42)))</f>
        <v/>
      </c>
      <c r="CG48" s="274" t="str">
        <f ca="true">+IF(OFFSET('Water Data'!$H$29,0,10*ROW('Water Data'!H42))="","",OFFSET('Water Data'!$H$29,0,10*ROW('Water Data'!H42)))</f>
        <v/>
      </c>
      <c r="CH48" s="274" t="str">
        <f ca="true">+IF(OFFSET('Water Data'!$I$27,0,10*ROW('Water Data'!I42))="","",OFFSET('Water Data'!$I$27,0,10*ROW('Water Data'!I42)))</f>
        <v/>
      </c>
      <c r="CI48" s="274" t="str">
        <f ca="true">+IF(OFFSET('Water Data'!$I$28,0,10*ROW('Water Data'!I42))="","",OFFSET('Water Data'!$I$28,0,10*ROW('Water Data'!I42)))</f>
        <v/>
      </c>
      <c r="CJ48" s="274" t="str">
        <f ca="true">+IF(OFFSET('Water Data'!$I$29,0,10*ROW('Water Data'!I42))="","",OFFSET('Water Data'!$I$29,0,10*ROW('Water Data'!I42)))</f>
        <v/>
      </c>
      <c r="CK48" s="274" t="str">
        <f ca="true">+IF(OFFSET('Sanitation Data'!$D$28,0,10*ROW('Sanitation Data'!D42))="","",OFFSET('Sanitation Data'!$D$28,0,10*ROW('Sanitation Data'!D42)))</f>
        <v/>
      </c>
      <c r="CL48" s="274" t="str">
        <f ca="true">+IF(OFFSET('Sanitation Data'!$D$29,0,10*ROW('Sanitation Data'!D42))="","",OFFSET('Sanitation Data'!$D$29,0,10*ROW('Sanitation Data'!D42)))</f>
        <v/>
      </c>
      <c r="CM48" s="274" t="str">
        <f ca="true">+IF(OFFSET('Sanitation Data'!$D$30,0,10*ROW('Sanitation Data'!D42))="","",OFFSET('Sanitation Data'!$D$30,0,10*ROW('Sanitation Data'!D42)))</f>
        <v/>
      </c>
      <c r="CN48" s="274" t="str">
        <f ca="true">+IF(OFFSET('Sanitation Data'!$D$31,0,10*ROW('Sanitation Data'!D42))="","",OFFSET('Sanitation Data'!$D$31,0,10*ROW('Sanitation Data'!D42)))</f>
        <v/>
      </c>
      <c r="CO48" s="274" t="str">
        <f ca="true">+IF(OFFSET('Sanitation Data'!$D$32,0,10*ROW('Sanitation Data'!D42))="","",OFFSET('Sanitation Data'!$D$32,0,10*ROW('Sanitation Data'!D42)))</f>
        <v/>
      </c>
      <c r="CP48" s="274" t="str">
        <f ca="true">+IF(OFFSET('Sanitation Data'!$E$28,0,10*ROW('Sanitation Data'!E42))="","",OFFSET('Sanitation Data'!$E$28,0,10*ROW('Sanitation Data'!E42)))</f>
        <v/>
      </c>
      <c r="CQ48" s="274" t="str">
        <f ca="true">+IF(OFFSET('Sanitation Data'!$E$29,0,10*ROW('Sanitation Data'!E42))="","",OFFSET('Sanitation Data'!$E$29,0,10*ROW('Sanitation Data'!E42)))</f>
        <v/>
      </c>
      <c r="CR48" s="274" t="str">
        <f ca="true">+IF(OFFSET('Sanitation Data'!$E$30,0,10*ROW('Sanitation Data'!E42))="","",OFFSET('Sanitation Data'!$E$30,0,10*ROW('Sanitation Data'!E42)))</f>
        <v/>
      </c>
      <c r="CS48" s="274" t="str">
        <f ca="true">+IF(OFFSET('Sanitation Data'!$E$31,0,10*ROW('Sanitation Data'!E42))="","",OFFSET('Sanitation Data'!$E$31,0,10*ROW('Sanitation Data'!E42)))</f>
        <v/>
      </c>
      <c r="CT48" s="274" t="str">
        <f ca="true">+IF(OFFSET('Sanitation Data'!$E$32,0,10*ROW('Sanitation Data'!E42))="","",OFFSET('Sanitation Data'!$E$32,0,10*ROW('Sanitation Data'!E42)))</f>
        <v/>
      </c>
      <c r="CU48" s="274" t="str">
        <f ca="true">+IF(OFFSET('Sanitation Data'!$F$28,0,10*ROW('Sanitation Data'!F42))="","",OFFSET('Sanitation Data'!$F$28,0,10*ROW('Sanitation Data'!F42)))</f>
        <v/>
      </c>
      <c r="CV48" s="274" t="str">
        <f ca="true">+IF(OFFSET('Sanitation Data'!$F$29,0,10*ROW('Sanitation Data'!F42))="","",OFFSET('Sanitation Data'!$F$29,0,10*ROW('Sanitation Data'!F42)))</f>
        <v/>
      </c>
      <c r="CW48" s="274" t="str">
        <f ca="true">+IF(OFFSET('Sanitation Data'!$F$30,0,10*ROW('Sanitation Data'!F42))="","",OFFSET('Sanitation Data'!$F$30,0,10*ROW('Sanitation Data'!F42)))</f>
        <v/>
      </c>
      <c r="CX48" s="274" t="str">
        <f ca="true">+IF(OFFSET('Sanitation Data'!$F$31,0,10*ROW('Sanitation Data'!F42))="","",OFFSET('Sanitation Data'!$F$31,0,10*ROW('Sanitation Data'!F42)))</f>
        <v/>
      </c>
      <c r="CY48" s="274" t="str">
        <f ca="true">+IF(OFFSET('Sanitation Data'!$F$32,0,10*ROW('Sanitation Data'!F42))="","",OFFSET('Sanitation Data'!$F$32,0,10*ROW('Sanitation Data'!F42)))</f>
        <v/>
      </c>
      <c r="CZ48" s="274" t="str">
        <f ca="true">+IF(OFFSET('Sanitation Data'!$G$28,0,10*ROW('Sanitation Data'!G42))="","",OFFSET('Sanitation Data'!$G$28,0,10*ROW('Sanitation Data'!G42)))</f>
        <v/>
      </c>
      <c r="DA48" s="274" t="str">
        <f ca="true">+IF(OFFSET('Sanitation Data'!$G$29,0,10*ROW('Sanitation Data'!G42))="","",OFFSET('Sanitation Data'!$G$29,0,10*ROW('Sanitation Data'!G42)))</f>
        <v/>
      </c>
      <c r="DB48" s="274" t="str">
        <f ca="true">+IF(OFFSET('Sanitation Data'!$G$30,0,10*ROW('Sanitation Data'!G42))="","",OFFSET('Sanitation Data'!$G$30,0,10*ROW('Sanitation Data'!G42)))</f>
        <v/>
      </c>
      <c r="DC48" s="274" t="str">
        <f ca="true">+IF(OFFSET('Sanitation Data'!$G$31,0,10*ROW('Sanitation Data'!G42))="","",OFFSET('Sanitation Data'!$G$31,0,10*ROW('Sanitation Data'!G42)))</f>
        <v/>
      </c>
      <c r="DD48" s="274" t="str">
        <f ca="true">+IF(OFFSET('Sanitation Data'!$G$32,0,10*ROW('Sanitation Data'!G42))="","",OFFSET('Sanitation Data'!$G$32,0,10*ROW('Sanitation Data'!G42)))</f>
        <v/>
      </c>
      <c r="DE48" s="274" t="str">
        <f ca="true">+IF(OFFSET('Sanitation Data'!$H$28,0,10*ROW('Sanitation Data'!H42))="","",OFFSET('Sanitation Data'!$H$28,0,10*ROW('Sanitation Data'!H42)))</f>
        <v/>
      </c>
      <c r="DF48" s="274" t="str">
        <f ca="true">+IF(OFFSET('Sanitation Data'!$H$29,0,10*ROW('Sanitation Data'!H42))="","",OFFSET('Sanitation Data'!$H$29,0,10*ROW('Sanitation Data'!H42)))</f>
        <v/>
      </c>
      <c r="DG48" s="274" t="str">
        <f ca="true">+IF(OFFSET('Sanitation Data'!$H$30,0,10*ROW('Sanitation Data'!H42))="","",OFFSET('Sanitation Data'!$H$30,0,10*ROW('Sanitation Data'!H42)))</f>
        <v/>
      </c>
      <c r="DH48" s="274" t="str">
        <f ca="true">+IF(OFFSET('Sanitation Data'!$H$31,0,10*ROW('Sanitation Data'!H42))="","",OFFSET('Sanitation Data'!$H$31,0,10*ROW('Sanitation Data'!H42)))</f>
        <v/>
      </c>
      <c r="DI48" s="274" t="str">
        <f ca="true">+IF(OFFSET('Sanitation Data'!$H$32,0,10*ROW('Sanitation Data'!H42))="","",OFFSET('Sanitation Data'!$H$32,0,10*ROW('Sanitation Data'!H42)))</f>
        <v/>
      </c>
      <c r="DJ48" s="274" t="str">
        <f ca="true">+IF(OFFSET('Sanitation Data'!$I$28,0,10*ROW('Sanitation Data'!I42))="","",OFFSET('Sanitation Data'!$I$28,0,10*ROW('Sanitation Data'!I42)))</f>
        <v/>
      </c>
      <c r="DK48" s="274" t="str">
        <f ca="true">+IF(OFFSET('Sanitation Data'!$I$29,0,10*ROW('Sanitation Data'!I42))="","",OFFSET('Sanitation Data'!$I$29,0,10*ROW('Sanitation Data'!I42)))</f>
        <v/>
      </c>
      <c r="DL48" s="274" t="str">
        <f ca="true">+IF(OFFSET('Sanitation Data'!$I$30,0,10*ROW('Sanitation Data'!I42))="","",OFFSET('Sanitation Data'!$I$30,0,10*ROW('Sanitation Data'!I42)))</f>
        <v/>
      </c>
      <c r="DM48" s="274" t="str">
        <f ca="true">+IF(OFFSET('Sanitation Data'!$I$31,0,10*ROW('Sanitation Data'!I42))="","",OFFSET('Sanitation Data'!$I$31,0,10*ROW('Sanitation Data'!I42)))</f>
        <v/>
      </c>
      <c r="DN48" s="274" t="str">
        <f ca="true">+IF(OFFSET('Sanitation Data'!$I$32,0,10*ROW('Sanitation Data'!I42))="","",OFFSET('Sanitation Data'!$I$32,0,10*ROW('Sanitation Data'!I42)))</f>
        <v/>
      </c>
      <c r="DO48" s="274" t="str">
        <f ca="true">+IF(OFFSET('Hygiene Data'!$D$11,0,10*ROW('Hygiene Data'!D42))="","",OFFSET('Hygiene Data'!$D$11,0,10*ROW('Hygiene Data'!D42)))</f>
        <v/>
      </c>
      <c r="DP48" s="274" t="str">
        <f ca="true">+IF(OFFSET('Hygiene Data'!$D$12,0,10*ROW('Hygiene Data'!D42))="","",OFFSET('Hygiene Data'!$D$12,0,10*ROW('Hygiene Data'!D42)))</f>
        <v/>
      </c>
      <c r="DQ48" s="274" t="str">
        <f ca="true">+IF(OFFSET('Hygiene Data'!$D$13,0,10*ROW('Hygiene Data'!D42))="","",OFFSET('Hygiene Data'!$D$13,0,10*ROW('Hygiene Data'!D42)))</f>
        <v/>
      </c>
      <c r="DR48" s="274" t="str">
        <f ca="true">+IF(OFFSET('Hygiene Data'!$E$11,0,10*ROW('Hygiene Data'!E42))="","",OFFSET('Hygiene Data'!$E$11,0,10*ROW('Hygiene Data'!E42)))</f>
        <v/>
      </c>
      <c r="DS48" s="274" t="str">
        <f ca="true">+IF(OFFSET('Hygiene Data'!$E$12,0,10*ROW('Hygiene Data'!E42))="","",OFFSET('Hygiene Data'!$E$12,0,10*ROW('Hygiene Data'!E42)))</f>
        <v/>
      </c>
      <c r="DT48" s="274" t="str">
        <f ca="true">+IF(OFFSET('Hygiene Data'!$E$13,0,10*ROW('Hygiene Data'!E42))="","",OFFSET('Hygiene Data'!$E$13,0,10*ROW('Hygiene Data'!E42)))</f>
        <v/>
      </c>
      <c r="DU48" s="274" t="str">
        <f ca="true">+IF(OFFSET('Hygiene Data'!$F$11,0,10*ROW('Hygiene Data'!F42))="","",OFFSET('Hygiene Data'!$F$11,0,10*ROW('Hygiene Data'!F42)))</f>
        <v/>
      </c>
      <c r="DV48" s="274" t="str">
        <f ca="true">+IF(OFFSET('Hygiene Data'!$F$12,0,10*ROW('Hygiene Data'!F42))="","",OFFSET('Hygiene Data'!$F$12,0,10*ROW('Hygiene Data'!F42)))</f>
        <v/>
      </c>
      <c r="DW48" s="274" t="str">
        <f ca="true">+IF(OFFSET('Hygiene Data'!$F$13,0,10*ROW('Hygiene Data'!F42))="","",OFFSET('Hygiene Data'!$F$13,0,10*ROW('Hygiene Data'!F42)))</f>
        <v/>
      </c>
      <c r="DX48" s="274" t="str">
        <f ca="true">+IF(OFFSET('Hygiene Data'!$G$11,0,10*ROW('Hygiene Data'!G42))="","",OFFSET('Hygiene Data'!$G$11,0,10*ROW('Hygiene Data'!G42)))</f>
        <v/>
      </c>
      <c r="DY48" s="274" t="str">
        <f ca="true">+IF(OFFSET('Hygiene Data'!$G$12,0,10*ROW('Hygiene Data'!G42))="","",OFFSET('Hygiene Data'!$G$12,0,10*ROW('Hygiene Data'!G42)))</f>
        <v/>
      </c>
      <c r="DZ48" s="274" t="str">
        <f ca="true">+IF(OFFSET('Hygiene Data'!$G$13,0,10*ROW('Hygiene Data'!G42))="","",OFFSET('Hygiene Data'!$G$13,0,10*ROW('Hygiene Data'!G42)))</f>
        <v/>
      </c>
      <c r="EA48" s="274" t="str">
        <f ca="true">+IF(OFFSET('Hygiene Data'!$H$11,0,10*ROW('Hygiene Data'!H42))="","",OFFSET('Hygiene Data'!$H$11,0,10*ROW('Hygiene Data'!H42)))</f>
        <v/>
      </c>
      <c r="EB48" s="274" t="str">
        <f ca="true">+IF(OFFSET('Hygiene Data'!$H$12,0,10*ROW('Hygiene Data'!H42))="","",OFFSET('Hygiene Data'!$H$12,0,10*ROW('Hygiene Data'!H42)))</f>
        <v/>
      </c>
      <c r="EC48" s="274" t="str">
        <f ca="true">+IF(OFFSET('Hygiene Data'!$H$13,0,10*ROW('Hygiene Data'!H42))="","",OFFSET('Hygiene Data'!$H$13,0,10*ROW('Hygiene Data'!H42)))</f>
        <v/>
      </c>
      <c r="ED48" s="274" t="str">
        <f ca="true">+IF(OFFSET('Hygiene Data'!$I$11,0,10*ROW('Hygiene Data'!I42))="","",OFFSET('Hygiene Data'!$I$11,0,10*ROW('Hygiene Data'!I42)))</f>
        <v/>
      </c>
      <c r="EE48" s="274" t="str">
        <f ca="true">+IF(OFFSET('Hygiene Data'!$I$12,0,10*ROW('Hygiene Data'!I42))="","",OFFSET('Hygiene Data'!$I$12,0,10*ROW('Hygiene Data'!I42)))</f>
        <v/>
      </c>
      <c r="EF48" s="274" t="str">
        <f ca="true">+IF(OFFSET('Hygiene Data'!$I$13,0,10*ROW('Hygiene Data'!I42))="","",OFFSET('Hygiene Data'!$I$13,0,10*ROW('Hygiene Data'!I42)))</f>
        <v/>
      </c>
    </row>
    <row xmlns:x14ac="http://schemas.microsoft.com/office/spreadsheetml/2009/9/ac" r="49" x14ac:dyDescent="0.2">
      <c r="A49" s="37" t="str">
        <f ca="true">+IF(OFFSET('Water Data'!$B$2,0,10*ROW('Water Data'!E43))="","",OFFSET('Water Data'!$B$2,0,10*ROW('Water Data'!E43)))</f>
        <v/>
      </c>
      <c r="B49" s="37" t="str">
        <f ca="true">+IF(OFFSET('Water Data'!$C$2,0,10*ROW('Water Data'!F43))="","",OFFSET('Water Data'!$C$2,0,10*ROW('Water Data'!F43)))</f>
        <v/>
      </c>
      <c r="C49" s="330" t="str">
        <f t="shared" ca="true" si="0"/>
        <v/>
      </c>
      <c r="D49" s="94"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4"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4"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4"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4"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4"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4"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4"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4"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4"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4"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4"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4"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4"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4"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4"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4"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4"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5"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5"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5"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5"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5"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5"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5"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5"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5"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5"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5"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5"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5"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5"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5"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5"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5"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5"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5"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5"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5"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5"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5"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5"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5"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5"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5"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5"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5"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5"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6"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6"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6"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6"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6"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6"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6"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6"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6"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6"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6"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6"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6"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6"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6"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6"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6"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6"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74"/>
      <c r="BS49" s="274" t="str">
        <f ca="true">+IF(OFFSET('Water Data'!$D$27,0,10*ROW('Water Data'!D43))="","",OFFSET('Water Data'!$D$27,0,10*ROW('Water Data'!D43)))</f>
        <v/>
      </c>
      <c r="BT49" s="274" t="str">
        <f ca="true">+IF(OFFSET('Water Data'!$D$28,0,10*ROW('Water Data'!D43))="","",OFFSET('Water Data'!$D$28,0,10*ROW('Water Data'!D43)))</f>
        <v/>
      </c>
      <c r="BU49" s="274" t="str">
        <f ca="true">+IF(OFFSET('Water Data'!$D$29,0,10*ROW('Water Data'!D43))="","",OFFSET('Water Data'!$D$29,0,10*ROW('Water Data'!D43)))</f>
        <v/>
      </c>
      <c r="BV49" s="274" t="str">
        <f ca="true">+IF(OFFSET('Water Data'!$E$27,0,10*ROW('Water Data'!E43))="","",OFFSET('Water Data'!$E$27,0,10*ROW('Water Data'!E43)))</f>
        <v/>
      </c>
      <c r="BW49" s="274" t="str">
        <f ca="true">+IF(OFFSET('Water Data'!$E$28,0,10*ROW('Water Data'!E43))="","",OFFSET('Water Data'!$E$28,0,10*ROW('Water Data'!E43)))</f>
        <v/>
      </c>
      <c r="BX49" s="274" t="str">
        <f ca="true">+IF(OFFSET('Water Data'!$E$29,0,10*ROW('Water Data'!E43))="","",OFFSET('Water Data'!$E$29,0,10*ROW('Water Data'!E43)))</f>
        <v/>
      </c>
      <c r="BY49" s="274" t="str">
        <f ca="true">+IF(OFFSET('Water Data'!$F$27,0,10*ROW('Water Data'!F43))="","",OFFSET('Water Data'!$F$27,0,10*ROW('Water Data'!F43)))</f>
        <v/>
      </c>
      <c r="BZ49" s="274" t="str">
        <f ca="true">+IF(OFFSET('Water Data'!$F$28,0,10*ROW('Water Data'!F43))="","",OFFSET('Water Data'!$F$28,0,10*ROW('Water Data'!F43)))</f>
        <v/>
      </c>
      <c r="CA49" s="274" t="str">
        <f ca="true">+IF(OFFSET('Water Data'!$F$29,0,10*ROW('Water Data'!F43))="","",OFFSET('Water Data'!$F$29,0,10*ROW('Water Data'!F43)))</f>
        <v/>
      </c>
      <c r="CB49" s="274" t="str">
        <f ca="true">+IF(OFFSET('Water Data'!$G$27,0,10*ROW('Water Data'!G43))="","",OFFSET('Water Data'!$G$27,0,10*ROW('Water Data'!G43)))</f>
        <v/>
      </c>
      <c r="CC49" s="274" t="str">
        <f ca="true">+IF(OFFSET('Water Data'!$G$28,0,10*ROW('Water Data'!G43))="","",OFFSET('Water Data'!$G$28,0,10*ROW('Water Data'!G43)))</f>
        <v/>
      </c>
      <c r="CD49" s="274" t="str">
        <f ca="true">+IF(OFFSET('Water Data'!$G$29,0,10*ROW('Water Data'!G43))="","",OFFSET('Water Data'!$G$29,0,10*ROW('Water Data'!G43)))</f>
        <v/>
      </c>
      <c r="CE49" s="274" t="str">
        <f ca="true">+IF(OFFSET('Water Data'!$H$27,0,10*ROW('Water Data'!H43))="","",OFFSET('Water Data'!$H$27,0,10*ROW('Water Data'!H43)))</f>
        <v/>
      </c>
      <c r="CF49" s="274" t="str">
        <f ca="true">+IF(OFFSET('Water Data'!$H$28,0,10*ROW('Water Data'!H43))="","",OFFSET('Water Data'!$H$28,0,10*ROW('Water Data'!H43)))</f>
        <v/>
      </c>
      <c r="CG49" s="274" t="str">
        <f ca="true">+IF(OFFSET('Water Data'!$H$29,0,10*ROW('Water Data'!H43))="","",OFFSET('Water Data'!$H$29,0,10*ROW('Water Data'!H43)))</f>
        <v/>
      </c>
      <c r="CH49" s="274" t="str">
        <f ca="true">+IF(OFFSET('Water Data'!$I$27,0,10*ROW('Water Data'!I43))="","",OFFSET('Water Data'!$I$27,0,10*ROW('Water Data'!I43)))</f>
        <v/>
      </c>
      <c r="CI49" s="274" t="str">
        <f ca="true">+IF(OFFSET('Water Data'!$I$28,0,10*ROW('Water Data'!I43))="","",OFFSET('Water Data'!$I$28,0,10*ROW('Water Data'!I43)))</f>
        <v/>
      </c>
      <c r="CJ49" s="274" t="str">
        <f ca="true">+IF(OFFSET('Water Data'!$I$29,0,10*ROW('Water Data'!I43))="","",OFFSET('Water Data'!$I$29,0,10*ROW('Water Data'!I43)))</f>
        <v/>
      </c>
      <c r="CK49" s="274" t="str">
        <f ca="true">+IF(OFFSET('Sanitation Data'!$D$28,0,10*ROW('Sanitation Data'!D43))="","",OFFSET('Sanitation Data'!$D$28,0,10*ROW('Sanitation Data'!D43)))</f>
        <v/>
      </c>
      <c r="CL49" s="274" t="str">
        <f ca="true">+IF(OFFSET('Sanitation Data'!$D$29,0,10*ROW('Sanitation Data'!D43))="","",OFFSET('Sanitation Data'!$D$29,0,10*ROW('Sanitation Data'!D43)))</f>
        <v/>
      </c>
      <c r="CM49" s="274" t="str">
        <f ca="true">+IF(OFFSET('Sanitation Data'!$D$30,0,10*ROW('Sanitation Data'!D43))="","",OFFSET('Sanitation Data'!$D$30,0,10*ROW('Sanitation Data'!D43)))</f>
        <v/>
      </c>
      <c r="CN49" s="274" t="str">
        <f ca="true">+IF(OFFSET('Sanitation Data'!$D$31,0,10*ROW('Sanitation Data'!D43))="","",OFFSET('Sanitation Data'!$D$31,0,10*ROW('Sanitation Data'!D43)))</f>
        <v/>
      </c>
      <c r="CO49" s="274" t="str">
        <f ca="true">+IF(OFFSET('Sanitation Data'!$D$32,0,10*ROW('Sanitation Data'!D43))="","",OFFSET('Sanitation Data'!$D$32,0,10*ROW('Sanitation Data'!D43)))</f>
        <v/>
      </c>
      <c r="CP49" s="274" t="str">
        <f ca="true">+IF(OFFSET('Sanitation Data'!$E$28,0,10*ROW('Sanitation Data'!E43))="","",OFFSET('Sanitation Data'!$E$28,0,10*ROW('Sanitation Data'!E43)))</f>
        <v/>
      </c>
      <c r="CQ49" s="274" t="str">
        <f ca="true">+IF(OFFSET('Sanitation Data'!$E$29,0,10*ROW('Sanitation Data'!E43))="","",OFFSET('Sanitation Data'!$E$29,0,10*ROW('Sanitation Data'!E43)))</f>
        <v/>
      </c>
      <c r="CR49" s="274" t="str">
        <f ca="true">+IF(OFFSET('Sanitation Data'!$E$30,0,10*ROW('Sanitation Data'!E43))="","",OFFSET('Sanitation Data'!$E$30,0,10*ROW('Sanitation Data'!E43)))</f>
        <v/>
      </c>
      <c r="CS49" s="274" t="str">
        <f ca="true">+IF(OFFSET('Sanitation Data'!$E$31,0,10*ROW('Sanitation Data'!E43))="","",OFFSET('Sanitation Data'!$E$31,0,10*ROW('Sanitation Data'!E43)))</f>
        <v/>
      </c>
      <c r="CT49" s="274" t="str">
        <f ca="true">+IF(OFFSET('Sanitation Data'!$E$32,0,10*ROW('Sanitation Data'!E43))="","",OFFSET('Sanitation Data'!$E$32,0,10*ROW('Sanitation Data'!E43)))</f>
        <v/>
      </c>
      <c r="CU49" s="274" t="str">
        <f ca="true">+IF(OFFSET('Sanitation Data'!$F$28,0,10*ROW('Sanitation Data'!F43))="","",OFFSET('Sanitation Data'!$F$28,0,10*ROW('Sanitation Data'!F43)))</f>
        <v/>
      </c>
      <c r="CV49" s="274" t="str">
        <f ca="true">+IF(OFFSET('Sanitation Data'!$F$29,0,10*ROW('Sanitation Data'!F43))="","",OFFSET('Sanitation Data'!$F$29,0,10*ROW('Sanitation Data'!F43)))</f>
        <v/>
      </c>
      <c r="CW49" s="274" t="str">
        <f ca="true">+IF(OFFSET('Sanitation Data'!$F$30,0,10*ROW('Sanitation Data'!F43))="","",OFFSET('Sanitation Data'!$F$30,0,10*ROW('Sanitation Data'!F43)))</f>
        <v/>
      </c>
      <c r="CX49" s="274" t="str">
        <f ca="true">+IF(OFFSET('Sanitation Data'!$F$31,0,10*ROW('Sanitation Data'!F43))="","",OFFSET('Sanitation Data'!$F$31,0,10*ROW('Sanitation Data'!F43)))</f>
        <v/>
      </c>
      <c r="CY49" s="274" t="str">
        <f ca="true">+IF(OFFSET('Sanitation Data'!$F$32,0,10*ROW('Sanitation Data'!F43))="","",OFFSET('Sanitation Data'!$F$32,0,10*ROW('Sanitation Data'!F43)))</f>
        <v/>
      </c>
      <c r="CZ49" s="274" t="str">
        <f ca="true">+IF(OFFSET('Sanitation Data'!$G$28,0,10*ROW('Sanitation Data'!G43))="","",OFFSET('Sanitation Data'!$G$28,0,10*ROW('Sanitation Data'!G43)))</f>
        <v/>
      </c>
      <c r="DA49" s="274" t="str">
        <f ca="true">+IF(OFFSET('Sanitation Data'!$G$29,0,10*ROW('Sanitation Data'!G43))="","",OFFSET('Sanitation Data'!$G$29,0,10*ROW('Sanitation Data'!G43)))</f>
        <v/>
      </c>
      <c r="DB49" s="274" t="str">
        <f ca="true">+IF(OFFSET('Sanitation Data'!$G$30,0,10*ROW('Sanitation Data'!G43))="","",OFFSET('Sanitation Data'!$G$30,0,10*ROW('Sanitation Data'!G43)))</f>
        <v/>
      </c>
      <c r="DC49" s="274" t="str">
        <f ca="true">+IF(OFFSET('Sanitation Data'!$G$31,0,10*ROW('Sanitation Data'!G43))="","",OFFSET('Sanitation Data'!$G$31,0,10*ROW('Sanitation Data'!G43)))</f>
        <v/>
      </c>
      <c r="DD49" s="274" t="str">
        <f ca="true">+IF(OFFSET('Sanitation Data'!$G$32,0,10*ROW('Sanitation Data'!G43))="","",OFFSET('Sanitation Data'!$G$32,0,10*ROW('Sanitation Data'!G43)))</f>
        <v/>
      </c>
      <c r="DE49" s="274" t="str">
        <f ca="true">+IF(OFFSET('Sanitation Data'!$H$28,0,10*ROW('Sanitation Data'!H43))="","",OFFSET('Sanitation Data'!$H$28,0,10*ROW('Sanitation Data'!H43)))</f>
        <v/>
      </c>
      <c r="DF49" s="274" t="str">
        <f ca="true">+IF(OFFSET('Sanitation Data'!$H$29,0,10*ROW('Sanitation Data'!H43))="","",OFFSET('Sanitation Data'!$H$29,0,10*ROW('Sanitation Data'!H43)))</f>
        <v/>
      </c>
      <c r="DG49" s="274" t="str">
        <f ca="true">+IF(OFFSET('Sanitation Data'!$H$30,0,10*ROW('Sanitation Data'!H43))="","",OFFSET('Sanitation Data'!$H$30,0,10*ROW('Sanitation Data'!H43)))</f>
        <v/>
      </c>
      <c r="DH49" s="274" t="str">
        <f ca="true">+IF(OFFSET('Sanitation Data'!$H$31,0,10*ROW('Sanitation Data'!H43))="","",OFFSET('Sanitation Data'!$H$31,0,10*ROW('Sanitation Data'!H43)))</f>
        <v/>
      </c>
      <c r="DI49" s="274" t="str">
        <f ca="true">+IF(OFFSET('Sanitation Data'!$H$32,0,10*ROW('Sanitation Data'!H43))="","",OFFSET('Sanitation Data'!$H$32,0,10*ROW('Sanitation Data'!H43)))</f>
        <v/>
      </c>
      <c r="DJ49" s="274" t="str">
        <f ca="true">+IF(OFFSET('Sanitation Data'!$I$28,0,10*ROW('Sanitation Data'!I43))="","",OFFSET('Sanitation Data'!$I$28,0,10*ROW('Sanitation Data'!I43)))</f>
        <v/>
      </c>
      <c r="DK49" s="274" t="str">
        <f ca="true">+IF(OFFSET('Sanitation Data'!$I$29,0,10*ROW('Sanitation Data'!I43))="","",OFFSET('Sanitation Data'!$I$29,0,10*ROW('Sanitation Data'!I43)))</f>
        <v/>
      </c>
      <c r="DL49" s="274" t="str">
        <f ca="true">+IF(OFFSET('Sanitation Data'!$I$30,0,10*ROW('Sanitation Data'!I43))="","",OFFSET('Sanitation Data'!$I$30,0,10*ROW('Sanitation Data'!I43)))</f>
        <v/>
      </c>
      <c r="DM49" s="274" t="str">
        <f ca="true">+IF(OFFSET('Sanitation Data'!$I$31,0,10*ROW('Sanitation Data'!I43))="","",OFFSET('Sanitation Data'!$I$31,0,10*ROW('Sanitation Data'!I43)))</f>
        <v/>
      </c>
      <c r="DN49" s="274" t="str">
        <f ca="true">+IF(OFFSET('Sanitation Data'!$I$32,0,10*ROW('Sanitation Data'!I43))="","",OFFSET('Sanitation Data'!$I$32,0,10*ROW('Sanitation Data'!I43)))</f>
        <v/>
      </c>
      <c r="DO49" s="274" t="str">
        <f ca="true">+IF(OFFSET('Hygiene Data'!$D$11,0,10*ROW('Hygiene Data'!D43))="","",OFFSET('Hygiene Data'!$D$11,0,10*ROW('Hygiene Data'!D43)))</f>
        <v/>
      </c>
      <c r="DP49" s="274" t="str">
        <f ca="true">+IF(OFFSET('Hygiene Data'!$D$12,0,10*ROW('Hygiene Data'!D43))="","",OFFSET('Hygiene Data'!$D$12,0,10*ROW('Hygiene Data'!D43)))</f>
        <v/>
      </c>
      <c r="DQ49" s="274" t="str">
        <f ca="true">+IF(OFFSET('Hygiene Data'!$D$13,0,10*ROW('Hygiene Data'!D43))="","",OFFSET('Hygiene Data'!$D$13,0,10*ROW('Hygiene Data'!D43)))</f>
        <v/>
      </c>
      <c r="DR49" s="274" t="str">
        <f ca="true">+IF(OFFSET('Hygiene Data'!$E$11,0,10*ROW('Hygiene Data'!E43))="","",OFFSET('Hygiene Data'!$E$11,0,10*ROW('Hygiene Data'!E43)))</f>
        <v/>
      </c>
      <c r="DS49" s="274" t="str">
        <f ca="true">+IF(OFFSET('Hygiene Data'!$E$12,0,10*ROW('Hygiene Data'!E43))="","",OFFSET('Hygiene Data'!$E$12,0,10*ROW('Hygiene Data'!E43)))</f>
        <v/>
      </c>
      <c r="DT49" s="274" t="str">
        <f ca="true">+IF(OFFSET('Hygiene Data'!$E$13,0,10*ROW('Hygiene Data'!E43))="","",OFFSET('Hygiene Data'!$E$13,0,10*ROW('Hygiene Data'!E43)))</f>
        <v/>
      </c>
      <c r="DU49" s="274" t="str">
        <f ca="true">+IF(OFFSET('Hygiene Data'!$F$11,0,10*ROW('Hygiene Data'!F43))="","",OFFSET('Hygiene Data'!$F$11,0,10*ROW('Hygiene Data'!F43)))</f>
        <v/>
      </c>
      <c r="DV49" s="274" t="str">
        <f ca="true">+IF(OFFSET('Hygiene Data'!$F$12,0,10*ROW('Hygiene Data'!F43))="","",OFFSET('Hygiene Data'!$F$12,0,10*ROW('Hygiene Data'!F43)))</f>
        <v/>
      </c>
      <c r="DW49" s="274" t="str">
        <f ca="true">+IF(OFFSET('Hygiene Data'!$F$13,0,10*ROW('Hygiene Data'!F43))="","",OFFSET('Hygiene Data'!$F$13,0,10*ROW('Hygiene Data'!F43)))</f>
        <v/>
      </c>
      <c r="DX49" s="274" t="str">
        <f ca="true">+IF(OFFSET('Hygiene Data'!$G$11,0,10*ROW('Hygiene Data'!G43))="","",OFFSET('Hygiene Data'!$G$11,0,10*ROW('Hygiene Data'!G43)))</f>
        <v/>
      </c>
      <c r="DY49" s="274" t="str">
        <f ca="true">+IF(OFFSET('Hygiene Data'!$G$12,0,10*ROW('Hygiene Data'!G43))="","",OFFSET('Hygiene Data'!$G$12,0,10*ROW('Hygiene Data'!G43)))</f>
        <v/>
      </c>
      <c r="DZ49" s="274" t="str">
        <f ca="true">+IF(OFFSET('Hygiene Data'!$G$13,0,10*ROW('Hygiene Data'!G43))="","",OFFSET('Hygiene Data'!$G$13,0,10*ROW('Hygiene Data'!G43)))</f>
        <v/>
      </c>
      <c r="EA49" s="274" t="str">
        <f ca="true">+IF(OFFSET('Hygiene Data'!$H$11,0,10*ROW('Hygiene Data'!H43))="","",OFFSET('Hygiene Data'!$H$11,0,10*ROW('Hygiene Data'!H43)))</f>
        <v/>
      </c>
      <c r="EB49" s="274" t="str">
        <f ca="true">+IF(OFFSET('Hygiene Data'!$H$12,0,10*ROW('Hygiene Data'!H43))="","",OFFSET('Hygiene Data'!$H$12,0,10*ROW('Hygiene Data'!H43)))</f>
        <v/>
      </c>
      <c r="EC49" s="274" t="str">
        <f ca="true">+IF(OFFSET('Hygiene Data'!$H$13,0,10*ROW('Hygiene Data'!H43))="","",OFFSET('Hygiene Data'!$H$13,0,10*ROW('Hygiene Data'!H43)))</f>
        <v/>
      </c>
      <c r="ED49" s="274" t="str">
        <f ca="true">+IF(OFFSET('Hygiene Data'!$I$11,0,10*ROW('Hygiene Data'!I43))="","",OFFSET('Hygiene Data'!$I$11,0,10*ROW('Hygiene Data'!I43)))</f>
        <v/>
      </c>
      <c r="EE49" s="274" t="str">
        <f ca="true">+IF(OFFSET('Hygiene Data'!$I$12,0,10*ROW('Hygiene Data'!I43))="","",OFFSET('Hygiene Data'!$I$12,0,10*ROW('Hygiene Data'!I43)))</f>
        <v/>
      </c>
      <c r="EF49" s="274" t="str">
        <f ca="true">+IF(OFFSET('Hygiene Data'!$I$13,0,10*ROW('Hygiene Data'!I43))="","",OFFSET('Hygiene Data'!$I$13,0,10*ROW('Hygiene Data'!I43)))</f>
        <v/>
      </c>
    </row>
    <row xmlns:x14ac="http://schemas.microsoft.com/office/spreadsheetml/2009/9/ac" r="50" x14ac:dyDescent="0.2">
      <c r="A50" s="37" t="str">
        <f ca="true">+IF(OFFSET('Water Data'!$B$2,0,10*ROW('Water Data'!E44))="","",OFFSET('Water Data'!$B$2,0,10*ROW('Water Data'!E44)))</f>
        <v/>
      </c>
      <c r="B50" s="37" t="str">
        <f ca="true">+IF(OFFSET('Water Data'!$C$2,0,10*ROW('Water Data'!F44))="","",OFFSET('Water Data'!$C$2,0,10*ROW('Water Data'!F44)))</f>
        <v/>
      </c>
      <c r="C50" s="330" t="str">
        <f t="shared" ca="true" si="0"/>
        <v/>
      </c>
      <c r="D50" s="94"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4"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4"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4"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4"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4"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4"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4"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4"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4"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4"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4"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4"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4"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4"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4"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4"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4"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5"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5"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5"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5"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5"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5"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5"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5"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5"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5"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5"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5"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5"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5"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5"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5"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5"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5"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5"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5"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5"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5"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5"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5"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5"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5"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5"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5"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5"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5"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6"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6"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6"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6"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6"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6"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6"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6"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6"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6"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6"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6"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6"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6"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6"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6"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6"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6"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74"/>
      <c r="BS50" s="274" t="str">
        <f ca="true">+IF(OFFSET('Water Data'!$D$27,0,10*ROW('Water Data'!D44))="","",OFFSET('Water Data'!$D$27,0,10*ROW('Water Data'!D44)))</f>
        <v/>
      </c>
      <c r="BT50" s="274" t="str">
        <f ca="true">+IF(OFFSET('Water Data'!$D$28,0,10*ROW('Water Data'!D44))="","",OFFSET('Water Data'!$D$28,0,10*ROW('Water Data'!D44)))</f>
        <v/>
      </c>
      <c r="BU50" s="274" t="str">
        <f ca="true">+IF(OFFSET('Water Data'!$D$29,0,10*ROW('Water Data'!D44))="","",OFFSET('Water Data'!$D$29,0,10*ROW('Water Data'!D44)))</f>
        <v/>
      </c>
      <c r="BV50" s="274" t="str">
        <f ca="true">+IF(OFFSET('Water Data'!$E$27,0,10*ROW('Water Data'!E44))="","",OFFSET('Water Data'!$E$27,0,10*ROW('Water Data'!E44)))</f>
        <v/>
      </c>
      <c r="BW50" s="274" t="str">
        <f ca="true">+IF(OFFSET('Water Data'!$E$28,0,10*ROW('Water Data'!E44))="","",OFFSET('Water Data'!$E$28,0,10*ROW('Water Data'!E44)))</f>
        <v/>
      </c>
      <c r="BX50" s="274" t="str">
        <f ca="true">+IF(OFFSET('Water Data'!$E$29,0,10*ROW('Water Data'!E44))="","",OFFSET('Water Data'!$E$29,0,10*ROW('Water Data'!E44)))</f>
        <v/>
      </c>
      <c r="BY50" s="274" t="str">
        <f ca="true">+IF(OFFSET('Water Data'!$F$27,0,10*ROW('Water Data'!F44))="","",OFFSET('Water Data'!$F$27,0,10*ROW('Water Data'!F44)))</f>
        <v/>
      </c>
      <c r="BZ50" s="274" t="str">
        <f ca="true">+IF(OFFSET('Water Data'!$F$28,0,10*ROW('Water Data'!F44))="","",OFFSET('Water Data'!$F$28,0,10*ROW('Water Data'!F44)))</f>
        <v/>
      </c>
      <c r="CA50" s="274" t="str">
        <f ca="true">+IF(OFFSET('Water Data'!$F$29,0,10*ROW('Water Data'!F44))="","",OFFSET('Water Data'!$F$29,0,10*ROW('Water Data'!F44)))</f>
        <v/>
      </c>
      <c r="CB50" s="274" t="str">
        <f ca="true">+IF(OFFSET('Water Data'!$G$27,0,10*ROW('Water Data'!G44))="","",OFFSET('Water Data'!$G$27,0,10*ROW('Water Data'!G44)))</f>
        <v/>
      </c>
      <c r="CC50" s="274" t="str">
        <f ca="true">+IF(OFFSET('Water Data'!$G$28,0,10*ROW('Water Data'!G44))="","",OFFSET('Water Data'!$G$28,0,10*ROW('Water Data'!G44)))</f>
        <v/>
      </c>
      <c r="CD50" s="274" t="str">
        <f ca="true">+IF(OFFSET('Water Data'!$G$29,0,10*ROW('Water Data'!G44))="","",OFFSET('Water Data'!$G$29,0,10*ROW('Water Data'!G44)))</f>
        <v/>
      </c>
      <c r="CE50" s="274" t="str">
        <f ca="true">+IF(OFFSET('Water Data'!$H$27,0,10*ROW('Water Data'!H44))="","",OFFSET('Water Data'!$H$27,0,10*ROW('Water Data'!H44)))</f>
        <v/>
      </c>
      <c r="CF50" s="274" t="str">
        <f ca="true">+IF(OFFSET('Water Data'!$H$28,0,10*ROW('Water Data'!H44))="","",OFFSET('Water Data'!$H$28,0,10*ROW('Water Data'!H44)))</f>
        <v/>
      </c>
      <c r="CG50" s="274" t="str">
        <f ca="true">+IF(OFFSET('Water Data'!$H$29,0,10*ROW('Water Data'!H44))="","",OFFSET('Water Data'!$H$29,0,10*ROW('Water Data'!H44)))</f>
        <v/>
      </c>
      <c r="CH50" s="274" t="str">
        <f ca="true">+IF(OFFSET('Water Data'!$I$27,0,10*ROW('Water Data'!I44))="","",OFFSET('Water Data'!$I$27,0,10*ROW('Water Data'!I44)))</f>
        <v/>
      </c>
      <c r="CI50" s="274" t="str">
        <f ca="true">+IF(OFFSET('Water Data'!$I$28,0,10*ROW('Water Data'!I44))="","",OFFSET('Water Data'!$I$28,0,10*ROW('Water Data'!I44)))</f>
        <v/>
      </c>
      <c r="CJ50" s="274" t="str">
        <f ca="true">+IF(OFFSET('Water Data'!$I$29,0,10*ROW('Water Data'!I44))="","",OFFSET('Water Data'!$I$29,0,10*ROW('Water Data'!I44)))</f>
        <v/>
      </c>
      <c r="CK50" s="274" t="str">
        <f ca="true">+IF(OFFSET('Sanitation Data'!$D$28,0,10*ROW('Sanitation Data'!D44))="","",OFFSET('Sanitation Data'!$D$28,0,10*ROW('Sanitation Data'!D44)))</f>
        <v/>
      </c>
      <c r="CL50" s="274" t="str">
        <f ca="true">+IF(OFFSET('Sanitation Data'!$D$29,0,10*ROW('Sanitation Data'!D44))="","",OFFSET('Sanitation Data'!$D$29,0,10*ROW('Sanitation Data'!D44)))</f>
        <v/>
      </c>
      <c r="CM50" s="274" t="str">
        <f ca="true">+IF(OFFSET('Sanitation Data'!$D$30,0,10*ROW('Sanitation Data'!D44))="","",OFFSET('Sanitation Data'!$D$30,0,10*ROW('Sanitation Data'!D44)))</f>
        <v/>
      </c>
      <c r="CN50" s="274" t="str">
        <f ca="true">+IF(OFFSET('Sanitation Data'!$D$31,0,10*ROW('Sanitation Data'!D44))="","",OFFSET('Sanitation Data'!$D$31,0,10*ROW('Sanitation Data'!D44)))</f>
        <v/>
      </c>
      <c r="CO50" s="274" t="str">
        <f ca="true">+IF(OFFSET('Sanitation Data'!$D$32,0,10*ROW('Sanitation Data'!D44))="","",OFFSET('Sanitation Data'!$D$32,0,10*ROW('Sanitation Data'!D44)))</f>
        <v/>
      </c>
      <c r="CP50" s="274" t="str">
        <f ca="true">+IF(OFFSET('Sanitation Data'!$E$28,0,10*ROW('Sanitation Data'!E44))="","",OFFSET('Sanitation Data'!$E$28,0,10*ROW('Sanitation Data'!E44)))</f>
        <v/>
      </c>
      <c r="CQ50" s="274" t="str">
        <f ca="true">+IF(OFFSET('Sanitation Data'!$E$29,0,10*ROW('Sanitation Data'!E44))="","",OFFSET('Sanitation Data'!$E$29,0,10*ROW('Sanitation Data'!E44)))</f>
        <v/>
      </c>
      <c r="CR50" s="274" t="str">
        <f ca="true">+IF(OFFSET('Sanitation Data'!$E$30,0,10*ROW('Sanitation Data'!E44))="","",OFFSET('Sanitation Data'!$E$30,0,10*ROW('Sanitation Data'!E44)))</f>
        <v/>
      </c>
      <c r="CS50" s="274" t="str">
        <f ca="true">+IF(OFFSET('Sanitation Data'!$E$31,0,10*ROW('Sanitation Data'!E44))="","",OFFSET('Sanitation Data'!$E$31,0,10*ROW('Sanitation Data'!E44)))</f>
        <v/>
      </c>
      <c r="CT50" s="274" t="str">
        <f ca="true">+IF(OFFSET('Sanitation Data'!$E$32,0,10*ROW('Sanitation Data'!E44))="","",OFFSET('Sanitation Data'!$E$32,0,10*ROW('Sanitation Data'!E44)))</f>
        <v/>
      </c>
      <c r="CU50" s="274" t="str">
        <f ca="true">+IF(OFFSET('Sanitation Data'!$F$28,0,10*ROW('Sanitation Data'!F44))="","",OFFSET('Sanitation Data'!$F$28,0,10*ROW('Sanitation Data'!F44)))</f>
        <v/>
      </c>
      <c r="CV50" s="274" t="str">
        <f ca="true">+IF(OFFSET('Sanitation Data'!$F$29,0,10*ROW('Sanitation Data'!F44))="","",OFFSET('Sanitation Data'!$F$29,0,10*ROW('Sanitation Data'!F44)))</f>
        <v/>
      </c>
      <c r="CW50" s="274" t="str">
        <f ca="true">+IF(OFFSET('Sanitation Data'!$F$30,0,10*ROW('Sanitation Data'!F44))="","",OFFSET('Sanitation Data'!$F$30,0,10*ROW('Sanitation Data'!F44)))</f>
        <v/>
      </c>
      <c r="CX50" s="274" t="str">
        <f ca="true">+IF(OFFSET('Sanitation Data'!$F$31,0,10*ROW('Sanitation Data'!F44))="","",OFFSET('Sanitation Data'!$F$31,0,10*ROW('Sanitation Data'!F44)))</f>
        <v/>
      </c>
      <c r="CY50" s="274" t="str">
        <f ca="true">+IF(OFFSET('Sanitation Data'!$F$32,0,10*ROW('Sanitation Data'!F44))="","",OFFSET('Sanitation Data'!$F$32,0,10*ROW('Sanitation Data'!F44)))</f>
        <v/>
      </c>
      <c r="CZ50" s="274" t="str">
        <f ca="true">+IF(OFFSET('Sanitation Data'!$G$28,0,10*ROW('Sanitation Data'!G44))="","",OFFSET('Sanitation Data'!$G$28,0,10*ROW('Sanitation Data'!G44)))</f>
        <v/>
      </c>
      <c r="DA50" s="274" t="str">
        <f ca="true">+IF(OFFSET('Sanitation Data'!$G$29,0,10*ROW('Sanitation Data'!G44))="","",OFFSET('Sanitation Data'!$G$29,0,10*ROW('Sanitation Data'!G44)))</f>
        <v/>
      </c>
      <c r="DB50" s="274" t="str">
        <f ca="true">+IF(OFFSET('Sanitation Data'!$G$30,0,10*ROW('Sanitation Data'!G44))="","",OFFSET('Sanitation Data'!$G$30,0,10*ROW('Sanitation Data'!G44)))</f>
        <v/>
      </c>
      <c r="DC50" s="274" t="str">
        <f ca="true">+IF(OFFSET('Sanitation Data'!$G$31,0,10*ROW('Sanitation Data'!G44))="","",OFFSET('Sanitation Data'!$G$31,0,10*ROW('Sanitation Data'!G44)))</f>
        <v/>
      </c>
      <c r="DD50" s="274" t="str">
        <f ca="true">+IF(OFFSET('Sanitation Data'!$G$32,0,10*ROW('Sanitation Data'!G44))="","",OFFSET('Sanitation Data'!$G$32,0,10*ROW('Sanitation Data'!G44)))</f>
        <v/>
      </c>
      <c r="DE50" s="274" t="str">
        <f ca="true">+IF(OFFSET('Sanitation Data'!$H$28,0,10*ROW('Sanitation Data'!H44))="","",OFFSET('Sanitation Data'!$H$28,0,10*ROW('Sanitation Data'!H44)))</f>
        <v/>
      </c>
      <c r="DF50" s="274" t="str">
        <f ca="true">+IF(OFFSET('Sanitation Data'!$H$29,0,10*ROW('Sanitation Data'!H44))="","",OFFSET('Sanitation Data'!$H$29,0,10*ROW('Sanitation Data'!H44)))</f>
        <v/>
      </c>
      <c r="DG50" s="274" t="str">
        <f ca="true">+IF(OFFSET('Sanitation Data'!$H$30,0,10*ROW('Sanitation Data'!H44))="","",OFFSET('Sanitation Data'!$H$30,0,10*ROW('Sanitation Data'!H44)))</f>
        <v/>
      </c>
      <c r="DH50" s="274" t="str">
        <f ca="true">+IF(OFFSET('Sanitation Data'!$H$31,0,10*ROW('Sanitation Data'!H44))="","",OFFSET('Sanitation Data'!$H$31,0,10*ROW('Sanitation Data'!H44)))</f>
        <v/>
      </c>
      <c r="DI50" s="274" t="str">
        <f ca="true">+IF(OFFSET('Sanitation Data'!$H$32,0,10*ROW('Sanitation Data'!H44))="","",OFFSET('Sanitation Data'!$H$32,0,10*ROW('Sanitation Data'!H44)))</f>
        <v/>
      </c>
      <c r="DJ50" s="274" t="str">
        <f ca="true">+IF(OFFSET('Sanitation Data'!$I$28,0,10*ROW('Sanitation Data'!I44))="","",OFFSET('Sanitation Data'!$I$28,0,10*ROW('Sanitation Data'!I44)))</f>
        <v/>
      </c>
      <c r="DK50" s="274" t="str">
        <f ca="true">+IF(OFFSET('Sanitation Data'!$I$29,0,10*ROW('Sanitation Data'!I44))="","",OFFSET('Sanitation Data'!$I$29,0,10*ROW('Sanitation Data'!I44)))</f>
        <v/>
      </c>
      <c r="DL50" s="274" t="str">
        <f ca="true">+IF(OFFSET('Sanitation Data'!$I$30,0,10*ROW('Sanitation Data'!I44))="","",OFFSET('Sanitation Data'!$I$30,0,10*ROW('Sanitation Data'!I44)))</f>
        <v/>
      </c>
      <c r="DM50" s="274" t="str">
        <f ca="true">+IF(OFFSET('Sanitation Data'!$I$31,0,10*ROW('Sanitation Data'!I44))="","",OFFSET('Sanitation Data'!$I$31,0,10*ROW('Sanitation Data'!I44)))</f>
        <v/>
      </c>
      <c r="DN50" s="274" t="str">
        <f ca="true">+IF(OFFSET('Sanitation Data'!$I$32,0,10*ROW('Sanitation Data'!I44))="","",OFFSET('Sanitation Data'!$I$32,0,10*ROW('Sanitation Data'!I44)))</f>
        <v/>
      </c>
      <c r="DO50" s="274" t="str">
        <f ca="true">+IF(OFFSET('Hygiene Data'!$D$11,0,10*ROW('Hygiene Data'!D44))="","",OFFSET('Hygiene Data'!$D$11,0,10*ROW('Hygiene Data'!D44)))</f>
        <v/>
      </c>
      <c r="DP50" s="274" t="str">
        <f ca="true">+IF(OFFSET('Hygiene Data'!$D$12,0,10*ROW('Hygiene Data'!D44))="","",OFFSET('Hygiene Data'!$D$12,0,10*ROW('Hygiene Data'!D44)))</f>
        <v/>
      </c>
      <c r="DQ50" s="274" t="str">
        <f ca="true">+IF(OFFSET('Hygiene Data'!$D$13,0,10*ROW('Hygiene Data'!D44))="","",OFFSET('Hygiene Data'!$D$13,0,10*ROW('Hygiene Data'!D44)))</f>
        <v/>
      </c>
      <c r="DR50" s="274" t="str">
        <f ca="true">+IF(OFFSET('Hygiene Data'!$E$11,0,10*ROW('Hygiene Data'!E44))="","",OFFSET('Hygiene Data'!$E$11,0,10*ROW('Hygiene Data'!E44)))</f>
        <v/>
      </c>
      <c r="DS50" s="274" t="str">
        <f ca="true">+IF(OFFSET('Hygiene Data'!$E$12,0,10*ROW('Hygiene Data'!E44))="","",OFFSET('Hygiene Data'!$E$12,0,10*ROW('Hygiene Data'!E44)))</f>
        <v/>
      </c>
      <c r="DT50" s="274" t="str">
        <f ca="true">+IF(OFFSET('Hygiene Data'!$E$13,0,10*ROW('Hygiene Data'!E44))="","",OFFSET('Hygiene Data'!$E$13,0,10*ROW('Hygiene Data'!E44)))</f>
        <v/>
      </c>
      <c r="DU50" s="274" t="str">
        <f ca="true">+IF(OFFSET('Hygiene Data'!$F$11,0,10*ROW('Hygiene Data'!F44))="","",OFFSET('Hygiene Data'!$F$11,0,10*ROW('Hygiene Data'!F44)))</f>
        <v/>
      </c>
      <c r="DV50" s="274" t="str">
        <f ca="true">+IF(OFFSET('Hygiene Data'!$F$12,0,10*ROW('Hygiene Data'!F44))="","",OFFSET('Hygiene Data'!$F$12,0,10*ROW('Hygiene Data'!F44)))</f>
        <v/>
      </c>
      <c r="DW50" s="274" t="str">
        <f ca="true">+IF(OFFSET('Hygiene Data'!$F$13,0,10*ROW('Hygiene Data'!F44))="","",OFFSET('Hygiene Data'!$F$13,0,10*ROW('Hygiene Data'!F44)))</f>
        <v/>
      </c>
      <c r="DX50" s="274" t="str">
        <f ca="true">+IF(OFFSET('Hygiene Data'!$G$11,0,10*ROW('Hygiene Data'!G44))="","",OFFSET('Hygiene Data'!$G$11,0,10*ROW('Hygiene Data'!G44)))</f>
        <v/>
      </c>
      <c r="DY50" s="274" t="str">
        <f ca="true">+IF(OFFSET('Hygiene Data'!$G$12,0,10*ROW('Hygiene Data'!G44))="","",OFFSET('Hygiene Data'!$G$12,0,10*ROW('Hygiene Data'!G44)))</f>
        <v/>
      </c>
      <c r="DZ50" s="274" t="str">
        <f ca="true">+IF(OFFSET('Hygiene Data'!$G$13,0,10*ROW('Hygiene Data'!G44))="","",OFFSET('Hygiene Data'!$G$13,0,10*ROW('Hygiene Data'!G44)))</f>
        <v/>
      </c>
      <c r="EA50" s="274" t="str">
        <f ca="true">+IF(OFFSET('Hygiene Data'!$H$11,0,10*ROW('Hygiene Data'!H44))="","",OFFSET('Hygiene Data'!$H$11,0,10*ROW('Hygiene Data'!H44)))</f>
        <v/>
      </c>
      <c r="EB50" s="274" t="str">
        <f ca="true">+IF(OFFSET('Hygiene Data'!$H$12,0,10*ROW('Hygiene Data'!H44))="","",OFFSET('Hygiene Data'!$H$12,0,10*ROW('Hygiene Data'!H44)))</f>
        <v/>
      </c>
      <c r="EC50" s="274" t="str">
        <f ca="true">+IF(OFFSET('Hygiene Data'!$H$13,0,10*ROW('Hygiene Data'!H44))="","",OFFSET('Hygiene Data'!$H$13,0,10*ROW('Hygiene Data'!H44)))</f>
        <v/>
      </c>
      <c r="ED50" s="274" t="str">
        <f ca="true">+IF(OFFSET('Hygiene Data'!$I$11,0,10*ROW('Hygiene Data'!I44))="","",OFFSET('Hygiene Data'!$I$11,0,10*ROW('Hygiene Data'!I44)))</f>
        <v/>
      </c>
      <c r="EE50" s="274" t="str">
        <f ca="true">+IF(OFFSET('Hygiene Data'!$I$12,0,10*ROW('Hygiene Data'!I44))="","",OFFSET('Hygiene Data'!$I$12,0,10*ROW('Hygiene Data'!I44)))</f>
        <v/>
      </c>
      <c r="EF50" s="274" t="str">
        <f ca="true">+IF(OFFSET('Hygiene Data'!$I$13,0,10*ROW('Hygiene Data'!I44))="","",OFFSET('Hygiene Data'!$I$13,0,10*ROW('Hygiene Data'!I44)))</f>
        <v/>
      </c>
    </row>
    <row xmlns:x14ac="http://schemas.microsoft.com/office/spreadsheetml/2009/9/ac" r="51" x14ac:dyDescent="0.2">
      <c r="A51" s="37" t="str">
        <f ca="true">+IF(OFFSET('Water Data'!$B$2,0,10*ROW('Water Data'!E45))="","",OFFSET('Water Data'!$B$2,0,10*ROW('Water Data'!E45)))</f>
        <v/>
      </c>
      <c r="B51" s="37" t="str">
        <f ca="true">+IF(OFFSET('Water Data'!$C$2,0,10*ROW('Water Data'!F45))="","",OFFSET('Water Data'!$C$2,0,10*ROW('Water Data'!F45)))</f>
        <v/>
      </c>
      <c r="C51" s="330" t="str">
        <f t="shared" ca="true" si="0"/>
        <v/>
      </c>
      <c r="D51" s="94"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4"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4"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4"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4"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4"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4"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4"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4"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4"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4"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4"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4"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4"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4"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4"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4"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4"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5"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5"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5"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5"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5"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5"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5"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5"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5"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5"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5"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5"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5"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5"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5"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5"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5"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5"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5"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5"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5"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5"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5"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5"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5"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5"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5"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5"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5"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5"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6"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6"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6"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6"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6"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6"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6"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6"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6"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6"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6"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6"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6"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6"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6"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6"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6"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6"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74"/>
      <c r="BS51" s="274" t="str">
        <f ca="true">+IF(OFFSET('Water Data'!$D$27,0,10*ROW('Water Data'!D45))="","",OFFSET('Water Data'!$D$27,0,10*ROW('Water Data'!D45)))</f>
        <v/>
      </c>
      <c r="BT51" s="274" t="str">
        <f ca="true">+IF(OFFSET('Water Data'!$D$28,0,10*ROW('Water Data'!D45))="","",OFFSET('Water Data'!$D$28,0,10*ROW('Water Data'!D45)))</f>
        <v/>
      </c>
      <c r="BU51" s="274" t="str">
        <f ca="true">+IF(OFFSET('Water Data'!$D$29,0,10*ROW('Water Data'!D45))="","",OFFSET('Water Data'!$D$29,0,10*ROW('Water Data'!D45)))</f>
        <v/>
      </c>
      <c r="BV51" s="274" t="str">
        <f ca="true">+IF(OFFSET('Water Data'!$E$27,0,10*ROW('Water Data'!E45))="","",OFFSET('Water Data'!$E$27,0,10*ROW('Water Data'!E45)))</f>
        <v/>
      </c>
      <c r="BW51" s="274" t="str">
        <f ca="true">+IF(OFFSET('Water Data'!$E$28,0,10*ROW('Water Data'!E45))="","",OFFSET('Water Data'!$E$28,0,10*ROW('Water Data'!E45)))</f>
        <v/>
      </c>
      <c r="BX51" s="274" t="str">
        <f ca="true">+IF(OFFSET('Water Data'!$E$29,0,10*ROW('Water Data'!E45))="","",OFFSET('Water Data'!$E$29,0,10*ROW('Water Data'!E45)))</f>
        <v/>
      </c>
      <c r="BY51" s="274" t="str">
        <f ca="true">+IF(OFFSET('Water Data'!$F$27,0,10*ROW('Water Data'!F45))="","",OFFSET('Water Data'!$F$27,0,10*ROW('Water Data'!F45)))</f>
        <v/>
      </c>
      <c r="BZ51" s="274" t="str">
        <f ca="true">+IF(OFFSET('Water Data'!$F$28,0,10*ROW('Water Data'!F45))="","",OFFSET('Water Data'!$F$28,0,10*ROW('Water Data'!F45)))</f>
        <v/>
      </c>
      <c r="CA51" s="274" t="str">
        <f ca="true">+IF(OFFSET('Water Data'!$F$29,0,10*ROW('Water Data'!F45))="","",OFFSET('Water Data'!$F$29,0,10*ROW('Water Data'!F45)))</f>
        <v/>
      </c>
      <c r="CB51" s="274" t="str">
        <f ca="true">+IF(OFFSET('Water Data'!$G$27,0,10*ROW('Water Data'!G45))="","",OFFSET('Water Data'!$G$27,0,10*ROW('Water Data'!G45)))</f>
        <v/>
      </c>
      <c r="CC51" s="274" t="str">
        <f ca="true">+IF(OFFSET('Water Data'!$G$28,0,10*ROW('Water Data'!G45))="","",OFFSET('Water Data'!$G$28,0,10*ROW('Water Data'!G45)))</f>
        <v/>
      </c>
      <c r="CD51" s="274" t="str">
        <f ca="true">+IF(OFFSET('Water Data'!$G$29,0,10*ROW('Water Data'!G45))="","",OFFSET('Water Data'!$G$29,0,10*ROW('Water Data'!G45)))</f>
        <v/>
      </c>
      <c r="CE51" s="274" t="str">
        <f ca="true">+IF(OFFSET('Water Data'!$H$27,0,10*ROW('Water Data'!H45))="","",OFFSET('Water Data'!$H$27,0,10*ROW('Water Data'!H45)))</f>
        <v/>
      </c>
      <c r="CF51" s="274" t="str">
        <f ca="true">+IF(OFFSET('Water Data'!$H$28,0,10*ROW('Water Data'!H45))="","",OFFSET('Water Data'!$H$28,0,10*ROW('Water Data'!H45)))</f>
        <v/>
      </c>
      <c r="CG51" s="274" t="str">
        <f ca="true">+IF(OFFSET('Water Data'!$H$29,0,10*ROW('Water Data'!H45))="","",OFFSET('Water Data'!$H$29,0,10*ROW('Water Data'!H45)))</f>
        <v/>
      </c>
      <c r="CH51" s="274" t="str">
        <f ca="true">+IF(OFFSET('Water Data'!$I$27,0,10*ROW('Water Data'!I45))="","",OFFSET('Water Data'!$I$27,0,10*ROW('Water Data'!I45)))</f>
        <v/>
      </c>
      <c r="CI51" s="274" t="str">
        <f ca="true">+IF(OFFSET('Water Data'!$I$28,0,10*ROW('Water Data'!I45))="","",OFFSET('Water Data'!$I$28,0,10*ROW('Water Data'!I45)))</f>
        <v/>
      </c>
      <c r="CJ51" s="274" t="str">
        <f ca="true">+IF(OFFSET('Water Data'!$I$29,0,10*ROW('Water Data'!I45))="","",OFFSET('Water Data'!$I$29,0,10*ROW('Water Data'!I45)))</f>
        <v/>
      </c>
      <c r="CK51" s="274" t="str">
        <f ca="true">+IF(OFFSET('Sanitation Data'!$D$28,0,10*ROW('Sanitation Data'!D45))="","",OFFSET('Sanitation Data'!$D$28,0,10*ROW('Sanitation Data'!D45)))</f>
        <v/>
      </c>
      <c r="CL51" s="274" t="str">
        <f ca="true">+IF(OFFSET('Sanitation Data'!$D$29,0,10*ROW('Sanitation Data'!D45))="","",OFFSET('Sanitation Data'!$D$29,0,10*ROW('Sanitation Data'!D45)))</f>
        <v/>
      </c>
      <c r="CM51" s="274" t="str">
        <f ca="true">+IF(OFFSET('Sanitation Data'!$D$30,0,10*ROW('Sanitation Data'!D45))="","",OFFSET('Sanitation Data'!$D$30,0,10*ROW('Sanitation Data'!D45)))</f>
        <v/>
      </c>
      <c r="CN51" s="274" t="str">
        <f ca="true">+IF(OFFSET('Sanitation Data'!$D$31,0,10*ROW('Sanitation Data'!D45))="","",OFFSET('Sanitation Data'!$D$31,0,10*ROW('Sanitation Data'!D45)))</f>
        <v/>
      </c>
      <c r="CO51" s="274" t="str">
        <f ca="true">+IF(OFFSET('Sanitation Data'!$D$32,0,10*ROW('Sanitation Data'!D45))="","",OFFSET('Sanitation Data'!$D$32,0,10*ROW('Sanitation Data'!D45)))</f>
        <v/>
      </c>
      <c r="CP51" s="274" t="str">
        <f ca="true">+IF(OFFSET('Sanitation Data'!$E$28,0,10*ROW('Sanitation Data'!E45))="","",OFFSET('Sanitation Data'!$E$28,0,10*ROW('Sanitation Data'!E45)))</f>
        <v/>
      </c>
      <c r="CQ51" s="274" t="str">
        <f ca="true">+IF(OFFSET('Sanitation Data'!$E$29,0,10*ROW('Sanitation Data'!E45))="","",OFFSET('Sanitation Data'!$E$29,0,10*ROW('Sanitation Data'!E45)))</f>
        <v/>
      </c>
      <c r="CR51" s="274" t="str">
        <f ca="true">+IF(OFFSET('Sanitation Data'!$E$30,0,10*ROW('Sanitation Data'!E45))="","",OFFSET('Sanitation Data'!$E$30,0,10*ROW('Sanitation Data'!E45)))</f>
        <v/>
      </c>
      <c r="CS51" s="274" t="str">
        <f ca="true">+IF(OFFSET('Sanitation Data'!$E$31,0,10*ROW('Sanitation Data'!E45))="","",OFFSET('Sanitation Data'!$E$31,0,10*ROW('Sanitation Data'!E45)))</f>
        <v/>
      </c>
      <c r="CT51" s="274" t="str">
        <f ca="true">+IF(OFFSET('Sanitation Data'!$E$32,0,10*ROW('Sanitation Data'!E45))="","",OFFSET('Sanitation Data'!$E$32,0,10*ROW('Sanitation Data'!E45)))</f>
        <v/>
      </c>
      <c r="CU51" s="274" t="str">
        <f ca="true">+IF(OFFSET('Sanitation Data'!$F$28,0,10*ROW('Sanitation Data'!F45))="","",OFFSET('Sanitation Data'!$F$28,0,10*ROW('Sanitation Data'!F45)))</f>
        <v/>
      </c>
      <c r="CV51" s="274" t="str">
        <f ca="true">+IF(OFFSET('Sanitation Data'!$F$29,0,10*ROW('Sanitation Data'!F45))="","",OFFSET('Sanitation Data'!$F$29,0,10*ROW('Sanitation Data'!F45)))</f>
        <v/>
      </c>
      <c r="CW51" s="274" t="str">
        <f ca="true">+IF(OFFSET('Sanitation Data'!$F$30,0,10*ROW('Sanitation Data'!F45))="","",OFFSET('Sanitation Data'!$F$30,0,10*ROW('Sanitation Data'!F45)))</f>
        <v/>
      </c>
      <c r="CX51" s="274" t="str">
        <f ca="true">+IF(OFFSET('Sanitation Data'!$F$31,0,10*ROW('Sanitation Data'!F45))="","",OFFSET('Sanitation Data'!$F$31,0,10*ROW('Sanitation Data'!F45)))</f>
        <v/>
      </c>
      <c r="CY51" s="274" t="str">
        <f ca="true">+IF(OFFSET('Sanitation Data'!$F$32,0,10*ROW('Sanitation Data'!F45))="","",OFFSET('Sanitation Data'!$F$32,0,10*ROW('Sanitation Data'!F45)))</f>
        <v/>
      </c>
      <c r="CZ51" s="274" t="str">
        <f ca="true">+IF(OFFSET('Sanitation Data'!$G$28,0,10*ROW('Sanitation Data'!G45))="","",OFFSET('Sanitation Data'!$G$28,0,10*ROW('Sanitation Data'!G45)))</f>
        <v/>
      </c>
      <c r="DA51" s="274" t="str">
        <f ca="true">+IF(OFFSET('Sanitation Data'!$G$29,0,10*ROW('Sanitation Data'!G45))="","",OFFSET('Sanitation Data'!$G$29,0,10*ROW('Sanitation Data'!G45)))</f>
        <v/>
      </c>
      <c r="DB51" s="274" t="str">
        <f ca="true">+IF(OFFSET('Sanitation Data'!$G$30,0,10*ROW('Sanitation Data'!G45))="","",OFFSET('Sanitation Data'!$G$30,0,10*ROW('Sanitation Data'!G45)))</f>
        <v/>
      </c>
      <c r="DC51" s="274" t="str">
        <f ca="true">+IF(OFFSET('Sanitation Data'!$G$31,0,10*ROW('Sanitation Data'!G45))="","",OFFSET('Sanitation Data'!$G$31,0,10*ROW('Sanitation Data'!G45)))</f>
        <v/>
      </c>
      <c r="DD51" s="274" t="str">
        <f ca="true">+IF(OFFSET('Sanitation Data'!$G$32,0,10*ROW('Sanitation Data'!G45))="","",OFFSET('Sanitation Data'!$G$32,0,10*ROW('Sanitation Data'!G45)))</f>
        <v/>
      </c>
      <c r="DE51" s="274" t="str">
        <f ca="true">+IF(OFFSET('Sanitation Data'!$H$28,0,10*ROW('Sanitation Data'!H45))="","",OFFSET('Sanitation Data'!$H$28,0,10*ROW('Sanitation Data'!H45)))</f>
        <v/>
      </c>
      <c r="DF51" s="274" t="str">
        <f ca="true">+IF(OFFSET('Sanitation Data'!$H$29,0,10*ROW('Sanitation Data'!H45))="","",OFFSET('Sanitation Data'!$H$29,0,10*ROW('Sanitation Data'!H45)))</f>
        <v/>
      </c>
      <c r="DG51" s="274" t="str">
        <f ca="true">+IF(OFFSET('Sanitation Data'!$H$30,0,10*ROW('Sanitation Data'!H45))="","",OFFSET('Sanitation Data'!$H$30,0,10*ROW('Sanitation Data'!H45)))</f>
        <v/>
      </c>
      <c r="DH51" s="274" t="str">
        <f ca="true">+IF(OFFSET('Sanitation Data'!$H$31,0,10*ROW('Sanitation Data'!H45))="","",OFFSET('Sanitation Data'!$H$31,0,10*ROW('Sanitation Data'!H45)))</f>
        <v/>
      </c>
      <c r="DI51" s="274" t="str">
        <f ca="true">+IF(OFFSET('Sanitation Data'!$H$32,0,10*ROW('Sanitation Data'!H45))="","",OFFSET('Sanitation Data'!$H$32,0,10*ROW('Sanitation Data'!H45)))</f>
        <v/>
      </c>
      <c r="DJ51" s="274" t="str">
        <f ca="true">+IF(OFFSET('Sanitation Data'!$I$28,0,10*ROW('Sanitation Data'!I45))="","",OFFSET('Sanitation Data'!$I$28,0,10*ROW('Sanitation Data'!I45)))</f>
        <v/>
      </c>
      <c r="DK51" s="274" t="str">
        <f ca="true">+IF(OFFSET('Sanitation Data'!$I$29,0,10*ROW('Sanitation Data'!I45))="","",OFFSET('Sanitation Data'!$I$29,0,10*ROW('Sanitation Data'!I45)))</f>
        <v/>
      </c>
      <c r="DL51" s="274" t="str">
        <f ca="true">+IF(OFFSET('Sanitation Data'!$I$30,0,10*ROW('Sanitation Data'!I45))="","",OFFSET('Sanitation Data'!$I$30,0,10*ROW('Sanitation Data'!I45)))</f>
        <v/>
      </c>
      <c r="DM51" s="274" t="str">
        <f ca="true">+IF(OFFSET('Sanitation Data'!$I$31,0,10*ROW('Sanitation Data'!I45))="","",OFFSET('Sanitation Data'!$I$31,0,10*ROW('Sanitation Data'!I45)))</f>
        <v/>
      </c>
      <c r="DN51" s="274" t="str">
        <f ca="true">+IF(OFFSET('Sanitation Data'!$I$32,0,10*ROW('Sanitation Data'!I45))="","",OFFSET('Sanitation Data'!$I$32,0,10*ROW('Sanitation Data'!I45)))</f>
        <v/>
      </c>
      <c r="DO51" s="274" t="str">
        <f ca="true">+IF(OFFSET('Hygiene Data'!$D$11,0,10*ROW('Hygiene Data'!D45))="","",OFFSET('Hygiene Data'!$D$11,0,10*ROW('Hygiene Data'!D45)))</f>
        <v/>
      </c>
      <c r="DP51" s="274" t="str">
        <f ca="true">+IF(OFFSET('Hygiene Data'!$D$12,0,10*ROW('Hygiene Data'!D45))="","",OFFSET('Hygiene Data'!$D$12,0,10*ROW('Hygiene Data'!D45)))</f>
        <v/>
      </c>
      <c r="DQ51" s="274" t="str">
        <f ca="true">+IF(OFFSET('Hygiene Data'!$D$13,0,10*ROW('Hygiene Data'!D45))="","",OFFSET('Hygiene Data'!$D$13,0,10*ROW('Hygiene Data'!D45)))</f>
        <v/>
      </c>
      <c r="DR51" s="274" t="str">
        <f ca="true">+IF(OFFSET('Hygiene Data'!$E$11,0,10*ROW('Hygiene Data'!E45))="","",OFFSET('Hygiene Data'!$E$11,0,10*ROW('Hygiene Data'!E45)))</f>
        <v/>
      </c>
      <c r="DS51" s="274" t="str">
        <f ca="true">+IF(OFFSET('Hygiene Data'!$E$12,0,10*ROW('Hygiene Data'!E45))="","",OFFSET('Hygiene Data'!$E$12,0,10*ROW('Hygiene Data'!E45)))</f>
        <v/>
      </c>
      <c r="DT51" s="274" t="str">
        <f ca="true">+IF(OFFSET('Hygiene Data'!$E$13,0,10*ROW('Hygiene Data'!E45))="","",OFFSET('Hygiene Data'!$E$13,0,10*ROW('Hygiene Data'!E45)))</f>
        <v/>
      </c>
      <c r="DU51" s="274" t="str">
        <f ca="true">+IF(OFFSET('Hygiene Data'!$F$11,0,10*ROW('Hygiene Data'!F45))="","",OFFSET('Hygiene Data'!$F$11,0,10*ROW('Hygiene Data'!F45)))</f>
        <v/>
      </c>
      <c r="DV51" s="274" t="str">
        <f ca="true">+IF(OFFSET('Hygiene Data'!$F$12,0,10*ROW('Hygiene Data'!F45))="","",OFFSET('Hygiene Data'!$F$12,0,10*ROW('Hygiene Data'!F45)))</f>
        <v/>
      </c>
      <c r="DW51" s="274" t="str">
        <f ca="true">+IF(OFFSET('Hygiene Data'!$F$13,0,10*ROW('Hygiene Data'!F45))="","",OFFSET('Hygiene Data'!$F$13,0,10*ROW('Hygiene Data'!F45)))</f>
        <v/>
      </c>
      <c r="DX51" s="274" t="str">
        <f ca="true">+IF(OFFSET('Hygiene Data'!$G$11,0,10*ROW('Hygiene Data'!G45))="","",OFFSET('Hygiene Data'!$G$11,0,10*ROW('Hygiene Data'!G45)))</f>
        <v/>
      </c>
      <c r="DY51" s="274" t="str">
        <f ca="true">+IF(OFFSET('Hygiene Data'!$G$12,0,10*ROW('Hygiene Data'!G45))="","",OFFSET('Hygiene Data'!$G$12,0,10*ROW('Hygiene Data'!G45)))</f>
        <v/>
      </c>
      <c r="DZ51" s="274" t="str">
        <f ca="true">+IF(OFFSET('Hygiene Data'!$G$13,0,10*ROW('Hygiene Data'!G45))="","",OFFSET('Hygiene Data'!$G$13,0,10*ROW('Hygiene Data'!G45)))</f>
        <v/>
      </c>
      <c r="EA51" s="274" t="str">
        <f ca="true">+IF(OFFSET('Hygiene Data'!$H$11,0,10*ROW('Hygiene Data'!H45))="","",OFFSET('Hygiene Data'!$H$11,0,10*ROW('Hygiene Data'!H45)))</f>
        <v/>
      </c>
      <c r="EB51" s="274" t="str">
        <f ca="true">+IF(OFFSET('Hygiene Data'!$H$12,0,10*ROW('Hygiene Data'!H45))="","",OFFSET('Hygiene Data'!$H$12,0,10*ROW('Hygiene Data'!H45)))</f>
        <v/>
      </c>
      <c r="EC51" s="274" t="str">
        <f ca="true">+IF(OFFSET('Hygiene Data'!$H$13,0,10*ROW('Hygiene Data'!H45))="","",OFFSET('Hygiene Data'!$H$13,0,10*ROW('Hygiene Data'!H45)))</f>
        <v/>
      </c>
      <c r="ED51" s="274" t="str">
        <f ca="true">+IF(OFFSET('Hygiene Data'!$I$11,0,10*ROW('Hygiene Data'!I45))="","",OFFSET('Hygiene Data'!$I$11,0,10*ROW('Hygiene Data'!I45)))</f>
        <v/>
      </c>
      <c r="EE51" s="274" t="str">
        <f ca="true">+IF(OFFSET('Hygiene Data'!$I$12,0,10*ROW('Hygiene Data'!I45))="","",OFFSET('Hygiene Data'!$I$12,0,10*ROW('Hygiene Data'!I45)))</f>
        <v/>
      </c>
      <c r="EF51" s="274" t="str">
        <f ca="true">+IF(OFFSET('Hygiene Data'!$I$13,0,10*ROW('Hygiene Data'!I45))="","",OFFSET('Hygiene Data'!$I$13,0,10*ROW('Hygiene Data'!I45)))</f>
        <v/>
      </c>
    </row>
    <row xmlns:x14ac="http://schemas.microsoft.com/office/spreadsheetml/2009/9/ac" r="52" x14ac:dyDescent="0.2">
      <c r="A52" s="37" t="str">
        <f ca="true">+IF(OFFSET('Water Data'!$B$2,0,10*ROW('Water Data'!E46))="","",OFFSET('Water Data'!$B$2,0,10*ROW('Water Data'!E46)))</f>
        <v/>
      </c>
      <c r="B52" s="37" t="str">
        <f ca="true">+IF(OFFSET('Water Data'!$C$2,0,10*ROW('Water Data'!F46))="","",OFFSET('Water Data'!$C$2,0,10*ROW('Water Data'!F46)))</f>
        <v/>
      </c>
      <c r="C52" s="330" t="str">
        <f t="shared" ca="true" si="0"/>
        <v/>
      </c>
      <c r="D52" s="94"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4"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4"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4"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4"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4"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4"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4"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4"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4"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4"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4"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4"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4"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4"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4"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4"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4"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5"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5"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5"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5"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5"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5"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5"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5"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5"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5"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5"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5"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5"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5"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5"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5"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5"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5"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5"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5"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5"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5"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5"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5"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5"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5"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5"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5"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5"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5"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6"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6"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6"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6"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6"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6"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6"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6"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6"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6"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6"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6"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6"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6"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6"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6"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6"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6"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74"/>
      <c r="BS52" s="274" t="str">
        <f ca="true">+IF(OFFSET('Water Data'!$D$27,0,10*ROW('Water Data'!D46))="","",OFFSET('Water Data'!$D$27,0,10*ROW('Water Data'!D46)))</f>
        <v/>
      </c>
      <c r="BT52" s="274" t="str">
        <f ca="true">+IF(OFFSET('Water Data'!$D$28,0,10*ROW('Water Data'!D46))="","",OFFSET('Water Data'!$D$28,0,10*ROW('Water Data'!D46)))</f>
        <v/>
      </c>
      <c r="BU52" s="274" t="str">
        <f ca="true">+IF(OFFSET('Water Data'!$D$29,0,10*ROW('Water Data'!D46))="","",OFFSET('Water Data'!$D$29,0,10*ROW('Water Data'!D46)))</f>
        <v/>
      </c>
      <c r="BV52" s="274" t="str">
        <f ca="true">+IF(OFFSET('Water Data'!$E$27,0,10*ROW('Water Data'!E46))="","",OFFSET('Water Data'!$E$27,0,10*ROW('Water Data'!E46)))</f>
        <v/>
      </c>
      <c r="BW52" s="274" t="str">
        <f ca="true">+IF(OFFSET('Water Data'!$E$28,0,10*ROW('Water Data'!E46))="","",OFFSET('Water Data'!$E$28,0,10*ROW('Water Data'!E46)))</f>
        <v/>
      </c>
      <c r="BX52" s="274" t="str">
        <f ca="true">+IF(OFFSET('Water Data'!$E$29,0,10*ROW('Water Data'!E46))="","",OFFSET('Water Data'!$E$29,0,10*ROW('Water Data'!E46)))</f>
        <v/>
      </c>
      <c r="BY52" s="274" t="str">
        <f ca="true">+IF(OFFSET('Water Data'!$F$27,0,10*ROW('Water Data'!F46))="","",OFFSET('Water Data'!$F$27,0,10*ROW('Water Data'!F46)))</f>
        <v/>
      </c>
      <c r="BZ52" s="274" t="str">
        <f ca="true">+IF(OFFSET('Water Data'!$F$28,0,10*ROW('Water Data'!F46))="","",OFFSET('Water Data'!$F$28,0,10*ROW('Water Data'!F46)))</f>
        <v/>
      </c>
      <c r="CA52" s="274" t="str">
        <f ca="true">+IF(OFFSET('Water Data'!$F$29,0,10*ROW('Water Data'!F46))="","",OFFSET('Water Data'!$F$29,0,10*ROW('Water Data'!F46)))</f>
        <v/>
      </c>
      <c r="CB52" s="274" t="str">
        <f ca="true">+IF(OFFSET('Water Data'!$G$27,0,10*ROW('Water Data'!G46))="","",OFFSET('Water Data'!$G$27,0,10*ROW('Water Data'!G46)))</f>
        <v/>
      </c>
      <c r="CC52" s="274" t="str">
        <f ca="true">+IF(OFFSET('Water Data'!$G$28,0,10*ROW('Water Data'!G46))="","",OFFSET('Water Data'!$G$28,0,10*ROW('Water Data'!G46)))</f>
        <v/>
      </c>
      <c r="CD52" s="274" t="str">
        <f ca="true">+IF(OFFSET('Water Data'!$G$29,0,10*ROW('Water Data'!G46))="","",OFFSET('Water Data'!$G$29,0,10*ROW('Water Data'!G46)))</f>
        <v/>
      </c>
      <c r="CE52" s="274" t="str">
        <f ca="true">+IF(OFFSET('Water Data'!$H$27,0,10*ROW('Water Data'!H46))="","",OFFSET('Water Data'!$H$27,0,10*ROW('Water Data'!H46)))</f>
        <v/>
      </c>
      <c r="CF52" s="274" t="str">
        <f ca="true">+IF(OFFSET('Water Data'!$H$28,0,10*ROW('Water Data'!H46))="","",OFFSET('Water Data'!$H$28,0,10*ROW('Water Data'!H46)))</f>
        <v/>
      </c>
      <c r="CG52" s="274" t="str">
        <f ca="true">+IF(OFFSET('Water Data'!$H$29,0,10*ROW('Water Data'!H46))="","",OFFSET('Water Data'!$H$29,0,10*ROW('Water Data'!H46)))</f>
        <v/>
      </c>
      <c r="CH52" s="274" t="str">
        <f ca="true">+IF(OFFSET('Water Data'!$I$27,0,10*ROW('Water Data'!I46))="","",OFFSET('Water Data'!$I$27,0,10*ROW('Water Data'!I46)))</f>
        <v/>
      </c>
      <c r="CI52" s="274" t="str">
        <f ca="true">+IF(OFFSET('Water Data'!$I$28,0,10*ROW('Water Data'!I46))="","",OFFSET('Water Data'!$I$28,0,10*ROW('Water Data'!I46)))</f>
        <v/>
      </c>
      <c r="CJ52" s="274" t="str">
        <f ca="true">+IF(OFFSET('Water Data'!$I$29,0,10*ROW('Water Data'!I46))="","",OFFSET('Water Data'!$I$29,0,10*ROW('Water Data'!I46)))</f>
        <v/>
      </c>
      <c r="CK52" s="274" t="str">
        <f ca="true">+IF(OFFSET('Sanitation Data'!$D$28,0,10*ROW('Sanitation Data'!D46))="","",OFFSET('Sanitation Data'!$D$28,0,10*ROW('Sanitation Data'!D46)))</f>
        <v/>
      </c>
      <c r="CL52" s="274" t="str">
        <f ca="true">+IF(OFFSET('Sanitation Data'!$D$29,0,10*ROW('Sanitation Data'!D46))="","",OFFSET('Sanitation Data'!$D$29,0,10*ROW('Sanitation Data'!D46)))</f>
        <v/>
      </c>
      <c r="CM52" s="274" t="str">
        <f ca="true">+IF(OFFSET('Sanitation Data'!$D$30,0,10*ROW('Sanitation Data'!D46))="","",OFFSET('Sanitation Data'!$D$30,0,10*ROW('Sanitation Data'!D46)))</f>
        <v/>
      </c>
      <c r="CN52" s="274" t="str">
        <f ca="true">+IF(OFFSET('Sanitation Data'!$D$31,0,10*ROW('Sanitation Data'!D46))="","",OFFSET('Sanitation Data'!$D$31,0,10*ROW('Sanitation Data'!D46)))</f>
        <v/>
      </c>
      <c r="CO52" s="274" t="str">
        <f ca="true">+IF(OFFSET('Sanitation Data'!$D$32,0,10*ROW('Sanitation Data'!D46))="","",OFFSET('Sanitation Data'!$D$32,0,10*ROW('Sanitation Data'!D46)))</f>
        <v/>
      </c>
      <c r="CP52" s="274" t="str">
        <f ca="true">+IF(OFFSET('Sanitation Data'!$E$28,0,10*ROW('Sanitation Data'!E46))="","",OFFSET('Sanitation Data'!$E$28,0,10*ROW('Sanitation Data'!E46)))</f>
        <v/>
      </c>
      <c r="CQ52" s="274" t="str">
        <f ca="true">+IF(OFFSET('Sanitation Data'!$E$29,0,10*ROW('Sanitation Data'!E46))="","",OFFSET('Sanitation Data'!$E$29,0,10*ROW('Sanitation Data'!E46)))</f>
        <v/>
      </c>
      <c r="CR52" s="274" t="str">
        <f ca="true">+IF(OFFSET('Sanitation Data'!$E$30,0,10*ROW('Sanitation Data'!E46))="","",OFFSET('Sanitation Data'!$E$30,0,10*ROW('Sanitation Data'!E46)))</f>
        <v/>
      </c>
      <c r="CS52" s="274" t="str">
        <f ca="true">+IF(OFFSET('Sanitation Data'!$E$31,0,10*ROW('Sanitation Data'!E46))="","",OFFSET('Sanitation Data'!$E$31,0,10*ROW('Sanitation Data'!E46)))</f>
        <v/>
      </c>
      <c r="CT52" s="274" t="str">
        <f ca="true">+IF(OFFSET('Sanitation Data'!$E$32,0,10*ROW('Sanitation Data'!E46))="","",OFFSET('Sanitation Data'!$E$32,0,10*ROW('Sanitation Data'!E46)))</f>
        <v/>
      </c>
      <c r="CU52" s="274" t="str">
        <f ca="true">+IF(OFFSET('Sanitation Data'!$F$28,0,10*ROW('Sanitation Data'!F46))="","",OFFSET('Sanitation Data'!$F$28,0,10*ROW('Sanitation Data'!F46)))</f>
        <v/>
      </c>
      <c r="CV52" s="274" t="str">
        <f ca="true">+IF(OFFSET('Sanitation Data'!$F$29,0,10*ROW('Sanitation Data'!F46))="","",OFFSET('Sanitation Data'!$F$29,0,10*ROW('Sanitation Data'!F46)))</f>
        <v/>
      </c>
      <c r="CW52" s="274" t="str">
        <f ca="true">+IF(OFFSET('Sanitation Data'!$F$30,0,10*ROW('Sanitation Data'!F46))="","",OFFSET('Sanitation Data'!$F$30,0,10*ROW('Sanitation Data'!F46)))</f>
        <v/>
      </c>
      <c r="CX52" s="274" t="str">
        <f ca="true">+IF(OFFSET('Sanitation Data'!$F$31,0,10*ROW('Sanitation Data'!F46))="","",OFFSET('Sanitation Data'!$F$31,0,10*ROW('Sanitation Data'!F46)))</f>
        <v/>
      </c>
      <c r="CY52" s="274" t="str">
        <f ca="true">+IF(OFFSET('Sanitation Data'!$F$32,0,10*ROW('Sanitation Data'!F46))="","",OFFSET('Sanitation Data'!$F$32,0,10*ROW('Sanitation Data'!F46)))</f>
        <v/>
      </c>
      <c r="CZ52" s="274" t="str">
        <f ca="true">+IF(OFFSET('Sanitation Data'!$G$28,0,10*ROW('Sanitation Data'!G46))="","",OFFSET('Sanitation Data'!$G$28,0,10*ROW('Sanitation Data'!G46)))</f>
        <v/>
      </c>
      <c r="DA52" s="274" t="str">
        <f ca="true">+IF(OFFSET('Sanitation Data'!$G$29,0,10*ROW('Sanitation Data'!G46))="","",OFFSET('Sanitation Data'!$G$29,0,10*ROW('Sanitation Data'!G46)))</f>
        <v/>
      </c>
      <c r="DB52" s="274" t="str">
        <f ca="true">+IF(OFFSET('Sanitation Data'!$G$30,0,10*ROW('Sanitation Data'!G46))="","",OFFSET('Sanitation Data'!$G$30,0,10*ROW('Sanitation Data'!G46)))</f>
        <v/>
      </c>
      <c r="DC52" s="274" t="str">
        <f ca="true">+IF(OFFSET('Sanitation Data'!$G$31,0,10*ROW('Sanitation Data'!G46))="","",OFFSET('Sanitation Data'!$G$31,0,10*ROW('Sanitation Data'!G46)))</f>
        <v/>
      </c>
      <c r="DD52" s="274" t="str">
        <f ca="true">+IF(OFFSET('Sanitation Data'!$G$32,0,10*ROW('Sanitation Data'!G46))="","",OFFSET('Sanitation Data'!$G$32,0,10*ROW('Sanitation Data'!G46)))</f>
        <v/>
      </c>
      <c r="DE52" s="274" t="str">
        <f ca="true">+IF(OFFSET('Sanitation Data'!$H$28,0,10*ROW('Sanitation Data'!H46))="","",OFFSET('Sanitation Data'!$H$28,0,10*ROW('Sanitation Data'!H46)))</f>
        <v/>
      </c>
      <c r="DF52" s="274" t="str">
        <f ca="true">+IF(OFFSET('Sanitation Data'!$H$29,0,10*ROW('Sanitation Data'!H46))="","",OFFSET('Sanitation Data'!$H$29,0,10*ROW('Sanitation Data'!H46)))</f>
        <v/>
      </c>
      <c r="DG52" s="274" t="str">
        <f ca="true">+IF(OFFSET('Sanitation Data'!$H$30,0,10*ROW('Sanitation Data'!H46))="","",OFFSET('Sanitation Data'!$H$30,0,10*ROW('Sanitation Data'!H46)))</f>
        <v/>
      </c>
      <c r="DH52" s="274" t="str">
        <f ca="true">+IF(OFFSET('Sanitation Data'!$H$31,0,10*ROW('Sanitation Data'!H46))="","",OFFSET('Sanitation Data'!$H$31,0,10*ROW('Sanitation Data'!H46)))</f>
        <v/>
      </c>
      <c r="DI52" s="274" t="str">
        <f ca="true">+IF(OFFSET('Sanitation Data'!$H$32,0,10*ROW('Sanitation Data'!H46))="","",OFFSET('Sanitation Data'!$H$32,0,10*ROW('Sanitation Data'!H46)))</f>
        <v/>
      </c>
      <c r="DJ52" s="274" t="str">
        <f ca="true">+IF(OFFSET('Sanitation Data'!$I$28,0,10*ROW('Sanitation Data'!I46))="","",OFFSET('Sanitation Data'!$I$28,0,10*ROW('Sanitation Data'!I46)))</f>
        <v/>
      </c>
      <c r="DK52" s="274" t="str">
        <f ca="true">+IF(OFFSET('Sanitation Data'!$I$29,0,10*ROW('Sanitation Data'!I46))="","",OFFSET('Sanitation Data'!$I$29,0,10*ROW('Sanitation Data'!I46)))</f>
        <v/>
      </c>
      <c r="DL52" s="274" t="str">
        <f ca="true">+IF(OFFSET('Sanitation Data'!$I$30,0,10*ROW('Sanitation Data'!I46))="","",OFFSET('Sanitation Data'!$I$30,0,10*ROW('Sanitation Data'!I46)))</f>
        <v/>
      </c>
      <c r="DM52" s="274" t="str">
        <f ca="true">+IF(OFFSET('Sanitation Data'!$I$31,0,10*ROW('Sanitation Data'!I46))="","",OFFSET('Sanitation Data'!$I$31,0,10*ROW('Sanitation Data'!I46)))</f>
        <v/>
      </c>
      <c r="DN52" s="274" t="str">
        <f ca="true">+IF(OFFSET('Sanitation Data'!$I$32,0,10*ROW('Sanitation Data'!I46))="","",OFFSET('Sanitation Data'!$I$32,0,10*ROW('Sanitation Data'!I46)))</f>
        <v/>
      </c>
      <c r="DO52" s="274" t="str">
        <f ca="true">+IF(OFFSET('Hygiene Data'!$D$11,0,10*ROW('Hygiene Data'!D46))="","",OFFSET('Hygiene Data'!$D$11,0,10*ROW('Hygiene Data'!D46)))</f>
        <v/>
      </c>
      <c r="DP52" s="274" t="str">
        <f ca="true">+IF(OFFSET('Hygiene Data'!$D$12,0,10*ROW('Hygiene Data'!D46))="","",OFFSET('Hygiene Data'!$D$12,0,10*ROW('Hygiene Data'!D46)))</f>
        <v/>
      </c>
      <c r="DQ52" s="274" t="str">
        <f ca="true">+IF(OFFSET('Hygiene Data'!$D$13,0,10*ROW('Hygiene Data'!D46))="","",OFFSET('Hygiene Data'!$D$13,0,10*ROW('Hygiene Data'!D46)))</f>
        <v/>
      </c>
      <c r="DR52" s="274" t="str">
        <f ca="true">+IF(OFFSET('Hygiene Data'!$E$11,0,10*ROW('Hygiene Data'!E46))="","",OFFSET('Hygiene Data'!$E$11,0,10*ROW('Hygiene Data'!E46)))</f>
        <v/>
      </c>
      <c r="DS52" s="274" t="str">
        <f ca="true">+IF(OFFSET('Hygiene Data'!$E$12,0,10*ROW('Hygiene Data'!E46))="","",OFFSET('Hygiene Data'!$E$12,0,10*ROW('Hygiene Data'!E46)))</f>
        <v/>
      </c>
      <c r="DT52" s="274" t="str">
        <f ca="true">+IF(OFFSET('Hygiene Data'!$E$13,0,10*ROW('Hygiene Data'!E46))="","",OFFSET('Hygiene Data'!$E$13,0,10*ROW('Hygiene Data'!E46)))</f>
        <v/>
      </c>
      <c r="DU52" s="274" t="str">
        <f ca="true">+IF(OFFSET('Hygiene Data'!$F$11,0,10*ROW('Hygiene Data'!F46))="","",OFFSET('Hygiene Data'!$F$11,0,10*ROW('Hygiene Data'!F46)))</f>
        <v/>
      </c>
      <c r="DV52" s="274" t="str">
        <f ca="true">+IF(OFFSET('Hygiene Data'!$F$12,0,10*ROW('Hygiene Data'!F46))="","",OFFSET('Hygiene Data'!$F$12,0,10*ROW('Hygiene Data'!F46)))</f>
        <v/>
      </c>
      <c r="DW52" s="274" t="str">
        <f ca="true">+IF(OFFSET('Hygiene Data'!$F$13,0,10*ROW('Hygiene Data'!F46))="","",OFFSET('Hygiene Data'!$F$13,0,10*ROW('Hygiene Data'!F46)))</f>
        <v/>
      </c>
      <c r="DX52" s="274" t="str">
        <f ca="true">+IF(OFFSET('Hygiene Data'!$G$11,0,10*ROW('Hygiene Data'!G46))="","",OFFSET('Hygiene Data'!$G$11,0,10*ROW('Hygiene Data'!G46)))</f>
        <v/>
      </c>
      <c r="DY52" s="274" t="str">
        <f ca="true">+IF(OFFSET('Hygiene Data'!$G$12,0,10*ROW('Hygiene Data'!G46))="","",OFFSET('Hygiene Data'!$G$12,0,10*ROW('Hygiene Data'!G46)))</f>
        <v/>
      </c>
      <c r="DZ52" s="274" t="str">
        <f ca="true">+IF(OFFSET('Hygiene Data'!$G$13,0,10*ROW('Hygiene Data'!G46))="","",OFFSET('Hygiene Data'!$G$13,0,10*ROW('Hygiene Data'!G46)))</f>
        <v/>
      </c>
      <c r="EA52" s="274" t="str">
        <f ca="true">+IF(OFFSET('Hygiene Data'!$H$11,0,10*ROW('Hygiene Data'!H46))="","",OFFSET('Hygiene Data'!$H$11,0,10*ROW('Hygiene Data'!H46)))</f>
        <v/>
      </c>
      <c r="EB52" s="274" t="str">
        <f ca="true">+IF(OFFSET('Hygiene Data'!$H$12,0,10*ROW('Hygiene Data'!H46))="","",OFFSET('Hygiene Data'!$H$12,0,10*ROW('Hygiene Data'!H46)))</f>
        <v/>
      </c>
      <c r="EC52" s="274" t="str">
        <f ca="true">+IF(OFFSET('Hygiene Data'!$H$13,0,10*ROW('Hygiene Data'!H46))="","",OFFSET('Hygiene Data'!$H$13,0,10*ROW('Hygiene Data'!H46)))</f>
        <v/>
      </c>
      <c r="ED52" s="274" t="str">
        <f ca="true">+IF(OFFSET('Hygiene Data'!$I$11,0,10*ROW('Hygiene Data'!I46))="","",OFFSET('Hygiene Data'!$I$11,0,10*ROW('Hygiene Data'!I46)))</f>
        <v/>
      </c>
      <c r="EE52" s="274" t="str">
        <f ca="true">+IF(OFFSET('Hygiene Data'!$I$12,0,10*ROW('Hygiene Data'!I46))="","",OFFSET('Hygiene Data'!$I$12,0,10*ROW('Hygiene Data'!I46)))</f>
        <v/>
      </c>
      <c r="EF52" s="274" t="str">
        <f ca="true">+IF(OFFSET('Hygiene Data'!$I$13,0,10*ROW('Hygiene Data'!I46))="","",OFFSET('Hygiene Data'!$I$13,0,10*ROW('Hygiene Data'!I46)))</f>
        <v/>
      </c>
    </row>
    <row xmlns:x14ac="http://schemas.microsoft.com/office/spreadsheetml/2009/9/ac" r="53" x14ac:dyDescent="0.2">
      <c r="A53" s="37" t="str">
        <f ca="true">+IF(OFFSET('Water Data'!$B$2,0,10*ROW('Water Data'!E47))="","",OFFSET('Water Data'!$B$2,0,10*ROW('Water Data'!E47)))</f>
        <v/>
      </c>
      <c r="B53" s="37" t="str">
        <f ca="true">+IF(OFFSET('Water Data'!$C$2,0,10*ROW('Water Data'!F47))="","",OFFSET('Water Data'!$C$2,0,10*ROW('Water Data'!F47)))</f>
        <v/>
      </c>
      <c r="C53" s="330" t="str">
        <f t="shared" ca="true" si="0"/>
        <v/>
      </c>
      <c r="D53" s="94"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4"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4"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4"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4"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4"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4"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4"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4"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4"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4"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4"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4"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4"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4"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4"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4"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4"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5"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5"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5"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5"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5"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5"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5"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5"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5"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5"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5"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5"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5"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5"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5"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5"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5"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5"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5"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5"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5"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5"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5"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5"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5"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5"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5"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5"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5"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5"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6"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6"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6"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6"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6"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6"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6"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6"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6"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6"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6"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6"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6"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6"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6"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6"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6"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6"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74"/>
      <c r="BS53" s="274" t="str">
        <f ca="true">+IF(OFFSET('Water Data'!$D$27,0,10*ROW('Water Data'!D47))="","",OFFSET('Water Data'!$D$27,0,10*ROW('Water Data'!D47)))</f>
        <v/>
      </c>
      <c r="BT53" s="274" t="str">
        <f ca="true">+IF(OFFSET('Water Data'!$D$28,0,10*ROW('Water Data'!D47))="","",OFFSET('Water Data'!$D$28,0,10*ROW('Water Data'!D47)))</f>
        <v/>
      </c>
      <c r="BU53" s="274" t="str">
        <f ca="true">+IF(OFFSET('Water Data'!$D$29,0,10*ROW('Water Data'!D47))="","",OFFSET('Water Data'!$D$29,0,10*ROW('Water Data'!D47)))</f>
        <v/>
      </c>
      <c r="BV53" s="274" t="str">
        <f ca="true">+IF(OFFSET('Water Data'!$E$27,0,10*ROW('Water Data'!E47))="","",OFFSET('Water Data'!$E$27,0,10*ROW('Water Data'!E47)))</f>
        <v/>
      </c>
      <c r="BW53" s="274" t="str">
        <f ca="true">+IF(OFFSET('Water Data'!$E$28,0,10*ROW('Water Data'!E47))="","",OFFSET('Water Data'!$E$28,0,10*ROW('Water Data'!E47)))</f>
        <v/>
      </c>
      <c r="BX53" s="274" t="str">
        <f ca="true">+IF(OFFSET('Water Data'!$E$29,0,10*ROW('Water Data'!E47))="","",OFFSET('Water Data'!$E$29,0,10*ROW('Water Data'!E47)))</f>
        <v/>
      </c>
      <c r="BY53" s="274" t="str">
        <f ca="true">+IF(OFFSET('Water Data'!$F$27,0,10*ROW('Water Data'!F47))="","",OFFSET('Water Data'!$F$27,0,10*ROW('Water Data'!F47)))</f>
        <v/>
      </c>
      <c r="BZ53" s="274" t="str">
        <f ca="true">+IF(OFFSET('Water Data'!$F$28,0,10*ROW('Water Data'!F47))="","",OFFSET('Water Data'!$F$28,0,10*ROW('Water Data'!F47)))</f>
        <v/>
      </c>
      <c r="CA53" s="274" t="str">
        <f ca="true">+IF(OFFSET('Water Data'!$F$29,0,10*ROW('Water Data'!F47))="","",OFFSET('Water Data'!$F$29,0,10*ROW('Water Data'!F47)))</f>
        <v/>
      </c>
      <c r="CB53" s="274" t="str">
        <f ca="true">+IF(OFFSET('Water Data'!$G$27,0,10*ROW('Water Data'!G47))="","",OFFSET('Water Data'!$G$27,0,10*ROW('Water Data'!G47)))</f>
        <v/>
      </c>
      <c r="CC53" s="274" t="str">
        <f ca="true">+IF(OFFSET('Water Data'!$G$28,0,10*ROW('Water Data'!G47))="","",OFFSET('Water Data'!$G$28,0,10*ROW('Water Data'!G47)))</f>
        <v/>
      </c>
      <c r="CD53" s="274" t="str">
        <f ca="true">+IF(OFFSET('Water Data'!$G$29,0,10*ROW('Water Data'!G47))="","",OFFSET('Water Data'!$G$29,0,10*ROW('Water Data'!G47)))</f>
        <v/>
      </c>
      <c r="CE53" s="274" t="str">
        <f ca="true">+IF(OFFSET('Water Data'!$H$27,0,10*ROW('Water Data'!H47))="","",OFFSET('Water Data'!$H$27,0,10*ROW('Water Data'!H47)))</f>
        <v/>
      </c>
      <c r="CF53" s="274" t="str">
        <f ca="true">+IF(OFFSET('Water Data'!$H$28,0,10*ROW('Water Data'!H47))="","",OFFSET('Water Data'!$H$28,0,10*ROW('Water Data'!H47)))</f>
        <v/>
      </c>
      <c r="CG53" s="274" t="str">
        <f ca="true">+IF(OFFSET('Water Data'!$H$29,0,10*ROW('Water Data'!H47))="","",OFFSET('Water Data'!$H$29,0,10*ROW('Water Data'!H47)))</f>
        <v/>
      </c>
      <c r="CH53" s="274" t="str">
        <f ca="true">+IF(OFFSET('Water Data'!$I$27,0,10*ROW('Water Data'!I47))="","",OFFSET('Water Data'!$I$27,0,10*ROW('Water Data'!I47)))</f>
        <v/>
      </c>
      <c r="CI53" s="274" t="str">
        <f ca="true">+IF(OFFSET('Water Data'!$I$28,0,10*ROW('Water Data'!I47))="","",OFFSET('Water Data'!$I$28,0,10*ROW('Water Data'!I47)))</f>
        <v/>
      </c>
      <c r="CJ53" s="274" t="str">
        <f ca="true">+IF(OFFSET('Water Data'!$I$29,0,10*ROW('Water Data'!I47))="","",OFFSET('Water Data'!$I$29,0,10*ROW('Water Data'!I47)))</f>
        <v/>
      </c>
      <c r="CK53" s="274" t="str">
        <f ca="true">+IF(OFFSET('Sanitation Data'!$D$28,0,10*ROW('Sanitation Data'!D47))="","",OFFSET('Sanitation Data'!$D$28,0,10*ROW('Sanitation Data'!D47)))</f>
        <v/>
      </c>
      <c r="CL53" s="274" t="str">
        <f ca="true">+IF(OFFSET('Sanitation Data'!$D$29,0,10*ROW('Sanitation Data'!D47))="","",OFFSET('Sanitation Data'!$D$29,0,10*ROW('Sanitation Data'!D47)))</f>
        <v/>
      </c>
      <c r="CM53" s="274" t="str">
        <f ca="true">+IF(OFFSET('Sanitation Data'!$D$30,0,10*ROW('Sanitation Data'!D47))="","",OFFSET('Sanitation Data'!$D$30,0,10*ROW('Sanitation Data'!D47)))</f>
        <v/>
      </c>
      <c r="CN53" s="274" t="str">
        <f ca="true">+IF(OFFSET('Sanitation Data'!$D$31,0,10*ROW('Sanitation Data'!D47))="","",OFFSET('Sanitation Data'!$D$31,0,10*ROW('Sanitation Data'!D47)))</f>
        <v/>
      </c>
      <c r="CO53" s="274" t="str">
        <f ca="true">+IF(OFFSET('Sanitation Data'!$D$32,0,10*ROW('Sanitation Data'!D47))="","",OFFSET('Sanitation Data'!$D$32,0,10*ROW('Sanitation Data'!D47)))</f>
        <v/>
      </c>
      <c r="CP53" s="274" t="str">
        <f ca="true">+IF(OFFSET('Sanitation Data'!$E$28,0,10*ROW('Sanitation Data'!E47))="","",OFFSET('Sanitation Data'!$E$28,0,10*ROW('Sanitation Data'!E47)))</f>
        <v/>
      </c>
      <c r="CQ53" s="274" t="str">
        <f ca="true">+IF(OFFSET('Sanitation Data'!$E$29,0,10*ROW('Sanitation Data'!E47))="","",OFFSET('Sanitation Data'!$E$29,0,10*ROW('Sanitation Data'!E47)))</f>
        <v/>
      </c>
      <c r="CR53" s="274" t="str">
        <f ca="true">+IF(OFFSET('Sanitation Data'!$E$30,0,10*ROW('Sanitation Data'!E47))="","",OFFSET('Sanitation Data'!$E$30,0,10*ROW('Sanitation Data'!E47)))</f>
        <v/>
      </c>
      <c r="CS53" s="274" t="str">
        <f ca="true">+IF(OFFSET('Sanitation Data'!$E$31,0,10*ROW('Sanitation Data'!E47))="","",OFFSET('Sanitation Data'!$E$31,0,10*ROW('Sanitation Data'!E47)))</f>
        <v/>
      </c>
      <c r="CT53" s="274" t="str">
        <f ca="true">+IF(OFFSET('Sanitation Data'!$E$32,0,10*ROW('Sanitation Data'!E47))="","",OFFSET('Sanitation Data'!$E$32,0,10*ROW('Sanitation Data'!E47)))</f>
        <v/>
      </c>
      <c r="CU53" s="274" t="str">
        <f ca="true">+IF(OFFSET('Sanitation Data'!$F$28,0,10*ROW('Sanitation Data'!F47))="","",OFFSET('Sanitation Data'!$F$28,0,10*ROW('Sanitation Data'!F47)))</f>
        <v/>
      </c>
      <c r="CV53" s="274" t="str">
        <f ca="true">+IF(OFFSET('Sanitation Data'!$F$29,0,10*ROW('Sanitation Data'!F47))="","",OFFSET('Sanitation Data'!$F$29,0,10*ROW('Sanitation Data'!F47)))</f>
        <v/>
      </c>
      <c r="CW53" s="274" t="str">
        <f ca="true">+IF(OFFSET('Sanitation Data'!$F$30,0,10*ROW('Sanitation Data'!F47))="","",OFFSET('Sanitation Data'!$F$30,0,10*ROW('Sanitation Data'!F47)))</f>
        <v/>
      </c>
      <c r="CX53" s="274" t="str">
        <f ca="true">+IF(OFFSET('Sanitation Data'!$F$31,0,10*ROW('Sanitation Data'!F47))="","",OFFSET('Sanitation Data'!$F$31,0,10*ROW('Sanitation Data'!F47)))</f>
        <v/>
      </c>
      <c r="CY53" s="274" t="str">
        <f ca="true">+IF(OFFSET('Sanitation Data'!$F$32,0,10*ROW('Sanitation Data'!F47))="","",OFFSET('Sanitation Data'!$F$32,0,10*ROW('Sanitation Data'!F47)))</f>
        <v/>
      </c>
      <c r="CZ53" s="274" t="str">
        <f ca="true">+IF(OFFSET('Sanitation Data'!$G$28,0,10*ROW('Sanitation Data'!G47))="","",OFFSET('Sanitation Data'!$G$28,0,10*ROW('Sanitation Data'!G47)))</f>
        <v/>
      </c>
      <c r="DA53" s="274" t="str">
        <f ca="true">+IF(OFFSET('Sanitation Data'!$G$29,0,10*ROW('Sanitation Data'!G47))="","",OFFSET('Sanitation Data'!$G$29,0,10*ROW('Sanitation Data'!G47)))</f>
        <v/>
      </c>
      <c r="DB53" s="274" t="str">
        <f ca="true">+IF(OFFSET('Sanitation Data'!$G$30,0,10*ROW('Sanitation Data'!G47))="","",OFFSET('Sanitation Data'!$G$30,0,10*ROW('Sanitation Data'!G47)))</f>
        <v/>
      </c>
      <c r="DC53" s="274" t="str">
        <f ca="true">+IF(OFFSET('Sanitation Data'!$G$31,0,10*ROW('Sanitation Data'!G47))="","",OFFSET('Sanitation Data'!$G$31,0,10*ROW('Sanitation Data'!G47)))</f>
        <v/>
      </c>
      <c r="DD53" s="274" t="str">
        <f ca="true">+IF(OFFSET('Sanitation Data'!$G$32,0,10*ROW('Sanitation Data'!G47))="","",OFFSET('Sanitation Data'!$G$32,0,10*ROW('Sanitation Data'!G47)))</f>
        <v/>
      </c>
      <c r="DE53" s="274" t="str">
        <f ca="true">+IF(OFFSET('Sanitation Data'!$H$28,0,10*ROW('Sanitation Data'!H47))="","",OFFSET('Sanitation Data'!$H$28,0,10*ROW('Sanitation Data'!H47)))</f>
        <v/>
      </c>
      <c r="DF53" s="274" t="str">
        <f ca="true">+IF(OFFSET('Sanitation Data'!$H$29,0,10*ROW('Sanitation Data'!H47))="","",OFFSET('Sanitation Data'!$H$29,0,10*ROW('Sanitation Data'!H47)))</f>
        <v/>
      </c>
      <c r="DG53" s="274" t="str">
        <f ca="true">+IF(OFFSET('Sanitation Data'!$H$30,0,10*ROW('Sanitation Data'!H47))="","",OFFSET('Sanitation Data'!$H$30,0,10*ROW('Sanitation Data'!H47)))</f>
        <v/>
      </c>
      <c r="DH53" s="274" t="str">
        <f ca="true">+IF(OFFSET('Sanitation Data'!$H$31,0,10*ROW('Sanitation Data'!H47))="","",OFFSET('Sanitation Data'!$H$31,0,10*ROW('Sanitation Data'!H47)))</f>
        <v/>
      </c>
      <c r="DI53" s="274" t="str">
        <f ca="true">+IF(OFFSET('Sanitation Data'!$H$32,0,10*ROW('Sanitation Data'!H47))="","",OFFSET('Sanitation Data'!$H$32,0,10*ROW('Sanitation Data'!H47)))</f>
        <v/>
      </c>
      <c r="DJ53" s="274" t="str">
        <f ca="true">+IF(OFFSET('Sanitation Data'!$I$28,0,10*ROW('Sanitation Data'!I47))="","",OFFSET('Sanitation Data'!$I$28,0,10*ROW('Sanitation Data'!I47)))</f>
        <v/>
      </c>
      <c r="DK53" s="274" t="str">
        <f ca="true">+IF(OFFSET('Sanitation Data'!$I$29,0,10*ROW('Sanitation Data'!I47))="","",OFFSET('Sanitation Data'!$I$29,0,10*ROW('Sanitation Data'!I47)))</f>
        <v/>
      </c>
      <c r="DL53" s="274" t="str">
        <f ca="true">+IF(OFFSET('Sanitation Data'!$I$30,0,10*ROW('Sanitation Data'!I47))="","",OFFSET('Sanitation Data'!$I$30,0,10*ROW('Sanitation Data'!I47)))</f>
        <v/>
      </c>
      <c r="DM53" s="274" t="str">
        <f ca="true">+IF(OFFSET('Sanitation Data'!$I$31,0,10*ROW('Sanitation Data'!I47))="","",OFFSET('Sanitation Data'!$I$31,0,10*ROW('Sanitation Data'!I47)))</f>
        <v/>
      </c>
      <c r="DN53" s="274" t="str">
        <f ca="true">+IF(OFFSET('Sanitation Data'!$I$32,0,10*ROW('Sanitation Data'!I47))="","",OFFSET('Sanitation Data'!$I$32,0,10*ROW('Sanitation Data'!I47)))</f>
        <v/>
      </c>
      <c r="DO53" s="274" t="str">
        <f ca="true">+IF(OFFSET('Hygiene Data'!$D$11,0,10*ROW('Hygiene Data'!D47))="","",OFFSET('Hygiene Data'!$D$11,0,10*ROW('Hygiene Data'!D47)))</f>
        <v/>
      </c>
      <c r="DP53" s="274" t="str">
        <f ca="true">+IF(OFFSET('Hygiene Data'!$D$12,0,10*ROW('Hygiene Data'!D47))="","",OFFSET('Hygiene Data'!$D$12,0,10*ROW('Hygiene Data'!D47)))</f>
        <v/>
      </c>
      <c r="DQ53" s="274" t="str">
        <f ca="true">+IF(OFFSET('Hygiene Data'!$D$13,0,10*ROW('Hygiene Data'!D47))="","",OFFSET('Hygiene Data'!$D$13,0,10*ROW('Hygiene Data'!D47)))</f>
        <v/>
      </c>
      <c r="DR53" s="274" t="str">
        <f ca="true">+IF(OFFSET('Hygiene Data'!$E$11,0,10*ROW('Hygiene Data'!E47))="","",OFFSET('Hygiene Data'!$E$11,0,10*ROW('Hygiene Data'!E47)))</f>
        <v/>
      </c>
      <c r="DS53" s="274" t="str">
        <f ca="true">+IF(OFFSET('Hygiene Data'!$E$12,0,10*ROW('Hygiene Data'!E47))="","",OFFSET('Hygiene Data'!$E$12,0,10*ROW('Hygiene Data'!E47)))</f>
        <v/>
      </c>
      <c r="DT53" s="274" t="str">
        <f ca="true">+IF(OFFSET('Hygiene Data'!$E$13,0,10*ROW('Hygiene Data'!E47))="","",OFFSET('Hygiene Data'!$E$13,0,10*ROW('Hygiene Data'!E47)))</f>
        <v/>
      </c>
      <c r="DU53" s="274" t="str">
        <f ca="true">+IF(OFFSET('Hygiene Data'!$F$11,0,10*ROW('Hygiene Data'!F47))="","",OFFSET('Hygiene Data'!$F$11,0,10*ROW('Hygiene Data'!F47)))</f>
        <v/>
      </c>
      <c r="DV53" s="274" t="str">
        <f ca="true">+IF(OFFSET('Hygiene Data'!$F$12,0,10*ROW('Hygiene Data'!F47))="","",OFFSET('Hygiene Data'!$F$12,0,10*ROW('Hygiene Data'!F47)))</f>
        <v/>
      </c>
      <c r="DW53" s="274" t="str">
        <f ca="true">+IF(OFFSET('Hygiene Data'!$F$13,0,10*ROW('Hygiene Data'!F47))="","",OFFSET('Hygiene Data'!$F$13,0,10*ROW('Hygiene Data'!F47)))</f>
        <v/>
      </c>
      <c r="DX53" s="274" t="str">
        <f ca="true">+IF(OFFSET('Hygiene Data'!$G$11,0,10*ROW('Hygiene Data'!G47))="","",OFFSET('Hygiene Data'!$G$11,0,10*ROW('Hygiene Data'!G47)))</f>
        <v/>
      </c>
      <c r="DY53" s="274" t="str">
        <f ca="true">+IF(OFFSET('Hygiene Data'!$G$12,0,10*ROW('Hygiene Data'!G47))="","",OFFSET('Hygiene Data'!$G$12,0,10*ROW('Hygiene Data'!G47)))</f>
        <v/>
      </c>
      <c r="DZ53" s="274" t="str">
        <f ca="true">+IF(OFFSET('Hygiene Data'!$G$13,0,10*ROW('Hygiene Data'!G47))="","",OFFSET('Hygiene Data'!$G$13,0,10*ROW('Hygiene Data'!G47)))</f>
        <v/>
      </c>
      <c r="EA53" s="274" t="str">
        <f ca="true">+IF(OFFSET('Hygiene Data'!$H$11,0,10*ROW('Hygiene Data'!H47))="","",OFFSET('Hygiene Data'!$H$11,0,10*ROW('Hygiene Data'!H47)))</f>
        <v/>
      </c>
      <c r="EB53" s="274" t="str">
        <f ca="true">+IF(OFFSET('Hygiene Data'!$H$12,0,10*ROW('Hygiene Data'!H47))="","",OFFSET('Hygiene Data'!$H$12,0,10*ROW('Hygiene Data'!H47)))</f>
        <v/>
      </c>
      <c r="EC53" s="274" t="str">
        <f ca="true">+IF(OFFSET('Hygiene Data'!$H$13,0,10*ROW('Hygiene Data'!H47))="","",OFFSET('Hygiene Data'!$H$13,0,10*ROW('Hygiene Data'!H47)))</f>
        <v/>
      </c>
      <c r="ED53" s="274" t="str">
        <f ca="true">+IF(OFFSET('Hygiene Data'!$I$11,0,10*ROW('Hygiene Data'!I47))="","",OFFSET('Hygiene Data'!$I$11,0,10*ROW('Hygiene Data'!I47)))</f>
        <v/>
      </c>
      <c r="EE53" s="274" t="str">
        <f ca="true">+IF(OFFSET('Hygiene Data'!$I$12,0,10*ROW('Hygiene Data'!I47))="","",OFFSET('Hygiene Data'!$I$12,0,10*ROW('Hygiene Data'!I47)))</f>
        <v/>
      </c>
      <c r="EF53" s="274" t="str">
        <f ca="true">+IF(OFFSET('Hygiene Data'!$I$13,0,10*ROW('Hygiene Data'!I47))="","",OFFSET('Hygiene Data'!$I$13,0,10*ROW('Hygiene Data'!I47)))</f>
        <v/>
      </c>
    </row>
    <row xmlns:x14ac="http://schemas.microsoft.com/office/spreadsheetml/2009/9/ac" r="54" x14ac:dyDescent="0.2">
      <c r="A54" s="37" t="str">
        <f ca="true">+IF(OFFSET('Water Data'!$B$2,0,10*ROW('Water Data'!E48))="","",OFFSET('Water Data'!$B$2,0,10*ROW('Water Data'!E48)))</f>
        <v/>
      </c>
      <c r="B54" s="37" t="str">
        <f ca="true">+IF(OFFSET('Water Data'!$C$2,0,10*ROW('Water Data'!F48))="","",OFFSET('Water Data'!$C$2,0,10*ROW('Water Data'!F48)))</f>
        <v/>
      </c>
      <c r="C54" s="330" t="str">
        <f t="shared" ca="true" si="0"/>
        <v/>
      </c>
      <c r="D54" s="94"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4"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4"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4"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4"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4"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4"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4"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4"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4"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4"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4"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4"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4"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4"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4"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4"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4"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5"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5"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5"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5"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5"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5"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5"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5"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5"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5"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5"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5"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5"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5"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5"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5"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5"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5"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5"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5"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5"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5"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5"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5"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5"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5"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5"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5"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5"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5"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6"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6"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6"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6"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6"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6"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6"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6"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6"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6"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6"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6"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6"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6"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6"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6"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6"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6"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74"/>
      <c r="BS54" s="274" t="str">
        <f ca="true">+IF(OFFSET('Water Data'!$D$27,0,10*ROW('Water Data'!D48))="","",OFFSET('Water Data'!$D$27,0,10*ROW('Water Data'!D48)))</f>
        <v/>
      </c>
      <c r="BT54" s="274" t="str">
        <f ca="true">+IF(OFFSET('Water Data'!$D$28,0,10*ROW('Water Data'!D48))="","",OFFSET('Water Data'!$D$28,0,10*ROW('Water Data'!D48)))</f>
        <v/>
      </c>
      <c r="BU54" s="274" t="str">
        <f ca="true">+IF(OFFSET('Water Data'!$D$29,0,10*ROW('Water Data'!D48))="","",OFFSET('Water Data'!$D$29,0,10*ROW('Water Data'!D48)))</f>
        <v/>
      </c>
      <c r="BV54" s="274" t="str">
        <f ca="true">+IF(OFFSET('Water Data'!$E$27,0,10*ROW('Water Data'!E48))="","",OFFSET('Water Data'!$E$27,0,10*ROW('Water Data'!E48)))</f>
        <v/>
      </c>
      <c r="BW54" s="274" t="str">
        <f ca="true">+IF(OFFSET('Water Data'!$E$28,0,10*ROW('Water Data'!E48))="","",OFFSET('Water Data'!$E$28,0,10*ROW('Water Data'!E48)))</f>
        <v/>
      </c>
      <c r="BX54" s="274" t="str">
        <f ca="true">+IF(OFFSET('Water Data'!$E$29,0,10*ROW('Water Data'!E48))="","",OFFSET('Water Data'!$E$29,0,10*ROW('Water Data'!E48)))</f>
        <v/>
      </c>
      <c r="BY54" s="274" t="str">
        <f ca="true">+IF(OFFSET('Water Data'!$F$27,0,10*ROW('Water Data'!F48))="","",OFFSET('Water Data'!$F$27,0,10*ROW('Water Data'!F48)))</f>
        <v/>
      </c>
      <c r="BZ54" s="274" t="str">
        <f ca="true">+IF(OFFSET('Water Data'!$F$28,0,10*ROW('Water Data'!F48))="","",OFFSET('Water Data'!$F$28,0,10*ROW('Water Data'!F48)))</f>
        <v/>
      </c>
      <c r="CA54" s="274" t="str">
        <f ca="true">+IF(OFFSET('Water Data'!$F$29,0,10*ROW('Water Data'!F48))="","",OFFSET('Water Data'!$F$29,0,10*ROW('Water Data'!F48)))</f>
        <v/>
      </c>
      <c r="CB54" s="274" t="str">
        <f ca="true">+IF(OFFSET('Water Data'!$G$27,0,10*ROW('Water Data'!G48))="","",OFFSET('Water Data'!$G$27,0,10*ROW('Water Data'!G48)))</f>
        <v/>
      </c>
      <c r="CC54" s="274" t="str">
        <f ca="true">+IF(OFFSET('Water Data'!$G$28,0,10*ROW('Water Data'!G48))="","",OFFSET('Water Data'!$G$28,0,10*ROW('Water Data'!G48)))</f>
        <v/>
      </c>
      <c r="CD54" s="274" t="str">
        <f ca="true">+IF(OFFSET('Water Data'!$G$29,0,10*ROW('Water Data'!G48))="","",OFFSET('Water Data'!$G$29,0,10*ROW('Water Data'!G48)))</f>
        <v/>
      </c>
      <c r="CE54" s="274" t="str">
        <f ca="true">+IF(OFFSET('Water Data'!$H$27,0,10*ROW('Water Data'!H48))="","",OFFSET('Water Data'!$H$27,0,10*ROW('Water Data'!H48)))</f>
        <v/>
      </c>
      <c r="CF54" s="274" t="str">
        <f ca="true">+IF(OFFSET('Water Data'!$H$28,0,10*ROW('Water Data'!H48))="","",OFFSET('Water Data'!$H$28,0,10*ROW('Water Data'!H48)))</f>
        <v/>
      </c>
      <c r="CG54" s="274" t="str">
        <f ca="true">+IF(OFFSET('Water Data'!$H$29,0,10*ROW('Water Data'!H48))="","",OFFSET('Water Data'!$H$29,0,10*ROW('Water Data'!H48)))</f>
        <v/>
      </c>
      <c r="CH54" s="274" t="str">
        <f ca="true">+IF(OFFSET('Water Data'!$I$27,0,10*ROW('Water Data'!I48))="","",OFFSET('Water Data'!$I$27,0,10*ROW('Water Data'!I48)))</f>
        <v/>
      </c>
      <c r="CI54" s="274" t="str">
        <f ca="true">+IF(OFFSET('Water Data'!$I$28,0,10*ROW('Water Data'!I48))="","",OFFSET('Water Data'!$I$28,0,10*ROW('Water Data'!I48)))</f>
        <v/>
      </c>
      <c r="CJ54" s="274" t="str">
        <f ca="true">+IF(OFFSET('Water Data'!$I$29,0,10*ROW('Water Data'!I48))="","",OFFSET('Water Data'!$I$29,0,10*ROW('Water Data'!I48)))</f>
        <v/>
      </c>
      <c r="CK54" s="274" t="str">
        <f ca="true">+IF(OFFSET('Sanitation Data'!$D$28,0,10*ROW('Sanitation Data'!D48))="","",OFFSET('Sanitation Data'!$D$28,0,10*ROW('Sanitation Data'!D48)))</f>
        <v/>
      </c>
      <c r="CL54" s="274" t="str">
        <f ca="true">+IF(OFFSET('Sanitation Data'!$D$29,0,10*ROW('Sanitation Data'!D48))="","",OFFSET('Sanitation Data'!$D$29,0,10*ROW('Sanitation Data'!D48)))</f>
        <v/>
      </c>
      <c r="CM54" s="274" t="str">
        <f ca="true">+IF(OFFSET('Sanitation Data'!$D$30,0,10*ROW('Sanitation Data'!D48))="","",OFFSET('Sanitation Data'!$D$30,0,10*ROW('Sanitation Data'!D48)))</f>
        <v/>
      </c>
      <c r="CN54" s="274" t="str">
        <f ca="true">+IF(OFFSET('Sanitation Data'!$D$31,0,10*ROW('Sanitation Data'!D48))="","",OFFSET('Sanitation Data'!$D$31,0,10*ROW('Sanitation Data'!D48)))</f>
        <v/>
      </c>
      <c r="CO54" s="274" t="str">
        <f ca="true">+IF(OFFSET('Sanitation Data'!$D$32,0,10*ROW('Sanitation Data'!D48))="","",OFFSET('Sanitation Data'!$D$32,0,10*ROW('Sanitation Data'!D48)))</f>
        <v/>
      </c>
      <c r="CP54" s="274" t="str">
        <f ca="true">+IF(OFFSET('Sanitation Data'!$E$28,0,10*ROW('Sanitation Data'!E48))="","",OFFSET('Sanitation Data'!$E$28,0,10*ROW('Sanitation Data'!E48)))</f>
        <v/>
      </c>
      <c r="CQ54" s="274" t="str">
        <f ca="true">+IF(OFFSET('Sanitation Data'!$E$29,0,10*ROW('Sanitation Data'!E48))="","",OFFSET('Sanitation Data'!$E$29,0,10*ROW('Sanitation Data'!E48)))</f>
        <v/>
      </c>
      <c r="CR54" s="274" t="str">
        <f ca="true">+IF(OFFSET('Sanitation Data'!$E$30,0,10*ROW('Sanitation Data'!E48))="","",OFFSET('Sanitation Data'!$E$30,0,10*ROW('Sanitation Data'!E48)))</f>
        <v/>
      </c>
      <c r="CS54" s="274" t="str">
        <f ca="true">+IF(OFFSET('Sanitation Data'!$E$31,0,10*ROW('Sanitation Data'!E48))="","",OFFSET('Sanitation Data'!$E$31,0,10*ROW('Sanitation Data'!E48)))</f>
        <v/>
      </c>
      <c r="CT54" s="274" t="str">
        <f ca="true">+IF(OFFSET('Sanitation Data'!$E$32,0,10*ROW('Sanitation Data'!E48))="","",OFFSET('Sanitation Data'!$E$32,0,10*ROW('Sanitation Data'!E48)))</f>
        <v/>
      </c>
      <c r="CU54" s="274" t="str">
        <f ca="true">+IF(OFFSET('Sanitation Data'!$F$28,0,10*ROW('Sanitation Data'!F48))="","",OFFSET('Sanitation Data'!$F$28,0,10*ROW('Sanitation Data'!F48)))</f>
        <v/>
      </c>
      <c r="CV54" s="274" t="str">
        <f ca="true">+IF(OFFSET('Sanitation Data'!$F$29,0,10*ROW('Sanitation Data'!F48))="","",OFFSET('Sanitation Data'!$F$29,0,10*ROW('Sanitation Data'!F48)))</f>
        <v/>
      </c>
      <c r="CW54" s="274" t="str">
        <f ca="true">+IF(OFFSET('Sanitation Data'!$F$30,0,10*ROW('Sanitation Data'!F48))="","",OFFSET('Sanitation Data'!$F$30,0,10*ROW('Sanitation Data'!F48)))</f>
        <v/>
      </c>
      <c r="CX54" s="274" t="str">
        <f ca="true">+IF(OFFSET('Sanitation Data'!$F$31,0,10*ROW('Sanitation Data'!F48))="","",OFFSET('Sanitation Data'!$F$31,0,10*ROW('Sanitation Data'!F48)))</f>
        <v/>
      </c>
      <c r="CY54" s="274" t="str">
        <f ca="true">+IF(OFFSET('Sanitation Data'!$F$32,0,10*ROW('Sanitation Data'!F48))="","",OFFSET('Sanitation Data'!$F$32,0,10*ROW('Sanitation Data'!F48)))</f>
        <v/>
      </c>
      <c r="CZ54" s="274" t="str">
        <f ca="true">+IF(OFFSET('Sanitation Data'!$G$28,0,10*ROW('Sanitation Data'!G48))="","",OFFSET('Sanitation Data'!$G$28,0,10*ROW('Sanitation Data'!G48)))</f>
        <v/>
      </c>
      <c r="DA54" s="274" t="str">
        <f ca="true">+IF(OFFSET('Sanitation Data'!$G$29,0,10*ROW('Sanitation Data'!G48))="","",OFFSET('Sanitation Data'!$G$29,0,10*ROW('Sanitation Data'!G48)))</f>
        <v/>
      </c>
      <c r="DB54" s="274" t="str">
        <f ca="true">+IF(OFFSET('Sanitation Data'!$G$30,0,10*ROW('Sanitation Data'!G48))="","",OFFSET('Sanitation Data'!$G$30,0,10*ROW('Sanitation Data'!G48)))</f>
        <v/>
      </c>
      <c r="DC54" s="274" t="str">
        <f ca="true">+IF(OFFSET('Sanitation Data'!$G$31,0,10*ROW('Sanitation Data'!G48))="","",OFFSET('Sanitation Data'!$G$31,0,10*ROW('Sanitation Data'!G48)))</f>
        <v/>
      </c>
      <c r="DD54" s="274" t="str">
        <f ca="true">+IF(OFFSET('Sanitation Data'!$G$32,0,10*ROW('Sanitation Data'!G48))="","",OFFSET('Sanitation Data'!$G$32,0,10*ROW('Sanitation Data'!G48)))</f>
        <v/>
      </c>
      <c r="DE54" s="274" t="str">
        <f ca="true">+IF(OFFSET('Sanitation Data'!$H$28,0,10*ROW('Sanitation Data'!H48))="","",OFFSET('Sanitation Data'!$H$28,0,10*ROW('Sanitation Data'!H48)))</f>
        <v/>
      </c>
      <c r="DF54" s="274" t="str">
        <f ca="true">+IF(OFFSET('Sanitation Data'!$H$29,0,10*ROW('Sanitation Data'!H48))="","",OFFSET('Sanitation Data'!$H$29,0,10*ROW('Sanitation Data'!H48)))</f>
        <v/>
      </c>
      <c r="DG54" s="274" t="str">
        <f ca="true">+IF(OFFSET('Sanitation Data'!$H$30,0,10*ROW('Sanitation Data'!H48))="","",OFFSET('Sanitation Data'!$H$30,0,10*ROW('Sanitation Data'!H48)))</f>
        <v/>
      </c>
      <c r="DH54" s="274" t="str">
        <f ca="true">+IF(OFFSET('Sanitation Data'!$H$31,0,10*ROW('Sanitation Data'!H48))="","",OFFSET('Sanitation Data'!$H$31,0,10*ROW('Sanitation Data'!H48)))</f>
        <v/>
      </c>
      <c r="DI54" s="274" t="str">
        <f ca="true">+IF(OFFSET('Sanitation Data'!$H$32,0,10*ROW('Sanitation Data'!H48))="","",OFFSET('Sanitation Data'!$H$32,0,10*ROW('Sanitation Data'!H48)))</f>
        <v/>
      </c>
      <c r="DJ54" s="274" t="str">
        <f ca="true">+IF(OFFSET('Sanitation Data'!$I$28,0,10*ROW('Sanitation Data'!I48))="","",OFFSET('Sanitation Data'!$I$28,0,10*ROW('Sanitation Data'!I48)))</f>
        <v/>
      </c>
      <c r="DK54" s="274" t="str">
        <f ca="true">+IF(OFFSET('Sanitation Data'!$I$29,0,10*ROW('Sanitation Data'!I48))="","",OFFSET('Sanitation Data'!$I$29,0,10*ROW('Sanitation Data'!I48)))</f>
        <v/>
      </c>
      <c r="DL54" s="274" t="str">
        <f ca="true">+IF(OFFSET('Sanitation Data'!$I$30,0,10*ROW('Sanitation Data'!I48))="","",OFFSET('Sanitation Data'!$I$30,0,10*ROW('Sanitation Data'!I48)))</f>
        <v/>
      </c>
      <c r="DM54" s="274" t="str">
        <f ca="true">+IF(OFFSET('Sanitation Data'!$I$31,0,10*ROW('Sanitation Data'!I48))="","",OFFSET('Sanitation Data'!$I$31,0,10*ROW('Sanitation Data'!I48)))</f>
        <v/>
      </c>
      <c r="DN54" s="274" t="str">
        <f ca="true">+IF(OFFSET('Sanitation Data'!$I$32,0,10*ROW('Sanitation Data'!I48))="","",OFFSET('Sanitation Data'!$I$32,0,10*ROW('Sanitation Data'!I48)))</f>
        <v/>
      </c>
      <c r="DO54" s="274" t="str">
        <f ca="true">+IF(OFFSET('Hygiene Data'!$D$11,0,10*ROW('Hygiene Data'!D48))="","",OFFSET('Hygiene Data'!$D$11,0,10*ROW('Hygiene Data'!D48)))</f>
        <v/>
      </c>
      <c r="DP54" s="274" t="str">
        <f ca="true">+IF(OFFSET('Hygiene Data'!$D$12,0,10*ROW('Hygiene Data'!D48))="","",OFFSET('Hygiene Data'!$D$12,0,10*ROW('Hygiene Data'!D48)))</f>
        <v/>
      </c>
      <c r="DQ54" s="274" t="str">
        <f ca="true">+IF(OFFSET('Hygiene Data'!$D$13,0,10*ROW('Hygiene Data'!D48))="","",OFFSET('Hygiene Data'!$D$13,0,10*ROW('Hygiene Data'!D48)))</f>
        <v/>
      </c>
      <c r="DR54" s="274" t="str">
        <f ca="true">+IF(OFFSET('Hygiene Data'!$E$11,0,10*ROW('Hygiene Data'!E48))="","",OFFSET('Hygiene Data'!$E$11,0,10*ROW('Hygiene Data'!E48)))</f>
        <v/>
      </c>
      <c r="DS54" s="274" t="str">
        <f ca="true">+IF(OFFSET('Hygiene Data'!$E$12,0,10*ROW('Hygiene Data'!E48))="","",OFFSET('Hygiene Data'!$E$12,0,10*ROW('Hygiene Data'!E48)))</f>
        <v/>
      </c>
      <c r="DT54" s="274" t="str">
        <f ca="true">+IF(OFFSET('Hygiene Data'!$E$13,0,10*ROW('Hygiene Data'!E48))="","",OFFSET('Hygiene Data'!$E$13,0,10*ROW('Hygiene Data'!E48)))</f>
        <v/>
      </c>
      <c r="DU54" s="274" t="str">
        <f ca="true">+IF(OFFSET('Hygiene Data'!$F$11,0,10*ROW('Hygiene Data'!F48))="","",OFFSET('Hygiene Data'!$F$11,0,10*ROW('Hygiene Data'!F48)))</f>
        <v/>
      </c>
      <c r="DV54" s="274" t="str">
        <f ca="true">+IF(OFFSET('Hygiene Data'!$F$12,0,10*ROW('Hygiene Data'!F48))="","",OFFSET('Hygiene Data'!$F$12,0,10*ROW('Hygiene Data'!F48)))</f>
        <v/>
      </c>
      <c r="DW54" s="274" t="str">
        <f ca="true">+IF(OFFSET('Hygiene Data'!$F$13,0,10*ROW('Hygiene Data'!F48))="","",OFFSET('Hygiene Data'!$F$13,0,10*ROW('Hygiene Data'!F48)))</f>
        <v/>
      </c>
      <c r="DX54" s="274" t="str">
        <f ca="true">+IF(OFFSET('Hygiene Data'!$G$11,0,10*ROW('Hygiene Data'!G48))="","",OFFSET('Hygiene Data'!$G$11,0,10*ROW('Hygiene Data'!G48)))</f>
        <v/>
      </c>
      <c r="DY54" s="274" t="str">
        <f ca="true">+IF(OFFSET('Hygiene Data'!$G$12,0,10*ROW('Hygiene Data'!G48))="","",OFFSET('Hygiene Data'!$G$12,0,10*ROW('Hygiene Data'!G48)))</f>
        <v/>
      </c>
      <c r="DZ54" s="274" t="str">
        <f ca="true">+IF(OFFSET('Hygiene Data'!$G$13,0,10*ROW('Hygiene Data'!G48))="","",OFFSET('Hygiene Data'!$G$13,0,10*ROW('Hygiene Data'!G48)))</f>
        <v/>
      </c>
      <c r="EA54" s="274" t="str">
        <f ca="true">+IF(OFFSET('Hygiene Data'!$H$11,0,10*ROW('Hygiene Data'!H48))="","",OFFSET('Hygiene Data'!$H$11,0,10*ROW('Hygiene Data'!H48)))</f>
        <v/>
      </c>
      <c r="EB54" s="274" t="str">
        <f ca="true">+IF(OFFSET('Hygiene Data'!$H$12,0,10*ROW('Hygiene Data'!H48))="","",OFFSET('Hygiene Data'!$H$12,0,10*ROW('Hygiene Data'!H48)))</f>
        <v/>
      </c>
      <c r="EC54" s="274" t="str">
        <f ca="true">+IF(OFFSET('Hygiene Data'!$H$13,0,10*ROW('Hygiene Data'!H48))="","",OFFSET('Hygiene Data'!$H$13,0,10*ROW('Hygiene Data'!H48)))</f>
        <v/>
      </c>
      <c r="ED54" s="274" t="str">
        <f ca="true">+IF(OFFSET('Hygiene Data'!$I$11,0,10*ROW('Hygiene Data'!I48))="","",OFFSET('Hygiene Data'!$I$11,0,10*ROW('Hygiene Data'!I48)))</f>
        <v/>
      </c>
      <c r="EE54" s="274" t="str">
        <f ca="true">+IF(OFFSET('Hygiene Data'!$I$12,0,10*ROW('Hygiene Data'!I48))="","",OFFSET('Hygiene Data'!$I$12,0,10*ROW('Hygiene Data'!I48)))</f>
        <v/>
      </c>
      <c r="EF54" s="274" t="str">
        <f ca="true">+IF(OFFSET('Hygiene Data'!$I$13,0,10*ROW('Hygiene Data'!I48))="","",OFFSET('Hygiene Data'!$I$13,0,10*ROW('Hygiene Data'!I48)))</f>
        <v/>
      </c>
    </row>
    <row xmlns:x14ac="http://schemas.microsoft.com/office/spreadsheetml/2009/9/ac" r="55" x14ac:dyDescent="0.2">
      <c r="A55" s="37" t="str">
        <f ca="true">+IF(OFFSET('Water Data'!$B$2,0,10*ROW('Water Data'!E49))="","",OFFSET('Water Data'!$B$2,0,10*ROW('Water Data'!E49)))</f>
        <v/>
      </c>
      <c r="B55" s="37" t="str">
        <f ca="true">+IF(OFFSET('Water Data'!$C$2,0,10*ROW('Water Data'!F49))="","",OFFSET('Water Data'!$C$2,0,10*ROW('Water Data'!F49)))</f>
        <v/>
      </c>
      <c r="C55" s="330" t="str">
        <f t="shared" ca="true" si="0"/>
        <v/>
      </c>
      <c r="D55" s="94"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4"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4"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4"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4"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4"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4"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4"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4"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4"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4"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4"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4"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4"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4"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4"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4"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4"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5"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5"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5"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5"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5"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5"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5"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5"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5"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5"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5"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5"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5"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5"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5"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5"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5"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5"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5"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5"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5"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5"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5"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5"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5"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5"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5"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5"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5"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5"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6"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6"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6"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6"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6"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6"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6"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6"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6"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6"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6"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6"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6"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6"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6"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6"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6"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6"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74"/>
      <c r="BS55" s="274" t="str">
        <f ca="true">+IF(OFFSET('Water Data'!$D$27,0,10*ROW('Water Data'!D49))="","",OFFSET('Water Data'!$D$27,0,10*ROW('Water Data'!D49)))</f>
        <v/>
      </c>
      <c r="BT55" s="274" t="str">
        <f ca="true">+IF(OFFSET('Water Data'!$D$28,0,10*ROW('Water Data'!D49))="","",OFFSET('Water Data'!$D$28,0,10*ROW('Water Data'!D49)))</f>
        <v/>
      </c>
      <c r="BU55" s="274" t="str">
        <f ca="true">+IF(OFFSET('Water Data'!$D$29,0,10*ROW('Water Data'!D49))="","",OFFSET('Water Data'!$D$29,0,10*ROW('Water Data'!D49)))</f>
        <v/>
      </c>
      <c r="BV55" s="274" t="str">
        <f ca="true">+IF(OFFSET('Water Data'!$E$27,0,10*ROW('Water Data'!E49))="","",OFFSET('Water Data'!$E$27,0,10*ROW('Water Data'!E49)))</f>
        <v/>
      </c>
      <c r="BW55" s="274" t="str">
        <f ca="true">+IF(OFFSET('Water Data'!$E$28,0,10*ROW('Water Data'!E49))="","",OFFSET('Water Data'!$E$28,0,10*ROW('Water Data'!E49)))</f>
        <v/>
      </c>
      <c r="BX55" s="274" t="str">
        <f ca="true">+IF(OFFSET('Water Data'!$E$29,0,10*ROW('Water Data'!E49))="","",OFFSET('Water Data'!$E$29,0,10*ROW('Water Data'!E49)))</f>
        <v/>
      </c>
      <c r="BY55" s="274" t="str">
        <f ca="true">+IF(OFFSET('Water Data'!$F$27,0,10*ROW('Water Data'!F49))="","",OFFSET('Water Data'!$F$27,0,10*ROW('Water Data'!F49)))</f>
        <v/>
      </c>
      <c r="BZ55" s="274" t="str">
        <f ca="true">+IF(OFFSET('Water Data'!$F$28,0,10*ROW('Water Data'!F49))="","",OFFSET('Water Data'!$F$28,0,10*ROW('Water Data'!F49)))</f>
        <v/>
      </c>
      <c r="CA55" s="274" t="str">
        <f ca="true">+IF(OFFSET('Water Data'!$F$29,0,10*ROW('Water Data'!F49))="","",OFFSET('Water Data'!$F$29,0,10*ROW('Water Data'!F49)))</f>
        <v/>
      </c>
      <c r="CB55" s="274" t="str">
        <f ca="true">+IF(OFFSET('Water Data'!$G$27,0,10*ROW('Water Data'!G49))="","",OFFSET('Water Data'!$G$27,0,10*ROW('Water Data'!G49)))</f>
        <v/>
      </c>
      <c r="CC55" s="274" t="str">
        <f ca="true">+IF(OFFSET('Water Data'!$G$28,0,10*ROW('Water Data'!G49))="","",OFFSET('Water Data'!$G$28,0,10*ROW('Water Data'!G49)))</f>
        <v/>
      </c>
      <c r="CD55" s="274" t="str">
        <f ca="true">+IF(OFFSET('Water Data'!$G$29,0,10*ROW('Water Data'!G49))="","",OFFSET('Water Data'!$G$29,0,10*ROW('Water Data'!G49)))</f>
        <v/>
      </c>
      <c r="CE55" s="274" t="str">
        <f ca="true">+IF(OFFSET('Water Data'!$H$27,0,10*ROW('Water Data'!H49))="","",OFFSET('Water Data'!$H$27,0,10*ROW('Water Data'!H49)))</f>
        <v/>
      </c>
      <c r="CF55" s="274" t="str">
        <f ca="true">+IF(OFFSET('Water Data'!$H$28,0,10*ROW('Water Data'!H49))="","",OFFSET('Water Data'!$H$28,0,10*ROW('Water Data'!H49)))</f>
        <v/>
      </c>
      <c r="CG55" s="274" t="str">
        <f ca="true">+IF(OFFSET('Water Data'!$H$29,0,10*ROW('Water Data'!H49))="","",OFFSET('Water Data'!$H$29,0,10*ROW('Water Data'!H49)))</f>
        <v/>
      </c>
      <c r="CH55" s="274" t="str">
        <f ca="true">+IF(OFFSET('Water Data'!$I$27,0,10*ROW('Water Data'!I49))="","",OFFSET('Water Data'!$I$27,0,10*ROW('Water Data'!I49)))</f>
        <v/>
      </c>
      <c r="CI55" s="274" t="str">
        <f ca="true">+IF(OFFSET('Water Data'!$I$28,0,10*ROW('Water Data'!I49))="","",OFFSET('Water Data'!$I$28,0,10*ROW('Water Data'!I49)))</f>
        <v/>
      </c>
      <c r="CJ55" s="274" t="str">
        <f ca="true">+IF(OFFSET('Water Data'!$I$29,0,10*ROW('Water Data'!I49))="","",OFFSET('Water Data'!$I$29,0,10*ROW('Water Data'!I49)))</f>
        <v/>
      </c>
      <c r="CK55" s="274" t="str">
        <f ca="true">+IF(OFFSET('Sanitation Data'!$D$28,0,10*ROW('Sanitation Data'!D49))="","",OFFSET('Sanitation Data'!$D$28,0,10*ROW('Sanitation Data'!D49)))</f>
        <v/>
      </c>
      <c r="CL55" s="274" t="str">
        <f ca="true">+IF(OFFSET('Sanitation Data'!$D$29,0,10*ROW('Sanitation Data'!D49))="","",OFFSET('Sanitation Data'!$D$29,0,10*ROW('Sanitation Data'!D49)))</f>
        <v/>
      </c>
      <c r="CM55" s="274" t="str">
        <f ca="true">+IF(OFFSET('Sanitation Data'!$D$30,0,10*ROW('Sanitation Data'!D49))="","",OFFSET('Sanitation Data'!$D$30,0,10*ROW('Sanitation Data'!D49)))</f>
        <v/>
      </c>
      <c r="CN55" s="274" t="str">
        <f ca="true">+IF(OFFSET('Sanitation Data'!$D$31,0,10*ROW('Sanitation Data'!D49))="","",OFFSET('Sanitation Data'!$D$31,0,10*ROW('Sanitation Data'!D49)))</f>
        <v/>
      </c>
      <c r="CO55" s="274" t="str">
        <f ca="true">+IF(OFFSET('Sanitation Data'!$D$32,0,10*ROW('Sanitation Data'!D49))="","",OFFSET('Sanitation Data'!$D$32,0,10*ROW('Sanitation Data'!D49)))</f>
        <v/>
      </c>
      <c r="CP55" s="274" t="str">
        <f ca="true">+IF(OFFSET('Sanitation Data'!$E$28,0,10*ROW('Sanitation Data'!E49))="","",OFFSET('Sanitation Data'!$E$28,0,10*ROW('Sanitation Data'!E49)))</f>
        <v/>
      </c>
      <c r="CQ55" s="274" t="str">
        <f ca="true">+IF(OFFSET('Sanitation Data'!$E$29,0,10*ROW('Sanitation Data'!E49))="","",OFFSET('Sanitation Data'!$E$29,0,10*ROW('Sanitation Data'!E49)))</f>
        <v/>
      </c>
      <c r="CR55" s="274" t="str">
        <f ca="true">+IF(OFFSET('Sanitation Data'!$E$30,0,10*ROW('Sanitation Data'!E49))="","",OFFSET('Sanitation Data'!$E$30,0,10*ROW('Sanitation Data'!E49)))</f>
        <v/>
      </c>
      <c r="CS55" s="274" t="str">
        <f ca="true">+IF(OFFSET('Sanitation Data'!$E$31,0,10*ROW('Sanitation Data'!E49))="","",OFFSET('Sanitation Data'!$E$31,0,10*ROW('Sanitation Data'!E49)))</f>
        <v/>
      </c>
      <c r="CT55" s="274" t="str">
        <f ca="true">+IF(OFFSET('Sanitation Data'!$E$32,0,10*ROW('Sanitation Data'!E49))="","",OFFSET('Sanitation Data'!$E$32,0,10*ROW('Sanitation Data'!E49)))</f>
        <v/>
      </c>
      <c r="CU55" s="274" t="str">
        <f ca="true">+IF(OFFSET('Sanitation Data'!$F$28,0,10*ROW('Sanitation Data'!F49))="","",OFFSET('Sanitation Data'!$F$28,0,10*ROW('Sanitation Data'!F49)))</f>
        <v/>
      </c>
      <c r="CV55" s="274" t="str">
        <f ca="true">+IF(OFFSET('Sanitation Data'!$F$29,0,10*ROW('Sanitation Data'!F49))="","",OFFSET('Sanitation Data'!$F$29,0,10*ROW('Sanitation Data'!F49)))</f>
        <v/>
      </c>
      <c r="CW55" s="274" t="str">
        <f ca="true">+IF(OFFSET('Sanitation Data'!$F$30,0,10*ROW('Sanitation Data'!F49))="","",OFFSET('Sanitation Data'!$F$30,0,10*ROW('Sanitation Data'!F49)))</f>
        <v/>
      </c>
      <c r="CX55" s="274" t="str">
        <f ca="true">+IF(OFFSET('Sanitation Data'!$F$31,0,10*ROW('Sanitation Data'!F49))="","",OFFSET('Sanitation Data'!$F$31,0,10*ROW('Sanitation Data'!F49)))</f>
        <v/>
      </c>
      <c r="CY55" s="274" t="str">
        <f ca="true">+IF(OFFSET('Sanitation Data'!$F$32,0,10*ROW('Sanitation Data'!F49))="","",OFFSET('Sanitation Data'!$F$32,0,10*ROW('Sanitation Data'!F49)))</f>
        <v/>
      </c>
      <c r="CZ55" s="274" t="str">
        <f ca="true">+IF(OFFSET('Sanitation Data'!$G$28,0,10*ROW('Sanitation Data'!G49))="","",OFFSET('Sanitation Data'!$G$28,0,10*ROW('Sanitation Data'!G49)))</f>
        <v/>
      </c>
      <c r="DA55" s="274" t="str">
        <f ca="true">+IF(OFFSET('Sanitation Data'!$G$29,0,10*ROW('Sanitation Data'!G49))="","",OFFSET('Sanitation Data'!$G$29,0,10*ROW('Sanitation Data'!G49)))</f>
        <v/>
      </c>
      <c r="DB55" s="274" t="str">
        <f ca="true">+IF(OFFSET('Sanitation Data'!$G$30,0,10*ROW('Sanitation Data'!G49))="","",OFFSET('Sanitation Data'!$G$30,0,10*ROW('Sanitation Data'!G49)))</f>
        <v/>
      </c>
      <c r="DC55" s="274" t="str">
        <f ca="true">+IF(OFFSET('Sanitation Data'!$G$31,0,10*ROW('Sanitation Data'!G49))="","",OFFSET('Sanitation Data'!$G$31,0,10*ROW('Sanitation Data'!G49)))</f>
        <v/>
      </c>
      <c r="DD55" s="274" t="str">
        <f ca="true">+IF(OFFSET('Sanitation Data'!$G$32,0,10*ROW('Sanitation Data'!G49))="","",OFFSET('Sanitation Data'!$G$32,0,10*ROW('Sanitation Data'!G49)))</f>
        <v/>
      </c>
      <c r="DE55" s="274" t="str">
        <f ca="true">+IF(OFFSET('Sanitation Data'!$H$28,0,10*ROW('Sanitation Data'!H49))="","",OFFSET('Sanitation Data'!$H$28,0,10*ROW('Sanitation Data'!H49)))</f>
        <v/>
      </c>
      <c r="DF55" s="274" t="str">
        <f ca="true">+IF(OFFSET('Sanitation Data'!$H$29,0,10*ROW('Sanitation Data'!H49))="","",OFFSET('Sanitation Data'!$H$29,0,10*ROW('Sanitation Data'!H49)))</f>
        <v/>
      </c>
      <c r="DG55" s="274" t="str">
        <f ca="true">+IF(OFFSET('Sanitation Data'!$H$30,0,10*ROW('Sanitation Data'!H49))="","",OFFSET('Sanitation Data'!$H$30,0,10*ROW('Sanitation Data'!H49)))</f>
        <v/>
      </c>
      <c r="DH55" s="274" t="str">
        <f ca="true">+IF(OFFSET('Sanitation Data'!$H$31,0,10*ROW('Sanitation Data'!H49))="","",OFFSET('Sanitation Data'!$H$31,0,10*ROW('Sanitation Data'!H49)))</f>
        <v/>
      </c>
      <c r="DI55" s="274" t="str">
        <f ca="true">+IF(OFFSET('Sanitation Data'!$H$32,0,10*ROW('Sanitation Data'!H49))="","",OFFSET('Sanitation Data'!$H$32,0,10*ROW('Sanitation Data'!H49)))</f>
        <v/>
      </c>
      <c r="DJ55" s="274" t="str">
        <f ca="true">+IF(OFFSET('Sanitation Data'!$I$28,0,10*ROW('Sanitation Data'!I49))="","",OFFSET('Sanitation Data'!$I$28,0,10*ROW('Sanitation Data'!I49)))</f>
        <v/>
      </c>
      <c r="DK55" s="274" t="str">
        <f ca="true">+IF(OFFSET('Sanitation Data'!$I$29,0,10*ROW('Sanitation Data'!I49))="","",OFFSET('Sanitation Data'!$I$29,0,10*ROW('Sanitation Data'!I49)))</f>
        <v/>
      </c>
      <c r="DL55" s="274" t="str">
        <f ca="true">+IF(OFFSET('Sanitation Data'!$I$30,0,10*ROW('Sanitation Data'!I49))="","",OFFSET('Sanitation Data'!$I$30,0,10*ROW('Sanitation Data'!I49)))</f>
        <v/>
      </c>
      <c r="DM55" s="274" t="str">
        <f ca="true">+IF(OFFSET('Sanitation Data'!$I$31,0,10*ROW('Sanitation Data'!I49))="","",OFFSET('Sanitation Data'!$I$31,0,10*ROW('Sanitation Data'!I49)))</f>
        <v/>
      </c>
      <c r="DN55" s="274" t="str">
        <f ca="true">+IF(OFFSET('Sanitation Data'!$I$32,0,10*ROW('Sanitation Data'!I49))="","",OFFSET('Sanitation Data'!$I$32,0,10*ROW('Sanitation Data'!I49)))</f>
        <v/>
      </c>
      <c r="DO55" s="274" t="str">
        <f ca="true">+IF(OFFSET('Hygiene Data'!$D$11,0,10*ROW('Hygiene Data'!D49))="","",OFFSET('Hygiene Data'!$D$11,0,10*ROW('Hygiene Data'!D49)))</f>
        <v/>
      </c>
      <c r="DP55" s="274" t="str">
        <f ca="true">+IF(OFFSET('Hygiene Data'!$D$12,0,10*ROW('Hygiene Data'!D49))="","",OFFSET('Hygiene Data'!$D$12,0,10*ROW('Hygiene Data'!D49)))</f>
        <v/>
      </c>
      <c r="DQ55" s="274" t="str">
        <f ca="true">+IF(OFFSET('Hygiene Data'!$D$13,0,10*ROW('Hygiene Data'!D49))="","",OFFSET('Hygiene Data'!$D$13,0,10*ROW('Hygiene Data'!D49)))</f>
        <v/>
      </c>
      <c r="DR55" s="274" t="str">
        <f ca="true">+IF(OFFSET('Hygiene Data'!$E$11,0,10*ROW('Hygiene Data'!E49))="","",OFFSET('Hygiene Data'!$E$11,0,10*ROW('Hygiene Data'!E49)))</f>
        <v/>
      </c>
      <c r="DS55" s="274" t="str">
        <f ca="true">+IF(OFFSET('Hygiene Data'!$E$12,0,10*ROW('Hygiene Data'!E49))="","",OFFSET('Hygiene Data'!$E$12,0,10*ROW('Hygiene Data'!E49)))</f>
        <v/>
      </c>
      <c r="DT55" s="274" t="str">
        <f ca="true">+IF(OFFSET('Hygiene Data'!$E$13,0,10*ROW('Hygiene Data'!E49))="","",OFFSET('Hygiene Data'!$E$13,0,10*ROW('Hygiene Data'!E49)))</f>
        <v/>
      </c>
      <c r="DU55" s="274" t="str">
        <f ca="true">+IF(OFFSET('Hygiene Data'!$F$11,0,10*ROW('Hygiene Data'!F49))="","",OFFSET('Hygiene Data'!$F$11,0,10*ROW('Hygiene Data'!F49)))</f>
        <v/>
      </c>
      <c r="DV55" s="274" t="str">
        <f ca="true">+IF(OFFSET('Hygiene Data'!$F$12,0,10*ROW('Hygiene Data'!F49))="","",OFFSET('Hygiene Data'!$F$12,0,10*ROW('Hygiene Data'!F49)))</f>
        <v/>
      </c>
      <c r="DW55" s="274" t="str">
        <f ca="true">+IF(OFFSET('Hygiene Data'!$F$13,0,10*ROW('Hygiene Data'!F49))="","",OFFSET('Hygiene Data'!$F$13,0,10*ROW('Hygiene Data'!F49)))</f>
        <v/>
      </c>
      <c r="DX55" s="274" t="str">
        <f ca="true">+IF(OFFSET('Hygiene Data'!$G$11,0,10*ROW('Hygiene Data'!G49))="","",OFFSET('Hygiene Data'!$G$11,0,10*ROW('Hygiene Data'!G49)))</f>
        <v/>
      </c>
      <c r="DY55" s="274" t="str">
        <f ca="true">+IF(OFFSET('Hygiene Data'!$G$12,0,10*ROW('Hygiene Data'!G49))="","",OFFSET('Hygiene Data'!$G$12,0,10*ROW('Hygiene Data'!G49)))</f>
        <v/>
      </c>
      <c r="DZ55" s="274" t="str">
        <f ca="true">+IF(OFFSET('Hygiene Data'!$G$13,0,10*ROW('Hygiene Data'!G49))="","",OFFSET('Hygiene Data'!$G$13,0,10*ROW('Hygiene Data'!G49)))</f>
        <v/>
      </c>
      <c r="EA55" s="274" t="str">
        <f ca="true">+IF(OFFSET('Hygiene Data'!$H$11,0,10*ROW('Hygiene Data'!H49))="","",OFFSET('Hygiene Data'!$H$11,0,10*ROW('Hygiene Data'!H49)))</f>
        <v/>
      </c>
      <c r="EB55" s="274" t="str">
        <f ca="true">+IF(OFFSET('Hygiene Data'!$H$12,0,10*ROW('Hygiene Data'!H49))="","",OFFSET('Hygiene Data'!$H$12,0,10*ROW('Hygiene Data'!H49)))</f>
        <v/>
      </c>
      <c r="EC55" s="274" t="str">
        <f ca="true">+IF(OFFSET('Hygiene Data'!$H$13,0,10*ROW('Hygiene Data'!H49))="","",OFFSET('Hygiene Data'!$H$13,0,10*ROW('Hygiene Data'!H49)))</f>
        <v/>
      </c>
      <c r="ED55" s="274" t="str">
        <f ca="true">+IF(OFFSET('Hygiene Data'!$I$11,0,10*ROW('Hygiene Data'!I49))="","",OFFSET('Hygiene Data'!$I$11,0,10*ROW('Hygiene Data'!I49)))</f>
        <v/>
      </c>
      <c r="EE55" s="274" t="str">
        <f ca="true">+IF(OFFSET('Hygiene Data'!$I$12,0,10*ROW('Hygiene Data'!I49))="","",OFFSET('Hygiene Data'!$I$12,0,10*ROW('Hygiene Data'!I49)))</f>
        <v/>
      </c>
      <c r="EF55" s="274" t="str">
        <f ca="true">+IF(OFFSET('Hygiene Data'!$I$13,0,10*ROW('Hygiene Data'!I49))="","",OFFSET('Hygiene Data'!$I$13,0,10*ROW('Hygiene Data'!I49)))</f>
        <v/>
      </c>
    </row>
    <row xmlns:x14ac="http://schemas.microsoft.com/office/spreadsheetml/2009/9/ac" r="56" x14ac:dyDescent="0.2">
      <c r="A56" s="37" t="str">
        <f ca="true">+IF(OFFSET('Water Data'!$B$2,0,10*ROW('Water Data'!E50))="","",OFFSET('Water Data'!$B$2,0,10*ROW('Water Data'!E50)))</f>
        <v/>
      </c>
      <c r="B56" s="37" t="str">
        <f ca="true">+IF(OFFSET('Water Data'!$C$2,0,10*ROW('Water Data'!F50))="","",OFFSET('Water Data'!$C$2,0,10*ROW('Water Data'!F50)))</f>
        <v/>
      </c>
      <c r="C56" s="330" t="str">
        <f t="shared" ca="true" si="0"/>
        <v/>
      </c>
      <c r="D56" s="94"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4"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4"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4"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4"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4"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4"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4"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4"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4"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4"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4"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4"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4"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4"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4"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4"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4"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5"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5"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5"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5"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5"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5"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5"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5"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5"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5"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5"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5"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5"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5"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5"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5"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5"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5"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5"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5"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5"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5"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5"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5"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5"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5"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5"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5"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5"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5"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6"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6"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6"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6"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6"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6"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6"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6"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6"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6"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6"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6"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6"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6"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6"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6"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6"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6"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74"/>
      <c r="BS56" s="274" t="str">
        <f ca="true">+IF(OFFSET('Water Data'!$D$27,0,10*ROW('Water Data'!D50))="","",OFFSET('Water Data'!$D$27,0,10*ROW('Water Data'!D50)))</f>
        <v/>
      </c>
      <c r="BT56" s="274" t="str">
        <f ca="true">+IF(OFFSET('Water Data'!$D$28,0,10*ROW('Water Data'!D50))="","",OFFSET('Water Data'!$D$28,0,10*ROW('Water Data'!D50)))</f>
        <v/>
      </c>
      <c r="BU56" s="274" t="str">
        <f ca="true">+IF(OFFSET('Water Data'!$D$29,0,10*ROW('Water Data'!D50))="","",OFFSET('Water Data'!$D$29,0,10*ROW('Water Data'!D50)))</f>
        <v/>
      </c>
      <c r="BV56" s="274" t="str">
        <f ca="true">+IF(OFFSET('Water Data'!$E$27,0,10*ROW('Water Data'!E50))="","",OFFSET('Water Data'!$E$27,0,10*ROW('Water Data'!E50)))</f>
        <v/>
      </c>
      <c r="BW56" s="274" t="str">
        <f ca="true">+IF(OFFSET('Water Data'!$E$28,0,10*ROW('Water Data'!E50))="","",OFFSET('Water Data'!$E$28,0,10*ROW('Water Data'!E50)))</f>
        <v/>
      </c>
      <c r="BX56" s="274" t="str">
        <f ca="true">+IF(OFFSET('Water Data'!$E$29,0,10*ROW('Water Data'!E50))="","",OFFSET('Water Data'!$E$29,0,10*ROW('Water Data'!E50)))</f>
        <v/>
      </c>
      <c r="BY56" s="274" t="str">
        <f ca="true">+IF(OFFSET('Water Data'!$F$27,0,10*ROW('Water Data'!F50))="","",OFFSET('Water Data'!$F$27,0,10*ROW('Water Data'!F50)))</f>
        <v/>
      </c>
      <c r="BZ56" s="274" t="str">
        <f ca="true">+IF(OFFSET('Water Data'!$F$28,0,10*ROW('Water Data'!F50))="","",OFFSET('Water Data'!$F$28,0,10*ROW('Water Data'!F50)))</f>
        <v/>
      </c>
      <c r="CA56" s="274" t="str">
        <f ca="true">+IF(OFFSET('Water Data'!$F$29,0,10*ROW('Water Data'!F50))="","",OFFSET('Water Data'!$F$29,0,10*ROW('Water Data'!F50)))</f>
        <v/>
      </c>
      <c r="CB56" s="274" t="str">
        <f ca="true">+IF(OFFSET('Water Data'!$G$27,0,10*ROW('Water Data'!G50))="","",OFFSET('Water Data'!$G$27,0,10*ROW('Water Data'!G50)))</f>
        <v/>
      </c>
      <c r="CC56" s="274" t="str">
        <f ca="true">+IF(OFFSET('Water Data'!$G$28,0,10*ROW('Water Data'!G50))="","",OFFSET('Water Data'!$G$28,0,10*ROW('Water Data'!G50)))</f>
        <v/>
      </c>
      <c r="CD56" s="274" t="str">
        <f ca="true">+IF(OFFSET('Water Data'!$G$29,0,10*ROW('Water Data'!G50))="","",OFFSET('Water Data'!$G$29,0,10*ROW('Water Data'!G50)))</f>
        <v/>
      </c>
      <c r="CE56" s="274" t="str">
        <f ca="true">+IF(OFFSET('Water Data'!$H$27,0,10*ROW('Water Data'!H50))="","",OFFSET('Water Data'!$H$27,0,10*ROW('Water Data'!H50)))</f>
        <v/>
      </c>
      <c r="CF56" s="274" t="str">
        <f ca="true">+IF(OFFSET('Water Data'!$H$28,0,10*ROW('Water Data'!H50))="","",OFFSET('Water Data'!$H$28,0,10*ROW('Water Data'!H50)))</f>
        <v/>
      </c>
      <c r="CG56" s="274" t="str">
        <f ca="true">+IF(OFFSET('Water Data'!$H$29,0,10*ROW('Water Data'!H50))="","",OFFSET('Water Data'!$H$29,0,10*ROW('Water Data'!H50)))</f>
        <v/>
      </c>
      <c r="CH56" s="274" t="str">
        <f ca="true">+IF(OFFSET('Water Data'!$I$27,0,10*ROW('Water Data'!I50))="","",OFFSET('Water Data'!$I$27,0,10*ROW('Water Data'!I50)))</f>
        <v/>
      </c>
      <c r="CI56" s="274" t="str">
        <f ca="true">+IF(OFFSET('Water Data'!$I$28,0,10*ROW('Water Data'!I50))="","",OFFSET('Water Data'!$I$28,0,10*ROW('Water Data'!I50)))</f>
        <v/>
      </c>
      <c r="CJ56" s="274" t="str">
        <f ca="true">+IF(OFFSET('Water Data'!$I$29,0,10*ROW('Water Data'!I50))="","",OFFSET('Water Data'!$I$29,0,10*ROW('Water Data'!I50)))</f>
        <v/>
      </c>
      <c r="CK56" s="274" t="str">
        <f ca="true">+IF(OFFSET('Sanitation Data'!$D$28,0,10*ROW('Sanitation Data'!D50))="","",OFFSET('Sanitation Data'!$D$28,0,10*ROW('Sanitation Data'!D50)))</f>
        <v/>
      </c>
      <c r="CL56" s="274" t="str">
        <f ca="true">+IF(OFFSET('Sanitation Data'!$D$29,0,10*ROW('Sanitation Data'!D50))="","",OFFSET('Sanitation Data'!$D$29,0,10*ROW('Sanitation Data'!D50)))</f>
        <v/>
      </c>
      <c r="CM56" s="274" t="str">
        <f ca="true">+IF(OFFSET('Sanitation Data'!$D$30,0,10*ROW('Sanitation Data'!D50))="","",OFFSET('Sanitation Data'!$D$30,0,10*ROW('Sanitation Data'!D50)))</f>
        <v/>
      </c>
      <c r="CN56" s="274" t="str">
        <f ca="true">+IF(OFFSET('Sanitation Data'!$D$31,0,10*ROW('Sanitation Data'!D50))="","",OFFSET('Sanitation Data'!$D$31,0,10*ROW('Sanitation Data'!D50)))</f>
        <v/>
      </c>
      <c r="CO56" s="274" t="str">
        <f ca="true">+IF(OFFSET('Sanitation Data'!$D$32,0,10*ROW('Sanitation Data'!D50))="","",OFFSET('Sanitation Data'!$D$32,0,10*ROW('Sanitation Data'!D50)))</f>
        <v/>
      </c>
      <c r="CP56" s="274" t="str">
        <f ca="true">+IF(OFFSET('Sanitation Data'!$E$28,0,10*ROW('Sanitation Data'!E50))="","",OFFSET('Sanitation Data'!$E$28,0,10*ROW('Sanitation Data'!E50)))</f>
        <v/>
      </c>
      <c r="CQ56" s="274" t="str">
        <f ca="true">+IF(OFFSET('Sanitation Data'!$E$29,0,10*ROW('Sanitation Data'!E50))="","",OFFSET('Sanitation Data'!$E$29,0,10*ROW('Sanitation Data'!E50)))</f>
        <v/>
      </c>
      <c r="CR56" s="274" t="str">
        <f ca="true">+IF(OFFSET('Sanitation Data'!$E$30,0,10*ROW('Sanitation Data'!E50))="","",OFFSET('Sanitation Data'!$E$30,0,10*ROW('Sanitation Data'!E50)))</f>
        <v/>
      </c>
      <c r="CS56" s="274" t="str">
        <f ca="true">+IF(OFFSET('Sanitation Data'!$E$31,0,10*ROW('Sanitation Data'!E50))="","",OFFSET('Sanitation Data'!$E$31,0,10*ROW('Sanitation Data'!E50)))</f>
        <v/>
      </c>
      <c r="CT56" s="274" t="str">
        <f ca="true">+IF(OFFSET('Sanitation Data'!$E$32,0,10*ROW('Sanitation Data'!E50))="","",OFFSET('Sanitation Data'!$E$32,0,10*ROW('Sanitation Data'!E50)))</f>
        <v/>
      </c>
      <c r="CU56" s="274" t="str">
        <f ca="true">+IF(OFFSET('Sanitation Data'!$F$28,0,10*ROW('Sanitation Data'!F50))="","",OFFSET('Sanitation Data'!$F$28,0,10*ROW('Sanitation Data'!F50)))</f>
        <v/>
      </c>
      <c r="CV56" s="274" t="str">
        <f ca="true">+IF(OFFSET('Sanitation Data'!$F$29,0,10*ROW('Sanitation Data'!F50))="","",OFFSET('Sanitation Data'!$F$29,0,10*ROW('Sanitation Data'!F50)))</f>
        <v/>
      </c>
      <c r="CW56" s="274" t="str">
        <f ca="true">+IF(OFFSET('Sanitation Data'!$F$30,0,10*ROW('Sanitation Data'!F50))="","",OFFSET('Sanitation Data'!$F$30,0,10*ROW('Sanitation Data'!F50)))</f>
        <v/>
      </c>
      <c r="CX56" s="274" t="str">
        <f ca="true">+IF(OFFSET('Sanitation Data'!$F$31,0,10*ROW('Sanitation Data'!F50))="","",OFFSET('Sanitation Data'!$F$31,0,10*ROW('Sanitation Data'!F50)))</f>
        <v/>
      </c>
      <c r="CY56" s="274" t="str">
        <f ca="true">+IF(OFFSET('Sanitation Data'!$F$32,0,10*ROW('Sanitation Data'!F50))="","",OFFSET('Sanitation Data'!$F$32,0,10*ROW('Sanitation Data'!F50)))</f>
        <v/>
      </c>
      <c r="CZ56" s="274" t="str">
        <f ca="true">+IF(OFFSET('Sanitation Data'!$G$28,0,10*ROW('Sanitation Data'!G50))="","",OFFSET('Sanitation Data'!$G$28,0,10*ROW('Sanitation Data'!G50)))</f>
        <v/>
      </c>
      <c r="DA56" s="274" t="str">
        <f ca="true">+IF(OFFSET('Sanitation Data'!$G$29,0,10*ROW('Sanitation Data'!G50))="","",OFFSET('Sanitation Data'!$G$29,0,10*ROW('Sanitation Data'!G50)))</f>
        <v/>
      </c>
      <c r="DB56" s="274" t="str">
        <f ca="true">+IF(OFFSET('Sanitation Data'!$G$30,0,10*ROW('Sanitation Data'!G50))="","",OFFSET('Sanitation Data'!$G$30,0,10*ROW('Sanitation Data'!G50)))</f>
        <v/>
      </c>
      <c r="DC56" s="274" t="str">
        <f ca="true">+IF(OFFSET('Sanitation Data'!$G$31,0,10*ROW('Sanitation Data'!G50))="","",OFFSET('Sanitation Data'!$G$31,0,10*ROW('Sanitation Data'!G50)))</f>
        <v/>
      </c>
      <c r="DD56" s="274" t="str">
        <f ca="true">+IF(OFFSET('Sanitation Data'!$G$32,0,10*ROW('Sanitation Data'!G50))="","",OFFSET('Sanitation Data'!$G$32,0,10*ROW('Sanitation Data'!G50)))</f>
        <v/>
      </c>
      <c r="DE56" s="274" t="str">
        <f ca="true">+IF(OFFSET('Sanitation Data'!$H$28,0,10*ROW('Sanitation Data'!H50))="","",OFFSET('Sanitation Data'!$H$28,0,10*ROW('Sanitation Data'!H50)))</f>
        <v/>
      </c>
      <c r="DF56" s="274" t="str">
        <f ca="true">+IF(OFFSET('Sanitation Data'!$H$29,0,10*ROW('Sanitation Data'!H50))="","",OFFSET('Sanitation Data'!$H$29,0,10*ROW('Sanitation Data'!H50)))</f>
        <v/>
      </c>
      <c r="DG56" s="274" t="str">
        <f ca="true">+IF(OFFSET('Sanitation Data'!$H$30,0,10*ROW('Sanitation Data'!H50))="","",OFFSET('Sanitation Data'!$H$30,0,10*ROW('Sanitation Data'!H50)))</f>
        <v/>
      </c>
      <c r="DH56" s="274" t="str">
        <f ca="true">+IF(OFFSET('Sanitation Data'!$H$31,0,10*ROW('Sanitation Data'!H50))="","",OFFSET('Sanitation Data'!$H$31,0,10*ROW('Sanitation Data'!H50)))</f>
        <v/>
      </c>
      <c r="DI56" s="274" t="str">
        <f ca="true">+IF(OFFSET('Sanitation Data'!$H$32,0,10*ROW('Sanitation Data'!H50))="","",OFFSET('Sanitation Data'!$H$32,0,10*ROW('Sanitation Data'!H50)))</f>
        <v/>
      </c>
      <c r="DJ56" s="274" t="str">
        <f ca="true">+IF(OFFSET('Sanitation Data'!$I$28,0,10*ROW('Sanitation Data'!I50))="","",OFFSET('Sanitation Data'!$I$28,0,10*ROW('Sanitation Data'!I50)))</f>
        <v/>
      </c>
      <c r="DK56" s="274" t="str">
        <f ca="true">+IF(OFFSET('Sanitation Data'!$I$29,0,10*ROW('Sanitation Data'!I50))="","",OFFSET('Sanitation Data'!$I$29,0,10*ROW('Sanitation Data'!I50)))</f>
        <v/>
      </c>
      <c r="DL56" s="274" t="str">
        <f ca="true">+IF(OFFSET('Sanitation Data'!$I$30,0,10*ROW('Sanitation Data'!I50))="","",OFFSET('Sanitation Data'!$I$30,0,10*ROW('Sanitation Data'!I50)))</f>
        <v/>
      </c>
      <c r="DM56" s="274" t="str">
        <f ca="true">+IF(OFFSET('Sanitation Data'!$I$31,0,10*ROW('Sanitation Data'!I50))="","",OFFSET('Sanitation Data'!$I$31,0,10*ROW('Sanitation Data'!I50)))</f>
        <v/>
      </c>
      <c r="DN56" s="274" t="str">
        <f ca="true">+IF(OFFSET('Sanitation Data'!$I$32,0,10*ROW('Sanitation Data'!I50))="","",OFFSET('Sanitation Data'!$I$32,0,10*ROW('Sanitation Data'!I50)))</f>
        <v/>
      </c>
      <c r="DO56" s="274" t="str">
        <f ca="true">+IF(OFFSET('Hygiene Data'!$D$11,0,10*ROW('Hygiene Data'!D50))="","",OFFSET('Hygiene Data'!$D$11,0,10*ROW('Hygiene Data'!D50)))</f>
        <v/>
      </c>
      <c r="DP56" s="274" t="str">
        <f ca="true">+IF(OFFSET('Hygiene Data'!$D$12,0,10*ROW('Hygiene Data'!D50))="","",OFFSET('Hygiene Data'!$D$12,0,10*ROW('Hygiene Data'!D50)))</f>
        <v/>
      </c>
      <c r="DQ56" s="274" t="str">
        <f ca="true">+IF(OFFSET('Hygiene Data'!$D$13,0,10*ROW('Hygiene Data'!D50))="","",OFFSET('Hygiene Data'!$D$13,0,10*ROW('Hygiene Data'!D50)))</f>
        <v/>
      </c>
      <c r="DR56" s="274" t="str">
        <f ca="true">+IF(OFFSET('Hygiene Data'!$E$11,0,10*ROW('Hygiene Data'!E50))="","",OFFSET('Hygiene Data'!$E$11,0,10*ROW('Hygiene Data'!E50)))</f>
        <v/>
      </c>
      <c r="DS56" s="274" t="str">
        <f ca="true">+IF(OFFSET('Hygiene Data'!$E$12,0,10*ROW('Hygiene Data'!E50))="","",OFFSET('Hygiene Data'!$E$12,0,10*ROW('Hygiene Data'!E50)))</f>
        <v/>
      </c>
      <c r="DT56" s="274" t="str">
        <f ca="true">+IF(OFFSET('Hygiene Data'!$E$13,0,10*ROW('Hygiene Data'!E50))="","",OFFSET('Hygiene Data'!$E$13,0,10*ROW('Hygiene Data'!E50)))</f>
        <v/>
      </c>
      <c r="DU56" s="274" t="str">
        <f ca="true">+IF(OFFSET('Hygiene Data'!$F$11,0,10*ROW('Hygiene Data'!F50))="","",OFFSET('Hygiene Data'!$F$11,0,10*ROW('Hygiene Data'!F50)))</f>
        <v/>
      </c>
      <c r="DV56" s="274" t="str">
        <f ca="true">+IF(OFFSET('Hygiene Data'!$F$12,0,10*ROW('Hygiene Data'!F50))="","",OFFSET('Hygiene Data'!$F$12,0,10*ROW('Hygiene Data'!F50)))</f>
        <v/>
      </c>
      <c r="DW56" s="274" t="str">
        <f ca="true">+IF(OFFSET('Hygiene Data'!$F$13,0,10*ROW('Hygiene Data'!F50))="","",OFFSET('Hygiene Data'!$F$13,0,10*ROW('Hygiene Data'!F50)))</f>
        <v/>
      </c>
      <c r="DX56" s="274" t="str">
        <f ca="true">+IF(OFFSET('Hygiene Data'!$G$11,0,10*ROW('Hygiene Data'!G50))="","",OFFSET('Hygiene Data'!$G$11,0,10*ROW('Hygiene Data'!G50)))</f>
        <v/>
      </c>
      <c r="DY56" s="274" t="str">
        <f ca="true">+IF(OFFSET('Hygiene Data'!$G$12,0,10*ROW('Hygiene Data'!G50))="","",OFFSET('Hygiene Data'!$G$12,0,10*ROW('Hygiene Data'!G50)))</f>
        <v/>
      </c>
      <c r="DZ56" s="274" t="str">
        <f ca="true">+IF(OFFSET('Hygiene Data'!$G$13,0,10*ROW('Hygiene Data'!G50))="","",OFFSET('Hygiene Data'!$G$13,0,10*ROW('Hygiene Data'!G50)))</f>
        <v/>
      </c>
      <c r="EA56" s="274" t="str">
        <f ca="true">+IF(OFFSET('Hygiene Data'!$H$11,0,10*ROW('Hygiene Data'!H50))="","",OFFSET('Hygiene Data'!$H$11,0,10*ROW('Hygiene Data'!H50)))</f>
        <v/>
      </c>
      <c r="EB56" s="274" t="str">
        <f ca="true">+IF(OFFSET('Hygiene Data'!$H$12,0,10*ROW('Hygiene Data'!H50))="","",OFFSET('Hygiene Data'!$H$12,0,10*ROW('Hygiene Data'!H50)))</f>
        <v/>
      </c>
      <c r="EC56" s="274" t="str">
        <f ca="true">+IF(OFFSET('Hygiene Data'!$H$13,0,10*ROW('Hygiene Data'!H50))="","",OFFSET('Hygiene Data'!$H$13,0,10*ROW('Hygiene Data'!H50)))</f>
        <v/>
      </c>
      <c r="ED56" s="274" t="str">
        <f ca="true">+IF(OFFSET('Hygiene Data'!$I$11,0,10*ROW('Hygiene Data'!I50))="","",OFFSET('Hygiene Data'!$I$11,0,10*ROW('Hygiene Data'!I50)))</f>
        <v/>
      </c>
      <c r="EE56" s="274" t="str">
        <f ca="true">+IF(OFFSET('Hygiene Data'!$I$12,0,10*ROW('Hygiene Data'!I50))="","",OFFSET('Hygiene Data'!$I$12,0,10*ROW('Hygiene Data'!I50)))</f>
        <v/>
      </c>
      <c r="EF56" s="274" t="str">
        <f ca="true">+IF(OFFSET('Hygiene Data'!$I$13,0,10*ROW('Hygiene Data'!I50))="","",OFFSET('Hygiene Data'!$I$13,0,10*ROW('Hygiene Data'!I50)))</f>
        <v/>
      </c>
    </row>
    <row xmlns:x14ac="http://schemas.microsoft.com/office/spreadsheetml/2009/9/ac" r="57" x14ac:dyDescent="0.2">
      <c r="A57" s="37" t="str">
        <f ca="true">+IF(OFFSET('Water Data'!$B$2,0,10*ROW('Water Data'!E51))="","",OFFSET('Water Data'!$B$2,0,10*ROW('Water Data'!E51)))</f>
        <v/>
      </c>
      <c r="B57" s="37" t="str">
        <f ca="true">+IF(OFFSET('Water Data'!$C$2,0,10*ROW('Water Data'!F51))="","",OFFSET('Water Data'!$C$2,0,10*ROW('Water Data'!F51)))</f>
        <v/>
      </c>
      <c r="C57" s="330" t="str">
        <f t="shared" ca="true" si="0"/>
        <v/>
      </c>
      <c r="D57" s="94"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4"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4"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4"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4"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4"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4"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4"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4"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4"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4"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4"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4"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4"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4"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4"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4"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4"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5"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5"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5"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5"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5"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5"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5"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5"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5"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5"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5"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5"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5"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5"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5"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5"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5"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5"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5"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5"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5"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5"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5"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5"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5"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5"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5"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5"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5"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5"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6"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6"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6"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6"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6"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6"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6"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6"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6"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6"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6"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6"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6"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6"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6"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6"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6"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6"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74"/>
      <c r="BS57" s="274" t="str">
        <f ca="true">+IF(OFFSET('Water Data'!$D$27,0,10*ROW('Water Data'!D51))="","",OFFSET('Water Data'!$D$27,0,10*ROW('Water Data'!D51)))</f>
        <v/>
      </c>
      <c r="BT57" s="274" t="str">
        <f ca="true">+IF(OFFSET('Water Data'!$D$28,0,10*ROW('Water Data'!D51))="","",OFFSET('Water Data'!$D$28,0,10*ROW('Water Data'!D51)))</f>
        <v/>
      </c>
      <c r="BU57" s="274" t="str">
        <f ca="true">+IF(OFFSET('Water Data'!$D$29,0,10*ROW('Water Data'!D51))="","",OFFSET('Water Data'!$D$29,0,10*ROW('Water Data'!D51)))</f>
        <v/>
      </c>
      <c r="BV57" s="274" t="str">
        <f ca="true">+IF(OFFSET('Water Data'!$E$27,0,10*ROW('Water Data'!E51))="","",OFFSET('Water Data'!$E$27,0,10*ROW('Water Data'!E51)))</f>
        <v/>
      </c>
      <c r="BW57" s="274" t="str">
        <f ca="true">+IF(OFFSET('Water Data'!$E$28,0,10*ROW('Water Data'!E51))="","",OFFSET('Water Data'!$E$28,0,10*ROW('Water Data'!E51)))</f>
        <v/>
      </c>
      <c r="BX57" s="274" t="str">
        <f ca="true">+IF(OFFSET('Water Data'!$E$29,0,10*ROW('Water Data'!E51))="","",OFFSET('Water Data'!$E$29,0,10*ROW('Water Data'!E51)))</f>
        <v/>
      </c>
      <c r="BY57" s="274" t="str">
        <f ca="true">+IF(OFFSET('Water Data'!$F$27,0,10*ROW('Water Data'!F51))="","",OFFSET('Water Data'!$F$27,0,10*ROW('Water Data'!F51)))</f>
        <v/>
      </c>
      <c r="BZ57" s="274" t="str">
        <f ca="true">+IF(OFFSET('Water Data'!$F$28,0,10*ROW('Water Data'!F51))="","",OFFSET('Water Data'!$F$28,0,10*ROW('Water Data'!F51)))</f>
        <v/>
      </c>
      <c r="CA57" s="274" t="str">
        <f ca="true">+IF(OFFSET('Water Data'!$F$29,0,10*ROW('Water Data'!F51))="","",OFFSET('Water Data'!$F$29,0,10*ROW('Water Data'!F51)))</f>
        <v/>
      </c>
      <c r="CB57" s="274" t="str">
        <f ca="true">+IF(OFFSET('Water Data'!$G$27,0,10*ROW('Water Data'!G51))="","",OFFSET('Water Data'!$G$27,0,10*ROW('Water Data'!G51)))</f>
        <v/>
      </c>
      <c r="CC57" s="274" t="str">
        <f ca="true">+IF(OFFSET('Water Data'!$G$28,0,10*ROW('Water Data'!G51))="","",OFFSET('Water Data'!$G$28,0,10*ROW('Water Data'!G51)))</f>
        <v/>
      </c>
      <c r="CD57" s="274" t="str">
        <f ca="true">+IF(OFFSET('Water Data'!$G$29,0,10*ROW('Water Data'!G51))="","",OFFSET('Water Data'!$G$29,0,10*ROW('Water Data'!G51)))</f>
        <v/>
      </c>
      <c r="CE57" s="274" t="str">
        <f ca="true">+IF(OFFSET('Water Data'!$H$27,0,10*ROW('Water Data'!H51))="","",OFFSET('Water Data'!$H$27,0,10*ROW('Water Data'!H51)))</f>
        <v/>
      </c>
      <c r="CF57" s="274" t="str">
        <f ca="true">+IF(OFFSET('Water Data'!$H$28,0,10*ROW('Water Data'!H51))="","",OFFSET('Water Data'!$H$28,0,10*ROW('Water Data'!H51)))</f>
        <v/>
      </c>
      <c r="CG57" s="274" t="str">
        <f ca="true">+IF(OFFSET('Water Data'!$H$29,0,10*ROW('Water Data'!H51))="","",OFFSET('Water Data'!$H$29,0,10*ROW('Water Data'!H51)))</f>
        <v/>
      </c>
      <c r="CH57" s="274" t="str">
        <f ca="true">+IF(OFFSET('Water Data'!$I$27,0,10*ROW('Water Data'!I51))="","",OFFSET('Water Data'!$I$27,0,10*ROW('Water Data'!I51)))</f>
        <v/>
      </c>
      <c r="CI57" s="274" t="str">
        <f ca="true">+IF(OFFSET('Water Data'!$I$28,0,10*ROW('Water Data'!I51))="","",OFFSET('Water Data'!$I$28,0,10*ROW('Water Data'!I51)))</f>
        <v/>
      </c>
      <c r="CJ57" s="274" t="str">
        <f ca="true">+IF(OFFSET('Water Data'!$I$29,0,10*ROW('Water Data'!I51))="","",OFFSET('Water Data'!$I$29,0,10*ROW('Water Data'!I51)))</f>
        <v/>
      </c>
      <c r="CK57" s="274" t="str">
        <f ca="true">+IF(OFFSET('Sanitation Data'!$D$28,0,10*ROW('Sanitation Data'!D51))="","",OFFSET('Sanitation Data'!$D$28,0,10*ROW('Sanitation Data'!D51)))</f>
        <v/>
      </c>
      <c r="CL57" s="274" t="str">
        <f ca="true">+IF(OFFSET('Sanitation Data'!$D$29,0,10*ROW('Sanitation Data'!D51))="","",OFFSET('Sanitation Data'!$D$29,0,10*ROW('Sanitation Data'!D51)))</f>
        <v/>
      </c>
      <c r="CM57" s="274" t="str">
        <f ca="true">+IF(OFFSET('Sanitation Data'!$D$30,0,10*ROW('Sanitation Data'!D51))="","",OFFSET('Sanitation Data'!$D$30,0,10*ROW('Sanitation Data'!D51)))</f>
        <v/>
      </c>
      <c r="CN57" s="274" t="str">
        <f ca="true">+IF(OFFSET('Sanitation Data'!$D$31,0,10*ROW('Sanitation Data'!D51))="","",OFFSET('Sanitation Data'!$D$31,0,10*ROW('Sanitation Data'!D51)))</f>
        <v/>
      </c>
      <c r="CO57" s="274" t="str">
        <f ca="true">+IF(OFFSET('Sanitation Data'!$D$32,0,10*ROW('Sanitation Data'!D51))="","",OFFSET('Sanitation Data'!$D$32,0,10*ROW('Sanitation Data'!D51)))</f>
        <v/>
      </c>
      <c r="CP57" s="274" t="str">
        <f ca="true">+IF(OFFSET('Sanitation Data'!$E$28,0,10*ROW('Sanitation Data'!E51))="","",OFFSET('Sanitation Data'!$E$28,0,10*ROW('Sanitation Data'!E51)))</f>
        <v/>
      </c>
      <c r="CQ57" s="274" t="str">
        <f ca="true">+IF(OFFSET('Sanitation Data'!$E$29,0,10*ROW('Sanitation Data'!E51))="","",OFFSET('Sanitation Data'!$E$29,0,10*ROW('Sanitation Data'!E51)))</f>
        <v/>
      </c>
      <c r="CR57" s="274" t="str">
        <f ca="true">+IF(OFFSET('Sanitation Data'!$E$30,0,10*ROW('Sanitation Data'!E51))="","",OFFSET('Sanitation Data'!$E$30,0,10*ROW('Sanitation Data'!E51)))</f>
        <v/>
      </c>
      <c r="CS57" s="274" t="str">
        <f ca="true">+IF(OFFSET('Sanitation Data'!$E$31,0,10*ROW('Sanitation Data'!E51))="","",OFFSET('Sanitation Data'!$E$31,0,10*ROW('Sanitation Data'!E51)))</f>
        <v/>
      </c>
      <c r="CT57" s="274" t="str">
        <f ca="true">+IF(OFFSET('Sanitation Data'!$E$32,0,10*ROW('Sanitation Data'!E51))="","",OFFSET('Sanitation Data'!$E$32,0,10*ROW('Sanitation Data'!E51)))</f>
        <v/>
      </c>
      <c r="CU57" s="274" t="str">
        <f ca="true">+IF(OFFSET('Sanitation Data'!$F$28,0,10*ROW('Sanitation Data'!F51))="","",OFFSET('Sanitation Data'!$F$28,0,10*ROW('Sanitation Data'!F51)))</f>
        <v/>
      </c>
      <c r="CV57" s="274" t="str">
        <f ca="true">+IF(OFFSET('Sanitation Data'!$F$29,0,10*ROW('Sanitation Data'!F51))="","",OFFSET('Sanitation Data'!$F$29,0,10*ROW('Sanitation Data'!F51)))</f>
        <v/>
      </c>
      <c r="CW57" s="274" t="str">
        <f ca="true">+IF(OFFSET('Sanitation Data'!$F$30,0,10*ROW('Sanitation Data'!F51))="","",OFFSET('Sanitation Data'!$F$30,0,10*ROW('Sanitation Data'!F51)))</f>
        <v/>
      </c>
      <c r="CX57" s="274" t="str">
        <f ca="true">+IF(OFFSET('Sanitation Data'!$F$31,0,10*ROW('Sanitation Data'!F51))="","",OFFSET('Sanitation Data'!$F$31,0,10*ROW('Sanitation Data'!F51)))</f>
        <v/>
      </c>
      <c r="CY57" s="274" t="str">
        <f ca="true">+IF(OFFSET('Sanitation Data'!$F$32,0,10*ROW('Sanitation Data'!F51))="","",OFFSET('Sanitation Data'!$F$32,0,10*ROW('Sanitation Data'!F51)))</f>
        <v/>
      </c>
      <c r="CZ57" s="274" t="str">
        <f ca="true">+IF(OFFSET('Sanitation Data'!$G$28,0,10*ROW('Sanitation Data'!G51))="","",OFFSET('Sanitation Data'!$G$28,0,10*ROW('Sanitation Data'!G51)))</f>
        <v/>
      </c>
      <c r="DA57" s="274" t="str">
        <f ca="true">+IF(OFFSET('Sanitation Data'!$G$29,0,10*ROW('Sanitation Data'!G51))="","",OFFSET('Sanitation Data'!$G$29,0,10*ROW('Sanitation Data'!G51)))</f>
        <v/>
      </c>
      <c r="DB57" s="274" t="str">
        <f ca="true">+IF(OFFSET('Sanitation Data'!$G$30,0,10*ROW('Sanitation Data'!G51))="","",OFFSET('Sanitation Data'!$G$30,0,10*ROW('Sanitation Data'!G51)))</f>
        <v/>
      </c>
      <c r="DC57" s="274" t="str">
        <f ca="true">+IF(OFFSET('Sanitation Data'!$G$31,0,10*ROW('Sanitation Data'!G51))="","",OFFSET('Sanitation Data'!$G$31,0,10*ROW('Sanitation Data'!G51)))</f>
        <v/>
      </c>
      <c r="DD57" s="274" t="str">
        <f ca="true">+IF(OFFSET('Sanitation Data'!$G$32,0,10*ROW('Sanitation Data'!G51))="","",OFFSET('Sanitation Data'!$G$32,0,10*ROW('Sanitation Data'!G51)))</f>
        <v/>
      </c>
      <c r="DE57" s="274" t="str">
        <f ca="true">+IF(OFFSET('Sanitation Data'!$H$28,0,10*ROW('Sanitation Data'!H51))="","",OFFSET('Sanitation Data'!$H$28,0,10*ROW('Sanitation Data'!H51)))</f>
        <v/>
      </c>
      <c r="DF57" s="274" t="str">
        <f ca="true">+IF(OFFSET('Sanitation Data'!$H$29,0,10*ROW('Sanitation Data'!H51))="","",OFFSET('Sanitation Data'!$H$29,0,10*ROW('Sanitation Data'!H51)))</f>
        <v/>
      </c>
      <c r="DG57" s="274" t="str">
        <f ca="true">+IF(OFFSET('Sanitation Data'!$H$30,0,10*ROW('Sanitation Data'!H51))="","",OFFSET('Sanitation Data'!$H$30,0,10*ROW('Sanitation Data'!H51)))</f>
        <v/>
      </c>
      <c r="DH57" s="274" t="str">
        <f ca="true">+IF(OFFSET('Sanitation Data'!$H$31,0,10*ROW('Sanitation Data'!H51))="","",OFFSET('Sanitation Data'!$H$31,0,10*ROW('Sanitation Data'!H51)))</f>
        <v/>
      </c>
      <c r="DI57" s="274" t="str">
        <f ca="true">+IF(OFFSET('Sanitation Data'!$H$32,0,10*ROW('Sanitation Data'!H51))="","",OFFSET('Sanitation Data'!$H$32,0,10*ROW('Sanitation Data'!H51)))</f>
        <v/>
      </c>
      <c r="DJ57" s="274" t="str">
        <f ca="true">+IF(OFFSET('Sanitation Data'!$I$28,0,10*ROW('Sanitation Data'!I51))="","",OFFSET('Sanitation Data'!$I$28,0,10*ROW('Sanitation Data'!I51)))</f>
        <v/>
      </c>
      <c r="DK57" s="274" t="str">
        <f ca="true">+IF(OFFSET('Sanitation Data'!$I$29,0,10*ROW('Sanitation Data'!I51))="","",OFFSET('Sanitation Data'!$I$29,0,10*ROW('Sanitation Data'!I51)))</f>
        <v/>
      </c>
      <c r="DL57" s="274" t="str">
        <f ca="true">+IF(OFFSET('Sanitation Data'!$I$30,0,10*ROW('Sanitation Data'!I51))="","",OFFSET('Sanitation Data'!$I$30,0,10*ROW('Sanitation Data'!I51)))</f>
        <v/>
      </c>
      <c r="DM57" s="274" t="str">
        <f ca="true">+IF(OFFSET('Sanitation Data'!$I$31,0,10*ROW('Sanitation Data'!I51))="","",OFFSET('Sanitation Data'!$I$31,0,10*ROW('Sanitation Data'!I51)))</f>
        <v/>
      </c>
      <c r="DN57" s="274" t="str">
        <f ca="true">+IF(OFFSET('Sanitation Data'!$I$32,0,10*ROW('Sanitation Data'!I51))="","",OFFSET('Sanitation Data'!$I$32,0,10*ROW('Sanitation Data'!I51)))</f>
        <v/>
      </c>
      <c r="DO57" s="274" t="str">
        <f ca="true">+IF(OFFSET('Hygiene Data'!$D$11,0,10*ROW('Hygiene Data'!D51))="","",OFFSET('Hygiene Data'!$D$11,0,10*ROW('Hygiene Data'!D51)))</f>
        <v/>
      </c>
      <c r="DP57" s="274" t="str">
        <f ca="true">+IF(OFFSET('Hygiene Data'!$D$12,0,10*ROW('Hygiene Data'!D51))="","",OFFSET('Hygiene Data'!$D$12,0,10*ROW('Hygiene Data'!D51)))</f>
        <v/>
      </c>
      <c r="DQ57" s="274" t="str">
        <f ca="true">+IF(OFFSET('Hygiene Data'!$D$13,0,10*ROW('Hygiene Data'!D51))="","",OFFSET('Hygiene Data'!$D$13,0,10*ROW('Hygiene Data'!D51)))</f>
        <v/>
      </c>
      <c r="DR57" s="274" t="str">
        <f ca="true">+IF(OFFSET('Hygiene Data'!$E$11,0,10*ROW('Hygiene Data'!E51))="","",OFFSET('Hygiene Data'!$E$11,0,10*ROW('Hygiene Data'!E51)))</f>
        <v/>
      </c>
      <c r="DS57" s="274" t="str">
        <f ca="true">+IF(OFFSET('Hygiene Data'!$E$12,0,10*ROW('Hygiene Data'!E51))="","",OFFSET('Hygiene Data'!$E$12,0,10*ROW('Hygiene Data'!E51)))</f>
        <v/>
      </c>
      <c r="DT57" s="274" t="str">
        <f ca="true">+IF(OFFSET('Hygiene Data'!$E$13,0,10*ROW('Hygiene Data'!E51))="","",OFFSET('Hygiene Data'!$E$13,0,10*ROW('Hygiene Data'!E51)))</f>
        <v/>
      </c>
      <c r="DU57" s="274" t="str">
        <f ca="true">+IF(OFFSET('Hygiene Data'!$F$11,0,10*ROW('Hygiene Data'!F51))="","",OFFSET('Hygiene Data'!$F$11,0,10*ROW('Hygiene Data'!F51)))</f>
        <v/>
      </c>
      <c r="DV57" s="274" t="str">
        <f ca="true">+IF(OFFSET('Hygiene Data'!$F$12,0,10*ROW('Hygiene Data'!F51))="","",OFFSET('Hygiene Data'!$F$12,0,10*ROW('Hygiene Data'!F51)))</f>
        <v/>
      </c>
      <c r="DW57" s="274" t="str">
        <f ca="true">+IF(OFFSET('Hygiene Data'!$F$13,0,10*ROW('Hygiene Data'!F51))="","",OFFSET('Hygiene Data'!$F$13,0,10*ROW('Hygiene Data'!F51)))</f>
        <v/>
      </c>
      <c r="DX57" s="274" t="str">
        <f ca="true">+IF(OFFSET('Hygiene Data'!$G$11,0,10*ROW('Hygiene Data'!G51))="","",OFFSET('Hygiene Data'!$G$11,0,10*ROW('Hygiene Data'!G51)))</f>
        <v/>
      </c>
      <c r="DY57" s="274" t="str">
        <f ca="true">+IF(OFFSET('Hygiene Data'!$G$12,0,10*ROW('Hygiene Data'!G51))="","",OFFSET('Hygiene Data'!$G$12,0,10*ROW('Hygiene Data'!G51)))</f>
        <v/>
      </c>
      <c r="DZ57" s="274" t="str">
        <f ca="true">+IF(OFFSET('Hygiene Data'!$G$13,0,10*ROW('Hygiene Data'!G51))="","",OFFSET('Hygiene Data'!$G$13,0,10*ROW('Hygiene Data'!G51)))</f>
        <v/>
      </c>
      <c r="EA57" s="274" t="str">
        <f ca="true">+IF(OFFSET('Hygiene Data'!$H$11,0,10*ROW('Hygiene Data'!H51))="","",OFFSET('Hygiene Data'!$H$11,0,10*ROW('Hygiene Data'!H51)))</f>
        <v/>
      </c>
      <c r="EB57" s="274" t="str">
        <f ca="true">+IF(OFFSET('Hygiene Data'!$H$12,0,10*ROW('Hygiene Data'!H51))="","",OFFSET('Hygiene Data'!$H$12,0,10*ROW('Hygiene Data'!H51)))</f>
        <v/>
      </c>
      <c r="EC57" s="274" t="str">
        <f ca="true">+IF(OFFSET('Hygiene Data'!$H$13,0,10*ROW('Hygiene Data'!H51))="","",OFFSET('Hygiene Data'!$H$13,0,10*ROW('Hygiene Data'!H51)))</f>
        <v/>
      </c>
      <c r="ED57" s="274" t="str">
        <f ca="true">+IF(OFFSET('Hygiene Data'!$I$11,0,10*ROW('Hygiene Data'!I51))="","",OFFSET('Hygiene Data'!$I$11,0,10*ROW('Hygiene Data'!I51)))</f>
        <v/>
      </c>
      <c r="EE57" s="274" t="str">
        <f ca="true">+IF(OFFSET('Hygiene Data'!$I$12,0,10*ROW('Hygiene Data'!I51))="","",OFFSET('Hygiene Data'!$I$12,0,10*ROW('Hygiene Data'!I51)))</f>
        <v/>
      </c>
      <c r="EF57" s="274" t="str">
        <f ca="true">+IF(OFFSET('Hygiene Data'!$I$13,0,10*ROW('Hygiene Data'!I51))="","",OFFSET('Hygiene Data'!$I$13,0,10*ROW('Hygiene Data'!I51)))</f>
        <v/>
      </c>
    </row>
    <row xmlns:x14ac="http://schemas.microsoft.com/office/spreadsheetml/2009/9/ac" r="58" x14ac:dyDescent="0.2">
      <c r="A58" s="37" t="str">
        <f ca="true">+IF(OFFSET('Water Data'!$B$2,0,10*ROW('Water Data'!E52))="","",OFFSET('Water Data'!$B$2,0,10*ROW('Water Data'!E52)))</f>
        <v/>
      </c>
      <c r="B58" s="37" t="str">
        <f ca="true">+IF(OFFSET('Water Data'!$C$2,0,10*ROW('Water Data'!F52))="","",OFFSET('Water Data'!$C$2,0,10*ROW('Water Data'!F52)))</f>
        <v/>
      </c>
      <c r="C58" s="330" t="str">
        <f t="shared" ca="true" si="0"/>
        <v/>
      </c>
      <c r="D58" s="94"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4"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4"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4"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4"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4"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4"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4"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4"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4"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4"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4"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4"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4"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4"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4"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4"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4"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5"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5"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5"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5"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5"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5"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5"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5"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5"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5"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5"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5"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5"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5"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5"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5"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5"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5"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5"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5"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5"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5"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5"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5"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5"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5"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5"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5"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5"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5"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6"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6"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6"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6"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6"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6"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6"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6"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6"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6"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6"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6"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6"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6"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6"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6"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6"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6"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74"/>
      <c r="BS58" s="274" t="str">
        <f ca="true">+IF(OFFSET('Water Data'!$D$27,0,10*ROW('Water Data'!D52))="","",OFFSET('Water Data'!$D$27,0,10*ROW('Water Data'!D52)))</f>
        <v/>
      </c>
      <c r="BT58" s="274" t="str">
        <f ca="true">+IF(OFFSET('Water Data'!$D$28,0,10*ROW('Water Data'!D52))="","",OFFSET('Water Data'!$D$28,0,10*ROW('Water Data'!D52)))</f>
        <v/>
      </c>
      <c r="BU58" s="274" t="str">
        <f ca="true">+IF(OFFSET('Water Data'!$D$29,0,10*ROW('Water Data'!D52))="","",OFFSET('Water Data'!$D$29,0,10*ROW('Water Data'!D52)))</f>
        <v/>
      </c>
      <c r="BV58" s="274" t="str">
        <f ca="true">+IF(OFFSET('Water Data'!$E$27,0,10*ROW('Water Data'!E52))="","",OFFSET('Water Data'!$E$27,0,10*ROW('Water Data'!E52)))</f>
        <v/>
      </c>
      <c r="BW58" s="274" t="str">
        <f ca="true">+IF(OFFSET('Water Data'!$E$28,0,10*ROW('Water Data'!E52))="","",OFFSET('Water Data'!$E$28,0,10*ROW('Water Data'!E52)))</f>
        <v/>
      </c>
      <c r="BX58" s="274" t="str">
        <f ca="true">+IF(OFFSET('Water Data'!$E$29,0,10*ROW('Water Data'!E52))="","",OFFSET('Water Data'!$E$29,0,10*ROW('Water Data'!E52)))</f>
        <v/>
      </c>
      <c r="BY58" s="274" t="str">
        <f ca="true">+IF(OFFSET('Water Data'!$F$27,0,10*ROW('Water Data'!F52))="","",OFFSET('Water Data'!$F$27,0,10*ROW('Water Data'!F52)))</f>
        <v/>
      </c>
      <c r="BZ58" s="274" t="str">
        <f ca="true">+IF(OFFSET('Water Data'!$F$28,0,10*ROW('Water Data'!F52))="","",OFFSET('Water Data'!$F$28,0,10*ROW('Water Data'!F52)))</f>
        <v/>
      </c>
      <c r="CA58" s="274" t="str">
        <f ca="true">+IF(OFFSET('Water Data'!$F$29,0,10*ROW('Water Data'!F52))="","",OFFSET('Water Data'!$F$29,0,10*ROW('Water Data'!F52)))</f>
        <v/>
      </c>
      <c r="CB58" s="274" t="str">
        <f ca="true">+IF(OFFSET('Water Data'!$G$27,0,10*ROW('Water Data'!G52))="","",OFFSET('Water Data'!$G$27,0,10*ROW('Water Data'!G52)))</f>
        <v/>
      </c>
      <c r="CC58" s="274" t="str">
        <f ca="true">+IF(OFFSET('Water Data'!$G$28,0,10*ROW('Water Data'!G52))="","",OFFSET('Water Data'!$G$28,0,10*ROW('Water Data'!G52)))</f>
        <v/>
      </c>
      <c r="CD58" s="274" t="str">
        <f ca="true">+IF(OFFSET('Water Data'!$G$29,0,10*ROW('Water Data'!G52))="","",OFFSET('Water Data'!$G$29,0,10*ROW('Water Data'!G52)))</f>
        <v/>
      </c>
      <c r="CE58" s="274" t="str">
        <f ca="true">+IF(OFFSET('Water Data'!$H$27,0,10*ROW('Water Data'!H52))="","",OFFSET('Water Data'!$H$27,0,10*ROW('Water Data'!H52)))</f>
        <v/>
      </c>
      <c r="CF58" s="274" t="str">
        <f ca="true">+IF(OFFSET('Water Data'!$H$28,0,10*ROW('Water Data'!H52))="","",OFFSET('Water Data'!$H$28,0,10*ROW('Water Data'!H52)))</f>
        <v/>
      </c>
      <c r="CG58" s="274" t="str">
        <f ca="true">+IF(OFFSET('Water Data'!$H$29,0,10*ROW('Water Data'!H52))="","",OFFSET('Water Data'!$H$29,0,10*ROW('Water Data'!H52)))</f>
        <v/>
      </c>
      <c r="CH58" s="274" t="str">
        <f ca="true">+IF(OFFSET('Water Data'!$I$27,0,10*ROW('Water Data'!I52))="","",OFFSET('Water Data'!$I$27,0,10*ROW('Water Data'!I52)))</f>
        <v/>
      </c>
      <c r="CI58" s="274" t="str">
        <f ca="true">+IF(OFFSET('Water Data'!$I$28,0,10*ROW('Water Data'!I52))="","",OFFSET('Water Data'!$I$28,0,10*ROW('Water Data'!I52)))</f>
        <v/>
      </c>
      <c r="CJ58" s="274" t="str">
        <f ca="true">+IF(OFFSET('Water Data'!$I$29,0,10*ROW('Water Data'!I52))="","",OFFSET('Water Data'!$I$29,0,10*ROW('Water Data'!I52)))</f>
        <v/>
      </c>
      <c r="CK58" s="274" t="str">
        <f ca="true">+IF(OFFSET('Sanitation Data'!$D$28,0,10*ROW('Sanitation Data'!D52))="","",OFFSET('Sanitation Data'!$D$28,0,10*ROW('Sanitation Data'!D52)))</f>
        <v/>
      </c>
      <c r="CL58" s="274" t="str">
        <f ca="true">+IF(OFFSET('Sanitation Data'!$D$29,0,10*ROW('Sanitation Data'!D52))="","",OFFSET('Sanitation Data'!$D$29,0,10*ROW('Sanitation Data'!D52)))</f>
        <v/>
      </c>
      <c r="CM58" s="274" t="str">
        <f ca="true">+IF(OFFSET('Sanitation Data'!$D$30,0,10*ROW('Sanitation Data'!D52))="","",OFFSET('Sanitation Data'!$D$30,0,10*ROW('Sanitation Data'!D52)))</f>
        <v/>
      </c>
      <c r="CN58" s="274" t="str">
        <f ca="true">+IF(OFFSET('Sanitation Data'!$D$31,0,10*ROW('Sanitation Data'!D52))="","",OFFSET('Sanitation Data'!$D$31,0,10*ROW('Sanitation Data'!D52)))</f>
        <v/>
      </c>
      <c r="CO58" s="274" t="str">
        <f ca="true">+IF(OFFSET('Sanitation Data'!$D$32,0,10*ROW('Sanitation Data'!D52))="","",OFFSET('Sanitation Data'!$D$32,0,10*ROW('Sanitation Data'!D52)))</f>
        <v/>
      </c>
      <c r="CP58" s="274" t="str">
        <f ca="true">+IF(OFFSET('Sanitation Data'!$E$28,0,10*ROW('Sanitation Data'!E52))="","",OFFSET('Sanitation Data'!$E$28,0,10*ROW('Sanitation Data'!E52)))</f>
        <v/>
      </c>
      <c r="CQ58" s="274" t="str">
        <f ca="true">+IF(OFFSET('Sanitation Data'!$E$29,0,10*ROW('Sanitation Data'!E52))="","",OFFSET('Sanitation Data'!$E$29,0,10*ROW('Sanitation Data'!E52)))</f>
        <v/>
      </c>
      <c r="CR58" s="274" t="str">
        <f ca="true">+IF(OFFSET('Sanitation Data'!$E$30,0,10*ROW('Sanitation Data'!E52))="","",OFFSET('Sanitation Data'!$E$30,0,10*ROW('Sanitation Data'!E52)))</f>
        <v/>
      </c>
      <c r="CS58" s="274" t="str">
        <f ca="true">+IF(OFFSET('Sanitation Data'!$E$31,0,10*ROW('Sanitation Data'!E52))="","",OFFSET('Sanitation Data'!$E$31,0,10*ROW('Sanitation Data'!E52)))</f>
        <v/>
      </c>
      <c r="CT58" s="274" t="str">
        <f ca="true">+IF(OFFSET('Sanitation Data'!$E$32,0,10*ROW('Sanitation Data'!E52))="","",OFFSET('Sanitation Data'!$E$32,0,10*ROW('Sanitation Data'!E52)))</f>
        <v/>
      </c>
      <c r="CU58" s="274" t="str">
        <f ca="true">+IF(OFFSET('Sanitation Data'!$F$28,0,10*ROW('Sanitation Data'!F52))="","",OFFSET('Sanitation Data'!$F$28,0,10*ROW('Sanitation Data'!F52)))</f>
        <v/>
      </c>
      <c r="CV58" s="274" t="str">
        <f ca="true">+IF(OFFSET('Sanitation Data'!$F$29,0,10*ROW('Sanitation Data'!F52))="","",OFFSET('Sanitation Data'!$F$29,0,10*ROW('Sanitation Data'!F52)))</f>
        <v/>
      </c>
      <c r="CW58" s="274" t="str">
        <f ca="true">+IF(OFFSET('Sanitation Data'!$F$30,0,10*ROW('Sanitation Data'!F52))="","",OFFSET('Sanitation Data'!$F$30,0,10*ROW('Sanitation Data'!F52)))</f>
        <v/>
      </c>
      <c r="CX58" s="274" t="str">
        <f ca="true">+IF(OFFSET('Sanitation Data'!$F$31,0,10*ROW('Sanitation Data'!F52))="","",OFFSET('Sanitation Data'!$F$31,0,10*ROW('Sanitation Data'!F52)))</f>
        <v/>
      </c>
      <c r="CY58" s="274" t="str">
        <f ca="true">+IF(OFFSET('Sanitation Data'!$F$32,0,10*ROW('Sanitation Data'!F52))="","",OFFSET('Sanitation Data'!$F$32,0,10*ROW('Sanitation Data'!F52)))</f>
        <v/>
      </c>
      <c r="CZ58" s="274" t="str">
        <f ca="true">+IF(OFFSET('Sanitation Data'!$G$28,0,10*ROW('Sanitation Data'!G52))="","",OFFSET('Sanitation Data'!$G$28,0,10*ROW('Sanitation Data'!G52)))</f>
        <v/>
      </c>
      <c r="DA58" s="274" t="str">
        <f ca="true">+IF(OFFSET('Sanitation Data'!$G$29,0,10*ROW('Sanitation Data'!G52))="","",OFFSET('Sanitation Data'!$G$29,0,10*ROW('Sanitation Data'!G52)))</f>
        <v/>
      </c>
      <c r="DB58" s="274" t="str">
        <f ca="true">+IF(OFFSET('Sanitation Data'!$G$30,0,10*ROW('Sanitation Data'!G52))="","",OFFSET('Sanitation Data'!$G$30,0,10*ROW('Sanitation Data'!G52)))</f>
        <v/>
      </c>
      <c r="DC58" s="274" t="str">
        <f ca="true">+IF(OFFSET('Sanitation Data'!$G$31,0,10*ROW('Sanitation Data'!G52))="","",OFFSET('Sanitation Data'!$G$31,0,10*ROW('Sanitation Data'!G52)))</f>
        <v/>
      </c>
      <c r="DD58" s="274" t="str">
        <f ca="true">+IF(OFFSET('Sanitation Data'!$G$32,0,10*ROW('Sanitation Data'!G52))="","",OFFSET('Sanitation Data'!$G$32,0,10*ROW('Sanitation Data'!G52)))</f>
        <v/>
      </c>
      <c r="DE58" s="274" t="str">
        <f ca="true">+IF(OFFSET('Sanitation Data'!$H$28,0,10*ROW('Sanitation Data'!H52))="","",OFFSET('Sanitation Data'!$H$28,0,10*ROW('Sanitation Data'!H52)))</f>
        <v/>
      </c>
      <c r="DF58" s="274" t="str">
        <f ca="true">+IF(OFFSET('Sanitation Data'!$H$29,0,10*ROW('Sanitation Data'!H52))="","",OFFSET('Sanitation Data'!$H$29,0,10*ROW('Sanitation Data'!H52)))</f>
        <v/>
      </c>
      <c r="DG58" s="274" t="str">
        <f ca="true">+IF(OFFSET('Sanitation Data'!$H$30,0,10*ROW('Sanitation Data'!H52))="","",OFFSET('Sanitation Data'!$H$30,0,10*ROW('Sanitation Data'!H52)))</f>
        <v/>
      </c>
      <c r="DH58" s="274" t="str">
        <f ca="true">+IF(OFFSET('Sanitation Data'!$H$31,0,10*ROW('Sanitation Data'!H52))="","",OFFSET('Sanitation Data'!$H$31,0,10*ROW('Sanitation Data'!H52)))</f>
        <v/>
      </c>
      <c r="DI58" s="274" t="str">
        <f ca="true">+IF(OFFSET('Sanitation Data'!$H$32,0,10*ROW('Sanitation Data'!H52))="","",OFFSET('Sanitation Data'!$H$32,0,10*ROW('Sanitation Data'!H52)))</f>
        <v/>
      </c>
      <c r="DJ58" s="274" t="str">
        <f ca="true">+IF(OFFSET('Sanitation Data'!$I$28,0,10*ROW('Sanitation Data'!I52))="","",OFFSET('Sanitation Data'!$I$28,0,10*ROW('Sanitation Data'!I52)))</f>
        <v/>
      </c>
      <c r="DK58" s="274" t="str">
        <f ca="true">+IF(OFFSET('Sanitation Data'!$I$29,0,10*ROW('Sanitation Data'!I52))="","",OFFSET('Sanitation Data'!$I$29,0,10*ROW('Sanitation Data'!I52)))</f>
        <v/>
      </c>
      <c r="DL58" s="274" t="str">
        <f ca="true">+IF(OFFSET('Sanitation Data'!$I$30,0,10*ROW('Sanitation Data'!I52))="","",OFFSET('Sanitation Data'!$I$30,0,10*ROW('Sanitation Data'!I52)))</f>
        <v/>
      </c>
      <c r="DM58" s="274" t="str">
        <f ca="true">+IF(OFFSET('Sanitation Data'!$I$31,0,10*ROW('Sanitation Data'!I52))="","",OFFSET('Sanitation Data'!$I$31,0,10*ROW('Sanitation Data'!I52)))</f>
        <v/>
      </c>
      <c r="DN58" s="274" t="str">
        <f ca="true">+IF(OFFSET('Sanitation Data'!$I$32,0,10*ROW('Sanitation Data'!I52))="","",OFFSET('Sanitation Data'!$I$32,0,10*ROW('Sanitation Data'!I52)))</f>
        <v/>
      </c>
      <c r="DO58" s="274" t="str">
        <f ca="true">+IF(OFFSET('Hygiene Data'!$D$11,0,10*ROW('Hygiene Data'!D52))="","",OFFSET('Hygiene Data'!$D$11,0,10*ROW('Hygiene Data'!D52)))</f>
        <v/>
      </c>
      <c r="DP58" s="274" t="str">
        <f ca="true">+IF(OFFSET('Hygiene Data'!$D$12,0,10*ROW('Hygiene Data'!D52))="","",OFFSET('Hygiene Data'!$D$12,0,10*ROW('Hygiene Data'!D52)))</f>
        <v/>
      </c>
      <c r="DQ58" s="274" t="str">
        <f ca="true">+IF(OFFSET('Hygiene Data'!$D$13,0,10*ROW('Hygiene Data'!D52))="","",OFFSET('Hygiene Data'!$D$13,0,10*ROW('Hygiene Data'!D52)))</f>
        <v/>
      </c>
      <c r="DR58" s="274" t="str">
        <f ca="true">+IF(OFFSET('Hygiene Data'!$E$11,0,10*ROW('Hygiene Data'!E52))="","",OFFSET('Hygiene Data'!$E$11,0,10*ROW('Hygiene Data'!E52)))</f>
        <v/>
      </c>
      <c r="DS58" s="274" t="str">
        <f ca="true">+IF(OFFSET('Hygiene Data'!$E$12,0,10*ROW('Hygiene Data'!E52))="","",OFFSET('Hygiene Data'!$E$12,0,10*ROW('Hygiene Data'!E52)))</f>
        <v/>
      </c>
      <c r="DT58" s="274" t="str">
        <f ca="true">+IF(OFFSET('Hygiene Data'!$E$13,0,10*ROW('Hygiene Data'!E52))="","",OFFSET('Hygiene Data'!$E$13,0,10*ROW('Hygiene Data'!E52)))</f>
        <v/>
      </c>
      <c r="DU58" s="274" t="str">
        <f ca="true">+IF(OFFSET('Hygiene Data'!$F$11,0,10*ROW('Hygiene Data'!F52))="","",OFFSET('Hygiene Data'!$F$11,0,10*ROW('Hygiene Data'!F52)))</f>
        <v/>
      </c>
      <c r="DV58" s="274" t="str">
        <f ca="true">+IF(OFFSET('Hygiene Data'!$F$12,0,10*ROW('Hygiene Data'!F52))="","",OFFSET('Hygiene Data'!$F$12,0,10*ROW('Hygiene Data'!F52)))</f>
        <v/>
      </c>
      <c r="DW58" s="274" t="str">
        <f ca="true">+IF(OFFSET('Hygiene Data'!$F$13,0,10*ROW('Hygiene Data'!F52))="","",OFFSET('Hygiene Data'!$F$13,0,10*ROW('Hygiene Data'!F52)))</f>
        <v/>
      </c>
      <c r="DX58" s="274" t="str">
        <f ca="true">+IF(OFFSET('Hygiene Data'!$G$11,0,10*ROW('Hygiene Data'!G52))="","",OFFSET('Hygiene Data'!$G$11,0,10*ROW('Hygiene Data'!G52)))</f>
        <v/>
      </c>
      <c r="DY58" s="274" t="str">
        <f ca="true">+IF(OFFSET('Hygiene Data'!$G$12,0,10*ROW('Hygiene Data'!G52))="","",OFFSET('Hygiene Data'!$G$12,0,10*ROW('Hygiene Data'!G52)))</f>
        <v/>
      </c>
      <c r="DZ58" s="274" t="str">
        <f ca="true">+IF(OFFSET('Hygiene Data'!$G$13,0,10*ROW('Hygiene Data'!G52))="","",OFFSET('Hygiene Data'!$G$13,0,10*ROW('Hygiene Data'!G52)))</f>
        <v/>
      </c>
      <c r="EA58" s="274" t="str">
        <f ca="true">+IF(OFFSET('Hygiene Data'!$H$11,0,10*ROW('Hygiene Data'!H52))="","",OFFSET('Hygiene Data'!$H$11,0,10*ROW('Hygiene Data'!H52)))</f>
        <v/>
      </c>
      <c r="EB58" s="274" t="str">
        <f ca="true">+IF(OFFSET('Hygiene Data'!$H$12,0,10*ROW('Hygiene Data'!H52))="","",OFFSET('Hygiene Data'!$H$12,0,10*ROW('Hygiene Data'!H52)))</f>
        <v/>
      </c>
      <c r="EC58" s="274" t="str">
        <f ca="true">+IF(OFFSET('Hygiene Data'!$H$13,0,10*ROW('Hygiene Data'!H52))="","",OFFSET('Hygiene Data'!$H$13,0,10*ROW('Hygiene Data'!H52)))</f>
        <v/>
      </c>
      <c r="ED58" s="274" t="str">
        <f ca="true">+IF(OFFSET('Hygiene Data'!$I$11,0,10*ROW('Hygiene Data'!I52))="","",OFFSET('Hygiene Data'!$I$11,0,10*ROW('Hygiene Data'!I52)))</f>
        <v/>
      </c>
      <c r="EE58" s="274" t="str">
        <f ca="true">+IF(OFFSET('Hygiene Data'!$I$12,0,10*ROW('Hygiene Data'!I52))="","",OFFSET('Hygiene Data'!$I$12,0,10*ROW('Hygiene Data'!I52)))</f>
        <v/>
      </c>
      <c r="EF58" s="274" t="str">
        <f ca="true">+IF(OFFSET('Hygiene Data'!$I$13,0,10*ROW('Hygiene Data'!I52))="","",OFFSET('Hygiene Data'!$I$13,0,10*ROW('Hygiene Data'!I52)))</f>
        <v/>
      </c>
    </row>
    <row xmlns:x14ac="http://schemas.microsoft.com/office/spreadsheetml/2009/9/ac" r="59" x14ac:dyDescent="0.2">
      <c r="A59" s="37" t="str">
        <f ca="true">+IF(OFFSET('Water Data'!$B$2,0,10*ROW('Water Data'!E53))="","",OFFSET('Water Data'!$B$2,0,10*ROW('Water Data'!E53)))</f>
        <v/>
      </c>
      <c r="B59" s="37" t="str">
        <f ca="true">+IF(OFFSET('Water Data'!$C$2,0,10*ROW('Water Data'!F53))="","",OFFSET('Water Data'!$C$2,0,10*ROW('Water Data'!F53)))</f>
        <v/>
      </c>
      <c r="C59" s="330" t="str">
        <f t="shared" ca="true" si="0"/>
        <v/>
      </c>
      <c r="D59" s="94"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4"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4"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4"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4"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4"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4"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4"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4"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4"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4"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4"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4"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4"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4"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4"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4"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4"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5"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5"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5"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5"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5"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5"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5"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5"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5"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5"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5"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5"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5"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5"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5"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5"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5"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5"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5"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5"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5"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5"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5"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5"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5"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5"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5"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5"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5"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5"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6"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6"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6"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6"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6"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6"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6"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6"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6"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6"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6"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6"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6"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6"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6"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6"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6"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6"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74"/>
      <c r="BS59" s="274" t="str">
        <f ca="true">+IF(OFFSET('Water Data'!$D$27,0,10*ROW('Water Data'!D53))="","",OFFSET('Water Data'!$D$27,0,10*ROW('Water Data'!D53)))</f>
        <v/>
      </c>
      <c r="BT59" s="274" t="str">
        <f ca="true">+IF(OFFSET('Water Data'!$D$28,0,10*ROW('Water Data'!D53))="","",OFFSET('Water Data'!$D$28,0,10*ROW('Water Data'!D53)))</f>
        <v/>
      </c>
      <c r="BU59" s="274" t="str">
        <f ca="true">+IF(OFFSET('Water Data'!$D$29,0,10*ROW('Water Data'!D53))="","",OFFSET('Water Data'!$D$29,0,10*ROW('Water Data'!D53)))</f>
        <v/>
      </c>
      <c r="BV59" s="274" t="str">
        <f ca="true">+IF(OFFSET('Water Data'!$E$27,0,10*ROW('Water Data'!E53))="","",OFFSET('Water Data'!$E$27,0,10*ROW('Water Data'!E53)))</f>
        <v/>
      </c>
      <c r="BW59" s="274" t="str">
        <f ca="true">+IF(OFFSET('Water Data'!$E$28,0,10*ROW('Water Data'!E53))="","",OFFSET('Water Data'!$E$28,0,10*ROW('Water Data'!E53)))</f>
        <v/>
      </c>
      <c r="BX59" s="274" t="str">
        <f ca="true">+IF(OFFSET('Water Data'!$E$29,0,10*ROW('Water Data'!E53))="","",OFFSET('Water Data'!$E$29,0,10*ROW('Water Data'!E53)))</f>
        <v/>
      </c>
      <c r="BY59" s="274" t="str">
        <f ca="true">+IF(OFFSET('Water Data'!$F$27,0,10*ROW('Water Data'!F53))="","",OFFSET('Water Data'!$F$27,0,10*ROW('Water Data'!F53)))</f>
        <v/>
      </c>
      <c r="BZ59" s="274" t="str">
        <f ca="true">+IF(OFFSET('Water Data'!$F$28,0,10*ROW('Water Data'!F53))="","",OFFSET('Water Data'!$F$28,0,10*ROW('Water Data'!F53)))</f>
        <v/>
      </c>
      <c r="CA59" s="274" t="str">
        <f ca="true">+IF(OFFSET('Water Data'!$F$29,0,10*ROW('Water Data'!F53))="","",OFFSET('Water Data'!$F$29,0,10*ROW('Water Data'!F53)))</f>
        <v/>
      </c>
      <c r="CB59" s="274" t="str">
        <f ca="true">+IF(OFFSET('Water Data'!$G$27,0,10*ROW('Water Data'!G53))="","",OFFSET('Water Data'!$G$27,0,10*ROW('Water Data'!G53)))</f>
        <v/>
      </c>
      <c r="CC59" s="274" t="str">
        <f ca="true">+IF(OFFSET('Water Data'!$G$28,0,10*ROW('Water Data'!G53))="","",OFFSET('Water Data'!$G$28,0,10*ROW('Water Data'!G53)))</f>
        <v/>
      </c>
      <c r="CD59" s="274" t="str">
        <f ca="true">+IF(OFFSET('Water Data'!$G$29,0,10*ROW('Water Data'!G53))="","",OFFSET('Water Data'!$G$29,0,10*ROW('Water Data'!G53)))</f>
        <v/>
      </c>
      <c r="CE59" s="274" t="str">
        <f ca="true">+IF(OFFSET('Water Data'!$H$27,0,10*ROW('Water Data'!H53))="","",OFFSET('Water Data'!$H$27,0,10*ROW('Water Data'!H53)))</f>
        <v/>
      </c>
      <c r="CF59" s="274" t="str">
        <f ca="true">+IF(OFFSET('Water Data'!$H$28,0,10*ROW('Water Data'!H53))="","",OFFSET('Water Data'!$H$28,0,10*ROW('Water Data'!H53)))</f>
        <v/>
      </c>
      <c r="CG59" s="274" t="str">
        <f ca="true">+IF(OFFSET('Water Data'!$H$29,0,10*ROW('Water Data'!H53))="","",OFFSET('Water Data'!$H$29,0,10*ROW('Water Data'!H53)))</f>
        <v/>
      </c>
      <c r="CH59" s="274" t="str">
        <f ca="true">+IF(OFFSET('Water Data'!$I$27,0,10*ROW('Water Data'!I53))="","",OFFSET('Water Data'!$I$27,0,10*ROW('Water Data'!I53)))</f>
        <v/>
      </c>
      <c r="CI59" s="274" t="str">
        <f ca="true">+IF(OFFSET('Water Data'!$I$28,0,10*ROW('Water Data'!I53))="","",OFFSET('Water Data'!$I$28,0,10*ROW('Water Data'!I53)))</f>
        <v/>
      </c>
      <c r="CJ59" s="274" t="str">
        <f ca="true">+IF(OFFSET('Water Data'!$I$29,0,10*ROW('Water Data'!I53))="","",OFFSET('Water Data'!$I$29,0,10*ROW('Water Data'!I53)))</f>
        <v/>
      </c>
      <c r="CK59" s="274" t="str">
        <f ca="true">+IF(OFFSET('Sanitation Data'!$D$28,0,10*ROW('Sanitation Data'!D53))="","",OFFSET('Sanitation Data'!$D$28,0,10*ROW('Sanitation Data'!D53)))</f>
        <v/>
      </c>
      <c r="CL59" s="274" t="str">
        <f ca="true">+IF(OFFSET('Sanitation Data'!$D$29,0,10*ROW('Sanitation Data'!D53))="","",OFFSET('Sanitation Data'!$D$29,0,10*ROW('Sanitation Data'!D53)))</f>
        <v/>
      </c>
      <c r="CM59" s="274" t="str">
        <f ca="true">+IF(OFFSET('Sanitation Data'!$D$30,0,10*ROW('Sanitation Data'!D53))="","",OFFSET('Sanitation Data'!$D$30,0,10*ROW('Sanitation Data'!D53)))</f>
        <v/>
      </c>
      <c r="CN59" s="274" t="str">
        <f ca="true">+IF(OFFSET('Sanitation Data'!$D$31,0,10*ROW('Sanitation Data'!D53))="","",OFFSET('Sanitation Data'!$D$31,0,10*ROW('Sanitation Data'!D53)))</f>
        <v/>
      </c>
      <c r="CO59" s="274" t="str">
        <f ca="true">+IF(OFFSET('Sanitation Data'!$D$32,0,10*ROW('Sanitation Data'!D53))="","",OFFSET('Sanitation Data'!$D$32,0,10*ROW('Sanitation Data'!D53)))</f>
        <v/>
      </c>
      <c r="CP59" s="274" t="str">
        <f ca="true">+IF(OFFSET('Sanitation Data'!$E$28,0,10*ROW('Sanitation Data'!E53))="","",OFFSET('Sanitation Data'!$E$28,0,10*ROW('Sanitation Data'!E53)))</f>
        <v/>
      </c>
      <c r="CQ59" s="274" t="str">
        <f ca="true">+IF(OFFSET('Sanitation Data'!$E$29,0,10*ROW('Sanitation Data'!E53))="","",OFFSET('Sanitation Data'!$E$29,0,10*ROW('Sanitation Data'!E53)))</f>
        <v/>
      </c>
      <c r="CR59" s="274" t="str">
        <f ca="true">+IF(OFFSET('Sanitation Data'!$E$30,0,10*ROW('Sanitation Data'!E53))="","",OFFSET('Sanitation Data'!$E$30,0,10*ROW('Sanitation Data'!E53)))</f>
        <v/>
      </c>
      <c r="CS59" s="274" t="str">
        <f ca="true">+IF(OFFSET('Sanitation Data'!$E$31,0,10*ROW('Sanitation Data'!E53))="","",OFFSET('Sanitation Data'!$E$31,0,10*ROW('Sanitation Data'!E53)))</f>
        <v/>
      </c>
      <c r="CT59" s="274" t="str">
        <f ca="true">+IF(OFFSET('Sanitation Data'!$E$32,0,10*ROW('Sanitation Data'!E53))="","",OFFSET('Sanitation Data'!$E$32,0,10*ROW('Sanitation Data'!E53)))</f>
        <v/>
      </c>
      <c r="CU59" s="274" t="str">
        <f ca="true">+IF(OFFSET('Sanitation Data'!$F$28,0,10*ROW('Sanitation Data'!F53))="","",OFFSET('Sanitation Data'!$F$28,0,10*ROW('Sanitation Data'!F53)))</f>
        <v/>
      </c>
      <c r="CV59" s="274" t="str">
        <f ca="true">+IF(OFFSET('Sanitation Data'!$F$29,0,10*ROW('Sanitation Data'!F53))="","",OFFSET('Sanitation Data'!$F$29,0,10*ROW('Sanitation Data'!F53)))</f>
        <v/>
      </c>
      <c r="CW59" s="274" t="str">
        <f ca="true">+IF(OFFSET('Sanitation Data'!$F$30,0,10*ROW('Sanitation Data'!F53))="","",OFFSET('Sanitation Data'!$F$30,0,10*ROW('Sanitation Data'!F53)))</f>
        <v/>
      </c>
      <c r="CX59" s="274" t="str">
        <f ca="true">+IF(OFFSET('Sanitation Data'!$F$31,0,10*ROW('Sanitation Data'!F53))="","",OFFSET('Sanitation Data'!$F$31,0,10*ROW('Sanitation Data'!F53)))</f>
        <v/>
      </c>
      <c r="CY59" s="274" t="str">
        <f ca="true">+IF(OFFSET('Sanitation Data'!$F$32,0,10*ROW('Sanitation Data'!F53))="","",OFFSET('Sanitation Data'!$F$32,0,10*ROW('Sanitation Data'!F53)))</f>
        <v/>
      </c>
      <c r="CZ59" s="274" t="str">
        <f ca="true">+IF(OFFSET('Sanitation Data'!$G$28,0,10*ROW('Sanitation Data'!G53))="","",OFFSET('Sanitation Data'!$G$28,0,10*ROW('Sanitation Data'!G53)))</f>
        <v/>
      </c>
      <c r="DA59" s="274" t="str">
        <f ca="true">+IF(OFFSET('Sanitation Data'!$G$29,0,10*ROW('Sanitation Data'!G53))="","",OFFSET('Sanitation Data'!$G$29,0,10*ROW('Sanitation Data'!G53)))</f>
        <v/>
      </c>
      <c r="DB59" s="274" t="str">
        <f ca="true">+IF(OFFSET('Sanitation Data'!$G$30,0,10*ROW('Sanitation Data'!G53))="","",OFFSET('Sanitation Data'!$G$30,0,10*ROW('Sanitation Data'!G53)))</f>
        <v/>
      </c>
      <c r="DC59" s="274" t="str">
        <f ca="true">+IF(OFFSET('Sanitation Data'!$G$31,0,10*ROW('Sanitation Data'!G53))="","",OFFSET('Sanitation Data'!$G$31,0,10*ROW('Sanitation Data'!G53)))</f>
        <v/>
      </c>
      <c r="DD59" s="274" t="str">
        <f ca="true">+IF(OFFSET('Sanitation Data'!$G$32,0,10*ROW('Sanitation Data'!G53))="","",OFFSET('Sanitation Data'!$G$32,0,10*ROW('Sanitation Data'!G53)))</f>
        <v/>
      </c>
      <c r="DE59" s="274" t="str">
        <f ca="true">+IF(OFFSET('Sanitation Data'!$H$28,0,10*ROW('Sanitation Data'!H53))="","",OFFSET('Sanitation Data'!$H$28,0,10*ROW('Sanitation Data'!H53)))</f>
        <v/>
      </c>
      <c r="DF59" s="274" t="str">
        <f ca="true">+IF(OFFSET('Sanitation Data'!$H$29,0,10*ROW('Sanitation Data'!H53))="","",OFFSET('Sanitation Data'!$H$29,0,10*ROW('Sanitation Data'!H53)))</f>
        <v/>
      </c>
      <c r="DG59" s="274" t="str">
        <f ca="true">+IF(OFFSET('Sanitation Data'!$H$30,0,10*ROW('Sanitation Data'!H53))="","",OFFSET('Sanitation Data'!$H$30,0,10*ROW('Sanitation Data'!H53)))</f>
        <v/>
      </c>
      <c r="DH59" s="274" t="str">
        <f ca="true">+IF(OFFSET('Sanitation Data'!$H$31,0,10*ROW('Sanitation Data'!H53))="","",OFFSET('Sanitation Data'!$H$31,0,10*ROW('Sanitation Data'!H53)))</f>
        <v/>
      </c>
      <c r="DI59" s="274" t="str">
        <f ca="true">+IF(OFFSET('Sanitation Data'!$H$32,0,10*ROW('Sanitation Data'!H53))="","",OFFSET('Sanitation Data'!$H$32,0,10*ROW('Sanitation Data'!H53)))</f>
        <v/>
      </c>
      <c r="DJ59" s="274" t="str">
        <f ca="true">+IF(OFFSET('Sanitation Data'!$I$28,0,10*ROW('Sanitation Data'!I53))="","",OFFSET('Sanitation Data'!$I$28,0,10*ROW('Sanitation Data'!I53)))</f>
        <v/>
      </c>
      <c r="DK59" s="274" t="str">
        <f ca="true">+IF(OFFSET('Sanitation Data'!$I$29,0,10*ROW('Sanitation Data'!I53))="","",OFFSET('Sanitation Data'!$I$29,0,10*ROW('Sanitation Data'!I53)))</f>
        <v/>
      </c>
      <c r="DL59" s="274" t="str">
        <f ca="true">+IF(OFFSET('Sanitation Data'!$I$30,0,10*ROW('Sanitation Data'!I53))="","",OFFSET('Sanitation Data'!$I$30,0,10*ROW('Sanitation Data'!I53)))</f>
        <v/>
      </c>
      <c r="DM59" s="274" t="str">
        <f ca="true">+IF(OFFSET('Sanitation Data'!$I$31,0,10*ROW('Sanitation Data'!I53))="","",OFFSET('Sanitation Data'!$I$31,0,10*ROW('Sanitation Data'!I53)))</f>
        <v/>
      </c>
      <c r="DN59" s="274" t="str">
        <f ca="true">+IF(OFFSET('Sanitation Data'!$I$32,0,10*ROW('Sanitation Data'!I53))="","",OFFSET('Sanitation Data'!$I$32,0,10*ROW('Sanitation Data'!I53)))</f>
        <v/>
      </c>
      <c r="DO59" s="274" t="str">
        <f ca="true">+IF(OFFSET('Hygiene Data'!$D$11,0,10*ROW('Hygiene Data'!D53))="","",OFFSET('Hygiene Data'!$D$11,0,10*ROW('Hygiene Data'!D53)))</f>
        <v/>
      </c>
      <c r="DP59" s="274" t="str">
        <f ca="true">+IF(OFFSET('Hygiene Data'!$D$12,0,10*ROW('Hygiene Data'!D53))="","",OFFSET('Hygiene Data'!$D$12,0,10*ROW('Hygiene Data'!D53)))</f>
        <v/>
      </c>
      <c r="DQ59" s="274" t="str">
        <f ca="true">+IF(OFFSET('Hygiene Data'!$D$13,0,10*ROW('Hygiene Data'!D53))="","",OFFSET('Hygiene Data'!$D$13,0,10*ROW('Hygiene Data'!D53)))</f>
        <v/>
      </c>
      <c r="DR59" s="274" t="str">
        <f ca="true">+IF(OFFSET('Hygiene Data'!$E$11,0,10*ROW('Hygiene Data'!E53))="","",OFFSET('Hygiene Data'!$E$11,0,10*ROW('Hygiene Data'!E53)))</f>
        <v/>
      </c>
      <c r="DS59" s="274" t="str">
        <f ca="true">+IF(OFFSET('Hygiene Data'!$E$12,0,10*ROW('Hygiene Data'!E53))="","",OFFSET('Hygiene Data'!$E$12,0,10*ROW('Hygiene Data'!E53)))</f>
        <v/>
      </c>
      <c r="DT59" s="274" t="str">
        <f ca="true">+IF(OFFSET('Hygiene Data'!$E$13,0,10*ROW('Hygiene Data'!E53))="","",OFFSET('Hygiene Data'!$E$13,0,10*ROW('Hygiene Data'!E53)))</f>
        <v/>
      </c>
      <c r="DU59" s="274" t="str">
        <f ca="true">+IF(OFFSET('Hygiene Data'!$F$11,0,10*ROW('Hygiene Data'!F53))="","",OFFSET('Hygiene Data'!$F$11,0,10*ROW('Hygiene Data'!F53)))</f>
        <v/>
      </c>
      <c r="DV59" s="274" t="str">
        <f ca="true">+IF(OFFSET('Hygiene Data'!$F$12,0,10*ROW('Hygiene Data'!F53))="","",OFFSET('Hygiene Data'!$F$12,0,10*ROW('Hygiene Data'!F53)))</f>
        <v/>
      </c>
      <c r="DW59" s="274" t="str">
        <f ca="true">+IF(OFFSET('Hygiene Data'!$F$13,0,10*ROW('Hygiene Data'!F53))="","",OFFSET('Hygiene Data'!$F$13,0,10*ROW('Hygiene Data'!F53)))</f>
        <v/>
      </c>
      <c r="DX59" s="274" t="str">
        <f ca="true">+IF(OFFSET('Hygiene Data'!$G$11,0,10*ROW('Hygiene Data'!G53))="","",OFFSET('Hygiene Data'!$G$11,0,10*ROW('Hygiene Data'!G53)))</f>
        <v/>
      </c>
      <c r="DY59" s="274" t="str">
        <f ca="true">+IF(OFFSET('Hygiene Data'!$G$12,0,10*ROW('Hygiene Data'!G53))="","",OFFSET('Hygiene Data'!$G$12,0,10*ROW('Hygiene Data'!G53)))</f>
        <v/>
      </c>
      <c r="DZ59" s="274" t="str">
        <f ca="true">+IF(OFFSET('Hygiene Data'!$G$13,0,10*ROW('Hygiene Data'!G53))="","",OFFSET('Hygiene Data'!$G$13,0,10*ROW('Hygiene Data'!G53)))</f>
        <v/>
      </c>
      <c r="EA59" s="274" t="str">
        <f ca="true">+IF(OFFSET('Hygiene Data'!$H$11,0,10*ROW('Hygiene Data'!H53))="","",OFFSET('Hygiene Data'!$H$11,0,10*ROW('Hygiene Data'!H53)))</f>
        <v/>
      </c>
      <c r="EB59" s="274" t="str">
        <f ca="true">+IF(OFFSET('Hygiene Data'!$H$12,0,10*ROW('Hygiene Data'!H53))="","",OFFSET('Hygiene Data'!$H$12,0,10*ROW('Hygiene Data'!H53)))</f>
        <v/>
      </c>
      <c r="EC59" s="274" t="str">
        <f ca="true">+IF(OFFSET('Hygiene Data'!$H$13,0,10*ROW('Hygiene Data'!H53))="","",OFFSET('Hygiene Data'!$H$13,0,10*ROW('Hygiene Data'!H53)))</f>
        <v/>
      </c>
      <c r="ED59" s="274" t="str">
        <f ca="true">+IF(OFFSET('Hygiene Data'!$I$11,0,10*ROW('Hygiene Data'!I53))="","",OFFSET('Hygiene Data'!$I$11,0,10*ROW('Hygiene Data'!I53)))</f>
        <v/>
      </c>
      <c r="EE59" s="274" t="str">
        <f ca="true">+IF(OFFSET('Hygiene Data'!$I$12,0,10*ROW('Hygiene Data'!I53))="","",OFFSET('Hygiene Data'!$I$12,0,10*ROW('Hygiene Data'!I53)))</f>
        <v/>
      </c>
      <c r="EF59" s="274" t="str">
        <f ca="true">+IF(OFFSET('Hygiene Data'!$I$13,0,10*ROW('Hygiene Data'!I53))="","",OFFSET('Hygiene Data'!$I$13,0,10*ROW('Hygiene Data'!I53)))</f>
        <v/>
      </c>
    </row>
    <row xmlns:x14ac="http://schemas.microsoft.com/office/spreadsheetml/2009/9/ac" r="60" x14ac:dyDescent="0.2">
      <c r="A60" s="37" t="str">
        <f ca="true">+IF(OFFSET('Water Data'!$B$2,0,10*ROW('Water Data'!E54))="","",OFFSET('Water Data'!$B$2,0,10*ROW('Water Data'!E54)))</f>
        <v/>
      </c>
      <c r="B60" s="37" t="str">
        <f ca="true">+IF(OFFSET('Water Data'!$C$2,0,10*ROW('Water Data'!F54))="","",OFFSET('Water Data'!$C$2,0,10*ROW('Water Data'!F54)))</f>
        <v/>
      </c>
      <c r="C60" s="330" t="str">
        <f t="shared" ca="true" si="0"/>
        <v/>
      </c>
      <c r="D60" s="94"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4"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4"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4"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4"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4"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4"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4"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4"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4"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4"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4"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4"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4"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4"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4"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4"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4"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5"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5"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5"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5"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5"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5"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5"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5"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5"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5"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5"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5"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5"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5"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5"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5"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5"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5"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5"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5"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5"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5"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5"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5"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5"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5"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5"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5"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5"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5"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6"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6"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6"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6"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6"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6"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6"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6"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6"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6"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6"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6"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6"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6"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6"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6"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6"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6"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74"/>
      <c r="BS60" s="274" t="str">
        <f ca="true">+IF(OFFSET('Water Data'!$D$27,0,10*ROW('Water Data'!D54))="","",OFFSET('Water Data'!$D$27,0,10*ROW('Water Data'!D54)))</f>
        <v/>
      </c>
      <c r="BT60" s="274" t="str">
        <f ca="true">+IF(OFFSET('Water Data'!$D$28,0,10*ROW('Water Data'!D54))="","",OFFSET('Water Data'!$D$28,0,10*ROW('Water Data'!D54)))</f>
        <v/>
      </c>
      <c r="BU60" s="274" t="str">
        <f ca="true">+IF(OFFSET('Water Data'!$D$29,0,10*ROW('Water Data'!D54))="","",OFFSET('Water Data'!$D$29,0,10*ROW('Water Data'!D54)))</f>
        <v/>
      </c>
      <c r="BV60" s="274" t="str">
        <f ca="true">+IF(OFFSET('Water Data'!$E$27,0,10*ROW('Water Data'!E54))="","",OFFSET('Water Data'!$E$27,0,10*ROW('Water Data'!E54)))</f>
        <v/>
      </c>
      <c r="BW60" s="274" t="str">
        <f ca="true">+IF(OFFSET('Water Data'!$E$28,0,10*ROW('Water Data'!E54))="","",OFFSET('Water Data'!$E$28,0,10*ROW('Water Data'!E54)))</f>
        <v/>
      </c>
      <c r="BX60" s="274" t="str">
        <f ca="true">+IF(OFFSET('Water Data'!$E$29,0,10*ROW('Water Data'!E54))="","",OFFSET('Water Data'!$E$29,0,10*ROW('Water Data'!E54)))</f>
        <v/>
      </c>
      <c r="BY60" s="274" t="str">
        <f ca="true">+IF(OFFSET('Water Data'!$F$27,0,10*ROW('Water Data'!F54))="","",OFFSET('Water Data'!$F$27,0,10*ROW('Water Data'!F54)))</f>
        <v/>
      </c>
      <c r="BZ60" s="274" t="str">
        <f ca="true">+IF(OFFSET('Water Data'!$F$28,0,10*ROW('Water Data'!F54))="","",OFFSET('Water Data'!$F$28,0,10*ROW('Water Data'!F54)))</f>
        <v/>
      </c>
      <c r="CA60" s="274" t="str">
        <f ca="true">+IF(OFFSET('Water Data'!$F$29,0,10*ROW('Water Data'!F54))="","",OFFSET('Water Data'!$F$29,0,10*ROW('Water Data'!F54)))</f>
        <v/>
      </c>
      <c r="CB60" s="274" t="str">
        <f ca="true">+IF(OFFSET('Water Data'!$G$27,0,10*ROW('Water Data'!G54))="","",OFFSET('Water Data'!$G$27,0,10*ROW('Water Data'!G54)))</f>
        <v/>
      </c>
      <c r="CC60" s="274" t="str">
        <f ca="true">+IF(OFFSET('Water Data'!$G$28,0,10*ROW('Water Data'!G54))="","",OFFSET('Water Data'!$G$28,0,10*ROW('Water Data'!G54)))</f>
        <v/>
      </c>
      <c r="CD60" s="274" t="str">
        <f ca="true">+IF(OFFSET('Water Data'!$G$29,0,10*ROW('Water Data'!G54))="","",OFFSET('Water Data'!$G$29,0,10*ROW('Water Data'!G54)))</f>
        <v/>
      </c>
      <c r="CE60" s="274" t="str">
        <f ca="true">+IF(OFFSET('Water Data'!$H$27,0,10*ROW('Water Data'!H54))="","",OFFSET('Water Data'!$H$27,0,10*ROW('Water Data'!H54)))</f>
        <v/>
      </c>
      <c r="CF60" s="274" t="str">
        <f ca="true">+IF(OFFSET('Water Data'!$H$28,0,10*ROW('Water Data'!H54))="","",OFFSET('Water Data'!$H$28,0,10*ROW('Water Data'!H54)))</f>
        <v/>
      </c>
      <c r="CG60" s="274" t="str">
        <f ca="true">+IF(OFFSET('Water Data'!$H$29,0,10*ROW('Water Data'!H54))="","",OFFSET('Water Data'!$H$29,0,10*ROW('Water Data'!H54)))</f>
        <v/>
      </c>
      <c r="CH60" s="274" t="str">
        <f ca="true">+IF(OFFSET('Water Data'!$I$27,0,10*ROW('Water Data'!I54))="","",OFFSET('Water Data'!$I$27,0,10*ROW('Water Data'!I54)))</f>
        <v/>
      </c>
      <c r="CI60" s="274" t="str">
        <f ca="true">+IF(OFFSET('Water Data'!$I$28,0,10*ROW('Water Data'!I54))="","",OFFSET('Water Data'!$I$28,0,10*ROW('Water Data'!I54)))</f>
        <v/>
      </c>
      <c r="CJ60" s="274" t="str">
        <f ca="true">+IF(OFFSET('Water Data'!$I$29,0,10*ROW('Water Data'!I54))="","",OFFSET('Water Data'!$I$29,0,10*ROW('Water Data'!I54)))</f>
        <v/>
      </c>
      <c r="CK60" s="274" t="str">
        <f ca="true">+IF(OFFSET('Sanitation Data'!$D$28,0,10*ROW('Sanitation Data'!D54))="","",OFFSET('Sanitation Data'!$D$28,0,10*ROW('Sanitation Data'!D54)))</f>
        <v/>
      </c>
      <c r="CL60" s="274" t="str">
        <f ca="true">+IF(OFFSET('Sanitation Data'!$D$29,0,10*ROW('Sanitation Data'!D54))="","",OFFSET('Sanitation Data'!$D$29,0,10*ROW('Sanitation Data'!D54)))</f>
        <v/>
      </c>
      <c r="CM60" s="274" t="str">
        <f ca="true">+IF(OFFSET('Sanitation Data'!$D$30,0,10*ROW('Sanitation Data'!D54))="","",OFFSET('Sanitation Data'!$D$30,0,10*ROW('Sanitation Data'!D54)))</f>
        <v/>
      </c>
      <c r="CN60" s="274" t="str">
        <f ca="true">+IF(OFFSET('Sanitation Data'!$D$31,0,10*ROW('Sanitation Data'!D54))="","",OFFSET('Sanitation Data'!$D$31,0,10*ROW('Sanitation Data'!D54)))</f>
        <v/>
      </c>
      <c r="CO60" s="274" t="str">
        <f ca="true">+IF(OFFSET('Sanitation Data'!$D$32,0,10*ROW('Sanitation Data'!D54))="","",OFFSET('Sanitation Data'!$D$32,0,10*ROW('Sanitation Data'!D54)))</f>
        <v/>
      </c>
      <c r="CP60" s="274" t="str">
        <f ca="true">+IF(OFFSET('Sanitation Data'!$E$28,0,10*ROW('Sanitation Data'!E54))="","",OFFSET('Sanitation Data'!$E$28,0,10*ROW('Sanitation Data'!E54)))</f>
        <v/>
      </c>
      <c r="CQ60" s="274" t="str">
        <f ca="true">+IF(OFFSET('Sanitation Data'!$E$29,0,10*ROW('Sanitation Data'!E54))="","",OFFSET('Sanitation Data'!$E$29,0,10*ROW('Sanitation Data'!E54)))</f>
        <v/>
      </c>
      <c r="CR60" s="274" t="str">
        <f ca="true">+IF(OFFSET('Sanitation Data'!$E$30,0,10*ROW('Sanitation Data'!E54))="","",OFFSET('Sanitation Data'!$E$30,0,10*ROW('Sanitation Data'!E54)))</f>
        <v/>
      </c>
      <c r="CS60" s="274" t="str">
        <f ca="true">+IF(OFFSET('Sanitation Data'!$E$31,0,10*ROW('Sanitation Data'!E54))="","",OFFSET('Sanitation Data'!$E$31,0,10*ROW('Sanitation Data'!E54)))</f>
        <v/>
      </c>
      <c r="CT60" s="274" t="str">
        <f ca="true">+IF(OFFSET('Sanitation Data'!$E$32,0,10*ROW('Sanitation Data'!E54))="","",OFFSET('Sanitation Data'!$E$32,0,10*ROW('Sanitation Data'!E54)))</f>
        <v/>
      </c>
      <c r="CU60" s="274" t="str">
        <f ca="true">+IF(OFFSET('Sanitation Data'!$F$28,0,10*ROW('Sanitation Data'!F54))="","",OFFSET('Sanitation Data'!$F$28,0,10*ROW('Sanitation Data'!F54)))</f>
        <v/>
      </c>
      <c r="CV60" s="274" t="str">
        <f ca="true">+IF(OFFSET('Sanitation Data'!$F$29,0,10*ROW('Sanitation Data'!F54))="","",OFFSET('Sanitation Data'!$F$29,0,10*ROW('Sanitation Data'!F54)))</f>
        <v/>
      </c>
      <c r="CW60" s="274" t="str">
        <f ca="true">+IF(OFFSET('Sanitation Data'!$F$30,0,10*ROW('Sanitation Data'!F54))="","",OFFSET('Sanitation Data'!$F$30,0,10*ROW('Sanitation Data'!F54)))</f>
        <v/>
      </c>
      <c r="CX60" s="274" t="str">
        <f ca="true">+IF(OFFSET('Sanitation Data'!$F$31,0,10*ROW('Sanitation Data'!F54))="","",OFFSET('Sanitation Data'!$F$31,0,10*ROW('Sanitation Data'!F54)))</f>
        <v/>
      </c>
      <c r="CY60" s="274" t="str">
        <f ca="true">+IF(OFFSET('Sanitation Data'!$F$32,0,10*ROW('Sanitation Data'!F54))="","",OFFSET('Sanitation Data'!$F$32,0,10*ROW('Sanitation Data'!F54)))</f>
        <v/>
      </c>
      <c r="CZ60" s="274" t="str">
        <f ca="true">+IF(OFFSET('Sanitation Data'!$G$28,0,10*ROW('Sanitation Data'!G54))="","",OFFSET('Sanitation Data'!$G$28,0,10*ROW('Sanitation Data'!G54)))</f>
        <v/>
      </c>
      <c r="DA60" s="274" t="str">
        <f ca="true">+IF(OFFSET('Sanitation Data'!$G$29,0,10*ROW('Sanitation Data'!G54))="","",OFFSET('Sanitation Data'!$G$29,0,10*ROW('Sanitation Data'!G54)))</f>
        <v/>
      </c>
      <c r="DB60" s="274" t="str">
        <f ca="true">+IF(OFFSET('Sanitation Data'!$G$30,0,10*ROW('Sanitation Data'!G54))="","",OFFSET('Sanitation Data'!$G$30,0,10*ROW('Sanitation Data'!G54)))</f>
        <v/>
      </c>
      <c r="DC60" s="274" t="str">
        <f ca="true">+IF(OFFSET('Sanitation Data'!$G$31,0,10*ROW('Sanitation Data'!G54))="","",OFFSET('Sanitation Data'!$G$31,0,10*ROW('Sanitation Data'!G54)))</f>
        <v/>
      </c>
      <c r="DD60" s="274" t="str">
        <f ca="true">+IF(OFFSET('Sanitation Data'!$G$32,0,10*ROW('Sanitation Data'!G54))="","",OFFSET('Sanitation Data'!$G$32,0,10*ROW('Sanitation Data'!G54)))</f>
        <v/>
      </c>
      <c r="DE60" s="274" t="str">
        <f ca="true">+IF(OFFSET('Sanitation Data'!$H$28,0,10*ROW('Sanitation Data'!H54))="","",OFFSET('Sanitation Data'!$H$28,0,10*ROW('Sanitation Data'!H54)))</f>
        <v/>
      </c>
      <c r="DF60" s="274" t="str">
        <f ca="true">+IF(OFFSET('Sanitation Data'!$H$29,0,10*ROW('Sanitation Data'!H54))="","",OFFSET('Sanitation Data'!$H$29,0,10*ROW('Sanitation Data'!H54)))</f>
        <v/>
      </c>
      <c r="DG60" s="274" t="str">
        <f ca="true">+IF(OFFSET('Sanitation Data'!$H$30,0,10*ROW('Sanitation Data'!H54))="","",OFFSET('Sanitation Data'!$H$30,0,10*ROW('Sanitation Data'!H54)))</f>
        <v/>
      </c>
      <c r="DH60" s="274" t="str">
        <f ca="true">+IF(OFFSET('Sanitation Data'!$H$31,0,10*ROW('Sanitation Data'!H54))="","",OFFSET('Sanitation Data'!$H$31,0,10*ROW('Sanitation Data'!H54)))</f>
        <v/>
      </c>
      <c r="DI60" s="274" t="str">
        <f ca="true">+IF(OFFSET('Sanitation Data'!$H$32,0,10*ROW('Sanitation Data'!H54))="","",OFFSET('Sanitation Data'!$H$32,0,10*ROW('Sanitation Data'!H54)))</f>
        <v/>
      </c>
      <c r="DJ60" s="274" t="str">
        <f ca="true">+IF(OFFSET('Sanitation Data'!$I$28,0,10*ROW('Sanitation Data'!I54))="","",OFFSET('Sanitation Data'!$I$28,0,10*ROW('Sanitation Data'!I54)))</f>
        <v/>
      </c>
      <c r="DK60" s="274" t="str">
        <f ca="true">+IF(OFFSET('Sanitation Data'!$I$29,0,10*ROW('Sanitation Data'!I54))="","",OFFSET('Sanitation Data'!$I$29,0,10*ROW('Sanitation Data'!I54)))</f>
        <v/>
      </c>
      <c r="DL60" s="274" t="str">
        <f ca="true">+IF(OFFSET('Sanitation Data'!$I$30,0,10*ROW('Sanitation Data'!I54))="","",OFFSET('Sanitation Data'!$I$30,0,10*ROW('Sanitation Data'!I54)))</f>
        <v/>
      </c>
      <c r="DM60" s="274" t="str">
        <f ca="true">+IF(OFFSET('Sanitation Data'!$I$31,0,10*ROW('Sanitation Data'!I54))="","",OFFSET('Sanitation Data'!$I$31,0,10*ROW('Sanitation Data'!I54)))</f>
        <v/>
      </c>
      <c r="DN60" s="274" t="str">
        <f ca="true">+IF(OFFSET('Sanitation Data'!$I$32,0,10*ROW('Sanitation Data'!I54))="","",OFFSET('Sanitation Data'!$I$32,0,10*ROW('Sanitation Data'!I54)))</f>
        <v/>
      </c>
      <c r="DO60" s="274" t="str">
        <f ca="true">+IF(OFFSET('Hygiene Data'!$D$11,0,10*ROW('Hygiene Data'!D54))="","",OFFSET('Hygiene Data'!$D$11,0,10*ROW('Hygiene Data'!D54)))</f>
        <v/>
      </c>
      <c r="DP60" s="274" t="str">
        <f ca="true">+IF(OFFSET('Hygiene Data'!$D$12,0,10*ROW('Hygiene Data'!D54))="","",OFFSET('Hygiene Data'!$D$12,0,10*ROW('Hygiene Data'!D54)))</f>
        <v/>
      </c>
      <c r="DQ60" s="274" t="str">
        <f ca="true">+IF(OFFSET('Hygiene Data'!$D$13,0,10*ROW('Hygiene Data'!D54))="","",OFFSET('Hygiene Data'!$D$13,0,10*ROW('Hygiene Data'!D54)))</f>
        <v/>
      </c>
      <c r="DR60" s="274" t="str">
        <f ca="true">+IF(OFFSET('Hygiene Data'!$E$11,0,10*ROW('Hygiene Data'!E54))="","",OFFSET('Hygiene Data'!$E$11,0,10*ROW('Hygiene Data'!E54)))</f>
        <v/>
      </c>
      <c r="DS60" s="274" t="str">
        <f ca="true">+IF(OFFSET('Hygiene Data'!$E$12,0,10*ROW('Hygiene Data'!E54))="","",OFFSET('Hygiene Data'!$E$12,0,10*ROW('Hygiene Data'!E54)))</f>
        <v/>
      </c>
      <c r="DT60" s="274" t="str">
        <f ca="true">+IF(OFFSET('Hygiene Data'!$E$13,0,10*ROW('Hygiene Data'!E54))="","",OFFSET('Hygiene Data'!$E$13,0,10*ROW('Hygiene Data'!E54)))</f>
        <v/>
      </c>
      <c r="DU60" s="274" t="str">
        <f ca="true">+IF(OFFSET('Hygiene Data'!$F$11,0,10*ROW('Hygiene Data'!F54))="","",OFFSET('Hygiene Data'!$F$11,0,10*ROW('Hygiene Data'!F54)))</f>
        <v/>
      </c>
      <c r="DV60" s="274" t="str">
        <f ca="true">+IF(OFFSET('Hygiene Data'!$F$12,0,10*ROW('Hygiene Data'!F54))="","",OFFSET('Hygiene Data'!$F$12,0,10*ROW('Hygiene Data'!F54)))</f>
        <v/>
      </c>
      <c r="DW60" s="274" t="str">
        <f ca="true">+IF(OFFSET('Hygiene Data'!$F$13,0,10*ROW('Hygiene Data'!F54))="","",OFFSET('Hygiene Data'!$F$13,0,10*ROW('Hygiene Data'!F54)))</f>
        <v/>
      </c>
      <c r="DX60" s="274" t="str">
        <f ca="true">+IF(OFFSET('Hygiene Data'!$G$11,0,10*ROW('Hygiene Data'!G54))="","",OFFSET('Hygiene Data'!$G$11,0,10*ROW('Hygiene Data'!G54)))</f>
        <v/>
      </c>
      <c r="DY60" s="274" t="str">
        <f ca="true">+IF(OFFSET('Hygiene Data'!$G$12,0,10*ROW('Hygiene Data'!G54))="","",OFFSET('Hygiene Data'!$G$12,0,10*ROW('Hygiene Data'!G54)))</f>
        <v/>
      </c>
      <c r="DZ60" s="274" t="str">
        <f ca="true">+IF(OFFSET('Hygiene Data'!$G$13,0,10*ROW('Hygiene Data'!G54))="","",OFFSET('Hygiene Data'!$G$13,0,10*ROW('Hygiene Data'!G54)))</f>
        <v/>
      </c>
      <c r="EA60" s="274" t="str">
        <f ca="true">+IF(OFFSET('Hygiene Data'!$H$11,0,10*ROW('Hygiene Data'!H54))="","",OFFSET('Hygiene Data'!$H$11,0,10*ROW('Hygiene Data'!H54)))</f>
        <v/>
      </c>
      <c r="EB60" s="274" t="str">
        <f ca="true">+IF(OFFSET('Hygiene Data'!$H$12,0,10*ROW('Hygiene Data'!H54))="","",OFFSET('Hygiene Data'!$H$12,0,10*ROW('Hygiene Data'!H54)))</f>
        <v/>
      </c>
      <c r="EC60" s="274" t="str">
        <f ca="true">+IF(OFFSET('Hygiene Data'!$H$13,0,10*ROW('Hygiene Data'!H54))="","",OFFSET('Hygiene Data'!$H$13,0,10*ROW('Hygiene Data'!H54)))</f>
        <v/>
      </c>
      <c r="ED60" s="274" t="str">
        <f ca="true">+IF(OFFSET('Hygiene Data'!$I$11,0,10*ROW('Hygiene Data'!I54))="","",OFFSET('Hygiene Data'!$I$11,0,10*ROW('Hygiene Data'!I54)))</f>
        <v/>
      </c>
      <c r="EE60" s="274" t="str">
        <f ca="true">+IF(OFFSET('Hygiene Data'!$I$12,0,10*ROW('Hygiene Data'!I54))="","",OFFSET('Hygiene Data'!$I$12,0,10*ROW('Hygiene Data'!I54)))</f>
        <v/>
      </c>
      <c r="EF60" s="274" t="str">
        <f ca="true">+IF(OFFSET('Hygiene Data'!$I$13,0,10*ROW('Hygiene Data'!I54))="","",OFFSET('Hygiene Data'!$I$13,0,10*ROW('Hygiene Data'!I54)))</f>
        <v/>
      </c>
    </row>
    <row xmlns:x14ac="http://schemas.microsoft.com/office/spreadsheetml/2009/9/ac" r="61" x14ac:dyDescent="0.2">
      <c r="A61" s="37" t="str">
        <f ca="true">+IF(OFFSET('Water Data'!$B$2,0,10*ROW('Water Data'!E55))="","",OFFSET('Water Data'!$B$2,0,10*ROW('Water Data'!E55)))</f>
        <v/>
      </c>
      <c r="B61" s="37" t="str">
        <f ca="true">+IF(OFFSET('Water Data'!$C$2,0,10*ROW('Water Data'!F55))="","",OFFSET('Water Data'!$C$2,0,10*ROW('Water Data'!F55)))</f>
        <v/>
      </c>
      <c r="C61" s="330" t="str">
        <f t="shared" ca="true" si="0"/>
        <v/>
      </c>
      <c r="D61" s="94"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4"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4"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4"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4"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4"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4"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4"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4"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4"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4"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4"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4"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4"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4"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4"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4"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4"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5"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5"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5"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5"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5"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5"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5"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5"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5"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5"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5"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5"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5"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5"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5"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5"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5"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5"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5"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5"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5"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5"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5"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5"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5"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5"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5"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5"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5"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5"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6"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6"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6"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6"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6"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6"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6"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6"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6"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6"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6"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6"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6"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6"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6"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6"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6"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6"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74"/>
      <c r="BS61" s="274" t="str">
        <f ca="true">+IF(OFFSET('Water Data'!$D$27,0,10*ROW('Water Data'!D55))="","",OFFSET('Water Data'!$D$27,0,10*ROW('Water Data'!D55)))</f>
        <v/>
      </c>
      <c r="BT61" s="274" t="str">
        <f ca="true">+IF(OFFSET('Water Data'!$D$28,0,10*ROW('Water Data'!D55))="","",OFFSET('Water Data'!$D$28,0,10*ROW('Water Data'!D55)))</f>
        <v/>
      </c>
      <c r="BU61" s="274" t="str">
        <f ca="true">+IF(OFFSET('Water Data'!$D$29,0,10*ROW('Water Data'!D55))="","",OFFSET('Water Data'!$D$29,0,10*ROW('Water Data'!D55)))</f>
        <v/>
      </c>
      <c r="BV61" s="274" t="str">
        <f ca="true">+IF(OFFSET('Water Data'!$E$27,0,10*ROW('Water Data'!E55))="","",OFFSET('Water Data'!$E$27,0,10*ROW('Water Data'!E55)))</f>
        <v/>
      </c>
      <c r="BW61" s="274" t="str">
        <f ca="true">+IF(OFFSET('Water Data'!$E$28,0,10*ROW('Water Data'!E55))="","",OFFSET('Water Data'!$E$28,0,10*ROW('Water Data'!E55)))</f>
        <v/>
      </c>
      <c r="BX61" s="274" t="str">
        <f ca="true">+IF(OFFSET('Water Data'!$E$29,0,10*ROW('Water Data'!E55))="","",OFFSET('Water Data'!$E$29,0,10*ROW('Water Data'!E55)))</f>
        <v/>
      </c>
      <c r="BY61" s="274" t="str">
        <f ca="true">+IF(OFFSET('Water Data'!$F$27,0,10*ROW('Water Data'!F55))="","",OFFSET('Water Data'!$F$27,0,10*ROW('Water Data'!F55)))</f>
        <v/>
      </c>
      <c r="BZ61" s="274" t="str">
        <f ca="true">+IF(OFFSET('Water Data'!$F$28,0,10*ROW('Water Data'!F55))="","",OFFSET('Water Data'!$F$28,0,10*ROW('Water Data'!F55)))</f>
        <v/>
      </c>
      <c r="CA61" s="274" t="str">
        <f ca="true">+IF(OFFSET('Water Data'!$F$29,0,10*ROW('Water Data'!F55))="","",OFFSET('Water Data'!$F$29,0,10*ROW('Water Data'!F55)))</f>
        <v/>
      </c>
      <c r="CB61" s="274" t="str">
        <f ca="true">+IF(OFFSET('Water Data'!$G$27,0,10*ROW('Water Data'!G55))="","",OFFSET('Water Data'!$G$27,0,10*ROW('Water Data'!G55)))</f>
        <v/>
      </c>
      <c r="CC61" s="274" t="str">
        <f ca="true">+IF(OFFSET('Water Data'!$G$28,0,10*ROW('Water Data'!G55))="","",OFFSET('Water Data'!$G$28,0,10*ROW('Water Data'!G55)))</f>
        <v/>
      </c>
      <c r="CD61" s="274" t="str">
        <f ca="true">+IF(OFFSET('Water Data'!$G$29,0,10*ROW('Water Data'!G55))="","",OFFSET('Water Data'!$G$29,0,10*ROW('Water Data'!G55)))</f>
        <v/>
      </c>
      <c r="CE61" s="274" t="str">
        <f ca="true">+IF(OFFSET('Water Data'!$H$27,0,10*ROW('Water Data'!H55))="","",OFFSET('Water Data'!$H$27,0,10*ROW('Water Data'!H55)))</f>
        <v/>
      </c>
      <c r="CF61" s="274" t="str">
        <f ca="true">+IF(OFFSET('Water Data'!$H$28,0,10*ROW('Water Data'!H55))="","",OFFSET('Water Data'!$H$28,0,10*ROW('Water Data'!H55)))</f>
        <v/>
      </c>
      <c r="CG61" s="274" t="str">
        <f ca="true">+IF(OFFSET('Water Data'!$H$29,0,10*ROW('Water Data'!H55))="","",OFFSET('Water Data'!$H$29,0,10*ROW('Water Data'!H55)))</f>
        <v/>
      </c>
      <c r="CH61" s="274" t="str">
        <f ca="true">+IF(OFFSET('Water Data'!$I$27,0,10*ROW('Water Data'!I55))="","",OFFSET('Water Data'!$I$27,0,10*ROW('Water Data'!I55)))</f>
        <v/>
      </c>
      <c r="CI61" s="274" t="str">
        <f ca="true">+IF(OFFSET('Water Data'!$I$28,0,10*ROW('Water Data'!I55))="","",OFFSET('Water Data'!$I$28,0,10*ROW('Water Data'!I55)))</f>
        <v/>
      </c>
      <c r="CJ61" s="274" t="str">
        <f ca="true">+IF(OFFSET('Water Data'!$I$29,0,10*ROW('Water Data'!I55))="","",OFFSET('Water Data'!$I$29,0,10*ROW('Water Data'!I55)))</f>
        <v/>
      </c>
      <c r="CK61" s="274" t="str">
        <f ca="true">+IF(OFFSET('Sanitation Data'!$D$28,0,10*ROW('Sanitation Data'!D55))="","",OFFSET('Sanitation Data'!$D$28,0,10*ROW('Sanitation Data'!D55)))</f>
        <v/>
      </c>
      <c r="CL61" s="274" t="str">
        <f ca="true">+IF(OFFSET('Sanitation Data'!$D$29,0,10*ROW('Sanitation Data'!D55))="","",OFFSET('Sanitation Data'!$D$29,0,10*ROW('Sanitation Data'!D55)))</f>
        <v/>
      </c>
      <c r="CM61" s="274" t="str">
        <f ca="true">+IF(OFFSET('Sanitation Data'!$D$30,0,10*ROW('Sanitation Data'!D55))="","",OFFSET('Sanitation Data'!$D$30,0,10*ROW('Sanitation Data'!D55)))</f>
        <v/>
      </c>
      <c r="CN61" s="274" t="str">
        <f ca="true">+IF(OFFSET('Sanitation Data'!$D$31,0,10*ROW('Sanitation Data'!D55))="","",OFFSET('Sanitation Data'!$D$31,0,10*ROW('Sanitation Data'!D55)))</f>
        <v/>
      </c>
      <c r="CO61" s="274" t="str">
        <f ca="true">+IF(OFFSET('Sanitation Data'!$D$32,0,10*ROW('Sanitation Data'!D55))="","",OFFSET('Sanitation Data'!$D$32,0,10*ROW('Sanitation Data'!D55)))</f>
        <v/>
      </c>
      <c r="CP61" s="274" t="str">
        <f ca="true">+IF(OFFSET('Sanitation Data'!$E$28,0,10*ROW('Sanitation Data'!E55))="","",OFFSET('Sanitation Data'!$E$28,0,10*ROW('Sanitation Data'!E55)))</f>
        <v/>
      </c>
      <c r="CQ61" s="274" t="str">
        <f ca="true">+IF(OFFSET('Sanitation Data'!$E$29,0,10*ROW('Sanitation Data'!E55))="","",OFFSET('Sanitation Data'!$E$29,0,10*ROW('Sanitation Data'!E55)))</f>
        <v/>
      </c>
      <c r="CR61" s="274" t="str">
        <f ca="true">+IF(OFFSET('Sanitation Data'!$E$30,0,10*ROW('Sanitation Data'!E55))="","",OFFSET('Sanitation Data'!$E$30,0,10*ROW('Sanitation Data'!E55)))</f>
        <v/>
      </c>
      <c r="CS61" s="274" t="str">
        <f ca="true">+IF(OFFSET('Sanitation Data'!$E$31,0,10*ROW('Sanitation Data'!E55))="","",OFFSET('Sanitation Data'!$E$31,0,10*ROW('Sanitation Data'!E55)))</f>
        <v/>
      </c>
      <c r="CT61" s="274" t="str">
        <f ca="true">+IF(OFFSET('Sanitation Data'!$E$32,0,10*ROW('Sanitation Data'!E55))="","",OFFSET('Sanitation Data'!$E$32,0,10*ROW('Sanitation Data'!E55)))</f>
        <v/>
      </c>
      <c r="CU61" s="274" t="str">
        <f ca="true">+IF(OFFSET('Sanitation Data'!$F$28,0,10*ROW('Sanitation Data'!F55))="","",OFFSET('Sanitation Data'!$F$28,0,10*ROW('Sanitation Data'!F55)))</f>
        <v/>
      </c>
      <c r="CV61" s="274" t="str">
        <f ca="true">+IF(OFFSET('Sanitation Data'!$F$29,0,10*ROW('Sanitation Data'!F55))="","",OFFSET('Sanitation Data'!$F$29,0,10*ROW('Sanitation Data'!F55)))</f>
        <v/>
      </c>
      <c r="CW61" s="274" t="str">
        <f ca="true">+IF(OFFSET('Sanitation Data'!$F$30,0,10*ROW('Sanitation Data'!F55))="","",OFFSET('Sanitation Data'!$F$30,0,10*ROW('Sanitation Data'!F55)))</f>
        <v/>
      </c>
      <c r="CX61" s="274" t="str">
        <f ca="true">+IF(OFFSET('Sanitation Data'!$F$31,0,10*ROW('Sanitation Data'!F55))="","",OFFSET('Sanitation Data'!$F$31,0,10*ROW('Sanitation Data'!F55)))</f>
        <v/>
      </c>
      <c r="CY61" s="274" t="str">
        <f ca="true">+IF(OFFSET('Sanitation Data'!$F$32,0,10*ROW('Sanitation Data'!F55))="","",OFFSET('Sanitation Data'!$F$32,0,10*ROW('Sanitation Data'!F55)))</f>
        <v/>
      </c>
      <c r="CZ61" s="274" t="str">
        <f ca="true">+IF(OFFSET('Sanitation Data'!$G$28,0,10*ROW('Sanitation Data'!G55))="","",OFFSET('Sanitation Data'!$G$28,0,10*ROW('Sanitation Data'!G55)))</f>
        <v/>
      </c>
      <c r="DA61" s="274" t="str">
        <f ca="true">+IF(OFFSET('Sanitation Data'!$G$29,0,10*ROW('Sanitation Data'!G55))="","",OFFSET('Sanitation Data'!$G$29,0,10*ROW('Sanitation Data'!G55)))</f>
        <v/>
      </c>
      <c r="DB61" s="274" t="str">
        <f ca="true">+IF(OFFSET('Sanitation Data'!$G$30,0,10*ROW('Sanitation Data'!G55))="","",OFFSET('Sanitation Data'!$G$30,0,10*ROW('Sanitation Data'!G55)))</f>
        <v/>
      </c>
      <c r="DC61" s="274" t="str">
        <f ca="true">+IF(OFFSET('Sanitation Data'!$G$31,0,10*ROW('Sanitation Data'!G55))="","",OFFSET('Sanitation Data'!$G$31,0,10*ROW('Sanitation Data'!G55)))</f>
        <v/>
      </c>
      <c r="DD61" s="274" t="str">
        <f ca="true">+IF(OFFSET('Sanitation Data'!$G$32,0,10*ROW('Sanitation Data'!G55))="","",OFFSET('Sanitation Data'!$G$32,0,10*ROW('Sanitation Data'!G55)))</f>
        <v/>
      </c>
      <c r="DE61" s="274" t="str">
        <f ca="true">+IF(OFFSET('Sanitation Data'!$H$28,0,10*ROW('Sanitation Data'!H55))="","",OFFSET('Sanitation Data'!$H$28,0,10*ROW('Sanitation Data'!H55)))</f>
        <v/>
      </c>
      <c r="DF61" s="274" t="str">
        <f ca="true">+IF(OFFSET('Sanitation Data'!$H$29,0,10*ROW('Sanitation Data'!H55))="","",OFFSET('Sanitation Data'!$H$29,0,10*ROW('Sanitation Data'!H55)))</f>
        <v/>
      </c>
      <c r="DG61" s="274" t="str">
        <f ca="true">+IF(OFFSET('Sanitation Data'!$H$30,0,10*ROW('Sanitation Data'!H55))="","",OFFSET('Sanitation Data'!$H$30,0,10*ROW('Sanitation Data'!H55)))</f>
        <v/>
      </c>
      <c r="DH61" s="274" t="str">
        <f ca="true">+IF(OFFSET('Sanitation Data'!$H$31,0,10*ROW('Sanitation Data'!H55))="","",OFFSET('Sanitation Data'!$H$31,0,10*ROW('Sanitation Data'!H55)))</f>
        <v/>
      </c>
      <c r="DI61" s="274" t="str">
        <f ca="true">+IF(OFFSET('Sanitation Data'!$H$32,0,10*ROW('Sanitation Data'!H55))="","",OFFSET('Sanitation Data'!$H$32,0,10*ROW('Sanitation Data'!H55)))</f>
        <v/>
      </c>
      <c r="DJ61" s="274" t="str">
        <f ca="true">+IF(OFFSET('Sanitation Data'!$I$28,0,10*ROW('Sanitation Data'!I55))="","",OFFSET('Sanitation Data'!$I$28,0,10*ROW('Sanitation Data'!I55)))</f>
        <v/>
      </c>
      <c r="DK61" s="274" t="str">
        <f ca="true">+IF(OFFSET('Sanitation Data'!$I$29,0,10*ROW('Sanitation Data'!I55))="","",OFFSET('Sanitation Data'!$I$29,0,10*ROW('Sanitation Data'!I55)))</f>
        <v/>
      </c>
      <c r="DL61" s="274" t="str">
        <f ca="true">+IF(OFFSET('Sanitation Data'!$I$30,0,10*ROW('Sanitation Data'!I55))="","",OFFSET('Sanitation Data'!$I$30,0,10*ROW('Sanitation Data'!I55)))</f>
        <v/>
      </c>
      <c r="DM61" s="274" t="str">
        <f ca="true">+IF(OFFSET('Sanitation Data'!$I$31,0,10*ROW('Sanitation Data'!I55))="","",OFFSET('Sanitation Data'!$I$31,0,10*ROW('Sanitation Data'!I55)))</f>
        <v/>
      </c>
      <c r="DN61" s="274" t="str">
        <f ca="true">+IF(OFFSET('Sanitation Data'!$I$32,0,10*ROW('Sanitation Data'!I55))="","",OFFSET('Sanitation Data'!$I$32,0,10*ROW('Sanitation Data'!I55)))</f>
        <v/>
      </c>
      <c r="DO61" s="274" t="str">
        <f ca="true">+IF(OFFSET('Hygiene Data'!$D$11,0,10*ROW('Hygiene Data'!D55))="","",OFFSET('Hygiene Data'!$D$11,0,10*ROW('Hygiene Data'!D55)))</f>
        <v/>
      </c>
      <c r="DP61" s="274" t="str">
        <f ca="true">+IF(OFFSET('Hygiene Data'!$D$12,0,10*ROW('Hygiene Data'!D55))="","",OFFSET('Hygiene Data'!$D$12,0,10*ROW('Hygiene Data'!D55)))</f>
        <v/>
      </c>
      <c r="DQ61" s="274" t="str">
        <f ca="true">+IF(OFFSET('Hygiene Data'!$D$13,0,10*ROW('Hygiene Data'!D55))="","",OFFSET('Hygiene Data'!$D$13,0,10*ROW('Hygiene Data'!D55)))</f>
        <v/>
      </c>
      <c r="DR61" s="274" t="str">
        <f ca="true">+IF(OFFSET('Hygiene Data'!$E$11,0,10*ROW('Hygiene Data'!E55))="","",OFFSET('Hygiene Data'!$E$11,0,10*ROW('Hygiene Data'!E55)))</f>
        <v/>
      </c>
      <c r="DS61" s="274" t="str">
        <f ca="true">+IF(OFFSET('Hygiene Data'!$E$12,0,10*ROW('Hygiene Data'!E55))="","",OFFSET('Hygiene Data'!$E$12,0,10*ROW('Hygiene Data'!E55)))</f>
        <v/>
      </c>
      <c r="DT61" s="274" t="str">
        <f ca="true">+IF(OFFSET('Hygiene Data'!$E$13,0,10*ROW('Hygiene Data'!E55))="","",OFFSET('Hygiene Data'!$E$13,0,10*ROW('Hygiene Data'!E55)))</f>
        <v/>
      </c>
      <c r="DU61" s="274" t="str">
        <f ca="true">+IF(OFFSET('Hygiene Data'!$F$11,0,10*ROW('Hygiene Data'!F55))="","",OFFSET('Hygiene Data'!$F$11,0,10*ROW('Hygiene Data'!F55)))</f>
        <v/>
      </c>
      <c r="DV61" s="274" t="str">
        <f ca="true">+IF(OFFSET('Hygiene Data'!$F$12,0,10*ROW('Hygiene Data'!F55))="","",OFFSET('Hygiene Data'!$F$12,0,10*ROW('Hygiene Data'!F55)))</f>
        <v/>
      </c>
      <c r="DW61" s="274" t="str">
        <f ca="true">+IF(OFFSET('Hygiene Data'!$F$13,0,10*ROW('Hygiene Data'!F55))="","",OFFSET('Hygiene Data'!$F$13,0,10*ROW('Hygiene Data'!F55)))</f>
        <v/>
      </c>
      <c r="DX61" s="274" t="str">
        <f ca="true">+IF(OFFSET('Hygiene Data'!$G$11,0,10*ROW('Hygiene Data'!G55))="","",OFFSET('Hygiene Data'!$G$11,0,10*ROW('Hygiene Data'!G55)))</f>
        <v/>
      </c>
      <c r="DY61" s="274" t="str">
        <f ca="true">+IF(OFFSET('Hygiene Data'!$G$12,0,10*ROW('Hygiene Data'!G55))="","",OFFSET('Hygiene Data'!$G$12,0,10*ROW('Hygiene Data'!G55)))</f>
        <v/>
      </c>
      <c r="DZ61" s="274" t="str">
        <f ca="true">+IF(OFFSET('Hygiene Data'!$G$13,0,10*ROW('Hygiene Data'!G55))="","",OFFSET('Hygiene Data'!$G$13,0,10*ROW('Hygiene Data'!G55)))</f>
        <v/>
      </c>
      <c r="EA61" s="274" t="str">
        <f ca="true">+IF(OFFSET('Hygiene Data'!$H$11,0,10*ROW('Hygiene Data'!H55))="","",OFFSET('Hygiene Data'!$H$11,0,10*ROW('Hygiene Data'!H55)))</f>
        <v/>
      </c>
      <c r="EB61" s="274" t="str">
        <f ca="true">+IF(OFFSET('Hygiene Data'!$H$12,0,10*ROW('Hygiene Data'!H55))="","",OFFSET('Hygiene Data'!$H$12,0,10*ROW('Hygiene Data'!H55)))</f>
        <v/>
      </c>
      <c r="EC61" s="274" t="str">
        <f ca="true">+IF(OFFSET('Hygiene Data'!$H$13,0,10*ROW('Hygiene Data'!H55))="","",OFFSET('Hygiene Data'!$H$13,0,10*ROW('Hygiene Data'!H55)))</f>
        <v/>
      </c>
      <c r="ED61" s="274" t="str">
        <f ca="true">+IF(OFFSET('Hygiene Data'!$I$11,0,10*ROW('Hygiene Data'!I55))="","",OFFSET('Hygiene Data'!$I$11,0,10*ROW('Hygiene Data'!I55)))</f>
        <v/>
      </c>
      <c r="EE61" s="274" t="str">
        <f ca="true">+IF(OFFSET('Hygiene Data'!$I$12,0,10*ROW('Hygiene Data'!I55))="","",OFFSET('Hygiene Data'!$I$12,0,10*ROW('Hygiene Data'!I55)))</f>
        <v/>
      </c>
      <c r="EF61" s="274" t="str">
        <f ca="true">+IF(OFFSET('Hygiene Data'!$I$13,0,10*ROW('Hygiene Data'!I55))="","",OFFSET('Hygiene Data'!$I$13,0,10*ROW('Hygiene Data'!I55)))</f>
        <v/>
      </c>
    </row>
    <row xmlns:x14ac="http://schemas.microsoft.com/office/spreadsheetml/2009/9/ac" r="62" x14ac:dyDescent="0.2">
      <c r="A62" s="37" t="str">
        <f ca="true">+IF(OFFSET('Water Data'!$B$2,0,10*ROW('Water Data'!E56))="","",OFFSET('Water Data'!$B$2,0,10*ROW('Water Data'!E56)))</f>
        <v/>
      </c>
      <c r="B62" s="37" t="str">
        <f ca="true">+IF(OFFSET('Water Data'!$C$2,0,10*ROW('Water Data'!F56))="","",OFFSET('Water Data'!$C$2,0,10*ROW('Water Data'!F56)))</f>
        <v/>
      </c>
      <c r="C62" s="330" t="str">
        <f t="shared" ca="true" si="0"/>
        <v/>
      </c>
      <c r="D62" s="94"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4"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4"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4"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4"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4"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4"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4"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4"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4"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4"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4"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4"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4"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4"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4"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4"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4"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5"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5"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5"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5"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5"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5"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5"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5"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5"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5"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5"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5"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5"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5"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5"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5"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5"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5"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5"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5"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5"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5"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5"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5"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5"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5"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5"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5"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5"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5"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6"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6"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6"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6"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6"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6"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6"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6"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6"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6"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6"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6"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6"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6"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6"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6"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6"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6"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74"/>
      <c r="BS62" s="274" t="str">
        <f ca="true">+IF(OFFSET('Water Data'!$D$27,0,10*ROW('Water Data'!D56))="","",OFFSET('Water Data'!$D$27,0,10*ROW('Water Data'!D56)))</f>
        <v/>
      </c>
      <c r="BT62" s="274" t="str">
        <f ca="true">+IF(OFFSET('Water Data'!$D$28,0,10*ROW('Water Data'!D56))="","",OFFSET('Water Data'!$D$28,0,10*ROW('Water Data'!D56)))</f>
        <v/>
      </c>
      <c r="BU62" s="274" t="str">
        <f ca="true">+IF(OFFSET('Water Data'!$D$29,0,10*ROW('Water Data'!D56))="","",OFFSET('Water Data'!$D$29,0,10*ROW('Water Data'!D56)))</f>
        <v/>
      </c>
      <c r="BV62" s="274" t="str">
        <f ca="true">+IF(OFFSET('Water Data'!$E$27,0,10*ROW('Water Data'!E56))="","",OFFSET('Water Data'!$E$27,0,10*ROW('Water Data'!E56)))</f>
        <v/>
      </c>
      <c r="BW62" s="274" t="str">
        <f ca="true">+IF(OFFSET('Water Data'!$E$28,0,10*ROW('Water Data'!E56))="","",OFFSET('Water Data'!$E$28,0,10*ROW('Water Data'!E56)))</f>
        <v/>
      </c>
      <c r="BX62" s="274" t="str">
        <f ca="true">+IF(OFFSET('Water Data'!$E$29,0,10*ROW('Water Data'!E56))="","",OFFSET('Water Data'!$E$29,0,10*ROW('Water Data'!E56)))</f>
        <v/>
      </c>
      <c r="BY62" s="274" t="str">
        <f ca="true">+IF(OFFSET('Water Data'!$F$27,0,10*ROW('Water Data'!F56))="","",OFFSET('Water Data'!$F$27,0,10*ROW('Water Data'!F56)))</f>
        <v/>
      </c>
      <c r="BZ62" s="274" t="str">
        <f ca="true">+IF(OFFSET('Water Data'!$F$28,0,10*ROW('Water Data'!F56))="","",OFFSET('Water Data'!$F$28,0,10*ROW('Water Data'!F56)))</f>
        <v/>
      </c>
      <c r="CA62" s="274" t="str">
        <f ca="true">+IF(OFFSET('Water Data'!$F$29,0,10*ROW('Water Data'!F56))="","",OFFSET('Water Data'!$F$29,0,10*ROW('Water Data'!F56)))</f>
        <v/>
      </c>
      <c r="CB62" s="274" t="str">
        <f ca="true">+IF(OFFSET('Water Data'!$G$27,0,10*ROW('Water Data'!G56))="","",OFFSET('Water Data'!$G$27,0,10*ROW('Water Data'!G56)))</f>
        <v/>
      </c>
      <c r="CC62" s="274" t="str">
        <f ca="true">+IF(OFFSET('Water Data'!$G$28,0,10*ROW('Water Data'!G56))="","",OFFSET('Water Data'!$G$28,0,10*ROW('Water Data'!G56)))</f>
        <v/>
      </c>
      <c r="CD62" s="274" t="str">
        <f ca="true">+IF(OFFSET('Water Data'!$G$29,0,10*ROW('Water Data'!G56))="","",OFFSET('Water Data'!$G$29,0,10*ROW('Water Data'!G56)))</f>
        <v/>
      </c>
      <c r="CE62" s="274" t="str">
        <f ca="true">+IF(OFFSET('Water Data'!$H$27,0,10*ROW('Water Data'!H56))="","",OFFSET('Water Data'!$H$27,0,10*ROW('Water Data'!H56)))</f>
        <v/>
      </c>
      <c r="CF62" s="274" t="str">
        <f ca="true">+IF(OFFSET('Water Data'!$H$28,0,10*ROW('Water Data'!H56))="","",OFFSET('Water Data'!$H$28,0,10*ROW('Water Data'!H56)))</f>
        <v/>
      </c>
      <c r="CG62" s="274" t="str">
        <f ca="true">+IF(OFFSET('Water Data'!$H$29,0,10*ROW('Water Data'!H56))="","",OFFSET('Water Data'!$H$29,0,10*ROW('Water Data'!H56)))</f>
        <v/>
      </c>
      <c r="CH62" s="274" t="str">
        <f ca="true">+IF(OFFSET('Water Data'!$I$27,0,10*ROW('Water Data'!I56))="","",OFFSET('Water Data'!$I$27,0,10*ROW('Water Data'!I56)))</f>
        <v/>
      </c>
      <c r="CI62" s="274" t="str">
        <f ca="true">+IF(OFFSET('Water Data'!$I$28,0,10*ROW('Water Data'!I56))="","",OFFSET('Water Data'!$I$28,0,10*ROW('Water Data'!I56)))</f>
        <v/>
      </c>
      <c r="CJ62" s="274" t="str">
        <f ca="true">+IF(OFFSET('Water Data'!$I$29,0,10*ROW('Water Data'!I56))="","",OFFSET('Water Data'!$I$29,0,10*ROW('Water Data'!I56)))</f>
        <v/>
      </c>
      <c r="CK62" s="274" t="str">
        <f ca="true">+IF(OFFSET('Sanitation Data'!$D$28,0,10*ROW('Sanitation Data'!D56))="","",OFFSET('Sanitation Data'!$D$28,0,10*ROW('Sanitation Data'!D56)))</f>
        <v/>
      </c>
      <c r="CL62" s="274" t="str">
        <f ca="true">+IF(OFFSET('Sanitation Data'!$D$29,0,10*ROW('Sanitation Data'!D56))="","",OFFSET('Sanitation Data'!$D$29,0,10*ROW('Sanitation Data'!D56)))</f>
        <v/>
      </c>
      <c r="CM62" s="274" t="str">
        <f ca="true">+IF(OFFSET('Sanitation Data'!$D$30,0,10*ROW('Sanitation Data'!D56))="","",OFFSET('Sanitation Data'!$D$30,0,10*ROW('Sanitation Data'!D56)))</f>
        <v/>
      </c>
      <c r="CN62" s="274" t="str">
        <f ca="true">+IF(OFFSET('Sanitation Data'!$D$31,0,10*ROW('Sanitation Data'!D56))="","",OFFSET('Sanitation Data'!$D$31,0,10*ROW('Sanitation Data'!D56)))</f>
        <v/>
      </c>
      <c r="CO62" s="274" t="str">
        <f ca="true">+IF(OFFSET('Sanitation Data'!$D$32,0,10*ROW('Sanitation Data'!D56))="","",OFFSET('Sanitation Data'!$D$32,0,10*ROW('Sanitation Data'!D56)))</f>
        <v/>
      </c>
      <c r="CP62" s="274" t="str">
        <f ca="true">+IF(OFFSET('Sanitation Data'!$E$28,0,10*ROW('Sanitation Data'!E56))="","",OFFSET('Sanitation Data'!$E$28,0,10*ROW('Sanitation Data'!E56)))</f>
        <v/>
      </c>
      <c r="CQ62" s="274" t="str">
        <f ca="true">+IF(OFFSET('Sanitation Data'!$E$29,0,10*ROW('Sanitation Data'!E56))="","",OFFSET('Sanitation Data'!$E$29,0,10*ROW('Sanitation Data'!E56)))</f>
        <v/>
      </c>
      <c r="CR62" s="274" t="str">
        <f ca="true">+IF(OFFSET('Sanitation Data'!$E$30,0,10*ROW('Sanitation Data'!E56))="","",OFFSET('Sanitation Data'!$E$30,0,10*ROW('Sanitation Data'!E56)))</f>
        <v/>
      </c>
      <c r="CS62" s="274" t="str">
        <f ca="true">+IF(OFFSET('Sanitation Data'!$E$31,0,10*ROW('Sanitation Data'!E56))="","",OFFSET('Sanitation Data'!$E$31,0,10*ROW('Sanitation Data'!E56)))</f>
        <v/>
      </c>
      <c r="CT62" s="274" t="str">
        <f ca="true">+IF(OFFSET('Sanitation Data'!$E$32,0,10*ROW('Sanitation Data'!E56))="","",OFFSET('Sanitation Data'!$E$32,0,10*ROW('Sanitation Data'!E56)))</f>
        <v/>
      </c>
      <c r="CU62" s="274" t="str">
        <f ca="true">+IF(OFFSET('Sanitation Data'!$F$28,0,10*ROW('Sanitation Data'!F56))="","",OFFSET('Sanitation Data'!$F$28,0,10*ROW('Sanitation Data'!F56)))</f>
        <v/>
      </c>
      <c r="CV62" s="274" t="str">
        <f ca="true">+IF(OFFSET('Sanitation Data'!$F$29,0,10*ROW('Sanitation Data'!F56))="","",OFFSET('Sanitation Data'!$F$29,0,10*ROW('Sanitation Data'!F56)))</f>
        <v/>
      </c>
      <c r="CW62" s="274" t="str">
        <f ca="true">+IF(OFFSET('Sanitation Data'!$F$30,0,10*ROW('Sanitation Data'!F56))="","",OFFSET('Sanitation Data'!$F$30,0,10*ROW('Sanitation Data'!F56)))</f>
        <v/>
      </c>
      <c r="CX62" s="274" t="str">
        <f ca="true">+IF(OFFSET('Sanitation Data'!$F$31,0,10*ROW('Sanitation Data'!F56))="","",OFFSET('Sanitation Data'!$F$31,0,10*ROW('Sanitation Data'!F56)))</f>
        <v/>
      </c>
      <c r="CY62" s="274" t="str">
        <f ca="true">+IF(OFFSET('Sanitation Data'!$F$32,0,10*ROW('Sanitation Data'!F56))="","",OFFSET('Sanitation Data'!$F$32,0,10*ROW('Sanitation Data'!F56)))</f>
        <v/>
      </c>
      <c r="CZ62" s="274" t="str">
        <f ca="true">+IF(OFFSET('Sanitation Data'!$G$28,0,10*ROW('Sanitation Data'!G56))="","",OFFSET('Sanitation Data'!$G$28,0,10*ROW('Sanitation Data'!G56)))</f>
        <v/>
      </c>
      <c r="DA62" s="274" t="str">
        <f ca="true">+IF(OFFSET('Sanitation Data'!$G$29,0,10*ROW('Sanitation Data'!G56))="","",OFFSET('Sanitation Data'!$G$29,0,10*ROW('Sanitation Data'!G56)))</f>
        <v/>
      </c>
      <c r="DB62" s="274" t="str">
        <f ca="true">+IF(OFFSET('Sanitation Data'!$G$30,0,10*ROW('Sanitation Data'!G56))="","",OFFSET('Sanitation Data'!$G$30,0,10*ROW('Sanitation Data'!G56)))</f>
        <v/>
      </c>
      <c r="DC62" s="274" t="str">
        <f ca="true">+IF(OFFSET('Sanitation Data'!$G$31,0,10*ROW('Sanitation Data'!G56))="","",OFFSET('Sanitation Data'!$G$31,0,10*ROW('Sanitation Data'!G56)))</f>
        <v/>
      </c>
      <c r="DD62" s="274" t="str">
        <f ca="true">+IF(OFFSET('Sanitation Data'!$G$32,0,10*ROW('Sanitation Data'!G56))="","",OFFSET('Sanitation Data'!$G$32,0,10*ROW('Sanitation Data'!G56)))</f>
        <v/>
      </c>
      <c r="DE62" s="274" t="str">
        <f ca="true">+IF(OFFSET('Sanitation Data'!$H$28,0,10*ROW('Sanitation Data'!H56))="","",OFFSET('Sanitation Data'!$H$28,0,10*ROW('Sanitation Data'!H56)))</f>
        <v/>
      </c>
      <c r="DF62" s="274" t="str">
        <f ca="true">+IF(OFFSET('Sanitation Data'!$H$29,0,10*ROW('Sanitation Data'!H56))="","",OFFSET('Sanitation Data'!$H$29,0,10*ROW('Sanitation Data'!H56)))</f>
        <v/>
      </c>
      <c r="DG62" s="274" t="str">
        <f ca="true">+IF(OFFSET('Sanitation Data'!$H$30,0,10*ROW('Sanitation Data'!H56))="","",OFFSET('Sanitation Data'!$H$30,0,10*ROW('Sanitation Data'!H56)))</f>
        <v/>
      </c>
      <c r="DH62" s="274" t="str">
        <f ca="true">+IF(OFFSET('Sanitation Data'!$H$31,0,10*ROW('Sanitation Data'!H56))="","",OFFSET('Sanitation Data'!$H$31,0,10*ROW('Sanitation Data'!H56)))</f>
        <v/>
      </c>
      <c r="DI62" s="274" t="str">
        <f ca="true">+IF(OFFSET('Sanitation Data'!$H$32,0,10*ROW('Sanitation Data'!H56))="","",OFFSET('Sanitation Data'!$H$32,0,10*ROW('Sanitation Data'!H56)))</f>
        <v/>
      </c>
      <c r="DJ62" s="274" t="str">
        <f ca="true">+IF(OFFSET('Sanitation Data'!$I$28,0,10*ROW('Sanitation Data'!I56))="","",OFFSET('Sanitation Data'!$I$28,0,10*ROW('Sanitation Data'!I56)))</f>
        <v/>
      </c>
      <c r="DK62" s="274" t="str">
        <f ca="true">+IF(OFFSET('Sanitation Data'!$I$29,0,10*ROW('Sanitation Data'!I56))="","",OFFSET('Sanitation Data'!$I$29,0,10*ROW('Sanitation Data'!I56)))</f>
        <v/>
      </c>
      <c r="DL62" s="274" t="str">
        <f ca="true">+IF(OFFSET('Sanitation Data'!$I$30,0,10*ROW('Sanitation Data'!I56))="","",OFFSET('Sanitation Data'!$I$30,0,10*ROW('Sanitation Data'!I56)))</f>
        <v/>
      </c>
      <c r="DM62" s="274" t="str">
        <f ca="true">+IF(OFFSET('Sanitation Data'!$I$31,0,10*ROW('Sanitation Data'!I56))="","",OFFSET('Sanitation Data'!$I$31,0,10*ROW('Sanitation Data'!I56)))</f>
        <v/>
      </c>
      <c r="DN62" s="274" t="str">
        <f ca="true">+IF(OFFSET('Sanitation Data'!$I$32,0,10*ROW('Sanitation Data'!I56))="","",OFFSET('Sanitation Data'!$I$32,0,10*ROW('Sanitation Data'!I56)))</f>
        <v/>
      </c>
      <c r="DO62" s="274" t="str">
        <f ca="true">+IF(OFFSET('Hygiene Data'!$D$11,0,10*ROW('Hygiene Data'!D56))="","",OFFSET('Hygiene Data'!$D$11,0,10*ROW('Hygiene Data'!D56)))</f>
        <v/>
      </c>
      <c r="DP62" s="274" t="str">
        <f ca="true">+IF(OFFSET('Hygiene Data'!$D$12,0,10*ROW('Hygiene Data'!D56))="","",OFFSET('Hygiene Data'!$D$12,0,10*ROW('Hygiene Data'!D56)))</f>
        <v/>
      </c>
      <c r="DQ62" s="274" t="str">
        <f ca="true">+IF(OFFSET('Hygiene Data'!$D$13,0,10*ROW('Hygiene Data'!D56))="","",OFFSET('Hygiene Data'!$D$13,0,10*ROW('Hygiene Data'!D56)))</f>
        <v/>
      </c>
      <c r="DR62" s="274" t="str">
        <f ca="true">+IF(OFFSET('Hygiene Data'!$E$11,0,10*ROW('Hygiene Data'!E56))="","",OFFSET('Hygiene Data'!$E$11,0,10*ROW('Hygiene Data'!E56)))</f>
        <v/>
      </c>
      <c r="DS62" s="274" t="str">
        <f ca="true">+IF(OFFSET('Hygiene Data'!$E$12,0,10*ROW('Hygiene Data'!E56))="","",OFFSET('Hygiene Data'!$E$12,0,10*ROW('Hygiene Data'!E56)))</f>
        <v/>
      </c>
      <c r="DT62" s="274" t="str">
        <f ca="true">+IF(OFFSET('Hygiene Data'!$E$13,0,10*ROW('Hygiene Data'!E56))="","",OFFSET('Hygiene Data'!$E$13,0,10*ROW('Hygiene Data'!E56)))</f>
        <v/>
      </c>
      <c r="DU62" s="274" t="str">
        <f ca="true">+IF(OFFSET('Hygiene Data'!$F$11,0,10*ROW('Hygiene Data'!F56))="","",OFFSET('Hygiene Data'!$F$11,0,10*ROW('Hygiene Data'!F56)))</f>
        <v/>
      </c>
      <c r="DV62" s="274" t="str">
        <f ca="true">+IF(OFFSET('Hygiene Data'!$F$12,0,10*ROW('Hygiene Data'!F56))="","",OFFSET('Hygiene Data'!$F$12,0,10*ROW('Hygiene Data'!F56)))</f>
        <v/>
      </c>
      <c r="DW62" s="274" t="str">
        <f ca="true">+IF(OFFSET('Hygiene Data'!$F$13,0,10*ROW('Hygiene Data'!F56))="","",OFFSET('Hygiene Data'!$F$13,0,10*ROW('Hygiene Data'!F56)))</f>
        <v/>
      </c>
      <c r="DX62" s="274" t="str">
        <f ca="true">+IF(OFFSET('Hygiene Data'!$G$11,0,10*ROW('Hygiene Data'!G56))="","",OFFSET('Hygiene Data'!$G$11,0,10*ROW('Hygiene Data'!G56)))</f>
        <v/>
      </c>
      <c r="DY62" s="274" t="str">
        <f ca="true">+IF(OFFSET('Hygiene Data'!$G$12,0,10*ROW('Hygiene Data'!G56))="","",OFFSET('Hygiene Data'!$G$12,0,10*ROW('Hygiene Data'!G56)))</f>
        <v/>
      </c>
      <c r="DZ62" s="274" t="str">
        <f ca="true">+IF(OFFSET('Hygiene Data'!$G$13,0,10*ROW('Hygiene Data'!G56))="","",OFFSET('Hygiene Data'!$G$13,0,10*ROW('Hygiene Data'!G56)))</f>
        <v/>
      </c>
      <c r="EA62" s="274" t="str">
        <f ca="true">+IF(OFFSET('Hygiene Data'!$H$11,0,10*ROW('Hygiene Data'!H56))="","",OFFSET('Hygiene Data'!$H$11,0,10*ROW('Hygiene Data'!H56)))</f>
        <v/>
      </c>
      <c r="EB62" s="274" t="str">
        <f ca="true">+IF(OFFSET('Hygiene Data'!$H$12,0,10*ROW('Hygiene Data'!H56))="","",OFFSET('Hygiene Data'!$H$12,0,10*ROW('Hygiene Data'!H56)))</f>
        <v/>
      </c>
      <c r="EC62" s="274" t="str">
        <f ca="true">+IF(OFFSET('Hygiene Data'!$H$13,0,10*ROW('Hygiene Data'!H56))="","",OFFSET('Hygiene Data'!$H$13,0,10*ROW('Hygiene Data'!H56)))</f>
        <v/>
      </c>
      <c r="ED62" s="274" t="str">
        <f ca="true">+IF(OFFSET('Hygiene Data'!$I$11,0,10*ROW('Hygiene Data'!I56))="","",OFFSET('Hygiene Data'!$I$11,0,10*ROW('Hygiene Data'!I56)))</f>
        <v/>
      </c>
      <c r="EE62" s="274" t="str">
        <f ca="true">+IF(OFFSET('Hygiene Data'!$I$12,0,10*ROW('Hygiene Data'!I56))="","",OFFSET('Hygiene Data'!$I$12,0,10*ROW('Hygiene Data'!I56)))</f>
        <v/>
      </c>
      <c r="EF62" s="274" t="str">
        <f ca="true">+IF(OFFSET('Hygiene Data'!$I$13,0,10*ROW('Hygiene Data'!I56))="","",OFFSET('Hygiene Data'!$I$13,0,10*ROW('Hygiene Data'!I56)))</f>
        <v/>
      </c>
    </row>
    <row xmlns:x14ac="http://schemas.microsoft.com/office/spreadsheetml/2009/9/ac" r="63" x14ac:dyDescent="0.2">
      <c r="A63" s="37" t="str">
        <f ca="true">+IF(OFFSET('Water Data'!$B$2,0,10*ROW('Water Data'!E57))="","",OFFSET('Water Data'!$B$2,0,10*ROW('Water Data'!E57)))</f>
        <v/>
      </c>
      <c r="B63" s="37" t="str">
        <f ca="true">+IF(OFFSET('Water Data'!$C$2,0,10*ROW('Water Data'!F57))="","",OFFSET('Water Data'!$C$2,0,10*ROW('Water Data'!F57)))</f>
        <v/>
      </c>
      <c r="C63" s="330" t="str">
        <f t="shared" ca="true" si="0"/>
        <v/>
      </c>
      <c r="D63" s="94"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4"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4"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4"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4"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4"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4"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4"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4"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4"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4"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4"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4"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4"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4"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4"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4"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4"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5"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5"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5"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5"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5"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5"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5"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5"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5"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5"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5"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5"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5"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5"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5"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5"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5"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5"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5"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5"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5"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5"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5"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5"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5"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5"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5"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5"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5"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5"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6"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6"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6"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6"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6"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6"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6"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6"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6"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6"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6"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6"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6"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6"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6"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6"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6"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6"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74"/>
      <c r="BS63" s="274" t="str">
        <f ca="true">+IF(OFFSET('Water Data'!$D$27,0,10*ROW('Water Data'!D57))="","",OFFSET('Water Data'!$D$27,0,10*ROW('Water Data'!D57)))</f>
        <v/>
      </c>
      <c r="BT63" s="274" t="str">
        <f ca="true">+IF(OFFSET('Water Data'!$D$28,0,10*ROW('Water Data'!D57))="","",OFFSET('Water Data'!$D$28,0,10*ROW('Water Data'!D57)))</f>
        <v/>
      </c>
      <c r="BU63" s="274" t="str">
        <f ca="true">+IF(OFFSET('Water Data'!$D$29,0,10*ROW('Water Data'!D57))="","",OFFSET('Water Data'!$D$29,0,10*ROW('Water Data'!D57)))</f>
        <v/>
      </c>
      <c r="BV63" s="274" t="str">
        <f ca="true">+IF(OFFSET('Water Data'!$E$27,0,10*ROW('Water Data'!E57))="","",OFFSET('Water Data'!$E$27,0,10*ROW('Water Data'!E57)))</f>
        <v/>
      </c>
      <c r="BW63" s="274" t="str">
        <f ca="true">+IF(OFFSET('Water Data'!$E$28,0,10*ROW('Water Data'!E57))="","",OFFSET('Water Data'!$E$28,0,10*ROW('Water Data'!E57)))</f>
        <v/>
      </c>
      <c r="BX63" s="274" t="str">
        <f ca="true">+IF(OFFSET('Water Data'!$E$29,0,10*ROW('Water Data'!E57))="","",OFFSET('Water Data'!$E$29,0,10*ROW('Water Data'!E57)))</f>
        <v/>
      </c>
      <c r="BY63" s="274" t="str">
        <f ca="true">+IF(OFFSET('Water Data'!$F$27,0,10*ROW('Water Data'!F57))="","",OFFSET('Water Data'!$F$27,0,10*ROW('Water Data'!F57)))</f>
        <v/>
      </c>
      <c r="BZ63" s="274" t="str">
        <f ca="true">+IF(OFFSET('Water Data'!$F$28,0,10*ROW('Water Data'!F57))="","",OFFSET('Water Data'!$F$28,0,10*ROW('Water Data'!F57)))</f>
        <v/>
      </c>
      <c r="CA63" s="274" t="str">
        <f ca="true">+IF(OFFSET('Water Data'!$F$29,0,10*ROW('Water Data'!F57))="","",OFFSET('Water Data'!$F$29,0,10*ROW('Water Data'!F57)))</f>
        <v/>
      </c>
      <c r="CB63" s="274" t="str">
        <f ca="true">+IF(OFFSET('Water Data'!$G$27,0,10*ROW('Water Data'!G57))="","",OFFSET('Water Data'!$G$27,0,10*ROW('Water Data'!G57)))</f>
        <v/>
      </c>
      <c r="CC63" s="274" t="str">
        <f ca="true">+IF(OFFSET('Water Data'!$G$28,0,10*ROW('Water Data'!G57))="","",OFFSET('Water Data'!$G$28,0,10*ROW('Water Data'!G57)))</f>
        <v/>
      </c>
      <c r="CD63" s="274" t="str">
        <f ca="true">+IF(OFFSET('Water Data'!$G$29,0,10*ROW('Water Data'!G57))="","",OFFSET('Water Data'!$G$29,0,10*ROW('Water Data'!G57)))</f>
        <v/>
      </c>
      <c r="CE63" s="274" t="str">
        <f ca="true">+IF(OFFSET('Water Data'!$H$27,0,10*ROW('Water Data'!H57))="","",OFFSET('Water Data'!$H$27,0,10*ROW('Water Data'!H57)))</f>
        <v/>
      </c>
      <c r="CF63" s="274" t="str">
        <f ca="true">+IF(OFFSET('Water Data'!$H$28,0,10*ROW('Water Data'!H57))="","",OFFSET('Water Data'!$H$28,0,10*ROW('Water Data'!H57)))</f>
        <v/>
      </c>
      <c r="CG63" s="274" t="str">
        <f ca="true">+IF(OFFSET('Water Data'!$H$29,0,10*ROW('Water Data'!H57))="","",OFFSET('Water Data'!$H$29,0,10*ROW('Water Data'!H57)))</f>
        <v/>
      </c>
      <c r="CH63" s="274" t="str">
        <f ca="true">+IF(OFFSET('Water Data'!$I$27,0,10*ROW('Water Data'!I57))="","",OFFSET('Water Data'!$I$27,0,10*ROW('Water Data'!I57)))</f>
        <v/>
      </c>
      <c r="CI63" s="274" t="str">
        <f ca="true">+IF(OFFSET('Water Data'!$I$28,0,10*ROW('Water Data'!I57))="","",OFFSET('Water Data'!$I$28,0,10*ROW('Water Data'!I57)))</f>
        <v/>
      </c>
      <c r="CJ63" s="274" t="str">
        <f ca="true">+IF(OFFSET('Water Data'!$I$29,0,10*ROW('Water Data'!I57))="","",OFFSET('Water Data'!$I$29,0,10*ROW('Water Data'!I57)))</f>
        <v/>
      </c>
      <c r="CK63" s="274" t="str">
        <f ca="true">+IF(OFFSET('Sanitation Data'!$D$28,0,10*ROW('Sanitation Data'!D57))="","",OFFSET('Sanitation Data'!$D$28,0,10*ROW('Sanitation Data'!D57)))</f>
        <v/>
      </c>
      <c r="CL63" s="274" t="str">
        <f ca="true">+IF(OFFSET('Sanitation Data'!$D$29,0,10*ROW('Sanitation Data'!D57))="","",OFFSET('Sanitation Data'!$D$29,0,10*ROW('Sanitation Data'!D57)))</f>
        <v/>
      </c>
      <c r="CM63" s="274" t="str">
        <f ca="true">+IF(OFFSET('Sanitation Data'!$D$30,0,10*ROW('Sanitation Data'!D57))="","",OFFSET('Sanitation Data'!$D$30,0,10*ROW('Sanitation Data'!D57)))</f>
        <v/>
      </c>
      <c r="CN63" s="274" t="str">
        <f ca="true">+IF(OFFSET('Sanitation Data'!$D$31,0,10*ROW('Sanitation Data'!D57))="","",OFFSET('Sanitation Data'!$D$31,0,10*ROW('Sanitation Data'!D57)))</f>
        <v/>
      </c>
      <c r="CO63" s="274" t="str">
        <f ca="true">+IF(OFFSET('Sanitation Data'!$D$32,0,10*ROW('Sanitation Data'!D57))="","",OFFSET('Sanitation Data'!$D$32,0,10*ROW('Sanitation Data'!D57)))</f>
        <v/>
      </c>
      <c r="CP63" s="274" t="str">
        <f ca="true">+IF(OFFSET('Sanitation Data'!$E$28,0,10*ROW('Sanitation Data'!E57))="","",OFFSET('Sanitation Data'!$E$28,0,10*ROW('Sanitation Data'!E57)))</f>
        <v/>
      </c>
      <c r="CQ63" s="274" t="str">
        <f ca="true">+IF(OFFSET('Sanitation Data'!$E$29,0,10*ROW('Sanitation Data'!E57))="","",OFFSET('Sanitation Data'!$E$29,0,10*ROW('Sanitation Data'!E57)))</f>
        <v/>
      </c>
      <c r="CR63" s="274" t="str">
        <f ca="true">+IF(OFFSET('Sanitation Data'!$E$30,0,10*ROW('Sanitation Data'!E57))="","",OFFSET('Sanitation Data'!$E$30,0,10*ROW('Sanitation Data'!E57)))</f>
        <v/>
      </c>
      <c r="CS63" s="274" t="str">
        <f ca="true">+IF(OFFSET('Sanitation Data'!$E$31,0,10*ROW('Sanitation Data'!E57))="","",OFFSET('Sanitation Data'!$E$31,0,10*ROW('Sanitation Data'!E57)))</f>
        <v/>
      </c>
      <c r="CT63" s="274" t="str">
        <f ca="true">+IF(OFFSET('Sanitation Data'!$E$32,0,10*ROW('Sanitation Data'!E57))="","",OFFSET('Sanitation Data'!$E$32,0,10*ROW('Sanitation Data'!E57)))</f>
        <v/>
      </c>
      <c r="CU63" s="274" t="str">
        <f ca="true">+IF(OFFSET('Sanitation Data'!$F$28,0,10*ROW('Sanitation Data'!F57))="","",OFFSET('Sanitation Data'!$F$28,0,10*ROW('Sanitation Data'!F57)))</f>
        <v/>
      </c>
      <c r="CV63" s="274" t="str">
        <f ca="true">+IF(OFFSET('Sanitation Data'!$F$29,0,10*ROW('Sanitation Data'!F57))="","",OFFSET('Sanitation Data'!$F$29,0,10*ROW('Sanitation Data'!F57)))</f>
        <v/>
      </c>
      <c r="CW63" s="274" t="str">
        <f ca="true">+IF(OFFSET('Sanitation Data'!$F$30,0,10*ROW('Sanitation Data'!F57))="","",OFFSET('Sanitation Data'!$F$30,0,10*ROW('Sanitation Data'!F57)))</f>
        <v/>
      </c>
      <c r="CX63" s="274" t="str">
        <f ca="true">+IF(OFFSET('Sanitation Data'!$F$31,0,10*ROW('Sanitation Data'!F57))="","",OFFSET('Sanitation Data'!$F$31,0,10*ROW('Sanitation Data'!F57)))</f>
        <v/>
      </c>
      <c r="CY63" s="274" t="str">
        <f ca="true">+IF(OFFSET('Sanitation Data'!$F$32,0,10*ROW('Sanitation Data'!F57))="","",OFFSET('Sanitation Data'!$F$32,0,10*ROW('Sanitation Data'!F57)))</f>
        <v/>
      </c>
      <c r="CZ63" s="274" t="str">
        <f ca="true">+IF(OFFSET('Sanitation Data'!$G$28,0,10*ROW('Sanitation Data'!G57))="","",OFFSET('Sanitation Data'!$G$28,0,10*ROW('Sanitation Data'!G57)))</f>
        <v/>
      </c>
      <c r="DA63" s="274" t="str">
        <f ca="true">+IF(OFFSET('Sanitation Data'!$G$29,0,10*ROW('Sanitation Data'!G57))="","",OFFSET('Sanitation Data'!$G$29,0,10*ROW('Sanitation Data'!G57)))</f>
        <v/>
      </c>
      <c r="DB63" s="274" t="str">
        <f ca="true">+IF(OFFSET('Sanitation Data'!$G$30,0,10*ROW('Sanitation Data'!G57))="","",OFFSET('Sanitation Data'!$G$30,0,10*ROW('Sanitation Data'!G57)))</f>
        <v/>
      </c>
      <c r="DC63" s="274" t="str">
        <f ca="true">+IF(OFFSET('Sanitation Data'!$G$31,0,10*ROW('Sanitation Data'!G57))="","",OFFSET('Sanitation Data'!$G$31,0,10*ROW('Sanitation Data'!G57)))</f>
        <v/>
      </c>
      <c r="DD63" s="274" t="str">
        <f ca="true">+IF(OFFSET('Sanitation Data'!$G$32,0,10*ROW('Sanitation Data'!G57))="","",OFFSET('Sanitation Data'!$G$32,0,10*ROW('Sanitation Data'!G57)))</f>
        <v/>
      </c>
      <c r="DE63" s="274" t="str">
        <f ca="true">+IF(OFFSET('Sanitation Data'!$H$28,0,10*ROW('Sanitation Data'!H57))="","",OFFSET('Sanitation Data'!$H$28,0,10*ROW('Sanitation Data'!H57)))</f>
        <v/>
      </c>
      <c r="DF63" s="274" t="str">
        <f ca="true">+IF(OFFSET('Sanitation Data'!$H$29,0,10*ROW('Sanitation Data'!H57))="","",OFFSET('Sanitation Data'!$H$29,0,10*ROW('Sanitation Data'!H57)))</f>
        <v/>
      </c>
      <c r="DG63" s="274" t="str">
        <f ca="true">+IF(OFFSET('Sanitation Data'!$H$30,0,10*ROW('Sanitation Data'!H57))="","",OFFSET('Sanitation Data'!$H$30,0,10*ROW('Sanitation Data'!H57)))</f>
        <v/>
      </c>
      <c r="DH63" s="274" t="str">
        <f ca="true">+IF(OFFSET('Sanitation Data'!$H$31,0,10*ROW('Sanitation Data'!H57))="","",OFFSET('Sanitation Data'!$H$31,0,10*ROW('Sanitation Data'!H57)))</f>
        <v/>
      </c>
      <c r="DI63" s="274" t="str">
        <f ca="true">+IF(OFFSET('Sanitation Data'!$H$32,0,10*ROW('Sanitation Data'!H57))="","",OFFSET('Sanitation Data'!$H$32,0,10*ROW('Sanitation Data'!H57)))</f>
        <v/>
      </c>
      <c r="DJ63" s="274" t="str">
        <f ca="true">+IF(OFFSET('Sanitation Data'!$I$28,0,10*ROW('Sanitation Data'!I57))="","",OFFSET('Sanitation Data'!$I$28,0,10*ROW('Sanitation Data'!I57)))</f>
        <v/>
      </c>
      <c r="DK63" s="274" t="str">
        <f ca="true">+IF(OFFSET('Sanitation Data'!$I$29,0,10*ROW('Sanitation Data'!I57))="","",OFFSET('Sanitation Data'!$I$29,0,10*ROW('Sanitation Data'!I57)))</f>
        <v/>
      </c>
      <c r="DL63" s="274" t="str">
        <f ca="true">+IF(OFFSET('Sanitation Data'!$I$30,0,10*ROW('Sanitation Data'!I57))="","",OFFSET('Sanitation Data'!$I$30,0,10*ROW('Sanitation Data'!I57)))</f>
        <v/>
      </c>
      <c r="DM63" s="274" t="str">
        <f ca="true">+IF(OFFSET('Sanitation Data'!$I$31,0,10*ROW('Sanitation Data'!I57))="","",OFFSET('Sanitation Data'!$I$31,0,10*ROW('Sanitation Data'!I57)))</f>
        <v/>
      </c>
      <c r="DN63" s="274" t="str">
        <f ca="true">+IF(OFFSET('Sanitation Data'!$I$32,0,10*ROW('Sanitation Data'!I57))="","",OFFSET('Sanitation Data'!$I$32,0,10*ROW('Sanitation Data'!I57)))</f>
        <v/>
      </c>
      <c r="DO63" s="274" t="str">
        <f ca="true">+IF(OFFSET('Hygiene Data'!$D$11,0,10*ROW('Hygiene Data'!D57))="","",OFFSET('Hygiene Data'!$D$11,0,10*ROW('Hygiene Data'!D57)))</f>
        <v/>
      </c>
      <c r="DP63" s="274" t="str">
        <f ca="true">+IF(OFFSET('Hygiene Data'!$D$12,0,10*ROW('Hygiene Data'!D57))="","",OFFSET('Hygiene Data'!$D$12,0,10*ROW('Hygiene Data'!D57)))</f>
        <v/>
      </c>
      <c r="DQ63" s="274" t="str">
        <f ca="true">+IF(OFFSET('Hygiene Data'!$D$13,0,10*ROW('Hygiene Data'!D57))="","",OFFSET('Hygiene Data'!$D$13,0,10*ROW('Hygiene Data'!D57)))</f>
        <v/>
      </c>
      <c r="DR63" s="274" t="str">
        <f ca="true">+IF(OFFSET('Hygiene Data'!$E$11,0,10*ROW('Hygiene Data'!E57))="","",OFFSET('Hygiene Data'!$E$11,0,10*ROW('Hygiene Data'!E57)))</f>
        <v/>
      </c>
      <c r="DS63" s="274" t="str">
        <f ca="true">+IF(OFFSET('Hygiene Data'!$E$12,0,10*ROW('Hygiene Data'!E57))="","",OFFSET('Hygiene Data'!$E$12,0,10*ROW('Hygiene Data'!E57)))</f>
        <v/>
      </c>
      <c r="DT63" s="274" t="str">
        <f ca="true">+IF(OFFSET('Hygiene Data'!$E$13,0,10*ROW('Hygiene Data'!E57))="","",OFFSET('Hygiene Data'!$E$13,0,10*ROW('Hygiene Data'!E57)))</f>
        <v/>
      </c>
      <c r="DU63" s="274" t="str">
        <f ca="true">+IF(OFFSET('Hygiene Data'!$F$11,0,10*ROW('Hygiene Data'!F57))="","",OFFSET('Hygiene Data'!$F$11,0,10*ROW('Hygiene Data'!F57)))</f>
        <v/>
      </c>
      <c r="DV63" s="274" t="str">
        <f ca="true">+IF(OFFSET('Hygiene Data'!$F$12,0,10*ROW('Hygiene Data'!F57))="","",OFFSET('Hygiene Data'!$F$12,0,10*ROW('Hygiene Data'!F57)))</f>
        <v/>
      </c>
      <c r="DW63" s="274" t="str">
        <f ca="true">+IF(OFFSET('Hygiene Data'!$F$13,0,10*ROW('Hygiene Data'!F57))="","",OFFSET('Hygiene Data'!$F$13,0,10*ROW('Hygiene Data'!F57)))</f>
        <v/>
      </c>
      <c r="DX63" s="274" t="str">
        <f ca="true">+IF(OFFSET('Hygiene Data'!$G$11,0,10*ROW('Hygiene Data'!G57))="","",OFFSET('Hygiene Data'!$G$11,0,10*ROW('Hygiene Data'!G57)))</f>
        <v/>
      </c>
      <c r="DY63" s="274" t="str">
        <f ca="true">+IF(OFFSET('Hygiene Data'!$G$12,0,10*ROW('Hygiene Data'!G57))="","",OFFSET('Hygiene Data'!$G$12,0,10*ROW('Hygiene Data'!G57)))</f>
        <v/>
      </c>
      <c r="DZ63" s="274" t="str">
        <f ca="true">+IF(OFFSET('Hygiene Data'!$G$13,0,10*ROW('Hygiene Data'!G57))="","",OFFSET('Hygiene Data'!$G$13,0,10*ROW('Hygiene Data'!G57)))</f>
        <v/>
      </c>
      <c r="EA63" s="274" t="str">
        <f ca="true">+IF(OFFSET('Hygiene Data'!$H$11,0,10*ROW('Hygiene Data'!H57))="","",OFFSET('Hygiene Data'!$H$11,0,10*ROW('Hygiene Data'!H57)))</f>
        <v/>
      </c>
      <c r="EB63" s="274" t="str">
        <f ca="true">+IF(OFFSET('Hygiene Data'!$H$12,0,10*ROW('Hygiene Data'!H57))="","",OFFSET('Hygiene Data'!$H$12,0,10*ROW('Hygiene Data'!H57)))</f>
        <v/>
      </c>
      <c r="EC63" s="274" t="str">
        <f ca="true">+IF(OFFSET('Hygiene Data'!$H$13,0,10*ROW('Hygiene Data'!H57))="","",OFFSET('Hygiene Data'!$H$13,0,10*ROW('Hygiene Data'!H57)))</f>
        <v/>
      </c>
      <c r="ED63" s="274" t="str">
        <f ca="true">+IF(OFFSET('Hygiene Data'!$I$11,0,10*ROW('Hygiene Data'!I57))="","",OFFSET('Hygiene Data'!$I$11,0,10*ROW('Hygiene Data'!I57)))</f>
        <v/>
      </c>
      <c r="EE63" s="274" t="str">
        <f ca="true">+IF(OFFSET('Hygiene Data'!$I$12,0,10*ROW('Hygiene Data'!I57))="","",OFFSET('Hygiene Data'!$I$12,0,10*ROW('Hygiene Data'!I57)))</f>
        <v/>
      </c>
      <c r="EF63" s="274" t="str">
        <f ca="true">+IF(OFFSET('Hygiene Data'!$I$13,0,10*ROW('Hygiene Data'!I57))="","",OFFSET('Hygiene Data'!$I$13,0,10*ROW('Hygiene Data'!I57)))</f>
        <v/>
      </c>
    </row>
    <row xmlns:x14ac="http://schemas.microsoft.com/office/spreadsheetml/2009/9/ac" r="64" x14ac:dyDescent="0.2">
      <c r="A64" s="37" t="str">
        <f ca="true">+IF(OFFSET('Water Data'!$B$2,0,10*ROW('Water Data'!E58))="","",OFFSET('Water Data'!$B$2,0,10*ROW('Water Data'!E58)))</f>
        <v/>
      </c>
      <c r="B64" s="37" t="str">
        <f ca="true">+IF(OFFSET('Water Data'!$C$2,0,10*ROW('Water Data'!F58))="","",OFFSET('Water Data'!$C$2,0,10*ROW('Water Data'!F58)))</f>
        <v/>
      </c>
      <c r="C64" s="330" t="str">
        <f t="shared" ca="true" si="0"/>
        <v/>
      </c>
      <c r="D64" s="94"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4"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4"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4"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4"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4"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4"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4"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4"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4"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4"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4"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4"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4"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4"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4"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4"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4"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5"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5"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5"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5"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5"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5"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5"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5"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5"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5"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5"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5"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5"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5"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5"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5"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5"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5"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5"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5"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5"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5"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5"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5"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5"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5"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5"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5"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5"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5"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6"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6"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6"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6"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6"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6"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6"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6"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6"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6"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6"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6"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6"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6"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6"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6"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6"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6"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74"/>
      <c r="BS64" s="274" t="str">
        <f ca="true">+IF(OFFSET('Water Data'!$D$27,0,10*ROW('Water Data'!D58))="","",OFFSET('Water Data'!$D$27,0,10*ROW('Water Data'!D58)))</f>
        <v/>
      </c>
      <c r="BT64" s="274" t="str">
        <f ca="true">+IF(OFFSET('Water Data'!$D$28,0,10*ROW('Water Data'!D58))="","",OFFSET('Water Data'!$D$28,0,10*ROW('Water Data'!D58)))</f>
        <v/>
      </c>
      <c r="BU64" s="274" t="str">
        <f ca="true">+IF(OFFSET('Water Data'!$D$29,0,10*ROW('Water Data'!D58))="","",OFFSET('Water Data'!$D$29,0,10*ROW('Water Data'!D58)))</f>
        <v/>
      </c>
      <c r="BV64" s="274" t="str">
        <f ca="true">+IF(OFFSET('Water Data'!$E$27,0,10*ROW('Water Data'!E58))="","",OFFSET('Water Data'!$E$27,0,10*ROW('Water Data'!E58)))</f>
        <v/>
      </c>
      <c r="BW64" s="274" t="str">
        <f ca="true">+IF(OFFSET('Water Data'!$E$28,0,10*ROW('Water Data'!E58))="","",OFFSET('Water Data'!$E$28,0,10*ROW('Water Data'!E58)))</f>
        <v/>
      </c>
      <c r="BX64" s="274" t="str">
        <f ca="true">+IF(OFFSET('Water Data'!$E$29,0,10*ROW('Water Data'!E58))="","",OFFSET('Water Data'!$E$29,0,10*ROW('Water Data'!E58)))</f>
        <v/>
      </c>
      <c r="BY64" s="274" t="str">
        <f ca="true">+IF(OFFSET('Water Data'!$F$27,0,10*ROW('Water Data'!F58))="","",OFFSET('Water Data'!$F$27,0,10*ROW('Water Data'!F58)))</f>
        <v/>
      </c>
      <c r="BZ64" s="274" t="str">
        <f ca="true">+IF(OFFSET('Water Data'!$F$28,0,10*ROW('Water Data'!F58))="","",OFFSET('Water Data'!$F$28,0,10*ROW('Water Data'!F58)))</f>
        <v/>
      </c>
      <c r="CA64" s="274" t="str">
        <f ca="true">+IF(OFFSET('Water Data'!$F$29,0,10*ROW('Water Data'!F58))="","",OFFSET('Water Data'!$F$29,0,10*ROW('Water Data'!F58)))</f>
        <v/>
      </c>
      <c r="CB64" s="274" t="str">
        <f ca="true">+IF(OFFSET('Water Data'!$G$27,0,10*ROW('Water Data'!G58))="","",OFFSET('Water Data'!$G$27,0,10*ROW('Water Data'!G58)))</f>
        <v/>
      </c>
      <c r="CC64" s="274" t="str">
        <f ca="true">+IF(OFFSET('Water Data'!$G$28,0,10*ROW('Water Data'!G58))="","",OFFSET('Water Data'!$G$28,0,10*ROW('Water Data'!G58)))</f>
        <v/>
      </c>
      <c r="CD64" s="274" t="str">
        <f ca="true">+IF(OFFSET('Water Data'!$G$29,0,10*ROW('Water Data'!G58))="","",OFFSET('Water Data'!$G$29,0,10*ROW('Water Data'!G58)))</f>
        <v/>
      </c>
      <c r="CE64" s="274" t="str">
        <f ca="true">+IF(OFFSET('Water Data'!$H$27,0,10*ROW('Water Data'!H58))="","",OFFSET('Water Data'!$H$27,0,10*ROW('Water Data'!H58)))</f>
        <v/>
      </c>
      <c r="CF64" s="274" t="str">
        <f ca="true">+IF(OFFSET('Water Data'!$H$28,0,10*ROW('Water Data'!H58))="","",OFFSET('Water Data'!$H$28,0,10*ROW('Water Data'!H58)))</f>
        <v/>
      </c>
      <c r="CG64" s="274" t="str">
        <f ca="true">+IF(OFFSET('Water Data'!$H$29,0,10*ROW('Water Data'!H58))="","",OFFSET('Water Data'!$H$29,0,10*ROW('Water Data'!H58)))</f>
        <v/>
      </c>
      <c r="CH64" s="274" t="str">
        <f ca="true">+IF(OFFSET('Water Data'!$I$27,0,10*ROW('Water Data'!I58))="","",OFFSET('Water Data'!$I$27,0,10*ROW('Water Data'!I58)))</f>
        <v/>
      </c>
      <c r="CI64" s="274" t="str">
        <f ca="true">+IF(OFFSET('Water Data'!$I$28,0,10*ROW('Water Data'!I58))="","",OFFSET('Water Data'!$I$28,0,10*ROW('Water Data'!I58)))</f>
        <v/>
      </c>
      <c r="CJ64" s="274" t="str">
        <f ca="true">+IF(OFFSET('Water Data'!$I$29,0,10*ROW('Water Data'!I58))="","",OFFSET('Water Data'!$I$29,0,10*ROW('Water Data'!I58)))</f>
        <v/>
      </c>
      <c r="CK64" s="274" t="str">
        <f ca="true">+IF(OFFSET('Sanitation Data'!$D$28,0,10*ROW('Sanitation Data'!D58))="","",OFFSET('Sanitation Data'!$D$28,0,10*ROW('Sanitation Data'!D58)))</f>
        <v/>
      </c>
      <c r="CL64" s="274" t="str">
        <f ca="true">+IF(OFFSET('Sanitation Data'!$D$29,0,10*ROW('Sanitation Data'!D58))="","",OFFSET('Sanitation Data'!$D$29,0,10*ROW('Sanitation Data'!D58)))</f>
        <v/>
      </c>
      <c r="CM64" s="274" t="str">
        <f ca="true">+IF(OFFSET('Sanitation Data'!$D$30,0,10*ROW('Sanitation Data'!D58))="","",OFFSET('Sanitation Data'!$D$30,0,10*ROW('Sanitation Data'!D58)))</f>
        <v/>
      </c>
      <c r="CN64" s="274" t="str">
        <f ca="true">+IF(OFFSET('Sanitation Data'!$D$31,0,10*ROW('Sanitation Data'!D58))="","",OFFSET('Sanitation Data'!$D$31,0,10*ROW('Sanitation Data'!D58)))</f>
        <v/>
      </c>
      <c r="CO64" s="274" t="str">
        <f ca="true">+IF(OFFSET('Sanitation Data'!$D$32,0,10*ROW('Sanitation Data'!D58))="","",OFFSET('Sanitation Data'!$D$32,0,10*ROW('Sanitation Data'!D58)))</f>
        <v/>
      </c>
      <c r="CP64" s="274" t="str">
        <f ca="true">+IF(OFFSET('Sanitation Data'!$E$28,0,10*ROW('Sanitation Data'!E58))="","",OFFSET('Sanitation Data'!$E$28,0,10*ROW('Sanitation Data'!E58)))</f>
        <v/>
      </c>
      <c r="CQ64" s="274" t="str">
        <f ca="true">+IF(OFFSET('Sanitation Data'!$E$29,0,10*ROW('Sanitation Data'!E58))="","",OFFSET('Sanitation Data'!$E$29,0,10*ROW('Sanitation Data'!E58)))</f>
        <v/>
      </c>
      <c r="CR64" s="274" t="str">
        <f ca="true">+IF(OFFSET('Sanitation Data'!$E$30,0,10*ROW('Sanitation Data'!E58))="","",OFFSET('Sanitation Data'!$E$30,0,10*ROW('Sanitation Data'!E58)))</f>
        <v/>
      </c>
      <c r="CS64" s="274" t="str">
        <f ca="true">+IF(OFFSET('Sanitation Data'!$E$31,0,10*ROW('Sanitation Data'!E58))="","",OFFSET('Sanitation Data'!$E$31,0,10*ROW('Sanitation Data'!E58)))</f>
        <v/>
      </c>
      <c r="CT64" s="274" t="str">
        <f ca="true">+IF(OFFSET('Sanitation Data'!$E$32,0,10*ROW('Sanitation Data'!E58))="","",OFFSET('Sanitation Data'!$E$32,0,10*ROW('Sanitation Data'!E58)))</f>
        <v/>
      </c>
      <c r="CU64" s="274" t="str">
        <f ca="true">+IF(OFFSET('Sanitation Data'!$F$28,0,10*ROW('Sanitation Data'!F58))="","",OFFSET('Sanitation Data'!$F$28,0,10*ROW('Sanitation Data'!F58)))</f>
        <v/>
      </c>
      <c r="CV64" s="274" t="str">
        <f ca="true">+IF(OFFSET('Sanitation Data'!$F$29,0,10*ROW('Sanitation Data'!F58))="","",OFFSET('Sanitation Data'!$F$29,0,10*ROW('Sanitation Data'!F58)))</f>
        <v/>
      </c>
      <c r="CW64" s="274" t="str">
        <f ca="true">+IF(OFFSET('Sanitation Data'!$F$30,0,10*ROW('Sanitation Data'!F58))="","",OFFSET('Sanitation Data'!$F$30,0,10*ROW('Sanitation Data'!F58)))</f>
        <v/>
      </c>
      <c r="CX64" s="274" t="str">
        <f ca="true">+IF(OFFSET('Sanitation Data'!$F$31,0,10*ROW('Sanitation Data'!F58))="","",OFFSET('Sanitation Data'!$F$31,0,10*ROW('Sanitation Data'!F58)))</f>
        <v/>
      </c>
      <c r="CY64" s="274" t="str">
        <f ca="true">+IF(OFFSET('Sanitation Data'!$F$32,0,10*ROW('Sanitation Data'!F58))="","",OFFSET('Sanitation Data'!$F$32,0,10*ROW('Sanitation Data'!F58)))</f>
        <v/>
      </c>
      <c r="CZ64" s="274" t="str">
        <f ca="true">+IF(OFFSET('Sanitation Data'!$G$28,0,10*ROW('Sanitation Data'!G58))="","",OFFSET('Sanitation Data'!$G$28,0,10*ROW('Sanitation Data'!G58)))</f>
        <v/>
      </c>
      <c r="DA64" s="274" t="str">
        <f ca="true">+IF(OFFSET('Sanitation Data'!$G$29,0,10*ROW('Sanitation Data'!G58))="","",OFFSET('Sanitation Data'!$G$29,0,10*ROW('Sanitation Data'!G58)))</f>
        <v/>
      </c>
      <c r="DB64" s="274" t="str">
        <f ca="true">+IF(OFFSET('Sanitation Data'!$G$30,0,10*ROW('Sanitation Data'!G58))="","",OFFSET('Sanitation Data'!$G$30,0,10*ROW('Sanitation Data'!G58)))</f>
        <v/>
      </c>
      <c r="DC64" s="274" t="str">
        <f ca="true">+IF(OFFSET('Sanitation Data'!$G$31,0,10*ROW('Sanitation Data'!G58))="","",OFFSET('Sanitation Data'!$G$31,0,10*ROW('Sanitation Data'!G58)))</f>
        <v/>
      </c>
      <c r="DD64" s="274" t="str">
        <f ca="true">+IF(OFFSET('Sanitation Data'!$G$32,0,10*ROW('Sanitation Data'!G58))="","",OFFSET('Sanitation Data'!$G$32,0,10*ROW('Sanitation Data'!G58)))</f>
        <v/>
      </c>
      <c r="DE64" s="274" t="str">
        <f ca="true">+IF(OFFSET('Sanitation Data'!$H$28,0,10*ROW('Sanitation Data'!H58))="","",OFFSET('Sanitation Data'!$H$28,0,10*ROW('Sanitation Data'!H58)))</f>
        <v/>
      </c>
      <c r="DF64" s="274" t="str">
        <f ca="true">+IF(OFFSET('Sanitation Data'!$H$29,0,10*ROW('Sanitation Data'!H58))="","",OFFSET('Sanitation Data'!$H$29,0,10*ROW('Sanitation Data'!H58)))</f>
        <v/>
      </c>
      <c r="DG64" s="274" t="str">
        <f ca="true">+IF(OFFSET('Sanitation Data'!$H$30,0,10*ROW('Sanitation Data'!H58))="","",OFFSET('Sanitation Data'!$H$30,0,10*ROW('Sanitation Data'!H58)))</f>
        <v/>
      </c>
      <c r="DH64" s="274" t="str">
        <f ca="true">+IF(OFFSET('Sanitation Data'!$H$31,0,10*ROW('Sanitation Data'!H58))="","",OFFSET('Sanitation Data'!$H$31,0,10*ROW('Sanitation Data'!H58)))</f>
        <v/>
      </c>
      <c r="DI64" s="274" t="str">
        <f ca="true">+IF(OFFSET('Sanitation Data'!$H$32,0,10*ROW('Sanitation Data'!H58))="","",OFFSET('Sanitation Data'!$H$32,0,10*ROW('Sanitation Data'!H58)))</f>
        <v/>
      </c>
      <c r="DJ64" s="274" t="str">
        <f ca="true">+IF(OFFSET('Sanitation Data'!$I$28,0,10*ROW('Sanitation Data'!I58))="","",OFFSET('Sanitation Data'!$I$28,0,10*ROW('Sanitation Data'!I58)))</f>
        <v/>
      </c>
      <c r="DK64" s="274" t="str">
        <f ca="true">+IF(OFFSET('Sanitation Data'!$I$29,0,10*ROW('Sanitation Data'!I58))="","",OFFSET('Sanitation Data'!$I$29,0,10*ROW('Sanitation Data'!I58)))</f>
        <v/>
      </c>
      <c r="DL64" s="274" t="str">
        <f ca="true">+IF(OFFSET('Sanitation Data'!$I$30,0,10*ROW('Sanitation Data'!I58))="","",OFFSET('Sanitation Data'!$I$30,0,10*ROW('Sanitation Data'!I58)))</f>
        <v/>
      </c>
      <c r="DM64" s="274" t="str">
        <f ca="true">+IF(OFFSET('Sanitation Data'!$I$31,0,10*ROW('Sanitation Data'!I58))="","",OFFSET('Sanitation Data'!$I$31,0,10*ROW('Sanitation Data'!I58)))</f>
        <v/>
      </c>
      <c r="DN64" s="274" t="str">
        <f ca="true">+IF(OFFSET('Sanitation Data'!$I$32,0,10*ROW('Sanitation Data'!I58))="","",OFFSET('Sanitation Data'!$I$32,0,10*ROW('Sanitation Data'!I58)))</f>
        <v/>
      </c>
      <c r="DO64" s="274" t="str">
        <f ca="true">+IF(OFFSET('Hygiene Data'!$D$11,0,10*ROW('Hygiene Data'!D58))="","",OFFSET('Hygiene Data'!$D$11,0,10*ROW('Hygiene Data'!D58)))</f>
        <v/>
      </c>
      <c r="DP64" s="274" t="str">
        <f ca="true">+IF(OFFSET('Hygiene Data'!$D$12,0,10*ROW('Hygiene Data'!D58))="","",OFFSET('Hygiene Data'!$D$12,0,10*ROW('Hygiene Data'!D58)))</f>
        <v/>
      </c>
      <c r="DQ64" s="274" t="str">
        <f ca="true">+IF(OFFSET('Hygiene Data'!$D$13,0,10*ROW('Hygiene Data'!D58))="","",OFFSET('Hygiene Data'!$D$13,0,10*ROW('Hygiene Data'!D58)))</f>
        <v/>
      </c>
      <c r="DR64" s="274" t="str">
        <f ca="true">+IF(OFFSET('Hygiene Data'!$E$11,0,10*ROW('Hygiene Data'!E58))="","",OFFSET('Hygiene Data'!$E$11,0,10*ROW('Hygiene Data'!E58)))</f>
        <v/>
      </c>
      <c r="DS64" s="274" t="str">
        <f ca="true">+IF(OFFSET('Hygiene Data'!$E$12,0,10*ROW('Hygiene Data'!E58))="","",OFFSET('Hygiene Data'!$E$12,0,10*ROW('Hygiene Data'!E58)))</f>
        <v/>
      </c>
      <c r="DT64" s="274" t="str">
        <f ca="true">+IF(OFFSET('Hygiene Data'!$E$13,0,10*ROW('Hygiene Data'!E58))="","",OFFSET('Hygiene Data'!$E$13,0,10*ROW('Hygiene Data'!E58)))</f>
        <v/>
      </c>
      <c r="DU64" s="274" t="str">
        <f ca="true">+IF(OFFSET('Hygiene Data'!$F$11,0,10*ROW('Hygiene Data'!F58))="","",OFFSET('Hygiene Data'!$F$11,0,10*ROW('Hygiene Data'!F58)))</f>
        <v/>
      </c>
      <c r="DV64" s="274" t="str">
        <f ca="true">+IF(OFFSET('Hygiene Data'!$F$12,0,10*ROW('Hygiene Data'!F58))="","",OFFSET('Hygiene Data'!$F$12,0,10*ROW('Hygiene Data'!F58)))</f>
        <v/>
      </c>
      <c r="DW64" s="274" t="str">
        <f ca="true">+IF(OFFSET('Hygiene Data'!$F$13,0,10*ROW('Hygiene Data'!F58))="","",OFFSET('Hygiene Data'!$F$13,0,10*ROW('Hygiene Data'!F58)))</f>
        <v/>
      </c>
      <c r="DX64" s="274" t="str">
        <f ca="true">+IF(OFFSET('Hygiene Data'!$G$11,0,10*ROW('Hygiene Data'!G58))="","",OFFSET('Hygiene Data'!$G$11,0,10*ROW('Hygiene Data'!G58)))</f>
        <v/>
      </c>
      <c r="DY64" s="274" t="str">
        <f ca="true">+IF(OFFSET('Hygiene Data'!$G$12,0,10*ROW('Hygiene Data'!G58))="","",OFFSET('Hygiene Data'!$G$12,0,10*ROW('Hygiene Data'!G58)))</f>
        <v/>
      </c>
      <c r="DZ64" s="274" t="str">
        <f ca="true">+IF(OFFSET('Hygiene Data'!$G$13,0,10*ROW('Hygiene Data'!G58))="","",OFFSET('Hygiene Data'!$G$13,0,10*ROW('Hygiene Data'!G58)))</f>
        <v/>
      </c>
      <c r="EA64" s="274" t="str">
        <f ca="true">+IF(OFFSET('Hygiene Data'!$H$11,0,10*ROW('Hygiene Data'!H58))="","",OFFSET('Hygiene Data'!$H$11,0,10*ROW('Hygiene Data'!H58)))</f>
        <v/>
      </c>
      <c r="EB64" s="274" t="str">
        <f ca="true">+IF(OFFSET('Hygiene Data'!$H$12,0,10*ROW('Hygiene Data'!H58))="","",OFFSET('Hygiene Data'!$H$12,0,10*ROW('Hygiene Data'!H58)))</f>
        <v/>
      </c>
      <c r="EC64" s="274" t="str">
        <f ca="true">+IF(OFFSET('Hygiene Data'!$H$13,0,10*ROW('Hygiene Data'!H58))="","",OFFSET('Hygiene Data'!$H$13,0,10*ROW('Hygiene Data'!H58)))</f>
        <v/>
      </c>
      <c r="ED64" s="274" t="str">
        <f ca="true">+IF(OFFSET('Hygiene Data'!$I$11,0,10*ROW('Hygiene Data'!I58))="","",OFFSET('Hygiene Data'!$I$11,0,10*ROW('Hygiene Data'!I58)))</f>
        <v/>
      </c>
      <c r="EE64" s="274" t="str">
        <f ca="true">+IF(OFFSET('Hygiene Data'!$I$12,0,10*ROW('Hygiene Data'!I58))="","",OFFSET('Hygiene Data'!$I$12,0,10*ROW('Hygiene Data'!I58)))</f>
        <v/>
      </c>
      <c r="EF64" s="274" t="str">
        <f ca="true">+IF(OFFSET('Hygiene Data'!$I$13,0,10*ROW('Hygiene Data'!I58))="","",OFFSET('Hygiene Data'!$I$13,0,10*ROW('Hygiene Data'!I58)))</f>
        <v/>
      </c>
    </row>
    <row xmlns:x14ac="http://schemas.microsoft.com/office/spreadsheetml/2009/9/ac" r="65" x14ac:dyDescent="0.2">
      <c r="A65" s="37" t="str">
        <f ca="true">+IF(OFFSET('Water Data'!$B$2,0,10*ROW('Water Data'!E59))="","",OFFSET('Water Data'!$B$2,0,10*ROW('Water Data'!E59)))</f>
        <v/>
      </c>
      <c r="B65" s="37" t="str">
        <f ca="true">+IF(OFFSET('Water Data'!$C$2,0,10*ROW('Water Data'!F59))="","",OFFSET('Water Data'!$C$2,0,10*ROW('Water Data'!F59)))</f>
        <v/>
      </c>
      <c r="C65" s="330" t="str">
        <f t="shared" ca="true" si="0"/>
        <v/>
      </c>
      <c r="D65" s="94"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4"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4"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4"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4"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4"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4"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4"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4"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4"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4"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4"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4"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4"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4"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4"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4"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4"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5"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5"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5"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5"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5"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5"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5"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5"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5"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5"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5"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5"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5"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5"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5"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5"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5"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5"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5"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5"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5"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5"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5"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5"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5"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5"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5"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5"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5"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5"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6"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6"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6"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6"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6"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6"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6"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6"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6"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6"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6"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6"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6"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6"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6"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6"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6"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6"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74"/>
      <c r="BS65" s="274" t="str">
        <f ca="true">+IF(OFFSET('Water Data'!$D$27,0,10*ROW('Water Data'!D59))="","",OFFSET('Water Data'!$D$27,0,10*ROW('Water Data'!D59)))</f>
        <v/>
      </c>
      <c r="BT65" s="274" t="str">
        <f ca="true">+IF(OFFSET('Water Data'!$D$28,0,10*ROW('Water Data'!D59))="","",OFFSET('Water Data'!$D$28,0,10*ROW('Water Data'!D59)))</f>
        <v/>
      </c>
      <c r="BU65" s="274" t="str">
        <f ca="true">+IF(OFFSET('Water Data'!$D$29,0,10*ROW('Water Data'!D59))="","",OFFSET('Water Data'!$D$29,0,10*ROW('Water Data'!D59)))</f>
        <v/>
      </c>
      <c r="BV65" s="274" t="str">
        <f ca="true">+IF(OFFSET('Water Data'!$E$27,0,10*ROW('Water Data'!E59))="","",OFFSET('Water Data'!$E$27,0,10*ROW('Water Data'!E59)))</f>
        <v/>
      </c>
      <c r="BW65" s="274" t="str">
        <f ca="true">+IF(OFFSET('Water Data'!$E$28,0,10*ROW('Water Data'!E59))="","",OFFSET('Water Data'!$E$28,0,10*ROW('Water Data'!E59)))</f>
        <v/>
      </c>
      <c r="BX65" s="274" t="str">
        <f ca="true">+IF(OFFSET('Water Data'!$E$29,0,10*ROW('Water Data'!E59))="","",OFFSET('Water Data'!$E$29,0,10*ROW('Water Data'!E59)))</f>
        <v/>
      </c>
      <c r="BY65" s="274" t="str">
        <f ca="true">+IF(OFFSET('Water Data'!$F$27,0,10*ROW('Water Data'!F59))="","",OFFSET('Water Data'!$F$27,0,10*ROW('Water Data'!F59)))</f>
        <v/>
      </c>
      <c r="BZ65" s="274" t="str">
        <f ca="true">+IF(OFFSET('Water Data'!$F$28,0,10*ROW('Water Data'!F59))="","",OFFSET('Water Data'!$F$28,0,10*ROW('Water Data'!F59)))</f>
        <v/>
      </c>
      <c r="CA65" s="274" t="str">
        <f ca="true">+IF(OFFSET('Water Data'!$F$29,0,10*ROW('Water Data'!F59))="","",OFFSET('Water Data'!$F$29,0,10*ROW('Water Data'!F59)))</f>
        <v/>
      </c>
      <c r="CB65" s="274" t="str">
        <f ca="true">+IF(OFFSET('Water Data'!$G$27,0,10*ROW('Water Data'!G59))="","",OFFSET('Water Data'!$G$27,0,10*ROW('Water Data'!G59)))</f>
        <v/>
      </c>
      <c r="CC65" s="274" t="str">
        <f ca="true">+IF(OFFSET('Water Data'!$G$28,0,10*ROW('Water Data'!G59))="","",OFFSET('Water Data'!$G$28,0,10*ROW('Water Data'!G59)))</f>
        <v/>
      </c>
      <c r="CD65" s="274" t="str">
        <f ca="true">+IF(OFFSET('Water Data'!$G$29,0,10*ROW('Water Data'!G59))="","",OFFSET('Water Data'!$G$29,0,10*ROW('Water Data'!G59)))</f>
        <v/>
      </c>
      <c r="CE65" s="274" t="str">
        <f ca="true">+IF(OFFSET('Water Data'!$H$27,0,10*ROW('Water Data'!H59))="","",OFFSET('Water Data'!$H$27,0,10*ROW('Water Data'!H59)))</f>
        <v/>
      </c>
      <c r="CF65" s="274" t="str">
        <f ca="true">+IF(OFFSET('Water Data'!$H$28,0,10*ROW('Water Data'!H59))="","",OFFSET('Water Data'!$H$28,0,10*ROW('Water Data'!H59)))</f>
        <v/>
      </c>
      <c r="CG65" s="274" t="str">
        <f ca="true">+IF(OFFSET('Water Data'!$H$29,0,10*ROW('Water Data'!H59))="","",OFFSET('Water Data'!$H$29,0,10*ROW('Water Data'!H59)))</f>
        <v/>
      </c>
      <c r="CH65" s="274" t="str">
        <f ca="true">+IF(OFFSET('Water Data'!$I$27,0,10*ROW('Water Data'!I59))="","",OFFSET('Water Data'!$I$27,0,10*ROW('Water Data'!I59)))</f>
        <v/>
      </c>
      <c r="CI65" s="274" t="str">
        <f ca="true">+IF(OFFSET('Water Data'!$I$28,0,10*ROW('Water Data'!I59))="","",OFFSET('Water Data'!$I$28,0,10*ROW('Water Data'!I59)))</f>
        <v/>
      </c>
      <c r="CJ65" s="274" t="str">
        <f ca="true">+IF(OFFSET('Water Data'!$I$29,0,10*ROW('Water Data'!I59))="","",OFFSET('Water Data'!$I$29,0,10*ROW('Water Data'!I59)))</f>
        <v/>
      </c>
      <c r="CK65" s="274" t="str">
        <f ca="true">+IF(OFFSET('Sanitation Data'!$D$28,0,10*ROW('Sanitation Data'!D59))="","",OFFSET('Sanitation Data'!$D$28,0,10*ROW('Sanitation Data'!D59)))</f>
        <v/>
      </c>
      <c r="CL65" s="274" t="str">
        <f ca="true">+IF(OFFSET('Sanitation Data'!$D$29,0,10*ROW('Sanitation Data'!D59))="","",OFFSET('Sanitation Data'!$D$29,0,10*ROW('Sanitation Data'!D59)))</f>
        <v/>
      </c>
      <c r="CM65" s="274" t="str">
        <f ca="true">+IF(OFFSET('Sanitation Data'!$D$30,0,10*ROW('Sanitation Data'!D59))="","",OFFSET('Sanitation Data'!$D$30,0,10*ROW('Sanitation Data'!D59)))</f>
        <v/>
      </c>
      <c r="CN65" s="274" t="str">
        <f ca="true">+IF(OFFSET('Sanitation Data'!$D$31,0,10*ROW('Sanitation Data'!D59))="","",OFFSET('Sanitation Data'!$D$31,0,10*ROW('Sanitation Data'!D59)))</f>
        <v/>
      </c>
      <c r="CO65" s="274" t="str">
        <f ca="true">+IF(OFFSET('Sanitation Data'!$D$32,0,10*ROW('Sanitation Data'!D59))="","",OFFSET('Sanitation Data'!$D$32,0,10*ROW('Sanitation Data'!D59)))</f>
        <v/>
      </c>
      <c r="CP65" s="274" t="str">
        <f ca="true">+IF(OFFSET('Sanitation Data'!$E$28,0,10*ROW('Sanitation Data'!E59))="","",OFFSET('Sanitation Data'!$E$28,0,10*ROW('Sanitation Data'!E59)))</f>
        <v/>
      </c>
      <c r="CQ65" s="274" t="str">
        <f ca="true">+IF(OFFSET('Sanitation Data'!$E$29,0,10*ROW('Sanitation Data'!E59))="","",OFFSET('Sanitation Data'!$E$29,0,10*ROW('Sanitation Data'!E59)))</f>
        <v/>
      </c>
      <c r="CR65" s="274" t="str">
        <f ca="true">+IF(OFFSET('Sanitation Data'!$E$30,0,10*ROW('Sanitation Data'!E59))="","",OFFSET('Sanitation Data'!$E$30,0,10*ROW('Sanitation Data'!E59)))</f>
        <v/>
      </c>
      <c r="CS65" s="274" t="str">
        <f ca="true">+IF(OFFSET('Sanitation Data'!$E$31,0,10*ROW('Sanitation Data'!E59))="","",OFFSET('Sanitation Data'!$E$31,0,10*ROW('Sanitation Data'!E59)))</f>
        <v/>
      </c>
      <c r="CT65" s="274" t="str">
        <f ca="true">+IF(OFFSET('Sanitation Data'!$E$32,0,10*ROW('Sanitation Data'!E59))="","",OFFSET('Sanitation Data'!$E$32,0,10*ROW('Sanitation Data'!E59)))</f>
        <v/>
      </c>
      <c r="CU65" s="274" t="str">
        <f ca="true">+IF(OFFSET('Sanitation Data'!$F$28,0,10*ROW('Sanitation Data'!F59))="","",OFFSET('Sanitation Data'!$F$28,0,10*ROW('Sanitation Data'!F59)))</f>
        <v/>
      </c>
      <c r="CV65" s="274" t="str">
        <f ca="true">+IF(OFFSET('Sanitation Data'!$F$29,0,10*ROW('Sanitation Data'!F59))="","",OFFSET('Sanitation Data'!$F$29,0,10*ROW('Sanitation Data'!F59)))</f>
        <v/>
      </c>
      <c r="CW65" s="274" t="str">
        <f ca="true">+IF(OFFSET('Sanitation Data'!$F$30,0,10*ROW('Sanitation Data'!F59))="","",OFFSET('Sanitation Data'!$F$30,0,10*ROW('Sanitation Data'!F59)))</f>
        <v/>
      </c>
      <c r="CX65" s="274" t="str">
        <f ca="true">+IF(OFFSET('Sanitation Data'!$F$31,0,10*ROW('Sanitation Data'!F59))="","",OFFSET('Sanitation Data'!$F$31,0,10*ROW('Sanitation Data'!F59)))</f>
        <v/>
      </c>
      <c r="CY65" s="274" t="str">
        <f ca="true">+IF(OFFSET('Sanitation Data'!$F$32,0,10*ROW('Sanitation Data'!F59))="","",OFFSET('Sanitation Data'!$F$32,0,10*ROW('Sanitation Data'!F59)))</f>
        <v/>
      </c>
      <c r="CZ65" s="274" t="str">
        <f ca="true">+IF(OFFSET('Sanitation Data'!$G$28,0,10*ROW('Sanitation Data'!G59))="","",OFFSET('Sanitation Data'!$G$28,0,10*ROW('Sanitation Data'!G59)))</f>
        <v/>
      </c>
      <c r="DA65" s="274" t="str">
        <f ca="true">+IF(OFFSET('Sanitation Data'!$G$29,0,10*ROW('Sanitation Data'!G59))="","",OFFSET('Sanitation Data'!$G$29,0,10*ROW('Sanitation Data'!G59)))</f>
        <v/>
      </c>
      <c r="DB65" s="274" t="str">
        <f ca="true">+IF(OFFSET('Sanitation Data'!$G$30,0,10*ROW('Sanitation Data'!G59))="","",OFFSET('Sanitation Data'!$G$30,0,10*ROW('Sanitation Data'!G59)))</f>
        <v/>
      </c>
      <c r="DC65" s="274" t="str">
        <f ca="true">+IF(OFFSET('Sanitation Data'!$G$31,0,10*ROW('Sanitation Data'!G59))="","",OFFSET('Sanitation Data'!$G$31,0,10*ROW('Sanitation Data'!G59)))</f>
        <v/>
      </c>
      <c r="DD65" s="274" t="str">
        <f ca="true">+IF(OFFSET('Sanitation Data'!$G$32,0,10*ROW('Sanitation Data'!G59))="","",OFFSET('Sanitation Data'!$G$32,0,10*ROW('Sanitation Data'!G59)))</f>
        <v/>
      </c>
      <c r="DE65" s="274" t="str">
        <f ca="true">+IF(OFFSET('Sanitation Data'!$H$28,0,10*ROW('Sanitation Data'!H59))="","",OFFSET('Sanitation Data'!$H$28,0,10*ROW('Sanitation Data'!H59)))</f>
        <v/>
      </c>
      <c r="DF65" s="274" t="str">
        <f ca="true">+IF(OFFSET('Sanitation Data'!$H$29,0,10*ROW('Sanitation Data'!H59))="","",OFFSET('Sanitation Data'!$H$29,0,10*ROW('Sanitation Data'!H59)))</f>
        <v/>
      </c>
      <c r="DG65" s="274" t="str">
        <f ca="true">+IF(OFFSET('Sanitation Data'!$H$30,0,10*ROW('Sanitation Data'!H59))="","",OFFSET('Sanitation Data'!$H$30,0,10*ROW('Sanitation Data'!H59)))</f>
        <v/>
      </c>
      <c r="DH65" s="274" t="str">
        <f ca="true">+IF(OFFSET('Sanitation Data'!$H$31,0,10*ROW('Sanitation Data'!H59))="","",OFFSET('Sanitation Data'!$H$31,0,10*ROW('Sanitation Data'!H59)))</f>
        <v/>
      </c>
      <c r="DI65" s="274" t="str">
        <f ca="true">+IF(OFFSET('Sanitation Data'!$H$32,0,10*ROW('Sanitation Data'!H59))="","",OFFSET('Sanitation Data'!$H$32,0,10*ROW('Sanitation Data'!H59)))</f>
        <v/>
      </c>
      <c r="DJ65" s="274" t="str">
        <f ca="true">+IF(OFFSET('Sanitation Data'!$I$28,0,10*ROW('Sanitation Data'!I59))="","",OFFSET('Sanitation Data'!$I$28,0,10*ROW('Sanitation Data'!I59)))</f>
        <v/>
      </c>
      <c r="DK65" s="274" t="str">
        <f ca="true">+IF(OFFSET('Sanitation Data'!$I$29,0,10*ROW('Sanitation Data'!I59))="","",OFFSET('Sanitation Data'!$I$29,0,10*ROW('Sanitation Data'!I59)))</f>
        <v/>
      </c>
      <c r="DL65" s="274" t="str">
        <f ca="true">+IF(OFFSET('Sanitation Data'!$I$30,0,10*ROW('Sanitation Data'!I59))="","",OFFSET('Sanitation Data'!$I$30,0,10*ROW('Sanitation Data'!I59)))</f>
        <v/>
      </c>
      <c r="DM65" s="274" t="str">
        <f ca="true">+IF(OFFSET('Sanitation Data'!$I$31,0,10*ROW('Sanitation Data'!I59))="","",OFFSET('Sanitation Data'!$I$31,0,10*ROW('Sanitation Data'!I59)))</f>
        <v/>
      </c>
      <c r="DN65" s="274" t="str">
        <f ca="true">+IF(OFFSET('Sanitation Data'!$I$32,0,10*ROW('Sanitation Data'!I59))="","",OFFSET('Sanitation Data'!$I$32,0,10*ROW('Sanitation Data'!I59)))</f>
        <v/>
      </c>
      <c r="DO65" s="274" t="str">
        <f ca="true">+IF(OFFSET('Hygiene Data'!$D$11,0,10*ROW('Hygiene Data'!D59))="","",OFFSET('Hygiene Data'!$D$11,0,10*ROW('Hygiene Data'!D59)))</f>
        <v/>
      </c>
      <c r="DP65" s="274" t="str">
        <f ca="true">+IF(OFFSET('Hygiene Data'!$D$12,0,10*ROW('Hygiene Data'!D59))="","",OFFSET('Hygiene Data'!$D$12,0,10*ROW('Hygiene Data'!D59)))</f>
        <v/>
      </c>
      <c r="DQ65" s="274" t="str">
        <f ca="true">+IF(OFFSET('Hygiene Data'!$D$13,0,10*ROW('Hygiene Data'!D59))="","",OFFSET('Hygiene Data'!$D$13,0,10*ROW('Hygiene Data'!D59)))</f>
        <v/>
      </c>
      <c r="DR65" s="274" t="str">
        <f ca="true">+IF(OFFSET('Hygiene Data'!$E$11,0,10*ROW('Hygiene Data'!E59))="","",OFFSET('Hygiene Data'!$E$11,0,10*ROW('Hygiene Data'!E59)))</f>
        <v/>
      </c>
      <c r="DS65" s="274" t="str">
        <f ca="true">+IF(OFFSET('Hygiene Data'!$E$12,0,10*ROW('Hygiene Data'!E59))="","",OFFSET('Hygiene Data'!$E$12,0,10*ROW('Hygiene Data'!E59)))</f>
        <v/>
      </c>
      <c r="DT65" s="274" t="str">
        <f ca="true">+IF(OFFSET('Hygiene Data'!$E$13,0,10*ROW('Hygiene Data'!E59))="","",OFFSET('Hygiene Data'!$E$13,0,10*ROW('Hygiene Data'!E59)))</f>
        <v/>
      </c>
      <c r="DU65" s="274" t="str">
        <f ca="true">+IF(OFFSET('Hygiene Data'!$F$11,0,10*ROW('Hygiene Data'!F59))="","",OFFSET('Hygiene Data'!$F$11,0,10*ROW('Hygiene Data'!F59)))</f>
        <v/>
      </c>
      <c r="DV65" s="274" t="str">
        <f ca="true">+IF(OFFSET('Hygiene Data'!$F$12,0,10*ROW('Hygiene Data'!F59))="","",OFFSET('Hygiene Data'!$F$12,0,10*ROW('Hygiene Data'!F59)))</f>
        <v/>
      </c>
      <c r="DW65" s="274" t="str">
        <f ca="true">+IF(OFFSET('Hygiene Data'!$F$13,0,10*ROW('Hygiene Data'!F59))="","",OFFSET('Hygiene Data'!$F$13,0,10*ROW('Hygiene Data'!F59)))</f>
        <v/>
      </c>
      <c r="DX65" s="274" t="str">
        <f ca="true">+IF(OFFSET('Hygiene Data'!$G$11,0,10*ROW('Hygiene Data'!G59))="","",OFFSET('Hygiene Data'!$G$11,0,10*ROW('Hygiene Data'!G59)))</f>
        <v/>
      </c>
      <c r="DY65" s="274" t="str">
        <f ca="true">+IF(OFFSET('Hygiene Data'!$G$12,0,10*ROW('Hygiene Data'!G59))="","",OFFSET('Hygiene Data'!$G$12,0,10*ROW('Hygiene Data'!G59)))</f>
        <v/>
      </c>
      <c r="DZ65" s="274" t="str">
        <f ca="true">+IF(OFFSET('Hygiene Data'!$G$13,0,10*ROW('Hygiene Data'!G59))="","",OFFSET('Hygiene Data'!$G$13,0,10*ROW('Hygiene Data'!G59)))</f>
        <v/>
      </c>
      <c r="EA65" s="274" t="str">
        <f ca="true">+IF(OFFSET('Hygiene Data'!$H$11,0,10*ROW('Hygiene Data'!H59))="","",OFFSET('Hygiene Data'!$H$11,0,10*ROW('Hygiene Data'!H59)))</f>
        <v/>
      </c>
      <c r="EB65" s="274" t="str">
        <f ca="true">+IF(OFFSET('Hygiene Data'!$H$12,0,10*ROW('Hygiene Data'!H59))="","",OFFSET('Hygiene Data'!$H$12,0,10*ROW('Hygiene Data'!H59)))</f>
        <v/>
      </c>
      <c r="EC65" s="274" t="str">
        <f ca="true">+IF(OFFSET('Hygiene Data'!$H$13,0,10*ROW('Hygiene Data'!H59))="","",OFFSET('Hygiene Data'!$H$13,0,10*ROW('Hygiene Data'!H59)))</f>
        <v/>
      </c>
      <c r="ED65" s="274" t="str">
        <f ca="true">+IF(OFFSET('Hygiene Data'!$I$11,0,10*ROW('Hygiene Data'!I59))="","",OFFSET('Hygiene Data'!$I$11,0,10*ROW('Hygiene Data'!I59)))</f>
        <v/>
      </c>
      <c r="EE65" s="274" t="str">
        <f ca="true">+IF(OFFSET('Hygiene Data'!$I$12,0,10*ROW('Hygiene Data'!I59))="","",OFFSET('Hygiene Data'!$I$12,0,10*ROW('Hygiene Data'!I59)))</f>
        <v/>
      </c>
      <c r="EF65" s="274" t="str">
        <f ca="true">+IF(OFFSET('Hygiene Data'!$I$13,0,10*ROW('Hygiene Data'!I59))="","",OFFSET('Hygiene Data'!$I$13,0,10*ROW('Hygiene Data'!I59)))</f>
        <v/>
      </c>
    </row>
    <row xmlns:x14ac="http://schemas.microsoft.com/office/spreadsheetml/2009/9/ac" r="66" x14ac:dyDescent="0.2">
      <c r="A66" s="37" t="str">
        <f ca="true">+IF(OFFSET('Water Data'!$B$2,0,10*ROW('Water Data'!E60))="","",OFFSET('Water Data'!$B$2,0,10*ROW('Water Data'!E60)))</f>
        <v/>
      </c>
      <c r="B66" s="37" t="str">
        <f ca="true">+IF(OFFSET('Water Data'!$C$2,0,10*ROW('Water Data'!F60))="","",OFFSET('Water Data'!$C$2,0,10*ROW('Water Data'!F60)))</f>
        <v/>
      </c>
      <c r="C66" s="330" t="str">
        <f t="shared" ca="true" si="0"/>
        <v/>
      </c>
      <c r="D66" s="94"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4"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4"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4"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4"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4"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4"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4"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4"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4"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4"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4"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4"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4"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4"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4"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4"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4"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5"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5"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5"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5"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5"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5"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5"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5"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5"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5"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5"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5"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5"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5"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5"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5"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5"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5"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5"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5"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5"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5"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5"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5"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5"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5"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5"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5"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5"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5"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6"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6"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6"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6"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6"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6"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6"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6"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6"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6"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6"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6"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6"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6"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6"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6"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6"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6"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74"/>
      <c r="BS66" s="274" t="str">
        <f ca="true">+IF(OFFSET('Water Data'!$D$27,0,10*ROW('Water Data'!D60))="","",OFFSET('Water Data'!$D$27,0,10*ROW('Water Data'!D60)))</f>
        <v/>
      </c>
      <c r="BT66" s="274" t="str">
        <f ca="true">+IF(OFFSET('Water Data'!$D$28,0,10*ROW('Water Data'!D60))="","",OFFSET('Water Data'!$D$28,0,10*ROW('Water Data'!D60)))</f>
        <v/>
      </c>
      <c r="BU66" s="274" t="str">
        <f ca="true">+IF(OFFSET('Water Data'!$D$29,0,10*ROW('Water Data'!D60))="","",OFFSET('Water Data'!$D$29,0,10*ROW('Water Data'!D60)))</f>
        <v/>
      </c>
      <c r="BV66" s="274" t="str">
        <f ca="true">+IF(OFFSET('Water Data'!$E$27,0,10*ROW('Water Data'!E60))="","",OFFSET('Water Data'!$E$27,0,10*ROW('Water Data'!E60)))</f>
        <v/>
      </c>
      <c r="BW66" s="274" t="str">
        <f ca="true">+IF(OFFSET('Water Data'!$E$28,0,10*ROW('Water Data'!E60))="","",OFFSET('Water Data'!$E$28,0,10*ROW('Water Data'!E60)))</f>
        <v/>
      </c>
      <c r="BX66" s="274" t="str">
        <f ca="true">+IF(OFFSET('Water Data'!$E$29,0,10*ROW('Water Data'!E60))="","",OFFSET('Water Data'!$E$29,0,10*ROW('Water Data'!E60)))</f>
        <v/>
      </c>
      <c r="BY66" s="274" t="str">
        <f ca="true">+IF(OFFSET('Water Data'!$F$27,0,10*ROW('Water Data'!F60))="","",OFFSET('Water Data'!$F$27,0,10*ROW('Water Data'!F60)))</f>
        <v/>
      </c>
      <c r="BZ66" s="274" t="str">
        <f ca="true">+IF(OFFSET('Water Data'!$F$28,0,10*ROW('Water Data'!F60))="","",OFFSET('Water Data'!$F$28,0,10*ROW('Water Data'!F60)))</f>
        <v/>
      </c>
      <c r="CA66" s="274" t="str">
        <f ca="true">+IF(OFFSET('Water Data'!$F$29,0,10*ROW('Water Data'!F60))="","",OFFSET('Water Data'!$F$29,0,10*ROW('Water Data'!F60)))</f>
        <v/>
      </c>
      <c r="CB66" s="274" t="str">
        <f ca="true">+IF(OFFSET('Water Data'!$G$27,0,10*ROW('Water Data'!G60))="","",OFFSET('Water Data'!$G$27,0,10*ROW('Water Data'!G60)))</f>
        <v/>
      </c>
      <c r="CC66" s="274" t="str">
        <f ca="true">+IF(OFFSET('Water Data'!$G$28,0,10*ROW('Water Data'!G60))="","",OFFSET('Water Data'!$G$28,0,10*ROW('Water Data'!G60)))</f>
        <v/>
      </c>
      <c r="CD66" s="274" t="str">
        <f ca="true">+IF(OFFSET('Water Data'!$G$29,0,10*ROW('Water Data'!G60))="","",OFFSET('Water Data'!$G$29,0,10*ROW('Water Data'!G60)))</f>
        <v/>
      </c>
      <c r="CE66" s="274" t="str">
        <f ca="true">+IF(OFFSET('Water Data'!$H$27,0,10*ROW('Water Data'!H60))="","",OFFSET('Water Data'!$H$27,0,10*ROW('Water Data'!H60)))</f>
        <v/>
      </c>
      <c r="CF66" s="274" t="str">
        <f ca="true">+IF(OFFSET('Water Data'!$H$28,0,10*ROW('Water Data'!H60))="","",OFFSET('Water Data'!$H$28,0,10*ROW('Water Data'!H60)))</f>
        <v/>
      </c>
      <c r="CG66" s="274" t="str">
        <f ca="true">+IF(OFFSET('Water Data'!$H$29,0,10*ROW('Water Data'!H60))="","",OFFSET('Water Data'!$H$29,0,10*ROW('Water Data'!H60)))</f>
        <v/>
      </c>
      <c r="CH66" s="274" t="str">
        <f ca="true">+IF(OFFSET('Water Data'!$I$27,0,10*ROW('Water Data'!I60))="","",OFFSET('Water Data'!$I$27,0,10*ROW('Water Data'!I60)))</f>
        <v/>
      </c>
      <c r="CI66" s="274" t="str">
        <f ca="true">+IF(OFFSET('Water Data'!$I$28,0,10*ROW('Water Data'!I60))="","",OFFSET('Water Data'!$I$28,0,10*ROW('Water Data'!I60)))</f>
        <v/>
      </c>
      <c r="CJ66" s="274" t="str">
        <f ca="true">+IF(OFFSET('Water Data'!$I$29,0,10*ROW('Water Data'!I60))="","",OFFSET('Water Data'!$I$29,0,10*ROW('Water Data'!I60)))</f>
        <v/>
      </c>
      <c r="CK66" s="274" t="str">
        <f ca="true">+IF(OFFSET('Sanitation Data'!$D$28,0,10*ROW('Sanitation Data'!D60))="","",OFFSET('Sanitation Data'!$D$28,0,10*ROW('Sanitation Data'!D60)))</f>
        <v/>
      </c>
      <c r="CL66" s="274" t="str">
        <f ca="true">+IF(OFFSET('Sanitation Data'!$D$29,0,10*ROW('Sanitation Data'!D60))="","",OFFSET('Sanitation Data'!$D$29,0,10*ROW('Sanitation Data'!D60)))</f>
        <v/>
      </c>
      <c r="CM66" s="274" t="str">
        <f ca="true">+IF(OFFSET('Sanitation Data'!$D$30,0,10*ROW('Sanitation Data'!D60))="","",OFFSET('Sanitation Data'!$D$30,0,10*ROW('Sanitation Data'!D60)))</f>
        <v/>
      </c>
      <c r="CN66" s="274" t="str">
        <f ca="true">+IF(OFFSET('Sanitation Data'!$D$31,0,10*ROW('Sanitation Data'!D60))="","",OFFSET('Sanitation Data'!$D$31,0,10*ROW('Sanitation Data'!D60)))</f>
        <v/>
      </c>
      <c r="CO66" s="274" t="str">
        <f ca="true">+IF(OFFSET('Sanitation Data'!$D$32,0,10*ROW('Sanitation Data'!D60))="","",OFFSET('Sanitation Data'!$D$32,0,10*ROW('Sanitation Data'!D60)))</f>
        <v/>
      </c>
      <c r="CP66" s="274" t="str">
        <f ca="true">+IF(OFFSET('Sanitation Data'!$E$28,0,10*ROW('Sanitation Data'!E60))="","",OFFSET('Sanitation Data'!$E$28,0,10*ROW('Sanitation Data'!E60)))</f>
        <v/>
      </c>
      <c r="CQ66" s="274" t="str">
        <f ca="true">+IF(OFFSET('Sanitation Data'!$E$29,0,10*ROW('Sanitation Data'!E60))="","",OFFSET('Sanitation Data'!$E$29,0,10*ROW('Sanitation Data'!E60)))</f>
        <v/>
      </c>
      <c r="CR66" s="274" t="str">
        <f ca="true">+IF(OFFSET('Sanitation Data'!$E$30,0,10*ROW('Sanitation Data'!E60))="","",OFFSET('Sanitation Data'!$E$30,0,10*ROW('Sanitation Data'!E60)))</f>
        <v/>
      </c>
      <c r="CS66" s="274" t="str">
        <f ca="true">+IF(OFFSET('Sanitation Data'!$E$31,0,10*ROW('Sanitation Data'!E60))="","",OFFSET('Sanitation Data'!$E$31,0,10*ROW('Sanitation Data'!E60)))</f>
        <v/>
      </c>
      <c r="CT66" s="274" t="str">
        <f ca="true">+IF(OFFSET('Sanitation Data'!$E$32,0,10*ROW('Sanitation Data'!E60))="","",OFFSET('Sanitation Data'!$E$32,0,10*ROW('Sanitation Data'!E60)))</f>
        <v/>
      </c>
      <c r="CU66" s="274" t="str">
        <f ca="true">+IF(OFFSET('Sanitation Data'!$F$28,0,10*ROW('Sanitation Data'!F60))="","",OFFSET('Sanitation Data'!$F$28,0,10*ROW('Sanitation Data'!F60)))</f>
        <v/>
      </c>
      <c r="CV66" s="274" t="str">
        <f ca="true">+IF(OFFSET('Sanitation Data'!$F$29,0,10*ROW('Sanitation Data'!F60))="","",OFFSET('Sanitation Data'!$F$29,0,10*ROW('Sanitation Data'!F60)))</f>
        <v/>
      </c>
      <c r="CW66" s="274" t="str">
        <f ca="true">+IF(OFFSET('Sanitation Data'!$F$30,0,10*ROW('Sanitation Data'!F60))="","",OFFSET('Sanitation Data'!$F$30,0,10*ROW('Sanitation Data'!F60)))</f>
        <v/>
      </c>
      <c r="CX66" s="274" t="str">
        <f ca="true">+IF(OFFSET('Sanitation Data'!$F$31,0,10*ROW('Sanitation Data'!F60))="","",OFFSET('Sanitation Data'!$F$31,0,10*ROW('Sanitation Data'!F60)))</f>
        <v/>
      </c>
      <c r="CY66" s="274" t="str">
        <f ca="true">+IF(OFFSET('Sanitation Data'!$F$32,0,10*ROW('Sanitation Data'!F60))="","",OFFSET('Sanitation Data'!$F$32,0,10*ROW('Sanitation Data'!F60)))</f>
        <v/>
      </c>
      <c r="CZ66" s="274" t="str">
        <f ca="true">+IF(OFFSET('Sanitation Data'!$G$28,0,10*ROW('Sanitation Data'!G60))="","",OFFSET('Sanitation Data'!$G$28,0,10*ROW('Sanitation Data'!G60)))</f>
        <v/>
      </c>
      <c r="DA66" s="274" t="str">
        <f ca="true">+IF(OFFSET('Sanitation Data'!$G$29,0,10*ROW('Sanitation Data'!G60))="","",OFFSET('Sanitation Data'!$G$29,0,10*ROW('Sanitation Data'!G60)))</f>
        <v/>
      </c>
      <c r="DB66" s="274" t="str">
        <f ca="true">+IF(OFFSET('Sanitation Data'!$G$30,0,10*ROW('Sanitation Data'!G60))="","",OFFSET('Sanitation Data'!$G$30,0,10*ROW('Sanitation Data'!G60)))</f>
        <v/>
      </c>
      <c r="DC66" s="274" t="str">
        <f ca="true">+IF(OFFSET('Sanitation Data'!$G$31,0,10*ROW('Sanitation Data'!G60))="","",OFFSET('Sanitation Data'!$G$31,0,10*ROW('Sanitation Data'!G60)))</f>
        <v/>
      </c>
      <c r="DD66" s="274" t="str">
        <f ca="true">+IF(OFFSET('Sanitation Data'!$G$32,0,10*ROW('Sanitation Data'!G60))="","",OFFSET('Sanitation Data'!$G$32,0,10*ROW('Sanitation Data'!G60)))</f>
        <v/>
      </c>
      <c r="DE66" s="274" t="str">
        <f ca="true">+IF(OFFSET('Sanitation Data'!$H$28,0,10*ROW('Sanitation Data'!H60))="","",OFFSET('Sanitation Data'!$H$28,0,10*ROW('Sanitation Data'!H60)))</f>
        <v/>
      </c>
      <c r="DF66" s="274" t="str">
        <f ca="true">+IF(OFFSET('Sanitation Data'!$H$29,0,10*ROW('Sanitation Data'!H60))="","",OFFSET('Sanitation Data'!$H$29,0,10*ROW('Sanitation Data'!H60)))</f>
        <v/>
      </c>
      <c r="DG66" s="274" t="str">
        <f ca="true">+IF(OFFSET('Sanitation Data'!$H$30,0,10*ROW('Sanitation Data'!H60))="","",OFFSET('Sanitation Data'!$H$30,0,10*ROW('Sanitation Data'!H60)))</f>
        <v/>
      </c>
      <c r="DH66" s="274" t="str">
        <f ca="true">+IF(OFFSET('Sanitation Data'!$H$31,0,10*ROW('Sanitation Data'!H60))="","",OFFSET('Sanitation Data'!$H$31,0,10*ROW('Sanitation Data'!H60)))</f>
        <v/>
      </c>
      <c r="DI66" s="274" t="str">
        <f ca="true">+IF(OFFSET('Sanitation Data'!$H$32,0,10*ROW('Sanitation Data'!H60))="","",OFFSET('Sanitation Data'!$H$32,0,10*ROW('Sanitation Data'!H60)))</f>
        <v/>
      </c>
      <c r="DJ66" s="274" t="str">
        <f ca="true">+IF(OFFSET('Sanitation Data'!$I$28,0,10*ROW('Sanitation Data'!I60))="","",OFFSET('Sanitation Data'!$I$28,0,10*ROW('Sanitation Data'!I60)))</f>
        <v/>
      </c>
      <c r="DK66" s="274" t="str">
        <f ca="true">+IF(OFFSET('Sanitation Data'!$I$29,0,10*ROW('Sanitation Data'!I60))="","",OFFSET('Sanitation Data'!$I$29,0,10*ROW('Sanitation Data'!I60)))</f>
        <v/>
      </c>
      <c r="DL66" s="274" t="str">
        <f ca="true">+IF(OFFSET('Sanitation Data'!$I$30,0,10*ROW('Sanitation Data'!I60))="","",OFFSET('Sanitation Data'!$I$30,0,10*ROW('Sanitation Data'!I60)))</f>
        <v/>
      </c>
      <c r="DM66" s="274" t="str">
        <f ca="true">+IF(OFFSET('Sanitation Data'!$I$31,0,10*ROW('Sanitation Data'!I60))="","",OFFSET('Sanitation Data'!$I$31,0,10*ROW('Sanitation Data'!I60)))</f>
        <v/>
      </c>
      <c r="DN66" s="274" t="str">
        <f ca="true">+IF(OFFSET('Sanitation Data'!$I$32,0,10*ROW('Sanitation Data'!I60))="","",OFFSET('Sanitation Data'!$I$32,0,10*ROW('Sanitation Data'!I60)))</f>
        <v/>
      </c>
      <c r="DO66" s="274" t="str">
        <f ca="true">+IF(OFFSET('Hygiene Data'!$D$11,0,10*ROW('Hygiene Data'!D60))="","",OFFSET('Hygiene Data'!$D$11,0,10*ROW('Hygiene Data'!D60)))</f>
        <v/>
      </c>
      <c r="DP66" s="274" t="str">
        <f ca="true">+IF(OFFSET('Hygiene Data'!$D$12,0,10*ROW('Hygiene Data'!D60))="","",OFFSET('Hygiene Data'!$D$12,0,10*ROW('Hygiene Data'!D60)))</f>
        <v/>
      </c>
      <c r="DQ66" s="274" t="str">
        <f ca="true">+IF(OFFSET('Hygiene Data'!$D$13,0,10*ROW('Hygiene Data'!D60))="","",OFFSET('Hygiene Data'!$D$13,0,10*ROW('Hygiene Data'!D60)))</f>
        <v/>
      </c>
      <c r="DR66" s="274" t="str">
        <f ca="true">+IF(OFFSET('Hygiene Data'!$E$11,0,10*ROW('Hygiene Data'!E60))="","",OFFSET('Hygiene Data'!$E$11,0,10*ROW('Hygiene Data'!E60)))</f>
        <v/>
      </c>
      <c r="DS66" s="274" t="str">
        <f ca="true">+IF(OFFSET('Hygiene Data'!$E$12,0,10*ROW('Hygiene Data'!E60))="","",OFFSET('Hygiene Data'!$E$12,0,10*ROW('Hygiene Data'!E60)))</f>
        <v/>
      </c>
      <c r="DT66" s="274" t="str">
        <f ca="true">+IF(OFFSET('Hygiene Data'!$E$13,0,10*ROW('Hygiene Data'!E60))="","",OFFSET('Hygiene Data'!$E$13,0,10*ROW('Hygiene Data'!E60)))</f>
        <v/>
      </c>
      <c r="DU66" s="274" t="str">
        <f ca="true">+IF(OFFSET('Hygiene Data'!$F$11,0,10*ROW('Hygiene Data'!F60))="","",OFFSET('Hygiene Data'!$F$11,0,10*ROW('Hygiene Data'!F60)))</f>
        <v/>
      </c>
      <c r="DV66" s="274" t="str">
        <f ca="true">+IF(OFFSET('Hygiene Data'!$F$12,0,10*ROW('Hygiene Data'!F60))="","",OFFSET('Hygiene Data'!$F$12,0,10*ROW('Hygiene Data'!F60)))</f>
        <v/>
      </c>
      <c r="DW66" s="274" t="str">
        <f ca="true">+IF(OFFSET('Hygiene Data'!$F$13,0,10*ROW('Hygiene Data'!F60))="","",OFFSET('Hygiene Data'!$F$13,0,10*ROW('Hygiene Data'!F60)))</f>
        <v/>
      </c>
      <c r="DX66" s="274" t="str">
        <f ca="true">+IF(OFFSET('Hygiene Data'!$G$11,0,10*ROW('Hygiene Data'!G60))="","",OFFSET('Hygiene Data'!$G$11,0,10*ROW('Hygiene Data'!G60)))</f>
        <v/>
      </c>
      <c r="DY66" s="274" t="str">
        <f ca="true">+IF(OFFSET('Hygiene Data'!$G$12,0,10*ROW('Hygiene Data'!G60))="","",OFFSET('Hygiene Data'!$G$12,0,10*ROW('Hygiene Data'!G60)))</f>
        <v/>
      </c>
      <c r="DZ66" s="274" t="str">
        <f ca="true">+IF(OFFSET('Hygiene Data'!$G$13,0,10*ROW('Hygiene Data'!G60))="","",OFFSET('Hygiene Data'!$G$13,0,10*ROW('Hygiene Data'!G60)))</f>
        <v/>
      </c>
      <c r="EA66" s="274" t="str">
        <f ca="true">+IF(OFFSET('Hygiene Data'!$H$11,0,10*ROW('Hygiene Data'!H60))="","",OFFSET('Hygiene Data'!$H$11,0,10*ROW('Hygiene Data'!H60)))</f>
        <v/>
      </c>
      <c r="EB66" s="274" t="str">
        <f ca="true">+IF(OFFSET('Hygiene Data'!$H$12,0,10*ROW('Hygiene Data'!H60))="","",OFFSET('Hygiene Data'!$H$12,0,10*ROW('Hygiene Data'!H60)))</f>
        <v/>
      </c>
      <c r="EC66" s="274" t="str">
        <f ca="true">+IF(OFFSET('Hygiene Data'!$H$13,0,10*ROW('Hygiene Data'!H60))="","",OFFSET('Hygiene Data'!$H$13,0,10*ROW('Hygiene Data'!H60)))</f>
        <v/>
      </c>
      <c r="ED66" s="274" t="str">
        <f ca="true">+IF(OFFSET('Hygiene Data'!$I$11,0,10*ROW('Hygiene Data'!I60))="","",OFFSET('Hygiene Data'!$I$11,0,10*ROW('Hygiene Data'!I60)))</f>
        <v/>
      </c>
      <c r="EE66" s="274" t="str">
        <f ca="true">+IF(OFFSET('Hygiene Data'!$I$12,0,10*ROW('Hygiene Data'!I60))="","",OFFSET('Hygiene Data'!$I$12,0,10*ROW('Hygiene Data'!I60)))</f>
        <v/>
      </c>
      <c r="EF66" s="274" t="str">
        <f ca="true">+IF(OFFSET('Hygiene Data'!$I$13,0,10*ROW('Hygiene Data'!I60))="","",OFFSET('Hygiene Data'!$I$13,0,10*ROW('Hygiene Data'!I60)))</f>
        <v/>
      </c>
    </row>
    <row xmlns:x14ac="http://schemas.microsoft.com/office/spreadsheetml/2009/9/ac" r="67" x14ac:dyDescent="0.2">
      <c r="A67" s="37" t="str">
        <f ca="true">+IF(OFFSET('Water Data'!$B$2,0,10*ROW('Water Data'!E61))="","",OFFSET('Water Data'!$B$2,0,10*ROW('Water Data'!E61)))</f>
        <v/>
      </c>
      <c r="B67" s="37" t="str">
        <f ca="true">+IF(OFFSET('Water Data'!$C$2,0,10*ROW('Water Data'!F61))="","",OFFSET('Water Data'!$C$2,0,10*ROW('Water Data'!F61)))</f>
        <v/>
      </c>
      <c r="C67" s="330" t="str">
        <f t="shared" ca="true" si="0"/>
        <v/>
      </c>
      <c r="D67" s="94"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4"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4"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4"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4"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4"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4"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4"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4"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4"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4"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4"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4"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4"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4"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4"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4"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4"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5"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5"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5"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5"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5"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5"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5"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5"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5"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5"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5"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5"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5"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5"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5"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5"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5"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5"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5"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5"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5"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5"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5"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5"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5"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5"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5"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5"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5"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5"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6"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6"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6"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6"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6"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6"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6"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6"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6"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6"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6"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6"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6"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6"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6"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6"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6"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6"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74"/>
      <c r="BS67" s="274" t="str">
        <f ca="true">+IF(OFFSET('Water Data'!$D$27,0,10*ROW('Water Data'!D61))="","",OFFSET('Water Data'!$D$27,0,10*ROW('Water Data'!D61)))</f>
        <v/>
      </c>
      <c r="BT67" s="274" t="str">
        <f ca="true">+IF(OFFSET('Water Data'!$D$28,0,10*ROW('Water Data'!D61))="","",OFFSET('Water Data'!$D$28,0,10*ROW('Water Data'!D61)))</f>
        <v/>
      </c>
      <c r="BU67" s="274" t="str">
        <f ca="true">+IF(OFFSET('Water Data'!$D$29,0,10*ROW('Water Data'!D61))="","",OFFSET('Water Data'!$D$29,0,10*ROW('Water Data'!D61)))</f>
        <v/>
      </c>
      <c r="BV67" s="274" t="str">
        <f ca="true">+IF(OFFSET('Water Data'!$E$27,0,10*ROW('Water Data'!E61))="","",OFFSET('Water Data'!$E$27,0,10*ROW('Water Data'!E61)))</f>
        <v/>
      </c>
      <c r="BW67" s="274" t="str">
        <f ca="true">+IF(OFFSET('Water Data'!$E$28,0,10*ROW('Water Data'!E61))="","",OFFSET('Water Data'!$E$28,0,10*ROW('Water Data'!E61)))</f>
        <v/>
      </c>
      <c r="BX67" s="274" t="str">
        <f ca="true">+IF(OFFSET('Water Data'!$E$29,0,10*ROW('Water Data'!E61))="","",OFFSET('Water Data'!$E$29,0,10*ROW('Water Data'!E61)))</f>
        <v/>
      </c>
      <c r="BY67" s="274" t="str">
        <f ca="true">+IF(OFFSET('Water Data'!$F$27,0,10*ROW('Water Data'!F61))="","",OFFSET('Water Data'!$F$27,0,10*ROW('Water Data'!F61)))</f>
        <v/>
      </c>
      <c r="BZ67" s="274" t="str">
        <f ca="true">+IF(OFFSET('Water Data'!$F$28,0,10*ROW('Water Data'!F61))="","",OFFSET('Water Data'!$F$28,0,10*ROW('Water Data'!F61)))</f>
        <v/>
      </c>
      <c r="CA67" s="274" t="str">
        <f ca="true">+IF(OFFSET('Water Data'!$F$29,0,10*ROW('Water Data'!F61))="","",OFFSET('Water Data'!$F$29,0,10*ROW('Water Data'!F61)))</f>
        <v/>
      </c>
      <c r="CB67" s="274" t="str">
        <f ca="true">+IF(OFFSET('Water Data'!$G$27,0,10*ROW('Water Data'!G61))="","",OFFSET('Water Data'!$G$27,0,10*ROW('Water Data'!G61)))</f>
        <v/>
      </c>
      <c r="CC67" s="274" t="str">
        <f ca="true">+IF(OFFSET('Water Data'!$G$28,0,10*ROW('Water Data'!G61))="","",OFFSET('Water Data'!$G$28,0,10*ROW('Water Data'!G61)))</f>
        <v/>
      </c>
      <c r="CD67" s="274" t="str">
        <f ca="true">+IF(OFFSET('Water Data'!$G$29,0,10*ROW('Water Data'!G61))="","",OFFSET('Water Data'!$G$29,0,10*ROW('Water Data'!G61)))</f>
        <v/>
      </c>
      <c r="CE67" s="274" t="str">
        <f ca="true">+IF(OFFSET('Water Data'!$H$27,0,10*ROW('Water Data'!H61))="","",OFFSET('Water Data'!$H$27,0,10*ROW('Water Data'!H61)))</f>
        <v/>
      </c>
      <c r="CF67" s="274" t="str">
        <f ca="true">+IF(OFFSET('Water Data'!$H$28,0,10*ROW('Water Data'!H61))="","",OFFSET('Water Data'!$H$28,0,10*ROW('Water Data'!H61)))</f>
        <v/>
      </c>
      <c r="CG67" s="274" t="str">
        <f ca="true">+IF(OFFSET('Water Data'!$H$29,0,10*ROW('Water Data'!H61))="","",OFFSET('Water Data'!$H$29,0,10*ROW('Water Data'!H61)))</f>
        <v/>
      </c>
      <c r="CH67" s="274" t="str">
        <f ca="true">+IF(OFFSET('Water Data'!$I$27,0,10*ROW('Water Data'!I61))="","",OFFSET('Water Data'!$I$27,0,10*ROW('Water Data'!I61)))</f>
        <v/>
      </c>
      <c r="CI67" s="274" t="str">
        <f ca="true">+IF(OFFSET('Water Data'!$I$28,0,10*ROW('Water Data'!I61))="","",OFFSET('Water Data'!$I$28,0,10*ROW('Water Data'!I61)))</f>
        <v/>
      </c>
      <c r="CJ67" s="274" t="str">
        <f ca="true">+IF(OFFSET('Water Data'!$I$29,0,10*ROW('Water Data'!I61))="","",OFFSET('Water Data'!$I$29,0,10*ROW('Water Data'!I61)))</f>
        <v/>
      </c>
      <c r="CK67" s="274" t="str">
        <f ca="true">+IF(OFFSET('Sanitation Data'!$D$28,0,10*ROW('Sanitation Data'!D61))="","",OFFSET('Sanitation Data'!$D$28,0,10*ROW('Sanitation Data'!D61)))</f>
        <v/>
      </c>
      <c r="CL67" s="274" t="str">
        <f ca="true">+IF(OFFSET('Sanitation Data'!$D$29,0,10*ROW('Sanitation Data'!D61))="","",OFFSET('Sanitation Data'!$D$29,0,10*ROW('Sanitation Data'!D61)))</f>
        <v/>
      </c>
      <c r="CM67" s="274" t="str">
        <f ca="true">+IF(OFFSET('Sanitation Data'!$D$30,0,10*ROW('Sanitation Data'!D61))="","",OFFSET('Sanitation Data'!$D$30,0,10*ROW('Sanitation Data'!D61)))</f>
        <v/>
      </c>
      <c r="CN67" s="274" t="str">
        <f ca="true">+IF(OFFSET('Sanitation Data'!$D$31,0,10*ROW('Sanitation Data'!D61))="","",OFFSET('Sanitation Data'!$D$31,0,10*ROW('Sanitation Data'!D61)))</f>
        <v/>
      </c>
      <c r="CO67" s="274" t="str">
        <f ca="true">+IF(OFFSET('Sanitation Data'!$D$32,0,10*ROW('Sanitation Data'!D61))="","",OFFSET('Sanitation Data'!$D$32,0,10*ROW('Sanitation Data'!D61)))</f>
        <v/>
      </c>
      <c r="CP67" s="274" t="str">
        <f ca="true">+IF(OFFSET('Sanitation Data'!$E$28,0,10*ROW('Sanitation Data'!E61))="","",OFFSET('Sanitation Data'!$E$28,0,10*ROW('Sanitation Data'!E61)))</f>
        <v/>
      </c>
      <c r="CQ67" s="274" t="str">
        <f ca="true">+IF(OFFSET('Sanitation Data'!$E$29,0,10*ROW('Sanitation Data'!E61))="","",OFFSET('Sanitation Data'!$E$29,0,10*ROW('Sanitation Data'!E61)))</f>
        <v/>
      </c>
      <c r="CR67" s="274" t="str">
        <f ca="true">+IF(OFFSET('Sanitation Data'!$E$30,0,10*ROW('Sanitation Data'!E61))="","",OFFSET('Sanitation Data'!$E$30,0,10*ROW('Sanitation Data'!E61)))</f>
        <v/>
      </c>
      <c r="CS67" s="274" t="str">
        <f ca="true">+IF(OFFSET('Sanitation Data'!$E$31,0,10*ROW('Sanitation Data'!E61))="","",OFFSET('Sanitation Data'!$E$31,0,10*ROW('Sanitation Data'!E61)))</f>
        <v/>
      </c>
      <c r="CT67" s="274" t="str">
        <f ca="true">+IF(OFFSET('Sanitation Data'!$E$32,0,10*ROW('Sanitation Data'!E61))="","",OFFSET('Sanitation Data'!$E$32,0,10*ROW('Sanitation Data'!E61)))</f>
        <v/>
      </c>
      <c r="CU67" s="274" t="str">
        <f ca="true">+IF(OFFSET('Sanitation Data'!$F$28,0,10*ROW('Sanitation Data'!F61))="","",OFFSET('Sanitation Data'!$F$28,0,10*ROW('Sanitation Data'!F61)))</f>
        <v/>
      </c>
      <c r="CV67" s="274" t="str">
        <f ca="true">+IF(OFFSET('Sanitation Data'!$F$29,0,10*ROW('Sanitation Data'!F61))="","",OFFSET('Sanitation Data'!$F$29,0,10*ROW('Sanitation Data'!F61)))</f>
        <v/>
      </c>
      <c r="CW67" s="274" t="str">
        <f ca="true">+IF(OFFSET('Sanitation Data'!$F$30,0,10*ROW('Sanitation Data'!F61))="","",OFFSET('Sanitation Data'!$F$30,0,10*ROW('Sanitation Data'!F61)))</f>
        <v/>
      </c>
      <c r="CX67" s="274" t="str">
        <f ca="true">+IF(OFFSET('Sanitation Data'!$F$31,0,10*ROW('Sanitation Data'!F61))="","",OFFSET('Sanitation Data'!$F$31,0,10*ROW('Sanitation Data'!F61)))</f>
        <v/>
      </c>
      <c r="CY67" s="274" t="str">
        <f ca="true">+IF(OFFSET('Sanitation Data'!$F$32,0,10*ROW('Sanitation Data'!F61))="","",OFFSET('Sanitation Data'!$F$32,0,10*ROW('Sanitation Data'!F61)))</f>
        <v/>
      </c>
      <c r="CZ67" s="274" t="str">
        <f ca="true">+IF(OFFSET('Sanitation Data'!$G$28,0,10*ROW('Sanitation Data'!G61))="","",OFFSET('Sanitation Data'!$G$28,0,10*ROW('Sanitation Data'!G61)))</f>
        <v/>
      </c>
      <c r="DA67" s="274" t="str">
        <f ca="true">+IF(OFFSET('Sanitation Data'!$G$29,0,10*ROW('Sanitation Data'!G61))="","",OFFSET('Sanitation Data'!$G$29,0,10*ROW('Sanitation Data'!G61)))</f>
        <v/>
      </c>
      <c r="DB67" s="274" t="str">
        <f ca="true">+IF(OFFSET('Sanitation Data'!$G$30,0,10*ROW('Sanitation Data'!G61))="","",OFFSET('Sanitation Data'!$G$30,0,10*ROW('Sanitation Data'!G61)))</f>
        <v/>
      </c>
      <c r="DC67" s="274" t="str">
        <f ca="true">+IF(OFFSET('Sanitation Data'!$G$31,0,10*ROW('Sanitation Data'!G61))="","",OFFSET('Sanitation Data'!$G$31,0,10*ROW('Sanitation Data'!G61)))</f>
        <v/>
      </c>
      <c r="DD67" s="274" t="str">
        <f ca="true">+IF(OFFSET('Sanitation Data'!$G$32,0,10*ROW('Sanitation Data'!G61))="","",OFFSET('Sanitation Data'!$G$32,0,10*ROW('Sanitation Data'!G61)))</f>
        <v/>
      </c>
      <c r="DE67" s="274" t="str">
        <f ca="true">+IF(OFFSET('Sanitation Data'!$H$28,0,10*ROW('Sanitation Data'!H61))="","",OFFSET('Sanitation Data'!$H$28,0,10*ROW('Sanitation Data'!H61)))</f>
        <v/>
      </c>
      <c r="DF67" s="274" t="str">
        <f ca="true">+IF(OFFSET('Sanitation Data'!$H$29,0,10*ROW('Sanitation Data'!H61))="","",OFFSET('Sanitation Data'!$H$29,0,10*ROW('Sanitation Data'!H61)))</f>
        <v/>
      </c>
      <c r="DG67" s="274" t="str">
        <f ca="true">+IF(OFFSET('Sanitation Data'!$H$30,0,10*ROW('Sanitation Data'!H61))="","",OFFSET('Sanitation Data'!$H$30,0,10*ROW('Sanitation Data'!H61)))</f>
        <v/>
      </c>
      <c r="DH67" s="274" t="str">
        <f ca="true">+IF(OFFSET('Sanitation Data'!$H$31,0,10*ROW('Sanitation Data'!H61))="","",OFFSET('Sanitation Data'!$H$31,0,10*ROW('Sanitation Data'!H61)))</f>
        <v/>
      </c>
      <c r="DI67" s="274" t="str">
        <f ca="true">+IF(OFFSET('Sanitation Data'!$H$32,0,10*ROW('Sanitation Data'!H61))="","",OFFSET('Sanitation Data'!$H$32,0,10*ROW('Sanitation Data'!H61)))</f>
        <v/>
      </c>
      <c r="DJ67" s="274" t="str">
        <f ca="true">+IF(OFFSET('Sanitation Data'!$I$28,0,10*ROW('Sanitation Data'!I61))="","",OFFSET('Sanitation Data'!$I$28,0,10*ROW('Sanitation Data'!I61)))</f>
        <v/>
      </c>
      <c r="DK67" s="274" t="str">
        <f ca="true">+IF(OFFSET('Sanitation Data'!$I$29,0,10*ROW('Sanitation Data'!I61))="","",OFFSET('Sanitation Data'!$I$29,0,10*ROW('Sanitation Data'!I61)))</f>
        <v/>
      </c>
      <c r="DL67" s="274" t="str">
        <f ca="true">+IF(OFFSET('Sanitation Data'!$I$30,0,10*ROW('Sanitation Data'!I61))="","",OFFSET('Sanitation Data'!$I$30,0,10*ROW('Sanitation Data'!I61)))</f>
        <v/>
      </c>
      <c r="DM67" s="274" t="str">
        <f ca="true">+IF(OFFSET('Sanitation Data'!$I$31,0,10*ROW('Sanitation Data'!I61))="","",OFFSET('Sanitation Data'!$I$31,0,10*ROW('Sanitation Data'!I61)))</f>
        <v/>
      </c>
      <c r="DN67" s="274" t="str">
        <f ca="true">+IF(OFFSET('Sanitation Data'!$I$32,0,10*ROW('Sanitation Data'!I61))="","",OFFSET('Sanitation Data'!$I$32,0,10*ROW('Sanitation Data'!I61)))</f>
        <v/>
      </c>
      <c r="DO67" s="274" t="str">
        <f ca="true">+IF(OFFSET('Hygiene Data'!$D$11,0,10*ROW('Hygiene Data'!D61))="","",OFFSET('Hygiene Data'!$D$11,0,10*ROW('Hygiene Data'!D61)))</f>
        <v/>
      </c>
      <c r="DP67" s="274" t="str">
        <f ca="true">+IF(OFFSET('Hygiene Data'!$D$12,0,10*ROW('Hygiene Data'!D61))="","",OFFSET('Hygiene Data'!$D$12,0,10*ROW('Hygiene Data'!D61)))</f>
        <v/>
      </c>
      <c r="DQ67" s="274" t="str">
        <f ca="true">+IF(OFFSET('Hygiene Data'!$D$13,0,10*ROW('Hygiene Data'!D61))="","",OFFSET('Hygiene Data'!$D$13,0,10*ROW('Hygiene Data'!D61)))</f>
        <v/>
      </c>
      <c r="DR67" s="274" t="str">
        <f ca="true">+IF(OFFSET('Hygiene Data'!$E$11,0,10*ROW('Hygiene Data'!E61))="","",OFFSET('Hygiene Data'!$E$11,0,10*ROW('Hygiene Data'!E61)))</f>
        <v/>
      </c>
      <c r="DS67" s="274" t="str">
        <f ca="true">+IF(OFFSET('Hygiene Data'!$E$12,0,10*ROW('Hygiene Data'!E61))="","",OFFSET('Hygiene Data'!$E$12,0,10*ROW('Hygiene Data'!E61)))</f>
        <v/>
      </c>
      <c r="DT67" s="274" t="str">
        <f ca="true">+IF(OFFSET('Hygiene Data'!$E$13,0,10*ROW('Hygiene Data'!E61))="","",OFFSET('Hygiene Data'!$E$13,0,10*ROW('Hygiene Data'!E61)))</f>
        <v/>
      </c>
      <c r="DU67" s="274" t="str">
        <f ca="true">+IF(OFFSET('Hygiene Data'!$F$11,0,10*ROW('Hygiene Data'!F61))="","",OFFSET('Hygiene Data'!$F$11,0,10*ROW('Hygiene Data'!F61)))</f>
        <v/>
      </c>
      <c r="DV67" s="274" t="str">
        <f ca="true">+IF(OFFSET('Hygiene Data'!$F$12,0,10*ROW('Hygiene Data'!F61))="","",OFFSET('Hygiene Data'!$F$12,0,10*ROW('Hygiene Data'!F61)))</f>
        <v/>
      </c>
      <c r="DW67" s="274" t="str">
        <f ca="true">+IF(OFFSET('Hygiene Data'!$F$13,0,10*ROW('Hygiene Data'!F61))="","",OFFSET('Hygiene Data'!$F$13,0,10*ROW('Hygiene Data'!F61)))</f>
        <v/>
      </c>
      <c r="DX67" s="274" t="str">
        <f ca="true">+IF(OFFSET('Hygiene Data'!$G$11,0,10*ROW('Hygiene Data'!G61))="","",OFFSET('Hygiene Data'!$G$11,0,10*ROW('Hygiene Data'!G61)))</f>
        <v/>
      </c>
      <c r="DY67" s="274" t="str">
        <f ca="true">+IF(OFFSET('Hygiene Data'!$G$12,0,10*ROW('Hygiene Data'!G61))="","",OFFSET('Hygiene Data'!$G$12,0,10*ROW('Hygiene Data'!G61)))</f>
        <v/>
      </c>
      <c r="DZ67" s="274" t="str">
        <f ca="true">+IF(OFFSET('Hygiene Data'!$G$13,0,10*ROW('Hygiene Data'!G61))="","",OFFSET('Hygiene Data'!$G$13,0,10*ROW('Hygiene Data'!G61)))</f>
        <v/>
      </c>
      <c r="EA67" s="274" t="str">
        <f ca="true">+IF(OFFSET('Hygiene Data'!$H$11,0,10*ROW('Hygiene Data'!H61))="","",OFFSET('Hygiene Data'!$H$11,0,10*ROW('Hygiene Data'!H61)))</f>
        <v/>
      </c>
      <c r="EB67" s="274" t="str">
        <f ca="true">+IF(OFFSET('Hygiene Data'!$H$12,0,10*ROW('Hygiene Data'!H61))="","",OFFSET('Hygiene Data'!$H$12,0,10*ROW('Hygiene Data'!H61)))</f>
        <v/>
      </c>
      <c r="EC67" s="274" t="str">
        <f ca="true">+IF(OFFSET('Hygiene Data'!$H$13,0,10*ROW('Hygiene Data'!H61))="","",OFFSET('Hygiene Data'!$H$13,0,10*ROW('Hygiene Data'!H61)))</f>
        <v/>
      </c>
      <c r="ED67" s="274" t="str">
        <f ca="true">+IF(OFFSET('Hygiene Data'!$I$11,0,10*ROW('Hygiene Data'!I61))="","",OFFSET('Hygiene Data'!$I$11,0,10*ROW('Hygiene Data'!I61)))</f>
        <v/>
      </c>
      <c r="EE67" s="274" t="str">
        <f ca="true">+IF(OFFSET('Hygiene Data'!$I$12,0,10*ROW('Hygiene Data'!I61))="","",OFFSET('Hygiene Data'!$I$12,0,10*ROW('Hygiene Data'!I61)))</f>
        <v/>
      </c>
      <c r="EF67" s="274" t="str">
        <f ca="true">+IF(OFFSET('Hygiene Data'!$I$13,0,10*ROW('Hygiene Data'!I61))="","",OFFSET('Hygiene Data'!$I$13,0,10*ROW('Hygiene Data'!I61)))</f>
        <v/>
      </c>
    </row>
    <row xmlns:x14ac="http://schemas.microsoft.com/office/spreadsheetml/2009/9/ac" r="68" x14ac:dyDescent="0.2">
      <c r="A68" s="37" t="str">
        <f ca="true">+IF(OFFSET('Water Data'!$B$2,0,10*ROW('Water Data'!E62))="","",OFFSET('Water Data'!$B$2,0,10*ROW('Water Data'!E62)))</f>
        <v/>
      </c>
      <c r="B68" s="37" t="str">
        <f ca="true">+IF(OFFSET('Water Data'!$C$2,0,10*ROW('Water Data'!F62))="","",OFFSET('Water Data'!$C$2,0,10*ROW('Water Data'!F62)))</f>
        <v/>
      </c>
      <c r="C68" s="330" t="str">
        <f t="shared" ca="true" si="0"/>
        <v/>
      </c>
      <c r="D68" s="94"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4"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4"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4"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4"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4"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4"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4"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4"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4"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4"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4"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4"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4"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4"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4"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4"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4"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5"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5"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5"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5"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5"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5"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5"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5"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5"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5"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5"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5"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5"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5"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5"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5"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5"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5"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5"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5"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5"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5"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5"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5"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5"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5"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5"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5"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5"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5"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6"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6"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6"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6"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6"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6"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6"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6"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6"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6"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6"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6"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6"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6"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6"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6"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6"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6"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74"/>
      <c r="BS68" s="274" t="str">
        <f ca="true">+IF(OFFSET('Water Data'!$D$27,0,10*ROW('Water Data'!D62))="","",OFFSET('Water Data'!$D$27,0,10*ROW('Water Data'!D62)))</f>
        <v/>
      </c>
      <c r="BT68" s="274" t="str">
        <f ca="true">+IF(OFFSET('Water Data'!$D$28,0,10*ROW('Water Data'!D62))="","",OFFSET('Water Data'!$D$28,0,10*ROW('Water Data'!D62)))</f>
        <v/>
      </c>
      <c r="BU68" s="274" t="str">
        <f ca="true">+IF(OFFSET('Water Data'!$D$29,0,10*ROW('Water Data'!D62))="","",OFFSET('Water Data'!$D$29,0,10*ROW('Water Data'!D62)))</f>
        <v/>
      </c>
      <c r="BV68" s="274" t="str">
        <f ca="true">+IF(OFFSET('Water Data'!$E$27,0,10*ROW('Water Data'!E62))="","",OFFSET('Water Data'!$E$27,0,10*ROW('Water Data'!E62)))</f>
        <v/>
      </c>
      <c r="BW68" s="274" t="str">
        <f ca="true">+IF(OFFSET('Water Data'!$E$28,0,10*ROW('Water Data'!E62))="","",OFFSET('Water Data'!$E$28,0,10*ROW('Water Data'!E62)))</f>
        <v/>
      </c>
      <c r="BX68" s="274" t="str">
        <f ca="true">+IF(OFFSET('Water Data'!$E$29,0,10*ROW('Water Data'!E62))="","",OFFSET('Water Data'!$E$29,0,10*ROW('Water Data'!E62)))</f>
        <v/>
      </c>
      <c r="BY68" s="274" t="str">
        <f ca="true">+IF(OFFSET('Water Data'!$F$27,0,10*ROW('Water Data'!F62))="","",OFFSET('Water Data'!$F$27,0,10*ROW('Water Data'!F62)))</f>
        <v/>
      </c>
      <c r="BZ68" s="274" t="str">
        <f ca="true">+IF(OFFSET('Water Data'!$F$28,0,10*ROW('Water Data'!F62))="","",OFFSET('Water Data'!$F$28,0,10*ROW('Water Data'!F62)))</f>
        <v/>
      </c>
      <c r="CA68" s="274" t="str">
        <f ca="true">+IF(OFFSET('Water Data'!$F$29,0,10*ROW('Water Data'!F62))="","",OFFSET('Water Data'!$F$29,0,10*ROW('Water Data'!F62)))</f>
        <v/>
      </c>
      <c r="CB68" s="274" t="str">
        <f ca="true">+IF(OFFSET('Water Data'!$G$27,0,10*ROW('Water Data'!G62))="","",OFFSET('Water Data'!$G$27,0,10*ROW('Water Data'!G62)))</f>
        <v/>
      </c>
      <c r="CC68" s="274" t="str">
        <f ca="true">+IF(OFFSET('Water Data'!$G$28,0,10*ROW('Water Data'!G62))="","",OFFSET('Water Data'!$G$28,0,10*ROW('Water Data'!G62)))</f>
        <v/>
      </c>
      <c r="CD68" s="274" t="str">
        <f ca="true">+IF(OFFSET('Water Data'!$G$29,0,10*ROW('Water Data'!G62))="","",OFFSET('Water Data'!$G$29,0,10*ROW('Water Data'!G62)))</f>
        <v/>
      </c>
      <c r="CE68" s="274" t="str">
        <f ca="true">+IF(OFFSET('Water Data'!$H$27,0,10*ROW('Water Data'!H62))="","",OFFSET('Water Data'!$H$27,0,10*ROW('Water Data'!H62)))</f>
        <v/>
      </c>
      <c r="CF68" s="274" t="str">
        <f ca="true">+IF(OFFSET('Water Data'!$H$28,0,10*ROW('Water Data'!H62))="","",OFFSET('Water Data'!$H$28,0,10*ROW('Water Data'!H62)))</f>
        <v/>
      </c>
      <c r="CG68" s="274" t="str">
        <f ca="true">+IF(OFFSET('Water Data'!$H$29,0,10*ROW('Water Data'!H62))="","",OFFSET('Water Data'!$H$29,0,10*ROW('Water Data'!H62)))</f>
        <v/>
      </c>
      <c r="CH68" s="274" t="str">
        <f ca="true">+IF(OFFSET('Water Data'!$I$27,0,10*ROW('Water Data'!I62))="","",OFFSET('Water Data'!$I$27,0,10*ROW('Water Data'!I62)))</f>
        <v/>
      </c>
      <c r="CI68" s="274" t="str">
        <f ca="true">+IF(OFFSET('Water Data'!$I$28,0,10*ROW('Water Data'!I62))="","",OFFSET('Water Data'!$I$28,0,10*ROW('Water Data'!I62)))</f>
        <v/>
      </c>
      <c r="CJ68" s="274" t="str">
        <f ca="true">+IF(OFFSET('Water Data'!$I$29,0,10*ROW('Water Data'!I62))="","",OFFSET('Water Data'!$I$29,0,10*ROW('Water Data'!I62)))</f>
        <v/>
      </c>
      <c r="CK68" s="274" t="str">
        <f ca="true">+IF(OFFSET('Sanitation Data'!$D$28,0,10*ROW('Sanitation Data'!D62))="","",OFFSET('Sanitation Data'!$D$28,0,10*ROW('Sanitation Data'!D62)))</f>
        <v/>
      </c>
      <c r="CL68" s="274" t="str">
        <f ca="true">+IF(OFFSET('Sanitation Data'!$D$29,0,10*ROW('Sanitation Data'!D62))="","",OFFSET('Sanitation Data'!$D$29,0,10*ROW('Sanitation Data'!D62)))</f>
        <v/>
      </c>
      <c r="CM68" s="274" t="str">
        <f ca="true">+IF(OFFSET('Sanitation Data'!$D$30,0,10*ROW('Sanitation Data'!D62))="","",OFFSET('Sanitation Data'!$D$30,0,10*ROW('Sanitation Data'!D62)))</f>
        <v/>
      </c>
      <c r="CN68" s="274" t="str">
        <f ca="true">+IF(OFFSET('Sanitation Data'!$D$31,0,10*ROW('Sanitation Data'!D62))="","",OFFSET('Sanitation Data'!$D$31,0,10*ROW('Sanitation Data'!D62)))</f>
        <v/>
      </c>
      <c r="CO68" s="274" t="str">
        <f ca="true">+IF(OFFSET('Sanitation Data'!$D$32,0,10*ROW('Sanitation Data'!D62))="","",OFFSET('Sanitation Data'!$D$32,0,10*ROW('Sanitation Data'!D62)))</f>
        <v/>
      </c>
      <c r="CP68" s="274" t="str">
        <f ca="true">+IF(OFFSET('Sanitation Data'!$E$28,0,10*ROW('Sanitation Data'!E62))="","",OFFSET('Sanitation Data'!$E$28,0,10*ROW('Sanitation Data'!E62)))</f>
        <v/>
      </c>
      <c r="CQ68" s="274" t="str">
        <f ca="true">+IF(OFFSET('Sanitation Data'!$E$29,0,10*ROW('Sanitation Data'!E62))="","",OFFSET('Sanitation Data'!$E$29,0,10*ROW('Sanitation Data'!E62)))</f>
        <v/>
      </c>
      <c r="CR68" s="274" t="str">
        <f ca="true">+IF(OFFSET('Sanitation Data'!$E$30,0,10*ROW('Sanitation Data'!E62))="","",OFFSET('Sanitation Data'!$E$30,0,10*ROW('Sanitation Data'!E62)))</f>
        <v/>
      </c>
      <c r="CS68" s="274" t="str">
        <f ca="true">+IF(OFFSET('Sanitation Data'!$E$31,0,10*ROW('Sanitation Data'!E62))="","",OFFSET('Sanitation Data'!$E$31,0,10*ROW('Sanitation Data'!E62)))</f>
        <v/>
      </c>
      <c r="CT68" s="274" t="str">
        <f ca="true">+IF(OFFSET('Sanitation Data'!$E$32,0,10*ROW('Sanitation Data'!E62))="","",OFFSET('Sanitation Data'!$E$32,0,10*ROW('Sanitation Data'!E62)))</f>
        <v/>
      </c>
      <c r="CU68" s="274" t="str">
        <f ca="true">+IF(OFFSET('Sanitation Data'!$F$28,0,10*ROW('Sanitation Data'!F62))="","",OFFSET('Sanitation Data'!$F$28,0,10*ROW('Sanitation Data'!F62)))</f>
        <v/>
      </c>
      <c r="CV68" s="274" t="str">
        <f ca="true">+IF(OFFSET('Sanitation Data'!$F$29,0,10*ROW('Sanitation Data'!F62))="","",OFFSET('Sanitation Data'!$F$29,0,10*ROW('Sanitation Data'!F62)))</f>
        <v/>
      </c>
      <c r="CW68" s="274" t="str">
        <f ca="true">+IF(OFFSET('Sanitation Data'!$F$30,0,10*ROW('Sanitation Data'!F62))="","",OFFSET('Sanitation Data'!$F$30,0,10*ROW('Sanitation Data'!F62)))</f>
        <v/>
      </c>
      <c r="CX68" s="274" t="str">
        <f ca="true">+IF(OFFSET('Sanitation Data'!$F$31,0,10*ROW('Sanitation Data'!F62))="","",OFFSET('Sanitation Data'!$F$31,0,10*ROW('Sanitation Data'!F62)))</f>
        <v/>
      </c>
      <c r="CY68" s="274" t="str">
        <f ca="true">+IF(OFFSET('Sanitation Data'!$F$32,0,10*ROW('Sanitation Data'!F62))="","",OFFSET('Sanitation Data'!$F$32,0,10*ROW('Sanitation Data'!F62)))</f>
        <v/>
      </c>
      <c r="CZ68" s="274" t="str">
        <f ca="true">+IF(OFFSET('Sanitation Data'!$G$28,0,10*ROW('Sanitation Data'!G62))="","",OFFSET('Sanitation Data'!$G$28,0,10*ROW('Sanitation Data'!G62)))</f>
        <v/>
      </c>
      <c r="DA68" s="274" t="str">
        <f ca="true">+IF(OFFSET('Sanitation Data'!$G$29,0,10*ROW('Sanitation Data'!G62))="","",OFFSET('Sanitation Data'!$G$29,0,10*ROW('Sanitation Data'!G62)))</f>
        <v/>
      </c>
      <c r="DB68" s="274" t="str">
        <f ca="true">+IF(OFFSET('Sanitation Data'!$G$30,0,10*ROW('Sanitation Data'!G62))="","",OFFSET('Sanitation Data'!$G$30,0,10*ROW('Sanitation Data'!G62)))</f>
        <v/>
      </c>
      <c r="DC68" s="274" t="str">
        <f ca="true">+IF(OFFSET('Sanitation Data'!$G$31,0,10*ROW('Sanitation Data'!G62))="","",OFFSET('Sanitation Data'!$G$31,0,10*ROW('Sanitation Data'!G62)))</f>
        <v/>
      </c>
      <c r="DD68" s="274" t="str">
        <f ca="true">+IF(OFFSET('Sanitation Data'!$G$32,0,10*ROW('Sanitation Data'!G62))="","",OFFSET('Sanitation Data'!$G$32,0,10*ROW('Sanitation Data'!G62)))</f>
        <v/>
      </c>
      <c r="DE68" s="274" t="str">
        <f ca="true">+IF(OFFSET('Sanitation Data'!$H$28,0,10*ROW('Sanitation Data'!H62))="","",OFFSET('Sanitation Data'!$H$28,0,10*ROW('Sanitation Data'!H62)))</f>
        <v/>
      </c>
      <c r="DF68" s="274" t="str">
        <f ca="true">+IF(OFFSET('Sanitation Data'!$H$29,0,10*ROW('Sanitation Data'!H62))="","",OFFSET('Sanitation Data'!$H$29,0,10*ROW('Sanitation Data'!H62)))</f>
        <v/>
      </c>
      <c r="DG68" s="274" t="str">
        <f ca="true">+IF(OFFSET('Sanitation Data'!$H$30,0,10*ROW('Sanitation Data'!H62))="","",OFFSET('Sanitation Data'!$H$30,0,10*ROW('Sanitation Data'!H62)))</f>
        <v/>
      </c>
      <c r="DH68" s="274" t="str">
        <f ca="true">+IF(OFFSET('Sanitation Data'!$H$31,0,10*ROW('Sanitation Data'!H62))="","",OFFSET('Sanitation Data'!$H$31,0,10*ROW('Sanitation Data'!H62)))</f>
        <v/>
      </c>
      <c r="DI68" s="274" t="str">
        <f ca="true">+IF(OFFSET('Sanitation Data'!$H$32,0,10*ROW('Sanitation Data'!H62))="","",OFFSET('Sanitation Data'!$H$32,0,10*ROW('Sanitation Data'!H62)))</f>
        <v/>
      </c>
      <c r="DJ68" s="274" t="str">
        <f ca="true">+IF(OFFSET('Sanitation Data'!$I$28,0,10*ROW('Sanitation Data'!I62))="","",OFFSET('Sanitation Data'!$I$28,0,10*ROW('Sanitation Data'!I62)))</f>
        <v/>
      </c>
      <c r="DK68" s="274" t="str">
        <f ca="true">+IF(OFFSET('Sanitation Data'!$I$29,0,10*ROW('Sanitation Data'!I62))="","",OFFSET('Sanitation Data'!$I$29,0,10*ROW('Sanitation Data'!I62)))</f>
        <v/>
      </c>
      <c r="DL68" s="274" t="str">
        <f ca="true">+IF(OFFSET('Sanitation Data'!$I$30,0,10*ROW('Sanitation Data'!I62))="","",OFFSET('Sanitation Data'!$I$30,0,10*ROW('Sanitation Data'!I62)))</f>
        <v/>
      </c>
      <c r="DM68" s="274" t="str">
        <f ca="true">+IF(OFFSET('Sanitation Data'!$I$31,0,10*ROW('Sanitation Data'!I62))="","",OFFSET('Sanitation Data'!$I$31,0,10*ROW('Sanitation Data'!I62)))</f>
        <v/>
      </c>
      <c r="DN68" s="274" t="str">
        <f ca="true">+IF(OFFSET('Sanitation Data'!$I$32,0,10*ROW('Sanitation Data'!I62))="","",OFFSET('Sanitation Data'!$I$32,0,10*ROW('Sanitation Data'!I62)))</f>
        <v/>
      </c>
      <c r="DO68" s="274" t="str">
        <f ca="true">+IF(OFFSET('Hygiene Data'!$D$11,0,10*ROW('Hygiene Data'!D62))="","",OFFSET('Hygiene Data'!$D$11,0,10*ROW('Hygiene Data'!D62)))</f>
        <v/>
      </c>
      <c r="DP68" s="274" t="str">
        <f ca="true">+IF(OFFSET('Hygiene Data'!$D$12,0,10*ROW('Hygiene Data'!D62))="","",OFFSET('Hygiene Data'!$D$12,0,10*ROW('Hygiene Data'!D62)))</f>
        <v/>
      </c>
      <c r="DQ68" s="274" t="str">
        <f ca="true">+IF(OFFSET('Hygiene Data'!$D$13,0,10*ROW('Hygiene Data'!D62))="","",OFFSET('Hygiene Data'!$D$13,0,10*ROW('Hygiene Data'!D62)))</f>
        <v/>
      </c>
      <c r="DR68" s="274" t="str">
        <f ca="true">+IF(OFFSET('Hygiene Data'!$E$11,0,10*ROW('Hygiene Data'!E62))="","",OFFSET('Hygiene Data'!$E$11,0,10*ROW('Hygiene Data'!E62)))</f>
        <v/>
      </c>
      <c r="DS68" s="274" t="str">
        <f ca="true">+IF(OFFSET('Hygiene Data'!$E$12,0,10*ROW('Hygiene Data'!E62))="","",OFFSET('Hygiene Data'!$E$12,0,10*ROW('Hygiene Data'!E62)))</f>
        <v/>
      </c>
      <c r="DT68" s="274" t="str">
        <f ca="true">+IF(OFFSET('Hygiene Data'!$E$13,0,10*ROW('Hygiene Data'!E62))="","",OFFSET('Hygiene Data'!$E$13,0,10*ROW('Hygiene Data'!E62)))</f>
        <v/>
      </c>
      <c r="DU68" s="274" t="str">
        <f ca="true">+IF(OFFSET('Hygiene Data'!$F$11,0,10*ROW('Hygiene Data'!F62))="","",OFFSET('Hygiene Data'!$F$11,0,10*ROW('Hygiene Data'!F62)))</f>
        <v/>
      </c>
      <c r="DV68" s="274" t="str">
        <f ca="true">+IF(OFFSET('Hygiene Data'!$F$12,0,10*ROW('Hygiene Data'!F62))="","",OFFSET('Hygiene Data'!$F$12,0,10*ROW('Hygiene Data'!F62)))</f>
        <v/>
      </c>
      <c r="DW68" s="274" t="str">
        <f ca="true">+IF(OFFSET('Hygiene Data'!$F$13,0,10*ROW('Hygiene Data'!F62))="","",OFFSET('Hygiene Data'!$F$13,0,10*ROW('Hygiene Data'!F62)))</f>
        <v/>
      </c>
      <c r="DX68" s="274" t="str">
        <f ca="true">+IF(OFFSET('Hygiene Data'!$G$11,0,10*ROW('Hygiene Data'!G62))="","",OFFSET('Hygiene Data'!$G$11,0,10*ROW('Hygiene Data'!G62)))</f>
        <v/>
      </c>
      <c r="DY68" s="274" t="str">
        <f ca="true">+IF(OFFSET('Hygiene Data'!$G$12,0,10*ROW('Hygiene Data'!G62))="","",OFFSET('Hygiene Data'!$G$12,0,10*ROW('Hygiene Data'!G62)))</f>
        <v/>
      </c>
      <c r="DZ68" s="274" t="str">
        <f ca="true">+IF(OFFSET('Hygiene Data'!$G$13,0,10*ROW('Hygiene Data'!G62))="","",OFFSET('Hygiene Data'!$G$13,0,10*ROW('Hygiene Data'!G62)))</f>
        <v/>
      </c>
      <c r="EA68" s="274" t="str">
        <f ca="true">+IF(OFFSET('Hygiene Data'!$H$11,0,10*ROW('Hygiene Data'!H62))="","",OFFSET('Hygiene Data'!$H$11,0,10*ROW('Hygiene Data'!H62)))</f>
        <v/>
      </c>
      <c r="EB68" s="274" t="str">
        <f ca="true">+IF(OFFSET('Hygiene Data'!$H$12,0,10*ROW('Hygiene Data'!H62))="","",OFFSET('Hygiene Data'!$H$12,0,10*ROW('Hygiene Data'!H62)))</f>
        <v/>
      </c>
      <c r="EC68" s="274" t="str">
        <f ca="true">+IF(OFFSET('Hygiene Data'!$H$13,0,10*ROW('Hygiene Data'!H62))="","",OFFSET('Hygiene Data'!$H$13,0,10*ROW('Hygiene Data'!H62)))</f>
        <v/>
      </c>
      <c r="ED68" s="274" t="str">
        <f ca="true">+IF(OFFSET('Hygiene Data'!$I$11,0,10*ROW('Hygiene Data'!I62))="","",OFFSET('Hygiene Data'!$I$11,0,10*ROW('Hygiene Data'!I62)))</f>
        <v/>
      </c>
      <c r="EE68" s="274" t="str">
        <f ca="true">+IF(OFFSET('Hygiene Data'!$I$12,0,10*ROW('Hygiene Data'!I62))="","",OFFSET('Hygiene Data'!$I$12,0,10*ROW('Hygiene Data'!I62)))</f>
        <v/>
      </c>
      <c r="EF68" s="274" t="str">
        <f ca="true">+IF(OFFSET('Hygiene Data'!$I$13,0,10*ROW('Hygiene Data'!I62))="","",OFFSET('Hygiene Data'!$I$13,0,10*ROW('Hygiene Data'!I62)))</f>
        <v/>
      </c>
    </row>
    <row xmlns:x14ac="http://schemas.microsoft.com/office/spreadsheetml/2009/9/ac" r="69" x14ac:dyDescent="0.2">
      <c r="A69" s="37" t="str">
        <f ca="true">+IF(OFFSET('Water Data'!$B$2,0,10*ROW('Water Data'!E63))="","",OFFSET('Water Data'!$B$2,0,10*ROW('Water Data'!E63)))</f>
        <v/>
      </c>
      <c r="B69" s="37" t="str">
        <f ca="true">+IF(OFFSET('Water Data'!$C$2,0,10*ROW('Water Data'!F63))="","",OFFSET('Water Data'!$C$2,0,10*ROW('Water Data'!F63)))</f>
        <v/>
      </c>
      <c r="C69" s="330" t="str">
        <f t="shared" ca="true" si="0"/>
        <v/>
      </c>
      <c r="D69" s="94"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4"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4"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4"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4"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4"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4"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4"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4"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4"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4"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4"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4"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4"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4"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4"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4"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4"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5"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5"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5"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5"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5"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5"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5"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5"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5"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5"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5"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5"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5"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5"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5"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5"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5"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5"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5"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5"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5"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5"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5"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5"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5"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5"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5"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5"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5"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5"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6"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6"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6"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6"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6"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6"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6"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6"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6"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6"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6"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6"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6"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6"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6"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6"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6"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6"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74"/>
      <c r="BS69" s="274" t="str">
        <f ca="true">+IF(OFFSET('Water Data'!$D$27,0,10*ROW('Water Data'!D63))="","",OFFSET('Water Data'!$D$27,0,10*ROW('Water Data'!D63)))</f>
        <v/>
      </c>
      <c r="BT69" s="274" t="str">
        <f ca="true">+IF(OFFSET('Water Data'!$D$28,0,10*ROW('Water Data'!D63))="","",OFFSET('Water Data'!$D$28,0,10*ROW('Water Data'!D63)))</f>
        <v/>
      </c>
      <c r="BU69" s="274" t="str">
        <f ca="true">+IF(OFFSET('Water Data'!$D$29,0,10*ROW('Water Data'!D63))="","",OFFSET('Water Data'!$D$29,0,10*ROW('Water Data'!D63)))</f>
        <v/>
      </c>
      <c r="BV69" s="274" t="str">
        <f ca="true">+IF(OFFSET('Water Data'!$E$27,0,10*ROW('Water Data'!E63))="","",OFFSET('Water Data'!$E$27,0,10*ROW('Water Data'!E63)))</f>
        <v/>
      </c>
      <c r="BW69" s="274" t="str">
        <f ca="true">+IF(OFFSET('Water Data'!$E$28,0,10*ROW('Water Data'!E63))="","",OFFSET('Water Data'!$E$28,0,10*ROW('Water Data'!E63)))</f>
        <v/>
      </c>
      <c r="BX69" s="274" t="str">
        <f ca="true">+IF(OFFSET('Water Data'!$E$29,0,10*ROW('Water Data'!E63))="","",OFFSET('Water Data'!$E$29,0,10*ROW('Water Data'!E63)))</f>
        <v/>
      </c>
      <c r="BY69" s="274" t="str">
        <f ca="true">+IF(OFFSET('Water Data'!$F$27,0,10*ROW('Water Data'!F63))="","",OFFSET('Water Data'!$F$27,0,10*ROW('Water Data'!F63)))</f>
        <v/>
      </c>
      <c r="BZ69" s="274" t="str">
        <f ca="true">+IF(OFFSET('Water Data'!$F$28,0,10*ROW('Water Data'!F63))="","",OFFSET('Water Data'!$F$28,0,10*ROW('Water Data'!F63)))</f>
        <v/>
      </c>
      <c r="CA69" s="274" t="str">
        <f ca="true">+IF(OFFSET('Water Data'!$F$29,0,10*ROW('Water Data'!F63))="","",OFFSET('Water Data'!$F$29,0,10*ROW('Water Data'!F63)))</f>
        <v/>
      </c>
      <c r="CB69" s="274" t="str">
        <f ca="true">+IF(OFFSET('Water Data'!$G$27,0,10*ROW('Water Data'!G63))="","",OFFSET('Water Data'!$G$27,0,10*ROW('Water Data'!G63)))</f>
        <v/>
      </c>
      <c r="CC69" s="274" t="str">
        <f ca="true">+IF(OFFSET('Water Data'!$G$28,0,10*ROW('Water Data'!G63))="","",OFFSET('Water Data'!$G$28,0,10*ROW('Water Data'!G63)))</f>
        <v/>
      </c>
      <c r="CD69" s="274" t="str">
        <f ca="true">+IF(OFFSET('Water Data'!$G$29,0,10*ROW('Water Data'!G63))="","",OFFSET('Water Data'!$G$29,0,10*ROW('Water Data'!G63)))</f>
        <v/>
      </c>
      <c r="CE69" s="274" t="str">
        <f ca="true">+IF(OFFSET('Water Data'!$H$27,0,10*ROW('Water Data'!H63))="","",OFFSET('Water Data'!$H$27,0,10*ROW('Water Data'!H63)))</f>
        <v/>
      </c>
      <c r="CF69" s="274" t="str">
        <f ca="true">+IF(OFFSET('Water Data'!$H$28,0,10*ROW('Water Data'!H63))="","",OFFSET('Water Data'!$H$28,0,10*ROW('Water Data'!H63)))</f>
        <v/>
      </c>
      <c r="CG69" s="274" t="str">
        <f ca="true">+IF(OFFSET('Water Data'!$H$29,0,10*ROW('Water Data'!H63))="","",OFFSET('Water Data'!$H$29,0,10*ROW('Water Data'!H63)))</f>
        <v/>
      </c>
      <c r="CH69" s="274" t="str">
        <f ca="true">+IF(OFFSET('Water Data'!$I$27,0,10*ROW('Water Data'!I63))="","",OFFSET('Water Data'!$I$27,0,10*ROW('Water Data'!I63)))</f>
        <v/>
      </c>
      <c r="CI69" s="274" t="str">
        <f ca="true">+IF(OFFSET('Water Data'!$I$28,0,10*ROW('Water Data'!I63))="","",OFFSET('Water Data'!$I$28,0,10*ROW('Water Data'!I63)))</f>
        <v/>
      </c>
      <c r="CJ69" s="274" t="str">
        <f ca="true">+IF(OFFSET('Water Data'!$I$29,0,10*ROW('Water Data'!I63))="","",OFFSET('Water Data'!$I$29,0,10*ROW('Water Data'!I63)))</f>
        <v/>
      </c>
      <c r="CK69" s="274" t="str">
        <f ca="true">+IF(OFFSET('Sanitation Data'!$D$28,0,10*ROW('Sanitation Data'!D63))="","",OFFSET('Sanitation Data'!$D$28,0,10*ROW('Sanitation Data'!D63)))</f>
        <v/>
      </c>
      <c r="CL69" s="274" t="str">
        <f ca="true">+IF(OFFSET('Sanitation Data'!$D$29,0,10*ROW('Sanitation Data'!D63))="","",OFFSET('Sanitation Data'!$D$29,0,10*ROW('Sanitation Data'!D63)))</f>
        <v/>
      </c>
      <c r="CM69" s="274" t="str">
        <f ca="true">+IF(OFFSET('Sanitation Data'!$D$30,0,10*ROW('Sanitation Data'!D63))="","",OFFSET('Sanitation Data'!$D$30,0,10*ROW('Sanitation Data'!D63)))</f>
        <v/>
      </c>
      <c r="CN69" s="274" t="str">
        <f ca="true">+IF(OFFSET('Sanitation Data'!$D$31,0,10*ROW('Sanitation Data'!D63))="","",OFFSET('Sanitation Data'!$D$31,0,10*ROW('Sanitation Data'!D63)))</f>
        <v/>
      </c>
      <c r="CO69" s="274" t="str">
        <f ca="true">+IF(OFFSET('Sanitation Data'!$D$32,0,10*ROW('Sanitation Data'!D63))="","",OFFSET('Sanitation Data'!$D$32,0,10*ROW('Sanitation Data'!D63)))</f>
        <v/>
      </c>
      <c r="CP69" s="274" t="str">
        <f ca="true">+IF(OFFSET('Sanitation Data'!$E$28,0,10*ROW('Sanitation Data'!E63))="","",OFFSET('Sanitation Data'!$E$28,0,10*ROW('Sanitation Data'!E63)))</f>
        <v/>
      </c>
      <c r="CQ69" s="274" t="str">
        <f ca="true">+IF(OFFSET('Sanitation Data'!$E$29,0,10*ROW('Sanitation Data'!E63))="","",OFFSET('Sanitation Data'!$E$29,0,10*ROW('Sanitation Data'!E63)))</f>
        <v/>
      </c>
      <c r="CR69" s="274" t="str">
        <f ca="true">+IF(OFFSET('Sanitation Data'!$E$30,0,10*ROW('Sanitation Data'!E63))="","",OFFSET('Sanitation Data'!$E$30,0,10*ROW('Sanitation Data'!E63)))</f>
        <v/>
      </c>
      <c r="CS69" s="274" t="str">
        <f ca="true">+IF(OFFSET('Sanitation Data'!$E$31,0,10*ROW('Sanitation Data'!E63))="","",OFFSET('Sanitation Data'!$E$31,0,10*ROW('Sanitation Data'!E63)))</f>
        <v/>
      </c>
      <c r="CT69" s="274" t="str">
        <f ca="true">+IF(OFFSET('Sanitation Data'!$E$32,0,10*ROW('Sanitation Data'!E63))="","",OFFSET('Sanitation Data'!$E$32,0,10*ROW('Sanitation Data'!E63)))</f>
        <v/>
      </c>
      <c r="CU69" s="274" t="str">
        <f ca="true">+IF(OFFSET('Sanitation Data'!$F$28,0,10*ROW('Sanitation Data'!F63))="","",OFFSET('Sanitation Data'!$F$28,0,10*ROW('Sanitation Data'!F63)))</f>
        <v/>
      </c>
      <c r="CV69" s="274" t="str">
        <f ca="true">+IF(OFFSET('Sanitation Data'!$F$29,0,10*ROW('Sanitation Data'!F63))="","",OFFSET('Sanitation Data'!$F$29,0,10*ROW('Sanitation Data'!F63)))</f>
        <v/>
      </c>
      <c r="CW69" s="274" t="str">
        <f ca="true">+IF(OFFSET('Sanitation Data'!$F$30,0,10*ROW('Sanitation Data'!F63))="","",OFFSET('Sanitation Data'!$F$30,0,10*ROW('Sanitation Data'!F63)))</f>
        <v/>
      </c>
      <c r="CX69" s="274" t="str">
        <f ca="true">+IF(OFFSET('Sanitation Data'!$F$31,0,10*ROW('Sanitation Data'!F63))="","",OFFSET('Sanitation Data'!$F$31,0,10*ROW('Sanitation Data'!F63)))</f>
        <v/>
      </c>
      <c r="CY69" s="274" t="str">
        <f ca="true">+IF(OFFSET('Sanitation Data'!$F$32,0,10*ROW('Sanitation Data'!F63))="","",OFFSET('Sanitation Data'!$F$32,0,10*ROW('Sanitation Data'!F63)))</f>
        <v/>
      </c>
      <c r="CZ69" s="274" t="str">
        <f ca="true">+IF(OFFSET('Sanitation Data'!$G$28,0,10*ROW('Sanitation Data'!G63))="","",OFFSET('Sanitation Data'!$G$28,0,10*ROW('Sanitation Data'!G63)))</f>
        <v/>
      </c>
      <c r="DA69" s="274" t="str">
        <f ca="true">+IF(OFFSET('Sanitation Data'!$G$29,0,10*ROW('Sanitation Data'!G63))="","",OFFSET('Sanitation Data'!$G$29,0,10*ROW('Sanitation Data'!G63)))</f>
        <v/>
      </c>
      <c r="DB69" s="274" t="str">
        <f ca="true">+IF(OFFSET('Sanitation Data'!$G$30,0,10*ROW('Sanitation Data'!G63))="","",OFFSET('Sanitation Data'!$G$30,0,10*ROW('Sanitation Data'!G63)))</f>
        <v/>
      </c>
      <c r="DC69" s="274" t="str">
        <f ca="true">+IF(OFFSET('Sanitation Data'!$G$31,0,10*ROW('Sanitation Data'!G63))="","",OFFSET('Sanitation Data'!$G$31,0,10*ROW('Sanitation Data'!G63)))</f>
        <v/>
      </c>
      <c r="DD69" s="274" t="str">
        <f ca="true">+IF(OFFSET('Sanitation Data'!$G$32,0,10*ROW('Sanitation Data'!G63))="","",OFFSET('Sanitation Data'!$G$32,0,10*ROW('Sanitation Data'!G63)))</f>
        <v/>
      </c>
      <c r="DE69" s="274" t="str">
        <f ca="true">+IF(OFFSET('Sanitation Data'!$H$28,0,10*ROW('Sanitation Data'!H63))="","",OFFSET('Sanitation Data'!$H$28,0,10*ROW('Sanitation Data'!H63)))</f>
        <v/>
      </c>
      <c r="DF69" s="274" t="str">
        <f ca="true">+IF(OFFSET('Sanitation Data'!$H$29,0,10*ROW('Sanitation Data'!H63))="","",OFFSET('Sanitation Data'!$H$29,0,10*ROW('Sanitation Data'!H63)))</f>
        <v/>
      </c>
      <c r="DG69" s="274" t="str">
        <f ca="true">+IF(OFFSET('Sanitation Data'!$H$30,0,10*ROW('Sanitation Data'!H63))="","",OFFSET('Sanitation Data'!$H$30,0,10*ROW('Sanitation Data'!H63)))</f>
        <v/>
      </c>
      <c r="DH69" s="274" t="str">
        <f ca="true">+IF(OFFSET('Sanitation Data'!$H$31,0,10*ROW('Sanitation Data'!H63))="","",OFFSET('Sanitation Data'!$H$31,0,10*ROW('Sanitation Data'!H63)))</f>
        <v/>
      </c>
      <c r="DI69" s="274" t="str">
        <f ca="true">+IF(OFFSET('Sanitation Data'!$H$32,0,10*ROW('Sanitation Data'!H63))="","",OFFSET('Sanitation Data'!$H$32,0,10*ROW('Sanitation Data'!H63)))</f>
        <v/>
      </c>
      <c r="DJ69" s="274" t="str">
        <f ca="true">+IF(OFFSET('Sanitation Data'!$I$28,0,10*ROW('Sanitation Data'!I63))="","",OFFSET('Sanitation Data'!$I$28,0,10*ROW('Sanitation Data'!I63)))</f>
        <v/>
      </c>
      <c r="DK69" s="274" t="str">
        <f ca="true">+IF(OFFSET('Sanitation Data'!$I$29,0,10*ROW('Sanitation Data'!I63))="","",OFFSET('Sanitation Data'!$I$29,0,10*ROW('Sanitation Data'!I63)))</f>
        <v/>
      </c>
      <c r="DL69" s="274" t="str">
        <f ca="true">+IF(OFFSET('Sanitation Data'!$I$30,0,10*ROW('Sanitation Data'!I63))="","",OFFSET('Sanitation Data'!$I$30,0,10*ROW('Sanitation Data'!I63)))</f>
        <v/>
      </c>
      <c r="DM69" s="274" t="str">
        <f ca="true">+IF(OFFSET('Sanitation Data'!$I$31,0,10*ROW('Sanitation Data'!I63))="","",OFFSET('Sanitation Data'!$I$31,0,10*ROW('Sanitation Data'!I63)))</f>
        <v/>
      </c>
      <c r="DN69" s="274" t="str">
        <f ca="true">+IF(OFFSET('Sanitation Data'!$I$32,0,10*ROW('Sanitation Data'!I63))="","",OFFSET('Sanitation Data'!$I$32,0,10*ROW('Sanitation Data'!I63)))</f>
        <v/>
      </c>
      <c r="DO69" s="274" t="str">
        <f ca="true">+IF(OFFSET('Hygiene Data'!$D$11,0,10*ROW('Hygiene Data'!D63))="","",OFFSET('Hygiene Data'!$D$11,0,10*ROW('Hygiene Data'!D63)))</f>
        <v/>
      </c>
      <c r="DP69" s="274" t="str">
        <f ca="true">+IF(OFFSET('Hygiene Data'!$D$12,0,10*ROW('Hygiene Data'!D63))="","",OFFSET('Hygiene Data'!$D$12,0,10*ROW('Hygiene Data'!D63)))</f>
        <v/>
      </c>
      <c r="DQ69" s="274" t="str">
        <f ca="true">+IF(OFFSET('Hygiene Data'!$D$13,0,10*ROW('Hygiene Data'!D63))="","",OFFSET('Hygiene Data'!$D$13,0,10*ROW('Hygiene Data'!D63)))</f>
        <v/>
      </c>
      <c r="DR69" s="274" t="str">
        <f ca="true">+IF(OFFSET('Hygiene Data'!$E$11,0,10*ROW('Hygiene Data'!E63))="","",OFFSET('Hygiene Data'!$E$11,0,10*ROW('Hygiene Data'!E63)))</f>
        <v/>
      </c>
      <c r="DS69" s="274" t="str">
        <f ca="true">+IF(OFFSET('Hygiene Data'!$E$12,0,10*ROW('Hygiene Data'!E63))="","",OFFSET('Hygiene Data'!$E$12,0,10*ROW('Hygiene Data'!E63)))</f>
        <v/>
      </c>
      <c r="DT69" s="274" t="str">
        <f ca="true">+IF(OFFSET('Hygiene Data'!$E$13,0,10*ROW('Hygiene Data'!E63))="","",OFFSET('Hygiene Data'!$E$13,0,10*ROW('Hygiene Data'!E63)))</f>
        <v/>
      </c>
      <c r="DU69" s="274" t="str">
        <f ca="true">+IF(OFFSET('Hygiene Data'!$F$11,0,10*ROW('Hygiene Data'!F63))="","",OFFSET('Hygiene Data'!$F$11,0,10*ROW('Hygiene Data'!F63)))</f>
        <v/>
      </c>
      <c r="DV69" s="274" t="str">
        <f ca="true">+IF(OFFSET('Hygiene Data'!$F$12,0,10*ROW('Hygiene Data'!F63))="","",OFFSET('Hygiene Data'!$F$12,0,10*ROW('Hygiene Data'!F63)))</f>
        <v/>
      </c>
      <c r="DW69" s="274" t="str">
        <f ca="true">+IF(OFFSET('Hygiene Data'!$F$13,0,10*ROW('Hygiene Data'!F63))="","",OFFSET('Hygiene Data'!$F$13,0,10*ROW('Hygiene Data'!F63)))</f>
        <v/>
      </c>
      <c r="DX69" s="274" t="str">
        <f ca="true">+IF(OFFSET('Hygiene Data'!$G$11,0,10*ROW('Hygiene Data'!G63))="","",OFFSET('Hygiene Data'!$G$11,0,10*ROW('Hygiene Data'!G63)))</f>
        <v/>
      </c>
      <c r="DY69" s="274" t="str">
        <f ca="true">+IF(OFFSET('Hygiene Data'!$G$12,0,10*ROW('Hygiene Data'!G63))="","",OFFSET('Hygiene Data'!$G$12,0,10*ROW('Hygiene Data'!G63)))</f>
        <v/>
      </c>
      <c r="DZ69" s="274" t="str">
        <f ca="true">+IF(OFFSET('Hygiene Data'!$G$13,0,10*ROW('Hygiene Data'!G63))="","",OFFSET('Hygiene Data'!$G$13,0,10*ROW('Hygiene Data'!G63)))</f>
        <v/>
      </c>
      <c r="EA69" s="274" t="str">
        <f ca="true">+IF(OFFSET('Hygiene Data'!$H$11,0,10*ROW('Hygiene Data'!H63))="","",OFFSET('Hygiene Data'!$H$11,0,10*ROW('Hygiene Data'!H63)))</f>
        <v/>
      </c>
      <c r="EB69" s="274" t="str">
        <f ca="true">+IF(OFFSET('Hygiene Data'!$H$12,0,10*ROW('Hygiene Data'!H63))="","",OFFSET('Hygiene Data'!$H$12,0,10*ROW('Hygiene Data'!H63)))</f>
        <v/>
      </c>
      <c r="EC69" s="274" t="str">
        <f ca="true">+IF(OFFSET('Hygiene Data'!$H$13,0,10*ROW('Hygiene Data'!H63))="","",OFFSET('Hygiene Data'!$H$13,0,10*ROW('Hygiene Data'!H63)))</f>
        <v/>
      </c>
      <c r="ED69" s="274" t="str">
        <f ca="true">+IF(OFFSET('Hygiene Data'!$I$11,0,10*ROW('Hygiene Data'!I63))="","",OFFSET('Hygiene Data'!$I$11,0,10*ROW('Hygiene Data'!I63)))</f>
        <v/>
      </c>
      <c r="EE69" s="274" t="str">
        <f ca="true">+IF(OFFSET('Hygiene Data'!$I$12,0,10*ROW('Hygiene Data'!I63))="","",OFFSET('Hygiene Data'!$I$12,0,10*ROW('Hygiene Data'!I63)))</f>
        <v/>
      </c>
      <c r="EF69" s="274" t="str">
        <f ca="true">+IF(OFFSET('Hygiene Data'!$I$13,0,10*ROW('Hygiene Data'!I63))="","",OFFSET('Hygiene Data'!$I$13,0,10*ROW('Hygiene Data'!I63)))</f>
        <v/>
      </c>
    </row>
    <row xmlns:x14ac="http://schemas.microsoft.com/office/spreadsheetml/2009/9/ac" r="70" x14ac:dyDescent="0.2">
      <c r="A70" s="37" t="str">
        <f ca="true">+IF(OFFSET('Water Data'!$B$2,0,10*ROW('Water Data'!E64))="","",OFFSET('Water Data'!$B$2,0,10*ROW('Water Data'!E64)))</f>
        <v/>
      </c>
      <c r="B70" s="37" t="str">
        <f ca="true">+IF(OFFSET('Water Data'!$C$2,0,10*ROW('Water Data'!F64))="","",OFFSET('Water Data'!$C$2,0,10*ROW('Water Data'!F64)))</f>
        <v/>
      </c>
      <c r="C70" s="330" t="str">
        <f t="shared" ca="true" si="0"/>
        <v/>
      </c>
      <c r="D70" s="94"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4"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4"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4"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4"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4"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4"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4"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4"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4"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4"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4"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4"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4"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4"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4"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4"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4"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5"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5"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5"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5"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5"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5"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5"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5"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5"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5"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5"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5"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5"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5"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5"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5"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5"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5"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5"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5"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5"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5"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5"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5"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5"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5"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5"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5"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5"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5"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6"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6"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6"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6"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6"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6"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6"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6"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6"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6"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6"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6"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6"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6"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6"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6"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6"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6"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74"/>
      <c r="BS70" s="274" t="str">
        <f ca="true">+IF(OFFSET('Water Data'!$D$27,0,10*ROW('Water Data'!D64))="","",OFFSET('Water Data'!$D$27,0,10*ROW('Water Data'!D64)))</f>
        <v/>
      </c>
      <c r="BT70" s="274" t="str">
        <f ca="true">+IF(OFFSET('Water Data'!$D$28,0,10*ROW('Water Data'!D64))="","",OFFSET('Water Data'!$D$28,0,10*ROW('Water Data'!D64)))</f>
        <v/>
      </c>
      <c r="BU70" s="274" t="str">
        <f ca="true">+IF(OFFSET('Water Data'!$D$29,0,10*ROW('Water Data'!D64))="","",OFFSET('Water Data'!$D$29,0,10*ROW('Water Data'!D64)))</f>
        <v/>
      </c>
      <c r="BV70" s="274" t="str">
        <f ca="true">+IF(OFFSET('Water Data'!$E$27,0,10*ROW('Water Data'!E64))="","",OFFSET('Water Data'!$E$27,0,10*ROW('Water Data'!E64)))</f>
        <v/>
      </c>
      <c r="BW70" s="274" t="str">
        <f ca="true">+IF(OFFSET('Water Data'!$E$28,0,10*ROW('Water Data'!E64))="","",OFFSET('Water Data'!$E$28,0,10*ROW('Water Data'!E64)))</f>
        <v/>
      </c>
      <c r="BX70" s="274" t="str">
        <f ca="true">+IF(OFFSET('Water Data'!$E$29,0,10*ROW('Water Data'!E64))="","",OFFSET('Water Data'!$E$29,0,10*ROW('Water Data'!E64)))</f>
        <v/>
      </c>
      <c r="BY70" s="274" t="str">
        <f ca="true">+IF(OFFSET('Water Data'!$F$27,0,10*ROW('Water Data'!F64))="","",OFFSET('Water Data'!$F$27,0,10*ROW('Water Data'!F64)))</f>
        <v/>
      </c>
      <c r="BZ70" s="274" t="str">
        <f ca="true">+IF(OFFSET('Water Data'!$F$28,0,10*ROW('Water Data'!F64))="","",OFFSET('Water Data'!$F$28,0,10*ROW('Water Data'!F64)))</f>
        <v/>
      </c>
      <c r="CA70" s="274" t="str">
        <f ca="true">+IF(OFFSET('Water Data'!$F$29,0,10*ROW('Water Data'!F64))="","",OFFSET('Water Data'!$F$29,0,10*ROW('Water Data'!F64)))</f>
        <v/>
      </c>
      <c r="CB70" s="274" t="str">
        <f ca="true">+IF(OFFSET('Water Data'!$G$27,0,10*ROW('Water Data'!G64))="","",OFFSET('Water Data'!$G$27,0,10*ROW('Water Data'!G64)))</f>
        <v/>
      </c>
      <c r="CC70" s="274" t="str">
        <f ca="true">+IF(OFFSET('Water Data'!$G$28,0,10*ROW('Water Data'!G64))="","",OFFSET('Water Data'!$G$28,0,10*ROW('Water Data'!G64)))</f>
        <v/>
      </c>
      <c r="CD70" s="274" t="str">
        <f ca="true">+IF(OFFSET('Water Data'!$G$29,0,10*ROW('Water Data'!G64))="","",OFFSET('Water Data'!$G$29,0,10*ROW('Water Data'!G64)))</f>
        <v/>
      </c>
      <c r="CE70" s="274" t="str">
        <f ca="true">+IF(OFFSET('Water Data'!$H$27,0,10*ROW('Water Data'!H64))="","",OFFSET('Water Data'!$H$27,0,10*ROW('Water Data'!H64)))</f>
        <v/>
      </c>
      <c r="CF70" s="274" t="str">
        <f ca="true">+IF(OFFSET('Water Data'!$H$28,0,10*ROW('Water Data'!H64))="","",OFFSET('Water Data'!$H$28,0,10*ROW('Water Data'!H64)))</f>
        <v/>
      </c>
      <c r="CG70" s="274" t="str">
        <f ca="true">+IF(OFFSET('Water Data'!$H$29,0,10*ROW('Water Data'!H64))="","",OFFSET('Water Data'!$H$29,0,10*ROW('Water Data'!H64)))</f>
        <v/>
      </c>
      <c r="CH70" s="274" t="str">
        <f ca="true">+IF(OFFSET('Water Data'!$I$27,0,10*ROW('Water Data'!I64))="","",OFFSET('Water Data'!$I$27,0,10*ROW('Water Data'!I64)))</f>
        <v/>
      </c>
      <c r="CI70" s="274" t="str">
        <f ca="true">+IF(OFFSET('Water Data'!$I$28,0,10*ROW('Water Data'!I64))="","",OFFSET('Water Data'!$I$28,0,10*ROW('Water Data'!I64)))</f>
        <v/>
      </c>
      <c r="CJ70" s="274" t="str">
        <f ca="true">+IF(OFFSET('Water Data'!$I$29,0,10*ROW('Water Data'!I64))="","",OFFSET('Water Data'!$I$29,0,10*ROW('Water Data'!I64)))</f>
        <v/>
      </c>
      <c r="CK70" s="274" t="str">
        <f ca="true">+IF(OFFSET('Sanitation Data'!$D$28,0,10*ROW('Sanitation Data'!D64))="","",OFFSET('Sanitation Data'!$D$28,0,10*ROW('Sanitation Data'!D64)))</f>
        <v/>
      </c>
      <c r="CL70" s="274" t="str">
        <f ca="true">+IF(OFFSET('Sanitation Data'!$D$29,0,10*ROW('Sanitation Data'!D64))="","",OFFSET('Sanitation Data'!$D$29,0,10*ROW('Sanitation Data'!D64)))</f>
        <v/>
      </c>
      <c r="CM70" s="274" t="str">
        <f ca="true">+IF(OFFSET('Sanitation Data'!$D$30,0,10*ROW('Sanitation Data'!D64))="","",OFFSET('Sanitation Data'!$D$30,0,10*ROW('Sanitation Data'!D64)))</f>
        <v/>
      </c>
      <c r="CN70" s="274" t="str">
        <f ca="true">+IF(OFFSET('Sanitation Data'!$D$31,0,10*ROW('Sanitation Data'!D64))="","",OFFSET('Sanitation Data'!$D$31,0,10*ROW('Sanitation Data'!D64)))</f>
        <v/>
      </c>
      <c r="CO70" s="274" t="str">
        <f ca="true">+IF(OFFSET('Sanitation Data'!$D$32,0,10*ROW('Sanitation Data'!D64))="","",OFFSET('Sanitation Data'!$D$32,0,10*ROW('Sanitation Data'!D64)))</f>
        <v/>
      </c>
      <c r="CP70" s="274" t="str">
        <f ca="true">+IF(OFFSET('Sanitation Data'!$E$28,0,10*ROW('Sanitation Data'!E64))="","",OFFSET('Sanitation Data'!$E$28,0,10*ROW('Sanitation Data'!E64)))</f>
        <v/>
      </c>
      <c r="CQ70" s="274" t="str">
        <f ca="true">+IF(OFFSET('Sanitation Data'!$E$29,0,10*ROW('Sanitation Data'!E64))="","",OFFSET('Sanitation Data'!$E$29,0,10*ROW('Sanitation Data'!E64)))</f>
        <v/>
      </c>
      <c r="CR70" s="274" t="str">
        <f ca="true">+IF(OFFSET('Sanitation Data'!$E$30,0,10*ROW('Sanitation Data'!E64))="","",OFFSET('Sanitation Data'!$E$30,0,10*ROW('Sanitation Data'!E64)))</f>
        <v/>
      </c>
      <c r="CS70" s="274" t="str">
        <f ca="true">+IF(OFFSET('Sanitation Data'!$E$31,0,10*ROW('Sanitation Data'!E64))="","",OFFSET('Sanitation Data'!$E$31,0,10*ROW('Sanitation Data'!E64)))</f>
        <v/>
      </c>
      <c r="CT70" s="274" t="str">
        <f ca="true">+IF(OFFSET('Sanitation Data'!$E$32,0,10*ROW('Sanitation Data'!E64))="","",OFFSET('Sanitation Data'!$E$32,0,10*ROW('Sanitation Data'!E64)))</f>
        <v/>
      </c>
      <c r="CU70" s="274" t="str">
        <f ca="true">+IF(OFFSET('Sanitation Data'!$F$28,0,10*ROW('Sanitation Data'!F64))="","",OFFSET('Sanitation Data'!$F$28,0,10*ROW('Sanitation Data'!F64)))</f>
        <v/>
      </c>
      <c r="CV70" s="274" t="str">
        <f ca="true">+IF(OFFSET('Sanitation Data'!$F$29,0,10*ROW('Sanitation Data'!F64))="","",OFFSET('Sanitation Data'!$F$29,0,10*ROW('Sanitation Data'!F64)))</f>
        <v/>
      </c>
      <c r="CW70" s="274" t="str">
        <f ca="true">+IF(OFFSET('Sanitation Data'!$F$30,0,10*ROW('Sanitation Data'!F64))="","",OFFSET('Sanitation Data'!$F$30,0,10*ROW('Sanitation Data'!F64)))</f>
        <v/>
      </c>
      <c r="CX70" s="274" t="str">
        <f ca="true">+IF(OFFSET('Sanitation Data'!$F$31,0,10*ROW('Sanitation Data'!F64))="","",OFFSET('Sanitation Data'!$F$31,0,10*ROW('Sanitation Data'!F64)))</f>
        <v/>
      </c>
      <c r="CY70" s="274" t="str">
        <f ca="true">+IF(OFFSET('Sanitation Data'!$F$32,0,10*ROW('Sanitation Data'!F64))="","",OFFSET('Sanitation Data'!$F$32,0,10*ROW('Sanitation Data'!F64)))</f>
        <v/>
      </c>
      <c r="CZ70" s="274" t="str">
        <f ca="true">+IF(OFFSET('Sanitation Data'!$G$28,0,10*ROW('Sanitation Data'!G64))="","",OFFSET('Sanitation Data'!$G$28,0,10*ROW('Sanitation Data'!G64)))</f>
        <v/>
      </c>
      <c r="DA70" s="274" t="str">
        <f ca="true">+IF(OFFSET('Sanitation Data'!$G$29,0,10*ROW('Sanitation Data'!G64))="","",OFFSET('Sanitation Data'!$G$29,0,10*ROW('Sanitation Data'!G64)))</f>
        <v/>
      </c>
      <c r="DB70" s="274" t="str">
        <f ca="true">+IF(OFFSET('Sanitation Data'!$G$30,0,10*ROW('Sanitation Data'!G64))="","",OFFSET('Sanitation Data'!$G$30,0,10*ROW('Sanitation Data'!G64)))</f>
        <v/>
      </c>
      <c r="DC70" s="274" t="str">
        <f ca="true">+IF(OFFSET('Sanitation Data'!$G$31,0,10*ROW('Sanitation Data'!G64))="","",OFFSET('Sanitation Data'!$G$31,0,10*ROW('Sanitation Data'!G64)))</f>
        <v/>
      </c>
      <c r="DD70" s="274" t="str">
        <f ca="true">+IF(OFFSET('Sanitation Data'!$G$32,0,10*ROW('Sanitation Data'!G64))="","",OFFSET('Sanitation Data'!$G$32,0,10*ROW('Sanitation Data'!G64)))</f>
        <v/>
      </c>
      <c r="DE70" s="274" t="str">
        <f ca="true">+IF(OFFSET('Sanitation Data'!$H$28,0,10*ROW('Sanitation Data'!H64))="","",OFFSET('Sanitation Data'!$H$28,0,10*ROW('Sanitation Data'!H64)))</f>
        <v/>
      </c>
      <c r="DF70" s="274" t="str">
        <f ca="true">+IF(OFFSET('Sanitation Data'!$H$29,0,10*ROW('Sanitation Data'!H64))="","",OFFSET('Sanitation Data'!$H$29,0,10*ROW('Sanitation Data'!H64)))</f>
        <v/>
      </c>
      <c r="DG70" s="274" t="str">
        <f ca="true">+IF(OFFSET('Sanitation Data'!$H$30,0,10*ROW('Sanitation Data'!H64))="","",OFFSET('Sanitation Data'!$H$30,0,10*ROW('Sanitation Data'!H64)))</f>
        <v/>
      </c>
      <c r="DH70" s="274" t="str">
        <f ca="true">+IF(OFFSET('Sanitation Data'!$H$31,0,10*ROW('Sanitation Data'!H64))="","",OFFSET('Sanitation Data'!$H$31,0,10*ROW('Sanitation Data'!H64)))</f>
        <v/>
      </c>
      <c r="DI70" s="274" t="str">
        <f ca="true">+IF(OFFSET('Sanitation Data'!$H$32,0,10*ROW('Sanitation Data'!H64))="","",OFFSET('Sanitation Data'!$H$32,0,10*ROW('Sanitation Data'!H64)))</f>
        <v/>
      </c>
      <c r="DJ70" s="274" t="str">
        <f ca="true">+IF(OFFSET('Sanitation Data'!$I$28,0,10*ROW('Sanitation Data'!I64))="","",OFFSET('Sanitation Data'!$I$28,0,10*ROW('Sanitation Data'!I64)))</f>
        <v/>
      </c>
      <c r="DK70" s="274" t="str">
        <f ca="true">+IF(OFFSET('Sanitation Data'!$I$29,0,10*ROW('Sanitation Data'!I64))="","",OFFSET('Sanitation Data'!$I$29,0,10*ROW('Sanitation Data'!I64)))</f>
        <v/>
      </c>
      <c r="DL70" s="274" t="str">
        <f ca="true">+IF(OFFSET('Sanitation Data'!$I$30,0,10*ROW('Sanitation Data'!I64))="","",OFFSET('Sanitation Data'!$I$30,0,10*ROW('Sanitation Data'!I64)))</f>
        <v/>
      </c>
      <c r="DM70" s="274" t="str">
        <f ca="true">+IF(OFFSET('Sanitation Data'!$I$31,0,10*ROW('Sanitation Data'!I64))="","",OFFSET('Sanitation Data'!$I$31,0,10*ROW('Sanitation Data'!I64)))</f>
        <v/>
      </c>
      <c r="DN70" s="274" t="str">
        <f ca="true">+IF(OFFSET('Sanitation Data'!$I$32,0,10*ROW('Sanitation Data'!I64))="","",OFFSET('Sanitation Data'!$I$32,0,10*ROW('Sanitation Data'!I64)))</f>
        <v/>
      </c>
      <c r="DO70" s="274" t="str">
        <f ca="true">+IF(OFFSET('Hygiene Data'!$D$11,0,10*ROW('Hygiene Data'!D64))="","",OFFSET('Hygiene Data'!$D$11,0,10*ROW('Hygiene Data'!D64)))</f>
        <v/>
      </c>
      <c r="DP70" s="274" t="str">
        <f ca="true">+IF(OFFSET('Hygiene Data'!$D$12,0,10*ROW('Hygiene Data'!D64))="","",OFFSET('Hygiene Data'!$D$12,0,10*ROW('Hygiene Data'!D64)))</f>
        <v/>
      </c>
      <c r="DQ70" s="274" t="str">
        <f ca="true">+IF(OFFSET('Hygiene Data'!$D$13,0,10*ROW('Hygiene Data'!D64))="","",OFFSET('Hygiene Data'!$D$13,0,10*ROW('Hygiene Data'!D64)))</f>
        <v/>
      </c>
      <c r="DR70" s="274" t="str">
        <f ca="true">+IF(OFFSET('Hygiene Data'!$E$11,0,10*ROW('Hygiene Data'!E64))="","",OFFSET('Hygiene Data'!$E$11,0,10*ROW('Hygiene Data'!E64)))</f>
        <v/>
      </c>
      <c r="DS70" s="274" t="str">
        <f ca="true">+IF(OFFSET('Hygiene Data'!$E$12,0,10*ROW('Hygiene Data'!E64))="","",OFFSET('Hygiene Data'!$E$12,0,10*ROW('Hygiene Data'!E64)))</f>
        <v/>
      </c>
      <c r="DT70" s="274" t="str">
        <f ca="true">+IF(OFFSET('Hygiene Data'!$E$13,0,10*ROW('Hygiene Data'!E64))="","",OFFSET('Hygiene Data'!$E$13,0,10*ROW('Hygiene Data'!E64)))</f>
        <v/>
      </c>
      <c r="DU70" s="274" t="str">
        <f ca="true">+IF(OFFSET('Hygiene Data'!$F$11,0,10*ROW('Hygiene Data'!F64))="","",OFFSET('Hygiene Data'!$F$11,0,10*ROW('Hygiene Data'!F64)))</f>
        <v/>
      </c>
      <c r="DV70" s="274" t="str">
        <f ca="true">+IF(OFFSET('Hygiene Data'!$F$12,0,10*ROW('Hygiene Data'!F64))="","",OFFSET('Hygiene Data'!$F$12,0,10*ROW('Hygiene Data'!F64)))</f>
        <v/>
      </c>
      <c r="DW70" s="274" t="str">
        <f ca="true">+IF(OFFSET('Hygiene Data'!$F$13,0,10*ROW('Hygiene Data'!F64))="","",OFFSET('Hygiene Data'!$F$13,0,10*ROW('Hygiene Data'!F64)))</f>
        <v/>
      </c>
      <c r="DX70" s="274" t="str">
        <f ca="true">+IF(OFFSET('Hygiene Data'!$G$11,0,10*ROW('Hygiene Data'!G64))="","",OFFSET('Hygiene Data'!$G$11,0,10*ROW('Hygiene Data'!G64)))</f>
        <v/>
      </c>
      <c r="DY70" s="274" t="str">
        <f ca="true">+IF(OFFSET('Hygiene Data'!$G$12,0,10*ROW('Hygiene Data'!G64))="","",OFFSET('Hygiene Data'!$G$12,0,10*ROW('Hygiene Data'!G64)))</f>
        <v/>
      </c>
      <c r="DZ70" s="274" t="str">
        <f ca="true">+IF(OFFSET('Hygiene Data'!$G$13,0,10*ROW('Hygiene Data'!G64))="","",OFFSET('Hygiene Data'!$G$13,0,10*ROW('Hygiene Data'!G64)))</f>
        <v/>
      </c>
      <c r="EA70" s="274" t="str">
        <f ca="true">+IF(OFFSET('Hygiene Data'!$H$11,0,10*ROW('Hygiene Data'!H64))="","",OFFSET('Hygiene Data'!$H$11,0,10*ROW('Hygiene Data'!H64)))</f>
        <v/>
      </c>
      <c r="EB70" s="274" t="str">
        <f ca="true">+IF(OFFSET('Hygiene Data'!$H$12,0,10*ROW('Hygiene Data'!H64))="","",OFFSET('Hygiene Data'!$H$12,0,10*ROW('Hygiene Data'!H64)))</f>
        <v/>
      </c>
      <c r="EC70" s="274" t="str">
        <f ca="true">+IF(OFFSET('Hygiene Data'!$H$13,0,10*ROW('Hygiene Data'!H64))="","",OFFSET('Hygiene Data'!$H$13,0,10*ROW('Hygiene Data'!H64)))</f>
        <v/>
      </c>
      <c r="ED70" s="274" t="str">
        <f ca="true">+IF(OFFSET('Hygiene Data'!$I$11,0,10*ROW('Hygiene Data'!I64))="","",OFFSET('Hygiene Data'!$I$11,0,10*ROW('Hygiene Data'!I64)))</f>
        <v/>
      </c>
      <c r="EE70" s="274" t="str">
        <f ca="true">+IF(OFFSET('Hygiene Data'!$I$12,0,10*ROW('Hygiene Data'!I64))="","",OFFSET('Hygiene Data'!$I$12,0,10*ROW('Hygiene Data'!I64)))</f>
        <v/>
      </c>
      <c r="EF70" s="274" t="str">
        <f ca="true">+IF(OFFSET('Hygiene Data'!$I$13,0,10*ROW('Hygiene Data'!I64))="","",OFFSET('Hygiene Data'!$I$13,0,10*ROW('Hygiene Data'!I64)))</f>
        <v/>
      </c>
    </row>
    <row xmlns:x14ac="http://schemas.microsoft.com/office/spreadsheetml/2009/9/ac" r="71" x14ac:dyDescent="0.2">
      <c r="A71" s="37" t="str">
        <f ca="true">+IF(OFFSET('Water Data'!$B$2,0,10*ROW('Water Data'!E65))="","",OFFSET('Water Data'!$B$2,0,10*ROW('Water Data'!E65)))</f>
        <v/>
      </c>
      <c r="B71" s="37" t="str">
        <f ca="true">+IF(OFFSET('Water Data'!$C$2,0,10*ROW('Water Data'!F65))="","",OFFSET('Water Data'!$C$2,0,10*ROW('Water Data'!F65)))</f>
        <v/>
      </c>
      <c r="C71" s="330" t="str">
        <f t="shared" ref="C71:C134" ca="true" si="1">+IF(ISNUMBER(VALUE(MID(A71,5,4))), VALUE(MID(A71, 5,4)),"")</f>
        <v/>
      </c>
      <c r="D71" s="94"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4"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4"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4"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4"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4"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4"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4"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4"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4"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4"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4"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4"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4"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4"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4"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4"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4"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5"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5"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5"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5"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5"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5"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5"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5"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5"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5"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5"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5"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5"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5"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5"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5"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5"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5"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5"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5"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5"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5"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5"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5"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5"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5"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5"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5"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5"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5"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6"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6"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6"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6"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6"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6"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6"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6"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6"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6"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6"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6"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6"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6"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6"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6"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6"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6"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74"/>
      <c r="BS71" s="274" t="str">
        <f ca="true">+IF(OFFSET('Water Data'!$D$27,0,10*ROW('Water Data'!D65))="","",OFFSET('Water Data'!$D$27,0,10*ROW('Water Data'!D65)))</f>
        <v/>
      </c>
      <c r="BT71" s="274" t="str">
        <f ca="true">+IF(OFFSET('Water Data'!$D$28,0,10*ROW('Water Data'!D65))="","",OFFSET('Water Data'!$D$28,0,10*ROW('Water Data'!D65)))</f>
        <v/>
      </c>
      <c r="BU71" s="274" t="str">
        <f ca="true">+IF(OFFSET('Water Data'!$D$29,0,10*ROW('Water Data'!D65))="","",OFFSET('Water Data'!$D$29,0,10*ROW('Water Data'!D65)))</f>
        <v/>
      </c>
      <c r="BV71" s="274" t="str">
        <f ca="true">+IF(OFFSET('Water Data'!$E$27,0,10*ROW('Water Data'!E65))="","",OFFSET('Water Data'!$E$27,0,10*ROW('Water Data'!E65)))</f>
        <v/>
      </c>
      <c r="BW71" s="274" t="str">
        <f ca="true">+IF(OFFSET('Water Data'!$E$28,0,10*ROW('Water Data'!E65))="","",OFFSET('Water Data'!$E$28,0,10*ROW('Water Data'!E65)))</f>
        <v/>
      </c>
      <c r="BX71" s="274" t="str">
        <f ca="true">+IF(OFFSET('Water Data'!$E$29,0,10*ROW('Water Data'!E65))="","",OFFSET('Water Data'!$E$29,0,10*ROW('Water Data'!E65)))</f>
        <v/>
      </c>
      <c r="BY71" s="274" t="str">
        <f ca="true">+IF(OFFSET('Water Data'!$F$27,0,10*ROW('Water Data'!F65))="","",OFFSET('Water Data'!$F$27,0,10*ROW('Water Data'!F65)))</f>
        <v/>
      </c>
      <c r="BZ71" s="274" t="str">
        <f ca="true">+IF(OFFSET('Water Data'!$F$28,0,10*ROW('Water Data'!F65))="","",OFFSET('Water Data'!$F$28,0,10*ROW('Water Data'!F65)))</f>
        <v/>
      </c>
      <c r="CA71" s="274" t="str">
        <f ca="true">+IF(OFFSET('Water Data'!$F$29,0,10*ROW('Water Data'!F65))="","",OFFSET('Water Data'!$F$29,0,10*ROW('Water Data'!F65)))</f>
        <v/>
      </c>
      <c r="CB71" s="274" t="str">
        <f ca="true">+IF(OFFSET('Water Data'!$G$27,0,10*ROW('Water Data'!G65))="","",OFFSET('Water Data'!$G$27,0,10*ROW('Water Data'!G65)))</f>
        <v/>
      </c>
      <c r="CC71" s="274" t="str">
        <f ca="true">+IF(OFFSET('Water Data'!$G$28,0,10*ROW('Water Data'!G65))="","",OFFSET('Water Data'!$G$28,0,10*ROW('Water Data'!G65)))</f>
        <v/>
      </c>
      <c r="CD71" s="274" t="str">
        <f ca="true">+IF(OFFSET('Water Data'!$G$29,0,10*ROW('Water Data'!G65))="","",OFFSET('Water Data'!$G$29,0,10*ROW('Water Data'!G65)))</f>
        <v/>
      </c>
      <c r="CE71" s="274" t="str">
        <f ca="true">+IF(OFFSET('Water Data'!$H$27,0,10*ROW('Water Data'!H65))="","",OFFSET('Water Data'!$H$27,0,10*ROW('Water Data'!H65)))</f>
        <v/>
      </c>
      <c r="CF71" s="274" t="str">
        <f ca="true">+IF(OFFSET('Water Data'!$H$28,0,10*ROW('Water Data'!H65))="","",OFFSET('Water Data'!$H$28,0,10*ROW('Water Data'!H65)))</f>
        <v/>
      </c>
      <c r="CG71" s="274" t="str">
        <f ca="true">+IF(OFFSET('Water Data'!$H$29,0,10*ROW('Water Data'!H65))="","",OFFSET('Water Data'!$H$29,0,10*ROW('Water Data'!H65)))</f>
        <v/>
      </c>
      <c r="CH71" s="274" t="str">
        <f ca="true">+IF(OFFSET('Water Data'!$I$27,0,10*ROW('Water Data'!I65))="","",OFFSET('Water Data'!$I$27,0,10*ROW('Water Data'!I65)))</f>
        <v/>
      </c>
      <c r="CI71" s="274" t="str">
        <f ca="true">+IF(OFFSET('Water Data'!$I$28,0,10*ROW('Water Data'!I65))="","",OFFSET('Water Data'!$I$28,0,10*ROW('Water Data'!I65)))</f>
        <v/>
      </c>
      <c r="CJ71" s="274" t="str">
        <f ca="true">+IF(OFFSET('Water Data'!$I$29,0,10*ROW('Water Data'!I65))="","",OFFSET('Water Data'!$I$29,0,10*ROW('Water Data'!I65)))</f>
        <v/>
      </c>
      <c r="CK71" s="274" t="str">
        <f ca="true">+IF(OFFSET('Sanitation Data'!$D$28,0,10*ROW('Sanitation Data'!D65))="","",OFFSET('Sanitation Data'!$D$28,0,10*ROW('Sanitation Data'!D65)))</f>
        <v/>
      </c>
      <c r="CL71" s="274" t="str">
        <f ca="true">+IF(OFFSET('Sanitation Data'!$D$29,0,10*ROW('Sanitation Data'!D65))="","",OFFSET('Sanitation Data'!$D$29,0,10*ROW('Sanitation Data'!D65)))</f>
        <v/>
      </c>
      <c r="CM71" s="274" t="str">
        <f ca="true">+IF(OFFSET('Sanitation Data'!$D$30,0,10*ROW('Sanitation Data'!D65))="","",OFFSET('Sanitation Data'!$D$30,0,10*ROW('Sanitation Data'!D65)))</f>
        <v/>
      </c>
      <c r="CN71" s="274" t="str">
        <f ca="true">+IF(OFFSET('Sanitation Data'!$D$31,0,10*ROW('Sanitation Data'!D65))="","",OFFSET('Sanitation Data'!$D$31,0,10*ROW('Sanitation Data'!D65)))</f>
        <v/>
      </c>
      <c r="CO71" s="274" t="str">
        <f ca="true">+IF(OFFSET('Sanitation Data'!$D$32,0,10*ROW('Sanitation Data'!D65))="","",OFFSET('Sanitation Data'!$D$32,0,10*ROW('Sanitation Data'!D65)))</f>
        <v/>
      </c>
      <c r="CP71" s="274" t="str">
        <f ca="true">+IF(OFFSET('Sanitation Data'!$E$28,0,10*ROW('Sanitation Data'!E65))="","",OFFSET('Sanitation Data'!$E$28,0,10*ROW('Sanitation Data'!E65)))</f>
        <v/>
      </c>
      <c r="CQ71" s="274" t="str">
        <f ca="true">+IF(OFFSET('Sanitation Data'!$E$29,0,10*ROW('Sanitation Data'!E65))="","",OFFSET('Sanitation Data'!$E$29,0,10*ROW('Sanitation Data'!E65)))</f>
        <v/>
      </c>
      <c r="CR71" s="274" t="str">
        <f ca="true">+IF(OFFSET('Sanitation Data'!$E$30,0,10*ROW('Sanitation Data'!E65))="","",OFFSET('Sanitation Data'!$E$30,0,10*ROW('Sanitation Data'!E65)))</f>
        <v/>
      </c>
      <c r="CS71" s="274" t="str">
        <f ca="true">+IF(OFFSET('Sanitation Data'!$E$31,0,10*ROW('Sanitation Data'!E65))="","",OFFSET('Sanitation Data'!$E$31,0,10*ROW('Sanitation Data'!E65)))</f>
        <v/>
      </c>
      <c r="CT71" s="274" t="str">
        <f ca="true">+IF(OFFSET('Sanitation Data'!$E$32,0,10*ROW('Sanitation Data'!E65))="","",OFFSET('Sanitation Data'!$E$32,0,10*ROW('Sanitation Data'!E65)))</f>
        <v/>
      </c>
      <c r="CU71" s="274" t="str">
        <f ca="true">+IF(OFFSET('Sanitation Data'!$F$28,0,10*ROW('Sanitation Data'!F65))="","",OFFSET('Sanitation Data'!$F$28,0,10*ROW('Sanitation Data'!F65)))</f>
        <v/>
      </c>
      <c r="CV71" s="274" t="str">
        <f ca="true">+IF(OFFSET('Sanitation Data'!$F$29,0,10*ROW('Sanitation Data'!F65))="","",OFFSET('Sanitation Data'!$F$29,0,10*ROW('Sanitation Data'!F65)))</f>
        <v/>
      </c>
      <c r="CW71" s="274" t="str">
        <f ca="true">+IF(OFFSET('Sanitation Data'!$F$30,0,10*ROW('Sanitation Data'!F65))="","",OFFSET('Sanitation Data'!$F$30,0,10*ROW('Sanitation Data'!F65)))</f>
        <v/>
      </c>
      <c r="CX71" s="274" t="str">
        <f ca="true">+IF(OFFSET('Sanitation Data'!$F$31,0,10*ROW('Sanitation Data'!F65))="","",OFFSET('Sanitation Data'!$F$31,0,10*ROW('Sanitation Data'!F65)))</f>
        <v/>
      </c>
      <c r="CY71" s="274" t="str">
        <f ca="true">+IF(OFFSET('Sanitation Data'!$F$32,0,10*ROW('Sanitation Data'!F65))="","",OFFSET('Sanitation Data'!$F$32,0,10*ROW('Sanitation Data'!F65)))</f>
        <v/>
      </c>
      <c r="CZ71" s="274" t="str">
        <f ca="true">+IF(OFFSET('Sanitation Data'!$G$28,0,10*ROW('Sanitation Data'!G65))="","",OFFSET('Sanitation Data'!$G$28,0,10*ROW('Sanitation Data'!G65)))</f>
        <v/>
      </c>
      <c r="DA71" s="274" t="str">
        <f ca="true">+IF(OFFSET('Sanitation Data'!$G$29,0,10*ROW('Sanitation Data'!G65))="","",OFFSET('Sanitation Data'!$G$29,0,10*ROW('Sanitation Data'!G65)))</f>
        <v/>
      </c>
      <c r="DB71" s="274" t="str">
        <f ca="true">+IF(OFFSET('Sanitation Data'!$G$30,0,10*ROW('Sanitation Data'!G65))="","",OFFSET('Sanitation Data'!$G$30,0,10*ROW('Sanitation Data'!G65)))</f>
        <v/>
      </c>
      <c r="DC71" s="274" t="str">
        <f ca="true">+IF(OFFSET('Sanitation Data'!$G$31,0,10*ROW('Sanitation Data'!G65))="","",OFFSET('Sanitation Data'!$G$31,0,10*ROW('Sanitation Data'!G65)))</f>
        <v/>
      </c>
      <c r="DD71" s="274" t="str">
        <f ca="true">+IF(OFFSET('Sanitation Data'!$G$32,0,10*ROW('Sanitation Data'!G65))="","",OFFSET('Sanitation Data'!$G$32,0,10*ROW('Sanitation Data'!G65)))</f>
        <v/>
      </c>
      <c r="DE71" s="274" t="str">
        <f ca="true">+IF(OFFSET('Sanitation Data'!$H$28,0,10*ROW('Sanitation Data'!H65))="","",OFFSET('Sanitation Data'!$H$28,0,10*ROW('Sanitation Data'!H65)))</f>
        <v/>
      </c>
      <c r="DF71" s="274" t="str">
        <f ca="true">+IF(OFFSET('Sanitation Data'!$H$29,0,10*ROW('Sanitation Data'!H65))="","",OFFSET('Sanitation Data'!$H$29,0,10*ROW('Sanitation Data'!H65)))</f>
        <v/>
      </c>
      <c r="DG71" s="274" t="str">
        <f ca="true">+IF(OFFSET('Sanitation Data'!$H$30,0,10*ROW('Sanitation Data'!H65))="","",OFFSET('Sanitation Data'!$H$30,0,10*ROW('Sanitation Data'!H65)))</f>
        <v/>
      </c>
      <c r="DH71" s="274" t="str">
        <f ca="true">+IF(OFFSET('Sanitation Data'!$H$31,0,10*ROW('Sanitation Data'!H65))="","",OFFSET('Sanitation Data'!$H$31,0,10*ROW('Sanitation Data'!H65)))</f>
        <v/>
      </c>
      <c r="DI71" s="274" t="str">
        <f ca="true">+IF(OFFSET('Sanitation Data'!$H$32,0,10*ROW('Sanitation Data'!H65))="","",OFFSET('Sanitation Data'!$H$32,0,10*ROW('Sanitation Data'!H65)))</f>
        <v/>
      </c>
      <c r="DJ71" s="274" t="str">
        <f ca="true">+IF(OFFSET('Sanitation Data'!$I$28,0,10*ROW('Sanitation Data'!I65))="","",OFFSET('Sanitation Data'!$I$28,0,10*ROW('Sanitation Data'!I65)))</f>
        <v/>
      </c>
      <c r="DK71" s="274" t="str">
        <f ca="true">+IF(OFFSET('Sanitation Data'!$I$29,0,10*ROW('Sanitation Data'!I65))="","",OFFSET('Sanitation Data'!$I$29,0,10*ROW('Sanitation Data'!I65)))</f>
        <v/>
      </c>
      <c r="DL71" s="274" t="str">
        <f ca="true">+IF(OFFSET('Sanitation Data'!$I$30,0,10*ROW('Sanitation Data'!I65))="","",OFFSET('Sanitation Data'!$I$30,0,10*ROW('Sanitation Data'!I65)))</f>
        <v/>
      </c>
      <c r="DM71" s="274" t="str">
        <f ca="true">+IF(OFFSET('Sanitation Data'!$I$31,0,10*ROW('Sanitation Data'!I65))="","",OFFSET('Sanitation Data'!$I$31,0,10*ROW('Sanitation Data'!I65)))</f>
        <v/>
      </c>
      <c r="DN71" s="274" t="str">
        <f ca="true">+IF(OFFSET('Sanitation Data'!$I$32,0,10*ROW('Sanitation Data'!I65))="","",OFFSET('Sanitation Data'!$I$32,0,10*ROW('Sanitation Data'!I65)))</f>
        <v/>
      </c>
      <c r="DO71" s="274" t="str">
        <f ca="true">+IF(OFFSET('Hygiene Data'!$D$11,0,10*ROW('Hygiene Data'!D65))="","",OFFSET('Hygiene Data'!$D$11,0,10*ROW('Hygiene Data'!D65)))</f>
        <v/>
      </c>
      <c r="DP71" s="274" t="str">
        <f ca="true">+IF(OFFSET('Hygiene Data'!$D$12,0,10*ROW('Hygiene Data'!D65))="","",OFFSET('Hygiene Data'!$D$12,0,10*ROW('Hygiene Data'!D65)))</f>
        <v/>
      </c>
      <c r="DQ71" s="274" t="str">
        <f ca="true">+IF(OFFSET('Hygiene Data'!$D$13,0,10*ROW('Hygiene Data'!D65))="","",OFFSET('Hygiene Data'!$D$13,0,10*ROW('Hygiene Data'!D65)))</f>
        <v/>
      </c>
      <c r="DR71" s="274" t="str">
        <f ca="true">+IF(OFFSET('Hygiene Data'!$E$11,0,10*ROW('Hygiene Data'!E65))="","",OFFSET('Hygiene Data'!$E$11,0,10*ROW('Hygiene Data'!E65)))</f>
        <v/>
      </c>
      <c r="DS71" s="274" t="str">
        <f ca="true">+IF(OFFSET('Hygiene Data'!$E$12,0,10*ROW('Hygiene Data'!E65))="","",OFFSET('Hygiene Data'!$E$12,0,10*ROW('Hygiene Data'!E65)))</f>
        <v/>
      </c>
      <c r="DT71" s="274" t="str">
        <f ca="true">+IF(OFFSET('Hygiene Data'!$E$13,0,10*ROW('Hygiene Data'!E65))="","",OFFSET('Hygiene Data'!$E$13,0,10*ROW('Hygiene Data'!E65)))</f>
        <v/>
      </c>
      <c r="DU71" s="274" t="str">
        <f ca="true">+IF(OFFSET('Hygiene Data'!$F$11,0,10*ROW('Hygiene Data'!F65))="","",OFFSET('Hygiene Data'!$F$11,0,10*ROW('Hygiene Data'!F65)))</f>
        <v/>
      </c>
      <c r="DV71" s="274" t="str">
        <f ca="true">+IF(OFFSET('Hygiene Data'!$F$12,0,10*ROW('Hygiene Data'!F65))="","",OFFSET('Hygiene Data'!$F$12,0,10*ROW('Hygiene Data'!F65)))</f>
        <v/>
      </c>
      <c r="DW71" s="274" t="str">
        <f ca="true">+IF(OFFSET('Hygiene Data'!$F$13,0,10*ROW('Hygiene Data'!F65))="","",OFFSET('Hygiene Data'!$F$13,0,10*ROW('Hygiene Data'!F65)))</f>
        <v/>
      </c>
      <c r="DX71" s="274" t="str">
        <f ca="true">+IF(OFFSET('Hygiene Data'!$G$11,0,10*ROW('Hygiene Data'!G65))="","",OFFSET('Hygiene Data'!$G$11,0,10*ROW('Hygiene Data'!G65)))</f>
        <v/>
      </c>
      <c r="DY71" s="274" t="str">
        <f ca="true">+IF(OFFSET('Hygiene Data'!$G$12,0,10*ROW('Hygiene Data'!G65))="","",OFFSET('Hygiene Data'!$G$12,0,10*ROW('Hygiene Data'!G65)))</f>
        <v/>
      </c>
      <c r="DZ71" s="274" t="str">
        <f ca="true">+IF(OFFSET('Hygiene Data'!$G$13,0,10*ROW('Hygiene Data'!G65))="","",OFFSET('Hygiene Data'!$G$13,0,10*ROW('Hygiene Data'!G65)))</f>
        <v/>
      </c>
      <c r="EA71" s="274" t="str">
        <f ca="true">+IF(OFFSET('Hygiene Data'!$H$11,0,10*ROW('Hygiene Data'!H65))="","",OFFSET('Hygiene Data'!$H$11,0,10*ROW('Hygiene Data'!H65)))</f>
        <v/>
      </c>
      <c r="EB71" s="274" t="str">
        <f ca="true">+IF(OFFSET('Hygiene Data'!$H$12,0,10*ROW('Hygiene Data'!H65))="","",OFFSET('Hygiene Data'!$H$12,0,10*ROW('Hygiene Data'!H65)))</f>
        <v/>
      </c>
      <c r="EC71" s="274" t="str">
        <f ca="true">+IF(OFFSET('Hygiene Data'!$H$13,0,10*ROW('Hygiene Data'!H65))="","",OFFSET('Hygiene Data'!$H$13,0,10*ROW('Hygiene Data'!H65)))</f>
        <v/>
      </c>
      <c r="ED71" s="274" t="str">
        <f ca="true">+IF(OFFSET('Hygiene Data'!$I$11,0,10*ROW('Hygiene Data'!I65))="","",OFFSET('Hygiene Data'!$I$11,0,10*ROW('Hygiene Data'!I65)))</f>
        <v/>
      </c>
      <c r="EE71" s="274" t="str">
        <f ca="true">+IF(OFFSET('Hygiene Data'!$I$12,0,10*ROW('Hygiene Data'!I65))="","",OFFSET('Hygiene Data'!$I$12,0,10*ROW('Hygiene Data'!I65)))</f>
        <v/>
      </c>
      <c r="EF71" s="274" t="str">
        <f ca="true">+IF(OFFSET('Hygiene Data'!$I$13,0,10*ROW('Hygiene Data'!I65))="","",OFFSET('Hygiene Data'!$I$13,0,10*ROW('Hygiene Data'!I65)))</f>
        <v/>
      </c>
    </row>
    <row xmlns:x14ac="http://schemas.microsoft.com/office/spreadsheetml/2009/9/ac" r="72" x14ac:dyDescent="0.2">
      <c r="A72" s="37" t="str">
        <f ca="true">+IF(OFFSET('Water Data'!$B$2,0,10*ROW('Water Data'!E66))="","",OFFSET('Water Data'!$B$2,0,10*ROW('Water Data'!E66)))</f>
        <v/>
      </c>
      <c r="B72" s="37" t="str">
        <f ca="true">+IF(OFFSET('Water Data'!$C$2,0,10*ROW('Water Data'!F66))="","",OFFSET('Water Data'!$C$2,0,10*ROW('Water Data'!F66)))</f>
        <v/>
      </c>
      <c r="C72" s="330" t="str">
        <f t="shared" ca="true" si="1"/>
        <v/>
      </c>
      <c r="D72" s="94"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4"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4"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4"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4"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4"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4"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4"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4"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4"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4"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4"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4"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4"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4"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4"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4"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4"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5"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5"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5"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5"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5"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5"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5"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5"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5"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5"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5"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5"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5"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5"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5"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5"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5"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5"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5"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5"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5"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5"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5"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5"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5"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5"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5"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5"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5"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5"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6"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6"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6"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6"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6"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6"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6"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6"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6"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6"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6"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6"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6"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6"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6"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6"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6"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6"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74"/>
      <c r="BS72" s="274" t="str">
        <f ca="true">+IF(OFFSET('Water Data'!$D$27,0,10*ROW('Water Data'!D66))="","",OFFSET('Water Data'!$D$27,0,10*ROW('Water Data'!D66)))</f>
        <v/>
      </c>
      <c r="BT72" s="274" t="str">
        <f ca="true">+IF(OFFSET('Water Data'!$D$28,0,10*ROW('Water Data'!D66))="","",OFFSET('Water Data'!$D$28,0,10*ROW('Water Data'!D66)))</f>
        <v/>
      </c>
      <c r="BU72" s="274" t="str">
        <f ca="true">+IF(OFFSET('Water Data'!$D$29,0,10*ROW('Water Data'!D66))="","",OFFSET('Water Data'!$D$29,0,10*ROW('Water Data'!D66)))</f>
        <v/>
      </c>
      <c r="BV72" s="274" t="str">
        <f ca="true">+IF(OFFSET('Water Data'!$E$27,0,10*ROW('Water Data'!E66))="","",OFFSET('Water Data'!$E$27,0,10*ROW('Water Data'!E66)))</f>
        <v/>
      </c>
      <c r="BW72" s="274" t="str">
        <f ca="true">+IF(OFFSET('Water Data'!$E$28,0,10*ROW('Water Data'!E66))="","",OFFSET('Water Data'!$E$28,0,10*ROW('Water Data'!E66)))</f>
        <v/>
      </c>
      <c r="BX72" s="274" t="str">
        <f ca="true">+IF(OFFSET('Water Data'!$E$29,0,10*ROW('Water Data'!E66))="","",OFFSET('Water Data'!$E$29,0,10*ROW('Water Data'!E66)))</f>
        <v/>
      </c>
      <c r="BY72" s="274" t="str">
        <f ca="true">+IF(OFFSET('Water Data'!$F$27,0,10*ROW('Water Data'!F66))="","",OFFSET('Water Data'!$F$27,0,10*ROW('Water Data'!F66)))</f>
        <v/>
      </c>
      <c r="BZ72" s="274" t="str">
        <f ca="true">+IF(OFFSET('Water Data'!$F$28,0,10*ROW('Water Data'!F66))="","",OFFSET('Water Data'!$F$28,0,10*ROW('Water Data'!F66)))</f>
        <v/>
      </c>
      <c r="CA72" s="274" t="str">
        <f ca="true">+IF(OFFSET('Water Data'!$F$29,0,10*ROW('Water Data'!F66))="","",OFFSET('Water Data'!$F$29,0,10*ROW('Water Data'!F66)))</f>
        <v/>
      </c>
      <c r="CB72" s="274" t="str">
        <f ca="true">+IF(OFFSET('Water Data'!$G$27,0,10*ROW('Water Data'!G66))="","",OFFSET('Water Data'!$G$27,0,10*ROW('Water Data'!G66)))</f>
        <v/>
      </c>
      <c r="CC72" s="274" t="str">
        <f ca="true">+IF(OFFSET('Water Data'!$G$28,0,10*ROW('Water Data'!G66))="","",OFFSET('Water Data'!$G$28,0,10*ROW('Water Data'!G66)))</f>
        <v/>
      </c>
      <c r="CD72" s="274" t="str">
        <f ca="true">+IF(OFFSET('Water Data'!$G$29,0,10*ROW('Water Data'!G66))="","",OFFSET('Water Data'!$G$29,0,10*ROW('Water Data'!G66)))</f>
        <v/>
      </c>
      <c r="CE72" s="274" t="str">
        <f ca="true">+IF(OFFSET('Water Data'!$H$27,0,10*ROW('Water Data'!H66))="","",OFFSET('Water Data'!$H$27,0,10*ROW('Water Data'!H66)))</f>
        <v/>
      </c>
      <c r="CF72" s="274" t="str">
        <f ca="true">+IF(OFFSET('Water Data'!$H$28,0,10*ROW('Water Data'!H66))="","",OFFSET('Water Data'!$H$28,0,10*ROW('Water Data'!H66)))</f>
        <v/>
      </c>
      <c r="CG72" s="274" t="str">
        <f ca="true">+IF(OFFSET('Water Data'!$H$29,0,10*ROW('Water Data'!H66))="","",OFFSET('Water Data'!$H$29,0,10*ROW('Water Data'!H66)))</f>
        <v/>
      </c>
      <c r="CH72" s="274" t="str">
        <f ca="true">+IF(OFFSET('Water Data'!$I$27,0,10*ROW('Water Data'!I66))="","",OFFSET('Water Data'!$I$27,0,10*ROW('Water Data'!I66)))</f>
        <v/>
      </c>
      <c r="CI72" s="274" t="str">
        <f ca="true">+IF(OFFSET('Water Data'!$I$28,0,10*ROW('Water Data'!I66))="","",OFFSET('Water Data'!$I$28,0,10*ROW('Water Data'!I66)))</f>
        <v/>
      </c>
      <c r="CJ72" s="274" t="str">
        <f ca="true">+IF(OFFSET('Water Data'!$I$29,0,10*ROW('Water Data'!I66))="","",OFFSET('Water Data'!$I$29,0,10*ROW('Water Data'!I66)))</f>
        <v/>
      </c>
      <c r="CK72" s="274" t="str">
        <f ca="true">+IF(OFFSET('Sanitation Data'!$D$28,0,10*ROW('Sanitation Data'!D66))="","",OFFSET('Sanitation Data'!$D$28,0,10*ROW('Sanitation Data'!D66)))</f>
        <v/>
      </c>
      <c r="CL72" s="274" t="str">
        <f ca="true">+IF(OFFSET('Sanitation Data'!$D$29,0,10*ROW('Sanitation Data'!D66))="","",OFFSET('Sanitation Data'!$D$29,0,10*ROW('Sanitation Data'!D66)))</f>
        <v/>
      </c>
      <c r="CM72" s="274" t="str">
        <f ca="true">+IF(OFFSET('Sanitation Data'!$D$30,0,10*ROW('Sanitation Data'!D66))="","",OFFSET('Sanitation Data'!$D$30,0,10*ROW('Sanitation Data'!D66)))</f>
        <v/>
      </c>
      <c r="CN72" s="274" t="str">
        <f ca="true">+IF(OFFSET('Sanitation Data'!$D$31,0,10*ROW('Sanitation Data'!D66))="","",OFFSET('Sanitation Data'!$D$31,0,10*ROW('Sanitation Data'!D66)))</f>
        <v/>
      </c>
      <c r="CO72" s="274" t="str">
        <f ca="true">+IF(OFFSET('Sanitation Data'!$D$32,0,10*ROW('Sanitation Data'!D66))="","",OFFSET('Sanitation Data'!$D$32,0,10*ROW('Sanitation Data'!D66)))</f>
        <v/>
      </c>
      <c r="CP72" s="274" t="str">
        <f ca="true">+IF(OFFSET('Sanitation Data'!$E$28,0,10*ROW('Sanitation Data'!E66))="","",OFFSET('Sanitation Data'!$E$28,0,10*ROW('Sanitation Data'!E66)))</f>
        <v/>
      </c>
      <c r="CQ72" s="274" t="str">
        <f ca="true">+IF(OFFSET('Sanitation Data'!$E$29,0,10*ROW('Sanitation Data'!E66))="","",OFFSET('Sanitation Data'!$E$29,0,10*ROW('Sanitation Data'!E66)))</f>
        <v/>
      </c>
      <c r="CR72" s="274" t="str">
        <f ca="true">+IF(OFFSET('Sanitation Data'!$E$30,0,10*ROW('Sanitation Data'!E66))="","",OFFSET('Sanitation Data'!$E$30,0,10*ROW('Sanitation Data'!E66)))</f>
        <v/>
      </c>
      <c r="CS72" s="274" t="str">
        <f ca="true">+IF(OFFSET('Sanitation Data'!$E$31,0,10*ROW('Sanitation Data'!E66))="","",OFFSET('Sanitation Data'!$E$31,0,10*ROW('Sanitation Data'!E66)))</f>
        <v/>
      </c>
      <c r="CT72" s="274" t="str">
        <f ca="true">+IF(OFFSET('Sanitation Data'!$E$32,0,10*ROW('Sanitation Data'!E66))="","",OFFSET('Sanitation Data'!$E$32,0,10*ROW('Sanitation Data'!E66)))</f>
        <v/>
      </c>
      <c r="CU72" s="274" t="str">
        <f ca="true">+IF(OFFSET('Sanitation Data'!$F$28,0,10*ROW('Sanitation Data'!F66))="","",OFFSET('Sanitation Data'!$F$28,0,10*ROW('Sanitation Data'!F66)))</f>
        <v/>
      </c>
      <c r="CV72" s="274" t="str">
        <f ca="true">+IF(OFFSET('Sanitation Data'!$F$29,0,10*ROW('Sanitation Data'!F66))="","",OFFSET('Sanitation Data'!$F$29,0,10*ROW('Sanitation Data'!F66)))</f>
        <v/>
      </c>
      <c r="CW72" s="274" t="str">
        <f ca="true">+IF(OFFSET('Sanitation Data'!$F$30,0,10*ROW('Sanitation Data'!F66))="","",OFFSET('Sanitation Data'!$F$30,0,10*ROW('Sanitation Data'!F66)))</f>
        <v/>
      </c>
      <c r="CX72" s="274" t="str">
        <f ca="true">+IF(OFFSET('Sanitation Data'!$F$31,0,10*ROW('Sanitation Data'!F66))="","",OFFSET('Sanitation Data'!$F$31,0,10*ROW('Sanitation Data'!F66)))</f>
        <v/>
      </c>
      <c r="CY72" s="274" t="str">
        <f ca="true">+IF(OFFSET('Sanitation Data'!$F$32,0,10*ROW('Sanitation Data'!F66))="","",OFFSET('Sanitation Data'!$F$32,0,10*ROW('Sanitation Data'!F66)))</f>
        <v/>
      </c>
      <c r="CZ72" s="274" t="str">
        <f ca="true">+IF(OFFSET('Sanitation Data'!$G$28,0,10*ROW('Sanitation Data'!G66))="","",OFFSET('Sanitation Data'!$G$28,0,10*ROW('Sanitation Data'!G66)))</f>
        <v/>
      </c>
      <c r="DA72" s="274" t="str">
        <f ca="true">+IF(OFFSET('Sanitation Data'!$G$29,0,10*ROW('Sanitation Data'!G66))="","",OFFSET('Sanitation Data'!$G$29,0,10*ROW('Sanitation Data'!G66)))</f>
        <v/>
      </c>
      <c r="DB72" s="274" t="str">
        <f ca="true">+IF(OFFSET('Sanitation Data'!$G$30,0,10*ROW('Sanitation Data'!G66))="","",OFFSET('Sanitation Data'!$G$30,0,10*ROW('Sanitation Data'!G66)))</f>
        <v/>
      </c>
      <c r="DC72" s="274" t="str">
        <f ca="true">+IF(OFFSET('Sanitation Data'!$G$31,0,10*ROW('Sanitation Data'!G66))="","",OFFSET('Sanitation Data'!$G$31,0,10*ROW('Sanitation Data'!G66)))</f>
        <v/>
      </c>
      <c r="DD72" s="274" t="str">
        <f ca="true">+IF(OFFSET('Sanitation Data'!$G$32,0,10*ROW('Sanitation Data'!G66))="","",OFFSET('Sanitation Data'!$G$32,0,10*ROW('Sanitation Data'!G66)))</f>
        <v/>
      </c>
      <c r="DE72" s="274" t="str">
        <f ca="true">+IF(OFFSET('Sanitation Data'!$H$28,0,10*ROW('Sanitation Data'!H66))="","",OFFSET('Sanitation Data'!$H$28,0,10*ROW('Sanitation Data'!H66)))</f>
        <v/>
      </c>
      <c r="DF72" s="274" t="str">
        <f ca="true">+IF(OFFSET('Sanitation Data'!$H$29,0,10*ROW('Sanitation Data'!H66))="","",OFFSET('Sanitation Data'!$H$29,0,10*ROW('Sanitation Data'!H66)))</f>
        <v/>
      </c>
      <c r="DG72" s="274" t="str">
        <f ca="true">+IF(OFFSET('Sanitation Data'!$H$30,0,10*ROW('Sanitation Data'!H66))="","",OFFSET('Sanitation Data'!$H$30,0,10*ROW('Sanitation Data'!H66)))</f>
        <v/>
      </c>
      <c r="DH72" s="274" t="str">
        <f ca="true">+IF(OFFSET('Sanitation Data'!$H$31,0,10*ROW('Sanitation Data'!H66))="","",OFFSET('Sanitation Data'!$H$31,0,10*ROW('Sanitation Data'!H66)))</f>
        <v/>
      </c>
      <c r="DI72" s="274" t="str">
        <f ca="true">+IF(OFFSET('Sanitation Data'!$H$32,0,10*ROW('Sanitation Data'!H66))="","",OFFSET('Sanitation Data'!$H$32,0,10*ROW('Sanitation Data'!H66)))</f>
        <v/>
      </c>
      <c r="DJ72" s="274" t="str">
        <f ca="true">+IF(OFFSET('Sanitation Data'!$I$28,0,10*ROW('Sanitation Data'!I66))="","",OFFSET('Sanitation Data'!$I$28,0,10*ROW('Sanitation Data'!I66)))</f>
        <v/>
      </c>
      <c r="DK72" s="274" t="str">
        <f ca="true">+IF(OFFSET('Sanitation Data'!$I$29,0,10*ROW('Sanitation Data'!I66))="","",OFFSET('Sanitation Data'!$I$29,0,10*ROW('Sanitation Data'!I66)))</f>
        <v/>
      </c>
      <c r="DL72" s="274" t="str">
        <f ca="true">+IF(OFFSET('Sanitation Data'!$I$30,0,10*ROW('Sanitation Data'!I66))="","",OFFSET('Sanitation Data'!$I$30,0,10*ROW('Sanitation Data'!I66)))</f>
        <v/>
      </c>
      <c r="DM72" s="274" t="str">
        <f ca="true">+IF(OFFSET('Sanitation Data'!$I$31,0,10*ROW('Sanitation Data'!I66))="","",OFFSET('Sanitation Data'!$I$31,0,10*ROW('Sanitation Data'!I66)))</f>
        <v/>
      </c>
      <c r="DN72" s="274" t="str">
        <f ca="true">+IF(OFFSET('Sanitation Data'!$I$32,0,10*ROW('Sanitation Data'!I66))="","",OFFSET('Sanitation Data'!$I$32,0,10*ROW('Sanitation Data'!I66)))</f>
        <v/>
      </c>
      <c r="DO72" s="274" t="str">
        <f ca="true">+IF(OFFSET('Hygiene Data'!$D$11,0,10*ROW('Hygiene Data'!D66))="","",OFFSET('Hygiene Data'!$D$11,0,10*ROW('Hygiene Data'!D66)))</f>
        <v/>
      </c>
      <c r="DP72" s="274" t="str">
        <f ca="true">+IF(OFFSET('Hygiene Data'!$D$12,0,10*ROW('Hygiene Data'!D66))="","",OFFSET('Hygiene Data'!$D$12,0,10*ROW('Hygiene Data'!D66)))</f>
        <v/>
      </c>
      <c r="DQ72" s="274" t="str">
        <f ca="true">+IF(OFFSET('Hygiene Data'!$D$13,0,10*ROW('Hygiene Data'!D66))="","",OFFSET('Hygiene Data'!$D$13,0,10*ROW('Hygiene Data'!D66)))</f>
        <v/>
      </c>
      <c r="DR72" s="274" t="str">
        <f ca="true">+IF(OFFSET('Hygiene Data'!$E$11,0,10*ROW('Hygiene Data'!E66))="","",OFFSET('Hygiene Data'!$E$11,0,10*ROW('Hygiene Data'!E66)))</f>
        <v/>
      </c>
      <c r="DS72" s="274" t="str">
        <f ca="true">+IF(OFFSET('Hygiene Data'!$E$12,0,10*ROW('Hygiene Data'!E66))="","",OFFSET('Hygiene Data'!$E$12,0,10*ROW('Hygiene Data'!E66)))</f>
        <v/>
      </c>
      <c r="DT72" s="274" t="str">
        <f ca="true">+IF(OFFSET('Hygiene Data'!$E$13,0,10*ROW('Hygiene Data'!E66))="","",OFFSET('Hygiene Data'!$E$13,0,10*ROW('Hygiene Data'!E66)))</f>
        <v/>
      </c>
      <c r="DU72" s="274" t="str">
        <f ca="true">+IF(OFFSET('Hygiene Data'!$F$11,0,10*ROW('Hygiene Data'!F66))="","",OFFSET('Hygiene Data'!$F$11,0,10*ROW('Hygiene Data'!F66)))</f>
        <v/>
      </c>
      <c r="DV72" s="274" t="str">
        <f ca="true">+IF(OFFSET('Hygiene Data'!$F$12,0,10*ROW('Hygiene Data'!F66))="","",OFFSET('Hygiene Data'!$F$12,0,10*ROW('Hygiene Data'!F66)))</f>
        <v/>
      </c>
      <c r="DW72" s="274" t="str">
        <f ca="true">+IF(OFFSET('Hygiene Data'!$F$13,0,10*ROW('Hygiene Data'!F66))="","",OFFSET('Hygiene Data'!$F$13,0,10*ROW('Hygiene Data'!F66)))</f>
        <v/>
      </c>
      <c r="DX72" s="274" t="str">
        <f ca="true">+IF(OFFSET('Hygiene Data'!$G$11,0,10*ROW('Hygiene Data'!G66))="","",OFFSET('Hygiene Data'!$G$11,0,10*ROW('Hygiene Data'!G66)))</f>
        <v/>
      </c>
      <c r="DY72" s="274" t="str">
        <f ca="true">+IF(OFFSET('Hygiene Data'!$G$12,0,10*ROW('Hygiene Data'!G66))="","",OFFSET('Hygiene Data'!$G$12,0,10*ROW('Hygiene Data'!G66)))</f>
        <v/>
      </c>
      <c r="DZ72" s="274" t="str">
        <f ca="true">+IF(OFFSET('Hygiene Data'!$G$13,0,10*ROW('Hygiene Data'!G66))="","",OFFSET('Hygiene Data'!$G$13,0,10*ROW('Hygiene Data'!G66)))</f>
        <v/>
      </c>
      <c r="EA72" s="274" t="str">
        <f ca="true">+IF(OFFSET('Hygiene Data'!$H$11,0,10*ROW('Hygiene Data'!H66))="","",OFFSET('Hygiene Data'!$H$11,0,10*ROW('Hygiene Data'!H66)))</f>
        <v/>
      </c>
      <c r="EB72" s="274" t="str">
        <f ca="true">+IF(OFFSET('Hygiene Data'!$H$12,0,10*ROW('Hygiene Data'!H66))="","",OFFSET('Hygiene Data'!$H$12,0,10*ROW('Hygiene Data'!H66)))</f>
        <v/>
      </c>
      <c r="EC72" s="274" t="str">
        <f ca="true">+IF(OFFSET('Hygiene Data'!$H$13,0,10*ROW('Hygiene Data'!H66))="","",OFFSET('Hygiene Data'!$H$13,0,10*ROW('Hygiene Data'!H66)))</f>
        <v/>
      </c>
      <c r="ED72" s="274" t="str">
        <f ca="true">+IF(OFFSET('Hygiene Data'!$I$11,0,10*ROW('Hygiene Data'!I66))="","",OFFSET('Hygiene Data'!$I$11,0,10*ROW('Hygiene Data'!I66)))</f>
        <v/>
      </c>
      <c r="EE72" s="274" t="str">
        <f ca="true">+IF(OFFSET('Hygiene Data'!$I$12,0,10*ROW('Hygiene Data'!I66))="","",OFFSET('Hygiene Data'!$I$12,0,10*ROW('Hygiene Data'!I66)))</f>
        <v/>
      </c>
      <c r="EF72" s="274" t="str">
        <f ca="true">+IF(OFFSET('Hygiene Data'!$I$13,0,10*ROW('Hygiene Data'!I66))="","",OFFSET('Hygiene Data'!$I$13,0,10*ROW('Hygiene Data'!I66)))</f>
        <v/>
      </c>
    </row>
    <row xmlns:x14ac="http://schemas.microsoft.com/office/spreadsheetml/2009/9/ac" r="73" x14ac:dyDescent="0.2">
      <c r="A73" s="37" t="str">
        <f ca="true">+IF(OFFSET('Water Data'!$B$2,0,10*ROW('Water Data'!E67))="","",OFFSET('Water Data'!$B$2,0,10*ROW('Water Data'!E67)))</f>
        <v/>
      </c>
      <c r="B73" s="37" t="str">
        <f ca="true">+IF(OFFSET('Water Data'!$C$2,0,10*ROW('Water Data'!F67))="","",OFFSET('Water Data'!$C$2,0,10*ROW('Water Data'!F67)))</f>
        <v/>
      </c>
      <c r="C73" s="330" t="str">
        <f t="shared" ca="true" si="1"/>
        <v/>
      </c>
      <c r="D73" s="94"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4"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4"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4"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4"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4"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4"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4"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4"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4"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4"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4"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4"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4"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4"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4"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4"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4"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5"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5"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5"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5"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5"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5"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5"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5"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5"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5"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5"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5"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5"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5"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5"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5"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5"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5"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5"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5"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5"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5"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5"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5"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5"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5"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5"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5"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5"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5"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6"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6"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6"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6"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6"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6"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6"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6"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6"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6"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6"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6"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6"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6"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6"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6"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6"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6"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74"/>
      <c r="BS73" s="274" t="str">
        <f ca="true">+IF(OFFSET('Water Data'!$D$27,0,10*ROW('Water Data'!D67))="","",OFFSET('Water Data'!$D$27,0,10*ROW('Water Data'!D67)))</f>
        <v/>
      </c>
      <c r="BT73" s="274" t="str">
        <f ca="true">+IF(OFFSET('Water Data'!$D$28,0,10*ROW('Water Data'!D67))="","",OFFSET('Water Data'!$D$28,0,10*ROW('Water Data'!D67)))</f>
        <v/>
      </c>
      <c r="BU73" s="274" t="str">
        <f ca="true">+IF(OFFSET('Water Data'!$D$29,0,10*ROW('Water Data'!D67))="","",OFFSET('Water Data'!$D$29,0,10*ROW('Water Data'!D67)))</f>
        <v/>
      </c>
      <c r="BV73" s="274" t="str">
        <f ca="true">+IF(OFFSET('Water Data'!$E$27,0,10*ROW('Water Data'!E67))="","",OFFSET('Water Data'!$E$27,0,10*ROW('Water Data'!E67)))</f>
        <v/>
      </c>
      <c r="BW73" s="274" t="str">
        <f ca="true">+IF(OFFSET('Water Data'!$E$28,0,10*ROW('Water Data'!E67))="","",OFFSET('Water Data'!$E$28,0,10*ROW('Water Data'!E67)))</f>
        <v/>
      </c>
      <c r="BX73" s="274" t="str">
        <f ca="true">+IF(OFFSET('Water Data'!$E$29,0,10*ROW('Water Data'!E67))="","",OFFSET('Water Data'!$E$29,0,10*ROW('Water Data'!E67)))</f>
        <v/>
      </c>
      <c r="BY73" s="274" t="str">
        <f ca="true">+IF(OFFSET('Water Data'!$F$27,0,10*ROW('Water Data'!F67))="","",OFFSET('Water Data'!$F$27,0,10*ROW('Water Data'!F67)))</f>
        <v/>
      </c>
      <c r="BZ73" s="274" t="str">
        <f ca="true">+IF(OFFSET('Water Data'!$F$28,0,10*ROW('Water Data'!F67))="","",OFFSET('Water Data'!$F$28,0,10*ROW('Water Data'!F67)))</f>
        <v/>
      </c>
      <c r="CA73" s="274" t="str">
        <f ca="true">+IF(OFFSET('Water Data'!$F$29,0,10*ROW('Water Data'!F67))="","",OFFSET('Water Data'!$F$29,0,10*ROW('Water Data'!F67)))</f>
        <v/>
      </c>
      <c r="CB73" s="274" t="str">
        <f ca="true">+IF(OFFSET('Water Data'!$G$27,0,10*ROW('Water Data'!G67))="","",OFFSET('Water Data'!$G$27,0,10*ROW('Water Data'!G67)))</f>
        <v/>
      </c>
      <c r="CC73" s="274" t="str">
        <f ca="true">+IF(OFFSET('Water Data'!$G$28,0,10*ROW('Water Data'!G67))="","",OFFSET('Water Data'!$G$28,0,10*ROW('Water Data'!G67)))</f>
        <v/>
      </c>
      <c r="CD73" s="274" t="str">
        <f ca="true">+IF(OFFSET('Water Data'!$G$29,0,10*ROW('Water Data'!G67))="","",OFFSET('Water Data'!$G$29,0,10*ROW('Water Data'!G67)))</f>
        <v/>
      </c>
      <c r="CE73" s="274" t="str">
        <f ca="true">+IF(OFFSET('Water Data'!$H$27,0,10*ROW('Water Data'!H67))="","",OFFSET('Water Data'!$H$27,0,10*ROW('Water Data'!H67)))</f>
        <v/>
      </c>
      <c r="CF73" s="274" t="str">
        <f ca="true">+IF(OFFSET('Water Data'!$H$28,0,10*ROW('Water Data'!H67))="","",OFFSET('Water Data'!$H$28,0,10*ROW('Water Data'!H67)))</f>
        <v/>
      </c>
      <c r="CG73" s="274" t="str">
        <f ca="true">+IF(OFFSET('Water Data'!$H$29,0,10*ROW('Water Data'!H67))="","",OFFSET('Water Data'!$H$29,0,10*ROW('Water Data'!H67)))</f>
        <v/>
      </c>
      <c r="CH73" s="274" t="str">
        <f ca="true">+IF(OFFSET('Water Data'!$I$27,0,10*ROW('Water Data'!I67))="","",OFFSET('Water Data'!$I$27,0,10*ROW('Water Data'!I67)))</f>
        <v/>
      </c>
      <c r="CI73" s="274" t="str">
        <f ca="true">+IF(OFFSET('Water Data'!$I$28,0,10*ROW('Water Data'!I67))="","",OFFSET('Water Data'!$I$28,0,10*ROW('Water Data'!I67)))</f>
        <v/>
      </c>
      <c r="CJ73" s="274" t="str">
        <f ca="true">+IF(OFFSET('Water Data'!$I$29,0,10*ROW('Water Data'!I67))="","",OFFSET('Water Data'!$I$29,0,10*ROW('Water Data'!I67)))</f>
        <v/>
      </c>
      <c r="CK73" s="274" t="str">
        <f ca="true">+IF(OFFSET('Sanitation Data'!$D$28,0,10*ROW('Sanitation Data'!D67))="","",OFFSET('Sanitation Data'!$D$28,0,10*ROW('Sanitation Data'!D67)))</f>
        <v/>
      </c>
      <c r="CL73" s="274" t="str">
        <f ca="true">+IF(OFFSET('Sanitation Data'!$D$29,0,10*ROW('Sanitation Data'!D67))="","",OFFSET('Sanitation Data'!$D$29,0,10*ROW('Sanitation Data'!D67)))</f>
        <v/>
      </c>
      <c r="CM73" s="274" t="str">
        <f ca="true">+IF(OFFSET('Sanitation Data'!$D$30,0,10*ROW('Sanitation Data'!D67))="","",OFFSET('Sanitation Data'!$D$30,0,10*ROW('Sanitation Data'!D67)))</f>
        <v/>
      </c>
      <c r="CN73" s="274" t="str">
        <f ca="true">+IF(OFFSET('Sanitation Data'!$D$31,0,10*ROW('Sanitation Data'!D67))="","",OFFSET('Sanitation Data'!$D$31,0,10*ROW('Sanitation Data'!D67)))</f>
        <v/>
      </c>
      <c r="CO73" s="274" t="str">
        <f ca="true">+IF(OFFSET('Sanitation Data'!$D$32,0,10*ROW('Sanitation Data'!D67))="","",OFFSET('Sanitation Data'!$D$32,0,10*ROW('Sanitation Data'!D67)))</f>
        <v/>
      </c>
      <c r="CP73" s="274" t="str">
        <f ca="true">+IF(OFFSET('Sanitation Data'!$E$28,0,10*ROW('Sanitation Data'!E67))="","",OFFSET('Sanitation Data'!$E$28,0,10*ROW('Sanitation Data'!E67)))</f>
        <v/>
      </c>
      <c r="CQ73" s="274" t="str">
        <f ca="true">+IF(OFFSET('Sanitation Data'!$E$29,0,10*ROW('Sanitation Data'!E67))="","",OFFSET('Sanitation Data'!$E$29,0,10*ROW('Sanitation Data'!E67)))</f>
        <v/>
      </c>
      <c r="CR73" s="274" t="str">
        <f ca="true">+IF(OFFSET('Sanitation Data'!$E$30,0,10*ROW('Sanitation Data'!E67))="","",OFFSET('Sanitation Data'!$E$30,0,10*ROW('Sanitation Data'!E67)))</f>
        <v/>
      </c>
      <c r="CS73" s="274" t="str">
        <f ca="true">+IF(OFFSET('Sanitation Data'!$E$31,0,10*ROW('Sanitation Data'!E67))="","",OFFSET('Sanitation Data'!$E$31,0,10*ROW('Sanitation Data'!E67)))</f>
        <v/>
      </c>
      <c r="CT73" s="274" t="str">
        <f ca="true">+IF(OFFSET('Sanitation Data'!$E$32,0,10*ROW('Sanitation Data'!E67))="","",OFFSET('Sanitation Data'!$E$32,0,10*ROW('Sanitation Data'!E67)))</f>
        <v/>
      </c>
      <c r="CU73" s="274" t="str">
        <f ca="true">+IF(OFFSET('Sanitation Data'!$F$28,0,10*ROW('Sanitation Data'!F67))="","",OFFSET('Sanitation Data'!$F$28,0,10*ROW('Sanitation Data'!F67)))</f>
        <v/>
      </c>
      <c r="CV73" s="274" t="str">
        <f ca="true">+IF(OFFSET('Sanitation Data'!$F$29,0,10*ROW('Sanitation Data'!F67))="","",OFFSET('Sanitation Data'!$F$29,0,10*ROW('Sanitation Data'!F67)))</f>
        <v/>
      </c>
      <c r="CW73" s="274" t="str">
        <f ca="true">+IF(OFFSET('Sanitation Data'!$F$30,0,10*ROW('Sanitation Data'!F67))="","",OFFSET('Sanitation Data'!$F$30,0,10*ROW('Sanitation Data'!F67)))</f>
        <v/>
      </c>
      <c r="CX73" s="274" t="str">
        <f ca="true">+IF(OFFSET('Sanitation Data'!$F$31,0,10*ROW('Sanitation Data'!F67))="","",OFFSET('Sanitation Data'!$F$31,0,10*ROW('Sanitation Data'!F67)))</f>
        <v/>
      </c>
      <c r="CY73" s="274" t="str">
        <f ca="true">+IF(OFFSET('Sanitation Data'!$F$32,0,10*ROW('Sanitation Data'!F67))="","",OFFSET('Sanitation Data'!$F$32,0,10*ROW('Sanitation Data'!F67)))</f>
        <v/>
      </c>
      <c r="CZ73" s="274" t="str">
        <f ca="true">+IF(OFFSET('Sanitation Data'!$G$28,0,10*ROW('Sanitation Data'!G67))="","",OFFSET('Sanitation Data'!$G$28,0,10*ROW('Sanitation Data'!G67)))</f>
        <v/>
      </c>
      <c r="DA73" s="274" t="str">
        <f ca="true">+IF(OFFSET('Sanitation Data'!$G$29,0,10*ROW('Sanitation Data'!G67))="","",OFFSET('Sanitation Data'!$G$29,0,10*ROW('Sanitation Data'!G67)))</f>
        <v/>
      </c>
      <c r="DB73" s="274" t="str">
        <f ca="true">+IF(OFFSET('Sanitation Data'!$G$30,0,10*ROW('Sanitation Data'!G67))="","",OFFSET('Sanitation Data'!$G$30,0,10*ROW('Sanitation Data'!G67)))</f>
        <v/>
      </c>
      <c r="DC73" s="274" t="str">
        <f ca="true">+IF(OFFSET('Sanitation Data'!$G$31,0,10*ROW('Sanitation Data'!G67))="","",OFFSET('Sanitation Data'!$G$31,0,10*ROW('Sanitation Data'!G67)))</f>
        <v/>
      </c>
      <c r="DD73" s="274" t="str">
        <f ca="true">+IF(OFFSET('Sanitation Data'!$G$32,0,10*ROW('Sanitation Data'!G67))="","",OFFSET('Sanitation Data'!$G$32,0,10*ROW('Sanitation Data'!G67)))</f>
        <v/>
      </c>
      <c r="DE73" s="274" t="str">
        <f ca="true">+IF(OFFSET('Sanitation Data'!$H$28,0,10*ROW('Sanitation Data'!H67))="","",OFFSET('Sanitation Data'!$H$28,0,10*ROW('Sanitation Data'!H67)))</f>
        <v/>
      </c>
      <c r="DF73" s="274" t="str">
        <f ca="true">+IF(OFFSET('Sanitation Data'!$H$29,0,10*ROW('Sanitation Data'!H67))="","",OFFSET('Sanitation Data'!$H$29,0,10*ROW('Sanitation Data'!H67)))</f>
        <v/>
      </c>
      <c r="DG73" s="274" t="str">
        <f ca="true">+IF(OFFSET('Sanitation Data'!$H$30,0,10*ROW('Sanitation Data'!H67))="","",OFFSET('Sanitation Data'!$H$30,0,10*ROW('Sanitation Data'!H67)))</f>
        <v/>
      </c>
      <c r="DH73" s="274" t="str">
        <f ca="true">+IF(OFFSET('Sanitation Data'!$H$31,0,10*ROW('Sanitation Data'!H67))="","",OFFSET('Sanitation Data'!$H$31,0,10*ROW('Sanitation Data'!H67)))</f>
        <v/>
      </c>
      <c r="DI73" s="274" t="str">
        <f ca="true">+IF(OFFSET('Sanitation Data'!$H$32,0,10*ROW('Sanitation Data'!H67))="","",OFFSET('Sanitation Data'!$H$32,0,10*ROW('Sanitation Data'!H67)))</f>
        <v/>
      </c>
      <c r="DJ73" s="274" t="str">
        <f ca="true">+IF(OFFSET('Sanitation Data'!$I$28,0,10*ROW('Sanitation Data'!I67))="","",OFFSET('Sanitation Data'!$I$28,0,10*ROW('Sanitation Data'!I67)))</f>
        <v/>
      </c>
      <c r="DK73" s="274" t="str">
        <f ca="true">+IF(OFFSET('Sanitation Data'!$I$29,0,10*ROW('Sanitation Data'!I67))="","",OFFSET('Sanitation Data'!$I$29,0,10*ROW('Sanitation Data'!I67)))</f>
        <v/>
      </c>
      <c r="DL73" s="274" t="str">
        <f ca="true">+IF(OFFSET('Sanitation Data'!$I$30,0,10*ROW('Sanitation Data'!I67))="","",OFFSET('Sanitation Data'!$I$30,0,10*ROW('Sanitation Data'!I67)))</f>
        <v/>
      </c>
      <c r="DM73" s="274" t="str">
        <f ca="true">+IF(OFFSET('Sanitation Data'!$I$31,0,10*ROW('Sanitation Data'!I67))="","",OFFSET('Sanitation Data'!$I$31,0,10*ROW('Sanitation Data'!I67)))</f>
        <v/>
      </c>
      <c r="DN73" s="274" t="str">
        <f ca="true">+IF(OFFSET('Sanitation Data'!$I$32,0,10*ROW('Sanitation Data'!I67))="","",OFFSET('Sanitation Data'!$I$32,0,10*ROW('Sanitation Data'!I67)))</f>
        <v/>
      </c>
      <c r="DO73" s="274" t="str">
        <f ca="true">+IF(OFFSET('Hygiene Data'!$D$11,0,10*ROW('Hygiene Data'!D67))="","",OFFSET('Hygiene Data'!$D$11,0,10*ROW('Hygiene Data'!D67)))</f>
        <v/>
      </c>
      <c r="DP73" s="274" t="str">
        <f ca="true">+IF(OFFSET('Hygiene Data'!$D$12,0,10*ROW('Hygiene Data'!D67))="","",OFFSET('Hygiene Data'!$D$12,0,10*ROW('Hygiene Data'!D67)))</f>
        <v/>
      </c>
      <c r="DQ73" s="274" t="str">
        <f ca="true">+IF(OFFSET('Hygiene Data'!$D$13,0,10*ROW('Hygiene Data'!D67))="","",OFFSET('Hygiene Data'!$D$13,0,10*ROW('Hygiene Data'!D67)))</f>
        <v/>
      </c>
      <c r="DR73" s="274" t="str">
        <f ca="true">+IF(OFFSET('Hygiene Data'!$E$11,0,10*ROW('Hygiene Data'!E67))="","",OFFSET('Hygiene Data'!$E$11,0,10*ROW('Hygiene Data'!E67)))</f>
        <v/>
      </c>
      <c r="DS73" s="274" t="str">
        <f ca="true">+IF(OFFSET('Hygiene Data'!$E$12,0,10*ROW('Hygiene Data'!E67))="","",OFFSET('Hygiene Data'!$E$12,0,10*ROW('Hygiene Data'!E67)))</f>
        <v/>
      </c>
      <c r="DT73" s="274" t="str">
        <f ca="true">+IF(OFFSET('Hygiene Data'!$E$13,0,10*ROW('Hygiene Data'!E67))="","",OFFSET('Hygiene Data'!$E$13,0,10*ROW('Hygiene Data'!E67)))</f>
        <v/>
      </c>
      <c r="DU73" s="274" t="str">
        <f ca="true">+IF(OFFSET('Hygiene Data'!$F$11,0,10*ROW('Hygiene Data'!F67))="","",OFFSET('Hygiene Data'!$F$11,0,10*ROW('Hygiene Data'!F67)))</f>
        <v/>
      </c>
      <c r="DV73" s="274" t="str">
        <f ca="true">+IF(OFFSET('Hygiene Data'!$F$12,0,10*ROW('Hygiene Data'!F67))="","",OFFSET('Hygiene Data'!$F$12,0,10*ROW('Hygiene Data'!F67)))</f>
        <v/>
      </c>
      <c r="DW73" s="274" t="str">
        <f ca="true">+IF(OFFSET('Hygiene Data'!$F$13,0,10*ROW('Hygiene Data'!F67))="","",OFFSET('Hygiene Data'!$F$13,0,10*ROW('Hygiene Data'!F67)))</f>
        <v/>
      </c>
      <c r="DX73" s="274" t="str">
        <f ca="true">+IF(OFFSET('Hygiene Data'!$G$11,0,10*ROW('Hygiene Data'!G67))="","",OFFSET('Hygiene Data'!$G$11,0,10*ROW('Hygiene Data'!G67)))</f>
        <v/>
      </c>
      <c r="DY73" s="274" t="str">
        <f ca="true">+IF(OFFSET('Hygiene Data'!$G$12,0,10*ROW('Hygiene Data'!G67))="","",OFFSET('Hygiene Data'!$G$12,0,10*ROW('Hygiene Data'!G67)))</f>
        <v/>
      </c>
      <c r="DZ73" s="274" t="str">
        <f ca="true">+IF(OFFSET('Hygiene Data'!$G$13,0,10*ROW('Hygiene Data'!G67))="","",OFFSET('Hygiene Data'!$G$13,0,10*ROW('Hygiene Data'!G67)))</f>
        <v/>
      </c>
      <c r="EA73" s="274" t="str">
        <f ca="true">+IF(OFFSET('Hygiene Data'!$H$11,0,10*ROW('Hygiene Data'!H67))="","",OFFSET('Hygiene Data'!$H$11,0,10*ROW('Hygiene Data'!H67)))</f>
        <v/>
      </c>
      <c r="EB73" s="274" t="str">
        <f ca="true">+IF(OFFSET('Hygiene Data'!$H$12,0,10*ROW('Hygiene Data'!H67))="","",OFFSET('Hygiene Data'!$H$12,0,10*ROW('Hygiene Data'!H67)))</f>
        <v/>
      </c>
      <c r="EC73" s="274" t="str">
        <f ca="true">+IF(OFFSET('Hygiene Data'!$H$13,0,10*ROW('Hygiene Data'!H67))="","",OFFSET('Hygiene Data'!$H$13,0,10*ROW('Hygiene Data'!H67)))</f>
        <v/>
      </c>
      <c r="ED73" s="274" t="str">
        <f ca="true">+IF(OFFSET('Hygiene Data'!$I$11,0,10*ROW('Hygiene Data'!I67))="","",OFFSET('Hygiene Data'!$I$11,0,10*ROW('Hygiene Data'!I67)))</f>
        <v/>
      </c>
      <c r="EE73" s="274" t="str">
        <f ca="true">+IF(OFFSET('Hygiene Data'!$I$12,0,10*ROW('Hygiene Data'!I67))="","",OFFSET('Hygiene Data'!$I$12,0,10*ROW('Hygiene Data'!I67)))</f>
        <v/>
      </c>
      <c r="EF73" s="274" t="str">
        <f ca="true">+IF(OFFSET('Hygiene Data'!$I$13,0,10*ROW('Hygiene Data'!I67))="","",OFFSET('Hygiene Data'!$I$13,0,10*ROW('Hygiene Data'!I67)))</f>
        <v/>
      </c>
    </row>
    <row xmlns:x14ac="http://schemas.microsoft.com/office/spreadsheetml/2009/9/ac" r="74" x14ac:dyDescent="0.2">
      <c r="A74" s="37" t="str">
        <f ca="true">+IF(OFFSET('Water Data'!$B$2,0,10*ROW('Water Data'!E68))="","",OFFSET('Water Data'!$B$2,0,10*ROW('Water Data'!E68)))</f>
        <v/>
      </c>
      <c r="B74" s="37" t="str">
        <f ca="true">+IF(OFFSET('Water Data'!$C$2,0,10*ROW('Water Data'!F68))="","",OFFSET('Water Data'!$C$2,0,10*ROW('Water Data'!F68)))</f>
        <v/>
      </c>
      <c r="C74" s="330" t="str">
        <f t="shared" ca="true" si="1"/>
        <v/>
      </c>
      <c r="D74" s="94"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4"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4"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4"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4"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4"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4"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4"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4"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4"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4"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4"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4"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4"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4"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4"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4"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4"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5"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5"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5"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5"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5"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5"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5"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5"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5"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5"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5"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5"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5"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5"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5"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5"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5"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5"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5"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5"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5"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5"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5"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5"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5"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5"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5"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5"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5"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5"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6"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6"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6"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6"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6"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6"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6"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6"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6"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6"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6"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6"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6"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6"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6"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6"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6"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6"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74"/>
      <c r="BS74" s="274" t="str">
        <f ca="true">+IF(OFFSET('Water Data'!$D$27,0,10*ROW('Water Data'!D68))="","",OFFSET('Water Data'!$D$27,0,10*ROW('Water Data'!D68)))</f>
        <v/>
      </c>
      <c r="BT74" s="274" t="str">
        <f ca="true">+IF(OFFSET('Water Data'!$D$28,0,10*ROW('Water Data'!D68))="","",OFFSET('Water Data'!$D$28,0,10*ROW('Water Data'!D68)))</f>
        <v/>
      </c>
      <c r="BU74" s="274" t="str">
        <f ca="true">+IF(OFFSET('Water Data'!$D$29,0,10*ROW('Water Data'!D68))="","",OFFSET('Water Data'!$D$29,0,10*ROW('Water Data'!D68)))</f>
        <v/>
      </c>
      <c r="BV74" s="274" t="str">
        <f ca="true">+IF(OFFSET('Water Data'!$E$27,0,10*ROW('Water Data'!E68))="","",OFFSET('Water Data'!$E$27,0,10*ROW('Water Data'!E68)))</f>
        <v/>
      </c>
      <c r="BW74" s="274" t="str">
        <f ca="true">+IF(OFFSET('Water Data'!$E$28,0,10*ROW('Water Data'!E68))="","",OFFSET('Water Data'!$E$28,0,10*ROW('Water Data'!E68)))</f>
        <v/>
      </c>
      <c r="BX74" s="274" t="str">
        <f ca="true">+IF(OFFSET('Water Data'!$E$29,0,10*ROW('Water Data'!E68))="","",OFFSET('Water Data'!$E$29,0,10*ROW('Water Data'!E68)))</f>
        <v/>
      </c>
      <c r="BY74" s="274" t="str">
        <f ca="true">+IF(OFFSET('Water Data'!$F$27,0,10*ROW('Water Data'!F68))="","",OFFSET('Water Data'!$F$27,0,10*ROW('Water Data'!F68)))</f>
        <v/>
      </c>
      <c r="BZ74" s="274" t="str">
        <f ca="true">+IF(OFFSET('Water Data'!$F$28,0,10*ROW('Water Data'!F68))="","",OFFSET('Water Data'!$F$28,0,10*ROW('Water Data'!F68)))</f>
        <v/>
      </c>
      <c r="CA74" s="274" t="str">
        <f ca="true">+IF(OFFSET('Water Data'!$F$29,0,10*ROW('Water Data'!F68))="","",OFFSET('Water Data'!$F$29,0,10*ROW('Water Data'!F68)))</f>
        <v/>
      </c>
      <c r="CB74" s="274" t="str">
        <f ca="true">+IF(OFFSET('Water Data'!$G$27,0,10*ROW('Water Data'!G68))="","",OFFSET('Water Data'!$G$27,0,10*ROW('Water Data'!G68)))</f>
        <v/>
      </c>
      <c r="CC74" s="274" t="str">
        <f ca="true">+IF(OFFSET('Water Data'!$G$28,0,10*ROW('Water Data'!G68))="","",OFFSET('Water Data'!$G$28,0,10*ROW('Water Data'!G68)))</f>
        <v/>
      </c>
      <c r="CD74" s="274" t="str">
        <f ca="true">+IF(OFFSET('Water Data'!$G$29,0,10*ROW('Water Data'!G68))="","",OFFSET('Water Data'!$G$29,0,10*ROW('Water Data'!G68)))</f>
        <v/>
      </c>
      <c r="CE74" s="274" t="str">
        <f ca="true">+IF(OFFSET('Water Data'!$H$27,0,10*ROW('Water Data'!H68))="","",OFFSET('Water Data'!$H$27,0,10*ROW('Water Data'!H68)))</f>
        <v/>
      </c>
      <c r="CF74" s="274" t="str">
        <f ca="true">+IF(OFFSET('Water Data'!$H$28,0,10*ROW('Water Data'!H68))="","",OFFSET('Water Data'!$H$28,0,10*ROW('Water Data'!H68)))</f>
        <v/>
      </c>
      <c r="CG74" s="274" t="str">
        <f ca="true">+IF(OFFSET('Water Data'!$H$29,0,10*ROW('Water Data'!H68))="","",OFFSET('Water Data'!$H$29,0,10*ROW('Water Data'!H68)))</f>
        <v/>
      </c>
      <c r="CH74" s="274" t="str">
        <f ca="true">+IF(OFFSET('Water Data'!$I$27,0,10*ROW('Water Data'!I68))="","",OFFSET('Water Data'!$I$27,0,10*ROW('Water Data'!I68)))</f>
        <v/>
      </c>
      <c r="CI74" s="274" t="str">
        <f ca="true">+IF(OFFSET('Water Data'!$I$28,0,10*ROW('Water Data'!I68))="","",OFFSET('Water Data'!$I$28,0,10*ROW('Water Data'!I68)))</f>
        <v/>
      </c>
      <c r="CJ74" s="274" t="str">
        <f ca="true">+IF(OFFSET('Water Data'!$I$29,0,10*ROW('Water Data'!I68))="","",OFFSET('Water Data'!$I$29,0,10*ROW('Water Data'!I68)))</f>
        <v/>
      </c>
      <c r="CK74" s="274" t="str">
        <f ca="true">+IF(OFFSET('Sanitation Data'!$D$28,0,10*ROW('Sanitation Data'!D68))="","",OFFSET('Sanitation Data'!$D$28,0,10*ROW('Sanitation Data'!D68)))</f>
        <v/>
      </c>
      <c r="CL74" s="274" t="str">
        <f ca="true">+IF(OFFSET('Sanitation Data'!$D$29,0,10*ROW('Sanitation Data'!D68))="","",OFFSET('Sanitation Data'!$D$29,0,10*ROW('Sanitation Data'!D68)))</f>
        <v/>
      </c>
      <c r="CM74" s="274" t="str">
        <f ca="true">+IF(OFFSET('Sanitation Data'!$D$30,0,10*ROW('Sanitation Data'!D68))="","",OFFSET('Sanitation Data'!$D$30,0,10*ROW('Sanitation Data'!D68)))</f>
        <v/>
      </c>
      <c r="CN74" s="274" t="str">
        <f ca="true">+IF(OFFSET('Sanitation Data'!$D$31,0,10*ROW('Sanitation Data'!D68))="","",OFFSET('Sanitation Data'!$D$31,0,10*ROW('Sanitation Data'!D68)))</f>
        <v/>
      </c>
      <c r="CO74" s="274" t="str">
        <f ca="true">+IF(OFFSET('Sanitation Data'!$D$32,0,10*ROW('Sanitation Data'!D68))="","",OFFSET('Sanitation Data'!$D$32,0,10*ROW('Sanitation Data'!D68)))</f>
        <v/>
      </c>
      <c r="CP74" s="274" t="str">
        <f ca="true">+IF(OFFSET('Sanitation Data'!$E$28,0,10*ROW('Sanitation Data'!E68))="","",OFFSET('Sanitation Data'!$E$28,0,10*ROW('Sanitation Data'!E68)))</f>
        <v/>
      </c>
      <c r="CQ74" s="274" t="str">
        <f ca="true">+IF(OFFSET('Sanitation Data'!$E$29,0,10*ROW('Sanitation Data'!E68))="","",OFFSET('Sanitation Data'!$E$29,0,10*ROW('Sanitation Data'!E68)))</f>
        <v/>
      </c>
      <c r="CR74" s="274" t="str">
        <f ca="true">+IF(OFFSET('Sanitation Data'!$E$30,0,10*ROW('Sanitation Data'!E68))="","",OFFSET('Sanitation Data'!$E$30,0,10*ROW('Sanitation Data'!E68)))</f>
        <v/>
      </c>
      <c r="CS74" s="274" t="str">
        <f ca="true">+IF(OFFSET('Sanitation Data'!$E$31,0,10*ROW('Sanitation Data'!E68))="","",OFFSET('Sanitation Data'!$E$31,0,10*ROW('Sanitation Data'!E68)))</f>
        <v/>
      </c>
      <c r="CT74" s="274" t="str">
        <f ca="true">+IF(OFFSET('Sanitation Data'!$E$32,0,10*ROW('Sanitation Data'!E68))="","",OFFSET('Sanitation Data'!$E$32,0,10*ROW('Sanitation Data'!E68)))</f>
        <v/>
      </c>
      <c r="CU74" s="274" t="str">
        <f ca="true">+IF(OFFSET('Sanitation Data'!$F$28,0,10*ROW('Sanitation Data'!F68))="","",OFFSET('Sanitation Data'!$F$28,0,10*ROW('Sanitation Data'!F68)))</f>
        <v/>
      </c>
      <c r="CV74" s="274" t="str">
        <f ca="true">+IF(OFFSET('Sanitation Data'!$F$29,0,10*ROW('Sanitation Data'!F68))="","",OFFSET('Sanitation Data'!$F$29,0,10*ROW('Sanitation Data'!F68)))</f>
        <v/>
      </c>
      <c r="CW74" s="274" t="str">
        <f ca="true">+IF(OFFSET('Sanitation Data'!$F$30,0,10*ROW('Sanitation Data'!F68))="","",OFFSET('Sanitation Data'!$F$30,0,10*ROW('Sanitation Data'!F68)))</f>
        <v/>
      </c>
      <c r="CX74" s="274" t="str">
        <f ca="true">+IF(OFFSET('Sanitation Data'!$F$31,0,10*ROW('Sanitation Data'!F68))="","",OFFSET('Sanitation Data'!$F$31,0,10*ROW('Sanitation Data'!F68)))</f>
        <v/>
      </c>
      <c r="CY74" s="274" t="str">
        <f ca="true">+IF(OFFSET('Sanitation Data'!$F$32,0,10*ROW('Sanitation Data'!F68))="","",OFFSET('Sanitation Data'!$F$32,0,10*ROW('Sanitation Data'!F68)))</f>
        <v/>
      </c>
      <c r="CZ74" s="274" t="str">
        <f ca="true">+IF(OFFSET('Sanitation Data'!$G$28,0,10*ROW('Sanitation Data'!G68))="","",OFFSET('Sanitation Data'!$G$28,0,10*ROW('Sanitation Data'!G68)))</f>
        <v/>
      </c>
      <c r="DA74" s="274" t="str">
        <f ca="true">+IF(OFFSET('Sanitation Data'!$G$29,0,10*ROW('Sanitation Data'!G68))="","",OFFSET('Sanitation Data'!$G$29,0,10*ROW('Sanitation Data'!G68)))</f>
        <v/>
      </c>
      <c r="DB74" s="274" t="str">
        <f ca="true">+IF(OFFSET('Sanitation Data'!$G$30,0,10*ROW('Sanitation Data'!G68))="","",OFFSET('Sanitation Data'!$G$30,0,10*ROW('Sanitation Data'!G68)))</f>
        <v/>
      </c>
      <c r="DC74" s="274" t="str">
        <f ca="true">+IF(OFFSET('Sanitation Data'!$G$31,0,10*ROW('Sanitation Data'!G68))="","",OFFSET('Sanitation Data'!$G$31,0,10*ROW('Sanitation Data'!G68)))</f>
        <v/>
      </c>
      <c r="DD74" s="274" t="str">
        <f ca="true">+IF(OFFSET('Sanitation Data'!$G$32,0,10*ROW('Sanitation Data'!G68))="","",OFFSET('Sanitation Data'!$G$32,0,10*ROW('Sanitation Data'!G68)))</f>
        <v/>
      </c>
      <c r="DE74" s="274" t="str">
        <f ca="true">+IF(OFFSET('Sanitation Data'!$H$28,0,10*ROW('Sanitation Data'!H68))="","",OFFSET('Sanitation Data'!$H$28,0,10*ROW('Sanitation Data'!H68)))</f>
        <v/>
      </c>
      <c r="DF74" s="274" t="str">
        <f ca="true">+IF(OFFSET('Sanitation Data'!$H$29,0,10*ROW('Sanitation Data'!H68))="","",OFFSET('Sanitation Data'!$H$29,0,10*ROW('Sanitation Data'!H68)))</f>
        <v/>
      </c>
      <c r="DG74" s="274" t="str">
        <f ca="true">+IF(OFFSET('Sanitation Data'!$H$30,0,10*ROW('Sanitation Data'!H68))="","",OFFSET('Sanitation Data'!$H$30,0,10*ROW('Sanitation Data'!H68)))</f>
        <v/>
      </c>
      <c r="DH74" s="274" t="str">
        <f ca="true">+IF(OFFSET('Sanitation Data'!$H$31,0,10*ROW('Sanitation Data'!H68))="","",OFFSET('Sanitation Data'!$H$31,0,10*ROW('Sanitation Data'!H68)))</f>
        <v/>
      </c>
      <c r="DI74" s="274" t="str">
        <f ca="true">+IF(OFFSET('Sanitation Data'!$H$32,0,10*ROW('Sanitation Data'!H68))="","",OFFSET('Sanitation Data'!$H$32,0,10*ROW('Sanitation Data'!H68)))</f>
        <v/>
      </c>
      <c r="DJ74" s="274" t="str">
        <f ca="true">+IF(OFFSET('Sanitation Data'!$I$28,0,10*ROW('Sanitation Data'!I68))="","",OFFSET('Sanitation Data'!$I$28,0,10*ROW('Sanitation Data'!I68)))</f>
        <v/>
      </c>
      <c r="DK74" s="274" t="str">
        <f ca="true">+IF(OFFSET('Sanitation Data'!$I$29,0,10*ROW('Sanitation Data'!I68))="","",OFFSET('Sanitation Data'!$I$29,0,10*ROW('Sanitation Data'!I68)))</f>
        <v/>
      </c>
      <c r="DL74" s="274" t="str">
        <f ca="true">+IF(OFFSET('Sanitation Data'!$I$30,0,10*ROW('Sanitation Data'!I68))="","",OFFSET('Sanitation Data'!$I$30,0,10*ROW('Sanitation Data'!I68)))</f>
        <v/>
      </c>
      <c r="DM74" s="274" t="str">
        <f ca="true">+IF(OFFSET('Sanitation Data'!$I$31,0,10*ROW('Sanitation Data'!I68))="","",OFFSET('Sanitation Data'!$I$31,0,10*ROW('Sanitation Data'!I68)))</f>
        <v/>
      </c>
      <c r="DN74" s="274" t="str">
        <f ca="true">+IF(OFFSET('Sanitation Data'!$I$32,0,10*ROW('Sanitation Data'!I68))="","",OFFSET('Sanitation Data'!$I$32,0,10*ROW('Sanitation Data'!I68)))</f>
        <v/>
      </c>
      <c r="DO74" s="274" t="str">
        <f ca="true">+IF(OFFSET('Hygiene Data'!$D$11,0,10*ROW('Hygiene Data'!D68))="","",OFFSET('Hygiene Data'!$D$11,0,10*ROW('Hygiene Data'!D68)))</f>
        <v/>
      </c>
      <c r="DP74" s="274" t="str">
        <f ca="true">+IF(OFFSET('Hygiene Data'!$D$12,0,10*ROW('Hygiene Data'!D68))="","",OFFSET('Hygiene Data'!$D$12,0,10*ROW('Hygiene Data'!D68)))</f>
        <v/>
      </c>
      <c r="DQ74" s="274" t="str">
        <f ca="true">+IF(OFFSET('Hygiene Data'!$D$13,0,10*ROW('Hygiene Data'!D68))="","",OFFSET('Hygiene Data'!$D$13,0,10*ROW('Hygiene Data'!D68)))</f>
        <v/>
      </c>
      <c r="DR74" s="274" t="str">
        <f ca="true">+IF(OFFSET('Hygiene Data'!$E$11,0,10*ROW('Hygiene Data'!E68))="","",OFFSET('Hygiene Data'!$E$11,0,10*ROW('Hygiene Data'!E68)))</f>
        <v/>
      </c>
      <c r="DS74" s="274" t="str">
        <f ca="true">+IF(OFFSET('Hygiene Data'!$E$12,0,10*ROW('Hygiene Data'!E68))="","",OFFSET('Hygiene Data'!$E$12,0,10*ROW('Hygiene Data'!E68)))</f>
        <v/>
      </c>
      <c r="DT74" s="274" t="str">
        <f ca="true">+IF(OFFSET('Hygiene Data'!$E$13,0,10*ROW('Hygiene Data'!E68))="","",OFFSET('Hygiene Data'!$E$13,0,10*ROW('Hygiene Data'!E68)))</f>
        <v/>
      </c>
      <c r="DU74" s="274" t="str">
        <f ca="true">+IF(OFFSET('Hygiene Data'!$F$11,0,10*ROW('Hygiene Data'!F68))="","",OFFSET('Hygiene Data'!$F$11,0,10*ROW('Hygiene Data'!F68)))</f>
        <v/>
      </c>
      <c r="DV74" s="274" t="str">
        <f ca="true">+IF(OFFSET('Hygiene Data'!$F$12,0,10*ROW('Hygiene Data'!F68))="","",OFFSET('Hygiene Data'!$F$12,0,10*ROW('Hygiene Data'!F68)))</f>
        <v/>
      </c>
      <c r="DW74" s="274" t="str">
        <f ca="true">+IF(OFFSET('Hygiene Data'!$F$13,0,10*ROW('Hygiene Data'!F68))="","",OFFSET('Hygiene Data'!$F$13,0,10*ROW('Hygiene Data'!F68)))</f>
        <v/>
      </c>
      <c r="DX74" s="274" t="str">
        <f ca="true">+IF(OFFSET('Hygiene Data'!$G$11,0,10*ROW('Hygiene Data'!G68))="","",OFFSET('Hygiene Data'!$G$11,0,10*ROW('Hygiene Data'!G68)))</f>
        <v/>
      </c>
      <c r="DY74" s="274" t="str">
        <f ca="true">+IF(OFFSET('Hygiene Data'!$G$12,0,10*ROW('Hygiene Data'!G68))="","",OFFSET('Hygiene Data'!$G$12,0,10*ROW('Hygiene Data'!G68)))</f>
        <v/>
      </c>
      <c r="DZ74" s="274" t="str">
        <f ca="true">+IF(OFFSET('Hygiene Data'!$G$13,0,10*ROW('Hygiene Data'!G68))="","",OFFSET('Hygiene Data'!$G$13,0,10*ROW('Hygiene Data'!G68)))</f>
        <v/>
      </c>
      <c r="EA74" s="274" t="str">
        <f ca="true">+IF(OFFSET('Hygiene Data'!$H$11,0,10*ROW('Hygiene Data'!H68))="","",OFFSET('Hygiene Data'!$H$11,0,10*ROW('Hygiene Data'!H68)))</f>
        <v/>
      </c>
      <c r="EB74" s="274" t="str">
        <f ca="true">+IF(OFFSET('Hygiene Data'!$H$12,0,10*ROW('Hygiene Data'!H68))="","",OFFSET('Hygiene Data'!$H$12,0,10*ROW('Hygiene Data'!H68)))</f>
        <v/>
      </c>
      <c r="EC74" s="274" t="str">
        <f ca="true">+IF(OFFSET('Hygiene Data'!$H$13,0,10*ROW('Hygiene Data'!H68))="","",OFFSET('Hygiene Data'!$H$13,0,10*ROW('Hygiene Data'!H68)))</f>
        <v/>
      </c>
      <c r="ED74" s="274" t="str">
        <f ca="true">+IF(OFFSET('Hygiene Data'!$I$11,0,10*ROW('Hygiene Data'!I68))="","",OFFSET('Hygiene Data'!$I$11,0,10*ROW('Hygiene Data'!I68)))</f>
        <v/>
      </c>
      <c r="EE74" s="274" t="str">
        <f ca="true">+IF(OFFSET('Hygiene Data'!$I$12,0,10*ROW('Hygiene Data'!I68))="","",OFFSET('Hygiene Data'!$I$12,0,10*ROW('Hygiene Data'!I68)))</f>
        <v/>
      </c>
      <c r="EF74" s="274" t="str">
        <f ca="true">+IF(OFFSET('Hygiene Data'!$I$13,0,10*ROW('Hygiene Data'!I68))="","",OFFSET('Hygiene Data'!$I$13,0,10*ROW('Hygiene Data'!I68)))</f>
        <v/>
      </c>
    </row>
    <row xmlns:x14ac="http://schemas.microsoft.com/office/spreadsheetml/2009/9/ac" r="75" x14ac:dyDescent="0.2">
      <c r="A75" s="37" t="str">
        <f ca="true">+IF(OFFSET('Water Data'!$B$2,0,10*ROW('Water Data'!E69))="","",OFFSET('Water Data'!$B$2,0,10*ROW('Water Data'!E69)))</f>
        <v/>
      </c>
      <c r="B75" s="37" t="str">
        <f ca="true">+IF(OFFSET('Water Data'!$C$2,0,10*ROW('Water Data'!F69))="","",OFFSET('Water Data'!$C$2,0,10*ROW('Water Data'!F69)))</f>
        <v/>
      </c>
      <c r="C75" s="330" t="str">
        <f t="shared" ca="true" si="1"/>
        <v/>
      </c>
      <c r="D75" s="94"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4"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4"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4"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4"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4"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4"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4"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4"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4"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4"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4"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4"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4"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4"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4"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4"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4"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5"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5"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5"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5"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5"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5"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5"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5"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5"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5"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5"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5"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5"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5"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5"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5"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5"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5"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5"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5"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5"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5"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5"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5"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5"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5"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5"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5"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5"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5"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6"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6"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6"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6"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6"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6"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6"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6"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6"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6"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6"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6"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6"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6"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6"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6"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6"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6"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74"/>
      <c r="BS75" s="274" t="str">
        <f ca="true">+IF(OFFSET('Water Data'!$D$27,0,10*ROW('Water Data'!D69))="","",OFFSET('Water Data'!$D$27,0,10*ROW('Water Data'!D69)))</f>
        <v/>
      </c>
      <c r="BT75" s="274" t="str">
        <f ca="true">+IF(OFFSET('Water Data'!$D$28,0,10*ROW('Water Data'!D69))="","",OFFSET('Water Data'!$D$28,0,10*ROW('Water Data'!D69)))</f>
        <v/>
      </c>
      <c r="BU75" s="274" t="str">
        <f ca="true">+IF(OFFSET('Water Data'!$D$29,0,10*ROW('Water Data'!D69))="","",OFFSET('Water Data'!$D$29,0,10*ROW('Water Data'!D69)))</f>
        <v/>
      </c>
      <c r="BV75" s="274" t="str">
        <f ca="true">+IF(OFFSET('Water Data'!$E$27,0,10*ROW('Water Data'!E69))="","",OFFSET('Water Data'!$E$27,0,10*ROW('Water Data'!E69)))</f>
        <v/>
      </c>
      <c r="BW75" s="274" t="str">
        <f ca="true">+IF(OFFSET('Water Data'!$E$28,0,10*ROW('Water Data'!E69))="","",OFFSET('Water Data'!$E$28,0,10*ROW('Water Data'!E69)))</f>
        <v/>
      </c>
      <c r="BX75" s="274" t="str">
        <f ca="true">+IF(OFFSET('Water Data'!$E$29,0,10*ROW('Water Data'!E69))="","",OFFSET('Water Data'!$E$29,0,10*ROW('Water Data'!E69)))</f>
        <v/>
      </c>
      <c r="BY75" s="274" t="str">
        <f ca="true">+IF(OFFSET('Water Data'!$F$27,0,10*ROW('Water Data'!F69))="","",OFFSET('Water Data'!$F$27,0,10*ROW('Water Data'!F69)))</f>
        <v/>
      </c>
      <c r="BZ75" s="274" t="str">
        <f ca="true">+IF(OFFSET('Water Data'!$F$28,0,10*ROW('Water Data'!F69))="","",OFFSET('Water Data'!$F$28,0,10*ROW('Water Data'!F69)))</f>
        <v/>
      </c>
      <c r="CA75" s="274" t="str">
        <f ca="true">+IF(OFFSET('Water Data'!$F$29,0,10*ROW('Water Data'!F69))="","",OFFSET('Water Data'!$F$29,0,10*ROW('Water Data'!F69)))</f>
        <v/>
      </c>
      <c r="CB75" s="274" t="str">
        <f ca="true">+IF(OFFSET('Water Data'!$G$27,0,10*ROW('Water Data'!G69))="","",OFFSET('Water Data'!$G$27,0,10*ROW('Water Data'!G69)))</f>
        <v/>
      </c>
      <c r="CC75" s="274" t="str">
        <f ca="true">+IF(OFFSET('Water Data'!$G$28,0,10*ROW('Water Data'!G69))="","",OFFSET('Water Data'!$G$28,0,10*ROW('Water Data'!G69)))</f>
        <v/>
      </c>
      <c r="CD75" s="274" t="str">
        <f ca="true">+IF(OFFSET('Water Data'!$G$29,0,10*ROW('Water Data'!G69))="","",OFFSET('Water Data'!$G$29,0,10*ROW('Water Data'!G69)))</f>
        <v/>
      </c>
      <c r="CE75" s="274" t="str">
        <f ca="true">+IF(OFFSET('Water Data'!$H$27,0,10*ROW('Water Data'!H69))="","",OFFSET('Water Data'!$H$27,0,10*ROW('Water Data'!H69)))</f>
        <v/>
      </c>
      <c r="CF75" s="274" t="str">
        <f ca="true">+IF(OFFSET('Water Data'!$H$28,0,10*ROW('Water Data'!H69))="","",OFFSET('Water Data'!$H$28,0,10*ROW('Water Data'!H69)))</f>
        <v/>
      </c>
      <c r="CG75" s="274" t="str">
        <f ca="true">+IF(OFFSET('Water Data'!$H$29,0,10*ROW('Water Data'!H69))="","",OFFSET('Water Data'!$H$29,0,10*ROW('Water Data'!H69)))</f>
        <v/>
      </c>
      <c r="CH75" s="274" t="str">
        <f ca="true">+IF(OFFSET('Water Data'!$I$27,0,10*ROW('Water Data'!I69))="","",OFFSET('Water Data'!$I$27,0,10*ROW('Water Data'!I69)))</f>
        <v/>
      </c>
      <c r="CI75" s="274" t="str">
        <f ca="true">+IF(OFFSET('Water Data'!$I$28,0,10*ROW('Water Data'!I69))="","",OFFSET('Water Data'!$I$28,0,10*ROW('Water Data'!I69)))</f>
        <v/>
      </c>
      <c r="CJ75" s="274" t="str">
        <f ca="true">+IF(OFFSET('Water Data'!$I$29,0,10*ROW('Water Data'!I69))="","",OFFSET('Water Data'!$I$29,0,10*ROW('Water Data'!I69)))</f>
        <v/>
      </c>
      <c r="CK75" s="274" t="str">
        <f ca="true">+IF(OFFSET('Sanitation Data'!$D$28,0,10*ROW('Sanitation Data'!D69))="","",OFFSET('Sanitation Data'!$D$28,0,10*ROW('Sanitation Data'!D69)))</f>
        <v/>
      </c>
      <c r="CL75" s="274" t="str">
        <f ca="true">+IF(OFFSET('Sanitation Data'!$D$29,0,10*ROW('Sanitation Data'!D69))="","",OFFSET('Sanitation Data'!$D$29,0,10*ROW('Sanitation Data'!D69)))</f>
        <v/>
      </c>
      <c r="CM75" s="274" t="str">
        <f ca="true">+IF(OFFSET('Sanitation Data'!$D$30,0,10*ROW('Sanitation Data'!D69))="","",OFFSET('Sanitation Data'!$D$30,0,10*ROW('Sanitation Data'!D69)))</f>
        <v/>
      </c>
      <c r="CN75" s="274" t="str">
        <f ca="true">+IF(OFFSET('Sanitation Data'!$D$31,0,10*ROW('Sanitation Data'!D69))="","",OFFSET('Sanitation Data'!$D$31,0,10*ROW('Sanitation Data'!D69)))</f>
        <v/>
      </c>
      <c r="CO75" s="274" t="str">
        <f ca="true">+IF(OFFSET('Sanitation Data'!$D$32,0,10*ROW('Sanitation Data'!D69))="","",OFFSET('Sanitation Data'!$D$32,0,10*ROW('Sanitation Data'!D69)))</f>
        <v/>
      </c>
      <c r="CP75" s="274" t="str">
        <f ca="true">+IF(OFFSET('Sanitation Data'!$E$28,0,10*ROW('Sanitation Data'!E69))="","",OFFSET('Sanitation Data'!$E$28,0,10*ROW('Sanitation Data'!E69)))</f>
        <v/>
      </c>
      <c r="CQ75" s="274" t="str">
        <f ca="true">+IF(OFFSET('Sanitation Data'!$E$29,0,10*ROW('Sanitation Data'!E69))="","",OFFSET('Sanitation Data'!$E$29,0,10*ROW('Sanitation Data'!E69)))</f>
        <v/>
      </c>
      <c r="CR75" s="274" t="str">
        <f ca="true">+IF(OFFSET('Sanitation Data'!$E$30,0,10*ROW('Sanitation Data'!E69))="","",OFFSET('Sanitation Data'!$E$30,0,10*ROW('Sanitation Data'!E69)))</f>
        <v/>
      </c>
      <c r="CS75" s="274" t="str">
        <f ca="true">+IF(OFFSET('Sanitation Data'!$E$31,0,10*ROW('Sanitation Data'!E69))="","",OFFSET('Sanitation Data'!$E$31,0,10*ROW('Sanitation Data'!E69)))</f>
        <v/>
      </c>
      <c r="CT75" s="274" t="str">
        <f ca="true">+IF(OFFSET('Sanitation Data'!$E$32,0,10*ROW('Sanitation Data'!E69))="","",OFFSET('Sanitation Data'!$E$32,0,10*ROW('Sanitation Data'!E69)))</f>
        <v/>
      </c>
      <c r="CU75" s="274" t="str">
        <f ca="true">+IF(OFFSET('Sanitation Data'!$F$28,0,10*ROW('Sanitation Data'!F69))="","",OFFSET('Sanitation Data'!$F$28,0,10*ROW('Sanitation Data'!F69)))</f>
        <v/>
      </c>
      <c r="CV75" s="274" t="str">
        <f ca="true">+IF(OFFSET('Sanitation Data'!$F$29,0,10*ROW('Sanitation Data'!F69))="","",OFFSET('Sanitation Data'!$F$29,0,10*ROW('Sanitation Data'!F69)))</f>
        <v/>
      </c>
      <c r="CW75" s="274" t="str">
        <f ca="true">+IF(OFFSET('Sanitation Data'!$F$30,0,10*ROW('Sanitation Data'!F69))="","",OFFSET('Sanitation Data'!$F$30,0,10*ROW('Sanitation Data'!F69)))</f>
        <v/>
      </c>
      <c r="CX75" s="274" t="str">
        <f ca="true">+IF(OFFSET('Sanitation Data'!$F$31,0,10*ROW('Sanitation Data'!F69))="","",OFFSET('Sanitation Data'!$F$31,0,10*ROW('Sanitation Data'!F69)))</f>
        <v/>
      </c>
      <c r="CY75" s="274" t="str">
        <f ca="true">+IF(OFFSET('Sanitation Data'!$F$32,0,10*ROW('Sanitation Data'!F69))="","",OFFSET('Sanitation Data'!$F$32,0,10*ROW('Sanitation Data'!F69)))</f>
        <v/>
      </c>
      <c r="CZ75" s="274" t="str">
        <f ca="true">+IF(OFFSET('Sanitation Data'!$G$28,0,10*ROW('Sanitation Data'!G69))="","",OFFSET('Sanitation Data'!$G$28,0,10*ROW('Sanitation Data'!G69)))</f>
        <v/>
      </c>
      <c r="DA75" s="274" t="str">
        <f ca="true">+IF(OFFSET('Sanitation Data'!$G$29,0,10*ROW('Sanitation Data'!G69))="","",OFFSET('Sanitation Data'!$G$29,0,10*ROW('Sanitation Data'!G69)))</f>
        <v/>
      </c>
      <c r="DB75" s="274" t="str">
        <f ca="true">+IF(OFFSET('Sanitation Data'!$G$30,0,10*ROW('Sanitation Data'!G69))="","",OFFSET('Sanitation Data'!$G$30,0,10*ROW('Sanitation Data'!G69)))</f>
        <v/>
      </c>
      <c r="DC75" s="274" t="str">
        <f ca="true">+IF(OFFSET('Sanitation Data'!$G$31,0,10*ROW('Sanitation Data'!G69))="","",OFFSET('Sanitation Data'!$G$31,0,10*ROW('Sanitation Data'!G69)))</f>
        <v/>
      </c>
      <c r="DD75" s="274" t="str">
        <f ca="true">+IF(OFFSET('Sanitation Data'!$G$32,0,10*ROW('Sanitation Data'!G69))="","",OFFSET('Sanitation Data'!$G$32,0,10*ROW('Sanitation Data'!G69)))</f>
        <v/>
      </c>
      <c r="DE75" s="274" t="str">
        <f ca="true">+IF(OFFSET('Sanitation Data'!$H$28,0,10*ROW('Sanitation Data'!H69))="","",OFFSET('Sanitation Data'!$H$28,0,10*ROW('Sanitation Data'!H69)))</f>
        <v/>
      </c>
      <c r="DF75" s="274" t="str">
        <f ca="true">+IF(OFFSET('Sanitation Data'!$H$29,0,10*ROW('Sanitation Data'!H69))="","",OFFSET('Sanitation Data'!$H$29,0,10*ROW('Sanitation Data'!H69)))</f>
        <v/>
      </c>
      <c r="DG75" s="274" t="str">
        <f ca="true">+IF(OFFSET('Sanitation Data'!$H$30,0,10*ROW('Sanitation Data'!H69))="","",OFFSET('Sanitation Data'!$H$30,0,10*ROW('Sanitation Data'!H69)))</f>
        <v/>
      </c>
      <c r="DH75" s="274" t="str">
        <f ca="true">+IF(OFFSET('Sanitation Data'!$H$31,0,10*ROW('Sanitation Data'!H69))="","",OFFSET('Sanitation Data'!$H$31,0,10*ROW('Sanitation Data'!H69)))</f>
        <v/>
      </c>
      <c r="DI75" s="274" t="str">
        <f ca="true">+IF(OFFSET('Sanitation Data'!$H$32,0,10*ROW('Sanitation Data'!H69))="","",OFFSET('Sanitation Data'!$H$32,0,10*ROW('Sanitation Data'!H69)))</f>
        <v/>
      </c>
      <c r="DJ75" s="274" t="str">
        <f ca="true">+IF(OFFSET('Sanitation Data'!$I$28,0,10*ROW('Sanitation Data'!I69))="","",OFFSET('Sanitation Data'!$I$28,0,10*ROW('Sanitation Data'!I69)))</f>
        <v/>
      </c>
      <c r="DK75" s="274" t="str">
        <f ca="true">+IF(OFFSET('Sanitation Data'!$I$29,0,10*ROW('Sanitation Data'!I69))="","",OFFSET('Sanitation Data'!$I$29,0,10*ROW('Sanitation Data'!I69)))</f>
        <v/>
      </c>
      <c r="DL75" s="274" t="str">
        <f ca="true">+IF(OFFSET('Sanitation Data'!$I$30,0,10*ROW('Sanitation Data'!I69))="","",OFFSET('Sanitation Data'!$I$30,0,10*ROW('Sanitation Data'!I69)))</f>
        <v/>
      </c>
      <c r="DM75" s="274" t="str">
        <f ca="true">+IF(OFFSET('Sanitation Data'!$I$31,0,10*ROW('Sanitation Data'!I69))="","",OFFSET('Sanitation Data'!$I$31,0,10*ROW('Sanitation Data'!I69)))</f>
        <v/>
      </c>
      <c r="DN75" s="274" t="str">
        <f ca="true">+IF(OFFSET('Sanitation Data'!$I$32,0,10*ROW('Sanitation Data'!I69))="","",OFFSET('Sanitation Data'!$I$32,0,10*ROW('Sanitation Data'!I69)))</f>
        <v/>
      </c>
      <c r="DO75" s="274" t="str">
        <f ca="true">+IF(OFFSET('Hygiene Data'!$D$11,0,10*ROW('Hygiene Data'!D69))="","",OFFSET('Hygiene Data'!$D$11,0,10*ROW('Hygiene Data'!D69)))</f>
        <v/>
      </c>
      <c r="DP75" s="274" t="str">
        <f ca="true">+IF(OFFSET('Hygiene Data'!$D$12,0,10*ROW('Hygiene Data'!D69))="","",OFFSET('Hygiene Data'!$D$12,0,10*ROW('Hygiene Data'!D69)))</f>
        <v/>
      </c>
      <c r="DQ75" s="274" t="str">
        <f ca="true">+IF(OFFSET('Hygiene Data'!$D$13,0,10*ROW('Hygiene Data'!D69))="","",OFFSET('Hygiene Data'!$D$13,0,10*ROW('Hygiene Data'!D69)))</f>
        <v/>
      </c>
      <c r="DR75" s="274" t="str">
        <f ca="true">+IF(OFFSET('Hygiene Data'!$E$11,0,10*ROW('Hygiene Data'!E69))="","",OFFSET('Hygiene Data'!$E$11,0,10*ROW('Hygiene Data'!E69)))</f>
        <v/>
      </c>
      <c r="DS75" s="274" t="str">
        <f ca="true">+IF(OFFSET('Hygiene Data'!$E$12,0,10*ROW('Hygiene Data'!E69))="","",OFFSET('Hygiene Data'!$E$12,0,10*ROW('Hygiene Data'!E69)))</f>
        <v/>
      </c>
      <c r="DT75" s="274" t="str">
        <f ca="true">+IF(OFFSET('Hygiene Data'!$E$13,0,10*ROW('Hygiene Data'!E69))="","",OFFSET('Hygiene Data'!$E$13,0,10*ROW('Hygiene Data'!E69)))</f>
        <v/>
      </c>
      <c r="DU75" s="274" t="str">
        <f ca="true">+IF(OFFSET('Hygiene Data'!$F$11,0,10*ROW('Hygiene Data'!F69))="","",OFFSET('Hygiene Data'!$F$11,0,10*ROW('Hygiene Data'!F69)))</f>
        <v/>
      </c>
      <c r="DV75" s="274" t="str">
        <f ca="true">+IF(OFFSET('Hygiene Data'!$F$12,0,10*ROW('Hygiene Data'!F69))="","",OFFSET('Hygiene Data'!$F$12,0,10*ROW('Hygiene Data'!F69)))</f>
        <v/>
      </c>
      <c r="DW75" s="274" t="str">
        <f ca="true">+IF(OFFSET('Hygiene Data'!$F$13,0,10*ROW('Hygiene Data'!F69))="","",OFFSET('Hygiene Data'!$F$13,0,10*ROW('Hygiene Data'!F69)))</f>
        <v/>
      </c>
      <c r="DX75" s="274" t="str">
        <f ca="true">+IF(OFFSET('Hygiene Data'!$G$11,0,10*ROW('Hygiene Data'!G69))="","",OFFSET('Hygiene Data'!$G$11,0,10*ROW('Hygiene Data'!G69)))</f>
        <v/>
      </c>
      <c r="DY75" s="274" t="str">
        <f ca="true">+IF(OFFSET('Hygiene Data'!$G$12,0,10*ROW('Hygiene Data'!G69))="","",OFFSET('Hygiene Data'!$G$12,0,10*ROW('Hygiene Data'!G69)))</f>
        <v/>
      </c>
      <c r="DZ75" s="274" t="str">
        <f ca="true">+IF(OFFSET('Hygiene Data'!$G$13,0,10*ROW('Hygiene Data'!G69))="","",OFFSET('Hygiene Data'!$G$13,0,10*ROW('Hygiene Data'!G69)))</f>
        <v/>
      </c>
      <c r="EA75" s="274" t="str">
        <f ca="true">+IF(OFFSET('Hygiene Data'!$H$11,0,10*ROW('Hygiene Data'!H69))="","",OFFSET('Hygiene Data'!$H$11,0,10*ROW('Hygiene Data'!H69)))</f>
        <v/>
      </c>
      <c r="EB75" s="274" t="str">
        <f ca="true">+IF(OFFSET('Hygiene Data'!$H$12,0,10*ROW('Hygiene Data'!H69))="","",OFFSET('Hygiene Data'!$H$12,0,10*ROW('Hygiene Data'!H69)))</f>
        <v/>
      </c>
      <c r="EC75" s="274" t="str">
        <f ca="true">+IF(OFFSET('Hygiene Data'!$H$13,0,10*ROW('Hygiene Data'!H69))="","",OFFSET('Hygiene Data'!$H$13,0,10*ROW('Hygiene Data'!H69)))</f>
        <v/>
      </c>
      <c r="ED75" s="274" t="str">
        <f ca="true">+IF(OFFSET('Hygiene Data'!$I$11,0,10*ROW('Hygiene Data'!I69))="","",OFFSET('Hygiene Data'!$I$11,0,10*ROW('Hygiene Data'!I69)))</f>
        <v/>
      </c>
      <c r="EE75" s="274" t="str">
        <f ca="true">+IF(OFFSET('Hygiene Data'!$I$12,0,10*ROW('Hygiene Data'!I69))="","",OFFSET('Hygiene Data'!$I$12,0,10*ROW('Hygiene Data'!I69)))</f>
        <v/>
      </c>
      <c r="EF75" s="274" t="str">
        <f ca="true">+IF(OFFSET('Hygiene Data'!$I$13,0,10*ROW('Hygiene Data'!I69))="","",OFFSET('Hygiene Data'!$I$13,0,10*ROW('Hygiene Data'!I69)))</f>
        <v/>
      </c>
    </row>
    <row xmlns:x14ac="http://schemas.microsoft.com/office/spreadsheetml/2009/9/ac" r="76" x14ac:dyDescent="0.2">
      <c r="A76" s="37" t="str">
        <f ca="true">+IF(OFFSET('Water Data'!$B$2,0,10*ROW('Water Data'!E70))="","",OFFSET('Water Data'!$B$2,0,10*ROW('Water Data'!E70)))</f>
        <v/>
      </c>
      <c r="B76" s="37" t="str">
        <f ca="true">+IF(OFFSET('Water Data'!$C$2,0,10*ROW('Water Data'!F70))="","",OFFSET('Water Data'!$C$2,0,10*ROW('Water Data'!F70)))</f>
        <v/>
      </c>
      <c r="C76" s="330" t="str">
        <f t="shared" ca="true" si="1"/>
        <v/>
      </c>
      <c r="D76" s="94"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4"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4"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4"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4"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4"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4"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4"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4"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4"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4"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4"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4"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4"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4"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4"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4"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4"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5"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5"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5"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5"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5"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5"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5"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5"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5"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5"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5"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5"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5"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5"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5"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5"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5"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5"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5"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5"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5"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5"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5"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5"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5"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5"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5"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5"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5"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5"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6"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6"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6"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6"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6"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6"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6"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6"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6"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6"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6"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6"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6"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6"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6"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6"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6"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6"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74"/>
      <c r="BS76" s="274" t="str">
        <f ca="true">+IF(OFFSET('Water Data'!$D$27,0,10*ROW('Water Data'!D70))="","",OFFSET('Water Data'!$D$27,0,10*ROW('Water Data'!D70)))</f>
        <v/>
      </c>
      <c r="BT76" s="274" t="str">
        <f ca="true">+IF(OFFSET('Water Data'!$D$28,0,10*ROW('Water Data'!D70))="","",OFFSET('Water Data'!$D$28,0,10*ROW('Water Data'!D70)))</f>
        <v/>
      </c>
      <c r="BU76" s="274" t="str">
        <f ca="true">+IF(OFFSET('Water Data'!$D$29,0,10*ROW('Water Data'!D70))="","",OFFSET('Water Data'!$D$29,0,10*ROW('Water Data'!D70)))</f>
        <v/>
      </c>
      <c r="BV76" s="274" t="str">
        <f ca="true">+IF(OFFSET('Water Data'!$E$27,0,10*ROW('Water Data'!E70))="","",OFFSET('Water Data'!$E$27,0,10*ROW('Water Data'!E70)))</f>
        <v/>
      </c>
      <c r="BW76" s="274" t="str">
        <f ca="true">+IF(OFFSET('Water Data'!$E$28,0,10*ROW('Water Data'!E70))="","",OFFSET('Water Data'!$E$28,0,10*ROW('Water Data'!E70)))</f>
        <v/>
      </c>
      <c r="BX76" s="274" t="str">
        <f ca="true">+IF(OFFSET('Water Data'!$E$29,0,10*ROW('Water Data'!E70))="","",OFFSET('Water Data'!$E$29,0,10*ROW('Water Data'!E70)))</f>
        <v/>
      </c>
      <c r="BY76" s="274" t="str">
        <f ca="true">+IF(OFFSET('Water Data'!$F$27,0,10*ROW('Water Data'!F70))="","",OFFSET('Water Data'!$F$27,0,10*ROW('Water Data'!F70)))</f>
        <v/>
      </c>
      <c r="BZ76" s="274" t="str">
        <f ca="true">+IF(OFFSET('Water Data'!$F$28,0,10*ROW('Water Data'!F70))="","",OFFSET('Water Data'!$F$28,0,10*ROW('Water Data'!F70)))</f>
        <v/>
      </c>
      <c r="CA76" s="274" t="str">
        <f ca="true">+IF(OFFSET('Water Data'!$F$29,0,10*ROW('Water Data'!F70))="","",OFFSET('Water Data'!$F$29,0,10*ROW('Water Data'!F70)))</f>
        <v/>
      </c>
      <c r="CB76" s="274" t="str">
        <f ca="true">+IF(OFFSET('Water Data'!$G$27,0,10*ROW('Water Data'!G70))="","",OFFSET('Water Data'!$G$27,0,10*ROW('Water Data'!G70)))</f>
        <v/>
      </c>
      <c r="CC76" s="274" t="str">
        <f ca="true">+IF(OFFSET('Water Data'!$G$28,0,10*ROW('Water Data'!G70))="","",OFFSET('Water Data'!$G$28,0,10*ROW('Water Data'!G70)))</f>
        <v/>
      </c>
      <c r="CD76" s="274" t="str">
        <f ca="true">+IF(OFFSET('Water Data'!$G$29,0,10*ROW('Water Data'!G70))="","",OFFSET('Water Data'!$G$29,0,10*ROW('Water Data'!G70)))</f>
        <v/>
      </c>
      <c r="CE76" s="274" t="str">
        <f ca="true">+IF(OFFSET('Water Data'!$H$27,0,10*ROW('Water Data'!H70))="","",OFFSET('Water Data'!$H$27,0,10*ROW('Water Data'!H70)))</f>
        <v/>
      </c>
      <c r="CF76" s="274" t="str">
        <f ca="true">+IF(OFFSET('Water Data'!$H$28,0,10*ROW('Water Data'!H70))="","",OFFSET('Water Data'!$H$28,0,10*ROW('Water Data'!H70)))</f>
        <v/>
      </c>
      <c r="CG76" s="274" t="str">
        <f ca="true">+IF(OFFSET('Water Data'!$H$29,0,10*ROW('Water Data'!H70))="","",OFFSET('Water Data'!$H$29,0,10*ROW('Water Data'!H70)))</f>
        <v/>
      </c>
      <c r="CH76" s="274" t="str">
        <f ca="true">+IF(OFFSET('Water Data'!$I$27,0,10*ROW('Water Data'!I70))="","",OFFSET('Water Data'!$I$27,0,10*ROW('Water Data'!I70)))</f>
        <v/>
      </c>
      <c r="CI76" s="274" t="str">
        <f ca="true">+IF(OFFSET('Water Data'!$I$28,0,10*ROW('Water Data'!I70))="","",OFFSET('Water Data'!$I$28,0,10*ROW('Water Data'!I70)))</f>
        <v/>
      </c>
      <c r="CJ76" s="274" t="str">
        <f ca="true">+IF(OFFSET('Water Data'!$I$29,0,10*ROW('Water Data'!I70))="","",OFFSET('Water Data'!$I$29,0,10*ROW('Water Data'!I70)))</f>
        <v/>
      </c>
      <c r="CK76" s="274" t="str">
        <f ca="true">+IF(OFFSET('Sanitation Data'!$D$28,0,10*ROW('Sanitation Data'!D70))="","",OFFSET('Sanitation Data'!$D$28,0,10*ROW('Sanitation Data'!D70)))</f>
        <v/>
      </c>
      <c r="CL76" s="274" t="str">
        <f ca="true">+IF(OFFSET('Sanitation Data'!$D$29,0,10*ROW('Sanitation Data'!D70))="","",OFFSET('Sanitation Data'!$D$29,0,10*ROW('Sanitation Data'!D70)))</f>
        <v/>
      </c>
      <c r="CM76" s="274" t="str">
        <f ca="true">+IF(OFFSET('Sanitation Data'!$D$30,0,10*ROW('Sanitation Data'!D70))="","",OFFSET('Sanitation Data'!$D$30,0,10*ROW('Sanitation Data'!D70)))</f>
        <v/>
      </c>
      <c r="CN76" s="274" t="str">
        <f ca="true">+IF(OFFSET('Sanitation Data'!$D$31,0,10*ROW('Sanitation Data'!D70))="","",OFFSET('Sanitation Data'!$D$31,0,10*ROW('Sanitation Data'!D70)))</f>
        <v/>
      </c>
      <c r="CO76" s="274" t="str">
        <f ca="true">+IF(OFFSET('Sanitation Data'!$D$32,0,10*ROW('Sanitation Data'!D70))="","",OFFSET('Sanitation Data'!$D$32,0,10*ROW('Sanitation Data'!D70)))</f>
        <v/>
      </c>
      <c r="CP76" s="274" t="str">
        <f ca="true">+IF(OFFSET('Sanitation Data'!$E$28,0,10*ROW('Sanitation Data'!E70))="","",OFFSET('Sanitation Data'!$E$28,0,10*ROW('Sanitation Data'!E70)))</f>
        <v/>
      </c>
      <c r="CQ76" s="274" t="str">
        <f ca="true">+IF(OFFSET('Sanitation Data'!$E$29,0,10*ROW('Sanitation Data'!E70))="","",OFFSET('Sanitation Data'!$E$29,0,10*ROW('Sanitation Data'!E70)))</f>
        <v/>
      </c>
      <c r="CR76" s="274" t="str">
        <f ca="true">+IF(OFFSET('Sanitation Data'!$E$30,0,10*ROW('Sanitation Data'!E70))="","",OFFSET('Sanitation Data'!$E$30,0,10*ROW('Sanitation Data'!E70)))</f>
        <v/>
      </c>
      <c r="CS76" s="274" t="str">
        <f ca="true">+IF(OFFSET('Sanitation Data'!$E$31,0,10*ROW('Sanitation Data'!E70))="","",OFFSET('Sanitation Data'!$E$31,0,10*ROW('Sanitation Data'!E70)))</f>
        <v/>
      </c>
      <c r="CT76" s="274" t="str">
        <f ca="true">+IF(OFFSET('Sanitation Data'!$E$32,0,10*ROW('Sanitation Data'!E70))="","",OFFSET('Sanitation Data'!$E$32,0,10*ROW('Sanitation Data'!E70)))</f>
        <v/>
      </c>
      <c r="CU76" s="274" t="str">
        <f ca="true">+IF(OFFSET('Sanitation Data'!$F$28,0,10*ROW('Sanitation Data'!F70))="","",OFFSET('Sanitation Data'!$F$28,0,10*ROW('Sanitation Data'!F70)))</f>
        <v/>
      </c>
      <c r="CV76" s="274" t="str">
        <f ca="true">+IF(OFFSET('Sanitation Data'!$F$29,0,10*ROW('Sanitation Data'!F70))="","",OFFSET('Sanitation Data'!$F$29,0,10*ROW('Sanitation Data'!F70)))</f>
        <v/>
      </c>
      <c r="CW76" s="274" t="str">
        <f ca="true">+IF(OFFSET('Sanitation Data'!$F$30,0,10*ROW('Sanitation Data'!F70))="","",OFFSET('Sanitation Data'!$F$30,0,10*ROW('Sanitation Data'!F70)))</f>
        <v/>
      </c>
      <c r="CX76" s="274" t="str">
        <f ca="true">+IF(OFFSET('Sanitation Data'!$F$31,0,10*ROW('Sanitation Data'!F70))="","",OFFSET('Sanitation Data'!$F$31,0,10*ROW('Sanitation Data'!F70)))</f>
        <v/>
      </c>
      <c r="CY76" s="274" t="str">
        <f ca="true">+IF(OFFSET('Sanitation Data'!$F$32,0,10*ROW('Sanitation Data'!F70))="","",OFFSET('Sanitation Data'!$F$32,0,10*ROW('Sanitation Data'!F70)))</f>
        <v/>
      </c>
      <c r="CZ76" s="274" t="str">
        <f ca="true">+IF(OFFSET('Sanitation Data'!$G$28,0,10*ROW('Sanitation Data'!G70))="","",OFFSET('Sanitation Data'!$G$28,0,10*ROW('Sanitation Data'!G70)))</f>
        <v/>
      </c>
      <c r="DA76" s="274" t="str">
        <f ca="true">+IF(OFFSET('Sanitation Data'!$G$29,0,10*ROW('Sanitation Data'!G70))="","",OFFSET('Sanitation Data'!$G$29,0,10*ROW('Sanitation Data'!G70)))</f>
        <v/>
      </c>
      <c r="DB76" s="274" t="str">
        <f ca="true">+IF(OFFSET('Sanitation Data'!$G$30,0,10*ROW('Sanitation Data'!G70))="","",OFFSET('Sanitation Data'!$G$30,0,10*ROW('Sanitation Data'!G70)))</f>
        <v/>
      </c>
      <c r="DC76" s="274" t="str">
        <f ca="true">+IF(OFFSET('Sanitation Data'!$G$31,0,10*ROW('Sanitation Data'!G70))="","",OFFSET('Sanitation Data'!$G$31,0,10*ROW('Sanitation Data'!G70)))</f>
        <v/>
      </c>
      <c r="DD76" s="274" t="str">
        <f ca="true">+IF(OFFSET('Sanitation Data'!$G$32,0,10*ROW('Sanitation Data'!G70))="","",OFFSET('Sanitation Data'!$G$32,0,10*ROW('Sanitation Data'!G70)))</f>
        <v/>
      </c>
      <c r="DE76" s="274" t="str">
        <f ca="true">+IF(OFFSET('Sanitation Data'!$H$28,0,10*ROW('Sanitation Data'!H70))="","",OFFSET('Sanitation Data'!$H$28,0,10*ROW('Sanitation Data'!H70)))</f>
        <v/>
      </c>
      <c r="DF76" s="274" t="str">
        <f ca="true">+IF(OFFSET('Sanitation Data'!$H$29,0,10*ROW('Sanitation Data'!H70))="","",OFFSET('Sanitation Data'!$H$29,0,10*ROW('Sanitation Data'!H70)))</f>
        <v/>
      </c>
      <c r="DG76" s="274" t="str">
        <f ca="true">+IF(OFFSET('Sanitation Data'!$H$30,0,10*ROW('Sanitation Data'!H70))="","",OFFSET('Sanitation Data'!$H$30,0,10*ROW('Sanitation Data'!H70)))</f>
        <v/>
      </c>
      <c r="DH76" s="274" t="str">
        <f ca="true">+IF(OFFSET('Sanitation Data'!$H$31,0,10*ROW('Sanitation Data'!H70))="","",OFFSET('Sanitation Data'!$H$31,0,10*ROW('Sanitation Data'!H70)))</f>
        <v/>
      </c>
      <c r="DI76" s="274" t="str">
        <f ca="true">+IF(OFFSET('Sanitation Data'!$H$32,0,10*ROW('Sanitation Data'!H70))="","",OFFSET('Sanitation Data'!$H$32,0,10*ROW('Sanitation Data'!H70)))</f>
        <v/>
      </c>
      <c r="DJ76" s="274" t="str">
        <f ca="true">+IF(OFFSET('Sanitation Data'!$I$28,0,10*ROW('Sanitation Data'!I70))="","",OFFSET('Sanitation Data'!$I$28,0,10*ROW('Sanitation Data'!I70)))</f>
        <v/>
      </c>
      <c r="DK76" s="274" t="str">
        <f ca="true">+IF(OFFSET('Sanitation Data'!$I$29,0,10*ROW('Sanitation Data'!I70))="","",OFFSET('Sanitation Data'!$I$29,0,10*ROW('Sanitation Data'!I70)))</f>
        <v/>
      </c>
      <c r="DL76" s="274" t="str">
        <f ca="true">+IF(OFFSET('Sanitation Data'!$I$30,0,10*ROW('Sanitation Data'!I70))="","",OFFSET('Sanitation Data'!$I$30,0,10*ROW('Sanitation Data'!I70)))</f>
        <v/>
      </c>
      <c r="DM76" s="274" t="str">
        <f ca="true">+IF(OFFSET('Sanitation Data'!$I$31,0,10*ROW('Sanitation Data'!I70))="","",OFFSET('Sanitation Data'!$I$31,0,10*ROW('Sanitation Data'!I70)))</f>
        <v/>
      </c>
      <c r="DN76" s="274" t="str">
        <f ca="true">+IF(OFFSET('Sanitation Data'!$I$32,0,10*ROW('Sanitation Data'!I70))="","",OFFSET('Sanitation Data'!$I$32,0,10*ROW('Sanitation Data'!I70)))</f>
        <v/>
      </c>
      <c r="DO76" s="274" t="str">
        <f ca="true">+IF(OFFSET('Hygiene Data'!$D$11,0,10*ROW('Hygiene Data'!D70))="","",OFFSET('Hygiene Data'!$D$11,0,10*ROW('Hygiene Data'!D70)))</f>
        <v/>
      </c>
      <c r="DP76" s="274" t="str">
        <f ca="true">+IF(OFFSET('Hygiene Data'!$D$12,0,10*ROW('Hygiene Data'!D70))="","",OFFSET('Hygiene Data'!$D$12,0,10*ROW('Hygiene Data'!D70)))</f>
        <v/>
      </c>
      <c r="DQ76" s="274" t="str">
        <f ca="true">+IF(OFFSET('Hygiene Data'!$D$13,0,10*ROW('Hygiene Data'!D70))="","",OFFSET('Hygiene Data'!$D$13,0,10*ROW('Hygiene Data'!D70)))</f>
        <v/>
      </c>
      <c r="DR76" s="274" t="str">
        <f ca="true">+IF(OFFSET('Hygiene Data'!$E$11,0,10*ROW('Hygiene Data'!E70))="","",OFFSET('Hygiene Data'!$E$11,0,10*ROW('Hygiene Data'!E70)))</f>
        <v/>
      </c>
      <c r="DS76" s="274" t="str">
        <f ca="true">+IF(OFFSET('Hygiene Data'!$E$12,0,10*ROW('Hygiene Data'!E70))="","",OFFSET('Hygiene Data'!$E$12,0,10*ROW('Hygiene Data'!E70)))</f>
        <v/>
      </c>
      <c r="DT76" s="274" t="str">
        <f ca="true">+IF(OFFSET('Hygiene Data'!$E$13,0,10*ROW('Hygiene Data'!E70))="","",OFFSET('Hygiene Data'!$E$13,0,10*ROW('Hygiene Data'!E70)))</f>
        <v/>
      </c>
      <c r="DU76" s="274" t="str">
        <f ca="true">+IF(OFFSET('Hygiene Data'!$F$11,0,10*ROW('Hygiene Data'!F70))="","",OFFSET('Hygiene Data'!$F$11,0,10*ROW('Hygiene Data'!F70)))</f>
        <v/>
      </c>
      <c r="DV76" s="274" t="str">
        <f ca="true">+IF(OFFSET('Hygiene Data'!$F$12,0,10*ROW('Hygiene Data'!F70))="","",OFFSET('Hygiene Data'!$F$12,0,10*ROW('Hygiene Data'!F70)))</f>
        <v/>
      </c>
      <c r="DW76" s="274" t="str">
        <f ca="true">+IF(OFFSET('Hygiene Data'!$F$13,0,10*ROW('Hygiene Data'!F70))="","",OFFSET('Hygiene Data'!$F$13,0,10*ROW('Hygiene Data'!F70)))</f>
        <v/>
      </c>
      <c r="DX76" s="274" t="str">
        <f ca="true">+IF(OFFSET('Hygiene Data'!$G$11,0,10*ROW('Hygiene Data'!G70))="","",OFFSET('Hygiene Data'!$G$11,0,10*ROW('Hygiene Data'!G70)))</f>
        <v/>
      </c>
      <c r="DY76" s="274" t="str">
        <f ca="true">+IF(OFFSET('Hygiene Data'!$G$12,0,10*ROW('Hygiene Data'!G70))="","",OFFSET('Hygiene Data'!$G$12,0,10*ROW('Hygiene Data'!G70)))</f>
        <v/>
      </c>
      <c r="DZ76" s="274" t="str">
        <f ca="true">+IF(OFFSET('Hygiene Data'!$G$13,0,10*ROW('Hygiene Data'!G70))="","",OFFSET('Hygiene Data'!$G$13,0,10*ROW('Hygiene Data'!G70)))</f>
        <v/>
      </c>
      <c r="EA76" s="274" t="str">
        <f ca="true">+IF(OFFSET('Hygiene Data'!$H$11,0,10*ROW('Hygiene Data'!H70))="","",OFFSET('Hygiene Data'!$H$11,0,10*ROW('Hygiene Data'!H70)))</f>
        <v/>
      </c>
      <c r="EB76" s="274" t="str">
        <f ca="true">+IF(OFFSET('Hygiene Data'!$H$12,0,10*ROW('Hygiene Data'!H70))="","",OFFSET('Hygiene Data'!$H$12,0,10*ROW('Hygiene Data'!H70)))</f>
        <v/>
      </c>
      <c r="EC76" s="274" t="str">
        <f ca="true">+IF(OFFSET('Hygiene Data'!$H$13,0,10*ROW('Hygiene Data'!H70))="","",OFFSET('Hygiene Data'!$H$13,0,10*ROW('Hygiene Data'!H70)))</f>
        <v/>
      </c>
      <c r="ED76" s="274" t="str">
        <f ca="true">+IF(OFFSET('Hygiene Data'!$I$11,0,10*ROW('Hygiene Data'!I70))="","",OFFSET('Hygiene Data'!$I$11,0,10*ROW('Hygiene Data'!I70)))</f>
        <v/>
      </c>
      <c r="EE76" s="274" t="str">
        <f ca="true">+IF(OFFSET('Hygiene Data'!$I$12,0,10*ROW('Hygiene Data'!I70))="","",OFFSET('Hygiene Data'!$I$12,0,10*ROW('Hygiene Data'!I70)))</f>
        <v/>
      </c>
      <c r="EF76" s="274" t="str">
        <f ca="true">+IF(OFFSET('Hygiene Data'!$I$13,0,10*ROW('Hygiene Data'!I70))="","",OFFSET('Hygiene Data'!$I$13,0,10*ROW('Hygiene Data'!I70)))</f>
        <v/>
      </c>
    </row>
    <row xmlns:x14ac="http://schemas.microsoft.com/office/spreadsheetml/2009/9/ac" r="77" x14ac:dyDescent="0.2">
      <c r="A77" s="37" t="str">
        <f ca="true">+IF(OFFSET('Water Data'!$B$2,0,10*ROW('Water Data'!E71))="","",OFFSET('Water Data'!$B$2,0,10*ROW('Water Data'!E71)))</f>
        <v/>
      </c>
      <c r="B77" s="37" t="str">
        <f ca="true">+IF(OFFSET('Water Data'!$C$2,0,10*ROW('Water Data'!F71))="","",OFFSET('Water Data'!$C$2,0,10*ROW('Water Data'!F71)))</f>
        <v/>
      </c>
      <c r="C77" s="330" t="str">
        <f t="shared" ca="true" si="1"/>
        <v/>
      </c>
      <c r="D77" s="94"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4"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4"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4"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4"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4"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4"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4"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4"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4"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4"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4"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4"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4"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4"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4"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4"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4"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5"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5"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5"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5"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5"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5"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5"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5"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5"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5"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5"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5"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5"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5"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5"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5"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5"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5"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5"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5"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5"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5"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5"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5"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5"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5"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5"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5"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5"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5"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6"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6"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6"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6"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6"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6"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6"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6"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6"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6"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6"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6"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6"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6"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6"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6"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6"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6"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74"/>
      <c r="BS77" s="274" t="str">
        <f ca="true">+IF(OFFSET('Water Data'!$D$27,0,10*ROW('Water Data'!D71))="","",OFFSET('Water Data'!$D$27,0,10*ROW('Water Data'!D71)))</f>
        <v/>
      </c>
      <c r="BT77" s="274" t="str">
        <f ca="true">+IF(OFFSET('Water Data'!$D$28,0,10*ROW('Water Data'!D71))="","",OFFSET('Water Data'!$D$28,0,10*ROW('Water Data'!D71)))</f>
        <v/>
      </c>
      <c r="BU77" s="274" t="str">
        <f ca="true">+IF(OFFSET('Water Data'!$D$29,0,10*ROW('Water Data'!D71))="","",OFFSET('Water Data'!$D$29,0,10*ROW('Water Data'!D71)))</f>
        <v/>
      </c>
      <c r="BV77" s="274" t="str">
        <f ca="true">+IF(OFFSET('Water Data'!$E$27,0,10*ROW('Water Data'!E71))="","",OFFSET('Water Data'!$E$27,0,10*ROW('Water Data'!E71)))</f>
        <v/>
      </c>
      <c r="BW77" s="274" t="str">
        <f ca="true">+IF(OFFSET('Water Data'!$E$28,0,10*ROW('Water Data'!E71))="","",OFFSET('Water Data'!$E$28,0,10*ROW('Water Data'!E71)))</f>
        <v/>
      </c>
      <c r="BX77" s="274" t="str">
        <f ca="true">+IF(OFFSET('Water Data'!$E$29,0,10*ROW('Water Data'!E71))="","",OFFSET('Water Data'!$E$29,0,10*ROW('Water Data'!E71)))</f>
        <v/>
      </c>
      <c r="BY77" s="274" t="str">
        <f ca="true">+IF(OFFSET('Water Data'!$F$27,0,10*ROW('Water Data'!F71))="","",OFFSET('Water Data'!$F$27,0,10*ROW('Water Data'!F71)))</f>
        <v/>
      </c>
      <c r="BZ77" s="274" t="str">
        <f ca="true">+IF(OFFSET('Water Data'!$F$28,0,10*ROW('Water Data'!F71))="","",OFFSET('Water Data'!$F$28,0,10*ROW('Water Data'!F71)))</f>
        <v/>
      </c>
      <c r="CA77" s="274" t="str">
        <f ca="true">+IF(OFFSET('Water Data'!$F$29,0,10*ROW('Water Data'!F71))="","",OFFSET('Water Data'!$F$29,0,10*ROW('Water Data'!F71)))</f>
        <v/>
      </c>
      <c r="CB77" s="274" t="str">
        <f ca="true">+IF(OFFSET('Water Data'!$G$27,0,10*ROW('Water Data'!G71))="","",OFFSET('Water Data'!$G$27,0,10*ROW('Water Data'!G71)))</f>
        <v/>
      </c>
      <c r="CC77" s="274" t="str">
        <f ca="true">+IF(OFFSET('Water Data'!$G$28,0,10*ROW('Water Data'!G71))="","",OFFSET('Water Data'!$G$28,0,10*ROW('Water Data'!G71)))</f>
        <v/>
      </c>
      <c r="CD77" s="274" t="str">
        <f ca="true">+IF(OFFSET('Water Data'!$G$29,0,10*ROW('Water Data'!G71))="","",OFFSET('Water Data'!$G$29,0,10*ROW('Water Data'!G71)))</f>
        <v/>
      </c>
      <c r="CE77" s="274" t="str">
        <f ca="true">+IF(OFFSET('Water Data'!$H$27,0,10*ROW('Water Data'!H71))="","",OFFSET('Water Data'!$H$27,0,10*ROW('Water Data'!H71)))</f>
        <v/>
      </c>
      <c r="CF77" s="274" t="str">
        <f ca="true">+IF(OFFSET('Water Data'!$H$28,0,10*ROW('Water Data'!H71))="","",OFFSET('Water Data'!$H$28,0,10*ROW('Water Data'!H71)))</f>
        <v/>
      </c>
      <c r="CG77" s="274" t="str">
        <f ca="true">+IF(OFFSET('Water Data'!$H$29,0,10*ROW('Water Data'!H71))="","",OFFSET('Water Data'!$H$29,0,10*ROW('Water Data'!H71)))</f>
        <v/>
      </c>
      <c r="CH77" s="274" t="str">
        <f ca="true">+IF(OFFSET('Water Data'!$I$27,0,10*ROW('Water Data'!I71))="","",OFFSET('Water Data'!$I$27,0,10*ROW('Water Data'!I71)))</f>
        <v/>
      </c>
      <c r="CI77" s="274" t="str">
        <f ca="true">+IF(OFFSET('Water Data'!$I$28,0,10*ROW('Water Data'!I71))="","",OFFSET('Water Data'!$I$28,0,10*ROW('Water Data'!I71)))</f>
        <v/>
      </c>
      <c r="CJ77" s="274" t="str">
        <f ca="true">+IF(OFFSET('Water Data'!$I$29,0,10*ROW('Water Data'!I71))="","",OFFSET('Water Data'!$I$29,0,10*ROW('Water Data'!I71)))</f>
        <v/>
      </c>
      <c r="CK77" s="274" t="str">
        <f ca="true">+IF(OFFSET('Sanitation Data'!$D$28,0,10*ROW('Sanitation Data'!D71))="","",OFFSET('Sanitation Data'!$D$28,0,10*ROW('Sanitation Data'!D71)))</f>
        <v/>
      </c>
      <c r="CL77" s="274" t="str">
        <f ca="true">+IF(OFFSET('Sanitation Data'!$D$29,0,10*ROW('Sanitation Data'!D71))="","",OFFSET('Sanitation Data'!$D$29,0,10*ROW('Sanitation Data'!D71)))</f>
        <v/>
      </c>
      <c r="CM77" s="274" t="str">
        <f ca="true">+IF(OFFSET('Sanitation Data'!$D$30,0,10*ROW('Sanitation Data'!D71))="","",OFFSET('Sanitation Data'!$D$30,0,10*ROW('Sanitation Data'!D71)))</f>
        <v/>
      </c>
      <c r="CN77" s="274" t="str">
        <f ca="true">+IF(OFFSET('Sanitation Data'!$D$31,0,10*ROW('Sanitation Data'!D71))="","",OFFSET('Sanitation Data'!$D$31,0,10*ROW('Sanitation Data'!D71)))</f>
        <v/>
      </c>
      <c r="CO77" s="274" t="str">
        <f ca="true">+IF(OFFSET('Sanitation Data'!$D$32,0,10*ROW('Sanitation Data'!D71))="","",OFFSET('Sanitation Data'!$D$32,0,10*ROW('Sanitation Data'!D71)))</f>
        <v/>
      </c>
      <c r="CP77" s="274" t="str">
        <f ca="true">+IF(OFFSET('Sanitation Data'!$E$28,0,10*ROW('Sanitation Data'!E71))="","",OFFSET('Sanitation Data'!$E$28,0,10*ROW('Sanitation Data'!E71)))</f>
        <v/>
      </c>
      <c r="CQ77" s="274" t="str">
        <f ca="true">+IF(OFFSET('Sanitation Data'!$E$29,0,10*ROW('Sanitation Data'!E71))="","",OFFSET('Sanitation Data'!$E$29,0,10*ROW('Sanitation Data'!E71)))</f>
        <v/>
      </c>
      <c r="CR77" s="274" t="str">
        <f ca="true">+IF(OFFSET('Sanitation Data'!$E$30,0,10*ROW('Sanitation Data'!E71))="","",OFFSET('Sanitation Data'!$E$30,0,10*ROW('Sanitation Data'!E71)))</f>
        <v/>
      </c>
      <c r="CS77" s="274" t="str">
        <f ca="true">+IF(OFFSET('Sanitation Data'!$E$31,0,10*ROW('Sanitation Data'!E71))="","",OFFSET('Sanitation Data'!$E$31,0,10*ROW('Sanitation Data'!E71)))</f>
        <v/>
      </c>
      <c r="CT77" s="274" t="str">
        <f ca="true">+IF(OFFSET('Sanitation Data'!$E$32,0,10*ROW('Sanitation Data'!E71))="","",OFFSET('Sanitation Data'!$E$32,0,10*ROW('Sanitation Data'!E71)))</f>
        <v/>
      </c>
      <c r="CU77" s="274" t="str">
        <f ca="true">+IF(OFFSET('Sanitation Data'!$F$28,0,10*ROW('Sanitation Data'!F71))="","",OFFSET('Sanitation Data'!$F$28,0,10*ROW('Sanitation Data'!F71)))</f>
        <v/>
      </c>
      <c r="CV77" s="274" t="str">
        <f ca="true">+IF(OFFSET('Sanitation Data'!$F$29,0,10*ROW('Sanitation Data'!F71))="","",OFFSET('Sanitation Data'!$F$29,0,10*ROW('Sanitation Data'!F71)))</f>
        <v/>
      </c>
      <c r="CW77" s="274" t="str">
        <f ca="true">+IF(OFFSET('Sanitation Data'!$F$30,0,10*ROW('Sanitation Data'!F71))="","",OFFSET('Sanitation Data'!$F$30,0,10*ROW('Sanitation Data'!F71)))</f>
        <v/>
      </c>
      <c r="CX77" s="274" t="str">
        <f ca="true">+IF(OFFSET('Sanitation Data'!$F$31,0,10*ROW('Sanitation Data'!F71))="","",OFFSET('Sanitation Data'!$F$31,0,10*ROW('Sanitation Data'!F71)))</f>
        <v/>
      </c>
      <c r="CY77" s="274" t="str">
        <f ca="true">+IF(OFFSET('Sanitation Data'!$F$32,0,10*ROW('Sanitation Data'!F71))="","",OFFSET('Sanitation Data'!$F$32,0,10*ROW('Sanitation Data'!F71)))</f>
        <v/>
      </c>
      <c r="CZ77" s="274" t="str">
        <f ca="true">+IF(OFFSET('Sanitation Data'!$G$28,0,10*ROW('Sanitation Data'!G71))="","",OFFSET('Sanitation Data'!$G$28,0,10*ROW('Sanitation Data'!G71)))</f>
        <v/>
      </c>
      <c r="DA77" s="274" t="str">
        <f ca="true">+IF(OFFSET('Sanitation Data'!$G$29,0,10*ROW('Sanitation Data'!G71))="","",OFFSET('Sanitation Data'!$G$29,0,10*ROW('Sanitation Data'!G71)))</f>
        <v/>
      </c>
      <c r="DB77" s="274" t="str">
        <f ca="true">+IF(OFFSET('Sanitation Data'!$G$30,0,10*ROW('Sanitation Data'!G71))="","",OFFSET('Sanitation Data'!$G$30,0,10*ROW('Sanitation Data'!G71)))</f>
        <v/>
      </c>
      <c r="DC77" s="274" t="str">
        <f ca="true">+IF(OFFSET('Sanitation Data'!$G$31,0,10*ROW('Sanitation Data'!G71))="","",OFFSET('Sanitation Data'!$G$31,0,10*ROW('Sanitation Data'!G71)))</f>
        <v/>
      </c>
      <c r="DD77" s="274" t="str">
        <f ca="true">+IF(OFFSET('Sanitation Data'!$G$32,0,10*ROW('Sanitation Data'!G71))="","",OFFSET('Sanitation Data'!$G$32,0,10*ROW('Sanitation Data'!G71)))</f>
        <v/>
      </c>
      <c r="DE77" s="274" t="str">
        <f ca="true">+IF(OFFSET('Sanitation Data'!$H$28,0,10*ROW('Sanitation Data'!H71))="","",OFFSET('Sanitation Data'!$H$28,0,10*ROW('Sanitation Data'!H71)))</f>
        <v/>
      </c>
      <c r="DF77" s="274" t="str">
        <f ca="true">+IF(OFFSET('Sanitation Data'!$H$29,0,10*ROW('Sanitation Data'!H71))="","",OFFSET('Sanitation Data'!$H$29,0,10*ROW('Sanitation Data'!H71)))</f>
        <v/>
      </c>
      <c r="DG77" s="274" t="str">
        <f ca="true">+IF(OFFSET('Sanitation Data'!$H$30,0,10*ROW('Sanitation Data'!H71))="","",OFFSET('Sanitation Data'!$H$30,0,10*ROW('Sanitation Data'!H71)))</f>
        <v/>
      </c>
      <c r="DH77" s="274" t="str">
        <f ca="true">+IF(OFFSET('Sanitation Data'!$H$31,0,10*ROW('Sanitation Data'!H71))="","",OFFSET('Sanitation Data'!$H$31,0,10*ROW('Sanitation Data'!H71)))</f>
        <v/>
      </c>
      <c r="DI77" s="274" t="str">
        <f ca="true">+IF(OFFSET('Sanitation Data'!$H$32,0,10*ROW('Sanitation Data'!H71))="","",OFFSET('Sanitation Data'!$H$32,0,10*ROW('Sanitation Data'!H71)))</f>
        <v/>
      </c>
      <c r="DJ77" s="274" t="str">
        <f ca="true">+IF(OFFSET('Sanitation Data'!$I$28,0,10*ROW('Sanitation Data'!I71))="","",OFFSET('Sanitation Data'!$I$28,0,10*ROW('Sanitation Data'!I71)))</f>
        <v/>
      </c>
      <c r="DK77" s="274" t="str">
        <f ca="true">+IF(OFFSET('Sanitation Data'!$I$29,0,10*ROW('Sanitation Data'!I71))="","",OFFSET('Sanitation Data'!$I$29,0,10*ROW('Sanitation Data'!I71)))</f>
        <v/>
      </c>
      <c r="DL77" s="274" t="str">
        <f ca="true">+IF(OFFSET('Sanitation Data'!$I$30,0,10*ROW('Sanitation Data'!I71))="","",OFFSET('Sanitation Data'!$I$30,0,10*ROW('Sanitation Data'!I71)))</f>
        <v/>
      </c>
      <c r="DM77" s="274" t="str">
        <f ca="true">+IF(OFFSET('Sanitation Data'!$I$31,0,10*ROW('Sanitation Data'!I71))="","",OFFSET('Sanitation Data'!$I$31,0,10*ROW('Sanitation Data'!I71)))</f>
        <v/>
      </c>
      <c r="DN77" s="274" t="str">
        <f ca="true">+IF(OFFSET('Sanitation Data'!$I$32,0,10*ROW('Sanitation Data'!I71))="","",OFFSET('Sanitation Data'!$I$32,0,10*ROW('Sanitation Data'!I71)))</f>
        <v/>
      </c>
      <c r="DO77" s="274" t="str">
        <f ca="true">+IF(OFFSET('Hygiene Data'!$D$11,0,10*ROW('Hygiene Data'!D71))="","",OFFSET('Hygiene Data'!$D$11,0,10*ROW('Hygiene Data'!D71)))</f>
        <v/>
      </c>
      <c r="DP77" s="274" t="str">
        <f ca="true">+IF(OFFSET('Hygiene Data'!$D$12,0,10*ROW('Hygiene Data'!D71))="","",OFFSET('Hygiene Data'!$D$12,0,10*ROW('Hygiene Data'!D71)))</f>
        <v/>
      </c>
      <c r="DQ77" s="274" t="str">
        <f ca="true">+IF(OFFSET('Hygiene Data'!$D$13,0,10*ROW('Hygiene Data'!D71))="","",OFFSET('Hygiene Data'!$D$13,0,10*ROW('Hygiene Data'!D71)))</f>
        <v/>
      </c>
      <c r="DR77" s="274" t="str">
        <f ca="true">+IF(OFFSET('Hygiene Data'!$E$11,0,10*ROW('Hygiene Data'!E71))="","",OFFSET('Hygiene Data'!$E$11,0,10*ROW('Hygiene Data'!E71)))</f>
        <v/>
      </c>
      <c r="DS77" s="274" t="str">
        <f ca="true">+IF(OFFSET('Hygiene Data'!$E$12,0,10*ROW('Hygiene Data'!E71))="","",OFFSET('Hygiene Data'!$E$12,0,10*ROW('Hygiene Data'!E71)))</f>
        <v/>
      </c>
      <c r="DT77" s="274" t="str">
        <f ca="true">+IF(OFFSET('Hygiene Data'!$E$13,0,10*ROW('Hygiene Data'!E71))="","",OFFSET('Hygiene Data'!$E$13,0,10*ROW('Hygiene Data'!E71)))</f>
        <v/>
      </c>
      <c r="DU77" s="274" t="str">
        <f ca="true">+IF(OFFSET('Hygiene Data'!$F$11,0,10*ROW('Hygiene Data'!F71))="","",OFFSET('Hygiene Data'!$F$11,0,10*ROW('Hygiene Data'!F71)))</f>
        <v/>
      </c>
      <c r="DV77" s="274" t="str">
        <f ca="true">+IF(OFFSET('Hygiene Data'!$F$12,0,10*ROW('Hygiene Data'!F71))="","",OFFSET('Hygiene Data'!$F$12,0,10*ROW('Hygiene Data'!F71)))</f>
        <v/>
      </c>
      <c r="DW77" s="274" t="str">
        <f ca="true">+IF(OFFSET('Hygiene Data'!$F$13,0,10*ROW('Hygiene Data'!F71))="","",OFFSET('Hygiene Data'!$F$13,0,10*ROW('Hygiene Data'!F71)))</f>
        <v/>
      </c>
      <c r="DX77" s="274" t="str">
        <f ca="true">+IF(OFFSET('Hygiene Data'!$G$11,0,10*ROW('Hygiene Data'!G71))="","",OFFSET('Hygiene Data'!$G$11,0,10*ROW('Hygiene Data'!G71)))</f>
        <v/>
      </c>
      <c r="DY77" s="274" t="str">
        <f ca="true">+IF(OFFSET('Hygiene Data'!$G$12,0,10*ROW('Hygiene Data'!G71))="","",OFFSET('Hygiene Data'!$G$12,0,10*ROW('Hygiene Data'!G71)))</f>
        <v/>
      </c>
      <c r="DZ77" s="274" t="str">
        <f ca="true">+IF(OFFSET('Hygiene Data'!$G$13,0,10*ROW('Hygiene Data'!G71))="","",OFFSET('Hygiene Data'!$G$13,0,10*ROW('Hygiene Data'!G71)))</f>
        <v/>
      </c>
      <c r="EA77" s="274" t="str">
        <f ca="true">+IF(OFFSET('Hygiene Data'!$H$11,0,10*ROW('Hygiene Data'!H71))="","",OFFSET('Hygiene Data'!$H$11,0,10*ROW('Hygiene Data'!H71)))</f>
        <v/>
      </c>
      <c r="EB77" s="274" t="str">
        <f ca="true">+IF(OFFSET('Hygiene Data'!$H$12,0,10*ROW('Hygiene Data'!H71))="","",OFFSET('Hygiene Data'!$H$12,0,10*ROW('Hygiene Data'!H71)))</f>
        <v/>
      </c>
      <c r="EC77" s="274" t="str">
        <f ca="true">+IF(OFFSET('Hygiene Data'!$H$13,0,10*ROW('Hygiene Data'!H71))="","",OFFSET('Hygiene Data'!$H$13,0,10*ROW('Hygiene Data'!H71)))</f>
        <v/>
      </c>
      <c r="ED77" s="274" t="str">
        <f ca="true">+IF(OFFSET('Hygiene Data'!$I$11,0,10*ROW('Hygiene Data'!I71))="","",OFFSET('Hygiene Data'!$I$11,0,10*ROW('Hygiene Data'!I71)))</f>
        <v/>
      </c>
      <c r="EE77" s="274" t="str">
        <f ca="true">+IF(OFFSET('Hygiene Data'!$I$12,0,10*ROW('Hygiene Data'!I71))="","",OFFSET('Hygiene Data'!$I$12,0,10*ROW('Hygiene Data'!I71)))</f>
        <v/>
      </c>
      <c r="EF77" s="274" t="str">
        <f ca="true">+IF(OFFSET('Hygiene Data'!$I$13,0,10*ROW('Hygiene Data'!I71))="","",OFFSET('Hygiene Data'!$I$13,0,10*ROW('Hygiene Data'!I71)))</f>
        <v/>
      </c>
    </row>
    <row xmlns:x14ac="http://schemas.microsoft.com/office/spreadsheetml/2009/9/ac" r="78" x14ac:dyDescent="0.2">
      <c r="A78" s="37" t="str">
        <f ca="true">+IF(OFFSET('Water Data'!$B$2,0,10*ROW('Water Data'!E72))="","",OFFSET('Water Data'!$B$2,0,10*ROW('Water Data'!E72)))</f>
        <v/>
      </c>
      <c r="B78" s="37" t="str">
        <f ca="true">+IF(OFFSET('Water Data'!$C$2,0,10*ROW('Water Data'!F72))="","",OFFSET('Water Data'!$C$2,0,10*ROW('Water Data'!F72)))</f>
        <v/>
      </c>
      <c r="C78" s="330" t="str">
        <f t="shared" ca="true" si="1"/>
        <v/>
      </c>
      <c r="D78" s="94"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4"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4"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4"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4"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4"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4"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4"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4"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4"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4"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4"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4"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4"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4"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4"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4"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4"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5"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5"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5"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5"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5"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5"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5"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5"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5"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5"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5"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5"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5"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5"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5"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5"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5"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5"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5"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5"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5"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5"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5"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5"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5"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5"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5"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5"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5"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5"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6"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6"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6"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6"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6"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6"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6"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6"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6"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6"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6"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6"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6"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6"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6"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6"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6"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6"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74"/>
      <c r="BS78" s="274" t="str">
        <f ca="true">+IF(OFFSET('Water Data'!$D$27,0,10*ROW('Water Data'!D72))="","",OFFSET('Water Data'!$D$27,0,10*ROW('Water Data'!D72)))</f>
        <v/>
      </c>
      <c r="BT78" s="274" t="str">
        <f ca="true">+IF(OFFSET('Water Data'!$D$28,0,10*ROW('Water Data'!D72))="","",OFFSET('Water Data'!$D$28,0,10*ROW('Water Data'!D72)))</f>
        <v/>
      </c>
      <c r="BU78" s="274" t="str">
        <f ca="true">+IF(OFFSET('Water Data'!$D$29,0,10*ROW('Water Data'!D72))="","",OFFSET('Water Data'!$D$29,0,10*ROW('Water Data'!D72)))</f>
        <v/>
      </c>
      <c r="BV78" s="274" t="str">
        <f ca="true">+IF(OFFSET('Water Data'!$E$27,0,10*ROW('Water Data'!E72))="","",OFFSET('Water Data'!$E$27,0,10*ROW('Water Data'!E72)))</f>
        <v/>
      </c>
      <c r="BW78" s="274" t="str">
        <f ca="true">+IF(OFFSET('Water Data'!$E$28,0,10*ROW('Water Data'!E72))="","",OFFSET('Water Data'!$E$28,0,10*ROW('Water Data'!E72)))</f>
        <v/>
      </c>
      <c r="BX78" s="274" t="str">
        <f ca="true">+IF(OFFSET('Water Data'!$E$29,0,10*ROW('Water Data'!E72))="","",OFFSET('Water Data'!$E$29,0,10*ROW('Water Data'!E72)))</f>
        <v/>
      </c>
      <c r="BY78" s="274" t="str">
        <f ca="true">+IF(OFFSET('Water Data'!$F$27,0,10*ROW('Water Data'!F72))="","",OFFSET('Water Data'!$F$27,0,10*ROW('Water Data'!F72)))</f>
        <v/>
      </c>
      <c r="BZ78" s="274" t="str">
        <f ca="true">+IF(OFFSET('Water Data'!$F$28,0,10*ROW('Water Data'!F72))="","",OFFSET('Water Data'!$F$28,0,10*ROW('Water Data'!F72)))</f>
        <v/>
      </c>
      <c r="CA78" s="274" t="str">
        <f ca="true">+IF(OFFSET('Water Data'!$F$29,0,10*ROW('Water Data'!F72))="","",OFFSET('Water Data'!$F$29,0,10*ROW('Water Data'!F72)))</f>
        <v/>
      </c>
      <c r="CB78" s="274" t="str">
        <f ca="true">+IF(OFFSET('Water Data'!$G$27,0,10*ROW('Water Data'!G72))="","",OFFSET('Water Data'!$G$27,0,10*ROW('Water Data'!G72)))</f>
        <v/>
      </c>
      <c r="CC78" s="274" t="str">
        <f ca="true">+IF(OFFSET('Water Data'!$G$28,0,10*ROW('Water Data'!G72))="","",OFFSET('Water Data'!$G$28,0,10*ROW('Water Data'!G72)))</f>
        <v/>
      </c>
      <c r="CD78" s="274" t="str">
        <f ca="true">+IF(OFFSET('Water Data'!$G$29,0,10*ROW('Water Data'!G72))="","",OFFSET('Water Data'!$G$29,0,10*ROW('Water Data'!G72)))</f>
        <v/>
      </c>
      <c r="CE78" s="274" t="str">
        <f ca="true">+IF(OFFSET('Water Data'!$H$27,0,10*ROW('Water Data'!H72))="","",OFFSET('Water Data'!$H$27,0,10*ROW('Water Data'!H72)))</f>
        <v/>
      </c>
      <c r="CF78" s="274" t="str">
        <f ca="true">+IF(OFFSET('Water Data'!$H$28,0,10*ROW('Water Data'!H72))="","",OFFSET('Water Data'!$H$28,0,10*ROW('Water Data'!H72)))</f>
        <v/>
      </c>
      <c r="CG78" s="274" t="str">
        <f ca="true">+IF(OFFSET('Water Data'!$H$29,0,10*ROW('Water Data'!H72))="","",OFFSET('Water Data'!$H$29,0,10*ROW('Water Data'!H72)))</f>
        <v/>
      </c>
      <c r="CH78" s="274" t="str">
        <f ca="true">+IF(OFFSET('Water Data'!$I$27,0,10*ROW('Water Data'!I72))="","",OFFSET('Water Data'!$I$27,0,10*ROW('Water Data'!I72)))</f>
        <v/>
      </c>
      <c r="CI78" s="274" t="str">
        <f ca="true">+IF(OFFSET('Water Data'!$I$28,0,10*ROW('Water Data'!I72))="","",OFFSET('Water Data'!$I$28,0,10*ROW('Water Data'!I72)))</f>
        <v/>
      </c>
      <c r="CJ78" s="274" t="str">
        <f ca="true">+IF(OFFSET('Water Data'!$I$29,0,10*ROW('Water Data'!I72))="","",OFFSET('Water Data'!$I$29,0,10*ROW('Water Data'!I72)))</f>
        <v/>
      </c>
      <c r="CK78" s="274" t="str">
        <f ca="true">+IF(OFFSET('Sanitation Data'!$D$28,0,10*ROW('Sanitation Data'!D72))="","",OFFSET('Sanitation Data'!$D$28,0,10*ROW('Sanitation Data'!D72)))</f>
        <v/>
      </c>
      <c r="CL78" s="274" t="str">
        <f ca="true">+IF(OFFSET('Sanitation Data'!$D$29,0,10*ROW('Sanitation Data'!D72))="","",OFFSET('Sanitation Data'!$D$29,0,10*ROW('Sanitation Data'!D72)))</f>
        <v/>
      </c>
      <c r="CM78" s="274" t="str">
        <f ca="true">+IF(OFFSET('Sanitation Data'!$D$30,0,10*ROW('Sanitation Data'!D72))="","",OFFSET('Sanitation Data'!$D$30,0,10*ROW('Sanitation Data'!D72)))</f>
        <v/>
      </c>
      <c r="CN78" s="274" t="str">
        <f ca="true">+IF(OFFSET('Sanitation Data'!$D$31,0,10*ROW('Sanitation Data'!D72))="","",OFFSET('Sanitation Data'!$D$31,0,10*ROW('Sanitation Data'!D72)))</f>
        <v/>
      </c>
      <c r="CO78" s="274" t="str">
        <f ca="true">+IF(OFFSET('Sanitation Data'!$D$32,0,10*ROW('Sanitation Data'!D72))="","",OFFSET('Sanitation Data'!$D$32,0,10*ROW('Sanitation Data'!D72)))</f>
        <v/>
      </c>
      <c r="CP78" s="274" t="str">
        <f ca="true">+IF(OFFSET('Sanitation Data'!$E$28,0,10*ROW('Sanitation Data'!E72))="","",OFFSET('Sanitation Data'!$E$28,0,10*ROW('Sanitation Data'!E72)))</f>
        <v/>
      </c>
      <c r="CQ78" s="274" t="str">
        <f ca="true">+IF(OFFSET('Sanitation Data'!$E$29,0,10*ROW('Sanitation Data'!E72))="","",OFFSET('Sanitation Data'!$E$29,0,10*ROW('Sanitation Data'!E72)))</f>
        <v/>
      </c>
      <c r="CR78" s="274" t="str">
        <f ca="true">+IF(OFFSET('Sanitation Data'!$E$30,0,10*ROW('Sanitation Data'!E72))="","",OFFSET('Sanitation Data'!$E$30,0,10*ROW('Sanitation Data'!E72)))</f>
        <v/>
      </c>
      <c r="CS78" s="274" t="str">
        <f ca="true">+IF(OFFSET('Sanitation Data'!$E$31,0,10*ROW('Sanitation Data'!E72))="","",OFFSET('Sanitation Data'!$E$31,0,10*ROW('Sanitation Data'!E72)))</f>
        <v/>
      </c>
      <c r="CT78" s="274" t="str">
        <f ca="true">+IF(OFFSET('Sanitation Data'!$E$32,0,10*ROW('Sanitation Data'!E72))="","",OFFSET('Sanitation Data'!$E$32,0,10*ROW('Sanitation Data'!E72)))</f>
        <v/>
      </c>
      <c r="CU78" s="274" t="str">
        <f ca="true">+IF(OFFSET('Sanitation Data'!$F$28,0,10*ROW('Sanitation Data'!F72))="","",OFFSET('Sanitation Data'!$F$28,0,10*ROW('Sanitation Data'!F72)))</f>
        <v/>
      </c>
      <c r="CV78" s="274" t="str">
        <f ca="true">+IF(OFFSET('Sanitation Data'!$F$29,0,10*ROW('Sanitation Data'!F72))="","",OFFSET('Sanitation Data'!$F$29,0,10*ROW('Sanitation Data'!F72)))</f>
        <v/>
      </c>
      <c r="CW78" s="274" t="str">
        <f ca="true">+IF(OFFSET('Sanitation Data'!$F$30,0,10*ROW('Sanitation Data'!F72))="","",OFFSET('Sanitation Data'!$F$30,0,10*ROW('Sanitation Data'!F72)))</f>
        <v/>
      </c>
      <c r="CX78" s="274" t="str">
        <f ca="true">+IF(OFFSET('Sanitation Data'!$F$31,0,10*ROW('Sanitation Data'!F72))="","",OFFSET('Sanitation Data'!$F$31,0,10*ROW('Sanitation Data'!F72)))</f>
        <v/>
      </c>
      <c r="CY78" s="274" t="str">
        <f ca="true">+IF(OFFSET('Sanitation Data'!$F$32,0,10*ROW('Sanitation Data'!F72))="","",OFFSET('Sanitation Data'!$F$32,0,10*ROW('Sanitation Data'!F72)))</f>
        <v/>
      </c>
      <c r="CZ78" s="274" t="str">
        <f ca="true">+IF(OFFSET('Sanitation Data'!$G$28,0,10*ROW('Sanitation Data'!G72))="","",OFFSET('Sanitation Data'!$G$28,0,10*ROW('Sanitation Data'!G72)))</f>
        <v/>
      </c>
      <c r="DA78" s="274" t="str">
        <f ca="true">+IF(OFFSET('Sanitation Data'!$G$29,0,10*ROW('Sanitation Data'!G72))="","",OFFSET('Sanitation Data'!$G$29,0,10*ROW('Sanitation Data'!G72)))</f>
        <v/>
      </c>
      <c r="DB78" s="274" t="str">
        <f ca="true">+IF(OFFSET('Sanitation Data'!$G$30,0,10*ROW('Sanitation Data'!G72))="","",OFFSET('Sanitation Data'!$G$30,0,10*ROW('Sanitation Data'!G72)))</f>
        <v/>
      </c>
      <c r="DC78" s="274" t="str">
        <f ca="true">+IF(OFFSET('Sanitation Data'!$G$31,0,10*ROW('Sanitation Data'!G72))="","",OFFSET('Sanitation Data'!$G$31,0,10*ROW('Sanitation Data'!G72)))</f>
        <v/>
      </c>
      <c r="DD78" s="274" t="str">
        <f ca="true">+IF(OFFSET('Sanitation Data'!$G$32,0,10*ROW('Sanitation Data'!G72))="","",OFFSET('Sanitation Data'!$G$32,0,10*ROW('Sanitation Data'!G72)))</f>
        <v/>
      </c>
      <c r="DE78" s="274" t="str">
        <f ca="true">+IF(OFFSET('Sanitation Data'!$H$28,0,10*ROW('Sanitation Data'!H72))="","",OFFSET('Sanitation Data'!$H$28,0,10*ROW('Sanitation Data'!H72)))</f>
        <v/>
      </c>
      <c r="DF78" s="274" t="str">
        <f ca="true">+IF(OFFSET('Sanitation Data'!$H$29,0,10*ROW('Sanitation Data'!H72))="","",OFFSET('Sanitation Data'!$H$29,0,10*ROW('Sanitation Data'!H72)))</f>
        <v/>
      </c>
      <c r="DG78" s="274" t="str">
        <f ca="true">+IF(OFFSET('Sanitation Data'!$H$30,0,10*ROW('Sanitation Data'!H72))="","",OFFSET('Sanitation Data'!$H$30,0,10*ROW('Sanitation Data'!H72)))</f>
        <v/>
      </c>
      <c r="DH78" s="274" t="str">
        <f ca="true">+IF(OFFSET('Sanitation Data'!$H$31,0,10*ROW('Sanitation Data'!H72))="","",OFFSET('Sanitation Data'!$H$31,0,10*ROW('Sanitation Data'!H72)))</f>
        <v/>
      </c>
      <c r="DI78" s="274" t="str">
        <f ca="true">+IF(OFFSET('Sanitation Data'!$H$32,0,10*ROW('Sanitation Data'!H72))="","",OFFSET('Sanitation Data'!$H$32,0,10*ROW('Sanitation Data'!H72)))</f>
        <v/>
      </c>
      <c r="DJ78" s="274" t="str">
        <f ca="true">+IF(OFFSET('Sanitation Data'!$I$28,0,10*ROW('Sanitation Data'!I72))="","",OFFSET('Sanitation Data'!$I$28,0,10*ROW('Sanitation Data'!I72)))</f>
        <v/>
      </c>
      <c r="DK78" s="274" t="str">
        <f ca="true">+IF(OFFSET('Sanitation Data'!$I$29,0,10*ROW('Sanitation Data'!I72))="","",OFFSET('Sanitation Data'!$I$29,0,10*ROW('Sanitation Data'!I72)))</f>
        <v/>
      </c>
      <c r="DL78" s="274" t="str">
        <f ca="true">+IF(OFFSET('Sanitation Data'!$I$30,0,10*ROW('Sanitation Data'!I72))="","",OFFSET('Sanitation Data'!$I$30,0,10*ROW('Sanitation Data'!I72)))</f>
        <v/>
      </c>
      <c r="DM78" s="274" t="str">
        <f ca="true">+IF(OFFSET('Sanitation Data'!$I$31,0,10*ROW('Sanitation Data'!I72))="","",OFFSET('Sanitation Data'!$I$31,0,10*ROW('Sanitation Data'!I72)))</f>
        <v/>
      </c>
      <c r="DN78" s="274" t="str">
        <f ca="true">+IF(OFFSET('Sanitation Data'!$I$32,0,10*ROW('Sanitation Data'!I72))="","",OFFSET('Sanitation Data'!$I$32,0,10*ROW('Sanitation Data'!I72)))</f>
        <v/>
      </c>
      <c r="DO78" s="274" t="str">
        <f ca="true">+IF(OFFSET('Hygiene Data'!$D$11,0,10*ROW('Hygiene Data'!D72))="","",OFFSET('Hygiene Data'!$D$11,0,10*ROW('Hygiene Data'!D72)))</f>
        <v/>
      </c>
      <c r="DP78" s="274" t="str">
        <f ca="true">+IF(OFFSET('Hygiene Data'!$D$12,0,10*ROW('Hygiene Data'!D72))="","",OFFSET('Hygiene Data'!$D$12,0,10*ROW('Hygiene Data'!D72)))</f>
        <v/>
      </c>
      <c r="DQ78" s="274" t="str">
        <f ca="true">+IF(OFFSET('Hygiene Data'!$D$13,0,10*ROW('Hygiene Data'!D72))="","",OFFSET('Hygiene Data'!$D$13,0,10*ROW('Hygiene Data'!D72)))</f>
        <v/>
      </c>
      <c r="DR78" s="274" t="str">
        <f ca="true">+IF(OFFSET('Hygiene Data'!$E$11,0,10*ROW('Hygiene Data'!E72))="","",OFFSET('Hygiene Data'!$E$11,0,10*ROW('Hygiene Data'!E72)))</f>
        <v/>
      </c>
      <c r="DS78" s="274" t="str">
        <f ca="true">+IF(OFFSET('Hygiene Data'!$E$12,0,10*ROW('Hygiene Data'!E72))="","",OFFSET('Hygiene Data'!$E$12,0,10*ROW('Hygiene Data'!E72)))</f>
        <v/>
      </c>
      <c r="DT78" s="274" t="str">
        <f ca="true">+IF(OFFSET('Hygiene Data'!$E$13,0,10*ROW('Hygiene Data'!E72))="","",OFFSET('Hygiene Data'!$E$13,0,10*ROW('Hygiene Data'!E72)))</f>
        <v/>
      </c>
      <c r="DU78" s="274" t="str">
        <f ca="true">+IF(OFFSET('Hygiene Data'!$F$11,0,10*ROW('Hygiene Data'!F72))="","",OFFSET('Hygiene Data'!$F$11,0,10*ROW('Hygiene Data'!F72)))</f>
        <v/>
      </c>
      <c r="DV78" s="274" t="str">
        <f ca="true">+IF(OFFSET('Hygiene Data'!$F$12,0,10*ROW('Hygiene Data'!F72))="","",OFFSET('Hygiene Data'!$F$12,0,10*ROW('Hygiene Data'!F72)))</f>
        <v/>
      </c>
      <c r="DW78" s="274" t="str">
        <f ca="true">+IF(OFFSET('Hygiene Data'!$F$13,0,10*ROW('Hygiene Data'!F72))="","",OFFSET('Hygiene Data'!$F$13,0,10*ROW('Hygiene Data'!F72)))</f>
        <v/>
      </c>
      <c r="DX78" s="274" t="str">
        <f ca="true">+IF(OFFSET('Hygiene Data'!$G$11,0,10*ROW('Hygiene Data'!G72))="","",OFFSET('Hygiene Data'!$G$11,0,10*ROW('Hygiene Data'!G72)))</f>
        <v/>
      </c>
      <c r="DY78" s="274" t="str">
        <f ca="true">+IF(OFFSET('Hygiene Data'!$G$12,0,10*ROW('Hygiene Data'!G72))="","",OFFSET('Hygiene Data'!$G$12,0,10*ROW('Hygiene Data'!G72)))</f>
        <v/>
      </c>
      <c r="DZ78" s="274" t="str">
        <f ca="true">+IF(OFFSET('Hygiene Data'!$G$13,0,10*ROW('Hygiene Data'!G72))="","",OFFSET('Hygiene Data'!$G$13,0,10*ROW('Hygiene Data'!G72)))</f>
        <v/>
      </c>
      <c r="EA78" s="274" t="str">
        <f ca="true">+IF(OFFSET('Hygiene Data'!$H$11,0,10*ROW('Hygiene Data'!H72))="","",OFFSET('Hygiene Data'!$H$11,0,10*ROW('Hygiene Data'!H72)))</f>
        <v/>
      </c>
      <c r="EB78" s="274" t="str">
        <f ca="true">+IF(OFFSET('Hygiene Data'!$H$12,0,10*ROW('Hygiene Data'!H72))="","",OFFSET('Hygiene Data'!$H$12,0,10*ROW('Hygiene Data'!H72)))</f>
        <v/>
      </c>
      <c r="EC78" s="274" t="str">
        <f ca="true">+IF(OFFSET('Hygiene Data'!$H$13,0,10*ROW('Hygiene Data'!H72))="","",OFFSET('Hygiene Data'!$H$13,0,10*ROW('Hygiene Data'!H72)))</f>
        <v/>
      </c>
      <c r="ED78" s="274" t="str">
        <f ca="true">+IF(OFFSET('Hygiene Data'!$I$11,0,10*ROW('Hygiene Data'!I72))="","",OFFSET('Hygiene Data'!$I$11,0,10*ROW('Hygiene Data'!I72)))</f>
        <v/>
      </c>
      <c r="EE78" s="274" t="str">
        <f ca="true">+IF(OFFSET('Hygiene Data'!$I$12,0,10*ROW('Hygiene Data'!I72))="","",OFFSET('Hygiene Data'!$I$12,0,10*ROW('Hygiene Data'!I72)))</f>
        <v/>
      </c>
      <c r="EF78" s="274" t="str">
        <f ca="true">+IF(OFFSET('Hygiene Data'!$I$13,0,10*ROW('Hygiene Data'!I72))="","",OFFSET('Hygiene Data'!$I$13,0,10*ROW('Hygiene Data'!I72)))</f>
        <v/>
      </c>
    </row>
    <row xmlns:x14ac="http://schemas.microsoft.com/office/spreadsheetml/2009/9/ac" r="79" x14ac:dyDescent="0.2">
      <c r="A79" s="37" t="str">
        <f ca="true">+IF(OFFSET('Water Data'!$B$2,0,10*ROW('Water Data'!E73))="","",OFFSET('Water Data'!$B$2,0,10*ROW('Water Data'!E73)))</f>
        <v/>
      </c>
      <c r="B79" s="37" t="str">
        <f ca="true">+IF(OFFSET('Water Data'!$C$2,0,10*ROW('Water Data'!F73))="","",OFFSET('Water Data'!$C$2,0,10*ROW('Water Data'!F73)))</f>
        <v/>
      </c>
      <c r="C79" s="330" t="str">
        <f t="shared" ca="true" si="1"/>
        <v/>
      </c>
      <c r="D79" s="94"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4"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4"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4"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4"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4"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4"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4"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4"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4"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4"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4"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4"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4"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4"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4"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4"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4"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5"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5"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5"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5"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5"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5"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5"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5"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5"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5"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5"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5"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5"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5"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5"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5"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5"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5"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5"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5"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5"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5"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5"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5"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5"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5"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5"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5"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5"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5"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6"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6"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6"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6"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6"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6"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6"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6"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6"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6"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6"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6"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6"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6"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6"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6"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6"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6"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74"/>
      <c r="BS79" s="274" t="str">
        <f ca="true">+IF(OFFSET('Water Data'!$D$27,0,10*ROW('Water Data'!D73))="","",OFFSET('Water Data'!$D$27,0,10*ROW('Water Data'!D73)))</f>
        <v/>
      </c>
      <c r="BT79" s="274" t="str">
        <f ca="true">+IF(OFFSET('Water Data'!$D$28,0,10*ROW('Water Data'!D73))="","",OFFSET('Water Data'!$D$28,0,10*ROW('Water Data'!D73)))</f>
        <v/>
      </c>
      <c r="BU79" s="274" t="str">
        <f ca="true">+IF(OFFSET('Water Data'!$D$29,0,10*ROW('Water Data'!D73))="","",OFFSET('Water Data'!$D$29,0,10*ROW('Water Data'!D73)))</f>
        <v/>
      </c>
      <c r="BV79" s="274" t="str">
        <f ca="true">+IF(OFFSET('Water Data'!$E$27,0,10*ROW('Water Data'!E73))="","",OFFSET('Water Data'!$E$27,0,10*ROW('Water Data'!E73)))</f>
        <v/>
      </c>
      <c r="BW79" s="274" t="str">
        <f ca="true">+IF(OFFSET('Water Data'!$E$28,0,10*ROW('Water Data'!E73))="","",OFFSET('Water Data'!$E$28,0,10*ROW('Water Data'!E73)))</f>
        <v/>
      </c>
      <c r="BX79" s="274" t="str">
        <f ca="true">+IF(OFFSET('Water Data'!$E$29,0,10*ROW('Water Data'!E73))="","",OFFSET('Water Data'!$E$29,0,10*ROW('Water Data'!E73)))</f>
        <v/>
      </c>
      <c r="BY79" s="274" t="str">
        <f ca="true">+IF(OFFSET('Water Data'!$F$27,0,10*ROW('Water Data'!F73))="","",OFFSET('Water Data'!$F$27,0,10*ROW('Water Data'!F73)))</f>
        <v/>
      </c>
      <c r="BZ79" s="274" t="str">
        <f ca="true">+IF(OFFSET('Water Data'!$F$28,0,10*ROW('Water Data'!F73))="","",OFFSET('Water Data'!$F$28,0,10*ROW('Water Data'!F73)))</f>
        <v/>
      </c>
      <c r="CA79" s="274" t="str">
        <f ca="true">+IF(OFFSET('Water Data'!$F$29,0,10*ROW('Water Data'!F73))="","",OFFSET('Water Data'!$F$29,0,10*ROW('Water Data'!F73)))</f>
        <v/>
      </c>
      <c r="CB79" s="274" t="str">
        <f ca="true">+IF(OFFSET('Water Data'!$G$27,0,10*ROW('Water Data'!G73))="","",OFFSET('Water Data'!$G$27,0,10*ROW('Water Data'!G73)))</f>
        <v/>
      </c>
      <c r="CC79" s="274" t="str">
        <f ca="true">+IF(OFFSET('Water Data'!$G$28,0,10*ROW('Water Data'!G73))="","",OFFSET('Water Data'!$G$28,0,10*ROW('Water Data'!G73)))</f>
        <v/>
      </c>
      <c r="CD79" s="274" t="str">
        <f ca="true">+IF(OFFSET('Water Data'!$G$29,0,10*ROW('Water Data'!G73))="","",OFFSET('Water Data'!$G$29,0,10*ROW('Water Data'!G73)))</f>
        <v/>
      </c>
      <c r="CE79" s="274" t="str">
        <f ca="true">+IF(OFFSET('Water Data'!$H$27,0,10*ROW('Water Data'!H73))="","",OFFSET('Water Data'!$H$27,0,10*ROW('Water Data'!H73)))</f>
        <v/>
      </c>
      <c r="CF79" s="274" t="str">
        <f ca="true">+IF(OFFSET('Water Data'!$H$28,0,10*ROW('Water Data'!H73))="","",OFFSET('Water Data'!$H$28,0,10*ROW('Water Data'!H73)))</f>
        <v/>
      </c>
      <c r="CG79" s="274" t="str">
        <f ca="true">+IF(OFFSET('Water Data'!$H$29,0,10*ROW('Water Data'!H73))="","",OFFSET('Water Data'!$H$29,0,10*ROW('Water Data'!H73)))</f>
        <v/>
      </c>
      <c r="CH79" s="274" t="str">
        <f ca="true">+IF(OFFSET('Water Data'!$I$27,0,10*ROW('Water Data'!I73))="","",OFFSET('Water Data'!$I$27,0,10*ROW('Water Data'!I73)))</f>
        <v/>
      </c>
      <c r="CI79" s="274" t="str">
        <f ca="true">+IF(OFFSET('Water Data'!$I$28,0,10*ROW('Water Data'!I73))="","",OFFSET('Water Data'!$I$28,0,10*ROW('Water Data'!I73)))</f>
        <v/>
      </c>
      <c r="CJ79" s="274" t="str">
        <f ca="true">+IF(OFFSET('Water Data'!$I$29,0,10*ROW('Water Data'!I73))="","",OFFSET('Water Data'!$I$29,0,10*ROW('Water Data'!I73)))</f>
        <v/>
      </c>
      <c r="CK79" s="274" t="str">
        <f ca="true">+IF(OFFSET('Sanitation Data'!$D$28,0,10*ROW('Sanitation Data'!D73))="","",OFFSET('Sanitation Data'!$D$28,0,10*ROW('Sanitation Data'!D73)))</f>
        <v/>
      </c>
      <c r="CL79" s="274" t="str">
        <f ca="true">+IF(OFFSET('Sanitation Data'!$D$29,0,10*ROW('Sanitation Data'!D73))="","",OFFSET('Sanitation Data'!$D$29,0,10*ROW('Sanitation Data'!D73)))</f>
        <v/>
      </c>
      <c r="CM79" s="274" t="str">
        <f ca="true">+IF(OFFSET('Sanitation Data'!$D$30,0,10*ROW('Sanitation Data'!D73))="","",OFFSET('Sanitation Data'!$D$30,0,10*ROW('Sanitation Data'!D73)))</f>
        <v/>
      </c>
      <c r="CN79" s="274" t="str">
        <f ca="true">+IF(OFFSET('Sanitation Data'!$D$31,0,10*ROW('Sanitation Data'!D73))="","",OFFSET('Sanitation Data'!$D$31,0,10*ROW('Sanitation Data'!D73)))</f>
        <v/>
      </c>
      <c r="CO79" s="274" t="str">
        <f ca="true">+IF(OFFSET('Sanitation Data'!$D$32,0,10*ROW('Sanitation Data'!D73))="","",OFFSET('Sanitation Data'!$D$32,0,10*ROW('Sanitation Data'!D73)))</f>
        <v/>
      </c>
      <c r="CP79" s="274" t="str">
        <f ca="true">+IF(OFFSET('Sanitation Data'!$E$28,0,10*ROW('Sanitation Data'!E73))="","",OFFSET('Sanitation Data'!$E$28,0,10*ROW('Sanitation Data'!E73)))</f>
        <v/>
      </c>
      <c r="CQ79" s="274" t="str">
        <f ca="true">+IF(OFFSET('Sanitation Data'!$E$29,0,10*ROW('Sanitation Data'!E73))="","",OFFSET('Sanitation Data'!$E$29,0,10*ROW('Sanitation Data'!E73)))</f>
        <v/>
      </c>
      <c r="CR79" s="274" t="str">
        <f ca="true">+IF(OFFSET('Sanitation Data'!$E$30,0,10*ROW('Sanitation Data'!E73))="","",OFFSET('Sanitation Data'!$E$30,0,10*ROW('Sanitation Data'!E73)))</f>
        <v/>
      </c>
      <c r="CS79" s="274" t="str">
        <f ca="true">+IF(OFFSET('Sanitation Data'!$E$31,0,10*ROW('Sanitation Data'!E73))="","",OFFSET('Sanitation Data'!$E$31,0,10*ROW('Sanitation Data'!E73)))</f>
        <v/>
      </c>
      <c r="CT79" s="274" t="str">
        <f ca="true">+IF(OFFSET('Sanitation Data'!$E$32,0,10*ROW('Sanitation Data'!E73))="","",OFFSET('Sanitation Data'!$E$32,0,10*ROW('Sanitation Data'!E73)))</f>
        <v/>
      </c>
      <c r="CU79" s="274" t="str">
        <f ca="true">+IF(OFFSET('Sanitation Data'!$F$28,0,10*ROW('Sanitation Data'!F73))="","",OFFSET('Sanitation Data'!$F$28,0,10*ROW('Sanitation Data'!F73)))</f>
        <v/>
      </c>
      <c r="CV79" s="274" t="str">
        <f ca="true">+IF(OFFSET('Sanitation Data'!$F$29,0,10*ROW('Sanitation Data'!F73))="","",OFFSET('Sanitation Data'!$F$29,0,10*ROW('Sanitation Data'!F73)))</f>
        <v/>
      </c>
      <c r="CW79" s="274" t="str">
        <f ca="true">+IF(OFFSET('Sanitation Data'!$F$30,0,10*ROW('Sanitation Data'!F73))="","",OFFSET('Sanitation Data'!$F$30,0,10*ROW('Sanitation Data'!F73)))</f>
        <v/>
      </c>
      <c r="CX79" s="274" t="str">
        <f ca="true">+IF(OFFSET('Sanitation Data'!$F$31,0,10*ROW('Sanitation Data'!F73))="","",OFFSET('Sanitation Data'!$F$31,0,10*ROW('Sanitation Data'!F73)))</f>
        <v/>
      </c>
      <c r="CY79" s="274" t="str">
        <f ca="true">+IF(OFFSET('Sanitation Data'!$F$32,0,10*ROW('Sanitation Data'!F73))="","",OFFSET('Sanitation Data'!$F$32,0,10*ROW('Sanitation Data'!F73)))</f>
        <v/>
      </c>
      <c r="CZ79" s="274" t="str">
        <f ca="true">+IF(OFFSET('Sanitation Data'!$G$28,0,10*ROW('Sanitation Data'!G73))="","",OFFSET('Sanitation Data'!$G$28,0,10*ROW('Sanitation Data'!G73)))</f>
        <v/>
      </c>
      <c r="DA79" s="274" t="str">
        <f ca="true">+IF(OFFSET('Sanitation Data'!$G$29,0,10*ROW('Sanitation Data'!G73))="","",OFFSET('Sanitation Data'!$G$29,0,10*ROW('Sanitation Data'!G73)))</f>
        <v/>
      </c>
      <c r="DB79" s="274" t="str">
        <f ca="true">+IF(OFFSET('Sanitation Data'!$G$30,0,10*ROW('Sanitation Data'!G73))="","",OFFSET('Sanitation Data'!$G$30,0,10*ROW('Sanitation Data'!G73)))</f>
        <v/>
      </c>
      <c r="DC79" s="274" t="str">
        <f ca="true">+IF(OFFSET('Sanitation Data'!$G$31,0,10*ROW('Sanitation Data'!G73))="","",OFFSET('Sanitation Data'!$G$31,0,10*ROW('Sanitation Data'!G73)))</f>
        <v/>
      </c>
      <c r="DD79" s="274" t="str">
        <f ca="true">+IF(OFFSET('Sanitation Data'!$G$32,0,10*ROW('Sanitation Data'!G73))="","",OFFSET('Sanitation Data'!$G$32,0,10*ROW('Sanitation Data'!G73)))</f>
        <v/>
      </c>
      <c r="DE79" s="274" t="str">
        <f ca="true">+IF(OFFSET('Sanitation Data'!$H$28,0,10*ROW('Sanitation Data'!H73))="","",OFFSET('Sanitation Data'!$H$28,0,10*ROW('Sanitation Data'!H73)))</f>
        <v/>
      </c>
      <c r="DF79" s="274" t="str">
        <f ca="true">+IF(OFFSET('Sanitation Data'!$H$29,0,10*ROW('Sanitation Data'!H73))="","",OFFSET('Sanitation Data'!$H$29,0,10*ROW('Sanitation Data'!H73)))</f>
        <v/>
      </c>
      <c r="DG79" s="274" t="str">
        <f ca="true">+IF(OFFSET('Sanitation Data'!$H$30,0,10*ROW('Sanitation Data'!H73))="","",OFFSET('Sanitation Data'!$H$30,0,10*ROW('Sanitation Data'!H73)))</f>
        <v/>
      </c>
      <c r="DH79" s="274" t="str">
        <f ca="true">+IF(OFFSET('Sanitation Data'!$H$31,0,10*ROW('Sanitation Data'!H73))="","",OFFSET('Sanitation Data'!$H$31,0,10*ROW('Sanitation Data'!H73)))</f>
        <v/>
      </c>
      <c r="DI79" s="274" t="str">
        <f ca="true">+IF(OFFSET('Sanitation Data'!$H$32,0,10*ROW('Sanitation Data'!H73))="","",OFFSET('Sanitation Data'!$H$32,0,10*ROW('Sanitation Data'!H73)))</f>
        <v/>
      </c>
      <c r="DJ79" s="274" t="str">
        <f ca="true">+IF(OFFSET('Sanitation Data'!$I$28,0,10*ROW('Sanitation Data'!I73))="","",OFFSET('Sanitation Data'!$I$28,0,10*ROW('Sanitation Data'!I73)))</f>
        <v/>
      </c>
      <c r="DK79" s="274" t="str">
        <f ca="true">+IF(OFFSET('Sanitation Data'!$I$29,0,10*ROW('Sanitation Data'!I73))="","",OFFSET('Sanitation Data'!$I$29,0,10*ROW('Sanitation Data'!I73)))</f>
        <v/>
      </c>
      <c r="DL79" s="274" t="str">
        <f ca="true">+IF(OFFSET('Sanitation Data'!$I$30,0,10*ROW('Sanitation Data'!I73))="","",OFFSET('Sanitation Data'!$I$30,0,10*ROW('Sanitation Data'!I73)))</f>
        <v/>
      </c>
      <c r="DM79" s="274" t="str">
        <f ca="true">+IF(OFFSET('Sanitation Data'!$I$31,0,10*ROW('Sanitation Data'!I73))="","",OFFSET('Sanitation Data'!$I$31,0,10*ROW('Sanitation Data'!I73)))</f>
        <v/>
      </c>
      <c r="DN79" s="274" t="str">
        <f ca="true">+IF(OFFSET('Sanitation Data'!$I$32,0,10*ROW('Sanitation Data'!I73))="","",OFFSET('Sanitation Data'!$I$32,0,10*ROW('Sanitation Data'!I73)))</f>
        <v/>
      </c>
      <c r="DO79" s="274" t="str">
        <f ca="true">+IF(OFFSET('Hygiene Data'!$D$11,0,10*ROW('Hygiene Data'!D73))="","",OFFSET('Hygiene Data'!$D$11,0,10*ROW('Hygiene Data'!D73)))</f>
        <v/>
      </c>
      <c r="DP79" s="274" t="str">
        <f ca="true">+IF(OFFSET('Hygiene Data'!$D$12,0,10*ROW('Hygiene Data'!D73))="","",OFFSET('Hygiene Data'!$D$12,0,10*ROW('Hygiene Data'!D73)))</f>
        <v/>
      </c>
      <c r="DQ79" s="274" t="str">
        <f ca="true">+IF(OFFSET('Hygiene Data'!$D$13,0,10*ROW('Hygiene Data'!D73))="","",OFFSET('Hygiene Data'!$D$13,0,10*ROW('Hygiene Data'!D73)))</f>
        <v/>
      </c>
      <c r="DR79" s="274" t="str">
        <f ca="true">+IF(OFFSET('Hygiene Data'!$E$11,0,10*ROW('Hygiene Data'!E73))="","",OFFSET('Hygiene Data'!$E$11,0,10*ROW('Hygiene Data'!E73)))</f>
        <v/>
      </c>
      <c r="DS79" s="274" t="str">
        <f ca="true">+IF(OFFSET('Hygiene Data'!$E$12,0,10*ROW('Hygiene Data'!E73))="","",OFFSET('Hygiene Data'!$E$12,0,10*ROW('Hygiene Data'!E73)))</f>
        <v/>
      </c>
      <c r="DT79" s="274" t="str">
        <f ca="true">+IF(OFFSET('Hygiene Data'!$E$13,0,10*ROW('Hygiene Data'!E73))="","",OFFSET('Hygiene Data'!$E$13,0,10*ROW('Hygiene Data'!E73)))</f>
        <v/>
      </c>
      <c r="DU79" s="274" t="str">
        <f ca="true">+IF(OFFSET('Hygiene Data'!$F$11,0,10*ROW('Hygiene Data'!F73))="","",OFFSET('Hygiene Data'!$F$11,0,10*ROW('Hygiene Data'!F73)))</f>
        <v/>
      </c>
      <c r="DV79" s="274" t="str">
        <f ca="true">+IF(OFFSET('Hygiene Data'!$F$12,0,10*ROW('Hygiene Data'!F73))="","",OFFSET('Hygiene Data'!$F$12,0,10*ROW('Hygiene Data'!F73)))</f>
        <v/>
      </c>
      <c r="DW79" s="274" t="str">
        <f ca="true">+IF(OFFSET('Hygiene Data'!$F$13,0,10*ROW('Hygiene Data'!F73))="","",OFFSET('Hygiene Data'!$F$13,0,10*ROW('Hygiene Data'!F73)))</f>
        <v/>
      </c>
      <c r="DX79" s="274" t="str">
        <f ca="true">+IF(OFFSET('Hygiene Data'!$G$11,0,10*ROW('Hygiene Data'!G73))="","",OFFSET('Hygiene Data'!$G$11,0,10*ROW('Hygiene Data'!G73)))</f>
        <v/>
      </c>
      <c r="DY79" s="274" t="str">
        <f ca="true">+IF(OFFSET('Hygiene Data'!$G$12,0,10*ROW('Hygiene Data'!G73))="","",OFFSET('Hygiene Data'!$G$12,0,10*ROW('Hygiene Data'!G73)))</f>
        <v/>
      </c>
      <c r="DZ79" s="274" t="str">
        <f ca="true">+IF(OFFSET('Hygiene Data'!$G$13,0,10*ROW('Hygiene Data'!G73))="","",OFFSET('Hygiene Data'!$G$13,0,10*ROW('Hygiene Data'!G73)))</f>
        <v/>
      </c>
      <c r="EA79" s="274" t="str">
        <f ca="true">+IF(OFFSET('Hygiene Data'!$H$11,0,10*ROW('Hygiene Data'!H73))="","",OFFSET('Hygiene Data'!$H$11,0,10*ROW('Hygiene Data'!H73)))</f>
        <v/>
      </c>
      <c r="EB79" s="274" t="str">
        <f ca="true">+IF(OFFSET('Hygiene Data'!$H$12,0,10*ROW('Hygiene Data'!H73))="","",OFFSET('Hygiene Data'!$H$12,0,10*ROW('Hygiene Data'!H73)))</f>
        <v/>
      </c>
      <c r="EC79" s="274" t="str">
        <f ca="true">+IF(OFFSET('Hygiene Data'!$H$13,0,10*ROW('Hygiene Data'!H73))="","",OFFSET('Hygiene Data'!$H$13,0,10*ROW('Hygiene Data'!H73)))</f>
        <v/>
      </c>
      <c r="ED79" s="274" t="str">
        <f ca="true">+IF(OFFSET('Hygiene Data'!$I$11,0,10*ROW('Hygiene Data'!I73))="","",OFFSET('Hygiene Data'!$I$11,0,10*ROW('Hygiene Data'!I73)))</f>
        <v/>
      </c>
      <c r="EE79" s="274" t="str">
        <f ca="true">+IF(OFFSET('Hygiene Data'!$I$12,0,10*ROW('Hygiene Data'!I73))="","",OFFSET('Hygiene Data'!$I$12,0,10*ROW('Hygiene Data'!I73)))</f>
        <v/>
      </c>
      <c r="EF79" s="274" t="str">
        <f ca="true">+IF(OFFSET('Hygiene Data'!$I$13,0,10*ROW('Hygiene Data'!I73))="","",OFFSET('Hygiene Data'!$I$13,0,10*ROW('Hygiene Data'!I73)))</f>
        <v/>
      </c>
    </row>
    <row xmlns:x14ac="http://schemas.microsoft.com/office/spreadsheetml/2009/9/ac" r="80" x14ac:dyDescent="0.2">
      <c r="A80" s="37" t="str">
        <f ca="true">+IF(OFFSET('Water Data'!$B$2,0,10*ROW('Water Data'!E74))="","",OFFSET('Water Data'!$B$2,0,10*ROW('Water Data'!E74)))</f>
        <v/>
      </c>
      <c r="B80" s="37" t="str">
        <f ca="true">+IF(OFFSET('Water Data'!$C$2,0,10*ROW('Water Data'!F74))="","",OFFSET('Water Data'!$C$2,0,10*ROW('Water Data'!F74)))</f>
        <v/>
      </c>
      <c r="C80" s="330" t="str">
        <f t="shared" ca="true" si="1"/>
        <v/>
      </c>
      <c r="D80" s="94"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4"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4"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4"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4"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4"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4"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4"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4"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4"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4"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4"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4"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4"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4"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4"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4"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4"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5"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5"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5"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5"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5"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5"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5"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5"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5"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5"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5"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5"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5"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5"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5"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5"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5"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5"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5"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5"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5"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5"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5"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5"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5"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5"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5"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5"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5"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5"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6"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6"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6"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6"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6"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6"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6"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6"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6"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6"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6"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6"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6"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6"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6"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6"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6"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6"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74"/>
      <c r="BS80" s="274" t="str">
        <f ca="true">+IF(OFFSET('Water Data'!$D$27,0,10*ROW('Water Data'!D74))="","",OFFSET('Water Data'!$D$27,0,10*ROW('Water Data'!D74)))</f>
        <v/>
      </c>
      <c r="BT80" s="274" t="str">
        <f ca="true">+IF(OFFSET('Water Data'!$D$28,0,10*ROW('Water Data'!D74))="","",OFFSET('Water Data'!$D$28,0,10*ROW('Water Data'!D74)))</f>
        <v/>
      </c>
      <c r="BU80" s="274" t="str">
        <f ca="true">+IF(OFFSET('Water Data'!$D$29,0,10*ROW('Water Data'!D74))="","",OFFSET('Water Data'!$D$29,0,10*ROW('Water Data'!D74)))</f>
        <v/>
      </c>
      <c r="BV80" s="274" t="str">
        <f ca="true">+IF(OFFSET('Water Data'!$E$27,0,10*ROW('Water Data'!E74))="","",OFFSET('Water Data'!$E$27,0,10*ROW('Water Data'!E74)))</f>
        <v/>
      </c>
      <c r="BW80" s="274" t="str">
        <f ca="true">+IF(OFFSET('Water Data'!$E$28,0,10*ROW('Water Data'!E74))="","",OFFSET('Water Data'!$E$28,0,10*ROW('Water Data'!E74)))</f>
        <v/>
      </c>
      <c r="BX80" s="274" t="str">
        <f ca="true">+IF(OFFSET('Water Data'!$E$29,0,10*ROW('Water Data'!E74))="","",OFFSET('Water Data'!$E$29,0,10*ROW('Water Data'!E74)))</f>
        <v/>
      </c>
      <c r="BY80" s="274" t="str">
        <f ca="true">+IF(OFFSET('Water Data'!$F$27,0,10*ROW('Water Data'!F74))="","",OFFSET('Water Data'!$F$27,0,10*ROW('Water Data'!F74)))</f>
        <v/>
      </c>
      <c r="BZ80" s="274" t="str">
        <f ca="true">+IF(OFFSET('Water Data'!$F$28,0,10*ROW('Water Data'!F74))="","",OFFSET('Water Data'!$F$28,0,10*ROW('Water Data'!F74)))</f>
        <v/>
      </c>
      <c r="CA80" s="274" t="str">
        <f ca="true">+IF(OFFSET('Water Data'!$F$29,0,10*ROW('Water Data'!F74))="","",OFFSET('Water Data'!$F$29,0,10*ROW('Water Data'!F74)))</f>
        <v/>
      </c>
      <c r="CB80" s="274" t="str">
        <f ca="true">+IF(OFFSET('Water Data'!$G$27,0,10*ROW('Water Data'!G74))="","",OFFSET('Water Data'!$G$27,0,10*ROW('Water Data'!G74)))</f>
        <v/>
      </c>
      <c r="CC80" s="274" t="str">
        <f ca="true">+IF(OFFSET('Water Data'!$G$28,0,10*ROW('Water Data'!G74))="","",OFFSET('Water Data'!$G$28,0,10*ROW('Water Data'!G74)))</f>
        <v/>
      </c>
      <c r="CD80" s="274" t="str">
        <f ca="true">+IF(OFFSET('Water Data'!$G$29,0,10*ROW('Water Data'!G74))="","",OFFSET('Water Data'!$G$29,0,10*ROW('Water Data'!G74)))</f>
        <v/>
      </c>
      <c r="CE80" s="274" t="str">
        <f ca="true">+IF(OFFSET('Water Data'!$H$27,0,10*ROW('Water Data'!H74))="","",OFFSET('Water Data'!$H$27,0,10*ROW('Water Data'!H74)))</f>
        <v/>
      </c>
      <c r="CF80" s="274" t="str">
        <f ca="true">+IF(OFFSET('Water Data'!$H$28,0,10*ROW('Water Data'!H74))="","",OFFSET('Water Data'!$H$28,0,10*ROW('Water Data'!H74)))</f>
        <v/>
      </c>
      <c r="CG80" s="274" t="str">
        <f ca="true">+IF(OFFSET('Water Data'!$H$29,0,10*ROW('Water Data'!H74))="","",OFFSET('Water Data'!$H$29,0,10*ROW('Water Data'!H74)))</f>
        <v/>
      </c>
      <c r="CH80" s="274" t="str">
        <f ca="true">+IF(OFFSET('Water Data'!$I$27,0,10*ROW('Water Data'!I74))="","",OFFSET('Water Data'!$I$27,0,10*ROW('Water Data'!I74)))</f>
        <v/>
      </c>
      <c r="CI80" s="274" t="str">
        <f ca="true">+IF(OFFSET('Water Data'!$I$28,0,10*ROW('Water Data'!I74))="","",OFFSET('Water Data'!$I$28,0,10*ROW('Water Data'!I74)))</f>
        <v/>
      </c>
      <c r="CJ80" s="274" t="str">
        <f ca="true">+IF(OFFSET('Water Data'!$I$29,0,10*ROW('Water Data'!I74))="","",OFFSET('Water Data'!$I$29,0,10*ROW('Water Data'!I74)))</f>
        <v/>
      </c>
      <c r="CK80" s="274" t="str">
        <f ca="true">+IF(OFFSET('Sanitation Data'!$D$28,0,10*ROW('Sanitation Data'!D74))="","",OFFSET('Sanitation Data'!$D$28,0,10*ROW('Sanitation Data'!D74)))</f>
        <v/>
      </c>
      <c r="CL80" s="274" t="str">
        <f ca="true">+IF(OFFSET('Sanitation Data'!$D$29,0,10*ROW('Sanitation Data'!D74))="","",OFFSET('Sanitation Data'!$D$29,0,10*ROW('Sanitation Data'!D74)))</f>
        <v/>
      </c>
      <c r="CM80" s="274" t="str">
        <f ca="true">+IF(OFFSET('Sanitation Data'!$D$30,0,10*ROW('Sanitation Data'!D74))="","",OFFSET('Sanitation Data'!$D$30,0,10*ROW('Sanitation Data'!D74)))</f>
        <v/>
      </c>
      <c r="CN80" s="274" t="str">
        <f ca="true">+IF(OFFSET('Sanitation Data'!$D$31,0,10*ROW('Sanitation Data'!D74))="","",OFFSET('Sanitation Data'!$D$31,0,10*ROW('Sanitation Data'!D74)))</f>
        <v/>
      </c>
      <c r="CO80" s="274" t="str">
        <f ca="true">+IF(OFFSET('Sanitation Data'!$D$32,0,10*ROW('Sanitation Data'!D74))="","",OFFSET('Sanitation Data'!$D$32,0,10*ROW('Sanitation Data'!D74)))</f>
        <v/>
      </c>
      <c r="CP80" s="274" t="str">
        <f ca="true">+IF(OFFSET('Sanitation Data'!$E$28,0,10*ROW('Sanitation Data'!E74))="","",OFFSET('Sanitation Data'!$E$28,0,10*ROW('Sanitation Data'!E74)))</f>
        <v/>
      </c>
      <c r="CQ80" s="274" t="str">
        <f ca="true">+IF(OFFSET('Sanitation Data'!$E$29,0,10*ROW('Sanitation Data'!E74))="","",OFFSET('Sanitation Data'!$E$29,0,10*ROW('Sanitation Data'!E74)))</f>
        <v/>
      </c>
      <c r="CR80" s="274" t="str">
        <f ca="true">+IF(OFFSET('Sanitation Data'!$E$30,0,10*ROW('Sanitation Data'!E74))="","",OFFSET('Sanitation Data'!$E$30,0,10*ROW('Sanitation Data'!E74)))</f>
        <v/>
      </c>
      <c r="CS80" s="274" t="str">
        <f ca="true">+IF(OFFSET('Sanitation Data'!$E$31,0,10*ROW('Sanitation Data'!E74))="","",OFFSET('Sanitation Data'!$E$31,0,10*ROW('Sanitation Data'!E74)))</f>
        <v/>
      </c>
      <c r="CT80" s="274" t="str">
        <f ca="true">+IF(OFFSET('Sanitation Data'!$E$32,0,10*ROW('Sanitation Data'!E74))="","",OFFSET('Sanitation Data'!$E$32,0,10*ROW('Sanitation Data'!E74)))</f>
        <v/>
      </c>
      <c r="CU80" s="274" t="str">
        <f ca="true">+IF(OFFSET('Sanitation Data'!$F$28,0,10*ROW('Sanitation Data'!F74))="","",OFFSET('Sanitation Data'!$F$28,0,10*ROW('Sanitation Data'!F74)))</f>
        <v/>
      </c>
      <c r="CV80" s="274" t="str">
        <f ca="true">+IF(OFFSET('Sanitation Data'!$F$29,0,10*ROW('Sanitation Data'!F74))="","",OFFSET('Sanitation Data'!$F$29,0,10*ROW('Sanitation Data'!F74)))</f>
        <v/>
      </c>
      <c r="CW80" s="274" t="str">
        <f ca="true">+IF(OFFSET('Sanitation Data'!$F$30,0,10*ROW('Sanitation Data'!F74))="","",OFFSET('Sanitation Data'!$F$30,0,10*ROW('Sanitation Data'!F74)))</f>
        <v/>
      </c>
      <c r="CX80" s="274" t="str">
        <f ca="true">+IF(OFFSET('Sanitation Data'!$F$31,0,10*ROW('Sanitation Data'!F74))="","",OFFSET('Sanitation Data'!$F$31,0,10*ROW('Sanitation Data'!F74)))</f>
        <v/>
      </c>
      <c r="CY80" s="274" t="str">
        <f ca="true">+IF(OFFSET('Sanitation Data'!$F$32,0,10*ROW('Sanitation Data'!F74))="","",OFFSET('Sanitation Data'!$F$32,0,10*ROW('Sanitation Data'!F74)))</f>
        <v/>
      </c>
      <c r="CZ80" s="274" t="str">
        <f ca="true">+IF(OFFSET('Sanitation Data'!$G$28,0,10*ROW('Sanitation Data'!G74))="","",OFFSET('Sanitation Data'!$G$28,0,10*ROW('Sanitation Data'!G74)))</f>
        <v/>
      </c>
      <c r="DA80" s="274" t="str">
        <f ca="true">+IF(OFFSET('Sanitation Data'!$G$29,0,10*ROW('Sanitation Data'!G74))="","",OFFSET('Sanitation Data'!$G$29,0,10*ROW('Sanitation Data'!G74)))</f>
        <v/>
      </c>
      <c r="DB80" s="274" t="str">
        <f ca="true">+IF(OFFSET('Sanitation Data'!$G$30,0,10*ROW('Sanitation Data'!G74))="","",OFFSET('Sanitation Data'!$G$30,0,10*ROW('Sanitation Data'!G74)))</f>
        <v/>
      </c>
      <c r="DC80" s="274" t="str">
        <f ca="true">+IF(OFFSET('Sanitation Data'!$G$31,0,10*ROW('Sanitation Data'!G74))="","",OFFSET('Sanitation Data'!$G$31,0,10*ROW('Sanitation Data'!G74)))</f>
        <v/>
      </c>
      <c r="DD80" s="274" t="str">
        <f ca="true">+IF(OFFSET('Sanitation Data'!$G$32,0,10*ROW('Sanitation Data'!G74))="","",OFFSET('Sanitation Data'!$G$32,0,10*ROW('Sanitation Data'!G74)))</f>
        <v/>
      </c>
      <c r="DE80" s="274" t="str">
        <f ca="true">+IF(OFFSET('Sanitation Data'!$H$28,0,10*ROW('Sanitation Data'!H74))="","",OFFSET('Sanitation Data'!$H$28,0,10*ROW('Sanitation Data'!H74)))</f>
        <v/>
      </c>
      <c r="DF80" s="274" t="str">
        <f ca="true">+IF(OFFSET('Sanitation Data'!$H$29,0,10*ROW('Sanitation Data'!H74))="","",OFFSET('Sanitation Data'!$H$29,0,10*ROW('Sanitation Data'!H74)))</f>
        <v/>
      </c>
      <c r="DG80" s="274" t="str">
        <f ca="true">+IF(OFFSET('Sanitation Data'!$H$30,0,10*ROW('Sanitation Data'!H74))="","",OFFSET('Sanitation Data'!$H$30,0,10*ROW('Sanitation Data'!H74)))</f>
        <v/>
      </c>
      <c r="DH80" s="274" t="str">
        <f ca="true">+IF(OFFSET('Sanitation Data'!$H$31,0,10*ROW('Sanitation Data'!H74))="","",OFFSET('Sanitation Data'!$H$31,0,10*ROW('Sanitation Data'!H74)))</f>
        <v/>
      </c>
      <c r="DI80" s="274" t="str">
        <f ca="true">+IF(OFFSET('Sanitation Data'!$H$32,0,10*ROW('Sanitation Data'!H74))="","",OFFSET('Sanitation Data'!$H$32,0,10*ROW('Sanitation Data'!H74)))</f>
        <v/>
      </c>
      <c r="DJ80" s="274" t="str">
        <f ca="true">+IF(OFFSET('Sanitation Data'!$I$28,0,10*ROW('Sanitation Data'!I74))="","",OFFSET('Sanitation Data'!$I$28,0,10*ROW('Sanitation Data'!I74)))</f>
        <v/>
      </c>
      <c r="DK80" s="274" t="str">
        <f ca="true">+IF(OFFSET('Sanitation Data'!$I$29,0,10*ROW('Sanitation Data'!I74))="","",OFFSET('Sanitation Data'!$I$29,0,10*ROW('Sanitation Data'!I74)))</f>
        <v/>
      </c>
      <c r="DL80" s="274" t="str">
        <f ca="true">+IF(OFFSET('Sanitation Data'!$I$30,0,10*ROW('Sanitation Data'!I74))="","",OFFSET('Sanitation Data'!$I$30,0,10*ROW('Sanitation Data'!I74)))</f>
        <v/>
      </c>
      <c r="DM80" s="274" t="str">
        <f ca="true">+IF(OFFSET('Sanitation Data'!$I$31,0,10*ROW('Sanitation Data'!I74))="","",OFFSET('Sanitation Data'!$I$31,0,10*ROW('Sanitation Data'!I74)))</f>
        <v/>
      </c>
      <c r="DN80" s="274" t="str">
        <f ca="true">+IF(OFFSET('Sanitation Data'!$I$32,0,10*ROW('Sanitation Data'!I74))="","",OFFSET('Sanitation Data'!$I$32,0,10*ROW('Sanitation Data'!I74)))</f>
        <v/>
      </c>
      <c r="DO80" s="274" t="str">
        <f ca="true">+IF(OFFSET('Hygiene Data'!$D$11,0,10*ROW('Hygiene Data'!D74))="","",OFFSET('Hygiene Data'!$D$11,0,10*ROW('Hygiene Data'!D74)))</f>
        <v/>
      </c>
      <c r="DP80" s="274" t="str">
        <f ca="true">+IF(OFFSET('Hygiene Data'!$D$12,0,10*ROW('Hygiene Data'!D74))="","",OFFSET('Hygiene Data'!$D$12,0,10*ROW('Hygiene Data'!D74)))</f>
        <v/>
      </c>
      <c r="DQ80" s="274" t="str">
        <f ca="true">+IF(OFFSET('Hygiene Data'!$D$13,0,10*ROW('Hygiene Data'!D74))="","",OFFSET('Hygiene Data'!$D$13,0,10*ROW('Hygiene Data'!D74)))</f>
        <v/>
      </c>
      <c r="DR80" s="274" t="str">
        <f ca="true">+IF(OFFSET('Hygiene Data'!$E$11,0,10*ROW('Hygiene Data'!E74))="","",OFFSET('Hygiene Data'!$E$11,0,10*ROW('Hygiene Data'!E74)))</f>
        <v/>
      </c>
      <c r="DS80" s="274" t="str">
        <f ca="true">+IF(OFFSET('Hygiene Data'!$E$12,0,10*ROW('Hygiene Data'!E74))="","",OFFSET('Hygiene Data'!$E$12,0,10*ROW('Hygiene Data'!E74)))</f>
        <v/>
      </c>
      <c r="DT80" s="274" t="str">
        <f ca="true">+IF(OFFSET('Hygiene Data'!$E$13,0,10*ROW('Hygiene Data'!E74))="","",OFFSET('Hygiene Data'!$E$13,0,10*ROW('Hygiene Data'!E74)))</f>
        <v/>
      </c>
      <c r="DU80" s="274" t="str">
        <f ca="true">+IF(OFFSET('Hygiene Data'!$F$11,0,10*ROW('Hygiene Data'!F74))="","",OFFSET('Hygiene Data'!$F$11,0,10*ROW('Hygiene Data'!F74)))</f>
        <v/>
      </c>
      <c r="DV80" s="274" t="str">
        <f ca="true">+IF(OFFSET('Hygiene Data'!$F$12,0,10*ROW('Hygiene Data'!F74))="","",OFFSET('Hygiene Data'!$F$12,0,10*ROW('Hygiene Data'!F74)))</f>
        <v/>
      </c>
      <c r="DW80" s="274" t="str">
        <f ca="true">+IF(OFFSET('Hygiene Data'!$F$13,0,10*ROW('Hygiene Data'!F74))="","",OFFSET('Hygiene Data'!$F$13,0,10*ROW('Hygiene Data'!F74)))</f>
        <v/>
      </c>
      <c r="DX80" s="274" t="str">
        <f ca="true">+IF(OFFSET('Hygiene Data'!$G$11,0,10*ROW('Hygiene Data'!G74))="","",OFFSET('Hygiene Data'!$G$11,0,10*ROW('Hygiene Data'!G74)))</f>
        <v/>
      </c>
      <c r="DY80" s="274" t="str">
        <f ca="true">+IF(OFFSET('Hygiene Data'!$G$12,0,10*ROW('Hygiene Data'!G74))="","",OFFSET('Hygiene Data'!$G$12,0,10*ROW('Hygiene Data'!G74)))</f>
        <v/>
      </c>
      <c r="DZ80" s="274" t="str">
        <f ca="true">+IF(OFFSET('Hygiene Data'!$G$13,0,10*ROW('Hygiene Data'!G74))="","",OFFSET('Hygiene Data'!$G$13,0,10*ROW('Hygiene Data'!G74)))</f>
        <v/>
      </c>
      <c r="EA80" s="274" t="str">
        <f ca="true">+IF(OFFSET('Hygiene Data'!$H$11,0,10*ROW('Hygiene Data'!H74))="","",OFFSET('Hygiene Data'!$H$11,0,10*ROW('Hygiene Data'!H74)))</f>
        <v/>
      </c>
      <c r="EB80" s="274" t="str">
        <f ca="true">+IF(OFFSET('Hygiene Data'!$H$12,0,10*ROW('Hygiene Data'!H74))="","",OFFSET('Hygiene Data'!$H$12,0,10*ROW('Hygiene Data'!H74)))</f>
        <v/>
      </c>
      <c r="EC80" s="274" t="str">
        <f ca="true">+IF(OFFSET('Hygiene Data'!$H$13,0,10*ROW('Hygiene Data'!H74))="","",OFFSET('Hygiene Data'!$H$13,0,10*ROW('Hygiene Data'!H74)))</f>
        <v/>
      </c>
      <c r="ED80" s="274" t="str">
        <f ca="true">+IF(OFFSET('Hygiene Data'!$I$11,0,10*ROW('Hygiene Data'!I74))="","",OFFSET('Hygiene Data'!$I$11,0,10*ROW('Hygiene Data'!I74)))</f>
        <v/>
      </c>
      <c r="EE80" s="274" t="str">
        <f ca="true">+IF(OFFSET('Hygiene Data'!$I$12,0,10*ROW('Hygiene Data'!I74))="","",OFFSET('Hygiene Data'!$I$12,0,10*ROW('Hygiene Data'!I74)))</f>
        <v/>
      </c>
      <c r="EF80" s="274" t="str">
        <f ca="true">+IF(OFFSET('Hygiene Data'!$I$13,0,10*ROW('Hygiene Data'!I74))="","",OFFSET('Hygiene Data'!$I$13,0,10*ROW('Hygiene Data'!I74)))</f>
        <v/>
      </c>
    </row>
    <row xmlns:x14ac="http://schemas.microsoft.com/office/spreadsheetml/2009/9/ac" r="81" x14ac:dyDescent="0.2">
      <c r="A81" s="37" t="str">
        <f ca="true">+IF(OFFSET('Water Data'!$B$2,0,10*ROW('Water Data'!E75))="","",OFFSET('Water Data'!$B$2,0,10*ROW('Water Data'!E75)))</f>
        <v/>
      </c>
      <c r="B81" s="37" t="str">
        <f ca="true">+IF(OFFSET('Water Data'!$C$2,0,10*ROW('Water Data'!F75))="","",OFFSET('Water Data'!$C$2,0,10*ROW('Water Data'!F75)))</f>
        <v/>
      </c>
      <c r="C81" s="330" t="str">
        <f t="shared" ca="true" si="1"/>
        <v/>
      </c>
      <c r="D81" s="94"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4"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4"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4"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4"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4"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4"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4"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4"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4"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4"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4"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4"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4"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4"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4"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4"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4"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5"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5"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5"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5"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5"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5"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5"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5"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5"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5"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5"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5"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5"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5"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5"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5"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5"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5"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5"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5"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5"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5"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5"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5"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5"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5"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5"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5"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5"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5"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6"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6"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6"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6"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6"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6"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6"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6"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6"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6"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6"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6"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6"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6"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6"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6"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6"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6"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74"/>
      <c r="BS81" s="274" t="str">
        <f ca="true">+IF(OFFSET('Water Data'!$D$27,0,10*ROW('Water Data'!D75))="","",OFFSET('Water Data'!$D$27,0,10*ROW('Water Data'!D75)))</f>
        <v/>
      </c>
      <c r="BT81" s="274" t="str">
        <f ca="true">+IF(OFFSET('Water Data'!$D$28,0,10*ROW('Water Data'!D75))="","",OFFSET('Water Data'!$D$28,0,10*ROW('Water Data'!D75)))</f>
        <v/>
      </c>
      <c r="BU81" s="274" t="str">
        <f ca="true">+IF(OFFSET('Water Data'!$D$29,0,10*ROW('Water Data'!D75))="","",OFFSET('Water Data'!$D$29,0,10*ROW('Water Data'!D75)))</f>
        <v/>
      </c>
      <c r="BV81" s="274" t="str">
        <f ca="true">+IF(OFFSET('Water Data'!$E$27,0,10*ROW('Water Data'!E75))="","",OFFSET('Water Data'!$E$27,0,10*ROW('Water Data'!E75)))</f>
        <v/>
      </c>
      <c r="BW81" s="274" t="str">
        <f ca="true">+IF(OFFSET('Water Data'!$E$28,0,10*ROW('Water Data'!E75))="","",OFFSET('Water Data'!$E$28,0,10*ROW('Water Data'!E75)))</f>
        <v/>
      </c>
      <c r="BX81" s="274" t="str">
        <f ca="true">+IF(OFFSET('Water Data'!$E$29,0,10*ROW('Water Data'!E75))="","",OFFSET('Water Data'!$E$29,0,10*ROW('Water Data'!E75)))</f>
        <v/>
      </c>
      <c r="BY81" s="274" t="str">
        <f ca="true">+IF(OFFSET('Water Data'!$F$27,0,10*ROW('Water Data'!F75))="","",OFFSET('Water Data'!$F$27,0,10*ROW('Water Data'!F75)))</f>
        <v/>
      </c>
      <c r="BZ81" s="274" t="str">
        <f ca="true">+IF(OFFSET('Water Data'!$F$28,0,10*ROW('Water Data'!F75))="","",OFFSET('Water Data'!$F$28,0,10*ROW('Water Data'!F75)))</f>
        <v/>
      </c>
      <c r="CA81" s="274" t="str">
        <f ca="true">+IF(OFFSET('Water Data'!$F$29,0,10*ROW('Water Data'!F75))="","",OFFSET('Water Data'!$F$29,0,10*ROW('Water Data'!F75)))</f>
        <v/>
      </c>
      <c r="CB81" s="274" t="str">
        <f ca="true">+IF(OFFSET('Water Data'!$G$27,0,10*ROW('Water Data'!G75))="","",OFFSET('Water Data'!$G$27,0,10*ROW('Water Data'!G75)))</f>
        <v/>
      </c>
      <c r="CC81" s="274" t="str">
        <f ca="true">+IF(OFFSET('Water Data'!$G$28,0,10*ROW('Water Data'!G75))="","",OFFSET('Water Data'!$G$28,0,10*ROW('Water Data'!G75)))</f>
        <v/>
      </c>
      <c r="CD81" s="274" t="str">
        <f ca="true">+IF(OFFSET('Water Data'!$G$29,0,10*ROW('Water Data'!G75))="","",OFFSET('Water Data'!$G$29,0,10*ROW('Water Data'!G75)))</f>
        <v/>
      </c>
      <c r="CE81" s="274" t="str">
        <f ca="true">+IF(OFFSET('Water Data'!$H$27,0,10*ROW('Water Data'!H75))="","",OFFSET('Water Data'!$H$27,0,10*ROW('Water Data'!H75)))</f>
        <v/>
      </c>
      <c r="CF81" s="274" t="str">
        <f ca="true">+IF(OFFSET('Water Data'!$H$28,0,10*ROW('Water Data'!H75))="","",OFFSET('Water Data'!$H$28,0,10*ROW('Water Data'!H75)))</f>
        <v/>
      </c>
      <c r="CG81" s="274" t="str">
        <f ca="true">+IF(OFFSET('Water Data'!$H$29,0,10*ROW('Water Data'!H75))="","",OFFSET('Water Data'!$H$29,0,10*ROW('Water Data'!H75)))</f>
        <v/>
      </c>
      <c r="CH81" s="274" t="str">
        <f ca="true">+IF(OFFSET('Water Data'!$I$27,0,10*ROW('Water Data'!I75))="","",OFFSET('Water Data'!$I$27,0,10*ROW('Water Data'!I75)))</f>
        <v/>
      </c>
      <c r="CI81" s="274" t="str">
        <f ca="true">+IF(OFFSET('Water Data'!$I$28,0,10*ROW('Water Data'!I75))="","",OFFSET('Water Data'!$I$28,0,10*ROW('Water Data'!I75)))</f>
        <v/>
      </c>
      <c r="CJ81" s="274" t="str">
        <f ca="true">+IF(OFFSET('Water Data'!$I$29,0,10*ROW('Water Data'!I75))="","",OFFSET('Water Data'!$I$29,0,10*ROW('Water Data'!I75)))</f>
        <v/>
      </c>
      <c r="CK81" s="274" t="str">
        <f ca="true">+IF(OFFSET('Sanitation Data'!$D$28,0,10*ROW('Sanitation Data'!D75))="","",OFFSET('Sanitation Data'!$D$28,0,10*ROW('Sanitation Data'!D75)))</f>
        <v/>
      </c>
      <c r="CL81" s="274" t="str">
        <f ca="true">+IF(OFFSET('Sanitation Data'!$D$29,0,10*ROW('Sanitation Data'!D75))="","",OFFSET('Sanitation Data'!$D$29,0,10*ROW('Sanitation Data'!D75)))</f>
        <v/>
      </c>
      <c r="CM81" s="274" t="str">
        <f ca="true">+IF(OFFSET('Sanitation Data'!$D$30,0,10*ROW('Sanitation Data'!D75))="","",OFFSET('Sanitation Data'!$D$30,0,10*ROW('Sanitation Data'!D75)))</f>
        <v/>
      </c>
      <c r="CN81" s="274" t="str">
        <f ca="true">+IF(OFFSET('Sanitation Data'!$D$31,0,10*ROW('Sanitation Data'!D75))="","",OFFSET('Sanitation Data'!$D$31,0,10*ROW('Sanitation Data'!D75)))</f>
        <v/>
      </c>
      <c r="CO81" s="274" t="str">
        <f ca="true">+IF(OFFSET('Sanitation Data'!$D$32,0,10*ROW('Sanitation Data'!D75))="","",OFFSET('Sanitation Data'!$D$32,0,10*ROW('Sanitation Data'!D75)))</f>
        <v/>
      </c>
      <c r="CP81" s="274" t="str">
        <f ca="true">+IF(OFFSET('Sanitation Data'!$E$28,0,10*ROW('Sanitation Data'!E75))="","",OFFSET('Sanitation Data'!$E$28,0,10*ROW('Sanitation Data'!E75)))</f>
        <v/>
      </c>
      <c r="CQ81" s="274" t="str">
        <f ca="true">+IF(OFFSET('Sanitation Data'!$E$29,0,10*ROW('Sanitation Data'!E75))="","",OFFSET('Sanitation Data'!$E$29,0,10*ROW('Sanitation Data'!E75)))</f>
        <v/>
      </c>
      <c r="CR81" s="274" t="str">
        <f ca="true">+IF(OFFSET('Sanitation Data'!$E$30,0,10*ROW('Sanitation Data'!E75))="","",OFFSET('Sanitation Data'!$E$30,0,10*ROW('Sanitation Data'!E75)))</f>
        <v/>
      </c>
      <c r="CS81" s="274" t="str">
        <f ca="true">+IF(OFFSET('Sanitation Data'!$E$31,0,10*ROW('Sanitation Data'!E75))="","",OFFSET('Sanitation Data'!$E$31,0,10*ROW('Sanitation Data'!E75)))</f>
        <v/>
      </c>
      <c r="CT81" s="274" t="str">
        <f ca="true">+IF(OFFSET('Sanitation Data'!$E$32,0,10*ROW('Sanitation Data'!E75))="","",OFFSET('Sanitation Data'!$E$32,0,10*ROW('Sanitation Data'!E75)))</f>
        <v/>
      </c>
      <c r="CU81" s="274" t="str">
        <f ca="true">+IF(OFFSET('Sanitation Data'!$F$28,0,10*ROW('Sanitation Data'!F75))="","",OFFSET('Sanitation Data'!$F$28,0,10*ROW('Sanitation Data'!F75)))</f>
        <v/>
      </c>
      <c r="CV81" s="274" t="str">
        <f ca="true">+IF(OFFSET('Sanitation Data'!$F$29,0,10*ROW('Sanitation Data'!F75))="","",OFFSET('Sanitation Data'!$F$29,0,10*ROW('Sanitation Data'!F75)))</f>
        <v/>
      </c>
      <c r="CW81" s="274" t="str">
        <f ca="true">+IF(OFFSET('Sanitation Data'!$F$30,0,10*ROW('Sanitation Data'!F75))="","",OFFSET('Sanitation Data'!$F$30,0,10*ROW('Sanitation Data'!F75)))</f>
        <v/>
      </c>
      <c r="CX81" s="274" t="str">
        <f ca="true">+IF(OFFSET('Sanitation Data'!$F$31,0,10*ROW('Sanitation Data'!F75))="","",OFFSET('Sanitation Data'!$F$31,0,10*ROW('Sanitation Data'!F75)))</f>
        <v/>
      </c>
      <c r="CY81" s="274" t="str">
        <f ca="true">+IF(OFFSET('Sanitation Data'!$F$32,0,10*ROW('Sanitation Data'!F75))="","",OFFSET('Sanitation Data'!$F$32,0,10*ROW('Sanitation Data'!F75)))</f>
        <v/>
      </c>
      <c r="CZ81" s="274" t="str">
        <f ca="true">+IF(OFFSET('Sanitation Data'!$G$28,0,10*ROW('Sanitation Data'!G75))="","",OFFSET('Sanitation Data'!$G$28,0,10*ROW('Sanitation Data'!G75)))</f>
        <v/>
      </c>
      <c r="DA81" s="274" t="str">
        <f ca="true">+IF(OFFSET('Sanitation Data'!$G$29,0,10*ROW('Sanitation Data'!G75))="","",OFFSET('Sanitation Data'!$G$29,0,10*ROW('Sanitation Data'!G75)))</f>
        <v/>
      </c>
      <c r="DB81" s="274" t="str">
        <f ca="true">+IF(OFFSET('Sanitation Data'!$G$30,0,10*ROW('Sanitation Data'!G75))="","",OFFSET('Sanitation Data'!$G$30,0,10*ROW('Sanitation Data'!G75)))</f>
        <v/>
      </c>
      <c r="DC81" s="274" t="str">
        <f ca="true">+IF(OFFSET('Sanitation Data'!$G$31,0,10*ROW('Sanitation Data'!G75))="","",OFFSET('Sanitation Data'!$G$31,0,10*ROW('Sanitation Data'!G75)))</f>
        <v/>
      </c>
      <c r="DD81" s="274" t="str">
        <f ca="true">+IF(OFFSET('Sanitation Data'!$G$32,0,10*ROW('Sanitation Data'!G75))="","",OFFSET('Sanitation Data'!$G$32,0,10*ROW('Sanitation Data'!G75)))</f>
        <v/>
      </c>
      <c r="DE81" s="274" t="str">
        <f ca="true">+IF(OFFSET('Sanitation Data'!$H$28,0,10*ROW('Sanitation Data'!H75))="","",OFFSET('Sanitation Data'!$H$28,0,10*ROW('Sanitation Data'!H75)))</f>
        <v/>
      </c>
      <c r="DF81" s="274" t="str">
        <f ca="true">+IF(OFFSET('Sanitation Data'!$H$29,0,10*ROW('Sanitation Data'!H75))="","",OFFSET('Sanitation Data'!$H$29,0,10*ROW('Sanitation Data'!H75)))</f>
        <v/>
      </c>
      <c r="DG81" s="274" t="str">
        <f ca="true">+IF(OFFSET('Sanitation Data'!$H$30,0,10*ROW('Sanitation Data'!H75))="","",OFFSET('Sanitation Data'!$H$30,0,10*ROW('Sanitation Data'!H75)))</f>
        <v/>
      </c>
      <c r="DH81" s="274" t="str">
        <f ca="true">+IF(OFFSET('Sanitation Data'!$H$31,0,10*ROW('Sanitation Data'!H75))="","",OFFSET('Sanitation Data'!$H$31,0,10*ROW('Sanitation Data'!H75)))</f>
        <v/>
      </c>
      <c r="DI81" s="274" t="str">
        <f ca="true">+IF(OFFSET('Sanitation Data'!$H$32,0,10*ROW('Sanitation Data'!H75))="","",OFFSET('Sanitation Data'!$H$32,0,10*ROW('Sanitation Data'!H75)))</f>
        <v/>
      </c>
      <c r="DJ81" s="274" t="str">
        <f ca="true">+IF(OFFSET('Sanitation Data'!$I$28,0,10*ROW('Sanitation Data'!I75))="","",OFFSET('Sanitation Data'!$I$28,0,10*ROW('Sanitation Data'!I75)))</f>
        <v/>
      </c>
      <c r="DK81" s="274" t="str">
        <f ca="true">+IF(OFFSET('Sanitation Data'!$I$29,0,10*ROW('Sanitation Data'!I75))="","",OFFSET('Sanitation Data'!$I$29,0,10*ROW('Sanitation Data'!I75)))</f>
        <v/>
      </c>
      <c r="DL81" s="274" t="str">
        <f ca="true">+IF(OFFSET('Sanitation Data'!$I$30,0,10*ROW('Sanitation Data'!I75))="","",OFFSET('Sanitation Data'!$I$30,0,10*ROW('Sanitation Data'!I75)))</f>
        <v/>
      </c>
      <c r="DM81" s="274" t="str">
        <f ca="true">+IF(OFFSET('Sanitation Data'!$I$31,0,10*ROW('Sanitation Data'!I75))="","",OFFSET('Sanitation Data'!$I$31,0,10*ROW('Sanitation Data'!I75)))</f>
        <v/>
      </c>
      <c r="DN81" s="274" t="str">
        <f ca="true">+IF(OFFSET('Sanitation Data'!$I$32,0,10*ROW('Sanitation Data'!I75))="","",OFFSET('Sanitation Data'!$I$32,0,10*ROW('Sanitation Data'!I75)))</f>
        <v/>
      </c>
      <c r="DO81" s="274" t="str">
        <f ca="true">+IF(OFFSET('Hygiene Data'!$D$11,0,10*ROW('Hygiene Data'!D75))="","",OFFSET('Hygiene Data'!$D$11,0,10*ROW('Hygiene Data'!D75)))</f>
        <v/>
      </c>
      <c r="DP81" s="274" t="str">
        <f ca="true">+IF(OFFSET('Hygiene Data'!$D$12,0,10*ROW('Hygiene Data'!D75))="","",OFFSET('Hygiene Data'!$D$12,0,10*ROW('Hygiene Data'!D75)))</f>
        <v/>
      </c>
      <c r="DQ81" s="274" t="str">
        <f ca="true">+IF(OFFSET('Hygiene Data'!$D$13,0,10*ROW('Hygiene Data'!D75))="","",OFFSET('Hygiene Data'!$D$13,0,10*ROW('Hygiene Data'!D75)))</f>
        <v/>
      </c>
      <c r="DR81" s="274" t="str">
        <f ca="true">+IF(OFFSET('Hygiene Data'!$E$11,0,10*ROW('Hygiene Data'!E75))="","",OFFSET('Hygiene Data'!$E$11,0,10*ROW('Hygiene Data'!E75)))</f>
        <v/>
      </c>
      <c r="DS81" s="274" t="str">
        <f ca="true">+IF(OFFSET('Hygiene Data'!$E$12,0,10*ROW('Hygiene Data'!E75))="","",OFFSET('Hygiene Data'!$E$12,0,10*ROW('Hygiene Data'!E75)))</f>
        <v/>
      </c>
      <c r="DT81" s="274" t="str">
        <f ca="true">+IF(OFFSET('Hygiene Data'!$E$13,0,10*ROW('Hygiene Data'!E75))="","",OFFSET('Hygiene Data'!$E$13,0,10*ROW('Hygiene Data'!E75)))</f>
        <v/>
      </c>
      <c r="DU81" s="274" t="str">
        <f ca="true">+IF(OFFSET('Hygiene Data'!$F$11,0,10*ROW('Hygiene Data'!F75))="","",OFFSET('Hygiene Data'!$F$11,0,10*ROW('Hygiene Data'!F75)))</f>
        <v/>
      </c>
      <c r="DV81" s="274" t="str">
        <f ca="true">+IF(OFFSET('Hygiene Data'!$F$12,0,10*ROW('Hygiene Data'!F75))="","",OFFSET('Hygiene Data'!$F$12,0,10*ROW('Hygiene Data'!F75)))</f>
        <v/>
      </c>
      <c r="DW81" s="274" t="str">
        <f ca="true">+IF(OFFSET('Hygiene Data'!$F$13,0,10*ROW('Hygiene Data'!F75))="","",OFFSET('Hygiene Data'!$F$13,0,10*ROW('Hygiene Data'!F75)))</f>
        <v/>
      </c>
      <c r="DX81" s="274" t="str">
        <f ca="true">+IF(OFFSET('Hygiene Data'!$G$11,0,10*ROW('Hygiene Data'!G75))="","",OFFSET('Hygiene Data'!$G$11,0,10*ROW('Hygiene Data'!G75)))</f>
        <v/>
      </c>
      <c r="DY81" s="274" t="str">
        <f ca="true">+IF(OFFSET('Hygiene Data'!$G$12,0,10*ROW('Hygiene Data'!G75))="","",OFFSET('Hygiene Data'!$G$12,0,10*ROW('Hygiene Data'!G75)))</f>
        <v/>
      </c>
      <c r="DZ81" s="274" t="str">
        <f ca="true">+IF(OFFSET('Hygiene Data'!$G$13,0,10*ROW('Hygiene Data'!G75))="","",OFFSET('Hygiene Data'!$G$13,0,10*ROW('Hygiene Data'!G75)))</f>
        <v/>
      </c>
      <c r="EA81" s="274" t="str">
        <f ca="true">+IF(OFFSET('Hygiene Data'!$H$11,0,10*ROW('Hygiene Data'!H75))="","",OFFSET('Hygiene Data'!$H$11,0,10*ROW('Hygiene Data'!H75)))</f>
        <v/>
      </c>
      <c r="EB81" s="274" t="str">
        <f ca="true">+IF(OFFSET('Hygiene Data'!$H$12,0,10*ROW('Hygiene Data'!H75))="","",OFFSET('Hygiene Data'!$H$12,0,10*ROW('Hygiene Data'!H75)))</f>
        <v/>
      </c>
      <c r="EC81" s="274" t="str">
        <f ca="true">+IF(OFFSET('Hygiene Data'!$H$13,0,10*ROW('Hygiene Data'!H75))="","",OFFSET('Hygiene Data'!$H$13,0,10*ROW('Hygiene Data'!H75)))</f>
        <v/>
      </c>
      <c r="ED81" s="274" t="str">
        <f ca="true">+IF(OFFSET('Hygiene Data'!$I$11,0,10*ROW('Hygiene Data'!I75))="","",OFFSET('Hygiene Data'!$I$11,0,10*ROW('Hygiene Data'!I75)))</f>
        <v/>
      </c>
      <c r="EE81" s="274" t="str">
        <f ca="true">+IF(OFFSET('Hygiene Data'!$I$12,0,10*ROW('Hygiene Data'!I75))="","",OFFSET('Hygiene Data'!$I$12,0,10*ROW('Hygiene Data'!I75)))</f>
        <v/>
      </c>
      <c r="EF81" s="274" t="str">
        <f ca="true">+IF(OFFSET('Hygiene Data'!$I$13,0,10*ROW('Hygiene Data'!I75))="","",OFFSET('Hygiene Data'!$I$13,0,10*ROW('Hygiene Data'!I75)))</f>
        <v/>
      </c>
    </row>
    <row xmlns:x14ac="http://schemas.microsoft.com/office/spreadsheetml/2009/9/ac" r="82" x14ac:dyDescent="0.2">
      <c r="A82" s="37" t="str">
        <f ca="true">+IF(OFFSET('Water Data'!$B$2,0,10*ROW('Water Data'!E76))="","",OFFSET('Water Data'!$B$2,0,10*ROW('Water Data'!E76)))</f>
        <v/>
      </c>
      <c r="B82" s="37" t="str">
        <f ca="true">+IF(OFFSET('Water Data'!$C$2,0,10*ROW('Water Data'!F76))="","",OFFSET('Water Data'!$C$2,0,10*ROW('Water Data'!F76)))</f>
        <v/>
      </c>
      <c r="C82" s="330" t="str">
        <f t="shared" ca="true" si="1"/>
        <v/>
      </c>
      <c r="D82" s="94"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4"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4"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4"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4"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4"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4"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4"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4"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4"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4"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4"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4"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4"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4"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4"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4"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4"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5"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5"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5"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5"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5"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5"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5"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5"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5"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5"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5"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5"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5"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5"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5"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5"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5"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5"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5"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5"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5"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5"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5"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5"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5"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5"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5"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5"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5"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5"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6"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6"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6"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6"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6"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6"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6"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6"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6"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6"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6"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6"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6"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6"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6"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6"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6"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6"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74"/>
      <c r="BS82" s="274" t="str">
        <f ca="true">+IF(OFFSET('Water Data'!$D$27,0,10*ROW('Water Data'!D76))="","",OFFSET('Water Data'!$D$27,0,10*ROW('Water Data'!D76)))</f>
        <v/>
      </c>
      <c r="BT82" s="274" t="str">
        <f ca="true">+IF(OFFSET('Water Data'!$D$28,0,10*ROW('Water Data'!D76))="","",OFFSET('Water Data'!$D$28,0,10*ROW('Water Data'!D76)))</f>
        <v/>
      </c>
      <c r="BU82" s="274" t="str">
        <f ca="true">+IF(OFFSET('Water Data'!$D$29,0,10*ROW('Water Data'!D76))="","",OFFSET('Water Data'!$D$29,0,10*ROW('Water Data'!D76)))</f>
        <v/>
      </c>
      <c r="BV82" s="274" t="str">
        <f ca="true">+IF(OFFSET('Water Data'!$E$27,0,10*ROW('Water Data'!E76))="","",OFFSET('Water Data'!$E$27,0,10*ROW('Water Data'!E76)))</f>
        <v/>
      </c>
      <c r="BW82" s="274" t="str">
        <f ca="true">+IF(OFFSET('Water Data'!$E$28,0,10*ROW('Water Data'!E76))="","",OFFSET('Water Data'!$E$28,0,10*ROW('Water Data'!E76)))</f>
        <v/>
      </c>
      <c r="BX82" s="274" t="str">
        <f ca="true">+IF(OFFSET('Water Data'!$E$29,0,10*ROW('Water Data'!E76))="","",OFFSET('Water Data'!$E$29,0,10*ROW('Water Data'!E76)))</f>
        <v/>
      </c>
      <c r="BY82" s="274" t="str">
        <f ca="true">+IF(OFFSET('Water Data'!$F$27,0,10*ROW('Water Data'!F76))="","",OFFSET('Water Data'!$F$27,0,10*ROW('Water Data'!F76)))</f>
        <v/>
      </c>
      <c r="BZ82" s="274" t="str">
        <f ca="true">+IF(OFFSET('Water Data'!$F$28,0,10*ROW('Water Data'!F76))="","",OFFSET('Water Data'!$F$28,0,10*ROW('Water Data'!F76)))</f>
        <v/>
      </c>
      <c r="CA82" s="274" t="str">
        <f ca="true">+IF(OFFSET('Water Data'!$F$29,0,10*ROW('Water Data'!F76))="","",OFFSET('Water Data'!$F$29,0,10*ROW('Water Data'!F76)))</f>
        <v/>
      </c>
      <c r="CB82" s="274" t="str">
        <f ca="true">+IF(OFFSET('Water Data'!$G$27,0,10*ROW('Water Data'!G76))="","",OFFSET('Water Data'!$G$27,0,10*ROW('Water Data'!G76)))</f>
        <v/>
      </c>
      <c r="CC82" s="274" t="str">
        <f ca="true">+IF(OFFSET('Water Data'!$G$28,0,10*ROW('Water Data'!G76))="","",OFFSET('Water Data'!$G$28,0,10*ROW('Water Data'!G76)))</f>
        <v/>
      </c>
      <c r="CD82" s="274" t="str">
        <f ca="true">+IF(OFFSET('Water Data'!$G$29,0,10*ROW('Water Data'!G76))="","",OFFSET('Water Data'!$G$29,0,10*ROW('Water Data'!G76)))</f>
        <v/>
      </c>
      <c r="CE82" s="274" t="str">
        <f ca="true">+IF(OFFSET('Water Data'!$H$27,0,10*ROW('Water Data'!H76))="","",OFFSET('Water Data'!$H$27,0,10*ROW('Water Data'!H76)))</f>
        <v/>
      </c>
      <c r="CF82" s="274" t="str">
        <f ca="true">+IF(OFFSET('Water Data'!$H$28,0,10*ROW('Water Data'!H76))="","",OFFSET('Water Data'!$H$28,0,10*ROW('Water Data'!H76)))</f>
        <v/>
      </c>
      <c r="CG82" s="274" t="str">
        <f ca="true">+IF(OFFSET('Water Data'!$H$29,0,10*ROW('Water Data'!H76))="","",OFFSET('Water Data'!$H$29,0,10*ROW('Water Data'!H76)))</f>
        <v/>
      </c>
      <c r="CH82" s="274" t="str">
        <f ca="true">+IF(OFFSET('Water Data'!$I$27,0,10*ROW('Water Data'!I76))="","",OFFSET('Water Data'!$I$27,0,10*ROW('Water Data'!I76)))</f>
        <v/>
      </c>
      <c r="CI82" s="274" t="str">
        <f ca="true">+IF(OFFSET('Water Data'!$I$28,0,10*ROW('Water Data'!I76))="","",OFFSET('Water Data'!$I$28,0,10*ROW('Water Data'!I76)))</f>
        <v/>
      </c>
      <c r="CJ82" s="274" t="str">
        <f ca="true">+IF(OFFSET('Water Data'!$I$29,0,10*ROW('Water Data'!I76))="","",OFFSET('Water Data'!$I$29,0,10*ROW('Water Data'!I76)))</f>
        <v/>
      </c>
      <c r="CK82" s="274" t="str">
        <f ca="true">+IF(OFFSET('Sanitation Data'!$D$28,0,10*ROW('Sanitation Data'!D76))="","",OFFSET('Sanitation Data'!$D$28,0,10*ROW('Sanitation Data'!D76)))</f>
        <v/>
      </c>
      <c r="CL82" s="274" t="str">
        <f ca="true">+IF(OFFSET('Sanitation Data'!$D$29,0,10*ROW('Sanitation Data'!D76))="","",OFFSET('Sanitation Data'!$D$29,0,10*ROW('Sanitation Data'!D76)))</f>
        <v/>
      </c>
      <c r="CM82" s="274" t="str">
        <f ca="true">+IF(OFFSET('Sanitation Data'!$D$30,0,10*ROW('Sanitation Data'!D76))="","",OFFSET('Sanitation Data'!$D$30,0,10*ROW('Sanitation Data'!D76)))</f>
        <v/>
      </c>
      <c r="CN82" s="274" t="str">
        <f ca="true">+IF(OFFSET('Sanitation Data'!$D$31,0,10*ROW('Sanitation Data'!D76))="","",OFFSET('Sanitation Data'!$D$31,0,10*ROW('Sanitation Data'!D76)))</f>
        <v/>
      </c>
      <c r="CO82" s="274" t="str">
        <f ca="true">+IF(OFFSET('Sanitation Data'!$D$32,0,10*ROW('Sanitation Data'!D76))="","",OFFSET('Sanitation Data'!$D$32,0,10*ROW('Sanitation Data'!D76)))</f>
        <v/>
      </c>
      <c r="CP82" s="274" t="str">
        <f ca="true">+IF(OFFSET('Sanitation Data'!$E$28,0,10*ROW('Sanitation Data'!E76))="","",OFFSET('Sanitation Data'!$E$28,0,10*ROW('Sanitation Data'!E76)))</f>
        <v/>
      </c>
      <c r="CQ82" s="274" t="str">
        <f ca="true">+IF(OFFSET('Sanitation Data'!$E$29,0,10*ROW('Sanitation Data'!E76))="","",OFFSET('Sanitation Data'!$E$29,0,10*ROW('Sanitation Data'!E76)))</f>
        <v/>
      </c>
      <c r="CR82" s="274" t="str">
        <f ca="true">+IF(OFFSET('Sanitation Data'!$E$30,0,10*ROW('Sanitation Data'!E76))="","",OFFSET('Sanitation Data'!$E$30,0,10*ROW('Sanitation Data'!E76)))</f>
        <v/>
      </c>
      <c r="CS82" s="274" t="str">
        <f ca="true">+IF(OFFSET('Sanitation Data'!$E$31,0,10*ROW('Sanitation Data'!E76))="","",OFFSET('Sanitation Data'!$E$31,0,10*ROW('Sanitation Data'!E76)))</f>
        <v/>
      </c>
      <c r="CT82" s="274" t="str">
        <f ca="true">+IF(OFFSET('Sanitation Data'!$E$32,0,10*ROW('Sanitation Data'!E76))="","",OFFSET('Sanitation Data'!$E$32,0,10*ROW('Sanitation Data'!E76)))</f>
        <v/>
      </c>
      <c r="CU82" s="274" t="str">
        <f ca="true">+IF(OFFSET('Sanitation Data'!$F$28,0,10*ROW('Sanitation Data'!F76))="","",OFFSET('Sanitation Data'!$F$28,0,10*ROW('Sanitation Data'!F76)))</f>
        <v/>
      </c>
      <c r="CV82" s="274" t="str">
        <f ca="true">+IF(OFFSET('Sanitation Data'!$F$29,0,10*ROW('Sanitation Data'!F76))="","",OFFSET('Sanitation Data'!$F$29,0,10*ROW('Sanitation Data'!F76)))</f>
        <v/>
      </c>
      <c r="CW82" s="274" t="str">
        <f ca="true">+IF(OFFSET('Sanitation Data'!$F$30,0,10*ROW('Sanitation Data'!F76))="","",OFFSET('Sanitation Data'!$F$30,0,10*ROW('Sanitation Data'!F76)))</f>
        <v/>
      </c>
      <c r="CX82" s="274" t="str">
        <f ca="true">+IF(OFFSET('Sanitation Data'!$F$31,0,10*ROW('Sanitation Data'!F76))="","",OFFSET('Sanitation Data'!$F$31,0,10*ROW('Sanitation Data'!F76)))</f>
        <v/>
      </c>
      <c r="CY82" s="274" t="str">
        <f ca="true">+IF(OFFSET('Sanitation Data'!$F$32,0,10*ROW('Sanitation Data'!F76))="","",OFFSET('Sanitation Data'!$F$32,0,10*ROW('Sanitation Data'!F76)))</f>
        <v/>
      </c>
      <c r="CZ82" s="274" t="str">
        <f ca="true">+IF(OFFSET('Sanitation Data'!$G$28,0,10*ROW('Sanitation Data'!G76))="","",OFFSET('Sanitation Data'!$G$28,0,10*ROW('Sanitation Data'!G76)))</f>
        <v/>
      </c>
      <c r="DA82" s="274" t="str">
        <f ca="true">+IF(OFFSET('Sanitation Data'!$G$29,0,10*ROW('Sanitation Data'!G76))="","",OFFSET('Sanitation Data'!$G$29,0,10*ROW('Sanitation Data'!G76)))</f>
        <v/>
      </c>
      <c r="DB82" s="274" t="str">
        <f ca="true">+IF(OFFSET('Sanitation Data'!$G$30,0,10*ROW('Sanitation Data'!G76))="","",OFFSET('Sanitation Data'!$G$30,0,10*ROW('Sanitation Data'!G76)))</f>
        <v/>
      </c>
      <c r="DC82" s="274" t="str">
        <f ca="true">+IF(OFFSET('Sanitation Data'!$G$31,0,10*ROW('Sanitation Data'!G76))="","",OFFSET('Sanitation Data'!$G$31,0,10*ROW('Sanitation Data'!G76)))</f>
        <v/>
      </c>
      <c r="DD82" s="274" t="str">
        <f ca="true">+IF(OFFSET('Sanitation Data'!$G$32,0,10*ROW('Sanitation Data'!G76))="","",OFFSET('Sanitation Data'!$G$32,0,10*ROW('Sanitation Data'!G76)))</f>
        <v/>
      </c>
      <c r="DE82" s="274" t="str">
        <f ca="true">+IF(OFFSET('Sanitation Data'!$H$28,0,10*ROW('Sanitation Data'!H76))="","",OFFSET('Sanitation Data'!$H$28,0,10*ROW('Sanitation Data'!H76)))</f>
        <v/>
      </c>
      <c r="DF82" s="274" t="str">
        <f ca="true">+IF(OFFSET('Sanitation Data'!$H$29,0,10*ROW('Sanitation Data'!H76))="","",OFFSET('Sanitation Data'!$H$29,0,10*ROW('Sanitation Data'!H76)))</f>
        <v/>
      </c>
      <c r="DG82" s="274" t="str">
        <f ca="true">+IF(OFFSET('Sanitation Data'!$H$30,0,10*ROW('Sanitation Data'!H76))="","",OFFSET('Sanitation Data'!$H$30,0,10*ROW('Sanitation Data'!H76)))</f>
        <v/>
      </c>
      <c r="DH82" s="274" t="str">
        <f ca="true">+IF(OFFSET('Sanitation Data'!$H$31,0,10*ROW('Sanitation Data'!H76))="","",OFFSET('Sanitation Data'!$H$31,0,10*ROW('Sanitation Data'!H76)))</f>
        <v/>
      </c>
      <c r="DI82" s="274" t="str">
        <f ca="true">+IF(OFFSET('Sanitation Data'!$H$32,0,10*ROW('Sanitation Data'!H76))="","",OFFSET('Sanitation Data'!$H$32,0,10*ROW('Sanitation Data'!H76)))</f>
        <v/>
      </c>
      <c r="DJ82" s="274" t="str">
        <f ca="true">+IF(OFFSET('Sanitation Data'!$I$28,0,10*ROW('Sanitation Data'!I76))="","",OFFSET('Sanitation Data'!$I$28,0,10*ROW('Sanitation Data'!I76)))</f>
        <v/>
      </c>
      <c r="DK82" s="274" t="str">
        <f ca="true">+IF(OFFSET('Sanitation Data'!$I$29,0,10*ROW('Sanitation Data'!I76))="","",OFFSET('Sanitation Data'!$I$29,0,10*ROW('Sanitation Data'!I76)))</f>
        <v/>
      </c>
      <c r="DL82" s="274" t="str">
        <f ca="true">+IF(OFFSET('Sanitation Data'!$I$30,0,10*ROW('Sanitation Data'!I76))="","",OFFSET('Sanitation Data'!$I$30,0,10*ROW('Sanitation Data'!I76)))</f>
        <v/>
      </c>
      <c r="DM82" s="274" t="str">
        <f ca="true">+IF(OFFSET('Sanitation Data'!$I$31,0,10*ROW('Sanitation Data'!I76))="","",OFFSET('Sanitation Data'!$I$31,0,10*ROW('Sanitation Data'!I76)))</f>
        <v/>
      </c>
      <c r="DN82" s="274" t="str">
        <f ca="true">+IF(OFFSET('Sanitation Data'!$I$32,0,10*ROW('Sanitation Data'!I76))="","",OFFSET('Sanitation Data'!$I$32,0,10*ROW('Sanitation Data'!I76)))</f>
        <v/>
      </c>
      <c r="DO82" s="274" t="str">
        <f ca="true">+IF(OFFSET('Hygiene Data'!$D$11,0,10*ROW('Hygiene Data'!D76))="","",OFFSET('Hygiene Data'!$D$11,0,10*ROW('Hygiene Data'!D76)))</f>
        <v/>
      </c>
      <c r="DP82" s="274" t="str">
        <f ca="true">+IF(OFFSET('Hygiene Data'!$D$12,0,10*ROW('Hygiene Data'!D76))="","",OFFSET('Hygiene Data'!$D$12,0,10*ROW('Hygiene Data'!D76)))</f>
        <v/>
      </c>
      <c r="DQ82" s="274" t="str">
        <f ca="true">+IF(OFFSET('Hygiene Data'!$D$13,0,10*ROW('Hygiene Data'!D76))="","",OFFSET('Hygiene Data'!$D$13,0,10*ROW('Hygiene Data'!D76)))</f>
        <v/>
      </c>
      <c r="DR82" s="274" t="str">
        <f ca="true">+IF(OFFSET('Hygiene Data'!$E$11,0,10*ROW('Hygiene Data'!E76))="","",OFFSET('Hygiene Data'!$E$11,0,10*ROW('Hygiene Data'!E76)))</f>
        <v/>
      </c>
      <c r="DS82" s="274" t="str">
        <f ca="true">+IF(OFFSET('Hygiene Data'!$E$12,0,10*ROW('Hygiene Data'!E76))="","",OFFSET('Hygiene Data'!$E$12,0,10*ROW('Hygiene Data'!E76)))</f>
        <v/>
      </c>
      <c r="DT82" s="274" t="str">
        <f ca="true">+IF(OFFSET('Hygiene Data'!$E$13,0,10*ROW('Hygiene Data'!E76))="","",OFFSET('Hygiene Data'!$E$13,0,10*ROW('Hygiene Data'!E76)))</f>
        <v/>
      </c>
      <c r="DU82" s="274" t="str">
        <f ca="true">+IF(OFFSET('Hygiene Data'!$F$11,0,10*ROW('Hygiene Data'!F76))="","",OFFSET('Hygiene Data'!$F$11,0,10*ROW('Hygiene Data'!F76)))</f>
        <v/>
      </c>
      <c r="DV82" s="274" t="str">
        <f ca="true">+IF(OFFSET('Hygiene Data'!$F$12,0,10*ROW('Hygiene Data'!F76))="","",OFFSET('Hygiene Data'!$F$12,0,10*ROW('Hygiene Data'!F76)))</f>
        <v/>
      </c>
      <c r="DW82" s="274" t="str">
        <f ca="true">+IF(OFFSET('Hygiene Data'!$F$13,0,10*ROW('Hygiene Data'!F76))="","",OFFSET('Hygiene Data'!$F$13,0,10*ROW('Hygiene Data'!F76)))</f>
        <v/>
      </c>
      <c r="DX82" s="274" t="str">
        <f ca="true">+IF(OFFSET('Hygiene Data'!$G$11,0,10*ROW('Hygiene Data'!G76))="","",OFFSET('Hygiene Data'!$G$11,0,10*ROW('Hygiene Data'!G76)))</f>
        <v/>
      </c>
      <c r="DY82" s="274" t="str">
        <f ca="true">+IF(OFFSET('Hygiene Data'!$G$12,0,10*ROW('Hygiene Data'!G76))="","",OFFSET('Hygiene Data'!$G$12,0,10*ROW('Hygiene Data'!G76)))</f>
        <v/>
      </c>
      <c r="DZ82" s="274" t="str">
        <f ca="true">+IF(OFFSET('Hygiene Data'!$G$13,0,10*ROW('Hygiene Data'!G76))="","",OFFSET('Hygiene Data'!$G$13,0,10*ROW('Hygiene Data'!G76)))</f>
        <v/>
      </c>
      <c r="EA82" s="274" t="str">
        <f ca="true">+IF(OFFSET('Hygiene Data'!$H$11,0,10*ROW('Hygiene Data'!H76))="","",OFFSET('Hygiene Data'!$H$11,0,10*ROW('Hygiene Data'!H76)))</f>
        <v/>
      </c>
      <c r="EB82" s="274" t="str">
        <f ca="true">+IF(OFFSET('Hygiene Data'!$H$12,0,10*ROW('Hygiene Data'!H76))="","",OFFSET('Hygiene Data'!$H$12,0,10*ROW('Hygiene Data'!H76)))</f>
        <v/>
      </c>
      <c r="EC82" s="274" t="str">
        <f ca="true">+IF(OFFSET('Hygiene Data'!$H$13,0,10*ROW('Hygiene Data'!H76))="","",OFFSET('Hygiene Data'!$H$13,0,10*ROW('Hygiene Data'!H76)))</f>
        <v/>
      </c>
      <c r="ED82" s="274" t="str">
        <f ca="true">+IF(OFFSET('Hygiene Data'!$I$11,0,10*ROW('Hygiene Data'!I76))="","",OFFSET('Hygiene Data'!$I$11,0,10*ROW('Hygiene Data'!I76)))</f>
        <v/>
      </c>
      <c r="EE82" s="274" t="str">
        <f ca="true">+IF(OFFSET('Hygiene Data'!$I$12,0,10*ROW('Hygiene Data'!I76))="","",OFFSET('Hygiene Data'!$I$12,0,10*ROW('Hygiene Data'!I76)))</f>
        <v/>
      </c>
      <c r="EF82" s="274" t="str">
        <f ca="true">+IF(OFFSET('Hygiene Data'!$I$13,0,10*ROW('Hygiene Data'!I76))="","",OFFSET('Hygiene Data'!$I$13,0,10*ROW('Hygiene Data'!I76)))</f>
        <v/>
      </c>
    </row>
    <row xmlns:x14ac="http://schemas.microsoft.com/office/spreadsheetml/2009/9/ac" r="83" x14ac:dyDescent="0.2">
      <c r="A83" s="37" t="str">
        <f ca="true">+IF(OFFSET('Water Data'!$B$2,0,10*ROW('Water Data'!E77))="","",OFFSET('Water Data'!$B$2,0,10*ROW('Water Data'!E77)))</f>
        <v/>
      </c>
      <c r="B83" s="37" t="str">
        <f ca="true">+IF(OFFSET('Water Data'!$C$2,0,10*ROW('Water Data'!F77))="","",OFFSET('Water Data'!$C$2,0,10*ROW('Water Data'!F77)))</f>
        <v/>
      </c>
      <c r="C83" s="330" t="str">
        <f t="shared" ca="true" si="1"/>
        <v/>
      </c>
      <c r="D83" s="94"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4"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4"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4"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4"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4"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4"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4"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4"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4"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4"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4"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4"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4"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4"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4"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4"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4"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5"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5"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5"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5"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5"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5"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5"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5"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5"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5"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5"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5"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5"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5"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5"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5"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5"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5"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5"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5"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5"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5"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5"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5"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5"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5"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5"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5"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5"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5"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6"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6"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6"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6"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6"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6"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6"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6"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6"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6"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6"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6"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6"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6"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6"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6"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6"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6"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74"/>
      <c r="BS83" s="274" t="str">
        <f ca="true">+IF(OFFSET('Water Data'!$D$27,0,10*ROW('Water Data'!D77))="","",OFFSET('Water Data'!$D$27,0,10*ROW('Water Data'!D77)))</f>
        <v/>
      </c>
      <c r="BT83" s="274" t="str">
        <f ca="true">+IF(OFFSET('Water Data'!$D$28,0,10*ROW('Water Data'!D77))="","",OFFSET('Water Data'!$D$28,0,10*ROW('Water Data'!D77)))</f>
        <v/>
      </c>
      <c r="BU83" s="274" t="str">
        <f ca="true">+IF(OFFSET('Water Data'!$D$29,0,10*ROW('Water Data'!D77))="","",OFFSET('Water Data'!$D$29,0,10*ROW('Water Data'!D77)))</f>
        <v/>
      </c>
      <c r="BV83" s="274" t="str">
        <f ca="true">+IF(OFFSET('Water Data'!$E$27,0,10*ROW('Water Data'!E77))="","",OFFSET('Water Data'!$E$27,0,10*ROW('Water Data'!E77)))</f>
        <v/>
      </c>
      <c r="BW83" s="274" t="str">
        <f ca="true">+IF(OFFSET('Water Data'!$E$28,0,10*ROW('Water Data'!E77))="","",OFFSET('Water Data'!$E$28,0,10*ROW('Water Data'!E77)))</f>
        <v/>
      </c>
      <c r="BX83" s="274" t="str">
        <f ca="true">+IF(OFFSET('Water Data'!$E$29,0,10*ROW('Water Data'!E77))="","",OFFSET('Water Data'!$E$29,0,10*ROW('Water Data'!E77)))</f>
        <v/>
      </c>
      <c r="BY83" s="274" t="str">
        <f ca="true">+IF(OFFSET('Water Data'!$F$27,0,10*ROW('Water Data'!F77))="","",OFFSET('Water Data'!$F$27,0,10*ROW('Water Data'!F77)))</f>
        <v/>
      </c>
      <c r="BZ83" s="274" t="str">
        <f ca="true">+IF(OFFSET('Water Data'!$F$28,0,10*ROW('Water Data'!F77))="","",OFFSET('Water Data'!$F$28,0,10*ROW('Water Data'!F77)))</f>
        <v/>
      </c>
      <c r="CA83" s="274" t="str">
        <f ca="true">+IF(OFFSET('Water Data'!$F$29,0,10*ROW('Water Data'!F77))="","",OFFSET('Water Data'!$F$29,0,10*ROW('Water Data'!F77)))</f>
        <v/>
      </c>
      <c r="CB83" s="274" t="str">
        <f ca="true">+IF(OFFSET('Water Data'!$G$27,0,10*ROW('Water Data'!G77))="","",OFFSET('Water Data'!$G$27,0,10*ROW('Water Data'!G77)))</f>
        <v/>
      </c>
      <c r="CC83" s="274" t="str">
        <f ca="true">+IF(OFFSET('Water Data'!$G$28,0,10*ROW('Water Data'!G77))="","",OFFSET('Water Data'!$G$28,0,10*ROW('Water Data'!G77)))</f>
        <v/>
      </c>
      <c r="CD83" s="274" t="str">
        <f ca="true">+IF(OFFSET('Water Data'!$G$29,0,10*ROW('Water Data'!G77))="","",OFFSET('Water Data'!$G$29,0,10*ROW('Water Data'!G77)))</f>
        <v/>
      </c>
      <c r="CE83" s="274" t="str">
        <f ca="true">+IF(OFFSET('Water Data'!$H$27,0,10*ROW('Water Data'!H77))="","",OFFSET('Water Data'!$H$27,0,10*ROW('Water Data'!H77)))</f>
        <v/>
      </c>
      <c r="CF83" s="274" t="str">
        <f ca="true">+IF(OFFSET('Water Data'!$H$28,0,10*ROW('Water Data'!H77))="","",OFFSET('Water Data'!$H$28,0,10*ROW('Water Data'!H77)))</f>
        <v/>
      </c>
      <c r="CG83" s="274" t="str">
        <f ca="true">+IF(OFFSET('Water Data'!$H$29,0,10*ROW('Water Data'!H77))="","",OFFSET('Water Data'!$H$29,0,10*ROW('Water Data'!H77)))</f>
        <v/>
      </c>
      <c r="CH83" s="274" t="str">
        <f ca="true">+IF(OFFSET('Water Data'!$I$27,0,10*ROW('Water Data'!I77))="","",OFFSET('Water Data'!$I$27,0,10*ROW('Water Data'!I77)))</f>
        <v/>
      </c>
      <c r="CI83" s="274" t="str">
        <f ca="true">+IF(OFFSET('Water Data'!$I$28,0,10*ROW('Water Data'!I77))="","",OFFSET('Water Data'!$I$28,0,10*ROW('Water Data'!I77)))</f>
        <v/>
      </c>
      <c r="CJ83" s="274" t="str">
        <f ca="true">+IF(OFFSET('Water Data'!$I$29,0,10*ROW('Water Data'!I77))="","",OFFSET('Water Data'!$I$29,0,10*ROW('Water Data'!I77)))</f>
        <v/>
      </c>
      <c r="CK83" s="274" t="str">
        <f ca="true">+IF(OFFSET('Sanitation Data'!$D$28,0,10*ROW('Sanitation Data'!D77))="","",OFFSET('Sanitation Data'!$D$28,0,10*ROW('Sanitation Data'!D77)))</f>
        <v/>
      </c>
      <c r="CL83" s="274" t="str">
        <f ca="true">+IF(OFFSET('Sanitation Data'!$D$29,0,10*ROW('Sanitation Data'!D77))="","",OFFSET('Sanitation Data'!$D$29,0,10*ROW('Sanitation Data'!D77)))</f>
        <v/>
      </c>
      <c r="CM83" s="274" t="str">
        <f ca="true">+IF(OFFSET('Sanitation Data'!$D$30,0,10*ROW('Sanitation Data'!D77))="","",OFFSET('Sanitation Data'!$D$30,0,10*ROW('Sanitation Data'!D77)))</f>
        <v/>
      </c>
      <c r="CN83" s="274" t="str">
        <f ca="true">+IF(OFFSET('Sanitation Data'!$D$31,0,10*ROW('Sanitation Data'!D77))="","",OFFSET('Sanitation Data'!$D$31,0,10*ROW('Sanitation Data'!D77)))</f>
        <v/>
      </c>
      <c r="CO83" s="274" t="str">
        <f ca="true">+IF(OFFSET('Sanitation Data'!$D$32,0,10*ROW('Sanitation Data'!D77))="","",OFFSET('Sanitation Data'!$D$32,0,10*ROW('Sanitation Data'!D77)))</f>
        <v/>
      </c>
      <c r="CP83" s="274" t="str">
        <f ca="true">+IF(OFFSET('Sanitation Data'!$E$28,0,10*ROW('Sanitation Data'!E77))="","",OFFSET('Sanitation Data'!$E$28,0,10*ROW('Sanitation Data'!E77)))</f>
        <v/>
      </c>
      <c r="CQ83" s="274" t="str">
        <f ca="true">+IF(OFFSET('Sanitation Data'!$E$29,0,10*ROW('Sanitation Data'!E77))="","",OFFSET('Sanitation Data'!$E$29,0,10*ROW('Sanitation Data'!E77)))</f>
        <v/>
      </c>
      <c r="CR83" s="274" t="str">
        <f ca="true">+IF(OFFSET('Sanitation Data'!$E$30,0,10*ROW('Sanitation Data'!E77))="","",OFFSET('Sanitation Data'!$E$30,0,10*ROW('Sanitation Data'!E77)))</f>
        <v/>
      </c>
      <c r="CS83" s="274" t="str">
        <f ca="true">+IF(OFFSET('Sanitation Data'!$E$31,0,10*ROW('Sanitation Data'!E77))="","",OFFSET('Sanitation Data'!$E$31,0,10*ROW('Sanitation Data'!E77)))</f>
        <v/>
      </c>
      <c r="CT83" s="274" t="str">
        <f ca="true">+IF(OFFSET('Sanitation Data'!$E$32,0,10*ROW('Sanitation Data'!E77))="","",OFFSET('Sanitation Data'!$E$32,0,10*ROW('Sanitation Data'!E77)))</f>
        <v/>
      </c>
      <c r="CU83" s="274" t="str">
        <f ca="true">+IF(OFFSET('Sanitation Data'!$F$28,0,10*ROW('Sanitation Data'!F77))="","",OFFSET('Sanitation Data'!$F$28,0,10*ROW('Sanitation Data'!F77)))</f>
        <v/>
      </c>
      <c r="CV83" s="274" t="str">
        <f ca="true">+IF(OFFSET('Sanitation Data'!$F$29,0,10*ROW('Sanitation Data'!F77))="","",OFFSET('Sanitation Data'!$F$29,0,10*ROW('Sanitation Data'!F77)))</f>
        <v/>
      </c>
      <c r="CW83" s="274" t="str">
        <f ca="true">+IF(OFFSET('Sanitation Data'!$F$30,0,10*ROW('Sanitation Data'!F77))="","",OFFSET('Sanitation Data'!$F$30,0,10*ROW('Sanitation Data'!F77)))</f>
        <v/>
      </c>
      <c r="CX83" s="274" t="str">
        <f ca="true">+IF(OFFSET('Sanitation Data'!$F$31,0,10*ROW('Sanitation Data'!F77))="","",OFFSET('Sanitation Data'!$F$31,0,10*ROW('Sanitation Data'!F77)))</f>
        <v/>
      </c>
      <c r="CY83" s="274" t="str">
        <f ca="true">+IF(OFFSET('Sanitation Data'!$F$32,0,10*ROW('Sanitation Data'!F77))="","",OFFSET('Sanitation Data'!$F$32,0,10*ROW('Sanitation Data'!F77)))</f>
        <v/>
      </c>
      <c r="CZ83" s="274" t="str">
        <f ca="true">+IF(OFFSET('Sanitation Data'!$G$28,0,10*ROW('Sanitation Data'!G77))="","",OFFSET('Sanitation Data'!$G$28,0,10*ROW('Sanitation Data'!G77)))</f>
        <v/>
      </c>
      <c r="DA83" s="274" t="str">
        <f ca="true">+IF(OFFSET('Sanitation Data'!$G$29,0,10*ROW('Sanitation Data'!G77))="","",OFFSET('Sanitation Data'!$G$29,0,10*ROW('Sanitation Data'!G77)))</f>
        <v/>
      </c>
      <c r="DB83" s="274" t="str">
        <f ca="true">+IF(OFFSET('Sanitation Data'!$G$30,0,10*ROW('Sanitation Data'!G77))="","",OFFSET('Sanitation Data'!$G$30,0,10*ROW('Sanitation Data'!G77)))</f>
        <v/>
      </c>
      <c r="DC83" s="274" t="str">
        <f ca="true">+IF(OFFSET('Sanitation Data'!$G$31,0,10*ROW('Sanitation Data'!G77))="","",OFFSET('Sanitation Data'!$G$31,0,10*ROW('Sanitation Data'!G77)))</f>
        <v/>
      </c>
      <c r="DD83" s="274" t="str">
        <f ca="true">+IF(OFFSET('Sanitation Data'!$G$32,0,10*ROW('Sanitation Data'!G77))="","",OFFSET('Sanitation Data'!$G$32,0,10*ROW('Sanitation Data'!G77)))</f>
        <v/>
      </c>
      <c r="DE83" s="274" t="str">
        <f ca="true">+IF(OFFSET('Sanitation Data'!$H$28,0,10*ROW('Sanitation Data'!H77))="","",OFFSET('Sanitation Data'!$H$28,0,10*ROW('Sanitation Data'!H77)))</f>
        <v/>
      </c>
      <c r="DF83" s="274" t="str">
        <f ca="true">+IF(OFFSET('Sanitation Data'!$H$29,0,10*ROW('Sanitation Data'!H77))="","",OFFSET('Sanitation Data'!$H$29,0,10*ROW('Sanitation Data'!H77)))</f>
        <v/>
      </c>
      <c r="DG83" s="274" t="str">
        <f ca="true">+IF(OFFSET('Sanitation Data'!$H$30,0,10*ROW('Sanitation Data'!H77))="","",OFFSET('Sanitation Data'!$H$30,0,10*ROW('Sanitation Data'!H77)))</f>
        <v/>
      </c>
      <c r="DH83" s="274" t="str">
        <f ca="true">+IF(OFFSET('Sanitation Data'!$H$31,0,10*ROW('Sanitation Data'!H77))="","",OFFSET('Sanitation Data'!$H$31,0,10*ROW('Sanitation Data'!H77)))</f>
        <v/>
      </c>
      <c r="DI83" s="274" t="str">
        <f ca="true">+IF(OFFSET('Sanitation Data'!$H$32,0,10*ROW('Sanitation Data'!H77))="","",OFFSET('Sanitation Data'!$H$32,0,10*ROW('Sanitation Data'!H77)))</f>
        <v/>
      </c>
      <c r="DJ83" s="274" t="str">
        <f ca="true">+IF(OFFSET('Sanitation Data'!$I$28,0,10*ROW('Sanitation Data'!I77))="","",OFFSET('Sanitation Data'!$I$28,0,10*ROW('Sanitation Data'!I77)))</f>
        <v/>
      </c>
      <c r="DK83" s="274" t="str">
        <f ca="true">+IF(OFFSET('Sanitation Data'!$I$29,0,10*ROW('Sanitation Data'!I77))="","",OFFSET('Sanitation Data'!$I$29,0,10*ROW('Sanitation Data'!I77)))</f>
        <v/>
      </c>
      <c r="DL83" s="274" t="str">
        <f ca="true">+IF(OFFSET('Sanitation Data'!$I$30,0,10*ROW('Sanitation Data'!I77))="","",OFFSET('Sanitation Data'!$I$30,0,10*ROW('Sanitation Data'!I77)))</f>
        <v/>
      </c>
      <c r="DM83" s="274" t="str">
        <f ca="true">+IF(OFFSET('Sanitation Data'!$I$31,0,10*ROW('Sanitation Data'!I77))="","",OFFSET('Sanitation Data'!$I$31,0,10*ROW('Sanitation Data'!I77)))</f>
        <v/>
      </c>
      <c r="DN83" s="274" t="str">
        <f ca="true">+IF(OFFSET('Sanitation Data'!$I$32,0,10*ROW('Sanitation Data'!I77))="","",OFFSET('Sanitation Data'!$I$32,0,10*ROW('Sanitation Data'!I77)))</f>
        <v/>
      </c>
      <c r="DO83" s="274" t="str">
        <f ca="true">+IF(OFFSET('Hygiene Data'!$D$11,0,10*ROW('Hygiene Data'!D77))="","",OFFSET('Hygiene Data'!$D$11,0,10*ROW('Hygiene Data'!D77)))</f>
        <v/>
      </c>
      <c r="DP83" s="274" t="str">
        <f ca="true">+IF(OFFSET('Hygiene Data'!$D$12,0,10*ROW('Hygiene Data'!D77))="","",OFFSET('Hygiene Data'!$D$12,0,10*ROW('Hygiene Data'!D77)))</f>
        <v/>
      </c>
      <c r="DQ83" s="274" t="str">
        <f ca="true">+IF(OFFSET('Hygiene Data'!$D$13,0,10*ROW('Hygiene Data'!D77))="","",OFFSET('Hygiene Data'!$D$13,0,10*ROW('Hygiene Data'!D77)))</f>
        <v/>
      </c>
      <c r="DR83" s="274" t="str">
        <f ca="true">+IF(OFFSET('Hygiene Data'!$E$11,0,10*ROW('Hygiene Data'!E77))="","",OFFSET('Hygiene Data'!$E$11,0,10*ROW('Hygiene Data'!E77)))</f>
        <v/>
      </c>
      <c r="DS83" s="274" t="str">
        <f ca="true">+IF(OFFSET('Hygiene Data'!$E$12,0,10*ROW('Hygiene Data'!E77))="","",OFFSET('Hygiene Data'!$E$12,0,10*ROW('Hygiene Data'!E77)))</f>
        <v/>
      </c>
      <c r="DT83" s="274" t="str">
        <f ca="true">+IF(OFFSET('Hygiene Data'!$E$13,0,10*ROW('Hygiene Data'!E77))="","",OFFSET('Hygiene Data'!$E$13,0,10*ROW('Hygiene Data'!E77)))</f>
        <v/>
      </c>
      <c r="DU83" s="274" t="str">
        <f ca="true">+IF(OFFSET('Hygiene Data'!$F$11,0,10*ROW('Hygiene Data'!F77))="","",OFFSET('Hygiene Data'!$F$11,0,10*ROW('Hygiene Data'!F77)))</f>
        <v/>
      </c>
      <c r="DV83" s="274" t="str">
        <f ca="true">+IF(OFFSET('Hygiene Data'!$F$12,0,10*ROW('Hygiene Data'!F77))="","",OFFSET('Hygiene Data'!$F$12,0,10*ROW('Hygiene Data'!F77)))</f>
        <v/>
      </c>
      <c r="DW83" s="274" t="str">
        <f ca="true">+IF(OFFSET('Hygiene Data'!$F$13,0,10*ROW('Hygiene Data'!F77))="","",OFFSET('Hygiene Data'!$F$13,0,10*ROW('Hygiene Data'!F77)))</f>
        <v/>
      </c>
      <c r="DX83" s="274" t="str">
        <f ca="true">+IF(OFFSET('Hygiene Data'!$G$11,0,10*ROW('Hygiene Data'!G77))="","",OFFSET('Hygiene Data'!$G$11,0,10*ROW('Hygiene Data'!G77)))</f>
        <v/>
      </c>
      <c r="DY83" s="274" t="str">
        <f ca="true">+IF(OFFSET('Hygiene Data'!$G$12,0,10*ROW('Hygiene Data'!G77))="","",OFFSET('Hygiene Data'!$G$12,0,10*ROW('Hygiene Data'!G77)))</f>
        <v/>
      </c>
      <c r="DZ83" s="274" t="str">
        <f ca="true">+IF(OFFSET('Hygiene Data'!$G$13,0,10*ROW('Hygiene Data'!G77))="","",OFFSET('Hygiene Data'!$G$13,0,10*ROW('Hygiene Data'!G77)))</f>
        <v/>
      </c>
      <c r="EA83" s="274" t="str">
        <f ca="true">+IF(OFFSET('Hygiene Data'!$H$11,0,10*ROW('Hygiene Data'!H77))="","",OFFSET('Hygiene Data'!$H$11,0,10*ROW('Hygiene Data'!H77)))</f>
        <v/>
      </c>
      <c r="EB83" s="274" t="str">
        <f ca="true">+IF(OFFSET('Hygiene Data'!$H$12,0,10*ROW('Hygiene Data'!H77))="","",OFFSET('Hygiene Data'!$H$12,0,10*ROW('Hygiene Data'!H77)))</f>
        <v/>
      </c>
      <c r="EC83" s="274" t="str">
        <f ca="true">+IF(OFFSET('Hygiene Data'!$H$13,0,10*ROW('Hygiene Data'!H77))="","",OFFSET('Hygiene Data'!$H$13,0,10*ROW('Hygiene Data'!H77)))</f>
        <v/>
      </c>
      <c r="ED83" s="274" t="str">
        <f ca="true">+IF(OFFSET('Hygiene Data'!$I$11,0,10*ROW('Hygiene Data'!I77))="","",OFFSET('Hygiene Data'!$I$11,0,10*ROW('Hygiene Data'!I77)))</f>
        <v/>
      </c>
      <c r="EE83" s="274" t="str">
        <f ca="true">+IF(OFFSET('Hygiene Data'!$I$12,0,10*ROW('Hygiene Data'!I77))="","",OFFSET('Hygiene Data'!$I$12,0,10*ROW('Hygiene Data'!I77)))</f>
        <v/>
      </c>
      <c r="EF83" s="274" t="str">
        <f ca="true">+IF(OFFSET('Hygiene Data'!$I$13,0,10*ROW('Hygiene Data'!I77))="","",OFFSET('Hygiene Data'!$I$13,0,10*ROW('Hygiene Data'!I77)))</f>
        <v/>
      </c>
    </row>
    <row xmlns:x14ac="http://schemas.microsoft.com/office/spreadsheetml/2009/9/ac" r="84" x14ac:dyDescent="0.2">
      <c r="A84" s="37" t="str">
        <f ca="true">+IF(OFFSET('Water Data'!$B$2,0,10*ROW('Water Data'!E78))="","",OFFSET('Water Data'!$B$2,0,10*ROW('Water Data'!E78)))</f>
        <v/>
      </c>
      <c r="B84" s="37" t="str">
        <f ca="true">+IF(OFFSET('Water Data'!$C$2,0,10*ROW('Water Data'!F78))="","",OFFSET('Water Data'!$C$2,0,10*ROW('Water Data'!F78)))</f>
        <v/>
      </c>
      <c r="C84" s="330" t="str">
        <f t="shared" ca="true" si="1"/>
        <v/>
      </c>
      <c r="D84" s="94"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4"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4"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4"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4"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4"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4"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4"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4"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4"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4"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4"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4"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4"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4"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4"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4"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4"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5"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5"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5"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5"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5"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5"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5"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5"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5"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5"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5"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5"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5"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5"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5"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5"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5"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5"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5"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5"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5"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5"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5"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5"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5"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5"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5"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5"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5"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5"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6"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6"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6"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6"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6"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6"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6"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6"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6"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6"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6"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6"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6"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6"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6"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6"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6"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6"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74"/>
      <c r="BS84" s="274" t="str">
        <f ca="true">+IF(OFFSET('Water Data'!$D$27,0,10*ROW('Water Data'!D78))="","",OFFSET('Water Data'!$D$27,0,10*ROW('Water Data'!D78)))</f>
        <v/>
      </c>
      <c r="BT84" s="274" t="str">
        <f ca="true">+IF(OFFSET('Water Data'!$D$28,0,10*ROW('Water Data'!D78))="","",OFFSET('Water Data'!$D$28,0,10*ROW('Water Data'!D78)))</f>
        <v/>
      </c>
      <c r="BU84" s="274" t="str">
        <f ca="true">+IF(OFFSET('Water Data'!$D$29,0,10*ROW('Water Data'!D78))="","",OFFSET('Water Data'!$D$29,0,10*ROW('Water Data'!D78)))</f>
        <v/>
      </c>
      <c r="BV84" s="274" t="str">
        <f ca="true">+IF(OFFSET('Water Data'!$E$27,0,10*ROW('Water Data'!E78))="","",OFFSET('Water Data'!$E$27,0,10*ROW('Water Data'!E78)))</f>
        <v/>
      </c>
      <c r="BW84" s="274" t="str">
        <f ca="true">+IF(OFFSET('Water Data'!$E$28,0,10*ROW('Water Data'!E78))="","",OFFSET('Water Data'!$E$28,0,10*ROW('Water Data'!E78)))</f>
        <v/>
      </c>
      <c r="BX84" s="274" t="str">
        <f ca="true">+IF(OFFSET('Water Data'!$E$29,0,10*ROW('Water Data'!E78))="","",OFFSET('Water Data'!$E$29,0,10*ROW('Water Data'!E78)))</f>
        <v/>
      </c>
      <c r="BY84" s="274" t="str">
        <f ca="true">+IF(OFFSET('Water Data'!$F$27,0,10*ROW('Water Data'!F78))="","",OFFSET('Water Data'!$F$27,0,10*ROW('Water Data'!F78)))</f>
        <v/>
      </c>
      <c r="BZ84" s="274" t="str">
        <f ca="true">+IF(OFFSET('Water Data'!$F$28,0,10*ROW('Water Data'!F78))="","",OFFSET('Water Data'!$F$28,0,10*ROW('Water Data'!F78)))</f>
        <v/>
      </c>
      <c r="CA84" s="274" t="str">
        <f ca="true">+IF(OFFSET('Water Data'!$F$29,0,10*ROW('Water Data'!F78))="","",OFFSET('Water Data'!$F$29,0,10*ROW('Water Data'!F78)))</f>
        <v/>
      </c>
      <c r="CB84" s="274" t="str">
        <f ca="true">+IF(OFFSET('Water Data'!$G$27,0,10*ROW('Water Data'!G78))="","",OFFSET('Water Data'!$G$27,0,10*ROW('Water Data'!G78)))</f>
        <v/>
      </c>
      <c r="CC84" s="274" t="str">
        <f ca="true">+IF(OFFSET('Water Data'!$G$28,0,10*ROW('Water Data'!G78))="","",OFFSET('Water Data'!$G$28,0,10*ROW('Water Data'!G78)))</f>
        <v/>
      </c>
      <c r="CD84" s="274" t="str">
        <f ca="true">+IF(OFFSET('Water Data'!$G$29,0,10*ROW('Water Data'!G78))="","",OFFSET('Water Data'!$G$29,0,10*ROW('Water Data'!G78)))</f>
        <v/>
      </c>
      <c r="CE84" s="274" t="str">
        <f ca="true">+IF(OFFSET('Water Data'!$H$27,0,10*ROW('Water Data'!H78))="","",OFFSET('Water Data'!$H$27,0,10*ROW('Water Data'!H78)))</f>
        <v/>
      </c>
      <c r="CF84" s="274" t="str">
        <f ca="true">+IF(OFFSET('Water Data'!$H$28,0,10*ROW('Water Data'!H78))="","",OFFSET('Water Data'!$H$28,0,10*ROW('Water Data'!H78)))</f>
        <v/>
      </c>
      <c r="CG84" s="274" t="str">
        <f ca="true">+IF(OFFSET('Water Data'!$H$29,0,10*ROW('Water Data'!H78))="","",OFFSET('Water Data'!$H$29,0,10*ROW('Water Data'!H78)))</f>
        <v/>
      </c>
      <c r="CH84" s="274" t="str">
        <f ca="true">+IF(OFFSET('Water Data'!$I$27,0,10*ROW('Water Data'!I78))="","",OFFSET('Water Data'!$I$27,0,10*ROW('Water Data'!I78)))</f>
        <v/>
      </c>
      <c r="CI84" s="274" t="str">
        <f ca="true">+IF(OFFSET('Water Data'!$I$28,0,10*ROW('Water Data'!I78))="","",OFFSET('Water Data'!$I$28,0,10*ROW('Water Data'!I78)))</f>
        <v/>
      </c>
      <c r="CJ84" s="274" t="str">
        <f ca="true">+IF(OFFSET('Water Data'!$I$29,0,10*ROW('Water Data'!I78))="","",OFFSET('Water Data'!$I$29,0,10*ROW('Water Data'!I78)))</f>
        <v/>
      </c>
      <c r="CK84" s="274" t="str">
        <f ca="true">+IF(OFFSET('Sanitation Data'!$D$28,0,10*ROW('Sanitation Data'!D78))="","",OFFSET('Sanitation Data'!$D$28,0,10*ROW('Sanitation Data'!D78)))</f>
        <v/>
      </c>
      <c r="CL84" s="274" t="str">
        <f ca="true">+IF(OFFSET('Sanitation Data'!$D$29,0,10*ROW('Sanitation Data'!D78))="","",OFFSET('Sanitation Data'!$D$29,0,10*ROW('Sanitation Data'!D78)))</f>
        <v/>
      </c>
      <c r="CM84" s="274" t="str">
        <f ca="true">+IF(OFFSET('Sanitation Data'!$D$30,0,10*ROW('Sanitation Data'!D78))="","",OFFSET('Sanitation Data'!$D$30,0,10*ROW('Sanitation Data'!D78)))</f>
        <v/>
      </c>
      <c r="CN84" s="274" t="str">
        <f ca="true">+IF(OFFSET('Sanitation Data'!$D$31,0,10*ROW('Sanitation Data'!D78))="","",OFFSET('Sanitation Data'!$D$31,0,10*ROW('Sanitation Data'!D78)))</f>
        <v/>
      </c>
      <c r="CO84" s="274" t="str">
        <f ca="true">+IF(OFFSET('Sanitation Data'!$D$32,0,10*ROW('Sanitation Data'!D78))="","",OFFSET('Sanitation Data'!$D$32,0,10*ROW('Sanitation Data'!D78)))</f>
        <v/>
      </c>
      <c r="CP84" s="274" t="str">
        <f ca="true">+IF(OFFSET('Sanitation Data'!$E$28,0,10*ROW('Sanitation Data'!E78))="","",OFFSET('Sanitation Data'!$E$28,0,10*ROW('Sanitation Data'!E78)))</f>
        <v/>
      </c>
      <c r="CQ84" s="274" t="str">
        <f ca="true">+IF(OFFSET('Sanitation Data'!$E$29,0,10*ROW('Sanitation Data'!E78))="","",OFFSET('Sanitation Data'!$E$29,0,10*ROW('Sanitation Data'!E78)))</f>
        <v/>
      </c>
      <c r="CR84" s="274" t="str">
        <f ca="true">+IF(OFFSET('Sanitation Data'!$E$30,0,10*ROW('Sanitation Data'!E78))="","",OFFSET('Sanitation Data'!$E$30,0,10*ROW('Sanitation Data'!E78)))</f>
        <v/>
      </c>
      <c r="CS84" s="274" t="str">
        <f ca="true">+IF(OFFSET('Sanitation Data'!$E$31,0,10*ROW('Sanitation Data'!E78))="","",OFFSET('Sanitation Data'!$E$31,0,10*ROW('Sanitation Data'!E78)))</f>
        <v/>
      </c>
      <c r="CT84" s="274" t="str">
        <f ca="true">+IF(OFFSET('Sanitation Data'!$E$32,0,10*ROW('Sanitation Data'!E78))="","",OFFSET('Sanitation Data'!$E$32,0,10*ROW('Sanitation Data'!E78)))</f>
        <v/>
      </c>
      <c r="CU84" s="274" t="str">
        <f ca="true">+IF(OFFSET('Sanitation Data'!$F$28,0,10*ROW('Sanitation Data'!F78))="","",OFFSET('Sanitation Data'!$F$28,0,10*ROW('Sanitation Data'!F78)))</f>
        <v/>
      </c>
      <c r="CV84" s="274" t="str">
        <f ca="true">+IF(OFFSET('Sanitation Data'!$F$29,0,10*ROW('Sanitation Data'!F78))="","",OFFSET('Sanitation Data'!$F$29,0,10*ROW('Sanitation Data'!F78)))</f>
        <v/>
      </c>
      <c r="CW84" s="274" t="str">
        <f ca="true">+IF(OFFSET('Sanitation Data'!$F$30,0,10*ROW('Sanitation Data'!F78))="","",OFFSET('Sanitation Data'!$F$30,0,10*ROW('Sanitation Data'!F78)))</f>
        <v/>
      </c>
      <c r="CX84" s="274" t="str">
        <f ca="true">+IF(OFFSET('Sanitation Data'!$F$31,0,10*ROW('Sanitation Data'!F78))="","",OFFSET('Sanitation Data'!$F$31,0,10*ROW('Sanitation Data'!F78)))</f>
        <v/>
      </c>
      <c r="CY84" s="274" t="str">
        <f ca="true">+IF(OFFSET('Sanitation Data'!$F$32,0,10*ROW('Sanitation Data'!F78))="","",OFFSET('Sanitation Data'!$F$32,0,10*ROW('Sanitation Data'!F78)))</f>
        <v/>
      </c>
      <c r="CZ84" s="274" t="str">
        <f ca="true">+IF(OFFSET('Sanitation Data'!$G$28,0,10*ROW('Sanitation Data'!G78))="","",OFFSET('Sanitation Data'!$G$28,0,10*ROW('Sanitation Data'!G78)))</f>
        <v/>
      </c>
      <c r="DA84" s="274" t="str">
        <f ca="true">+IF(OFFSET('Sanitation Data'!$G$29,0,10*ROW('Sanitation Data'!G78))="","",OFFSET('Sanitation Data'!$G$29,0,10*ROW('Sanitation Data'!G78)))</f>
        <v/>
      </c>
      <c r="DB84" s="274" t="str">
        <f ca="true">+IF(OFFSET('Sanitation Data'!$G$30,0,10*ROW('Sanitation Data'!G78))="","",OFFSET('Sanitation Data'!$G$30,0,10*ROW('Sanitation Data'!G78)))</f>
        <v/>
      </c>
      <c r="DC84" s="274" t="str">
        <f ca="true">+IF(OFFSET('Sanitation Data'!$G$31,0,10*ROW('Sanitation Data'!G78))="","",OFFSET('Sanitation Data'!$G$31,0,10*ROW('Sanitation Data'!G78)))</f>
        <v/>
      </c>
      <c r="DD84" s="274" t="str">
        <f ca="true">+IF(OFFSET('Sanitation Data'!$G$32,0,10*ROW('Sanitation Data'!G78))="","",OFFSET('Sanitation Data'!$G$32,0,10*ROW('Sanitation Data'!G78)))</f>
        <v/>
      </c>
      <c r="DE84" s="274" t="str">
        <f ca="true">+IF(OFFSET('Sanitation Data'!$H$28,0,10*ROW('Sanitation Data'!H78))="","",OFFSET('Sanitation Data'!$H$28,0,10*ROW('Sanitation Data'!H78)))</f>
        <v/>
      </c>
      <c r="DF84" s="274" t="str">
        <f ca="true">+IF(OFFSET('Sanitation Data'!$H$29,0,10*ROW('Sanitation Data'!H78))="","",OFFSET('Sanitation Data'!$H$29,0,10*ROW('Sanitation Data'!H78)))</f>
        <v/>
      </c>
      <c r="DG84" s="274" t="str">
        <f ca="true">+IF(OFFSET('Sanitation Data'!$H$30,0,10*ROW('Sanitation Data'!H78))="","",OFFSET('Sanitation Data'!$H$30,0,10*ROW('Sanitation Data'!H78)))</f>
        <v/>
      </c>
      <c r="DH84" s="274" t="str">
        <f ca="true">+IF(OFFSET('Sanitation Data'!$H$31,0,10*ROW('Sanitation Data'!H78))="","",OFFSET('Sanitation Data'!$H$31,0,10*ROW('Sanitation Data'!H78)))</f>
        <v/>
      </c>
      <c r="DI84" s="274" t="str">
        <f ca="true">+IF(OFFSET('Sanitation Data'!$H$32,0,10*ROW('Sanitation Data'!H78))="","",OFFSET('Sanitation Data'!$H$32,0,10*ROW('Sanitation Data'!H78)))</f>
        <v/>
      </c>
      <c r="DJ84" s="274" t="str">
        <f ca="true">+IF(OFFSET('Sanitation Data'!$I$28,0,10*ROW('Sanitation Data'!I78))="","",OFFSET('Sanitation Data'!$I$28,0,10*ROW('Sanitation Data'!I78)))</f>
        <v/>
      </c>
      <c r="DK84" s="274" t="str">
        <f ca="true">+IF(OFFSET('Sanitation Data'!$I$29,0,10*ROW('Sanitation Data'!I78))="","",OFFSET('Sanitation Data'!$I$29,0,10*ROW('Sanitation Data'!I78)))</f>
        <v/>
      </c>
      <c r="DL84" s="274" t="str">
        <f ca="true">+IF(OFFSET('Sanitation Data'!$I$30,0,10*ROW('Sanitation Data'!I78))="","",OFFSET('Sanitation Data'!$I$30,0,10*ROW('Sanitation Data'!I78)))</f>
        <v/>
      </c>
      <c r="DM84" s="274" t="str">
        <f ca="true">+IF(OFFSET('Sanitation Data'!$I$31,0,10*ROW('Sanitation Data'!I78))="","",OFFSET('Sanitation Data'!$I$31,0,10*ROW('Sanitation Data'!I78)))</f>
        <v/>
      </c>
      <c r="DN84" s="274" t="str">
        <f ca="true">+IF(OFFSET('Sanitation Data'!$I$32,0,10*ROW('Sanitation Data'!I78))="","",OFFSET('Sanitation Data'!$I$32,0,10*ROW('Sanitation Data'!I78)))</f>
        <v/>
      </c>
      <c r="DO84" s="274" t="str">
        <f ca="true">+IF(OFFSET('Hygiene Data'!$D$11,0,10*ROW('Hygiene Data'!D78))="","",OFFSET('Hygiene Data'!$D$11,0,10*ROW('Hygiene Data'!D78)))</f>
        <v/>
      </c>
      <c r="DP84" s="274" t="str">
        <f ca="true">+IF(OFFSET('Hygiene Data'!$D$12,0,10*ROW('Hygiene Data'!D78))="","",OFFSET('Hygiene Data'!$D$12,0,10*ROW('Hygiene Data'!D78)))</f>
        <v/>
      </c>
      <c r="DQ84" s="274" t="str">
        <f ca="true">+IF(OFFSET('Hygiene Data'!$D$13,0,10*ROW('Hygiene Data'!D78))="","",OFFSET('Hygiene Data'!$D$13,0,10*ROW('Hygiene Data'!D78)))</f>
        <v/>
      </c>
      <c r="DR84" s="274" t="str">
        <f ca="true">+IF(OFFSET('Hygiene Data'!$E$11,0,10*ROW('Hygiene Data'!E78))="","",OFFSET('Hygiene Data'!$E$11,0,10*ROW('Hygiene Data'!E78)))</f>
        <v/>
      </c>
      <c r="DS84" s="274" t="str">
        <f ca="true">+IF(OFFSET('Hygiene Data'!$E$12,0,10*ROW('Hygiene Data'!E78))="","",OFFSET('Hygiene Data'!$E$12,0,10*ROW('Hygiene Data'!E78)))</f>
        <v/>
      </c>
      <c r="DT84" s="274" t="str">
        <f ca="true">+IF(OFFSET('Hygiene Data'!$E$13,0,10*ROW('Hygiene Data'!E78))="","",OFFSET('Hygiene Data'!$E$13,0,10*ROW('Hygiene Data'!E78)))</f>
        <v/>
      </c>
      <c r="DU84" s="274" t="str">
        <f ca="true">+IF(OFFSET('Hygiene Data'!$F$11,0,10*ROW('Hygiene Data'!F78))="","",OFFSET('Hygiene Data'!$F$11,0,10*ROW('Hygiene Data'!F78)))</f>
        <v/>
      </c>
      <c r="DV84" s="274" t="str">
        <f ca="true">+IF(OFFSET('Hygiene Data'!$F$12,0,10*ROW('Hygiene Data'!F78))="","",OFFSET('Hygiene Data'!$F$12,0,10*ROW('Hygiene Data'!F78)))</f>
        <v/>
      </c>
      <c r="DW84" s="274" t="str">
        <f ca="true">+IF(OFFSET('Hygiene Data'!$F$13,0,10*ROW('Hygiene Data'!F78))="","",OFFSET('Hygiene Data'!$F$13,0,10*ROW('Hygiene Data'!F78)))</f>
        <v/>
      </c>
      <c r="DX84" s="274" t="str">
        <f ca="true">+IF(OFFSET('Hygiene Data'!$G$11,0,10*ROW('Hygiene Data'!G78))="","",OFFSET('Hygiene Data'!$G$11,0,10*ROW('Hygiene Data'!G78)))</f>
        <v/>
      </c>
      <c r="DY84" s="274" t="str">
        <f ca="true">+IF(OFFSET('Hygiene Data'!$G$12,0,10*ROW('Hygiene Data'!G78))="","",OFFSET('Hygiene Data'!$G$12,0,10*ROW('Hygiene Data'!G78)))</f>
        <v/>
      </c>
      <c r="DZ84" s="274" t="str">
        <f ca="true">+IF(OFFSET('Hygiene Data'!$G$13,0,10*ROW('Hygiene Data'!G78))="","",OFFSET('Hygiene Data'!$G$13,0,10*ROW('Hygiene Data'!G78)))</f>
        <v/>
      </c>
      <c r="EA84" s="274" t="str">
        <f ca="true">+IF(OFFSET('Hygiene Data'!$H$11,0,10*ROW('Hygiene Data'!H78))="","",OFFSET('Hygiene Data'!$H$11,0,10*ROW('Hygiene Data'!H78)))</f>
        <v/>
      </c>
      <c r="EB84" s="274" t="str">
        <f ca="true">+IF(OFFSET('Hygiene Data'!$H$12,0,10*ROW('Hygiene Data'!H78))="","",OFFSET('Hygiene Data'!$H$12,0,10*ROW('Hygiene Data'!H78)))</f>
        <v/>
      </c>
      <c r="EC84" s="274" t="str">
        <f ca="true">+IF(OFFSET('Hygiene Data'!$H$13,0,10*ROW('Hygiene Data'!H78))="","",OFFSET('Hygiene Data'!$H$13,0,10*ROW('Hygiene Data'!H78)))</f>
        <v/>
      </c>
      <c r="ED84" s="274" t="str">
        <f ca="true">+IF(OFFSET('Hygiene Data'!$I$11,0,10*ROW('Hygiene Data'!I78))="","",OFFSET('Hygiene Data'!$I$11,0,10*ROW('Hygiene Data'!I78)))</f>
        <v/>
      </c>
      <c r="EE84" s="274" t="str">
        <f ca="true">+IF(OFFSET('Hygiene Data'!$I$12,0,10*ROW('Hygiene Data'!I78))="","",OFFSET('Hygiene Data'!$I$12,0,10*ROW('Hygiene Data'!I78)))</f>
        <v/>
      </c>
      <c r="EF84" s="274" t="str">
        <f ca="true">+IF(OFFSET('Hygiene Data'!$I$13,0,10*ROW('Hygiene Data'!I78))="","",OFFSET('Hygiene Data'!$I$13,0,10*ROW('Hygiene Data'!I78)))</f>
        <v/>
      </c>
    </row>
    <row xmlns:x14ac="http://schemas.microsoft.com/office/spreadsheetml/2009/9/ac" r="85" x14ac:dyDescent="0.2">
      <c r="A85" s="37" t="str">
        <f ca="true">+IF(OFFSET('Water Data'!$B$2,0,10*ROW('Water Data'!E79))="","",OFFSET('Water Data'!$B$2,0,10*ROW('Water Data'!E79)))</f>
        <v/>
      </c>
      <c r="B85" s="37" t="str">
        <f ca="true">+IF(OFFSET('Water Data'!$C$2,0,10*ROW('Water Data'!F79))="","",OFFSET('Water Data'!$C$2,0,10*ROW('Water Data'!F79)))</f>
        <v/>
      </c>
      <c r="C85" s="330" t="str">
        <f t="shared" ca="true" si="1"/>
        <v/>
      </c>
      <c r="D85" s="94"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4"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4"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4"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4"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4"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4"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4"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4"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4"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4"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4"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4"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4"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4"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4"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4"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4"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5"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5"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5"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5"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5"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5"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5"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5"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5"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5"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5"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5"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5"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5"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5"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5"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5"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5"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5"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5"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5"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5"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5"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5"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5"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5"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5"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5"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5"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5"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6"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6"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6"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6"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6"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6"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6"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6"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6"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6"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6"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6"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6"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6"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6"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6"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6"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6"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74"/>
      <c r="BS85" s="274" t="str">
        <f ca="true">+IF(OFFSET('Water Data'!$D$27,0,10*ROW('Water Data'!D79))="","",OFFSET('Water Data'!$D$27,0,10*ROW('Water Data'!D79)))</f>
        <v/>
      </c>
      <c r="BT85" s="274" t="str">
        <f ca="true">+IF(OFFSET('Water Data'!$D$28,0,10*ROW('Water Data'!D79))="","",OFFSET('Water Data'!$D$28,0,10*ROW('Water Data'!D79)))</f>
        <v/>
      </c>
      <c r="BU85" s="274" t="str">
        <f ca="true">+IF(OFFSET('Water Data'!$D$29,0,10*ROW('Water Data'!D79))="","",OFFSET('Water Data'!$D$29,0,10*ROW('Water Data'!D79)))</f>
        <v/>
      </c>
      <c r="BV85" s="274" t="str">
        <f ca="true">+IF(OFFSET('Water Data'!$E$27,0,10*ROW('Water Data'!E79))="","",OFFSET('Water Data'!$E$27,0,10*ROW('Water Data'!E79)))</f>
        <v/>
      </c>
      <c r="BW85" s="274" t="str">
        <f ca="true">+IF(OFFSET('Water Data'!$E$28,0,10*ROW('Water Data'!E79))="","",OFFSET('Water Data'!$E$28,0,10*ROW('Water Data'!E79)))</f>
        <v/>
      </c>
      <c r="BX85" s="274" t="str">
        <f ca="true">+IF(OFFSET('Water Data'!$E$29,0,10*ROW('Water Data'!E79))="","",OFFSET('Water Data'!$E$29,0,10*ROW('Water Data'!E79)))</f>
        <v/>
      </c>
      <c r="BY85" s="274" t="str">
        <f ca="true">+IF(OFFSET('Water Data'!$F$27,0,10*ROW('Water Data'!F79))="","",OFFSET('Water Data'!$F$27,0,10*ROW('Water Data'!F79)))</f>
        <v/>
      </c>
      <c r="BZ85" s="274" t="str">
        <f ca="true">+IF(OFFSET('Water Data'!$F$28,0,10*ROW('Water Data'!F79))="","",OFFSET('Water Data'!$F$28,0,10*ROW('Water Data'!F79)))</f>
        <v/>
      </c>
      <c r="CA85" s="274" t="str">
        <f ca="true">+IF(OFFSET('Water Data'!$F$29,0,10*ROW('Water Data'!F79))="","",OFFSET('Water Data'!$F$29,0,10*ROW('Water Data'!F79)))</f>
        <v/>
      </c>
      <c r="CB85" s="274" t="str">
        <f ca="true">+IF(OFFSET('Water Data'!$G$27,0,10*ROW('Water Data'!G79))="","",OFFSET('Water Data'!$G$27,0,10*ROW('Water Data'!G79)))</f>
        <v/>
      </c>
      <c r="CC85" s="274" t="str">
        <f ca="true">+IF(OFFSET('Water Data'!$G$28,0,10*ROW('Water Data'!G79))="","",OFFSET('Water Data'!$G$28,0,10*ROW('Water Data'!G79)))</f>
        <v/>
      </c>
      <c r="CD85" s="274" t="str">
        <f ca="true">+IF(OFFSET('Water Data'!$G$29,0,10*ROW('Water Data'!G79))="","",OFFSET('Water Data'!$G$29,0,10*ROW('Water Data'!G79)))</f>
        <v/>
      </c>
      <c r="CE85" s="274" t="str">
        <f ca="true">+IF(OFFSET('Water Data'!$H$27,0,10*ROW('Water Data'!H79))="","",OFFSET('Water Data'!$H$27,0,10*ROW('Water Data'!H79)))</f>
        <v/>
      </c>
      <c r="CF85" s="274" t="str">
        <f ca="true">+IF(OFFSET('Water Data'!$H$28,0,10*ROW('Water Data'!H79))="","",OFFSET('Water Data'!$H$28,0,10*ROW('Water Data'!H79)))</f>
        <v/>
      </c>
      <c r="CG85" s="274" t="str">
        <f ca="true">+IF(OFFSET('Water Data'!$H$29,0,10*ROW('Water Data'!H79))="","",OFFSET('Water Data'!$H$29,0,10*ROW('Water Data'!H79)))</f>
        <v/>
      </c>
      <c r="CH85" s="274" t="str">
        <f ca="true">+IF(OFFSET('Water Data'!$I$27,0,10*ROW('Water Data'!I79))="","",OFFSET('Water Data'!$I$27,0,10*ROW('Water Data'!I79)))</f>
        <v/>
      </c>
      <c r="CI85" s="274" t="str">
        <f ca="true">+IF(OFFSET('Water Data'!$I$28,0,10*ROW('Water Data'!I79))="","",OFFSET('Water Data'!$I$28,0,10*ROW('Water Data'!I79)))</f>
        <v/>
      </c>
      <c r="CJ85" s="274" t="str">
        <f ca="true">+IF(OFFSET('Water Data'!$I$29,0,10*ROW('Water Data'!I79))="","",OFFSET('Water Data'!$I$29,0,10*ROW('Water Data'!I79)))</f>
        <v/>
      </c>
      <c r="CK85" s="274" t="str">
        <f ca="true">+IF(OFFSET('Sanitation Data'!$D$28,0,10*ROW('Sanitation Data'!D79))="","",OFFSET('Sanitation Data'!$D$28,0,10*ROW('Sanitation Data'!D79)))</f>
        <v/>
      </c>
      <c r="CL85" s="274" t="str">
        <f ca="true">+IF(OFFSET('Sanitation Data'!$D$29,0,10*ROW('Sanitation Data'!D79))="","",OFFSET('Sanitation Data'!$D$29,0,10*ROW('Sanitation Data'!D79)))</f>
        <v/>
      </c>
      <c r="CM85" s="274" t="str">
        <f ca="true">+IF(OFFSET('Sanitation Data'!$D$30,0,10*ROW('Sanitation Data'!D79))="","",OFFSET('Sanitation Data'!$D$30,0,10*ROW('Sanitation Data'!D79)))</f>
        <v/>
      </c>
      <c r="CN85" s="274" t="str">
        <f ca="true">+IF(OFFSET('Sanitation Data'!$D$31,0,10*ROW('Sanitation Data'!D79))="","",OFFSET('Sanitation Data'!$D$31,0,10*ROW('Sanitation Data'!D79)))</f>
        <v/>
      </c>
      <c r="CO85" s="274" t="str">
        <f ca="true">+IF(OFFSET('Sanitation Data'!$D$32,0,10*ROW('Sanitation Data'!D79))="","",OFFSET('Sanitation Data'!$D$32,0,10*ROW('Sanitation Data'!D79)))</f>
        <v/>
      </c>
      <c r="CP85" s="274" t="str">
        <f ca="true">+IF(OFFSET('Sanitation Data'!$E$28,0,10*ROW('Sanitation Data'!E79))="","",OFFSET('Sanitation Data'!$E$28,0,10*ROW('Sanitation Data'!E79)))</f>
        <v/>
      </c>
      <c r="CQ85" s="274" t="str">
        <f ca="true">+IF(OFFSET('Sanitation Data'!$E$29,0,10*ROW('Sanitation Data'!E79))="","",OFFSET('Sanitation Data'!$E$29,0,10*ROW('Sanitation Data'!E79)))</f>
        <v/>
      </c>
      <c r="CR85" s="274" t="str">
        <f ca="true">+IF(OFFSET('Sanitation Data'!$E$30,0,10*ROW('Sanitation Data'!E79))="","",OFFSET('Sanitation Data'!$E$30,0,10*ROW('Sanitation Data'!E79)))</f>
        <v/>
      </c>
      <c r="CS85" s="274" t="str">
        <f ca="true">+IF(OFFSET('Sanitation Data'!$E$31,0,10*ROW('Sanitation Data'!E79))="","",OFFSET('Sanitation Data'!$E$31,0,10*ROW('Sanitation Data'!E79)))</f>
        <v/>
      </c>
      <c r="CT85" s="274" t="str">
        <f ca="true">+IF(OFFSET('Sanitation Data'!$E$32,0,10*ROW('Sanitation Data'!E79))="","",OFFSET('Sanitation Data'!$E$32,0,10*ROW('Sanitation Data'!E79)))</f>
        <v/>
      </c>
      <c r="CU85" s="274" t="str">
        <f ca="true">+IF(OFFSET('Sanitation Data'!$F$28,0,10*ROW('Sanitation Data'!F79))="","",OFFSET('Sanitation Data'!$F$28,0,10*ROW('Sanitation Data'!F79)))</f>
        <v/>
      </c>
      <c r="CV85" s="274" t="str">
        <f ca="true">+IF(OFFSET('Sanitation Data'!$F$29,0,10*ROW('Sanitation Data'!F79))="","",OFFSET('Sanitation Data'!$F$29,0,10*ROW('Sanitation Data'!F79)))</f>
        <v/>
      </c>
      <c r="CW85" s="274" t="str">
        <f ca="true">+IF(OFFSET('Sanitation Data'!$F$30,0,10*ROW('Sanitation Data'!F79))="","",OFFSET('Sanitation Data'!$F$30,0,10*ROW('Sanitation Data'!F79)))</f>
        <v/>
      </c>
      <c r="CX85" s="274" t="str">
        <f ca="true">+IF(OFFSET('Sanitation Data'!$F$31,0,10*ROW('Sanitation Data'!F79))="","",OFFSET('Sanitation Data'!$F$31,0,10*ROW('Sanitation Data'!F79)))</f>
        <v/>
      </c>
      <c r="CY85" s="274" t="str">
        <f ca="true">+IF(OFFSET('Sanitation Data'!$F$32,0,10*ROW('Sanitation Data'!F79))="","",OFFSET('Sanitation Data'!$F$32,0,10*ROW('Sanitation Data'!F79)))</f>
        <v/>
      </c>
      <c r="CZ85" s="274" t="str">
        <f ca="true">+IF(OFFSET('Sanitation Data'!$G$28,0,10*ROW('Sanitation Data'!G79))="","",OFFSET('Sanitation Data'!$G$28,0,10*ROW('Sanitation Data'!G79)))</f>
        <v/>
      </c>
      <c r="DA85" s="274" t="str">
        <f ca="true">+IF(OFFSET('Sanitation Data'!$G$29,0,10*ROW('Sanitation Data'!G79))="","",OFFSET('Sanitation Data'!$G$29,0,10*ROW('Sanitation Data'!G79)))</f>
        <v/>
      </c>
      <c r="DB85" s="274" t="str">
        <f ca="true">+IF(OFFSET('Sanitation Data'!$G$30,0,10*ROW('Sanitation Data'!G79))="","",OFFSET('Sanitation Data'!$G$30,0,10*ROW('Sanitation Data'!G79)))</f>
        <v/>
      </c>
      <c r="DC85" s="274" t="str">
        <f ca="true">+IF(OFFSET('Sanitation Data'!$G$31,0,10*ROW('Sanitation Data'!G79))="","",OFFSET('Sanitation Data'!$G$31,0,10*ROW('Sanitation Data'!G79)))</f>
        <v/>
      </c>
      <c r="DD85" s="274" t="str">
        <f ca="true">+IF(OFFSET('Sanitation Data'!$G$32,0,10*ROW('Sanitation Data'!G79))="","",OFFSET('Sanitation Data'!$G$32,0,10*ROW('Sanitation Data'!G79)))</f>
        <v/>
      </c>
      <c r="DE85" s="274" t="str">
        <f ca="true">+IF(OFFSET('Sanitation Data'!$H$28,0,10*ROW('Sanitation Data'!H79))="","",OFFSET('Sanitation Data'!$H$28,0,10*ROW('Sanitation Data'!H79)))</f>
        <v/>
      </c>
      <c r="DF85" s="274" t="str">
        <f ca="true">+IF(OFFSET('Sanitation Data'!$H$29,0,10*ROW('Sanitation Data'!H79))="","",OFFSET('Sanitation Data'!$H$29,0,10*ROW('Sanitation Data'!H79)))</f>
        <v/>
      </c>
      <c r="DG85" s="274" t="str">
        <f ca="true">+IF(OFFSET('Sanitation Data'!$H$30,0,10*ROW('Sanitation Data'!H79))="","",OFFSET('Sanitation Data'!$H$30,0,10*ROW('Sanitation Data'!H79)))</f>
        <v/>
      </c>
      <c r="DH85" s="274" t="str">
        <f ca="true">+IF(OFFSET('Sanitation Data'!$H$31,0,10*ROW('Sanitation Data'!H79))="","",OFFSET('Sanitation Data'!$H$31,0,10*ROW('Sanitation Data'!H79)))</f>
        <v/>
      </c>
      <c r="DI85" s="274" t="str">
        <f ca="true">+IF(OFFSET('Sanitation Data'!$H$32,0,10*ROW('Sanitation Data'!H79))="","",OFFSET('Sanitation Data'!$H$32,0,10*ROW('Sanitation Data'!H79)))</f>
        <v/>
      </c>
      <c r="DJ85" s="274" t="str">
        <f ca="true">+IF(OFFSET('Sanitation Data'!$I$28,0,10*ROW('Sanitation Data'!I79))="","",OFFSET('Sanitation Data'!$I$28,0,10*ROW('Sanitation Data'!I79)))</f>
        <v/>
      </c>
      <c r="DK85" s="274" t="str">
        <f ca="true">+IF(OFFSET('Sanitation Data'!$I$29,0,10*ROW('Sanitation Data'!I79))="","",OFFSET('Sanitation Data'!$I$29,0,10*ROW('Sanitation Data'!I79)))</f>
        <v/>
      </c>
      <c r="DL85" s="274" t="str">
        <f ca="true">+IF(OFFSET('Sanitation Data'!$I$30,0,10*ROW('Sanitation Data'!I79))="","",OFFSET('Sanitation Data'!$I$30,0,10*ROW('Sanitation Data'!I79)))</f>
        <v/>
      </c>
      <c r="DM85" s="274" t="str">
        <f ca="true">+IF(OFFSET('Sanitation Data'!$I$31,0,10*ROW('Sanitation Data'!I79))="","",OFFSET('Sanitation Data'!$I$31,0,10*ROW('Sanitation Data'!I79)))</f>
        <v/>
      </c>
      <c r="DN85" s="274" t="str">
        <f ca="true">+IF(OFFSET('Sanitation Data'!$I$32,0,10*ROW('Sanitation Data'!I79))="","",OFFSET('Sanitation Data'!$I$32,0,10*ROW('Sanitation Data'!I79)))</f>
        <v/>
      </c>
      <c r="DO85" s="274" t="str">
        <f ca="true">+IF(OFFSET('Hygiene Data'!$D$11,0,10*ROW('Hygiene Data'!D79))="","",OFFSET('Hygiene Data'!$D$11,0,10*ROW('Hygiene Data'!D79)))</f>
        <v/>
      </c>
      <c r="DP85" s="274" t="str">
        <f ca="true">+IF(OFFSET('Hygiene Data'!$D$12,0,10*ROW('Hygiene Data'!D79))="","",OFFSET('Hygiene Data'!$D$12,0,10*ROW('Hygiene Data'!D79)))</f>
        <v/>
      </c>
      <c r="DQ85" s="274" t="str">
        <f ca="true">+IF(OFFSET('Hygiene Data'!$D$13,0,10*ROW('Hygiene Data'!D79))="","",OFFSET('Hygiene Data'!$D$13,0,10*ROW('Hygiene Data'!D79)))</f>
        <v/>
      </c>
      <c r="DR85" s="274" t="str">
        <f ca="true">+IF(OFFSET('Hygiene Data'!$E$11,0,10*ROW('Hygiene Data'!E79))="","",OFFSET('Hygiene Data'!$E$11,0,10*ROW('Hygiene Data'!E79)))</f>
        <v/>
      </c>
      <c r="DS85" s="274" t="str">
        <f ca="true">+IF(OFFSET('Hygiene Data'!$E$12,0,10*ROW('Hygiene Data'!E79))="","",OFFSET('Hygiene Data'!$E$12,0,10*ROW('Hygiene Data'!E79)))</f>
        <v/>
      </c>
      <c r="DT85" s="274" t="str">
        <f ca="true">+IF(OFFSET('Hygiene Data'!$E$13,0,10*ROW('Hygiene Data'!E79))="","",OFFSET('Hygiene Data'!$E$13,0,10*ROW('Hygiene Data'!E79)))</f>
        <v/>
      </c>
      <c r="DU85" s="274" t="str">
        <f ca="true">+IF(OFFSET('Hygiene Data'!$F$11,0,10*ROW('Hygiene Data'!F79))="","",OFFSET('Hygiene Data'!$F$11,0,10*ROW('Hygiene Data'!F79)))</f>
        <v/>
      </c>
      <c r="DV85" s="274" t="str">
        <f ca="true">+IF(OFFSET('Hygiene Data'!$F$12,0,10*ROW('Hygiene Data'!F79))="","",OFFSET('Hygiene Data'!$F$12,0,10*ROW('Hygiene Data'!F79)))</f>
        <v/>
      </c>
      <c r="DW85" s="274" t="str">
        <f ca="true">+IF(OFFSET('Hygiene Data'!$F$13,0,10*ROW('Hygiene Data'!F79))="","",OFFSET('Hygiene Data'!$F$13,0,10*ROW('Hygiene Data'!F79)))</f>
        <v/>
      </c>
      <c r="DX85" s="274" t="str">
        <f ca="true">+IF(OFFSET('Hygiene Data'!$G$11,0,10*ROW('Hygiene Data'!G79))="","",OFFSET('Hygiene Data'!$G$11,0,10*ROW('Hygiene Data'!G79)))</f>
        <v/>
      </c>
      <c r="DY85" s="274" t="str">
        <f ca="true">+IF(OFFSET('Hygiene Data'!$G$12,0,10*ROW('Hygiene Data'!G79))="","",OFFSET('Hygiene Data'!$G$12,0,10*ROW('Hygiene Data'!G79)))</f>
        <v/>
      </c>
      <c r="DZ85" s="274" t="str">
        <f ca="true">+IF(OFFSET('Hygiene Data'!$G$13,0,10*ROW('Hygiene Data'!G79))="","",OFFSET('Hygiene Data'!$G$13,0,10*ROW('Hygiene Data'!G79)))</f>
        <v/>
      </c>
      <c r="EA85" s="274" t="str">
        <f ca="true">+IF(OFFSET('Hygiene Data'!$H$11,0,10*ROW('Hygiene Data'!H79))="","",OFFSET('Hygiene Data'!$H$11,0,10*ROW('Hygiene Data'!H79)))</f>
        <v/>
      </c>
      <c r="EB85" s="274" t="str">
        <f ca="true">+IF(OFFSET('Hygiene Data'!$H$12,0,10*ROW('Hygiene Data'!H79))="","",OFFSET('Hygiene Data'!$H$12,0,10*ROW('Hygiene Data'!H79)))</f>
        <v/>
      </c>
      <c r="EC85" s="274" t="str">
        <f ca="true">+IF(OFFSET('Hygiene Data'!$H$13,0,10*ROW('Hygiene Data'!H79))="","",OFFSET('Hygiene Data'!$H$13,0,10*ROW('Hygiene Data'!H79)))</f>
        <v/>
      </c>
      <c r="ED85" s="274" t="str">
        <f ca="true">+IF(OFFSET('Hygiene Data'!$I$11,0,10*ROW('Hygiene Data'!I79))="","",OFFSET('Hygiene Data'!$I$11,0,10*ROW('Hygiene Data'!I79)))</f>
        <v/>
      </c>
      <c r="EE85" s="274" t="str">
        <f ca="true">+IF(OFFSET('Hygiene Data'!$I$12,0,10*ROW('Hygiene Data'!I79))="","",OFFSET('Hygiene Data'!$I$12,0,10*ROW('Hygiene Data'!I79)))</f>
        <v/>
      </c>
      <c r="EF85" s="274" t="str">
        <f ca="true">+IF(OFFSET('Hygiene Data'!$I$13,0,10*ROW('Hygiene Data'!I79))="","",OFFSET('Hygiene Data'!$I$13,0,10*ROW('Hygiene Data'!I79)))</f>
        <v/>
      </c>
    </row>
    <row xmlns:x14ac="http://schemas.microsoft.com/office/spreadsheetml/2009/9/ac" r="86" x14ac:dyDescent="0.2">
      <c r="A86" s="37" t="str">
        <f ca="true">+IF(OFFSET('Water Data'!$B$2,0,10*ROW('Water Data'!E80))="","",OFFSET('Water Data'!$B$2,0,10*ROW('Water Data'!E80)))</f>
        <v/>
      </c>
      <c r="B86" s="37" t="str">
        <f ca="true">+IF(OFFSET('Water Data'!$C$2,0,10*ROW('Water Data'!F80))="","",OFFSET('Water Data'!$C$2,0,10*ROW('Water Data'!F80)))</f>
        <v/>
      </c>
      <c r="C86" s="330" t="str">
        <f t="shared" ca="true" si="1"/>
        <v/>
      </c>
      <c r="D86" s="94"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4"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4"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4"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4"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4"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4"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4"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4"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4"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4"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4"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4"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4"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4"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4"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4"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4"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5"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5"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5"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5"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5"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5"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5"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5"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5"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5"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5"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5"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5"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5"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5"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5"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5"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5"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5"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5"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5"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5"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5"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5"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5"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5"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5"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5"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5"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5"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6"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6"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6"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6"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6"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6"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6"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6"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6"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6"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6"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6"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6"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6"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6"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6"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6"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6"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74"/>
      <c r="BS86" s="274" t="str">
        <f ca="true">+IF(OFFSET('Water Data'!$D$27,0,10*ROW('Water Data'!D80))="","",OFFSET('Water Data'!$D$27,0,10*ROW('Water Data'!D80)))</f>
        <v/>
      </c>
      <c r="BT86" s="274" t="str">
        <f ca="true">+IF(OFFSET('Water Data'!$D$28,0,10*ROW('Water Data'!D80))="","",OFFSET('Water Data'!$D$28,0,10*ROW('Water Data'!D80)))</f>
        <v/>
      </c>
      <c r="BU86" s="274" t="str">
        <f ca="true">+IF(OFFSET('Water Data'!$D$29,0,10*ROW('Water Data'!D80))="","",OFFSET('Water Data'!$D$29,0,10*ROW('Water Data'!D80)))</f>
        <v/>
      </c>
      <c r="BV86" s="274" t="str">
        <f ca="true">+IF(OFFSET('Water Data'!$E$27,0,10*ROW('Water Data'!E80))="","",OFFSET('Water Data'!$E$27,0,10*ROW('Water Data'!E80)))</f>
        <v/>
      </c>
      <c r="BW86" s="274" t="str">
        <f ca="true">+IF(OFFSET('Water Data'!$E$28,0,10*ROW('Water Data'!E80))="","",OFFSET('Water Data'!$E$28,0,10*ROW('Water Data'!E80)))</f>
        <v/>
      </c>
      <c r="BX86" s="274" t="str">
        <f ca="true">+IF(OFFSET('Water Data'!$E$29,0,10*ROW('Water Data'!E80))="","",OFFSET('Water Data'!$E$29,0,10*ROW('Water Data'!E80)))</f>
        <v/>
      </c>
      <c r="BY86" s="274" t="str">
        <f ca="true">+IF(OFFSET('Water Data'!$F$27,0,10*ROW('Water Data'!F80))="","",OFFSET('Water Data'!$F$27,0,10*ROW('Water Data'!F80)))</f>
        <v/>
      </c>
      <c r="BZ86" s="274" t="str">
        <f ca="true">+IF(OFFSET('Water Data'!$F$28,0,10*ROW('Water Data'!F80))="","",OFFSET('Water Data'!$F$28,0,10*ROW('Water Data'!F80)))</f>
        <v/>
      </c>
      <c r="CA86" s="274" t="str">
        <f ca="true">+IF(OFFSET('Water Data'!$F$29,0,10*ROW('Water Data'!F80))="","",OFFSET('Water Data'!$F$29,0,10*ROW('Water Data'!F80)))</f>
        <v/>
      </c>
      <c r="CB86" s="274" t="str">
        <f ca="true">+IF(OFFSET('Water Data'!$G$27,0,10*ROW('Water Data'!G80))="","",OFFSET('Water Data'!$G$27,0,10*ROW('Water Data'!G80)))</f>
        <v/>
      </c>
      <c r="CC86" s="274" t="str">
        <f ca="true">+IF(OFFSET('Water Data'!$G$28,0,10*ROW('Water Data'!G80))="","",OFFSET('Water Data'!$G$28,0,10*ROW('Water Data'!G80)))</f>
        <v/>
      </c>
      <c r="CD86" s="274" t="str">
        <f ca="true">+IF(OFFSET('Water Data'!$G$29,0,10*ROW('Water Data'!G80))="","",OFFSET('Water Data'!$G$29,0,10*ROW('Water Data'!G80)))</f>
        <v/>
      </c>
      <c r="CE86" s="274" t="str">
        <f ca="true">+IF(OFFSET('Water Data'!$H$27,0,10*ROW('Water Data'!H80))="","",OFFSET('Water Data'!$H$27,0,10*ROW('Water Data'!H80)))</f>
        <v/>
      </c>
      <c r="CF86" s="274" t="str">
        <f ca="true">+IF(OFFSET('Water Data'!$H$28,0,10*ROW('Water Data'!H80))="","",OFFSET('Water Data'!$H$28,0,10*ROW('Water Data'!H80)))</f>
        <v/>
      </c>
      <c r="CG86" s="274" t="str">
        <f ca="true">+IF(OFFSET('Water Data'!$H$29,0,10*ROW('Water Data'!H80))="","",OFFSET('Water Data'!$H$29,0,10*ROW('Water Data'!H80)))</f>
        <v/>
      </c>
      <c r="CH86" s="274" t="str">
        <f ca="true">+IF(OFFSET('Water Data'!$I$27,0,10*ROW('Water Data'!I80))="","",OFFSET('Water Data'!$I$27,0,10*ROW('Water Data'!I80)))</f>
        <v/>
      </c>
      <c r="CI86" s="274" t="str">
        <f ca="true">+IF(OFFSET('Water Data'!$I$28,0,10*ROW('Water Data'!I80))="","",OFFSET('Water Data'!$I$28,0,10*ROW('Water Data'!I80)))</f>
        <v/>
      </c>
      <c r="CJ86" s="274" t="str">
        <f ca="true">+IF(OFFSET('Water Data'!$I$29,0,10*ROW('Water Data'!I80))="","",OFFSET('Water Data'!$I$29,0,10*ROW('Water Data'!I80)))</f>
        <v/>
      </c>
      <c r="CK86" s="274" t="str">
        <f ca="true">+IF(OFFSET('Sanitation Data'!$D$28,0,10*ROW('Sanitation Data'!D80))="","",OFFSET('Sanitation Data'!$D$28,0,10*ROW('Sanitation Data'!D80)))</f>
        <v/>
      </c>
      <c r="CL86" s="274" t="str">
        <f ca="true">+IF(OFFSET('Sanitation Data'!$D$29,0,10*ROW('Sanitation Data'!D80))="","",OFFSET('Sanitation Data'!$D$29,0,10*ROW('Sanitation Data'!D80)))</f>
        <v/>
      </c>
      <c r="CM86" s="274" t="str">
        <f ca="true">+IF(OFFSET('Sanitation Data'!$D$30,0,10*ROW('Sanitation Data'!D80))="","",OFFSET('Sanitation Data'!$D$30,0,10*ROW('Sanitation Data'!D80)))</f>
        <v/>
      </c>
      <c r="CN86" s="274" t="str">
        <f ca="true">+IF(OFFSET('Sanitation Data'!$D$31,0,10*ROW('Sanitation Data'!D80))="","",OFFSET('Sanitation Data'!$D$31,0,10*ROW('Sanitation Data'!D80)))</f>
        <v/>
      </c>
      <c r="CO86" s="274" t="str">
        <f ca="true">+IF(OFFSET('Sanitation Data'!$D$32,0,10*ROW('Sanitation Data'!D80))="","",OFFSET('Sanitation Data'!$D$32,0,10*ROW('Sanitation Data'!D80)))</f>
        <v/>
      </c>
      <c r="CP86" s="274" t="str">
        <f ca="true">+IF(OFFSET('Sanitation Data'!$E$28,0,10*ROW('Sanitation Data'!E80))="","",OFFSET('Sanitation Data'!$E$28,0,10*ROW('Sanitation Data'!E80)))</f>
        <v/>
      </c>
      <c r="CQ86" s="274" t="str">
        <f ca="true">+IF(OFFSET('Sanitation Data'!$E$29,0,10*ROW('Sanitation Data'!E80))="","",OFFSET('Sanitation Data'!$E$29,0,10*ROW('Sanitation Data'!E80)))</f>
        <v/>
      </c>
      <c r="CR86" s="274" t="str">
        <f ca="true">+IF(OFFSET('Sanitation Data'!$E$30,0,10*ROW('Sanitation Data'!E80))="","",OFFSET('Sanitation Data'!$E$30,0,10*ROW('Sanitation Data'!E80)))</f>
        <v/>
      </c>
      <c r="CS86" s="274" t="str">
        <f ca="true">+IF(OFFSET('Sanitation Data'!$E$31,0,10*ROW('Sanitation Data'!E80))="","",OFFSET('Sanitation Data'!$E$31,0,10*ROW('Sanitation Data'!E80)))</f>
        <v/>
      </c>
      <c r="CT86" s="274" t="str">
        <f ca="true">+IF(OFFSET('Sanitation Data'!$E$32,0,10*ROW('Sanitation Data'!E80))="","",OFFSET('Sanitation Data'!$E$32,0,10*ROW('Sanitation Data'!E80)))</f>
        <v/>
      </c>
      <c r="CU86" s="274" t="str">
        <f ca="true">+IF(OFFSET('Sanitation Data'!$F$28,0,10*ROW('Sanitation Data'!F80))="","",OFFSET('Sanitation Data'!$F$28,0,10*ROW('Sanitation Data'!F80)))</f>
        <v/>
      </c>
      <c r="CV86" s="274" t="str">
        <f ca="true">+IF(OFFSET('Sanitation Data'!$F$29,0,10*ROW('Sanitation Data'!F80))="","",OFFSET('Sanitation Data'!$F$29,0,10*ROW('Sanitation Data'!F80)))</f>
        <v/>
      </c>
      <c r="CW86" s="274" t="str">
        <f ca="true">+IF(OFFSET('Sanitation Data'!$F$30,0,10*ROW('Sanitation Data'!F80))="","",OFFSET('Sanitation Data'!$F$30,0,10*ROW('Sanitation Data'!F80)))</f>
        <v/>
      </c>
      <c r="CX86" s="274" t="str">
        <f ca="true">+IF(OFFSET('Sanitation Data'!$F$31,0,10*ROW('Sanitation Data'!F80))="","",OFFSET('Sanitation Data'!$F$31,0,10*ROW('Sanitation Data'!F80)))</f>
        <v/>
      </c>
      <c r="CY86" s="274" t="str">
        <f ca="true">+IF(OFFSET('Sanitation Data'!$F$32,0,10*ROW('Sanitation Data'!F80))="","",OFFSET('Sanitation Data'!$F$32,0,10*ROW('Sanitation Data'!F80)))</f>
        <v/>
      </c>
      <c r="CZ86" s="274" t="str">
        <f ca="true">+IF(OFFSET('Sanitation Data'!$G$28,0,10*ROW('Sanitation Data'!G80))="","",OFFSET('Sanitation Data'!$G$28,0,10*ROW('Sanitation Data'!G80)))</f>
        <v/>
      </c>
      <c r="DA86" s="274" t="str">
        <f ca="true">+IF(OFFSET('Sanitation Data'!$G$29,0,10*ROW('Sanitation Data'!G80))="","",OFFSET('Sanitation Data'!$G$29,0,10*ROW('Sanitation Data'!G80)))</f>
        <v/>
      </c>
      <c r="DB86" s="274" t="str">
        <f ca="true">+IF(OFFSET('Sanitation Data'!$G$30,0,10*ROW('Sanitation Data'!G80))="","",OFFSET('Sanitation Data'!$G$30,0,10*ROW('Sanitation Data'!G80)))</f>
        <v/>
      </c>
      <c r="DC86" s="274" t="str">
        <f ca="true">+IF(OFFSET('Sanitation Data'!$G$31,0,10*ROW('Sanitation Data'!G80))="","",OFFSET('Sanitation Data'!$G$31,0,10*ROW('Sanitation Data'!G80)))</f>
        <v/>
      </c>
      <c r="DD86" s="274" t="str">
        <f ca="true">+IF(OFFSET('Sanitation Data'!$G$32,0,10*ROW('Sanitation Data'!G80))="","",OFFSET('Sanitation Data'!$G$32,0,10*ROW('Sanitation Data'!G80)))</f>
        <v/>
      </c>
      <c r="DE86" s="274" t="str">
        <f ca="true">+IF(OFFSET('Sanitation Data'!$H$28,0,10*ROW('Sanitation Data'!H80))="","",OFFSET('Sanitation Data'!$H$28,0,10*ROW('Sanitation Data'!H80)))</f>
        <v/>
      </c>
      <c r="DF86" s="274" t="str">
        <f ca="true">+IF(OFFSET('Sanitation Data'!$H$29,0,10*ROW('Sanitation Data'!H80))="","",OFFSET('Sanitation Data'!$H$29,0,10*ROW('Sanitation Data'!H80)))</f>
        <v/>
      </c>
      <c r="DG86" s="274" t="str">
        <f ca="true">+IF(OFFSET('Sanitation Data'!$H$30,0,10*ROW('Sanitation Data'!H80))="","",OFFSET('Sanitation Data'!$H$30,0,10*ROW('Sanitation Data'!H80)))</f>
        <v/>
      </c>
      <c r="DH86" s="274" t="str">
        <f ca="true">+IF(OFFSET('Sanitation Data'!$H$31,0,10*ROW('Sanitation Data'!H80))="","",OFFSET('Sanitation Data'!$H$31,0,10*ROW('Sanitation Data'!H80)))</f>
        <v/>
      </c>
      <c r="DI86" s="274" t="str">
        <f ca="true">+IF(OFFSET('Sanitation Data'!$H$32,0,10*ROW('Sanitation Data'!H80))="","",OFFSET('Sanitation Data'!$H$32,0,10*ROW('Sanitation Data'!H80)))</f>
        <v/>
      </c>
      <c r="DJ86" s="274" t="str">
        <f ca="true">+IF(OFFSET('Sanitation Data'!$I$28,0,10*ROW('Sanitation Data'!I80))="","",OFFSET('Sanitation Data'!$I$28,0,10*ROW('Sanitation Data'!I80)))</f>
        <v/>
      </c>
      <c r="DK86" s="274" t="str">
        <f ca="true">+IF(OFFSET('Sanitation Data'!$I$29,0,10*ROW('Sanitation Data'!I80))="","",OFFSET('Sanitation Data'!$I$29,0,10*ROW('Sanitation Data'!I80)))</f>
        <v/>
      </c>
      <c r="DL86" s="274" t="str">
        <f ca="true">+IF(OFFSET('Sanitation Data'!$I$30,0,10*ROW('Sanitation Data'!I80))="","",OFFSET('Sanitation Data'!$I$30,0,10*ROW('Sanitation Data'!I80)))</f>
        <v/>
      </c>
      <c r="DM86" s="274" t="str">
        <f ca="true">+IF(OFFSET('Sanitation Data'!$I$31,0,10*ROW('Sanitation Data'!I80))="","",OFFSET('Sanitation Data'!$I$31,0,10*ROW('Sanitation Data'!I80)))</f>
        <v/>
      </c>
      <c r="DN86" s="274" t="str">
        <f ca="true">+IF(OFFSET('Sanitation Data'!$I$32,0,10*ROW('Sanitation Data'!I80))="","",OFFSET('Sanitation Data'!$I$32,0,10*ROW('Sanitation Data'!I80)))</f>
        <v/>
      </c>
      <c r="DO86" s="274" t="str">
        <f ca="true">+IF(OFFSET('Hygiene Data'!$D$11,0,10*ROW('Hygiene Data'!D80))="","",OFFSET('Hygiene Data'!$D$11,0,10*ROW('Hygiene Data'!D80)))</f>
        <v/>
      </c>
      <c r="DP86" s="274" t="str">
        <f ca="true">+IF(OFFSET('Hygiene Data'!$D$12,0,10*ROW('Hygiene Data'!D80))="","",OFFSET('Hygiene Data'!$D$12,0,10*ROW('Hygiene Data'!D80)))</f>
        <v/>
      </c>
      <c r="DQ86" s="274" t="str">
        <f ca="true">+IF(OFFSET('Hygiene Data'!$D$13,0,10*ROW('Hygiene Data'!D80))="","",OFFSET('Hygiene Data'!$D$13,0,10*ROW('Hygiene Data'!D80)))</f>
        <v/>
      </c>
      <c r="DR86" s="274" t="str">
        <f ca="true">+IF(OFFSET('Hygiene Data'!$E$11,0,10*ROW('Hygiene Data'!E80))="","",OFFSET('Hygiene Data'!$E$11,0,10*ROW('Hygiene Data'!E80)))</f>
        <v/>
      </c>
      <c r="DS86" s="274" t="str">
        <f ca="true">+IF(OFFSET('Hygiene Data'!$E$12,0,10*ROW('Hygiene Data'!E80))="","",OFFSET('Hygiene Data'!$E$12,0,10*ROW('Hygiene Data'!E80)))</f>
        <v/>
      </c>
      <c r="DT86" s="274" t="str">
        <f ca="true">+IF(OFFSET('Hygiene Data'!$E$13,0,10*ROW('Hygiene Data'!E80))="","",OFFSET('Hygiene Data'!$E$13,0,10*ROW('Hygiene Data'!E80)))</f>
        <v/>
      </c>
      <c r="DU86" s="274" t="str">
        <f ca="true">+IF(OFFSET('Hygiene Data'!$F$11,0,10*ROW('Hygiene Data'!F80))="","",OFFSET('Hygiene Data'!$F$11,0,10*ROW('Hygiene Data'!F80)))</f>
        <v/>
      </c>
      <c r="DV86" s="274" t="str">
        <f ca="true">+IF(OFFSET('Hygiene Data'!$F$12,0,10*ROW('Hygiene Data'!F80))="","",OFFSET('Hygiene Data'!$F$12,0,10*ROW('Hygiene Data'!F80)))</f>
        <v/>
      </c>
      <c r="DW86" s="274" t="str">
        <f ca="true">+IF(OFFSET('Hygiene Data'!$F$13,0,10*ROW('Hygiene Data'!F80))="","",OFFSET('Hygiene Data'!$F$13,0,10*ROW('Hygiene Data'!F80)))</f>
        <v/>
      </c>
      <c r="DX86" s="274" t="str">
        <f ca="true">+IF(OFFSET('Hygiene Data'!$G$11,0,10*ROW('Hygiene Data'!G80))="","",OFFSET('Hygiene Data'!$G$11,0,10*ROW('Hygiene Data'!G80)))</f>
        <v/>
      </c>
      <c r="DY86" s="274" t="str">
        <f ca="true">+IF(OFFSET('Hygiene Data'!$G$12,0,10*ROW('Hygiene Data'!G80))="","",OFFSET('Hygiene Data'!$G$12,0,10*ROW('Hygiene Data'!G80)))</f>
        <v/>
      </c>
      <c r="DZ86" s="274" t="str">
        <f ca="true">+IF(OFFSET('Hygiene Data'!$G$13,0,10*ROW('Hygiene Data'!G80))="","",OFFSET('Hygiene Data'!$G$13,0,10*ROW('Hygiene Data'!G80)))</f>
        <v/>
      </c>
      <c r="EA86" s="274" t="str">
        <f ca="true">+IF(OFFSET('Hygiene Data'!$H$11,0,10*ROW('Hygiene Data'!H80))="","",OFFSET('Hygiene Data'!$H$11,0,10*ROW('Hygiene Data'!H80)))</f>
        <v/>
      </c>
      <c r="EB86" s="274" t="str">
        <f ca="true">+IF(OFFSET('Hygiene Data'!$H$12,0,10*ROW('Hygiene Data'!H80))="","",OFFSET('Hygiene Data'!$H$12,0,10*ROW('Hygiene Data'!H80)))</f>
        <v/>
      </c>
      <c r="EC86" s="274" t="str">
        <f ca="true">+IF(OFFSET('Hygiene Data'!$H$13,0,10*ROW('Hygiene Data'!H80))="","",OFFSET('Hygiene Data'!$H$13,0,10*ROW('Hygiene Data'!H80)))</f>
        <v/>
      </c>
      <c r="ED86" s="274" t="str">
        <f ca="true">+IF(OFFSET('Hygiene Data'!$I$11,0,10*ROW('Hygiene Data'!I80))="","",OFFSET('Hygiene Data'!$I$11,0,10*ROW('Hygiene Data'!I80)))</f>
        <v/>
      </c>
      <c r="EE86" s="274" t="str">
        <f ca="true">+IF(OFFSET('Hygiene Data'!$I$12,0,10*ROW('Hygiene Data'!I80))="","",OFFSET('Hygiene Data'!$I$12,0,10*ROW('Hygiene Data'!I80)))</f>
        <v/>
      </c>
      <c r="EF86" s="274" t="str">
        <f ca="true">+IF(OFFSET('Hygiene Data'!$I$13,0,10*ROW('Hygiene Data'!I80))="","",OFFSET('Hygiene Data'!$I$13,0,10*ROW('Hygiene Data'!I80)))</f>
        <v/>
      </c>
    </row>
    <row xmlns:x14ac="http://schemas.microsoft.com/office/spreadsheetml/2009/9/ac" r="87" x14ac:dyDescent="0.2">
      <c r="A87" s="37" t="str">
        <f ca="true">+IF(OFFSET('Water Data'!$B$2,0,10*ROW('Water Data'!E81))="","",OFFSET('Water Data'!$B$2,0,10*ROW('Water Data'!E81)))</f>
        <v/>
      </c>
      <c r="B87" s="37" t="str">
        <f ca="true">+IF(OFFSET('Water Data'!$C$2,0,10*ROW('Water Data'!F81))="","",OFFSET('Water Data'!$C$2,0,10*ROW('Water Data'!F81)))</f>
        <v/>
      </c>
      <c r="C87" s="330" t="str">
        <f t="shared" ca="true" si="1"/>
        <v/>
      </c>
      <c r="D87" s="94"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4"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4"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4"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4"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4"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4"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4"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4"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4"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4"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4"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4"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4"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4"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4"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4"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4"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5"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5"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5"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5"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5"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5"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5"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5"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5"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5"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5"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5"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5"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5"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5"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5"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5"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5"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5"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5"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5"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5"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5"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5"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5"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5"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5"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5"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5"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5"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6"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6"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6"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6"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6"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6"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6"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6"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6"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6"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6"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6"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6"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6"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6"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6"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6"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6"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74"/>
      <c r="BS87" s="274" t="str">
        <f ca="true">+IF(OFFSET('Water Data'!$D$27,0,10*ROW('Water Data'!D81))="","",OFFSET('Water Data'!$D$27,0,10*ROW('Water Data'!D81)))</f>
        <v/>
      </c>
      <c r="BT87" s="274" t="str">
        <f ca="true">+IF(OFFSET('Water Data'!$D$28,0,10*ROW('Water Data'!D81))="","",OFFSET('Water Data'!$D$28,0,10*ROW('Water Data'!D81)))</f>
        <v/>
      </c>
      <c r="BU87" s="274" t="str">
        <f ca="true">+IF(OFFSET('Water Data'!$D$29,0,10*ROW('Water Data'!D81))="","",OFFSET('Water Data'!$D$29,0,10*ROW('Water Data'!D81)))</f>
        <v/>
      </c>
      <c r="BV87" s="274" t="str">
        <f ca="true">+IF(OFFSET('Water Data'!$E$27,0,10*ROW('Water Data'!E81))="","",OFFSET('Water Data'!$E$27,0,10*ROW('Water Data'!E81)))</f>
        <v/>
      </c>
      <c r="BW87" s="274" t="str">
        <f ca="true">+IF(OFFSET('Water Data'!$E$28,0,10*ROW('Water Data'!E81))="","",OFFSET('Water Data'!$E$28,0,10*ROW('Water Data'!E81)))</f>
        <v/>
      </c>
      <c r="BX87" s="274" t="str">
        <f ca="true">+IF(OFFSET('Water Data'!$E$29,0,10*ROW('Water Data'!E81))="","",OFFSET('Water Data'!$E$29,0,10*ROW('Water Data'!E81)))</f>
        <v/>
      </c>
      <c r="BY87" s="274" t="str">
        <f ca="true">+IF(OFFSET('Water Data'!$F$27,0,10*ROW('Water Data'!F81))="","",OFFSET('Water Data'!$F$27,0,10*ROW('Water Data'!F81)))</f>
        <v/>
      </c>
      <c r="BZ87" s="274" t="str">
        <f ca="true">+IF(OFFSET('Water Data'!$F$28,0,10*ROW('Water Data'!F81))="","",OFFSET('Water Data'!$F$28,0,10*ROW('Water Data'!F81)))</f>
        <v/>
      </c>
      <c r="CA87" s="274" t="str">
        <f ca="true">+IF(OFFSET('Water Data'!$F$29,0,10*ROW('Water Data'!F81))="","",OFFSET('Water Data'!$F$29,0,10*ROW('Water Data'!F81)))</f>
        <v/>
      </c>
      <c r="CB87" s="274" t="str">
        <f ca="true">+IF(OFFSET('Water Data'!$G$27,0,10*ROW('Water Data'!G81))="","",OFFSET('Water Data'!$G$27,0,10*ROW('Water Data'!G81)))</f>
        <v/>
      </c>
      <c r="CC87" s="274" t="str">
        <f ca="true">+IF(OFFSET('Water Data'!$G$28,0,10*ROW('Water Data'!G81))="","",OFFSET('Water Data'!$G$28,0,10*ROW('Water Data'!G81)))</f>
        <v/>
      </c>
      <c r="CD87" s="274" t="str">
        <f ca="true">+IF(OFFSET('Water Data'!$G$29,0,10*ROW('Water Data'!G81))="","",OFFSET('Water Data'!$G$29,0,10*ROW('Water Data'!G81)))</f>
        <v/>
      </c>
      <c r="CE87" s="274" t="str">
        <f ca="true">+IF(OFFSET('Water Data'!$H$27,0,10*ROW('Water Data'!H81))="","",OFFSET('Water Data'!$H$27,0,10*ROW('Water Data'!H81)))</f>
        <v/>
      </c>
      <c r="CF87" s="274" t="str">
        <f ca="true">+IF(OFFSET('Water Data'!$H$28,0,10*ROW('Water Data'!H81))="","",OFFSET('Water Data'!$H$28,0,10*ROW('Water Data'!H81)))</f>
        <v/>
      </c>
      <c r="CG87" s="274" t="str">
        <f ca="true">+IF(OFFSET('Water Data'!$H$29,0,10*ROW('Water Data'!H81))="","",OFFSET('Water Data'!$H$29,0,10*ROW('Water Data'!H81)))</f>
        <v/>
      </c>
      <c r="CH87" s="274" t="str">
        <f ca="true">+IF(OFFSET('Water Data'!$I$27,0,10*ROW('Water Data'!I81))="","",OFFSET('Water Data'!$I$27,0,10*ROW('Water Data'!I81)))</f>
        <v/>
      </c>
      <c r="CI87" s="274" t="str">
        <f ca="true">+IF(OFFSET('Water Data'!$I$28,0,10*ROW('Water Data'!I81))="","",OFFSET('Water Data'!$I$28,0,10*ROW('Water Data'!I81)))</f>
        <v/>
      </c>
      <c r="CJ87" s="274" t="str">
        <f ca="true">+IF(OFFSET('Water Data'!$I$29,0,10*ROW('Water Data'!I81))="","",OFFSET('Water Data'!$I$29,0,10*ROW('Water Data'!I81)))</f>
        <v/>
      </c>
      <c r="CK87" s="274" t="str">
        <f ca="true">+IF(OFFSET('Sanitation Data'!$D$28,0,10*ROW('Sanitation Data'!D81))="","",OFFSET('Sanitation Data'!$D$28,0,10*ROW('Sanitation Data'!D81)))</f>
        <v/>
      </c>
      <c r="CL87" s="274" t="str">
        <f ca="true">+IF(OFFSET('Sanitation Data'!$D$29,0,10*ROW('Sanitation Data'!D81))="","",OFFSET('Sanitation Data'!$D$29,0,10*ROW('Sanitation Data'!D81)))</f>
        <v/>
      </c>
      <c r="CM87" s="274" t="str">
        <f ca="true">+IF(OFFSET('Sanitation Data'!$D$30,0,10*ROW('Sanitation Data'!D81))="","",OFFSET('Sanitation Data'!$D$30,0,10*ROW('Sanitation Data'!D81)))</f>
        <v/>
      </c>
      <c r="CN87" s="274" t="str">
        <f ca="true">+IF(OFFSET('Sanitation Data'!$D$31,0,10*ROW('Sanitation Data'!D81))="","",OFFSET('Sanitation Data'!$D$31,0,10*ROW('Sanitation Data'!D81)))</f>
        <v/>
      </c>
      <c r="CO87" s="274" t="str">
        <f ca="true">+IF(OFFSET('Sanitation Data'!$D$32,0,10*ROW('Sanitation Data'!D81))="","",OFFSET('Sanitation Data'!$D$32,0,10*ROW('Sanitation Data'!D81)))</f>
        <v/>
      </c>
      <c r="CP87" s="274" t="str">
        <f ca="true">+IF(OFFSET('Sanitation Data'!$E$28,0,10*ROW('Sanitation Data'!E81))="","",OFFSET('Sanitation Data'!$E$28,0,10*ROW('Sanitation Data'!E81)))</f>
        <v/>
      </c>
      <c r="CQ87" s="274" t="str">
        <f ca="true">+IF(OFFSET('Sanitation Data'!$E$29,0,10*ROW('Sanitation Data'!E81))="","",OFFSET('Sanitation Data'!$E$29,0,10*ROW('Sanitation Data'!E81)))</f>
        <v/>
      </c>
      <c r="CR87" s="274" t="str">
        <f ca="true">+IF(OFFSET('Sanitation Data'!$E$30,0,10*ROW('Sanitation Data'!E81))="","",OFFSET('Sanitation Data'!$E$30,0,10*ROW('Sanitation Data'!E81)))</f>
        <v/>
      </c>
      <c r="CS87" s="274" t="str">
        <f ca="true">+IF(OFFSET('Sanitation Data'!$E$31,0,10*ROW('Sanitation Data'!E81))="","",OFFSET('Sanitation Data'!$E$31,0,10*ROW('Sanitation Data'!E81)))</f>
        <v/>
      </c>
      <c r="CT87" s="274" t="str">
        <f ca="true">+IF(OFFSET('Sanitation Data'!$E$32,0,10*ROW('Sanitation Data'!E81))="","",OFFSET('Sanitation Data'!$E$32,0,10*ROW('Sanitation Data'!E81)))</f>
        <v/>
      </c>
      <c r="CU87" s="274" t="str">
        <f ca="true">+IF(OFFSET('Sanitation Data'!$F$28,0,10*ROW('Sanitation Data'!F81))="","",OFFSET('Sanitation Data'!$F$28,0,10*ROW('Sanitation Data'!F81)))</f>
        <v/>
      </c>
      <c r="CV87" s="274" t="str">
        <f ca="true">+IF(OFFSET('Sanitation Data'!$F$29,0,10*ROW('Sanitation Data'!F81))="","",OFFSET('Sanitation Data'!$F$29,0,10*ROW('Sanitation Data'!F81)))</f>
        <v/>
      </c>
      <c r="CW87" s="274" t="str">
        <f ca="true">+IF(OFFSET('Sanitation Data'!$F$30,0,10*ROW('Sanitation Data'!F81))="","",OFFSET('Sanitation Data'!$F$30,0,10*ROW('Sanitation Data'!F81)))</f>
        <v/>
      </c>
      <c r="CX87" s="274" t="str">
        <f ca="true">+IF(OFFSET('Sanitation Data'!$F$31,0,10*ROW('Sanitation Data'!F81))="","",OFFSET('Sanitation Data'!$F$31,0,10*ROW('Sanitation Data'!F81)))</f>
        <v/>
      </c>
      <c r="CY87" s="274" t="str">
        <f ca="true">+IF(OFFSET('Sanitation Data'!$F$32,0,10*ROW('Sanitation Data'!F81))="","",OFFSET('Sanitation Data'!$F$32,0,10*ROW('Sanitation Data'!F81)))</f>
        <v/>
      </c>
      <c r="CZ87" s="274" t="str">
        <f ca="true">+IF(OFFSET('Sanitation Data'!$G$28,0,10*ROW('Sanitation Data'!G81))="","",OFFSET('Sanitation Data'!$G$28,0,10*ROW('Sanitation Data'!G81)))</f>
        <v/>
      </c>
      <c r="DA87" s="274" t="str">
        <f ca="true">+IF(OFFSET('Sanitation Data'!$G$29,0,10*ROW('Sanitation Data'!G81))="","",OFFSET('Sanitation Data'!$G$29,0,10*ROW('Sanitation Data'!G81)))</f>
        <v/>
      </c>
      <c r="DB87" s="274" t="str">
        <f ca="true">+IF(OFFSET('Sanitation Data'!$G$30,0,10*ROW('Sanitation Data'!G81))="","",OFFSET('Sanitation Data'!$G$30,0,10*ROW('Sanitation Data'!G81)))</f>
        <v/>
      </c>
      <c r="DC87" s="274" t="str">
        <f ca="true">+IF(OFFSET('Sanitation Data'!$G$31,0,10*ROW('Sanitation Data'!G81))="","",OFFSET('Sanitation Data'!$G$31,0,10*ROW('Sanitation Data'!G81)))</f>
        <v/>
      </c>
      <c r="DD87" s="274" t="str">
        <f ca="true">+IF(OFFSET('Sanitation Data'!$G$32,0,10*ROW('Sanitation Data'!G81))="","",OFFSET('Sanitation Data'!$G$32,0,10*ROW('Sanitation Data'!G81)))</f>
        <v/>
      </c>
      <c r="DE87" s="274" t="str">
        <f ca="true">+IF(OFFSET('Sanitation Data'!$H$28,0,10*ROW('Sanitation Data'!H81))="","",OFFSET('Sanitation Data'!$H$28,0,10*ROW('Sanitation Data'!H81)))</f>
        <v/>
      </c>
      <c r="DF87" s="274" t="str">
        <f ca="true">+IF(OFFSET('Sanitation Data'!$H$29,0,10*ROW('Sanitation Data'!H81))="","",OFFSET('Sanitation Data'!$H$29,0,10*ROW('Sanitation Data'!H81)))</f>
        <v/>
      </c>
      <c r="DG87" s="274" t="str">
        <f ca="true">+IF(OFFSET('Sanitation Data'!$H$30,0,10*ROW('Sanitation Data'!H81))="","",OFFSET('Sanitation Data'!$H$30,0,10*ROW('Sanitation Data'!H81)))</f>
        <v/>
      </c>
      <c r="DH87" s="274" t="str">
        <f ca="true">+IF(OFFSET('Sanitation Data'!$H$31,0,10*ROW('Sanitation Data'!H81))="","",OFFSET('Sanitation Data'!$H$31,0,10*ROW('Sanitation Data'!H81)))</f>
        <v/>
      </c>
      <c r="DI87" s="274" t="str">
        <f ca="true">+IF(OFFSET('Sanitation Data'!$H$32,0,10*ROW('Sanitation Data'!H81))="","",OFFSET('Sanitation Data'!$H$32,0,10*ROW('Sanitation Data'!H81)))</f>
        <v/>
      </c>
      <c r="DJ87" s="274" t="str">
        <f ca="true">+IF(OFFSET('Sanitation Data'!$I$28,0,10*ROW('Sanitation Data'!I81))="","",OFFSET('Sanitation Data'!$I$28,0,10*ROW('Sanitation Data'!I81)))</f>
        <v/>
      </c>
      <c r="DK87" s="274" t="str">
        <f ca="true">+IF(OFFSET('Sanitation Data'!$I$29,0,10*ROW('Sanitation Data'!I81))="","",OFFSET('Sanitation Data'!$I$29,0,10*ROW('Sanitation Data'!I81)))</f>
        <v/>
      </c>
      <c r="DL87" s="274" t="str">
        <f ca="true">+IF(OFFSET('Sanitation Data'!$I$30,0,10*ROW('Sanitation Data'!I81))="","",OFFSET('Sanitation Data'!$I$30,0,10*ROW('Sanitation Data'!I81)))</f>
        <v/>
      </c>
      <c r="DM87" s="274" t="str">
        <f ca="true">+IF(OFFSET('Sanitation Data'!$I$31,0,10*ROW('Sanitation Data'!I81))="","",OFFSET('Sanitation Data'!$I$31,0,10*ROW('Sanitation Data'!I81)))</f>
        <v/>
      </c>
      <c r="DN87" s="274" t="str">
        <f ca="true">+IF(OFFSET('Sanitation Data'!$I$32,0,10*ROW('Sanitation Data'!I81))="","",OFFSET('Sanitation Data'!$I$32,0,10*ROW('Sanitation Data'!I81)))</f>
        <v/>
      </c>
      <c r="DO87" s="274" t="str">
        <f ca="true">+IF(OFFSET('Hygiene Data'!$D$11,0,10*ROW('Hygiene Data'!D81))="","",OFFSET('Hygiene Data'!$D$11,0,10*ROW('Hygiene Data'!D81)))</f>
        <v/>
      </c>
      <c r="DP87" s="274" t="str">
        <f ca="true">+IF(OFFSET('Hygiene Data'!$D$12,0,10*ROW('Hygiene Data'!D81))="","",OFFSET('Hygiene Data'!$D$12,0,10*ROW('Hygiene Data'!D81)))</f>
        <v/>
      </c>
      <c r="DQ87" s="274" t="str">
        <f ca="true">+IF(OFFSET('Hygiene Data'!$D$13,0,10*ROW('Hygiene Data'!D81))="","",OFFSET('Hygiene Data'!$D$13,0,10*ROW('Hygiene Data'!D81)))</f>
        <v/>
      </c>
      <c r="DR87" s="274" t="str">
        <f ca="true">+IF(OFFSET('Hygiene Data'!$E$11,0,10*ROW('Hygiene Data'!E81))="","",OFFSET('Hygiene Data'!$E$11,0,10*ROW('Hygiene Data'!E81)))</f>
        <v/>
      </c>
      <c r="DS87" s="274" t="str">
        <f ca="true">+IF(OFFSET('Hygiene Data'!$E$12,0,10*ROW('Hygiene Data'!E81))="","",OFFSET('Hygiene Data'!$E$12,0,10*ROW('Hygiene Data'!E81)))</f>
        <v/>
      </c>
      <c r="DT87" s="274" t="str">
        <f ca="true">+IF(OFFSET('Hygiene Data'!$E$13,0,10*ROW('Hygiene Data'!E81))="","",OFFSET('Hygiene Data'!$E$13,0,10*ROW('Hygiene Data'!E81)))</f>
        <v/>
      </c>
      <c r="DU87" s="274" t="str">
        <f ca="true">+IF(OFFSET('Hygiene Data'!$F$11,0,10*ROW('Hygiene Data'!F81))="","",OFFSET('Hygiene Data'!$F$11,0,10*ROW('Hygiene Data'!F81)))</f>
        <v/>
      </c>
      <c r="DV87" s="274" t="str">
        <f ca="true">+IF(OFFSET('Hygiene Data'!$F$12,0,10*ROW('Hygiene Data'!F81))="","",OFFSET('Hygiene Data'!$F$12,0,10*ROW('Hygiene Data'!F81)))</f>
        <v/>
      </c>
      <c r="DW87" s="274" t="str">
        <f ca="true">+IF(OFFSET('Hygiene Data'!$F$13,0,10*ROW('Hygiene Data'!F81))="","",OFFSET('Hygiene Data'!$F$13,0,10*ROW('Hygiene Data'!F81)))</f>
        <v/>
      </c>
      <c r="DX87" s="274" t="str">
        <f ca="true">+IF(OFFSET('Hygiene Data'!$G$11,0,10*ROW('Hygiene Data'!G81))="","",OFFSET('Hygiene Data'!$G$11,0,10*ROW('Hygiene Data'!G81)))</f>
        <v/>
      </c>
      <c r="DY87" s="274" t="str">
        <f ca="true">+IF(OFFSET('Hygiene Data'!$G$12,0,10*ROW('Hygiene Data'!G81))="","",OFFSET('Hygiene Data'!$G$12,0,10*ROW('Hygiene Data'!G81)))</f>
        <v/>
      </c>
      <c r="DZ87" s="274" t="str">
        <f ca="true">+IF(OFFSET('Hygiene Data'!$G$13,0,10*ROW('Hygiene Data'!G81))="","",OFFSET('Hygiene Data'!$G$13,0,10*ROW('Hygiene Data'!G81)))</f>
        <v/>
      </c>
      <c r="EA87" s="274" t="str">
        <f ca="true">+IF(OFFSET('Hygiene Data'!$H$11,0,10*ROW('Hygiene Data'!H81))="","",OFFSET('Hygiene Data'!$H$11,0,10*ROW('Hygiene Data'!H81)))</f>
        <v/>
      </c>
      <c r="EB87" s="274" t="str">
        <f ca="true">+IF(OFFSET('Hygiene Data'!$H$12,0,10*ROW('Hygiene Data'!H81))="","",OFFSET('Hygiene Data'!$H$12,0,10*ROW('Hygiene Data'!H81)))</f>
        <v/>
      </c>
      <c r="EC87" s="274" t="str">
        <f ca="true">+IF(OFFSET('Hygiene Data'!$H$13,0,10*ROW('Hygiene Data'!H81))="","",OFFSET('Hygiene Data'!$H$13,0,10*ROW('Hygiene Data'!H81)))</f>
        <v/>
      </c>
      <c r="ED87" s="274" t="str">
        <f ca="true">+IF(OFFSET('Hygiene Data'!$I$11,0,10*ROW('Hygiene Data'!I81))="","",OFFSET('Hygiene Data'!$I$11,0,10*ROW('Hygiene Data'!I81)))</f>
        <v/>
      </c>
      <c r="EE87" s="274" t="str">
        <f ca="true">+IF(OFFSET('Hygiene Data'!$I$12,0,10*ROW('Hygiene Data'!I81))="","",OFFSET('Hygiene Data'!$I$12,0,10*ROW('Hygiene Data'!I81)))</f>
        <v/>
      </c>
      <c r="EF87" s="274" t="str">
        <f ca="true">+IF(OFFSET('Hygiene Data'!$I$13,0,10*ROW('Hygiene Data'!I81))="","",OFFSET('Hygiene Data'!$I$13,0,10*ROW('Hygiene Data'!I81)))</f>
        <v/>
      </c>
    </row>
    <row xmlns:x14ac="http://schemas.microsoft.com/office/spreadsheetml/2009/9/ac" r="88" x14ac:dyDescent="0.2">
      <c r="A88" s="37" t="str">
        <f ca="true">+IF(OFFSET('Water Data'!$B$2,0,10*ROW('Water Data'!E82))="","",OFFSET('Water Data'!$B$2,0,10*ROW('Water Data'!E82)))</f>
        <v/>
      </c>
      <c r="B88" s="37" t="str">
        <f ca="true">+IF(OFFSET('Water Data'!$C$2,0,10*ROW('Water Data'!F82))="","",OFFSET('Water Data'!$C$2,0,10*ROW('Water Data'!F82)))</f>
        <v/>
      </c>
      <c r="C88" s="330" t="str">
        <f t="shared" ca="true" si="1"/>
        <v/>
      </c>
      <c r="D88" s="94"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4"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4"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4"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4"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4"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4"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4"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4"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4"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4"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4"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4"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4"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4"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4"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4"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4"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5"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5"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5"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5"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5"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5"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5"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5"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5"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5"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5"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5"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5"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5"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5"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5"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5"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5"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5"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5"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5"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5"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5"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5"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5"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5"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5"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5"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5"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5"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6"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6"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6"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6"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6"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6"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6"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6"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6"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6"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6"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6"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6"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6"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6"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6"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6"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6"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74"/>
      <c r="BS88" s="274" t="str">
        <f ca="true">+IF(OFFSET('Water Data'!$D$27,0,10*ROW('Water Data'!D82))="","",OFFSET('Water Data'!$D$27,0,10*ROW('Water Data'!D82)))</f>
        <v/>
      </c>
      <c r="BT88" s="274" t="str">
        <f ca="true">+IF(OFFSET('Water Data'!$D$28,0,10*ROW('Water Data'!D82))="","",OFFSET('Water Data'!$D$28,0,10*ROW('Water Data'!D82)))</f>
        <v/>
      </c>
      <c r="BU88" s="274" t="str">
        <f ca="true">+IF(OFFSET('Water Data'!$D$29,0,10*ROW('Water Data'!D82))="","",OFFSET('Water Data'!$D$29,0,10*ROW('Water Data'!D82)))</f>
        <v/>
      </c>
      <c r="BV88" s="274" t="str">
        <f ca="true">+IF(OFFSET('Water Data'!$E$27,0,10*ROW('Water Data'!E82))="","",OFFSET('Water Data'!$E$27,0,10*ROW('Water Data'!E82)))</f>
        <v/>
      </c>
      <c r="BW88" s="274" t="str">
        <f ca="true">+IF(OFFSET('Water Data'!$E$28,0,10*ROW('Water Data'!E82))="","",OFFSET('Water Data'!$E$28,0,10*ROW('Water Data'!E82)))</f>
        <v/>
      </c>
      <c r="BX88" s="274" t="str">
        <f ca="true">+IF(OFFSET('Water Data'!$E$29,0,10*ROW('Water Data'!E82))="","",OFFSET('Water Data'!$E$29,0,10*ROW('Water Data'!E82)))</f>
        <v/>
      </c>
      <c r="BY88" s="274" t="str">
        <f ca="true">+IF(OFFSET('Water Data'!$F$27,0,10*ROW('Water Data'!F82))="","",OFFSET('Water Data'!$F$27,0,10*ROW('Water Data'!F82)))</f>
        <v/>
      </c>
      <c r="BZ88" s="274" t="str">
        <f ca="true">+IF(OFFSET('Water Data'!$F$28,0,10*ROW('Water Data'!F82))="","",OFFSET('Water Data'!$F$28,0,10*ROW('Water Data'!F82)))</f>
        <v/>
      </c>
      <c r="CA88" s="274" t="str">
        <f ca="true">+IF(OFFSET('Water Data'!$F$29,0,10*ROW('Water Data'!F82))="","",OFFSET('Water Data'!$F$29,0,10*ROW('Water Data'!F82)))</f>
        <v/>
      </c>
      <c r="CB88" s="274" t="str">
        <f ca="true">+IF(OFFSET('Water Data'!$G$27,0,10*ROW('Water Data'!G82))="","",OFFSET('Water Data'!$G$27,0,10*ROW('Water Data'!G82)))</f>
        <v/>
      </c>
      <c r="CC88" s="274" t="str">
        <f ca="true">+IF(OFFSET('Water Data'!$G$28,0,10*ROW('Water Data'!G82))="","",OFFSET('Water Data'!$G$28,0,10*ROW('Water Data'!G82)))</f>
        <v/>
      </c>
      <c r="CD88" s="274" t="str">
        <f ca="true">+IF(OFFSET('Water Data'!$G$29,0,10*ROW('Water Data'!G82))="","",OFFSET('Water Data'!$G$29,0,10*ROW('Water Data'!G82)))</f>
        <v/>
      </c>
      <c r="CE88" s="274" t="str">
        <f ca="true">+IF(OFFSET('Water Data'!$H$27,0,10*ROW('Water Data'!H82))="","",OFFSET('Water Data'!$H$27,0,10*ROW('Water Data'!H82)))</f>
        <v/>
      </c>
      <c r="CF88" s="274" t="str">
        <f ca="true">+IF(OFFSET('Water Data'!$H$28,0,10*ROW('Water Data'!H82))="","",OFFSET('Water Data'!$H$28,0,10*ROW('Water Data'!H82)))</f>
        <v/>
      </c>
      <c r="CG88" s="274" t="str">
        <f ca="true">+IF(OFFSET('Water Data'!$H$29,0,10*ROW('Water Data'!H82))="","",OFFSET('Water Data'!$H$29,0,10*ROW('Water Data'!H82)))</f>
        <v/>
      </c>
      <c r="CH88" s="274" t="str">
        <f ca="true">+IF(OFFSET('Water Data'!$I$27,0,10*ROW('Water Data'!I82))="","",OFFSET('Water Data'!$I$27,0,10*ROW('Water Data'!I82)))</f>
        <v/>
      </c>
      <c r="CI88" s="274" t="str">
        <f ca="true">+IF(OFFSET('Water Data'!$I$28,0,10*ROW('Water Data'!I82))="","",OFFSET('Water Data'!$I$28,0,10*ROW('Water Data'!I82)))</f>
        <v/>
      </c>
      <c r="CJ88" s="274" t="str">
        <f ca="true">+IF(OFFSET('Water Data'!$I$29,0,10*ROW('Water Data'!I82))="","",OFFSET('Water Data'!$I$29,0,10*ROW('Water Data'!I82)))</f>
        <v/>
      </c>
      <c r="CK88" s="274" t="str">
        <f ca="true">+IF(OFFSET('Sanitation Data'!$D$28,0,10*ROW('Sanitation Data'!D82))="","",OFFSET('Sanitation Data'!$D$28,0,10*ROW('Sanitation Data'!D82)))</f>
        <v/>
      </c>
      <c r="CL88" s="274" t="str">
        <f ca="true">+IF(OFFSET('Sanitation Data'!$D$29,0,10*ROW('Sanitation Data'!D82))="","",OFFSET('Sanitation Data'!$D$29,0,10*ROW('Sanitation Data'!D82)))</f>
        <v/>
      </c>
      <c r="CM88" s="274" t="str">
        <f ca="true">+IF(OFFSET('Sanitation Data'!$D$30,0,10*ROW('Sanitation Data'!D82))="","",OFFSET('Sanitation Data'!$D$30,0,10*ROW('Sanitation Data'!D82)))</f>
        <v/>
      </c>
      <c r="CN88" s="274" t="str">
        <f ca="true">+IF(OFFSET('Sanitation Data'!$D$31,0,10*ROW('Sanitation Data'!D82))="","",OFFSET('Sanitation Data'!$D$31,0,10*ROW('Sanitation Data'!D82)))</f>
        <v/>
      </c>
      <c r="CO88" s="274" t="str">
        <f ca="true">+IF(OFFSET('Sanitation Data'!$D$32,0,10*ROW('Sanitation Data'!D82))="","",OFFSET('Sanitation Data'!$D$32,0,10*ROW('Sanitation Data'!D82)))</f>
        <v/>
      </c>
      <c r="CP88" s="274" t="str">
        <f ca="true">+IF(OFFSET('Sanitation Data'!$E$28,0,10*ROW('Sanitation Data'!E82))="","",OFFSET('Sanitation Data'!$E$28,0,10*ROW('Sanitation Data'!E82)))</f>
        <v/>
      </c>
      <c r="CQ88" s="274" t="str">
        <f ca="true">+IF(OFFSET('Sanitation Data'!$E$29,0,10*ROW('Sanitation Data'!E82))="","",OFFSET('Sanitation Data'!$E$29,0,10*ROW('Sanitation Data'!E82)))</f>
        <v/>
      </c>
      <c r="CR88" s="274" t="str">
        <f ca="true">+IF(OFFSET('Sanitation Data'!$E$30,0,10*ROW('Sanitation Data'!E82))="","",OFFSET('Sanitation Data'!$E$30,0,10*ROW('Sanitation Data'!E82)))</f>
        <v/>
      </c>
      <c r="CS88" s="274" t="str">
        <f ca="true">+IF(OFFSET('Sanitation Data'!$E$31,0,10*ROW('Sanitation Data'!E82))="","",OFFSET('Sanitation Data'!$E$31,0,10*ROW('Sanitation Data'!E82)))</f>
        <v/>
      </c>
      <c r="CT88" s="274" t="str">
        <f ca="true">+IF(OFFSET('Sanitation Data'!$E$32,0,10*ROW('Sanitation Data'!E82))="","",OFFSET('Sanitation Data'!$E$32,0,10*ROW('Sanitation Data'!E82)))</f>
        <v/>
      </c>
      <c r="CU88" s="274" t="str">
        <f ca="true">+IF(OFFSET('Sanitation Data'!$F$28,0,10*ROW('Sanitation Data'!F82))="","",OFFSET('Sanitation Data'!$F$28,0,10*ROW('Sanitation Data'!F82)))</f>
        <v/>
      </c>
      <c r="CV88" s="274" t="str">
        <f ca="true">+IF(OFFSET('Sanitation Data'!$F$29,0,10*ROW('Sanitation Data'!F82))="","",OFFSET('Sanitation Data'!$F$29,0,10*ROW('Sanitation Data'!F82)))</f>
        <v/>
      </c>
      <c r="CW88" s="274" t="str">
        <f ca="true">+IF(OFFSET('Sanitation Data'!$F$30,0,10*ROW('Sanitation Data'!F82))="","",OFFSET('Sanitation Data'!$F$30,0,10*ROW('Sanitation Data'!F82)))</f>
        <v/>
      </c>
      <c r="CX88" s="274" t="str">
        <f ca="true">+IF(OFFSET('Sanitation Data'!$F$31,0,10*ROW('Sanitation Data'!F82))="","",OFFSET('Sanitation Data'!$F$31,0,10*ROW('Sanitation Data'!F82)))</f>
        <v/>
      </c>
      <c r="CY88" s="274" t="str">
        <f ca="true">+IF(OFFSET('Sanitation Data'!$F$32,0,10*ROW('Sanitation Data'!F82))="","",OFFSET('Sanitation Data'!$F$32,0,10*ROW('Sanitation Data'!F82)))</f>
        <v/>
      </c>
      <c r="CZ88" s="274" t="str">
        <f ca="true">+IF(OFFSET('Sanitation Data'!$G$28,0,10*ROW('Sanitation Data'!G82))="","",OFFSET('Sanitation Data'!$G$28,0,10*ROW('Sanitation Data'!G82)))</f>
        <v/>
      </c>
      <c r="DA88" s="274" t="str">
        <f ca="true">+IF(OFFSET('Sanitation Data'!$G$29,0,10*ROW('Sanitation Data'!G82))="","",OFFSET('Sanitation Data'!$G$29,0,10*ROW('Sanitation Data'!G82)))</f>
        <v/>
      </c>
      <c r="DB88" s="274" t="str">
        <f ca="true">+IF(OFFSET('Sanitation Data'!$G$30,0,10*ROW('Sanitation Data'!G82))="","",OFFSET('Sanitation Data'!$G$30,0,10*ROW('Sanitation Data'!G82)))</f>
        <v/>
      </c>
      <c r="DC88" s="274" t="str">
        <f ca="true">+IF(OFFSET('Sanitation Data'!$G$31,0,10*ROW('Sanitation Data'!G82))="","",OFFSET('Sanitation Data'!$G$31,0,10*ROW('Sanitation Data'!G82)))</f>
        <v/>
      </c>
      <c r="DD88" s="274" t="str">
        <f ca="true">+IF(OFFSET('Sanitation Data'!$G$32,0,10*ROW('Sanitation Data'!G82))="","",OFFSET('Sanitation Data'!$G$32,0,10*ROW('Sanitation Data'!G82)))</f>
        <v/>
      </c>
      <c r="DE88" s="274" t="str">
        <f ca="true">+IF(OFFSET('Sanitation Data'!$H$28,0,10*ROW('Sanitation Data'!H82))="","",OFFSET('Sanitation Data'!$H$28,0,10*ROW('Sanitation Data'!H82)))</f>
        <v/>
      </c>
      <c r="DF88" s="274" t="str">
        <f ca="true">+IF(OFFSET('Sanitation Data'!$H$29,0,10*ROW('Sanitation Data'!H82))="","",OFFSET('Sanitation Data'!$H$29,0,10*ROW('Sanitation Data'!H82)))</f>
        <v/>
      </c>
      <c r="DG88" s="274" t="str">
        <f ca="true">+IF(OFFSET('Sanitation Data'!$H$30,0,10*ROW('Sanitation Data'!H82))="","",OFFSET('Sanitation Data'!$H$30,0,10*ROW('Sanitation Data'!H82)))</f>
        <v/>
      </c>
      <c r="DH88" s="274" t="str">
        <f ca="true">+IF(OFFSET('Sanitation Data'!$H$31,0,10*ROW('Sanitation Data'!H82))="","",OFFSET('Sanitation Data'!$H$31,0,10*ROW('Sanitation Data'!H82)))</f>
        <v/>
      </c>
      <c r="DI88" s="274" t="str">
        <f ca="true">+IF(OFFSET('Sanitation Data'!$H$32,0,10*ROW('Sanitation Data'!H82))="","",OFFSET('Sanitation Data'!$H$32,0,10*ROW('Sanitation Data'!H82)))</f>
        <v/>
      </c>
      <c r="DJ88" s="274" t="str">
        <f ca="true">+IF(OFFSET('Sanitation Data'!$I$28,0,10*ROW('Sanitation Data'!I82))="","",OFFSET('Sanitation Data'!$I$28,0,10*ROW('Sanitation Data'!I82)))</f>
        <v/>
      </c>
      <c r="DK88" s="274" t="str">
        <f ca="true">+IF(OFFSET('Sanitation Data'!$I$29,0,10*ROW('Sanitation Data'!I82))="","",OFFSET('Sanitation Data'!$I$29,0,10*ROW('Sanitation Data'!I82)))</f>
        <v/>
      </c>
      <c r="DL88" s="274" t="str">
        <f ca="true">+IF(OFFSET('Sanitation Data'!$I$30,0,10*ROW('Sanitation Data'!I82))="","",OFFSET('Sanitation Data'!$I$30,0,10*ROW('Sanitation Data'!I82)))</f>
        <v/>
      </c>
      <c r="DM88" s="274" t="str">
        <f ca="true">+IF(OFFSET('Sanitation Data'!$I$31,0,10*ROW('Sanitation Data'!I82))="","",OFFSET('Sanitation Data'!$I$31,0,10*ROW('Sanitation Data'!I82)))</f>
        <v/>
      </c>
      <c r="DN88" s="274" t="str">
        <f ca="true">+IF(OFFSET('Sanitation Data'!$I$32,0,10*ROW('Sanitation Data'!I82))="","",OFFSET('Sanitation Data'!$I$32,0,10*ROW('Sanitation Data'!I82)))</f>
        <v/>
      </c>
      <c r="DO88" s="274" t="str">
        <f ca="true">+IF(OFFSET('Hygiene Data'!$D$11,0,10*ROW('Hygiene Data'!D82))="","",OFFSET('Hygiene Data'!$D$11,0,10*ROW('Hygiene Data'!D82)))</f>
        <v/>
      </c>
      <c r="DP88" s="274" t="str">
        <f ca="true">+IF(OFFSET('Hygiene Data'!$D$12,0,10*ROW('Hygiene Data'!D82))="","",OFFSET('Hygiene Data'!$D$12,0,10*ROW('Hygiene Data'!D82)))</f>
        <v/>
      </c>
      <c r="DQ88" s="274" t="str">
        <f ca="true">+IF(OFFSET('Hygiene Data'!$D$13,0,10*ROW('Hygiene Data'!D82))="","",OFFSET('Hygiene Data'!$D$13,0,10*ROW('Hygiene Data'!D82)))</f>
        <v/>
      </c>
      <c r="DR88" s="274" t="str">
        <f ca="true">+IF(OFFSET('Hygiene Data'!$E$11,0,10*ROW('Hygiene Data'!E82))="","",OFFSET('Hygiene Data'!$E$11,0,10*ROW('Hygiene Data'!E82)))</f>
        <v/>
      </c>
      <c r="DS88" s="274" t="str">
        <f ca="true">+IF(OFFSET('Hygiene Data'!$E$12,0,10*ROW('Hygiene Data'!E82))="","",OFFSET('Hygiene Data'!$E$12,0,10*ROW('Hygiene Data'!E82)))</f>
        <v/>
      </c>
      <c r="DT88" s="274" t="str">
        <f ca="true">+IF(OFFSET('Hygiene Data'!$E$13,0,10*ROW('Hygiene Data'!E82))="","",OFFSET('Hygiene Data'!$E$13,0,10*ROW('Hygiene Data'!E82)))</f>
        <v/>
      </c>
      <c r="DU88" s="274" t="str">
        <f ca="true">+IF(OFFSET('Hygiene Data'!$F$11,0,10*ROW('Hygiene Data'!F82))="","",OFFSET('Hygiene Data'!$F$11,0,10*ROW('Hygiene Data'!F82)))</f>
        <v/>
      </c>
      <c r="DV88" s="274" t="str">
        <f ca="true">+IF(OFFSET('Hygiene Data'!$F$12,0,10*ROW('Hygiene Data'!F82))="","",OFFSET('Hygiene Data'!$F$12,0,10*ROW('Hygiene Data'!F82)))</f>
        <v/>
      </c>
      <c r="DW88" s="274" t="str">
        <f ca="true">+IF(OFFSET('Hygiene Data'!$F$13,0,10*ROW('Hygiene Data'!F82))="","",OFFSET('Hygiene Data'!$F$13,0,10*ROW('Hygiene Data'!F82)))</f>
        <v/>
      </c>
      <c r="DX88" s="274" t="str">
        <f ca="true">+IF(OFFSET('Hygiene Data'!$G$11,0,10*ROW('Hygiene Data'!G82))="","",OFFSET('Hygiene Data'!$G$11,0,10*ROW('Hygiene Data'!G82)))</f>
        <v/>
      </c>
      <c r="DY88" s="274" t="str">
        <f ca="true">+IF(OFFSET('Hygiene Data'!$G$12,0,10*ROW('Hygiene Data'!G82))="","",OFFSET('Hygiene Data'!$G$12,0,10*ROW('Hygiene Data'!G82)))</f>
        <v/>
      </c>
      <c r="DZ88" s="274" t="str">
        <f ca="true">+IF(OFFSET('Hygiene Data'!$G$13,0,10*ROW('Hygiene Data'!G82))="","",OFFSET('Hygiene Data'!$G$13,0,10*ROW('Hygiene Data'!G82)))</f>
        <v/>
      </c>
      <c r="EA88" s="274" t="str">
        <f ca="true">+IF(OFFSET('Hygiene Data'!$H$11,0,10*ROW('Hygiene Data'!H82))="","",OFFSET('Hygiene Data'!$H$11,0,10*ROW('Hygiene Data'!H82)))</f>
        <v/>
      </c>
      <c r="EB88" s="274" t="str">
        <f ca="true">+IF(OFFSET('Hygiene Data'!$H$12,0,10*ROW('Hygiene Data'!H82))="","",OFFSET('Hygiene Data'!$H$12,0,10*ROW('Hygiene Data'!H82)))</f>
        <v/>
      </c>
      <c r="EC88" s="274" t="str">
        <f ca="true">+IF(OFFSET('Hygiene Data'!$H$13,0,10*ROW('Hygiene Data'!H82))="","",OFFSET('Hygiene Data'!$H$13,0,10*ROW('Hygiene Data'!H82)))</f>
        <v/>
      </c>
      <c r="ED88" s="274" t="str">
        <f ca="true">+IF(OFFSET('Hygiene Data'!$I$11,0,10*ROW('Hygiene Data'!I82))="","",OFFSET('Hygiene Data'!$I$11,0,10*ROW('Hygiene Data'!I82)))</f>
        <v/>
      </c>
      <c r="EE88" s="274" t="str">
        <f ca="true">+IF(OFFSET('Hygiene Data'!$I$12,0,10*ROW('Hygiene Data'!I82))="","",OFFSET('Hygiene Data'!$I$12,0,10*ROW('Hygiene Data'!I82)))</f>
        <v/>
      </c>
      <c r="EF88" s="274" t="str">
        <f ca="true">+IF(OFFSET('Hygiene Data'!$I$13,0,10*ROW('Hygiene Data'!I82))="","",OFFSET('Hygiene Data'!$I$13,0,10*ROW('Hygiene Data'!I82)))</f>
        <v/>
      </c>
    </row>
    <row xmlns:x14ac="http://schemas.microsoft.com/office/spreadsheetml/2009/9/ac" r="89" x14ac:dyDescent="0.2">
      <c r="A89" s="37" t="str">
        <f ca="true">+IF(OFFSET('Water Data'!$B$2,0,10*ROW('Water Data'!E83))="","",OFFSET('Water Data'!$B$2,0,10*ROW('Water Data'!E83)))</f>
        <v/>
      </c>
      <c r="B89" s="37" t="str">
        <f ca="true">+IF(OFFSET('Water Data'!$C$2,0,10*ROW('Water Data'!F83))="","",OFFSET('Water Data'!$C$2,0,10*ROW('Water Data'!F83)))</f>
        <v/>
      </c>
      <c r="C89" s="330" t="str">
        <f t="shared" ca="true" si="1"/>
        <v/>
      </c>
      <c r="D89" s="94"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4"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4"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4"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4"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4"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4"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4"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4"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4"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4"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4"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4"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4"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4"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4"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4"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4"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5"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5"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5"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5"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5"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5"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5"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5"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5"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5"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5"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5"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5"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5"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5"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5"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5"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5"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5"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5"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5"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5"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5"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5"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5"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5"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5"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5"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5"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5"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6"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6"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6"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6"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6"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6"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6"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6"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6"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6"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6"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6"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6"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6"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6"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6"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6"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6"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74"/>
      <c r="BS89" s="274" t="str">
        <f ca="true">+IF(OFFSET('Water Data'!$D$27,0,10*ROW('Water Data'!D83))="","",OFFSET('Water Data'!$D$27,0,10*ROW('Water Data'!D83)))</f>
        <v/>
      </c>
      <c r="BT89" s="274" t="str">
        <f ca="true">+IF(OFFSET('Water Data'!$D$28,0,10*ROW('Water Data'!D83))="","",OFFSET('Water Data'!$D$28,0,10*ROW('Water Data'!D83)))</f>
        <v/>
      </c>
      <c r="BU89" s="274" t="str">
        <f ca="true">+IF(OFFSET('Water Data'!$D$29,0,10*ROW('Water Data'!D83))="","",OFFSET('Water Data'!$D$29,0,10*ROW('Water Data'!D83)))</f>
        <v/>
      </c>
      <c r="BV89" s="274" t="str">
        <f ca="true">+IF(OFFSET('Water Data'!$E$27,0,10*ROW('Water Data'!E83))="","",OFFSET('Water Data'!$E$27,0,10*ROW('Water Data'!E83)))</f>
        <v/>
      </c>
      <c r="BW89" s="274" t="str">
        <f ca="true">+IF(OFFSET('Water Data'!$E$28,0,10*ROW('Water Data'!E83))="","",OFFSET('Water Data'!$E$28,0,10*ROW('Water Data'!E83)))</f>
        <v/>
      </c>
      <c r="BX89" s="274" t="str">
        <f ca="true">+IF(OFFSET('Water Data'!$E$29,0,10*ROW('Water Data'!E83))="","",OFFSET('Water Data'!$E$29,0,10*ROW('Water Data'!E83)))</f>
        <v/>
      </c>
      <c r="BY89" s="274" t="str">
        <f ca="true">+IF(OFFSET('Water Data'!$F$27,0,10*ROW('Water Data'!F83))="","",OFFSET('Water Data'!$F$27,0,10*ROW('Water Data'!F83)))</f>
        <v/>
      </c>
      <c r="BZ89" s="274" t="str">
        <f ca="true">+IF(OFFSET('Water Data'!$F$28,0,10*ROW('Water Data'!F83))="","",OFFSET('Water Data'!$F$28,0,10*ROW('Water Data'!F83)))</f>
        <v/>
      </c>
      <c r="CA89" s="274" t="str">
        <f ca="true">+IF(OFFSET('Water Data'!$F$29,0,10*ROW('Water Data'!F83))="","",OFFSET('Water Data'!$F$29,0,10*ROW('Water Data'!F83)))</f>
        <v/>
      </c>
      <c r="CB89" s="274" t="str">
        <f ca="true">+IF(OFFSET('Water Data'!$G$27,0,10*ROW('Water Data'!G83))="","",OFFSET('Water Data'!$G$27,0,10*ROW('Water Data'!G83)))</f>
        <v/>
      </c>
      <c r="CC89" s="274" t="str">
        <f ca="true">+IF(OFFSET('Water Data'!$G$28,0,10*ROW('Water Data'!G83))="","",OFFSET('Water Data'!$G$28,0,10*ROW('Water Data'!G83)))</f>
        <v/>
      </c>
      <c r="CD89" s="274" t="str">
        <f ca="true">+IF(OFFSET('Water Data'!$G$29,0,10*ROW('Water Data'!G83))="","",OFFSET('Water Data'!$G$29,0,10*ROW('Water Data'!G83)))</f>
        <v/>
      </c>
      <c r="CE89" s="274" t="str">
        <f ca="true">+IF(OFFSET('Water Data'!$H$27,0,10*ROW('Water Data'!H83))="","",OFFSET('Water Data'!$H$27,0,10*ROW('Water Data'!H83)))</f>
        <v/>
      </c>
      <c r="CF89" s="274" t="str">
        <f ca="true">+IF(OFFSET('Water Data'!$H$28,0,10*ROW('Water Data'!H83))="","",OFFSET('Water Data'!$H$28,0,10*ROW('Water Data'!H83)))</f>
        <v/>
      </c>
      <c r="CG89" s="274" t="str">
        <f ca="true">+IF(OFFSET('Water Data'!$H$29,0,10*ROW('Water Data'!H83))="","",OFFSET('Water Data'!$H$29,0,10*ROW('Water Data'!H83)))</f>
        <v/>
      </c>
      <c r="CH89" s="274" t="str">
        <f ca="true">+IF(OFFSET('Water Data'!$I$27,0,10*ROW('Water Data'!I83))="","",OFFSET('Water Data'!$I$27,0,10*ROW('Water Data'!I83)))</f>
        <v/>
      </c>
      <c r="CI89" s="274" t="str">
        <f ca="true">+IF(OFFSET('Water Data'!$I$28,0,10*ROW('Water Data'!I83))="","",OFFSET('Water Data'!$I$28,0,10*ROW('Water Data'!I83)))</f>
        <v/>
      </c>
      <c r="CJ89" s="274" t="str">
        <f ca="true">+IF(OFFSET('Water Data'!$I$29,0,10*ROW('Water Data'!I83))="","",OFFSET('Water Data'!$I$29,0,10*ROW('Water Data'!I83)))</f>
        <v/>
      </c>
      <c r="CK89" s="274" t="str">
        <f ca="true">+IF(OFFSET('Sanitation Data'!$D$28,0,10*ROW('Sanitation Data'!D83))="","",OFFSET('Sanitation Data'!$D$28,0,10*ROW('Sanitation Data'!D83)))</f>
        <v/>
      </c>
      <c r="CL89" s="274" t="str">
        <f ca="true">+IF(OFFSET('Sanitation Data'!$D$29,0,10*ROW('Sanitation Data'!D83))="","",OFFSET('Sanitation Data'!$D$29,0,10*ROW('Sanitation Data'!D83)))</f>
        <v/>
      </c>
      <c r="CM89" s="274" t="str">
        <f ca="true">+IF(OFFSET('Sanitation Data'!$D$30,0,10*ROW('Sanitation Data'!D83))="","",OFFSET('Sanitation Data'!$D$30,0,10*ROW('Sanitation Data'!D83)))</f>
        <v/>
      </c>
      <c r="CN89" s="274" t="str">
        <f ca="true">+IF(OFFSET('Sanitation Data'!$D$31,0,10*ROW('Sanitation Data'!D83))="","",OFFSET('Sanitation Data'!$D$31,0,10*ROW('Sanitation Data'!D83)))</f>
        <v/>
      </c>
      <c r="CO89" s="274" t="str">
        <f ca="true">+IF(OFFSET('Sanitation Data'!$D$32,0,10*ROW('Sanitation Data'!D83))="","",OFFSET('Sanitation Data'!$D$32,0,10*ROW('Sanitation Data'!D83)))</f>
        <v/>
      </c>
      <c r="CP89" s="274" t="str">
        <f ca="true">+IF(OFFSET('Sanitation Data'!$E$28,0,10*ROW('Sanitation Data'!E83))="","",OFFSET('Sanitation Data'!$E$28,0,10*ROW('Sanitation Data'!E83)))</f>
        <v/>
      </c>
      <c r="CQ89" s="274" t="str">
        <f ca="true">+IF(OFFSET('Sanitation Data'!$E$29,0,10*ROW('Sanitation Data'!E83))="","",OFFSET('Sanitation Data'!$E$29,0,10*ROW('Sanitation Data'!E83)))</f>
        <v/>
      </c>
      <c r="CR89" s="274" t="str">
        <f ca="true">+IF(OFFSET('Sanitation Data'!$E$30,0,10*ROW('Sanitation Data'!E83))="","",OFFSET('Sanitation Data'!$E$30,0,10*ROW('Sanitation Data'!E83)))</f>
        <v/>
      </c>
      <c r="CS89" s="274" t="str">
        <f ca="true">+IF(OFFSET('Sanitation Data'!$E$31,0,10*ROW('Sanitation Data'!E83))="","",OFFSET('Sanitation Data'!$E$31,0,10*ROW('Sanitation Data'!E83)))</f>
        <v/>
      </c>
      <c r="CT89" s="274" t="str">
        <f ca="true">+IF(OFFSET('Sanitation Data'!$E$32,0,10*ROW('Sanitation Data'!E83))="","",OFFSET('Sanitation Data'!$E$32,0,10*ROW('Sanitation Data'!E83)))</f>
        <v/>
      </c>
      <c r="CU89" s="274" t="str">
        <f ca="true">+IF(OFFSET('Sanitation Data'!$F$28,0,10*ROW('Sanitation Data'!F83))="","",OFFSET('Sanitation Data'!$F$28,0,10*ROW('Sanitation Data'!F83)))</f>
        <v/>
      </c>
      <c r="CV89" s="274" t="str">
        <f ca="true">+IF(OFFSET('Sanitation Data'!$F$29,0,10*ROW('Sanitation Data'!F83))="","",OFFSET('Sanitation Data'!$F$29,0,10*ROW('Sanitation Data'!F83)))</f>
        <v/>
      </c>
      <c r="CW89" s="274" t="str">
        <f ca="true">+IF(OFFSET('Sanitation Data'!$F$30,0,10*ROW('Sanitation Data'!F83))="","",OFFSET('Sanitation Data'!$F$30,0,10*ROW('Sanitation Data'!F83)))</f>
        <v/>
      </c>
      <c r="CX89" s="274" t="str">
        <f ca="true">+IF(OFFSET('Sanitation Data'!$F$31,0,10*ROW('Sanitation Data'!F83))="","",OFFSET('Sanitation Data'!$F$31,0,10*ROW('Sanitation Data'!F83)))</f>
        <v/>
      </c>
      <c r="CY89" s="274" t="str">
        <f ca="true">+IF(OFFSET('Sanitation Data'!$F$32,0,10*ROW('Sanitation Data'!F83))="","",OFFSET('Sanitation Data'!$F$32,0,10*ROW('Sanitation Data'!F83)))</f>
        <v/>
      </c>
      <c r="CZ89" s="274" t="str">
        <f ca="true">+IF(OFFSET('Sanitation Data'!$G$28,0,10*ROW('Sanitation Data'!G83))="","",OFFSET('Sanitation Data'!$G$28,0,10*ROW('Sanitation Data'!G83)))</f>
        <v/>
      </c>
      <c r="DA89" s="274" t="str">
        <f ca="true">+IF(OFFSET('Sanitation Data'!$G$29,0,10*ROW('Sanitation Data'!G83))="","",OFFSET('Sanitation Data'!$G$29,0,10*ROW('Sanitation Data'!G83)))</f>
        <v/>
      </c>
      <c r="DB89" s="274" t="str">
        <f ca="true">+IF(OFFSET('Sanitation Data'!$G$30,0,10*ROW('Sanitation Data'!G83))="","",OFFSET('Sanitation Data'!$G$30,0,10*ROW('Sanitation Data'!G83)))</f>
        <v/>
      </c>
      <c r="DC89" s="274" t="str">
        <f ca="true">+IF(OFFSET('Sanitation Data'!$G$31,0,10*ROW('Sanitation Data'!G83))="","",OFFSET('Sanitation Data'!$G$31,0,10*ROW('Sanitation Data'!G83)))</f>
        <v/>
      </c>
      <c r="DD89" s="274" t="str">
        <f ca="true">+IF(OFFSET('Sanitation Data'!$G$32,0,10*ROW('Sanitation Data'!G83))="","",OFFSET('Sanitation Data'!$G$32,0,10*ROW('Sanitation Data'!G83)))</f>
        <v/>
      </c>
      <c r="DE89" s="274" t="str">
        <f ca="true">+IF(OFFSET('Sanitation Data'!$H$28,0,10*ROW('Sanitation Data'!H83))="","",OFFSET('Sanitation Data'!$H$28,0,10*ROW('Sanitation Data'!H83)))</f>
        <v/>
      </c>
      <c r="DF89" s="274" t="str">
        <f ca="true">+IF(OFFSET('Sanitation Data'!$H$29,0,10*ROW('Sanitation Data'!H83))="","",OFFSET('Sanitation Data'!$H$29,0,10*ROW('Sanitation Data'!H83)))</f>
        <v/>
      </c>
      <c r="DG89" s="274" t="str">
        <f ca="true">+IF(OFFSET('Sanitation Data'!$H$30,0,10*ROW('Sanitation Data'!H83))="","",OFFSET('Sanitation Data'!$H$30,0,10*ROW('Sanitation Data'!H83)))</f>
        <v/>
      </c>
      <c r="DH89" s="274" t="str">
        <f ca="true">+IF(OFFSET('Sanitation Data'!$H$31,0,10*ROW('Sanitation Data'!H83))="","",OFFSET('Sanitation Data'!$H$31,0,10*ROW('Sanitation Data'!H83)))</f>
        <v/>
      </c>
      <c r="DI89" s="274" t="str">
        <f ca="true">+IF(OFFSET('Sanitation Data'!$H$32,0,10*ROW('Sanitation Data'!H83))="","",OFFSET('Sanitation Data'!$H$32,0,10*ROW('Sanitation Data'!H83)))</f>
        <v/>
      </c>
      <c r="DJ89" s="274" t="str">
        <f ca="true">+IF(OFFSET('Sanitation Data'!$I$28,0,10*ROW('Sanitation Data'!I83))="","",OFFSET('Sanitation Data'!$I$28,0,10*ROW('Sanitation Data'!I83)))</f>
        <v/>
      </c>
      <c r="DK89" s="274" t="str">
        <f ca="true">+IF(OFFSET('Sanitation Data'!$I$29,0,10*ROW('Sanitation Data'!I83))="","",OFFSET('Sanitation Data'!$I$29,0,10*ROW('Sanitation Data'!I83)))</f>
        <v/>
      </c>
      <c r="DL89" s="274" t="str">
        <f ca="true">+IF(OFFSET('Sanitation Data'!$I$30,0,10*ROW('Sanitation Data'!I83))="","",OFFSET('Sanitation Data'!$I$30,0,10*ROW('Sanitation Data'!I83)))</f>
        <v/>
      </c>
      <c r="DM89" s="274" t="str">
        <f ca="true">+IF(OFFSET('Sanitation Data'!$I$31,0,10*ROW('Sanitation Data'!I83))="","",OFFSET('Sanitation Data'!$I$31,0,10*ROW('Sanitation Data'!I83)))</f>
        <v/>
      </c>
      <c r="DN89" s="274" t="str">
        <f ca="true">+IF(OFFSET('Sanitation Data'!$I$32,0,10*ROW('Sanitation Data'!I83))="","",OFFSET('Sanitation Data'!$I$32,0,10*ROW('Sanitation Data'!I83)))</f>
        <v/>
      </c>
      <c r="DO89" s="274" t="str">
        <f ca="true">+IF(OFFSET('Hygiene Data'!$D$11,0,10*ROW('Hygiene Data'!D83))="","",OFFSET('Hygiene Data'!$D$11,0,10*ROW('Hygiene Data'!D83)))</f>
        <v/>
      </c>
      <c r="DP89" s="274" t="str">
        <f ca="true">+IF(OFFSET('Hygiene Data'!$D$12,0,10*ROW('Hygiene Data'!D83))="","",OFFSET('Hygiene Data'!$D$12,0,10*ROW('Hygiene Data'!D83)))</f>
        <v/>
      </c>
      <c r="DQ89" s="274" t="str">
        <f ca="true">+IF(OFFSET('Hygiene Data'!$D$13,0,10*ROW('Hygiene Data'!D83))="","",OFFSET('Hygiene Data'!$D$13,0,10*ROW('Hygiene Data'!D83)))</f>
        <v/>
      </c>
      <c r="DR89" s="274" t="str">
        <f ca="true">+IF(OFFSET('Hygiene Data'!$E$11,0,10*ROW('Hygiene Data'!E83))="","",OFFSET('Hygiene Data'!$E$11,0,10*ROW('Hygiene Data'!E83)))</f>
        <v/>
      </c>
      <c r="DS89" s="274" t="str">
        <f ca="true">+IF(OFFSET('Hygiene Data'!$E$12,0,10*ROW('Hygiene Data'!E83))="","",OFFSET('Hygiene Data'!$E$12,0,10*ROW('Hygiene Data'!E83)))</f>
        <v/>
      </c>
      <c r="DT89" s="274" t="str">
        <f ca="true">+IF(OFFSET('Hygiene Data'!$E$13,0,10*ROW('Hygiene Data'!E83))="","",OFFSET('Hygiene Data'!$E$13,0,10*ROW('Hygiene Data'!E83)))</f>
        <v/>
      </c>
      <c r="DU89" s="274" t="str">
        <f ca="true">+IF(OFFSET('Hygiene Data'!$F$11,0,10*ROW('Hygiene Data'!F83))="","",OFFSET('Hygiene Data'!$F$11,0,10*ROW('Hygiene Data'!F83)))</f>
        <v/>
      </c>
      <c r="DV89" s="274" t="str">
        <f ca="true">+IF(OFFSET('Hygiene Data'!$F$12,0,10*ROW('Hygiene Data'!F83))="","",OFFSET('Hygiene Data'!$F$12,0,10*ROW('Hygiene Data'!F83)))</f>
        <v/>
      </c>
      <c r="DW89" s="274" t="str">
        <f ca="true">+IF(OFFSET('Hygiene Data'!$F$13,0,10*ROW('Hygiene Data'!F83))="","",OFFSET('Hygiene Data'!$F$13,0,10*ROW('Hygiene Data'!F83)))</f>
        <v/>
      </c>
      <c r="DX89" s="274" t="str">
        <f ca="true">+IF(OFFSET('Hygiene Data'!$G$11,0,10*ROW('Hygiene Data'!G83))="","",OFFSET('Hygiene Data'!$G$11,0,10*ROW('Hygiene Data'!G83)))</f>
        <v/>
      </c>
      <c r="DY89" s="274" t="str">
        <f ca="true">+IF(OFFSET('Hygiene Data'!$G$12,0,10*ROW('Hygiene Data'!G83))="","",OFFSET('Hygiene Data'!$G$12,0,10*ROW('Hygiene Data'!G83)))</f>
        <v/>
      </c>
      <c r="DZ89" s="274" t="str">
        <f ca="true">+IF(OFFSET('Hygiene Data'!$G$13,0,10*ROW('Hygiene Data'!G83))="","",OFFSET('Hygiene Data'!$G$13,0,10*ROW('Hygiene Data'!G83)))</f>
        <v/>
      </c>
      <c r="EA89" s="274" t="str">
        <f ca="true">+IF(OFFSET('Hygiene Data'!$H$11,0,10*ROW('Hygiene Data'!H83))="","",OFFSET('Hygiene Data'!$H$11,0,10*ROW('Hygiene Data'!H83)))</f>
        <v/>
      </c>
      <c r="EB89" s="274" t="str">
        <f ca="true">+IF(OFFSET('Hygiene Data'!$H$12,0,10*ROW('Hygiene Data'!H83))="","",OFFSET('Hygiene Data'!$H$12,0,10*ROW('Hygiene Data'!H83)))</f>
        <v/>
      </c>
      <c r="EC89" s="274" t="str">
        <f ca="true">+IF(OFFSET('Hygiene Data'!$H$13,0,10*ROW('Hygiene Data'!H83))="","",OFFSET('Hygiene Data'!$H$13,0,10*ROW('Hygiene Data'!H83)))</f>
        <v/>
      </c>
      <c r="ED89" s="274" t="str">
        <f ca="true">+IF(OFFSET('Hygiene Data'!$I$11,0,10*ROW('Hygiene Data'!I83))="","",OFFSET('Hygiene Data'!$I$11,0,10*ROW('Hygiene Data'!I83)))</f>
        <v/>
      </c>
      <c r="EE89" s="274" t="str">
        <f ca="true">+IF(OFFSET('Hygiene Data'!$I$12,0,10*ROW('Hygiene Data'!I83))="","",OFFSET('Hygiene Data'!$I$12,0,10*ROW('Hygiene Data'!I83)))</f>
        <v/>
      </c>
      <c r="EF89" s="274" t="str">
        <f ca="true">+IF(OFFSET('Hygiene Data'!$I$13,0,10*ROW('Hygiene Data'!I83))="","",OFFSET('Hygiene Data'!$I$13,0,10*ROW('Hygiene Data'!I83)))</f>
        <v/>
      </c>
    </row>
    <row xmlns:x14ac="http://schemas.microsoft.com/office/spreadsheetml/2009/9/ac" r="90" x14ac:dyDescent="0.2">
      <c r="A90" s="37" t="str">
        <f ca="true">+IF(OFFSET('Water Data'!$B$2,0,10*ROW('Water Data'!E84))="","",OFFSET('Water Data'!$B$2,0,10*ROW('Water Data'!E84)))</f>
        <v/>
      </c>
      <c r="B90" s="37" t="str">
        <f ca="true">+IF(OFFSET('Water Data'!$C$2,0,10*ROW('Water Data'!F84))="","",OFFSET('Water Data'!$C$2,0,10*ROW('Water Data'!F84)))</f>
        <v/>
      </c>
      <c r="C90" s="330" t="str">
        <f t="shared" ca="true" si="1"/>
        <v/>
      </c>
      <c r="D90" s="94"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4"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4"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4"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4"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4"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4"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4"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4"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4"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4"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4"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4"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4"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4"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4"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4"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4"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5"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5"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5"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5"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5"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5"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5"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5"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5"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5"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5"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5"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5"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5"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5"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5"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5"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5"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5"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5"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5"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5"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5"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5"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5"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5"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5"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5"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5"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5"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6"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6"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6"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6"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6"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6"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6"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6"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6"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6"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6"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6"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6"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6"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6"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6"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6"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6"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74"/>
      <c r="BS90" s="274" t="str">
        <f ca="true">+IF(OFFSET('Water Data'!$D$27,0,10*ROW('Water Data'!D84))="","",OFFSET('Water Data'!$D$27,0,10*ROW('Water Data'!D84)))</f>
        <v/>
      </c>
      <c r="BT90" s="274" t="str">
        <f ca="true">+IF(OFFSET('Water Data'!$D$28,0,10*ROW('Water Data'!D84))="","",OFFSET('Water Data'!$D$28,0,10*ROW('Water Data'!D84)))</f>
        <v/>
      </c>
      <c r="BU90" s="274" t="str">
        <f ca="true">+IF(OFFSET('Water Data'!$D$29,0,10*ROW('Water Data'!D84))="","",OFFSET('Water Data'!$D$29,0,10*ROW('Water Data'!D84)))</f>
        <v/>
      </c>
      <c r="BV90" s="274" t="str">
        <f ca="true">+IF(OFFSET('Water Data'!$E$27,0,10*ROW('Water Data'!E84))="","",OFFSET('Water Data'!$E$27,0,10*ROW('Water Data'!E84)))</f>
        <v/>
      </c>
      <c r="BW90" s="274" t="str">
        <f ca="true">+IF(OFFSET('Water Data'!$E$28,0,10*ROW('Water Data'!E84))="","",OFFSET('Water Data'!$E$28,0,10*ROW('Water Data'!E84)))</f>
        <v/>
      </c>
      <c r="BX90" s="274" t="str">
        <f ca="true">+IF(OFFSET('Water Data'!$E$29,0,10*ROW('Water Data'!E84))="","",OFFSET('Water Data'!$E$29,0,10*ROW('Water Data'!E84)))</f>
        <v/>
      </c>
      <c r="BY90" s="274" t="str">
        <f ca="true">+IF(OFFSET('Water Data'!$F$27,0,10*ROW('Water Data'!F84))="","",OFFSET('Water Data'!$F$27,0,10*ROW('Water Data'!F84)))</f>
        <v/>
      </c>
      <c r="BZ90" s="274" t="str">
        <f ca="true">+IF(OFFSET('Water Data'!$F$28,0,10*ROW('Water Data'!F84))="","",OFFSET('Water Data'!$F$28,0,10*ROW('Water Data'!F84)))</f>
        <v/>
      </c>
      <c r="CA90" s="274" t="str">
        <f ca="true">+IF(OFFSET('Water Data'!$F$29,0,10*ROW('Water Data'!F84))="","",OFFSET('Water Data'!$F$29,0,10*ROW('Water Data'!F84)))</f>
        <v/>
      </c>
      <c r="CB90" s="274" t="str">
        <f ca="true">+IF(OFFSET('Water Data'!$G$27,0,10*ROW('Water Data'!G84))="","",OFFSET('Water Data'!$G$27,0,10*ROW('Water Data'!G84)))</f>
        <v/>
      </c>
      <c r="CC90" s="274" t="str">
        <f ca="true">+IF(OFFSET('Water Data'!$G$28,0,10*ROW('Water Data'!G84))="","",OFFSET('Water Data'!$G$28,0,10*ROW('Water Data'!G84)))</f>
        <v/>
      </c>
      <c r="CD90" s="274" t="str">
        <f ca="true">+IF(OFFSET('Water Data'!$G$29,0,10*ROW('Water Data'!G84))="","",OFFSET('Water Data'!$G$29,0,10*ROW('Water Data'!G84)))</f>
        <v/>
      </c>
      <c r="CE90" s="274" t="str">
        <f ca="true">+IF(OFFSET('Water Data'!$H$27,0,10*ROW('Water Data'!H84))="","",OFFSET('Water Data'!$H$27,0,10*ROW('Water Data'!H84)))</f>
        <v/>
      </c>
      <c r="CF90" s="274" t="str">
        <f ca="true">+IF(OFFSET('Water Data'!$H$28,0,10*ROW('Water Data'!H84))="","",OFFSET('Water Data'!$H$28,0,10*ROW('Water Data'!H84)))</f>
        <v/>
      </c>
      <c r="CG90" s="274" t="str">
        <f ca="true">+IF(OFFSET('Water Data'!$H$29,0,10*ROW('Water Data'!H84))="","",OFFSET('Water Data'!$H$29,0,10*ROW('Water Data'!H84)))</f>
        <v/>
      </c>
      <c r="CH90" s="274" t="str">
        <f ca="true">+IF(OFFSET('Water Data'!$I$27,0,10*ROW('Water Data'!I84))="","",OFFSET('Water Data'!$I$27,0,10*ROW('Water Data'!I84)))</f>
        <v/>
      </c>
      <c r="CI90" s="274" t="str">
        <f ca="true">+IF(OFFSET('Water Data'!$I$28,0,10*ROW('Water Data'!I84))="","",OFFSET('Water Data'!$I$28,0,10*ROW('Water Data'!I84)))</f>
        <v/>
      </c>
      <c r="CJ90" s="274" t="str">
        <f ca="true">+IF(OFFSET('Water Data'!$I$29,0,10*ROW('Water Data'!I84))="","",OFFSET('Water Data'!$I$29,0,10*ROW('Water Data'!I84)))</f>
        <v/>
      </c>
      <c r="CK90" s="274" t="str">
        <f ca="true">+IF(OFFSET('Sanitation Data'!$D$28,0,10*ROW('Sanitation Data'!D84))="","",OFFSET('Sanitation Data'!$D$28,0,10*ROW('Sanitation Data'!D84)))</f>
        <v/>
      </c>
      <c r="CL90" s="274" t="str">
        <f ca="true">+IF(OFFSET('Sanitation Data'!$D$29,0,10*ROW('Sanitation Data'!D84))="","",OFFSET('Sanitation Data'!$D$29,0,10*ROW('Sanitation Data'!D84)))</f>
        <v/>
      </c>
      <c r="CM90" s="274" t="str">
        <f ca="true">+IF(OFFSET('Sanitation Data'!$D$30,0,10*ROW('Sanitation Data'!D84))="","",OFFSET('Sanitation Data'!$D$30,0,10*ROW('Sanitation Data'!D84)))</f>
        <v/>
      </c>
      <c r="CN90" s="274" t="str">
        <f ca="true">+IF(OFFSET('Sanitation Data'!$D$31,0,10*ROW('Sanitation Data'!D84))="","",OFFSET('Sanitation Data'!$D$31,0,10*ROW('Sanitation Data'!D84)))</f>
        <v/>
      </c>
      <c r="CO90" s="274" t="str">
        <f ca="true">+IF(OFFSET('Sanitation Data'!$D$32,0,10*ROW('Sanitation Data'!D84))="","",OFFSET('Sanitation Data'!$D$32,0,10*ROW('Sanitation Data'!D84)))</f>
        <v/>
      </c>
      <c r="CP90" s="274" t="str">
        <f ca="true">+IF(OFFSET('Sanitation Data'!$E$28,0,10*ROW('Sanitation Data'!E84))="","",OFFSET('Sanitation Data'!$E$28,0,10*ROW('Sanitation Data'!E84)))</f>
        <v/>
      </c>
      <c r="CQ90" s="274" t="str">
        <f ca="true">+IF(OFFSET('Sanitation Data'!$E$29,0,10*ROW('Sanitation Data'!E84))="","",OFFSET('Sanitation Data'!$E$29,0,10*ROW('Sanitation Data'!E84)))</f>
        <v/>
      </c>
      <c r="CR90" s="274" t="str">
        <f ca="true">+IF(OFFSET('Sanitation Data'!$E$30,0,10*ROW('Sanitation Data'!E84))="","",OFFSET('Sanitation Data'!$E$30,0,10*ROW('Sanitation Data'!E84)))</f>
        <v/>
      </c>
      <c r="CS90" s="274" t="str">
        <f ca="true">+IF(OFFSET('Sanitation Data'!$E$31,0,10*ROW('Sanitation Data'!E84))="","",OFFSET('Sanitation Data'!$E$31,0,10*ROW('Sanitation Data'!E84)))</f>
        <v/>
      </c>
      <c r="CT90" s="274" t="str">
        <f ca="true">+IF(OFFSET('Sanitation Data'!$E$32,0,10*ROW('Sanitation Data'!E84))="","",OFFSET('Sanitation Data'!$E$32,0,10*ROW('Sanitation Data'!E84)))</f>
        <v/>
      </c>
      <c r="CU90" s="274" t="str">
        <f ca="true">+IF(OFFSET('Sanitation Data'!$F$28,0,10*ROW('Sanitation Data'!F84))="","",OFFSET('Sanitation Data'!$F$28,0,10*ROW('Sanitation Data'!F84)))</f>
        <v/>
      </c>
      <c r="CV90" s="274" t="str">
        <f ca="true">+IF(OFFSET('Sanitation Data'!$F$29,0,10*ROW('Sanitation Data'!F84))="","",OFFSET('Sanitation Data'!$F$29,0,10*ROW('Sanitation Data'!F84)))</f>
        <v/>
      </c>
      <c r="CW90" s="274" t="str">
        <f ca="true">+IF(OFFSET('Sanitation Data'!$F$30,0,10*ROW('Sanitation Data'!F84))="","",OFFSET('Sanitation Data'!$F$30,0,10*ROW('Sanitation Data'!F84)))</f>
        <v/>
      </c>
      <c r="CX90" s="274" t="str">
        <f ca="true">+IF(OFFSET('Sanitation Data'!$F$31,0,10*ROW('Sanitation Data'!F84))="","",OFFSET('Sanitation Data'!$F$31,0,10*ROW('Sanitation Data'!F84)))</f>
        <v/>
      </c>
      <c r="CY90" s="274" t="str">
        <f ca="true">+IF(OFFSET('Sanitation Data'!$F$32,0,10*ROW('Sanitation Data'!F84))="","",OFFSET('Sanitation Data'!$F$32,0,10*ROW('Sanitation Data'!F84)))</f>
        <v/>
      </c>
      <c r="CZ90" s="274" t="str">
        <f ca="true">+IF(OFFSET('Sanitation Data'!$G$28,0,10*ROW('Sanitation Data'!G84))="","",OFFSET('Sanitation Data'!$G$28,0,10*ROW('Sanitation Data'!G84)))</f>
        <v/>
      </c>
      <c r="DA90" s="274" t="str">
        <f ca="true">+IF(OFFSET('Sanitation Data'!$G$29,0,10*ROW('Sanitation Data'!G84))="","",OFFSET('Sanitation Data'!$G$29,0,10*ROW('Sanitation Data'!G84)))</f>
        <v/>
      </c>
      <c r="DB90" s="274" t="str">
        <f ca="true">+IF(OFFSET('Sanitation Data'!$G$30,0,10*ROW('Sanitation Data'!G84))="","",OFFSET('Sanitation Data'!$G$30,0,10*ROW('Sanitation Data'!G84)))</f>
        <v/>
      </c>
      <c r="DC90" s="274" t="str">
        <f ca="true">+IF(OFFSET('Sanitation Data'!$G$31,0,10*ROW('Sanitation Data'!G84))="","",OFFSET('Sanitation Data'!$G$31,0,10*ROW('Sanitation Data'!G84)))</f>
        <v/>
      </c>
      <c r="DD90" s="274" t="str">
        <f ca="true">+IF(OFFSET('Sanitation Data'!$G$32,0,10*ROW('Sanitation Data'!G84))="","",OFFSET('Sanitation Data'!$G$32,0,10*ROW('Sanitation Data'!G84)))</f>
        <v/>
      </c>
      <c r="DE90" s="274" t="str">
        <f ca="true">+IF(OFFSET('Sanitation Data'!$H$28,0,10*ROW('Sanitation Data'!H84))="","",OFFSET('Sanitation Data'!$H$28,0,10*ROW('Sanitation Data'!H84)))</f>
        <v/>
      </c>
      <c r="DF90" s="274" t="str">
        <f ca="true">+IF(OFFSET('Sanitation Data'!$H$29,0,10*ROW('Sanitation Data'!H84))="","",OFFSET('Sanitation Data'!$H$29,0,10*ROW('Sanitation Data'!H84)))</f>
        <v/>
      </c>
      <c r="DG90" s="274" t="str">
        <f ca="true">+IF(OFFSET('Sanitation Data'!$H$30,0,10*ROW('Sanitation Data'!H84))="","",OFFSET('Sanitation Data'!$H$30,0,10*ROW('Sanitation Data'!H84)))</f>
        <v/>
      </c>
      <c r="DH90" s="274" t="str">
        <f ca="true">+IF(OFFSET('Sanitation Data'!$H$31,0,10*ROW('Sanitation Data'!H84))="","",OFFSET('Sanitation Data'!$H$31,0,10*ROW('Sanitation Data'!H84)))</f>
        <v/>
      </c>
      <c r="DI90" s="274" t="str">
        <f ca="true">+IF(OFFSET('Sanitation Data'!$H$32,0,10*ROW('Sanitation Data'!H84))="","",OFFSET('Sanitation Data'!$H$32,0,10*ROW('Sanitation Data'!H84)))</f>
        <v/>
      </c>
      <c r="DJ90" s="274" t="str">
        <f ca="true">+IF(OFFSET('Sanitation Data'!$I$28,0,10*ROW('Sanitation Data'!I84))="","",OFFSET('Sanitation Data'!$I$28,0,10*ROW('Sanitation Data'!I84)))</f>
        <v/>
      </c>
      <c r="DK90" s="274" t="str">
        <f ca="true">+IF(OFFSET('Sanitation Data'!$I$29,0,10*ROW('Sanitation Data'!I84))="","",OFFSET('Sanitation Data'!$I$29,0,10*ROW('Sanitation Data'!I84)))</f>
        <v/>
      </c>
      <c r="DL90" s="274" t="str">
        <f ca="true">+IF(OFFSET('Sanitation Data'!$I$30,0,10*ROW('Sanitation Data'!I84))="","",OFFSET('Sanitation Data'!$I$30,0,10*ROW('Sanitation Data'!I84)))</f>
        <v/>
      </c>
      <c r="DM90" s="274" t="str">
        <f ca="true">+IF(OFFSET('Sanitation Data'!$I$31,0,10*ROW('Sanitation Data'!I84))="","",OFFSET('Sanitation Data'!$I$31,0,10*ROW('Sanitation Data'!I84)))</f>
        <v/>
      </c>
      <c r="DN90" s="274" t="str">
        <f ca="true">+IF(OFFSET('Sanitation Data'!$I$32,0,10*ROW('Sanitation Data'!I84))="","",OFFSET('Sanitation Data'!$I$32,0,10*ROW('Sanitation Data'!I84)))</f>
        <v/>
      </c>
      <c r="DO90" s="274" t="str">
        <f ca="true">+IF(OFFSET('Hygiene Data'!$D$11,0,10*ROW('Hygiene Data'!D84))="","",OFFSET('Hygiene Data'!$D$11,0,10*ROW('Hygiene Data'!D84)))</f>
        <v/>
      </c>
      <c r="DP90" s="274" t="str">
        <f ca="true">+IF(OFFSET('Hygiene Data'!$D$12,0,10*ROW('Hygiene Data'!D84))="","",OFFSET('Hygiene Data'!$D$12,0,10*ROW('Hygiene Data'!D84)))</f>
        <v/>
      </c>
      <c r="DQ90" s="274" t="str">
        <f ca="true">+IF(OFFSET('Hygiene Data'!$D$13,0,10*ROW('Hygiene Data'!D84))="","",OFFSET('Hygiene Data'!$D$13,0,10*ROW('Hygiene Data'!D84)))</f>
        <v/>
      </c>
      <c r="DR90" s="274" t="str">
        <f ca="true">+IF(OFFSET('Hygiene Data'!$E$11,0,10*ROW('Hygiene Data'!E84))="","",OFFSET('Hygiene Data'!$E$11,0,10*ROW('Hygiene Data'!E84)))</f>
        <v/>
      </c>
      <c r="DS90" s="274" t="str">
        <f ca="true">+IF(OFFSET('Hygiene Data'!$E$12,0,10*ROW('Hygiene Data'!E84))="","",OFFSET('Hygiene Data'!$E$12,0,10*ROW('Hygiene Data'!E84)))</f>
        <v/>
      </c>
      <c r="DT90" s="274" t="str">
        <f ca="true">+IF(OFFSET('Hygiene Data'!$E$13,0,10*ROW('Hygiene Data'!E84))="","",OFFSET('Hygiene Data'!$E$13,0,10*ROW('Hygiene Data'!E84)))</f>
        <v/>
      </c>
      <c r="DU90" s="274" t="str">
        <f ca="true">+IF(OFFSET('Hygiene Data'!$F$11,0,10*ROW('Hygiene Data'!F84))="","",OFFSET('Hygiene Data'!$F$11,0,10*ROW('Hygiene Data'!F84)))</f>
        <v/>
      </c>
      <c r="DV90" s="274" t="str">
        <f ca="true">+IF(OFFSET('Hygiene Data'!$F$12,0,10*ROW('Hygiene Data'!F84))="","",OFFSET('Hygiene Data'!$F$12,0,10*ROW('Hygiene Data'!F84)))</f>
        <v/>
      </c>
      <c r="DW90" s="274" t="str">
        <f ca="true">+IF(OFFSET('Hygiene Data'!$F$13,0,10*ROW('Hygiene Data'!F84))="","",OFFSET('Hygiene Data'!$F$13,0,10*ROW('Hygiene Data'!F84)))</f>
        <v/>
      </c>
      <c r="DX90" s="274" t="str">
        <f ca="true">+IF(OFFSET('Hygiene Data'!$G$11,0,10*ROW('Hygiene Data'!G84))="","",OFFSET('Hygiene Data'!$G$11,0,10*ROW('Hygiene Data'!G84)))</f>
        <v/>
      </c>
      <c r="DY90" s="274" t="str">
        <f ca="true">+IF(OFFSET('Hygiene Data'!$G$12,0,10*ROW('Hygiene Data'!G84))="","",OFFSET('Hygiene Data'!$G$12,0,10*ROW('Hygiene Data'!G84)))</f>
        <v/>
      </c>
      <c r="DZ90" s="274" t="str">
        <f ca="true">+IF(OFFSET('Hygiene Data'!$G$13,0,10*ROW('Hygiene Data'!G84))="","",OFFSET('Hygiene Data'!$G$13,0,10*ROW('Hygiene Data'!G84)))</f>
        <v/>
      </c>
      <c r="EA90" s="274" t="str">
        <f ca="true">+IF(OFFSET('Hygiene Data'!$H$11,0,10*ROW('Hygiene Data'!H84))="","",OFFSET('Hygiene Data'!$H$11,0,10*ROW('Hygiene Data'!H84)))</f>
        <v/>
      </c>
      <c r="EB90" s="274" t="str">
        <f ca="true">+IF(OFFSET('Hygiene Data'!$H$12,0,10*ROW('Hygiene Data'!H84))="","",OFFSET('Hygiene Data'!$H$12,0,10*ROW('Hygiene Data'!H84)))</f>
        <v/>
      </c>
      <c r="EC90" s="274" t="str">
        <f ca="true">+IF(OFFSET('Hygiene Data'!$H$13,0,10*ROW('Hygiene Data'!H84))="","",OFFSET('Hygiene Data'!$H$13,0,10*ROW('Hygiene Data'!H84)))</f>
        <v/>
      </c>
      <c r="ED90" s="274" t="str">
        <f ca="true">+IF(OFFSET('Hygiene Data'!$I$11,0,10*ROW('Hygiene Data'!I84))="","",OFFSET('Hygiene Data'!$I$11,0,10*ROW('Hygiene Data'!I84)))</f>
        <v/>
      </c>
      <c r="EE90" s="274" t="str">
        <f ca="true">+IF(OFFSET('Hygiene Data'!$I$12,0,10*ROW('Hygiene Data'!I84))="","",OFFSET('Hygiene Data'!$I$12,0,10*ROW('Hygiene Data'!I84)))</f>
        <v/>
      </c>
      <c r="EF90" s="274" t="str">
        <f ca="true">+IF(OFFSET('Hygiene Data'!$I$13,0,10*ROW('Hygiene Data'!I84))="","",OFFSET('Hygiene Data'!$I$13,0,10*ROW('Hygiene Data'!I84)))</f>
        <v/>
      </c>
    </row>
    <row xmlns:x14ac="http://schemas.microsoft.com/office/spreadsheetml/2009/9/ac" r="91" x14ac:dyDescent="0.2">
      <c r="A91" s="37" t="str">
        <f ca="true">+IF(OFFSET('Water Data'!$B$2,0,10*ROW('Water Data'!E85))="","",OFFSET('Water Data'!$B$2,0,10*ROW('Water Data'!E85)))</f>
        <v/>
      </c>
      <c r="B91" s="37" t="str">
        <f ca="true">+IF(OFFSET('Water Data'!$C$2,0,10*ROW('Water Data'!F85))="","",OFFSET('Water Data'!$C$2,0,10*ROW('Water Data'!F85)))</f>
        <v/>
      </c>
      <c r="C91" s="330" t="str">
        <f t="shared" ca="true" si="1"/>
        <v/>
      </c>
      <c r="D91" s="94"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4"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4"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4"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4"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4"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4"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4"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4"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4"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4"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4"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4"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4"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4"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4"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4"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4"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5"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5"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5"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5"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5"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5"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5"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5"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5"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5"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5"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5"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5"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5"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5"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5"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5"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5"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5"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5"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5"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5"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5"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5"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5"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5"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5"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5"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5"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5"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6"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6"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6"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6"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6"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6"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6"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6"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6"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6"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6"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6"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6"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6"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6"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6"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6"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6"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74"/>
      <c r="BS91" s="274" t="str">
        <f ca="true">+IF(OFFSET('Water Data'!$D$27,0,10*ROW('Water Data'!D85))="","",OFFSET('Water Data'!$D$27,0,10*ROW('Water Data'!D85)))</f>
        <v/>
      </c>
      <c r="BT91" s="274" t="str">
        <f ca="true">+IF(OFFSET('Water Data'!$D$28,0,10*ROW('Water Data'!D85))="","",OFFSET('Water Data'!$D$28,0,10*ROW('Water Data'!D85)))</f>
        <v/>
      </c>
      <c r="BU91" s="274" t="str">
        <f ca="true">+IF(OFFSET('Water Data'!$D$29,0,10*ROW('Water Data'!D85))="","",OFFSET('Water Data'!$D$29,0,10*ROW('Water Data'!D85)))</f>
        <v/>
      </c>
      <c r="BV91" s="274" t="str">
        <f ca="true">+IF(OFFSET('Water Data'!$E$27,0,10*ROW('Water Data'!E85))="","",OFFSET('Water Data'!$E$27,0,10*ROW('Water Data'!E85)))</f>
        <v/>
      </c>
      <c r="BW91" s="274" t="str">
        <f ca="true">+IF(OFFSET('Water Data'!$E$28,0,10*ROW('Water Data'!E85))="","",OFFSET('Water Data'!$E$28,0,10*ROW('Water Data'!E85)))</f>
        <v/>
      </c>
      <c r="BX91" s="274" t="str">
        <f ca="true">+IF(OFFSET('Water Data'!$E$29,0,10*ROW('Water Data'!E85))="","",OFFSET('Water Data'!$E$29,0,10*ROW('Water Data'!E85)))</f>
        <v/>
      </c>
      <c r="BY91" s="274" t="str">
        <f ca="true">+IF(OFFSET('Water Data'!$F$27,0,10*ROW('Water Data'!F85))="","",OFFSET('Water Data'!$F$27,0,10*ROW('Water Data'!F85)))</f>
        <v/>
      </c>
      <c r="BZ91" s="274" t="str">
        <f ca="true">+IF(OFFSET('Water Data'!$F$28,0,10*ROW('Water Data'!F85))="","",OFFSET('Water Data'!$F$28,0,10*ROW('Water Data'!F85)))</f>
        <v/>
      </c>
      <c r="CA91" s="274" t="str">
        <f ca="true">+IF(OFFSET('Water Data'!$F$29,0,10*ROW('Water Data'!F85))="","",OFFSET('Water Data'!$F$29,0,10*ROW('Water Data'!F85)))</f>
        <v/>
      </c>
      <c r="CB91" s="274" t="str">
        <f ca="true">+IF(OFFSET('Water Data'!$G$27,0,10*ROW('Water Data'!G85))="","",OFFSET('Water Data'!$G$27,0,10*ROW('Water Data'!G85)))</f>
        <v/>
      </c>
      <c r="CC91" s="274" t="str">
        <f ca="true">+IF(OFFSET('Water Data'!$G$28,0,10*ROW('Water Data'!G85))="","",OFFSET('Water Data'!$G$28,0,10*ROW('Water Data'!G85)))</f>
        <v/>
      </c>
      <c r="CD91" s="274" t="str">
        <f ca="true">+IF(OFFSET('Water Data'!$G$29,0,10*ROW('Water Data'!G85))="","",OFFSET('Water Data'!$G$29,0,10*ROW('Water Data'!G85)))</f>
        <v/>
      </c>
      <c r="CE91" s="274" t="str">
        <f ca="true">+IF(OFFSET('Water Data'!$H$27,0,10*ROW('Water Data'!H85))="","",OFFSET('Water Data'!$H$27,0,10*ROW('Water Data'!H85)))</f>
        <v/>
      </c>
      <c r="CF91" s="274" t="str">
        <f ca="true">+IF(OFFSET('Water Data'!$H$28,0,10*ROW('Water Data'!H85))="","",OFFSET('Water Data'!$H$28,0,10*ROW('Water Data'!H85)))</f>
        <v/>
      </c>
      <c r="CG91" s="274" t="str">
        <f ca="true">+IF(OFFSET('Water Data'!$H$29,0,10*ROW('Water Data'!H85))="","",OFFSET('Water Data'!$H$29,0,10*ROW('Water Data'!H85)))</f>
        <v/>
      </c>
      <c r="CH91" s="274" t="str">
        <f ca="true">+IF(OFFSET('Water Data'!$I$27,0,10*ROW('Water Data'!I85))="","",OFFSET('Water Data'!$I$27,0,10*ROW('Water Data'!I85)))</f>
        <v/>
      </c>
      <c r="CI91" s="274" t="str">
        <f ca="true">+IF(OFFSET('Water Data'!$I$28,0,10*ROW('Water Data'!I85))="","",OFFSET('Water Data'!$I$28,0,10*ROW('Water Data'!I85)))</f>
        <v/>
      </c>
      <c r="CJ91" s="274" t="str">
        <f ca="true">+IF(OFFSET('Water Data'!$I$29,0,10*ROW('Water Data'!I85))="","",OFFSET('Water Data'!$I$29,0,10*ROW('Water Data'!I85)))</f>
        <v/>
      </c>
      <c r="CK91" s="274" t="str">
        <f ca="true">+IF(OFFSET('Sanitation Data'!$D$28,0,10*ROW('Sanitation Data'!D85))="","",OFFSET('Sanitation Data'!$D$28,0,10*ROW('Sanitation Data'!D85)))</f>
        <v/>
      </c>
      <c r="CL91" s="274" t="str">
        <f ca="true">+IF(OFFSET('Sanitation Data'!$D$29,0,10*ROW('Sanitation Data'!D85))="","",OFFSET('Sanitation Data'!$D$29,0,10*ROW('Sanitation Data'!D85)))</f>
        <v/>
      </c>
      <c r="CM91" s="274" t="str">
        <f ca="true">+IF(OFFSET('Sanitation Data'!$D$30,0,10*ROW('Sanitation Data'!D85))="","",OFFSET('Sanitation Data'!$D$30,0,10*ROW('Sanitation Data'!D85)))</f>
        <v/>
      </c>
      <c r="CN91" s="274" t="str">
        <f ca="true">+IF(OFFSET('Sanitation Data'!$D$31,0,10*ROW('Sanitation Data'!D85))="","",OFFSET('Sanitation Data'!$D$31,0,10*ROW('Sanitation Data'!D85)))</f>
        <v/>
      </c>
      <c r="CO91" s="274" t="str">
        <f ca="true">+IF(OFFSET('Sanitation Data'!$D$32,0,10*ROW('Sanitation Data'!D85))="","",OFFSET('Sanitation Data'!$D$32,0,10*ROW('Sanitation Data'!D85)))</f>
        <v/>
      </c>
      <c r="CP91" s="274" t="str">
        <f ca="true">+IF(OFFSET('Sanitation Data'!$E$28,0,10*ROW('Sanitation Data'!E85))="","",OFFSET('Sanitation Data'!$E$28,0,10*ROW('Sanitation Data'!E85)))</f>
        <v/>
      </c>
      <c r="CQ91" s="274" t="str">
        <f ca="true">+IF(OFFSET('Sanitation Data'!$E$29,0,10*ROW('Sanitation Data'!E85))="","",OFFSET('Sanitation Data'!$E$29,0,10*ROW('Sanitation Data'!E85)))</f>
        <v/>
      </c>
      <c r="CR91" s="274" t="str">
        <f ca="true">+IF(OFFSET('Sanitation Data'!$E$30,0,10*ROW('Sanitation Data'!E85))="","",OFFSET('Sanitation Data'!$E$30,0,10*ROW('Sanitation Data'!E85)))</f>
        <v/>
      </c>
      <c r="CS91" s="274" t="str">
        <f ca="true">+IF(OFFSET('Sanitation Data'!$E$31,0,10*ROW('Sanitation Data'!E85))="","",OFFSET('Sanitation Data'!$E$31,0,10*ROW('Sanitation Data'!E85)))</f>
        <v/>
      </c>
      <c r="CT91" s="274" t="str">
        <f ca="true">+IF(OFFSET('Sanitation Data'!$E$32,0,10*ROW('Sanitation Data'!E85))="","",OFFSET('Sanitation Data'!$E$32,0,10*ROW('Sanitation Data'!E85)))</f>
        <v/>
      </c>
      <c r="CU91" s="274" t="str">
        <f ca="true">+IF(OFFSET('Sanitation Data'!$F$28,0,10*ROW('Sanitation Data'!F85))="","",OFFSET('Sanitation Data'!$F$28,0,10*ROW('Sanitation Data'!F85)))</f>
        <v/>
      </c>
      <c r="CV91" s="274" t="str">
        <f ca="true">+IF(OFFSET('Sanitation Data'!$F$29,0,10*ROW('Sanitation Data'!F85))="","",OFFSET('Sanitation Data'!$F$29,0,10*ROW('Sanitation Data'!F85)))</f>
        <v/>
      </c>
      <c r="CW91" s="274" t="str">
        <f ca="true">+IF(OFFSET('Sanitation Data'!$F$30,0,10*ROW('Sanitation Data'!F85))="","",OFFSET('Sanitation Data'!$F$30,0,10*ROW('Sanitation Data'!F85)))</f>
        <v/>
      </c>
      <c r="CX91" s="274" t="str">
        <f ca="true">+IF(OFFSET('Sanitation Data'!$F$31,0,10*ROW('Sanitation Data'!F85))="","",OFFSET('Sanitation Data'!$F$31,0,10*ROW('Sanitation Data'!F85)))</f>
        <v/>
      </c>
      <c r="CY91" s="274" t="str">
        <f ca="true">+IF(OFFSET('Sanitation Data'!$F$32,0,10*ROW('Sanitation Data'!F85))="","",OFFSET('Sanitation Data'!$F$32,0,10*ROW('Sanitation Data'!F85)))</f>
        <v/>
      </c>
      <c r="CZ91" s="274" t="str">
        <f ca="true">+IF(OFFSET('Sanitation Data'!$G$28,0,10*ROW('Sanitation Data'!G85))="","",OFFSET('Sanitation Data'!$G$28,0,10*ROW('Sanitation Data'!G85)))</f>
        <v/>
      </c>
      <c r="DA91" s="274" t="str">
        <f ca="true">+IF(OFFSET('Sanitation Data'!$G$29,0,10*ROW('Sanitation Data'!G85))="","",OFFSET('Sanitation Data'!$G$29,0,10*ROW('Sanitation Data'!G85)))</f>
        <v/>
      </c>
      <c r="DB91" s="274" t="str">
        <f ca="true">+IF(OFFSET('Sanitation Data'!$G$30,0,10*ROW('Sanitation Data'!G85))="","",OFFSET('Sanitation Data'!$G$30,0,10*ROW('Sanitation Data'!G85)))</f>
        <v/>
      </c>
      <c r="DC91" s="274" t="str">
        <f ca="true">+IF(OFFSET('Sanitation Data'!$G$31,0,10*ROW('Sanitation Data'!G85))="","",OFFSET('Sanitation Data'!$G$31,0,10*ROW('Sanitation Data'!G85)))</f>
        <v/>
      </c>
      <c r="DD91" s="274" t="str">
        <f ca="true">+IF(OFFSET('Sanitation Data'!$G$32,0,10*ROW('Sanitation Data'!G85))="","",OFFSET('Sanitation Data'!$G$32,0,10*ROW('Sanitation Data'!G85)))</f>
        <v/>
      </c>
      <c r="DE91" s="274" t="str">
        <f ca="true">+IF(OFFSET('Sanitation Data'!$H$28,0,10*ROW('Sanitation Data'!H85))="","",OFFSET('Sanitation Data'!$H$28,0,10*ROW('Sanitation Data'!H85)))</f>
        <v/>
      </c>
      <c r="DF91" s="274" t="str">
        <f ca="true">+IF(OFFSET('Sanitation Data'!$H$29,0,10*ROW('Sanitation Data'!H85))="","",OFFSET('Sanitation Data'!$H$29,0,10*ROW('Sanitation Data'!H85)))</f>
        <v/>
      </c>
      <c r="DG91" s="274" t="str">
        <f ca="true">+IF(OFFSET('Sanitation Data'!$H$30,0,10*ROW('Sanitation Data'!H85))="","",OFFSET('Sanitation Data'!$H$30,0,10*ROW('Sanitation Data'!H85)))</f>
        <v/>
      </c>
      <c r="DH91" s="274" t="str">
        <f ca="true">+IF(OFFSET('Sanitation Data'!$H$31,0,10*ROW('Sanitation Data'!H85))="","",OFFSET('Sanitation Data'!$H$31,0,10*ROW('Sanitation Data'!H85)))</f>
        <v/>
      </c>
      <c r="DI91" s="274" t="str">
        <f ca="true">+IF(OFFSET('Sanitation Data'!$H$32,0,10*ROW('Sanitation Data'!H85))="","",OFFSET('Sanitation Data'!$H$32,0,10*ROW('Sanitation Data'!H85)))</f>
        <v/>
      </c>
      <c r="DJ91" s="274" t="str">
        <f ca="true">+IF(OFFSET('Sanitation Data'!$I$28,0,10*ROW('Sanitation Data'!I85))="","",OFFSET('Sanitation Data'!$I$28,0,10*ROW('Sanitation Data'!I85)))</f>
        <v/>
      </c>
      <c r="DK91" s="274" t="str">
        <f ca="true">+IF(OFFSET('Sanitation Data'!$I$29,0,10*ROW('Sanitation Data'!I85))="","",OFFSET('Sanitation Data'!$I$29,0,10*ROW('Sanitation Data'!I85)))</f>
        <v/>
      </c>
      <c r="DL91" s="274" t="str">
        <f ca="true">+IF(OFFSET('Sanitation Data'!$I$30,0,10*ROW('Sanitation Data'!I85))="","",OFFSET('Sanitation Data'!$I$30,0,10*ROW('Sanitation Data'!I85)))</f>
        <v/>
      </c>
      <c r="DM91" s="274" t="str">
        <f ca="true">+IF(OFFSET('Sanitation Data'!$I$31,0,10*ROW('Sanitation Data'!I85))="","",OFFSET('Sanitation Data'!$I$31,0,10*ROW('Sanitation Data'!I85)))</f>
        <v/>
      </c>
      <c r="DN91" s="274" t="str">
        <f ca="true">+IF(OFFSET('Sanitation Data'!$I$32,0,10*ROW('Sanitation Data'!I85))="","",OFFSET('Sanitation Data'!$I$32,0,10*ROW('Sanitation Data'!I85)))</f>
        <v/>
      </c>
      <c r="DO91" s="274" t="str">
        <f ca="true">+IF(OFFSET('Hygiene Data'!$D$11,0,10*ROW('Hygiene Data'!D85))="","",OFFSET('Hygiene Data'!$D$11,0,10*ROW('Hygiene Data'!D85)))</f>
        <v/>
      </c>
      <c r="DP91" s="274" t="str">
        <f ca="true">+IF(OFFSET('Hygiene Data'!$D$12,0,10*ROW('Hygiene Data'!D85))="","",OFFSET('Hygiene Data'!$D$12,0,10*ROW('Hygiene Data'!D85)))</f>
        <v/>
      </c>
      <c r="DQ91" s="274" t="str">
        <f ca="true">+IF(OFFSET('Hygiene Data'!$D$13,0,10*ROW('Hygiene Data'!D85))="","",OFFSET('Hygiene Data'!$D$13,0,10*ROW('Hygiene Data'!D85)))</f>
        <v/>
      </c>
      <c r="DR91" s="274" t="str">
        <f ca="true">+IF(OFFSET('Hygiene Data'!$E$11,0,10*ROW('Hygiene Data'!E85))="","",OFFSET('Hygiene Data'!$E$11,0,10*ROW('Hygiene Data'!E85)))</f>
        <v/>
      </c>
      <c r="DS91" s="274" t="str">
        <f ca="true">+IF(OFFSET('Hygiene Data'!$E$12,0,10*ROW('Hygiene Data'!E85))="","",OFFSET('Hygiene Data'!$E$12,0,10*ROW('Hygiene Data'!E85)))</f>
        <v/>
      </c>
      <c r="DT91" s="274" t="str">
        <f ca="true">+IF(OFFSET('Hygiene Data'!$E$13,0,10*ROW('Hygiene Data'!E85))="","",OFFSET('Hygiene Data'!$E$13,0,10*ROW('Hygiene Data'!E85)))</f>
        <v/>
      </c>
      <c r="DU91" s="274" t="str">
        <f ca="true">+IF(OFFSET('Hygiene Data'!$F$11,0,10*ROW('Hygiene Data'!F85))="","",OFFSET('Hygiene Data'!$F$11,0,10*ROW('Hygiene Data'!F85)))</f>
        <v/>
      </c>
      <c r="DV91" s="274" t="str">
        <f ca="true">+IF(OFFSET('Hygiene Data'!$F$12,0,10*ROW('Hygiene Data'!F85))="","",OFFSET('Hygiene Data'!$F$12,0,10*ROW('Hygiene Data'!F85)))</f>
        <v/>
      </c>
      <c r="DW91" s="274" t="str">
        <f ca="true">+IF(OFFSET('Hygiene Data'!$F$13,0,10*ROW('Hygiene Data'!F85))="","",OFFSET('Hygiene Data'!$F$13,0,10*ROW('Hygiene Data'!F85)))</f>
        <v/>
      </c>
      <c r="DX91" s="274" t="str">
        <f ca="true">+IF(OFFSET('Hygiene Data'!$G$11,0,10*ROW('Hygiene Data'!G85))="","",OFFSET('Hygiene Data'!$G$11,0,10*ROW('Hygiene Data'!G85)))</f>
        <v/>
      </c>
      <c r="DY91" s="274" t="str">
        <f ca="true">+IF(OFFSET('Hygiene Data'!$G$12,0,10*ROW('Hygiene Data'!G85))="","",OFFSET('Hygiene Data'!$G$12,0,10*ROW('Hygiene Data'!G85)))</f>
        <v/>
      </c>
      <c r="DZ91" s="274" t="str">
        <f ca="true">+IF(OFFSET('Hygiene Data'!$G$13,0,10*ROW('Hygiene Data'!G85))="","",OFFSET('Hygiene Data'!$G$13,0,10*ROW('Hygiene Data'!G85)))</f>
        <v/>
      </c>
      <c r="EA91" s="274" t="str">
        <f ca="true">+IF(OFFSET('Hygiene Data'!$H$11,0,10*ROW('Hygiene Data'!H85))="","",OFFSET('Hygiene Data'!$H$11,0,10*ROW('Hygiene Data'!H85)))</f>
        <v/>
      </c>
      <c r="EB91" s="274" t="str">
        <f ca="true">+IF(OFFSET('Hygiene Data'!$H$12,0,10*ROW('Hygiene Data'!H85))="","",OFFSET('Hygiene Data'!$H$12,0,10*ROW('Hygiene Data'!H85)))</f>
        <v/>
      </c>
      <c r="EC91" s="274" t="str">
        <f ca="true">+IF(OFFSET('Hygiene Data'!$H$13,0,10*ROW('Hygiene Data'!H85))="","",OFFSET('Hygiene Data'!$H$13,0,10*ROW('Hygiene Data'!H85)))</f>
        <v/>
      </c>
      <c r="ED91" s="274" t="str">
        <f ca="true">+IF(OFFSET('Hygiene Data'!$I$11,0,10*ROW('Hygiene Data'!I85))="","",OFFSET('Hygiene Data'!$I$11,0,10*ROW('Hygiene Data'!I85)))</f>
        <v/>
      </c>
      <c r="EE91" s="274" t="str">
        <f ca="true">+IF(OFFSET('Hygiene Data'!$I$12,0,10*ROW('Hygiene Data'!I85))="","",OFFSET('Hygiene Data'!$I$12,0,10*ROW('Hygiene Data'!I85)))</f>
        <v/>
      </c>
      <c r="EF91" s="274" t="str">
        <f ca="true">+IF(OFFSET('Hygiene Data'!$I$13,0,10*ROW('Hygiene Data'!I85))="","",OFFSET('Hygiene Data'!$I$13,0,10*ROW('Hygiene Data'!I85)))</f>
        <v/>
      </c>
    </row>
    <row xmlns:x14ac="http://schemas.microsoft.com/office/spreadsheetml/2009/9/ac" r="92" x14ac:dyDescent="0.2">
      <c r="A92" s="37" t="str">
        <f ca="true">+IF(OFFSET('Water Data'!$B$2,0,10*ROW('Water Data'!E86))="","",OFFSET('Water Data'!$B$2,0,10*ROW('Water Data'!E86)))</f>
        <v/>
      </c>
      <c r="B92" s="37" t="str">
        <f ca="true">+IF(OFFSET('Water Data'!$C$2,0,10*ROW('Water Data'!F86))="","",OFFSET('Water Data'!$C$2,0,10*ROW('Water Data'!F86)))</f>
        <v/>
      </c>
      <c r="C92" s="330" t="str">
        <f t="shared" ca="true" si="1"/>
        <v/>
      </c>
      <c r="D92" s="94"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4"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4"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4"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4"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4"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4"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4"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4"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4"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4"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4"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4"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4"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4"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4"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4"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4"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5"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5"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5"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5"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5"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5"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5"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5"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5"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5"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5"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5"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5"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5"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5"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5"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5"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5"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5"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5"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5"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5"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5"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5"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5"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5"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5"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5"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5"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5"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6"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6"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6"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6"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6"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6"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6"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6"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6"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6"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6"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6"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6"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6"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6"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6"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6"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6"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74"/>
      <c r="BS92" s="274" t="str">
        <f ca="true">+IF(OFFSET('Water Data'!$D$27,0,10*ROW('Water Data'!D86))="","",OFFSET('Water Data'!$D$27,0,10*ROW('Water Data'!D86)))</f>
        <v/>
      </c>
      <c r="BT92" s="274" t="str">
        <f ca="true">+IF(OFFSET('Water Data'!$D$28,0,10*ROW('Water Data'!D86))="","",OFFSET('Water Data'!$D$28,0,10*ROW('Water Data'!D86)))</f>
        <v/>
      </c>
      <c r="BU92" s="274" t="str">
        <f ca="true">+IF(OFFSET('Water Data'!$D$29,0,10*ROW('Water Data'!D86))="","",OFFSET('Water Data'!$D$29,0,10*ROW('Water Data'!D86)))</f>
        <v/>
      </c>
      <c r="BV92" s="274" t="str">
        <f ca="true">+IF(OFFSET('Water Data'!$E$27,0,10*ROW('Water Data'!E86))="","",OFFSET('Water Data'!$E$27,0,10*ROW('Water Data'!E86)))</f>
        <v/>
      </c>
      <c r="BW92" s="274" t="str">
        <f ca="true">+IF(OFFSET('Water Data'!$E$28,0,10*ROW('Water Data'!E86))="","",OFFSET('Water Data'!$E$28,0,10*ROW('Water Data'!E86)))</f>
        <v/>
      </c>
      <c r="BX92" s="274" t="str">
        <f ca="true">+IF(OFFSET('Water Data'!$E$29,0,10*ROW('Water Data'!E86))="","",OFFSET('Water Data'!$E$29,0,10*ROW('Water Data'!E86)))</f>
        <v/>
      </c>
      <c r="BY92" s="274" t="str">
        <f ca="true">+IF(OFFSET('Water Data'!$F$27,0,10*ROW('Water Data'!F86))="","",OFFSET('Water Data'!$F$27,0,10*ROW('Water Data'!F86)))</f>
        <v/>
      </c>
      <c r="BZ92" s="274" t="str">
        <f ca="true">+IF(OFFSET('Water Data'!$F$28,0,10*ROW('Water Data'!F86))="","",OFFSET('Water Data'!$F$28,0,10*ROW('Water Data'!F86)))</f>
        <v/>
      </c>
      <c r="CA92" s="274" t="str">
        <f ca="true">+IF(OFFSET('Water Data'!$F$29,0,10*ROW('Water Data'!F86))="","",OFFSET('Water Data'!$F$29,0,10*ROW('Water Data'!F86)))</f>
        <v/>
      </c>
      <c r="CB92" s="274" t="str">
        <f ca="true">+IF(OFFSET('Water Data'!$G$27,0,10*ROW('Water Data'!G86))="","",OFFSET('Water Data'!$G$27,0,10*ROW('Water Data'!G86)))</f>
        <v/>
      </c>
      <c r="CC92" s="274" t="str">
        <f ca="true">+IF(OFFSET('Water Data'!$G$28,0,10*ROW('Water Data'!G86))="","",OFFSET('Water Data'!$G$28,0,10*ROW('Water Data'!G86)))</f>
        <v/>
      </c>
      <c r="CD92" s="274" t="str">
        <f ca="true">+IF(OFFSET('Water Data'!$G$29,0,10*ROW('Water Data'!G86))="","",OFFSET('Water Data'!$G$29,0,10*ROW('Water Data'!G86)))</f>
        <v/>
      </c>
      <c r="CE92" s="274" t="str">
        <f ca="true">+IF(OFFSET('Water Data'!$H$27,0,10*ROW('Water Data'!H86))="","",OFFSET('Water Data'!$H$27,0,10*ROW('Water Data'!H86)))</f>
        <v/>
      </c>
      <c r="CF92" s="274" t="str">
        <f ca="true">+IF(OFFSET('Water Data'!$H$28,0,10*ROW('Water Data'!H86))="","",OFFSET('Water Data'!$H$28,0,10*ROW('Water Data'!H86)))</f>
        <v/>
      </c>
      <c r="CG92" s="274" t="str">
        <f ca="true">+IF(OFFSET('Water Data'!$H$29,0,10*ROW('Water Data'!H86))="","",OFFSET('Water Data'!$H$29,0,10*ROW('Water Data'!H86)))</f>
        <v/>
      </c>
      <c r="CH92" s="274" t="str">
        <f ca="true">+IF(OFFSET('Water Data'!$I$27,0,10*ROW('Water Data'!I86))="","",OFFSET('Water Data'!$I$27,0,10*ROW('Water Data'!I86)))</f>
        <v/>
      </c>
      <c r="CI92" s="274" t="str">
        <f ca="true">+IF(OFFSET('Water Data'!$I$28,0,10*ROW('Water Data'!I86))="","",OFFSET('Water Data'!$I$28,0,10*ROW('Water Data'!I86)))</f>
        <v/>
      </c>
      <c r="CJ92" s="274" t="str">
        <f ca="true">+IF(OFFSET('Water Data'!$I$29,0,10*ROW('Water Data'!I86))="","",OFFSET('Water Data'!$I$29,0,10*ROW('Water Data'!I86)))</f>
        <v/>
      </c>
      <c r="CK92" s="274" t="str">
        <f ca="true">+IF(OFFSET('Sanitation Data'!$D$28,0,10*ROW('Sanitation Data'!D86))="","",OFFSET('Sanitation Data'!$D$28,0,10*ROW('Sanitation Data'!D86)))</f>
        <v/>
      </c>
      <c r="CL92" s="274" t="str">
        <f ca="true">+IF(OFFSET('Sanitation Data'!$D$29,0,10*ROW('Sanitation Data'!D86))="","",OFFSET('Sanitation Data'!$D$29,0,10*ROW('Sanitation Data'!D86)))</f>
        <v/>
      </c>
      <c r="CM92" s="274" t="str">
        <f ca="true">+IF(OFFSET('Sanitation Data'!$D$30,0,10*ROW('Sanitation Data'!D86))="","",OFFSET('Sanitation Data'!$D$30,0,10*ROW('Sanitation Data'!D86)))</f>
        <v/>
      </c>
      <c r="CN92" s="274" t="str">
        <f ca="true">+IF(OFFSET('Sanitation Data'!$D$31,0,10*ROW('Sanitation Data'!D86))="","",OFFSET('Sanitation Data'!$D$31,0,10*ROW('Sanitation Data'!D86)))</f>
        <v/>
      </c>
      <c r="CO92" s="274" t="str">
        <f ca="true">+IF(OFFSET('Sanitation Data'!$D$32,0,10*ROW('Sanitation Data'!D86))="","",OFFSET('Sanitation Data'!$D$32,0,10*ROW('Sanitation Data'!D86)))</f>
        <v/>
      </c>
      <c r="CP92" s="274" t="str">
        <f ca="true">+IF(OFFSET('Sanitation Data'!$E$28,0,10*ROW('Sanitation Data'!E86))="","",OFFSET('Sanitation Data'!$E$28,0,10*ROW('Sanitation Data'!E86)))</f>
        <v/>
      </c>
      <c r="CQ92" s="274" t="str">
        <f ca="true">+IF(OFFSET('Sanitation Data'!$E$29,0,10*ROW('Sanitation Data'!E86))="","",OFFSET('Sanitation Data'!$E$29,0,10*ROW('Sanitation Data'!E86)))</f>
        <v/>
      </c>
      <c r="CR92" s="274" t="str">
        <f ca="true">+IF(OFFSET('Sanitation Data'!$E$30,0,10*ROW('Sanitation Data'!E86))="","",OFFSET('Sanitation Data'!$E$30,0,10*ROW('Sanitation Data'!E86)))</f>
        <v/>
      </c>
      <c r="CS92" s="274" t="str">
        <f ca="true">+IF(OFFSET('Sanitation Data'!$E$31,0,10*ROW('Sanitation Data'!E86))="","",OFFSET('Sanitation Data'!$E$31,0,10*ROW('Sanitation Data'!E86)))</f>
        <v/>
      </c>
      <c r="CT92" s="274" t="str">
        <f ca="true">+IF(OFFSET('Sanitation Data'!$E$32,0,10*ROW('Sanitation Data'!E86))="","",OFFSET('Sanitation Data'!$E$32,0,10*ROW('Sanitation Data'!E86)))</f>
        <v/>
      </c>
      <c r="CU92" s="274" t="str">
        <f ca="true">+IF(OFFSET('Sanitation Data'!$F$28,0,10*ROW('Sanitation Data'!F86))="","",OFFSET('Sanitation Data'!$F$28,0,10*ROW('Sanitation Data'!F86)))</f>
        <v/>
      </c>
      <c r="CV92" s="274" t="str">
        <f ca="true">+IF(OFFSET('Sanitation Data'!$F$29,0,10*ROW('Sanitation Data'!F86))="","",OFFSET('Sanitation Data'!$F$29,0,10*ROW('Sanitation Data'!F86)))</f>
        <v/>
      </c>
      <c r="CW92" s="274" t="str">
        <f ca="true">+IF(OFFSET('Sanitation Data'!$F$30,0,10*ROW('Sanitation Data'!F86))="","",OFFSET('Sanitation Data'!$F$30,0,10*ROW('Sanitation Data'!F86)))</f>
        <v/>
      </c>
      <c r="CX92" s="274" t="str">
        <f ca="true">+IF(OFFSET('Sanitation Data'!$F$31,0,10*ROW('Sanitation Data'!F86))="","",OFFSET('Sanitation Data'!$F$31,0,10*ROW('Sanitation Data'!F86)))</f>
        <v/>
      </c>
      <c r="CY92" s="274" t="str">
        <f ca="true">+IF(OFFSET('Sanitation Data'!$F$32,0,10*ROW('Sanitation Data'!F86))="","",OFFSET('Sanitation Data'!$F$32,0,10*ROW('Sanitation Data'!F86)))</f>
        <v/>
      </c>
      <c r="CZ92" s="274" t="str">
        <f ca="true">+IF(OFFSET('Sanitation Data'!$G$28,0,10*ROW('Sanitation Data'!G86))="","",OFFSET('Sanitation Data'!$G$28,0,10*ROW('Sanitation Data'!G86)))</f>
        <v/>
      </c>
      <c r="DA92" s="274" t="str">
        <f ca="true">+IF(OFFSET('Sanitation Data'!$G$29,0,10*ROW('Sanitation Data'!G86))="","",OFFSET('Sanitation Data'!$G$29,0,10*ROW('Sanitation Data'!G86)))</f>
        <v/>
      </c>
      <c r="DB92" s="274" t="str">
        <f ca="true">+IF(OFFSET('Sanitation Data'!$G$30,0,10*ROW('Sanitation Data'!G86))="","",OFFSET('Sanitation Data'!$G$30,0,10*ROW('Sanitation Data'!G86)))</f>
        <v/>
      </c>
      <c r="DC92" s="274" t="str">
        <f ca="true">+IF(OFFSET('Sanitation Data'!$G$31,0,10*ROW('Sanitation Data'!G86))="","",OFFSET('Sanitation Data'!$G$31,0,10*ROW('Sanitation Data'!G86)))</f>
        <v/>
      </c>
      <c r="DD92" s="274" t="str">
        <f ca="true">+IF(OFFSET('Sanitation Data'!$G$32,0,10*ROW('Sanitation Data'!G86))="","",OFFSET('Sanitation Data'!$G$32,0,10*ROW('Sanitation Data'!G86)))</f>
        <v/>
      </c>
      <c r="DE92" s="274" t="str">
        <f ca="true">+IF(OFFSET('Sanitation Data'!$H$28,0,10*ROW('Sanitation Data'!H86))="","",OFFSET('Sanitation Data'!$H$28,0,10*ROW('Sanitation Data'!H86)))</f>
        <v/>
      </c>
      <c r="DF92" s="274" t="str">
        <f ca="true">+IF(OFFSET('Sanitation Data'!$H$29,0,10*ROW('Sanitation Data'!H86))="","",OFFSET('Sanitation Data'!$H$29,0,10*ROW('Sanitation Data'!H86)))</f>
        <v/>
      </c>
      <c r="DG92" s="274" t="str">
        <f ca="true">+IF(OFFSET('Sanitation Data'!$H$30,0,10*ROW('Sanitation Data'!H86))="","",OFFSET('Sanitation Data'!$H$30,0,10*ROW('Sanitation Data'!H86)))</f>
        <v/>
      </c>
      <c r="DH92" s="274" t="str">
        <f ca="true">+IF(OFFSET('Sanitation Data'!$H$31,0,10*ROW('Sanitation Data'!H86))="","",OFFSET('Sanitation Data'!$H$31,0,10*ROW('Sanitation Data'!H86)))</f>
        <v/>
      </c>
      <c r="DI92" s="274" t="str">
        <f ca="true">+IF(OFFSET('Sanitation Data'!$H$32,0,10*ROW('Sanitation Data'!H86))="","",OFFSET('Sanitation Data'!$H$32,0,10*ROW('Sanitation Data'!H86)))</f>
        <v/>
      </c>
      <c r="DJ92" s="274" t="str">
        <f ca="true">+IF(OFFSET('Sanitation Data'!$I$28,0,10*ROW('Sanitation Data'!I86))="","",OFFSET('Sanitation Data'!$I$28,0,10*ROW('Sanitation Data'!I86)))</f>
        <v/>
      </c>
      <c r="DK92" s="274" t="str">
        <f ca="true">+IF(OFFSET('Sanitation Data'!$I$29,0,10*ROW('Sanitation Data'!I86))="","",OFFSET('Sanitation Data'!$I$29,0,10*ROW('Sanitation Data'!I86)))</f>
        <v/>
      </c>
      <c r="DL92" s="274" t="str">
        <f ca="true">+IF(OFFSET('Sanitation Data'!$I$30,0,10*ROW('Sanitation Data'!I86))="","",OFFSET('Sanitation Data'!$I$30,0,10*ROW('Sanitation Data'!I86)))</f>
        <v/>
      </c>
      <c r="DM92" s="274" t="str">
        <f ca="true">+IF(OFFSET('Sanitation Data'!$I$31,0,10*ROW('Sanitation Data'!I86))="","",OFFSET('Sanitation Data'!$I$31,0,10*ROW('Sanitation Data'!I86)))</f>
        <v/>
      </c>
      <c r="DN92" s="274" t="str">
        <f ca="true">+IF(OFFSET('Sanitation Data'!$I$32,0,10*ROW('Sanitation Data'!I86))="","",OFFSET('Sanitation Data'!$I$32,0,10*ROW('Sanitation Data'!I86)))</f>
        <v/>
      </c>
      <c r="DO92" s="274" t="str">
        <f ca="true">+IF(OFFSET('Hygiene Data'!$D$11,0,10*ROW('Hygiene Data'!D86))="","",OFFSET('Hygiene Data'!$D$11,0,10*ROW('Hygiene Data'!D86)))</f>
        <v/>
      </c>
      <c r="DP92" s="274" t="str">
        <f ca="true">+IF(OFFSET('Hygiene Data'!$D$12,0,10*ROW('Hygiene Data'!D86))="","",OFFSET('Hygiene Data'!$D$12,0,10*ROW('Hygiene Data'!D86)))</f>
        <v/>
      </c>
      <c r="DQ92" s="274" t="str">
        <f ca="true">+IF(OFFSET('Hygiene Data'!$D$13,0,10*ROW('Hygiene Data'!D86))="","",OFFSET('Hygiene Data'!$D$13,0,10*ROW('Hygiene Data'!D86)))</f>
        <v/>
      </c>
      <c r="DR92" s="274" t="str">
        <f ca="true">+IF(OFFSET('Hygiene Data'!$E$11,0,10*ROW('Hygiene Data'!E86))="","",OFFSET('Hygiene Data'!$E$11,0,10*ROW('Hygiene Data'!E86)))</f>
        <v/>
      </c>
      <c r="DS92" s="274" t="str">
        <f ca="true">+IF(OFFSET('Hygiene Data'!$E$12,0,10*ROW('Hygiene Data'!E86))="","",OFFSET('Hygiene Data'!$E$12,0,10*ROW('Hygiene Data'!E86)))</f>
        <v/>
      </c>
      <c r="DT92" s="274" t="str">
        <f ca="true">+IF(OFFSET('Hygiene Data'!$E$13,0,10*ROW('Hygiene Data'!E86))="","",OFFSET('Hygiene Data'!$E$13,0,10*ROW('Hygiene Data'!E86)))</f>
        <v/>
      </c>
      <c r="DU92" s="274" t="str">
        <f ca="true">+IF(OFFSET('Hygiene Data'!$F$11,0,10*ROW('Hygiene Data'!F86))="","",OFFSET('Hygiene Data'!$F$11,0,10*ROW('Hygiene Data'!F86)))</f>
        <v/>
      </c>
      <c r="DV92" s="274" t="str">
        <f ca="true">+IF(OFFSET('Hygiene Data'!$F$12,0,10*ROW('Hygiene Data'!F86))="","",OFFSET('Hygiene Data'!$F$12,0,10*ROW('Hygiene Data'!F86)))</f>
        <v/>
      </c>
      <c r="DW92" s="274" t="str">
        <f ca="true">+IF(OFFSET('Hygiene Data'!$F$13,0,10*ROW('Hygiene Data'!F86))="","",OFFSET('Hygiene Data'!$F$13,0,10*ROW('Hygiene Data'!F86)))</f>
        <v/>
      </c>
      <c r="DX92" s="274" t="str">
        <f ca="true">+IF(OFFSET('Hygiene Data'!$G$11,0,10*ROW('Hygiene Data'!G86))="","",OFFSET('Hygiene Data'!$G$11,0,10*ROW('Hygiene Data'!G86)))</f>
        <v/>
      </c>
      <c r="DY92" s="274" t="str">
        <f ca="true">+IF(OFFSET('Hygiene Data'!$G$12,0,10*ROW('Hygiene Data'!G86))="","",OFFSET('Hygiene Data'!$G$12,0,10*ROW('Hygiene Data'!G86)))</f>
        <v/>
      </c>
      <c r="DZ92" s="274" t="str">
        <f ca="true">+IF(OFFSET('Hygiene Data'!$G$13,0,10*ROW('Hygiene Data'!G86))="","",OFFSET('Hygiene Data'!$G$13,0,10*ROW('Hygiene Data'!G86)))</f>
        <v/>
      </c>
      <c r="EA92" s="274" t="str">
        <f ca="true">+IF(OFFSET('Hygiene Data'!$H$11,0,10*ROW('Hygiene Data'!H86))="","",OFFSET('Hygiene Data'!$H$11,0,10*ROW('Hygiene Data'!H86)))</f>
        <v/>
      </c>
      <c r="EB92" s="274" t="str">
        <f ca="true">+IF(OFFSET('Hygiene Data'!$H$12,0,10*ROW('Hygiene Data'!H86))="","",OFFSET('Hygiene Data'!$H$12,0,10*ROW('Hygiene Data'!H86)))</f>
        <v/>
      </c>
      <c r="EC92" s="274" t="str">
        <f ca="true">+IF(OFFSET('Hygiene Data'!$H$13,0,10*ROW('Hygiene Data'!H86))="","",OFFSET('Hygiene Data'!$H$13,0,10*ROW('Hygiene Data'!H86)))</f>
        <v/>
      </c>
      <c r="ED92" s="274" t="str">
        <f ca="true">+IF(OFFSET('Hygiene Data'!$I$11,0,10*ROW('Hygiene Data'!I86))="","",OFFSET('Hygiene Data'!$I$11,0,10*ROW('Hygiene Data'!I86)))</f>
        <v/>
      </c>
      <c r="EE92" s="274" t="str">
        <f ca="true">+IF(OFFSET('Hygiene Data'!$I$12,0,10*ROW('Hygiene Data'!I86))="","",OFFSET('Hygiene Data'!$I$12,0,10*ROW('Hygiene Data'!I86)))</f>
        <v/>
      </c>
      <c r="EF92" s="274" t="str">
        <f ca="true">+IF(OFFSET('Hygiene Data'!$I$13,0,10*ROW('Hygiene Data'!I86))="","",OFFSET('Hygiene Data'!$I$13,0,10*ROW('Hygiene Data'!I86)))</f>
        <v/>
      </c>
    </row>
    <row xmlns:x14ac="http://schemas.microsoft.com/office/spreadsheetml/2009/9/ac" r="93" x14ac:dyDescent="0.2">
      <c r="A93" s="37" t="str">
        <f ca="true">+IF(OFFSET('Water Data'!$B$2,0,10*ROW('Water Data'!E87))="","",OFFSET('Water Data'!$B$2,0,10*ROW('Water Data'!E87)))</f>
        <v/>
      </c>
      <c r="B93" s="37" t="str">
        <f ca="true">+IF(OFFSET('Water Data'!$C$2,0,10*ROW('Water Data'!F87))="","",OFFSET('Water Data'!$C$2,0,10*ROW('Water Data'!F87)))</f>
        <v/>
      </c>
      <c r="C93" s="330" t="str">
        <f t="shared" ca="true" si="1"/>
        <v/>
      </c>
      <c r="D93" s="94"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4"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4"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4"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4"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4"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4"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4"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4"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4"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4"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4"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4"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4"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4"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4"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4"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4"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5"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5"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5"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5"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5"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5"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5"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5"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5"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5"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5"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5"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5"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5"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5"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5"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5"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5"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5"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5"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5"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5"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5"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5"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5"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5"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5"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5"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5"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5"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6"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6"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6"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6"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6"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6"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6"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6"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6"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6"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6"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6"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6"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6"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6"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6"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6"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6"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74"/>
      <c r="BS93" s="274" t="str">
        <f ca="true">+IF(OFFSET('Water Data'!$D$27,0,10*ROW('Water Data'!D87))="","",OFFSET('Water Data'!$D$27,0,10*ROW('Water Data'!D87)))</f>
        <v/>
      </c>
      <c r="BT93" s="274" t="str">
        <f ca="true">+IF(OFFSET('Water Data'!$D$28,0,10*ROW('Water Data'!D87))="","",OFFSET('Water Data'!$D$28,0,10*ROW('Water Data'!D87)))</f>
        <v/>
      </c>
      <c r="BU93" s="274" t="str">
        <f ca="true">+IF(OFFSET('Water Data'!$D$29,0,10*ROW('Water Data'!D87))="","",OFFSET('Water Data'!$D$29,0,10*ROW('Water Data'!D87)))</f>
        <v/>
      </c>
      <c r="BV93" s="274" t="str">
        <f ca="true">+IF(OFFSET('Water Data'!$E$27,0,10*ROW('Water Data'!E87))="","",OFFSET('Water Data'!$E$27,0,10*ROW('Water Data'!E87)))</f>
        <v/>
      </c>
      <c r="BW93" s="274" t="str">
        <f ca="true">+IF(OFFSET('Water Data'!$E$28,0,10*ROW('Water Data'!E87))="","",OFFSET('Water Data'!$E$28,0,10*ROW('Water Data'!E87)))</f>
        <v/>
      </c>
      <c r="BX93" s="274" t="str">
        <f ca="true">+IF(OFFSET('Water Data'!$E$29,0,10*ROW('Water Data'!E87))="","",OFFSET('Water Data'!$E$29,0,10*ROW('Water Data'!E87)))</f>
        <v/>
      </c>
      <c r="BY93" s="274" t="str">
        <f ca="true">+IF(OFFSET('Water Data'!$F$27,0,10*ROW('Water Data'!F87))="","",OFFSET('Water Data'!$F$27,0,10*ROW('Water Data'!F87)))</f>
        <v/>
      </c>
      <c r="BZ93" s="274" t="str">
        <f ca="true">+IF(OFFSET('Water Data'!$F$28,0,10*ROW('Water Data'!F87))="","",OFFSET('Water Data'!$F$28,0,10*ROW('Water Data'!F87)))</f>
        <v/>
      </c>
      <c r="CA93" s="274" t="str">
        <f ca="true">+IF(OFFSET('Water Data'!$F$29,0,10*ROW('Water Data'!F87))="","",OFFSET('Water Data'!$F$29,0,10*ROW('Water Data'!F87)))</f>
        <v/>
      </c>
      <c r="CB93" s="274" t="str">
        <f ca="true">+IF(OFFSET('Water Data'!$G$27,0,10*ROW('Water Data'!G87))="","",OFFSET('Water Data'!$G$27,0,10*ROW('Water Data'!G87)))</f>
        <v/>
      </c>
      <c r="CC93" s="274" t="str">
        <f ca="true">+IF(OFFSET('Water Data'!$G$28,0,10*ROW('Water Data'!G87))="","",OFFSET('Water Data'!$G$28,0,10*ROW('Water Data'!G87)))</f>
        <v/>
      </c>
      <c r="CD93" s="274" t="str">
        <f ca="true">+IF(OFFSET('Water Data'!$G$29,0,10*ROW('Water Data'!G87))="","",OFFSET('Water Data'!$G$29,0,10*ROW('Water Data'!G87)))</f>
        <v/>
      </c>
      <c r="CE93" s="274" t="str">
        <f ca="true">+IF(OFFSET('Water Data'!$H$27,0,10*ROW('Water Data'!H87))="","",OFFSET('Water Data'!$H$27,0,10*ROW('Water Data'!H87)))</f>
        <v/>
      </c>
      <c r="CF93" s="274" t="str">
        <f ca="true">+IF(OFFSET('Water Data'!$H$28,0,10*ROW('Water Data'!H87))="","",OFFSET('Water Data'!$H$28,0,10*ROW('Water Data'!H87)))</f>
        <v/>
      </c>
      <c r="CG93" s="274" t="str">
        <f ca="true">+IF(OFFSET('Water Data'!$H$29,0,10*ROW('Water Data'!H87))="","",OFFSET('Water Data'!$H$29,0,10*ROW('Water Data'!H87)))</f>
        <v/>
      </c>
      <c r="CH93" s="274" t="str">
        <f ca="true">+IF(OFFSET('Water Data'!$I$27,0,10*ROW('Water Data'!I87))="","",OFFSET('Water Data'!$I$27,0,10*ROW('Water Data'!I87)))</f>
        <v/>
      </c>
      <c r="CI93" s="274" t="str">
        <f ca="true">+IF(OFFSET('Water Data'!$I$28,0,10*ROW('Water Data'!I87))="","",OFFSET('Water Data'!$I$28,0,10*ROW('Water Data'!I87)))</f>
        <v/>
      </c>
      <c r="CJ93" s="274" t="str">
        <f ca="true">+IF(OFFSET('Water Data'!$I$29,0,10*ROW('Water Data'!I87))="","",OFFSET('Water Data'!$I$29,0,10*ROW('Water Data'!I87)))</f>
        <v/>
      </c>
      <c r="CK93" s="274" t="str">
        <f ca="true">+IF(OFFSET('Sanitation Data'!$D$28,0,10*ROW('Sanitation Data'!D87))="","",OFFSET('Sanitation Data'!$D$28,0,10*ROW('Sanitation Data'!D87)))</f>
        <v/>
      </c>
      <c r="CL93" s="274" t="str">
        <f ca="true">+IF(OFFSET('Sanitation Data'!$D$29,0,10*ROW('Sanitation Data'!D87))="","",OFFSET('Sanitation Data'!$D$29,0,10*ROW('Sanitation Data'!D87)))</f>
        <v/>
      </c>
      <c r="CM93" s="274" t="str">
        <f ca="true">+IF(OFFSET('Sanitation Data'!$D$30,0,10*ROW('Sanitation Data'!D87))="","",OFFSET('Sanitation Data'!$D$30,0,10*ROW('Sanitation Data'!D87)))</f>
        <v/>
      </c>
      <c r="CN93" s="274" t="str">
        <f ca="true">+IF(OFFSET('Sanitation Data'!$D$31,0,10*ROW('Sanitation Data'!D87))="","",OFFSET('Sanitation Data'!$D$31,0,10*ROW('Sanitation Data'!D87)))</f>
        <v/>
      </c>
      <c r="CO93" s="274" t="str">
        <f ca="true">+IF(OFFSET('Sanitation Data'!$D$32,0,10*ROW('Sanitation Data'!D87))="","",OFFSET('Sanitation Data'!$D$32,0,10*ROW('Sanitation Data'!D87)))</f>
        <v/>
      </c>
      <c r="CP93" s="274" t="str">
        <f ca="true">+IF(OFFSET('Sanitation Data'!$E$28,0,10*ROW('Sanitation Data'!E87))="","",OFFSET('Sanitation Data'!$E$28,0,10*ROW('Sanitation Data'!E87)))</f>
        <v/>
      </c>
      <c r="CQ93" s="274" t="str">
        <f ca="true">+IF(OFFSET('Sanitation Data'!$E$29,0,10*ROW('Sanitation Data'!E87))="","",OFFSET('Sanitation Data'!$E$29,0,10*ROW('Sanitation Data'!E87)))</f>
        <v/>
      </c>
      <c r="CR93" s="274" t="str">
        <f ca="true">+IF(OFFSET('Sanitation Data'!$E$30,0,10*ROW('Sanitation Data'!E87))="","",OFFSET('Sanitation Data'!$E$30,0,10*ROW('Sanitation Data'!E87)))</f>
        <v/>
      </c>
      <c r="CS93" s="274" t="str">
        <f ca="true">+IF(OFFSET('Sanitation Data'!$E$31,0,10*ROW('Sanitation Data'!E87))="","",OFFSET('Sanitation Data'!$E$31,0,10*ROW('Sanitation Data'!E87)))</f>
        <v/>
      </c>
      <c r="CT93" s="274" t="str">
        <f ca="true">+IF(OFFSET('Sanitation Data'!$E$32,0,10*ROW('Sanitation Data'!E87))="","",OFFSET('Sanitation Data'!$E$32,0,10*ROW('Sanitation Data'!E87)))</f>
        <v/>
      </c>
      <c r="CU93" s="274" t="str">
        <f ca="true">+IF(OFFSET('Sanitation Data'!$F$28,0,10*ROW('Sanitation Data'!F87))="","",OFFSET('Sanitation Data'!$F$28,0,10*ROW('Sanitation Data'!F87)))</f>
        <v/>
      </c>
      <c r="CV93" s="274" t="str">
        <f ca="true">+IF(OFFSET('Sanitation Data'!$F$29,0,10*ROW('Sanitation Data'!F87))="","",OFFSET('Sanitation Data'!$F$29,0,10*ROW('Sanitation Data'!F87)))</f>
        <v/>
      </c>
      <c r="CW93" s="274" t="str">
        <f ca="true">+IF(OFFSET('Sanitation Data'!$F$30,0,10*ROW('Sanitation Data'!F87))="","",OFFSET('Sanitation Data'!$F$30,0,10*ROW('Sanitation Data'!F87)))</f>
        <v/>
      </c>
      <c r="CX93" s="274" t="str">
        <f ca="true">+IF(OFFSET('Sanitation Data'!$F$31,0,10*ROW('Sanitation Data'!F87))="","",OFFSET('Sanitation Data'!$F$31,0,10*ROW('Sanitation Data'!F87)))</f>
        <v/>
      </c>
      <c r="CY93" s="274" t="str">
        <f ca="true">+IF(OFFSET('Sanitation Data'!$F$32,0,10*ROW('Sanitation Data'!F87))="","",OFFSET('Sanitation Data'!$F$32,0,10*ROW('Sanitation Data'!F87)))</f>
        <v/>
      </c>
      <c r="CZ93" s="274" t="str">
        <f ca="true">+IF(OFFSET('Sanitation Data'!$G$28,0,10*ROW('Sanitation Data'!G87))="","",OFFSET('Sanitation Data'!$G$28,0,10*ROW('Sanitation Data'!G87)))</f>
        <v/>
      </c>
      <c r="DA93" s="274" t="str">
        <f ca="true">+IF(OFFSET('Sanitation Data'!$G$29,0,10*ROW('Sanitation Data'!G87))="","",OFFSET('Sanitation Data'!$G$29,0,10*ROW('Sanitation Data'!G87)))</f>
        <v/>
      </c>
      <c r="DB93" s="274" t="str">
        <f ca="true">+IF(OFFSET('Sanitation Data'!$G$30,0,10*ROW('Sanitation Data'!G87))="","",OFFSET('Sanitation Data'!$G$30,0,10*ROW('Sanitation Data'!G87)))</f>
        <v/>
      </c>
      <c r="DC93" s="274" t="str">
        <f ca="true">+IF(OFFSET('Sanitation Data'!$G$31,0,10*ROW('Sanitation Data'!G87))="","",OFFSET('Sanitation Data'!$G$31,0,10*ROW('Sanitation Data'!G87)))</f>
        <v/>
      </c>
      <c r="DD93" s="274" t="str">
        <f ca="true">+IF(OFFSET('Sanitation Data'!$G$32,0,10*ROW('Sanitation Data'!G87))="","",OFFSET('Sanitation Data'!$G$32,0,10*ROW('Sanitation Data'!G87)))</f>
        <v/>
      </c>
      <c r="DE93" s="274" t="str">
        <f ca="true">+IF(OFFSET('Sanitation Data'!$H$28,0,10*ROW('Sanitation Data'!H87))="","",OFFSET('Sanitation Data'!$H$28,0,10*ROW('Sanitation Data'!H87)))</f>
        <v/>
      </c>
      <c r="DF93" s="274" t="str">
        <f ca="true">+IF(OFFSET('Sanitation Data'!$H$29,0,10*ROW('Sanitation Data'!H87))="","",OFFSET('Sanitation Data'!$H$29,0,10*ROW('Sanitation Data'!H87)))</f>
        <v/>
      </c>
      <c r="DG93" s="274" t="str">
        <f ca="true">+IF(OFFSET('Sanitation Data'!$H$30,0,10*ROW('Sanitation Data'!H87))="","",OFFSET('Sanitation Data'!$H$30,0,10*ROW('Sanitation Data'!H87)))</f>
        <v/>
      </c>
      <c r="DH93" s="274" t="str">
        <f ca="true">+IF(OFFSET('Sanitation Data'!$H$31,0,10*ROW('Sanitation Data'!H87))="","",OFFSET('Sanitation Data'!$H$31,0,10*ROW('Sanitation Data'!H87)))</f>
        <v/>
      </c>
      <c r="DI93" s="274" t="str">
        <f ca="true">+IF(OFFSET('Sanitation Data'!$H$32,0,10*ROW('Sanitation Data'!H87))="","",OFFSET('Sanitation Data'!$H$32,0,10*ROW('Sanitation Data'!H87)))</f>
        <v/>
      </c>
      <c r="DJ93" s="274" t="str">
        <f ca="true">+IF(OFFSET('Sanitation Data'!$I$28,0,10*ROW('Sanitation Data'!I87))="","",OFFSET('Sanitation Data'!$I$28,0,10*ROW('Sanitation Data'!I87)))</f>
        <v/>
      </c>
      <c r="DK93" s="274" t="str">
        <f ca="true">+IF(OFFSET('Sanitation Data'!$I$29,0,10*ROW('Sanitation Data'!I87))="","",OFFSET('Sanitation Data'!$I$29,0,10*ROW('Sanitation Data'!I87)))</f>
        <v/>
      </c>
      <c r="DL93" s="274" t="str">
        <f ca="true">+IF(OFFSET('Sanitation Data'!$I$30,0,10*ROW('Sanitation Data'!I87))="","",OFFSET('Sanitation Data'!$I$30,0,10*ROW('Sanitation Data'!I87)))</f>
        <v/>
      </c>
      <c r="DM93" s="274" t="str">
        <f ca="true">+IF(OFFSET('Sanitation Data'!$I$31,0,10*ROW('Sanitation Data'!I87))="","",OFFSET('Sanitation Data'!$I$31,0,10*ROW('Sanitation Data'!I87)))</f>
        <v/>
      </c>
      <c r="DN93" s="274" t="str">
        <f ca="true">+IF(OFFSET('Sanitation Data'!$I$32,0,10*ROW('Sanitation Data'!I87))="","",OFFSET('Sanitation Data'!$I$32,0,10*ROW('Sanitation Data'!I87)))</f>
        <v/>
      </c>
      <c r="DO93" s="274" t="str">
        <f ca="true">+IF(OFFSET('Hygiene Data'!$D$11,0,10*ROW('Hygiene Data'!D87))="","",OFFSET('Hygiene Data'!$D$11,0,10*ROW('Hygiene Data'!D87)))</f>
        <v/>
      </c>
      <c r="DP93" s="274" t="str">
        <f ca="true">+IF(OFFSET('Hygiene Data'!$D$12,0,10*ROW('Hygiene Data'!D87))="","",OFFSET('Hygiene Data'!$D$12,0,10*ROW('Hygiene Data'!D87)))</f>
        <v/>
      </c>
      <c r="DQ93" s="274" t="str">
        <f ca="true">+IF(OFFSET('Hygiene Data'!$D$13,0,10*ROW('Hygiene Data'!D87))="","",OFFSET('Hygiene Data'!$D$13,0,10*ROW('Hygiene Data'!D87)))</f>
        <v/>
      </c>
      <c r="DR93" s="274" t="str">
        <f ca="true">+IF(OFFSET('Hygiene Data'!$E$11,0,10*ROW('Hygiene Data'!E87))="","",OFFSET('Hygiene Data'!$E$11,0,10*ROW('Hygiene Data'!E87)))</f>
        <v/>
      </c>
      <c r="DS93" s="274" t="str">
        <f ca="true">+IF(OFFSET('Hygiene Data'!$E$12,0,10*ROW('Hygiene Data'!E87))="","",OFFSET('Hygiene Data'!$E$12,0,10*ROW('Hygiene Data'!E87)))</f>
        <v/>
      </c>
      <c r="DT93" s="274" t="str">
        <f ca="true">+IF(OFFSET('Hygiene Data'!$E$13,0,10*ROW('Hygiene Data'!E87))="","",OFFSET('Hygiene Data'!$E$13,0,10*ROW('Hygiene Data'!E87)))</f>
        <v/>
      </c>
      <c r="DU93" s="274" t="str">
        <f ca="true">+IF(OFFSET('Hygiene Data'!$F$11,0,10*ROW('Hygiene Data'!F87))="","",OFFSET('Hygiene Data'!$F$11,0,10*ROW('Hygiene Data'!F87)))</f>
        <v/>
      </c>
      <c r="DV93" s="274" t="str">
        <f ca="true">+IF(OFFSET('Hygiene Data'!$F$12,0,10*ROW('Hygiene Data'!F87))="","",OFFSET('Hygiene Data'!$F$12,0,10*ROW('Hygiene Data'!F87)))</f>
        <v/>
      </c>
      <c r="DW93" s="274" t="str">
        <f ca="true">+IF(OFFSET('Hygiene Data'!$F$13,0,10*ROW('Hygiene Data'!F87))="","",OFFSET('Hygiene Data'!$F$13,0,10*ROW('Hygiene Data'!F87)))</f>
        <v/>
      </c>
      <c r="DX93" s="274" t="str">
        <f ca="true">+IF(OFFSET('Hygiene Data'!$G$11,0,10*ROW('Hygiene Data'!G87))="","",OFFSET('Hygiene Data'!$G$11,0,10*ROW('Hygiene Data'!G87)))</f>
        <v/>
      </c>
      <c r="DY93" s="274" t="str">
        <f ca="true">+IF(OFFSET('Hygiene Data'!$G$12,0,10*ROW('Hygiene Data'!G87))="","",OFFSET('Hygiene Data'!$G$12,0,10*ROW('Hygiene Data'!G87)))</f>
        <v/>
      </c>
      <c r="DZ93" s="274" t="str">
        <f ca="true">+IF(OFFSET('Hygiene Data'!$G$13,0,10*ROW('Hygiene Data'!G87))="","",OFFSET('Hygiene Data'!$G$13,0,10*ROW('Hygiene Data'!G87)))</f>
        <v/>
      </c>
      <c r="EA93" s="274" t="str">
        <f ca="true">+IF(OFFSET('Hygiene Data'!$H$11,0,10*ROW('Hygiene Data'!H87))="","",OFFSET('Hygiene Data'!$H$11,0,10*ROW('Hygiene Data'!H87)))</f>
        <v/>
      </c>
      <c r="EB93" s="274" t="str">
        <f ca="true">+IF(OFFSET('Hygiene Data'!$H$12,0,10*ROW('Hygiene Data'!H87))="","",OFFSET('Hygiene Data'!$H$12,0,10*ROW('Hygiene Data'!H87)))</f>
        <v/>
      </c>
      <c r="EC93" s="274" t="str">
        <f ca="true">+IF(OFFSET('Hygiene Data'!$H$13,0,10*ROW('Hygiene Data'!H87))="","",OFFSET('Hygiene Data'!$H$13,0,10*ROW('Hygiene Data'!H87)))</f>
        <v/>
      </c>
      <c r="ED93" s="274" t="str">
        <f ca="true">+IF(OFFSET('Hygiene Data'!$I$11,0,10*ROW('Hygiene Data'!I87))="","",OFFSET('Hygiene Data'!$I$11,0,10*ROW('Hygiene Data'!I87)))</f>
        <v/>
      </c>
      <c r="EE93" s="274" t="str">
        <f ca="true">+IF(OFFSET('Hygiene Data'!$I$12,0,10*ROW('Hygiene Data'!I87))="","",OFFSET('Hygiene Data'!$I$12,0,10*ROW('Hygiene Data'!I87)))</f>
        <v/>
      </c>
      <c r="EF93" s="274" t="str">
        <f ca="true">+IF(OFFSET('Hygiene Data'!$I$13,0,10*ROW('Hygiene Data'!I87))="","",OFFSET('Hygiene Data'!$I$13,0,10*ROW('Hygiene Data'!I87)))</f>
        <v/>
      </c>
    </row>
    <row xmlns:x14ac="http://schemas.microsoft.com/office/spreadsheetml/2009/9/ac" r="94" x14ac:dyDescent="0.2">
      <c r="A94" s="37" t="str">
        <f ca="true">+IF(OFFSET('Water Data'!$B$2,0,10*ROW('Water Data'!E88))="","",OFFSET('Water Data'!$B$2,0,10*ROW('Water Data'!E88)))</f>
        <v/>
      </c>
      <c r="B94" s="37" t="str">
        <f ca="true">+IF(OFFSET('Water Data'!$C$2,0,10*ROW('Water Data'!F88))="","",OFFSET('Water Data'!$C$2,0,10*ROW('Water Data'!F88)))</f>
        <v/>
      </c>
      <c r="C94" s="330" t="str">
        <f t="shared" ca="true" si="1"/>
        <v/>
      </c>
      <c r="D94" s="94"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4"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4"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4"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4"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4"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4"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4"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4"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4"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4"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4"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4"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4"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4"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4"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4"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4"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5"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5"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5"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5"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5"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5"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5"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5"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5"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5"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5"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5"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5"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5"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5"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5"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5"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5"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5"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5"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5"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5"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5"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5"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5"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5"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5"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5"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5"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5"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6"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6"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6"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6"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6"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6"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6"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6"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6"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6"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6"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6"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6"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6"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6"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6"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6"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6"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74"/>
      <c r="BS94" s="274" t="str">
        <f ca="true">+IF(OFFSET('Water Data'!$D$27,0,10*ROW('Water Data'!D88))="","",OFFSET('Water Data'!$D$27,0,10*ROW('Water Data'!D88)))</f>
        <v/>
      </c>
      <c r="BT94" s="274" t="str">
        <f ca="true">+IF(OFFSET('Water Data'!$D$28,0,10*ROW('Water Data'!D88))="","",OFFSET('Water Data'!$D$28,0,10*ROW('Water Data'!D88)))</f>
        <v/>
      </c>
      <c r="BU94" s="274" t="str">
        <f ca="true">+IF(OFFSET('Water Data'!$D$29,0,10*ROW('Water Data'!D88))="","",OFFSET('Water Data'!$D$29,0,10*ROW('Water Data'!D88)))</f>
        <v/>
      </c>
      <c r="BV94" s="274" t="str">
        <f ca="true">+IF(OFFSET('Water Data'!$E$27,0,10*ROW('Water Data'!E88))="","",OFFSET('Water Data'!$E$27,0,10*ROW('Water Data'!E88)))</f>
        <v/>
      </c>
      <c r="BW94" s="274" t="str">
        <f ca="true">+IF(OFFSET('Water Data'!$E$28,0,10*ROW('Water Data'!E88))="","",OFFSET('Water Data'!$E$28,0,10*ROW('Water Data'!E88)))</f>
        <v/>
      </c>
      <c r="BX94" s="274" t="str">
        <f ca="true">+IF(OFFSET('Water Data'!$E$29,0,10*ROW('Water Data'!E88))="","",OFFSET('Water Data'!$E$29,0,10*ROW('Water Data'!E88)))</f>
        <v/>
      </c>
      <c r="BY94" s="274" t="str">
        <f ca="true">+IF(OFFSET('Water Data'!$F$27,0,10*ROW('Water Data'!F88))="","",OFFSET('Water Data'!$F$27,0,10*ROW('Water Data'!F88)))</f>
        <v/>
      </c>
      <c r="BZ94" s="274" t="str">
        <f ca="true">+IF(OFFSET('Water Data'!$F$28,0,10*ROW('Water Data'!F88))="","",OFFSET('Water Data'!$F$28,0,10*ROW('Water Data'!F88)))</f>
        <v/>
      </c>
      <c r="CA94" s="274" t="str">
        <f ca="true">+IF(OFFSET('Water Data'!$F$29,0,10*ROW('Water Data'!F88))="","",OFFSET('Water Data'!$F$29,0,10*ROW('Water Data'!F88)))</f>
        <v/>
      </c>
      <c r="CB94" s="274" t="str">
        <f ca="true">+IF(OFFSET('Water Data'!$G$27,0,10*ROW('Water Data'!G88))="","",OFFSET('Water Data'!$G$27,0,10*ROW('Water Data'!G88)))</f>
        <v/>
      </c>
      <c r="CC94" s="274" t="str">
        <f ca="true">+IF(OFFSET('Water Data'!$G$28,0,10*ROW('Water Data'!G88))="","",OFFSET('Water Data'!$G$28,0,10*ROW('Water Data'!G88)))</f>
        <v/>
      </c>
      <c r="CD94" s="274" t="str">
        <f ca="true">+IF(OFFSET('Water Data'!$G$29,0,10*ROW('Water Data'!G88))="","",OFFSET('Water Data'!$G$29,0,10*ROW('Water Data'!G88)))</f>
        <v/>
      </c>
      <c r="CE94" s="274" t="str">
        <f ca="true">+IF(OFFSET('Water Data'!$H$27,0,10*ROW('Water Data'!H88))="","",OFFSET('Water Data'!$H$27,0,10*ROW('Water Data'!H88)))</f>
        <v/>
      </c>
      <c r="CF94" s="274" t="str">
        <f ca="true">+IF(OFFSET('Water Data'!$H$28,0,10*ROW('Water Data'!H88))="","",OFFSET('Water Data'!$H$28,0,10*ROW('Water Data'!H88)))</f>
        <v/>
      </c>
      <c r="CG94" s="274" t="str">
        <f ca="true">+IF(OFFSET('Water Data'!$H$29,0,10*ROW('Water Data'!H88))="","",OFFSET('Water Data'!$H$29,0,10*ROW('Water Data'!H88)))</f>
        <v/>
      </c>
      <c r="CH94" s="274" t="str">
        <f ca="true">+IF(OFFSET('Water Data'!$I$27,0,10*ROW('Water Data'!I88))="","",OFFSET('Water Data'!$I$27,0,10*ROW('Water Data'!I88)))</f>
        <v/>
      </c>
      <c r="CI94" s="274" t="str">
        <f ca="true">+IF(OFFSET('Water Data'!$I$28,0,10*ROW('Water Data'!I88))="","",OFFSET('Water Data'!$I$28,0,10*ROW('Water Data'!I88)))</f>
        <v/>
      </c>
      <c r="CJ94" s="274" t="str">
        <f ca="true">+IF(OFFSET('Water Data'!$I$29,0,10*ROW('Water Data'!I88))="","",OFFSET('Water Data'!$I$29,0,10*ROW('Water Data'!I88)))</f>
        <v/>
      </c>
      <c r="CK94" s="274" t="str">
        <f ca="true">+IF(OFFSET('Sanitation Data'!$D$28,0,10*ROW('Sanitation Data'!D88))="","",OFFSET('Sanitation Data'!$D$28,0,10*ROW('Sanitation Data'!D88)))</f>
        <v/>
      </c>
      <c r="CL94" s="274" t="str">
        <f ca="true">+IF(OFFSET('Sanitation Data'!$D$29,0,10*ROW('Sanitation Data'!D88))="","",OFFSET('Sanitation Data'!$D$29,0,10*ROW('Sanitation Data'!D88)))</f>
        <v/>
      </c>
      <c r="CM94" s="274" t="str">
        <f ca="true">+IF(OFFSET('Sanitation Data'!$D$30,0,10*ROW('Sanitation Data'!D88))="","",OFFSET('Sanitation Data'!$D$30,0,10*ROW('Sanitation Data'!D88)))</f>
        <v/>
      </c>
      <c r="CN94" s="274" t="str">
        <f ca="true">+IF(OFFSET('Sanitation Data'!$D$31,0,10*ROW('Sanitation Data'!D88))="","",OFFSET('Sanitation Data'!$D$31,0,10*ROW('Sanitation Data'!D88)))</f>
        <v/>
      </c>
      <c r="CO94" s="274" t="str">
        <f ca="true">+IF(OFFSET('Sanitation Data'!$D$32,0,10*ROW('Sanitation Data'!D88))="","",OFFSET('Sanitation Data'!$D$32,0,10*ROW('Sanitation Data'!D88)))</f>
        <v/>
      </c>
      <c r="CP94" s="274" t="str">
        <f ca="true">+IF(OFFSET('Sanitation Data'!$E$28,0,10*ROW('Sanitation Data'!E88))="","",OFFSET('Sanitation Data'!$E$28,0,10*ROW('Sanitation Data'!E88)))</f>
        <v/>
      </c>
      <c r="CQ94" s="274" t="str">
        <f ca="true">+IF(OFFSET('Sanitation Data'!$E$29,0,10*ROW('Sanitation Data'!E88))="","",OFFSET('Sanitation Data'!$E$29,0,10*ROW('Sanitation Data'!E88)))</f>
        <v/>
      </c>
      <c r="CR94" s="274" t="str">
        <f ca="true">+IF(OFFSET('Sanitation Data'!$E$30,0,10*ROW('Sanitation Data'!E88))="","",OFFSET('Sanitation Data'!$E$30,0,10*ROW('Sanitation Data'!E88)))</f>
        <v/>
      </c>
      <c r="CS94" s="274" t="str">
        <f ca="true">+IF(OFFSET('Sanitation Data'!$E$31,0,10*ROW('Sanitation Data'!E88))="","",OFFSET('Sanitation Data'!$E$31,0,10*ROW('Sanitation Data'!E88)))</f>
        <v/>
      </c>
      <c r="CT94" s="274" t="str">
        <f ca="true">+IF(OFFSET('Sanitation Data'!$E$32,0,10*ROW('Sanitation Data'!E88))="","",OFFSET('Sanitation Data'!$E$32,0,10*ROW('Sanitation Data'!E88)))</f>
        <v/>
      </c>
      <c r="CU94" s="274" t="str">
        <f ca="true">+IF(OFFSET('Sanitation Data'!$F$28,0,10*ROW('Sanitation Data'!F88))="","",OFFSET('Sanitation Data'!$F$28,0,10*ROW('Sanitation Data'!F88)))</f>
        <v/>
      </c>
      <c r="CV94" s="274" t="str">
        <f ca="true">+IF(OFFSET('Sanitation Data'!$F$29,0,10*ROW('Sanitation Data'!F88))="","",OFFSET('Sanitation Data'!$F$29,0,10*ROW('Sanitation Data'!F88)))</f>
        <v/>
      </c>
      <c r="CW94" s="274" t="str">
        <f ca="true">+IF(OFFSET('Sanitation Data'!$F$30,0,10*ROW('Sanitation Data'!F88))="","",OFFSET('Sanitation Data'!$F$30,0,10*ROW('Sanitation Data'!F88)))</f>
        <v/>
      </c>
      <c r="CX94" s="274" t="str">
        <f ca="true">+IF(OFFSET('Sanitation Data'!$F$31,0,10*ROW('Sanitation Data'!F88))="","",OFFSET('Sanitation Data'!$F$31,0,10*ROW('Sanitation Data'!F88)))</f>
        <v/>
      </c>
      <c r="CY94" s="274" t="str">
        <f ca="true">+IF(OFFSET('Sanitation Data'!$F$32,0,10*ROW('Sanitation Data'!F88))="","",OFFSET('Sanitation Data'!$F$32,0,10*ROW('Sanitation Data'!F88)))</f>
        <v/>
      </c>
      <c r="CZ94" s="274" t="str">
        <f ca="true">+IF(OFFSET('Sanitation Data'!$G$28,0,10*ROW('Sanitation Data'!G88))="","",OFFSET('Sanitation Data'!$G$28,0,10*ROW('Sanitation Data'!G88)))</f>
        <v/>
      </c>
      <c r="DA94" s="274" t="str">
        <f ca="true">+IF(OFFSET('Sanitation Data'!$G$29,0,10*ROW('Sanitation Data'!G88))="","",OFFSET('Sanitation Data'!$G$29,0,10*ROW('Sanitation Data'!G88)))</f>
        <v/>
      </c>
      <c r="DB94" s="274" t="str">
        <f ca="true">+IF(OFFSET('Sanitation Data'!$G$30,0,10*ROW('Sanitation Data'!G88))="","",OFFSET('Sanitation Data'!$G$30,0,10*ROW('Sanitation Data'!G88)))</f>
        <v/>
      </c>
      <c r="DC94" s="274" t="str">
        <f ca="true">+IF(OFFSET('Sanitation Data'!$G$31,0,10*ROW('Sanitation Data'!G88))="","",OFFSET('Sanitation Data'!$G$31,0,10*ROW('Sanitation Data'!G88)))</f>
        <v/>
      </c>
      <c r="DD94" s="274" t="str">
        <f ca="true">+IF(OFFSET('Sanitation Data'!$G$32,0,10*ROW('Sanitation Data'!G88))="","",OFFSET('Sanitation Data'!$G$32,0,10*ROW('Sanitation Data'!G88)))</f>
        <v/>
      </c>
      <c r="DE94" s="274" t="str">
        <f ca="true">+IF(OFFSET('Sanitation Data'!$H$28,0,10*ROW('Sanitation Data'!H88))="","",OFFSET('Sanitation Data'!$H$28,0,10*ROW('Sanitation Data'!H88)))</f>
        <v/>
      </c>
      <c r="DF94" s="274" t="str">
        <f ca="true">+IF(OFFSET('Sanitation Data'!$H$29,0,10*ROW('Sanitation Data'!H88))="","",OFFSET('Sanitation Data'!$H$29,0,10*ROW('Sanitation Data'!H88)))</f>
        <v/>
      </c>
      <c r="DG94" s="274" t="str">
        <f ca="true">+IF(OFFSET('Sanitation Data'!$H$30,0,10*ROW('Sanitation Data'!H88))="","",OFFSET('Sanitation Data'!$H$30,0,10*ROW('Sanitation Data'!H88)))</f>
        <v/>
      </c>
      <c r="DH94" s="274" t="str">
        <f ca="true">+IF(OFFSET('Sanitation Data'!$H$31,0,10*ROW('Sanitation Data'!H88))="","",OFFSET('Sanitation Data'!$H$31,0,10*ROW('Sanitation Data'!H88)))</f>
        <v/>
      </c>
      <c r="DI94" s="274" t="str">
        <f ca="true">+IF(OFFSET('Sanitation Data'!$H$32,0,10*ROW('Sanitation Data'!H88))="","",OFFSET('Sanitation Data'!$H$32,0,10*ROW('Sanitation Data'!H88)))</f>
        <v/>
      </c>
      <c r="DJ94" s="274" t="str">
        <f ca="true">+IF(OFFSET('Sanitation Data'!$I$28,0,10*ROW('Sanitation Data'!I88))="","",OFFSET('Sanitation Data'!$I$28,0,10*ROW('Sanitation Data'!I88)))</f>
        <v/>
      </c>
      <c r="DK94" s="274" t="str">
        <f ca="true">+IF(OFFSET('Sanitation Data'!$I$29,0,10*ROW('Sanitation Data'!I88))="","",OFFSET('Sanitation Data'!$I$29,0,10*ROW('Sanitation Data'!I88)))</f>
        <v/>
      </c>
      <c r="DL94" s="274" t="str">
        <f ca="true">+IF(OFFSET('Sanitation Data'!$I$30,0,10*ROW('Sanitation Data'!I88))="","",OFFSET('Sanitation Data'!$I$30,0,10*ROW('Sanitation Data'!I88)))</f>
        <v/>
      </c>
      <c r="DM94" s="274" t="str">
        <f ca="true">+IF(OFFSET('Sanitation Data'!$I$31,0,10*ROW('Sanitation Data'!I88))="","",OFFSET('Sanitation Data'!$I$31,0,10*ROW('Sanitation Data'!I88)))</f>
        <v/>
      </c>
      <c r="DN94" s="274" t="str">
        <f ca="true">+IF(OFFSET('Sanitation Data'!$I$32,0,10*ROW('Sanitation Data'!I88))="","",OFFSET('Sanitation Data'!$I$32,0,10*ROW('Sanitation Data'!I88)))</f>
        <v/>
      </c>
      <c r="DO94" s="274" t="str">
        <f ca="true">+IF(OFFSET('Hygiene Data'!$D$11,0,10*ROW('Hygiene Data'!D88))="","",OFFSET('Hygiene Data'!$D$11,0,10*ROW('Hygiene Data'!D88)))</f>
        <v/>
      </c>
      <c r="DP94" s="274" t="str">
        <f ca="true">+IF(OFFSET('Hygiene Data'!$D$12,0,10*ROW('Hygiene Data'!D88))="","",OFFSET('Hygiene Data'!$D$12,0,10*ROW('Hygiene Data'!D88)))</f>
        <v/>
      </c>
      <c r="DQ94" s="274" t="str">
        <f ca="true">+IF(OFFSET('Hygiene Data'!$D$13,0,10*ROW('Hygiene Data'!D88))="","",OFFSET('Hygiene Data'!$D$13,0,10*ROW('Hygiene Data'!D88)))</f>
        <v/>
      </c>
      <c r="DR94" s="274" t="str">
        <f ca="true">+IF(OFFSET('Hygiene Data'!$E$11,0,10*ROW('Hygiene Data'!E88))="","",OFFSET('Hygiene Data'!$E$11,0,10*ROW('Hygiene Data'!E88)))</f>
        <v/>
      </c>
      <c r="DS94" s="274" t="str">
        <f ca="true">+IF(OFFSET('Hygiene Data'!$E$12,0,10*ROW('Hygiene Data'!E88))="","",OFFSET('Hygiene Data'!$E$12,0,10*ROW('Hygiene Data'!E88)))</f>
        <v/>
      </c>
      <c r="DT94" s="274" t="str">
        <f ca="true">+IF(OFFSET('Hygiene Data'!$E$13,0,10*ROW('Hygiene Data'!E88))="","",OFFSET('Hygiene Data'!$E$13,0,10*ROW('Hygiene Data'!E88)))</f>
        <v/>
      </c>
      <c r="DU94" s="274" t="str">
        <f ca="true">+IF(OFFSET('Hygiene Data'!$F$11,0,10*ROW('Hygiene Data'!F88))="","",OFFSET('Hygiene Data'!$F$11,0,10*ROW('Hygiene Data'!F88)))</f>
        <v/>
      </c>
      <c r="DV94" s="274" t="str">
        <f ca="true">+IF(OFFSET('Hygiene Data'!$F$12,0,10*ROW('Hygiene Data'!F88))="","",OFFSET('Hygiene Data'!$F$12,0,10*ROW('Hygiene Data'!F88)))</f>
        <v/>
      </c>
      <c r="DW94" s="274" t="str">
        <f ca="true">+IF(OFFSET('Hygiene Data'!$F$13,0,10*ROW('Hygiene Data'!F88))="","",OFFSET('Hygiene Data'!$F$13,0,10*ROW('Hygiene Data'!F88)))</f>
        <v/>
      </c>
      <c r="DX94" s="274" t="str">
        <f ca="true">+IF(OFFSET('Hygiene Data'!$G$11,0,10*ROW('Hygiene Data'!G88))="","",OFFSET('Hygiene Data'!$G$11,0,10*ROW('Hygiene Data'!G88)))</f>
        <v/>
      </c>
      <c r="DY94" s="274" t="str">
        <f ca="true">+IF(OFFSET('Hygiene Data'!$G$12,0,10*ROW('Hygiene Data'!G88))="","",OFFSET('Hygiene Data'!$G$12,0,10*ROW('Hygiene Data'!G88)))</f>
        <v/>
      </c>
      <c r="DZ94" s="274" t="str">
        <f ca="true">+IF(OFFSET('Hygiene Data'!$G$13,0,10*ROW('Hygiene Data'!G88))="","",OFFSET('Hygiene Data'!$G$13,0,10*ROW('Hygiene Data'!G88)))</f>
        <v/>
      </c>
      <c r="EA94" s="274" t="str">
        <f ca="true">+IF(OFFSET('Hygiene Data'!$H$11,0,10*ROW('Hygiene Data'!H88))="","",OFFSET('Hygiene Data'!$H$11,0,10*ROW('Hygiene Data'!H88)))</f>
        <v/>
      </c>
      <c r="EB94" s="274" t="str">
        <f ca="true">+IF(OFFSET('Hygiene Data'!$H$12,0,10*ROW('Hygiene Data'!H88))="","",OFFSET('Hygiene Data'!$H$12,0,10*ROW('Hygiene Data'!H88)))</f>
        <v/>
      </c>
      <c r="EC94" s="274" t="str">
        <f ca="true">+IF(OFFSET('Hygiene Data'!$H$13,0,10*ROW('Hygiene Data'!H88))="","",OFFSET('Hygiene Data'!$H$13,0,10*ROW('Hygiene Data'!H88)))</f>
        <v/>
      </c>
      <c r="ED94" s="274" t="str">
        <f ca="true">+IF(OFFSET('Hygiene Data'!$I$11,0,10*ROW('Hygiene Data'!I88))="","",OFFSET('Hygiene Data'!$I$11,0,10*ROW('Hygiene Data'!I88)))</f>
        <v/>
      </c>
      <c r="EE94" s="274" t="str">
        <f ca="true">+IF(OFFSET('Hygiene Data'!$I$12,0,10*ROW('Hygiene Data'!I88))="","",OFFSET('Hygiene Data'!$I$12,0,10*ROW('Hygiene Data'!I88)))</f>
        <v/>
      </c>
      <c r="EF94" s="274" t="str">
        <f ca="true">+IF(OFFSET('Hygiene Data'!$I$13,0,10*ROW('Hygiene Data'!I88))="","",OFFSET('Hygiene Data'!$I$13,0,10*ROW('Hygiene Data'!I88)))</f>
        <v/>
      </c>
    </row>
    <row xmlns:x14ac="http://schemas.microsoft.com/office/spreadsheetml/2009/9/ac" r="95" x14ac:dyDescent="0.2">
      <c r="A95" s="37" t="str">
        <f ca="true">+IF(OFFSET('Water Data'!$B$2,0,10*ROW('Water Data'!E89))="","",OFFSET('Water Data'!$B$2,0,10*ROW('Water Data'!E89)))</f>
        <v/>
      </c>
      <c r="B95" s="37" t="str">
        <f ca="true">+IF(OFFSET('Water Data'!$C$2,0,10*ROW('Water Data'!F89))="","",OFFSET('Water Data'!$C$2,0,10*ROW('Water Data'!F89)))</f>
        <v/>
      </c>
      <c r="C95" s="330" t="str">
        <f t="shared" ca="true" si="1"/>
        <v/>
      </c>
      <c r="D95" s="94"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4"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4"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4"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4"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4"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4"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4"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4"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4"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4"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4"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4"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4"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4"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4"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4"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4"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5"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5"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5"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5"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5"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5"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5"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5"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5"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5"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5"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5"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5"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5"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5"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5"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5"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5"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5"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5"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5"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5"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5"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5"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5"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5"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5"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5"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5"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5"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6"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6"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6"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6"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6"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6"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6"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6"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6"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6"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6"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6"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6"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6"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6"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6"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6"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6"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74"/>
      <c r="BS95" s="274" t="str">
        <f ca="true">+IF(OFFSET('Water Data'!$D$27,0,10*ROW('Water Data'!D89))="","",OFFSET('Water Data'!$D$27,0,10*ROW('Water Data'!D89)))</f>
        <v/>
      </c>
      <c r="BT95" s="274" t="str">
        <f ca="true">+IF(OFFSET('Water Data'!$D$28,0,10*ROW('Water Data'!D89))="","",OFFSET('Water Data'!$D$28,0,10*ROW('Water Data'!D89)))</f>
        <v/>
      </c>
      <c r="BU95" s="274" t="str">
        <f ca="true">+IF(OFFSET('Water Data'!$D$29,0,10*ROW('Water Data'!D89))="","",OFFSET('Water Data'!$D$29,0,10*ROW('Water Data'!D89)))</f>
        <v/>
      </c>
      <c r="BV95" s="274" t="str">
        <f ca="true">+IF(OFFSET('Water Data'!$E$27,0,10*ROW('Water Data'!E89))="","",OFFSET('Water Data'!$E$27,0,10*ROW('Water Data'!E89)))</f>
        <v/>
      </c>
      <c r="BW95" s="274" t="str">
        <f ca="true">+IF(OFFSET('Water Data'!$E$28,0,10*ROW('Water Data'!E89))="","",OFFSET('Water Data'!$E$28,0,10*ROW('Water Data'!E89)))</f>
        <v/>
      </c>
      <c r="BX95" s="274" t="str">
        <f ca="true">+IF(OFFSET('Water Data'!$E$29,0,10*ROW('Water Data'!E89))="","",OFFSET('Water Data'!$E$29,0,10*ROW('Water Data'!E89)))</f>
        <v/>
      </c>
      <c r="BY95" s="274" t="str">
        <f ca="true">+IF(OFFSET('Water Data'!$F$27,0,10*ROW('Water Data'!F89))="","",OFFSET('Water Data'!$F$27,0,10*ROW('Water Data'!F89)))</f>
        <v/>
      </c>
      <c r="BZ95" s="274" t="str">
        <f ca="true">+IF(OFFSET('Water Data'!$F$28,0,10*ROW('Water Data'!F89))="","",OFFSET('Water Data'!$F$28,0,10*ROW('Water Data'!F89)))</f>
        <v/>
      </c>
      <c r="CA95" s="274" t="str">
        <f ca="true">+IF(OFFSET('Water Data'!$F$29,0,10*ROW('Water Data'!F89))="","",OFFSET('Water Data'!$F$29,0,10*ROW('Water Data'!F89)))</f>
        <v/>
      </c>
      <c r="CB95" s="274" t="str">
        <f ca="true">+IF(OFFSET('Water Data'!$G$27,0,10*ROW('Water Data'!G89))="","",OFFSET('Water Data'!$G$27,0,10*ROW('Water Data'!G89)))</f>
        <v/>
      </c>
      <c r="CC95" s="274" t="str">
        <f ca="true">+IF(OFFSET('Water Data'!$G$28,0,10*ROW('Water Data'!G89))="","",OFFSET('Water Data'!$G$28,0,10*ROW('Water Data'!G89)))</f>
        <v/>
      </c>
      <c r="CD95" s="274" t="str">
        <f ca="true">+IF(OFFSET('Water Data'!$G$29,0,10*ROW('Water Data'!G89))="","",OFFSET('Water Data'!$G$29,0,10*ROW('Water Data'!G89)))</f>
        <v/>
      </c>
      <c r="CE95" s="274" t="str">
        <f ca="true">+IF(OFFSET('Water Data'!$H$27,0,10*ROW('Water Data'!H89))="","",OFFSET('Water Data'!$H$27,0,10*ROW('Water Data'!H89)))</f>
        <v/>
      </c>
      <c r="CF95" s="274" t="str">
        <f ca="true">+IF(OFFSET('Water Data'!$H$28,0,10*ROW('Water Data'!H89))="","",OFFSET('Water Data'!$H$28,0,10*ROW('Water Data'!H89)))</f>
        <v/>
      </c>
      <c r="CG95" s="274" t="str">
        <f ca="true">+IF(OFFSET('Water Data'!$H$29,0,10*ROW('Water Data'!H89))="","",OFFSET('Water Data'!$H$29,0,10*ROW('Water Data'!H89)))</f>
        <v/>
      </c>
      <c r="CH95" s="274" t="str">
        <f ca="true">+IF(OFFSET('Water Data'!$I$27,0,10*ROW('Water Data'!I89))="","",OFFSET('Water Data'!$I$27,0,10*ROW('Water Data'!I89)))</f>
        <v/>
      </c>
      <c r="CI95" s="274" t="str">
        <f ca="true">+IF(OFFSET('Water Data'!$I$28,0,10*ROW('Water Data'!I89))="","",OFFSET('Water Data'!$I$28,0,10*ROW('Water Data'!I89)))</f>
        <v/>
      </c>
      <c r="CJ95" s="274" t="str">
        <f ca="true">+IF(OFFSET('Water Data'!$I$29,0,10*ROW('Water Data'!I89))="","",OFFSET('Water Data'!$I$29,0,10*ROW('Water Data'!I89)))</f>
        <v/>
      </c>
      <c r="CK95" s="274" t="str">
        <f ca="true">+IF(OFFSET('Sanitation Data'!$D$28,0,10*ROW('Sanitation Data'!D89))="","",OFFSET('Sanitation Data'!$D$28,0,10*ROW('Sanitation Data'!D89)))</f>
        <v/>
      </c>
      <c r="CL95" s="274" t="str">
        <f ca="true">+IF(OFFSET('Sanitation Data'!$D$29,0,10*ROW('Sanitation Data'!D89))="","",OFFSET('Sanitation Data'!$D$29,0,10*ROW('Sanitation Data'!D89)))</f>
        <v/>
      </c>
      <c r="CM95" s="274" t="str">
        <f ca="true">+IF(OFFSET('Sanitation Data'!$D$30,0,10*ROW('Sanitation Data'!D89))="","",OFFSET('Sanitation Data'!$D$30,0,10*ROW('Sanitation Data'!D89)))</f>
        <v/>
      </c>
      <c r="CN95" s="274" t="str">
        <f ca="true">+IF(OFFSET('Sanitation Data'!$D$31,0,10*ROW('Sanitation Data'!D89))="","",OFFSET('Sanitation Data'!$D$31,0,10*ROW('Sanitation Data'!D89)))</f>
        <v/>
      </c>
      <c r="CO95" s="274" t="str">
        <f ca="true">+IF(OFFSET('Sanitation Data'!$D$32,0,10*ROW('Sanitation Data'!D89))="","",OFFSET('Sanitation Data'!$D$32,0,10*ROW('Sanitation Data'!D89)))</f>
        <v/>
      </c>
      <c r="CP95" s="274" t="str">
        <f ca="true">+IF(OFFSET('Sanitation Data'!$E$28,0,10*ROW('Sanitation Data'!E89))="","",OFFSET('Sanitation Data'!$E$28,0,10*ROW('Sanitation Data'!E89)))</f>
        <v/>
      </c>
      <c r="CQ95" s="274" t="str">
        <f ca="true">+IF(OFFSET('Sanitation Data'!$E$29,0,10*ROW('Sanitation Data'!E89))="","",OFFSET('Sanitation Data'!$E$29,0,10*ROW('Sanitation Data'!E89)))</f>
        <v/>
      </c>
      <c r="CR95" s="274" t="str">
        <f ca="true">+IF(OFFSET('Sanitation Data'!$E$30,0,10*ROW('Sanitation Data'!E89))="","",OFFSET('Sanitation Data'!$E$30,0,10*ROW('Sanitation Data'!E89)))</f>
        <v/>
      </c>
      <c r="CS95" s="274" t="str">
        <f ca="true">+IF(OFFSET('Sanitation Data'!$E$31,0,10*ROW('Sanitation Data'!E89))="","",OFFSET('Sanitation Data'!$E$31,0,10*ROW('Sanitation Data'!E89)))</f>
        <v/>
      </c>
      <c r="CT95" s="274" t="str">
        <f ca="true">+IF(OFFSET('Sanitation Data'!$E$32,0,10*ROW('Sanitation Data'!E89))="","",OFFSET('Sanitation Data'!$E$32,0,10*ROW('Sanitation Data'!E89)))</f>
        <v/>
      </c>
      <c r="CU95" s="274" t="str">
        <f ca="true">+IF(OFFSET('Sanitation Data'!$F$28,0,10*ROW('Sanitation Data'!F89))="","",OFFSET('Sanitation Data'!$F$28,0,10*ROW('Sanitation Data'!F89)))</f>
        <v/>
      </c>
      <c r="CV95" s="274" t="str">
        <f ca="true">+IF(OFFSET('Sanitation Data'!$F$29,0,10*ROW('Sanitation Data'!F89))="","",OFFSET('Sanitation Data'!$F$29,0,10*ROW('Sanitation Data'!F89)))</f>
        <v/>
      </c>
      <c r="CW95" s="274" t="str">
        <f ca="true">+IF(OFFSET('Sanitation Data'!$F$30,0,10*ROW('Sanitation Data'!F89))="","",OFFSET('Sanitation Data'!$F$30,0,10*ROW('Sanitation Data'!F89)))</f>
        <v/>
      </c>
      <c r="CX95" s="274" t="str">
        <f ca="true">+IF(OFFSET('Sanitation Data'!$F$31,0,10*ROW('Sanitation Data'!F89))="","",OFFSET('Sanitation Data'!$F$31,0,10*ROW('Sanitation Data'!F89)))</f>
        <v/>
      </c>
      <c r="CY95" s="274" t="str">
        <f ca="true">+IF(OFFSET('Sanitation Data'!$F$32,0,10*ROW('Sanitation Data'!F89))="","",OFFSET('Sanitation Data'!$F$32,0,10*ROW('Sanitation Data'!F89)))</f>
        <v/>
      </c>
      <c r="CZ95" s="274" t="str">
        <f ca="true">+IF(OFFSET('Sanitation Data'!$G$28,0,10*ROW('Sanitation Data'!G89))="","",OFFSET('Sanitation Data'!$G$28,0,10*ROW('Sanitation Data'!G89)))</f>
        <v/>
      </c>
      <c r="DA95" s="274" t="str">
        <f ca="true">+IF(OFFSET('Sanitation Data'!$G$29,0,10*ROW('Sanitation Data'!G89))="","",OFFSET('Sanitation Data'!$G$29,0,10*ROW('Sanitation Data'!G89)))</f>
        <v/>
      </c>
      <c r="DB95" s="274" t="str">
        <f ca="true">+IF(OFFSET('Sanitation Data'!$G$30,0,10*ROW('Sanitation Data'!G89))="","",OFFSET('Sanitation Data'!$G$30,0,10*ROW('Sanitation Data'!G89)))</f>
        <v/>
      </c>
      <c r="DC95" s="274" t="str">
        <f ca="true">+IF(OFFSET('Sanitation Data'!$G$31,0,10*ROW('Sanitation Data'!G89))="","",OFFSET('Sanitation Data'!$G$31,0,10*ROW('Sanitation Data'!G89)))</f>
        <v/>
      </c>
      <c r="DD95" s="274" t="str">
        <f ca="true">+IF(OFFSET('Sanitation Data'!$G$32,0,10*ROW('Sanitation Data'!G89))="","",OFFSET('Sanitation Data'!$G$32,0,10*ROW('Sanitation Data'!G89)))</f>
        <v/>
      </c>
      <c r="DE95" s="274" t="str">
        <f ca="true">+IF(OFFSET('Sanitation Data'!$H$28,0,10*ROW('Sanitation Data'!H89))="","",OFFSET('Sanitation Data'!$H$28,0,10*ROW('Sanitation Data'!H89)))</f>
        <v/>
      </c>
      <c r="DF95" s="274" t="str">
        <f ca="true">+IF(OFFSET('Sanitation Data'!$H$29,0,10*ROW('Sanitation Data'!H89))="","",OFFSET('Sanitation Data'!$H$29,0,10*ROW('Sanitation Data'!H89)))</f>
        <v/>
      </c>
      <c r="DG95" s="274" t="str">
        <f ca="true">+IF(OFFSET('Sanitation Data'!$H$30,0,10*ROW('Sanitation Data'!H89))="","",OFFSET('Sanitation Data'!$H$30,0,10*ROW('Sanitation Data'!H89)))</f>
        <v/>
      </c>
      <c r="DH95" s="274" t="str">
        <f ca="true">+IF(OFFSET('Sanitation Data'!$H$31,0,10*ROW('Sanitation Data'!H89))="","",OFFSET('Sanitation Data'!$H$31,0,10*ROW('Sanitation Data'!H89)))</f>
        <v/>
      </c>
      <c r="DI95" s="274" t="str">
        <f ca="true">+IF(OFFSET('Sanitation Data'!$H$32,0,10*ROW('Sanitation Data'!H89))="","",OFFSET('Sanitation Data'!$H$32,0,10*ROW('Sanitation Data'!H89)))</f>
        <v/>
      </c>
      <c r="DJ95" s="274" t="str">
        <f ca="true">+IF(OFFSET('Sanitation Data'!$I$28,0,10*ROW('Sanitation Data'!I89))="","",OFFSET('Sanitation Data'!$I$28,0,10*ROW('Sanitation Data'!I89)))</f>
        <v/>
      </c>
      <c r="DK95" s="274" t="str">
        <f ca="true">+IF(OFFSET('Sanitation Data'!$I$29,0,10*ROW('Sanitation Data'!I89))="","",OFFSET('Sanitation Data'!$I$29,0,10*ROW('Sanitation Data'!I89)))</f>
        <v/>
      </c>
      <c r="DL95" s="274" t="str">
        <f ca="true">+IF(OFFSET('Sanitation Data'!$I$30,0,10*ROW('Sanitation Data'!I89))="","",OFFSET('Sanitation Data'!$I$30,0,10*ROW('Sanitation Data'!I89)))</f>
        <v/>
      </c>
      <c r="DM95" s="274" t="str">
        <f ca="true">+IF(OFFSET('Sanitation Data'!$I$31,0,10*ROW('Sanitation Data'!I89))="","",OFFSET('Sanitation Data'!$I$31,0,10*ROW('Sanitation Data'!I89)))</f>
        <v/>
      </c>
      <c r="DN95" s="274" t="str">
        <f ca="true">+IF(OFFSET('Sanitation Data'!$I$32,0,10*ROW('Sanitation Data'!I89))="","",OFFSET('Sanitation Data'!$I$32,0,10*ROW('Sanitation Data'!I89)))</f>
        <v/>
      </c>
      <c r="DO95" s="274" t="str">
        <f ca="true">+IF(OFFSET('Hygiene Data'!$D$11,0,10*ROW('Hygiene Data'!D89))="","",OFFSET('Hygiene Data'!$D$11,0,10*ROW('Hygiene Data'!D89)))</f>
        <v/>
      </c>
      <c r="DP95" s="274" t="str">
        <f ca="true">+IF(OFFSET('Hygiene Data'!$D$12,0,10*ROW('Hygiene Data'!D89))="","",OFFSET('Hygiene Data'!$D$12,0,10*ROW('Hygiene Data'!D89)))</f>
        <v/>
      </c>
      <c r="DQ95" s="274" t="str">
        <f ca="true">+IF(OFFSET('Hygiene Data'!$D$13,0,10*ROW('Hygiene Data'!D89))="","",OFFSET('Hygiene Data'!$D$13,0,10*ROW('Hygiene Data'!D89)))</f>
        <v/>
      </c>
      <c r="DR95" s="274" t="str">
        <f ca="true">+IF(OFFSET('Hygiene Data'!$E$11,0,10*ROW('Hygiene Data'!E89))="","",OFFSET('Hygiene Data'!$E$11,0,10*ROW('Hygiene Data'!E89)))</f>
        <v/>
      </c>
      <c r="DS95" s="274" t="str">
        <f ca="true">+IF(OFFSET('Hygiene Data'!$E$12,0,10*ROW('Hygiene Data'!E89))="","",OFFSET('Hygiene Data'!$E$12,0,10*ROW('Hygiene Data'!E89)))</f>
        <v/>
      </c>
      <c r="DT95" s="274" t="str">
        <f ca="true">+IF(OFFSET('Hygiene Data'!$E$13,0,10*ROW('Hygiene Data'!E89))="","",OFFSET('Hygiene Data'!$E$13,0,10*ROW('Hygiene Data'!E89)))</f>
        <v/>
      </c>
      <c r="DU95" s="274" t="str">
        <f ca="true">+IF(OFFSET('Hygiene Data'!$F$11,0,10*ROW('Hygiene Data'!F89))="","",OFFSET('Hygiene Data'!$F$11,0,10*ROW('Hygiene Data'!F89)))</f>
        <v/>
      </c>
      <c r="DV95" s="274" t="str">
        <f ca="true">+IF(OFFSET('Hygiene Data'!$F$12,0,10*ROW('Hygiene Data'!F89))="","",OFFSET('Hygiene Data'!$F$12,0,10*ROW('Hygiene Data'!F89)))</f>
        <v/>
      </c>
      <c r="DW95" s="274" t="str">
        <f ca="true">+IF(OFFSET('Hygiene Data'!$F$13,0,10*ROW('Hygiene Data'!F89))="","",OFFSET('Hygiene Data'!$F$13,0,10*ROW('Hygiene Data'!F89)))</f>
        <v/>
      </c>
      <c r="DX95" s="274" t="str">
        <f ca="true">+IF(OFFSET('Hygiene Data'!$G$11,0,10*ROW('Hygiene Data'!G89))="","",OFFSET('Hygiene Data'!$G$11,0,10*ROW('Hygiene Data'!G89)))</f>
        <v/>
      </c>
      <c r="DY95" s="274" t="str">
        <f ca="true">+IF(OFFSET('Hygiene Data'!$G$12,0,10*ROW('Hygiene Data'!G89))="","",OFFSET('Hygiene Data'!$G$12,0,10*ROW('Hygiene Data'!G89)))</f>
        <v/>
      </c>
      <c r="DZ95" s="274" t="str">
        <f ca="true">+IF(OFFSET('Hygiene Data'!$G$13,0,10*ROW('Hygiene Data'!G89))="","",OFFSET('Hygiene Data'!$G$13,0,10*ROW('Hygiene Data'!G89)))</f>
        <v/>
      </c>
      <c r="EA95" s="274" t="str">
        <f ca="true">+IF(OFFSET('Hygiene Data'!$H$11,0,10*ROW('Hygiene Data'!H89))="","",OFFSET('Hygiene Data'!$H$11,0,10*ROW('Hygiene Data'!H89)))</f>
        <v/>
      </c>
      <c r="EB95" s="274" t="str">
        <f ca="true">+IF(OFFSET('Hygiene Data'!$H$12,0,10*ROW('Hygiene Data'!H89))="","",OFFSET('Hygiene Data'!$H$12,0,10*ROW('Hygiene Data'!H89)))</f>
        <v/>
      </c>
      <c r="EC95" s="274" t="str">
        <f ca="true">+IF(OFFSET('Hygiene Data'!$H$13,0,10*ROW('Hygiene Data'!H89))="","",OFFSET('Hygiene Data'!$H$13,0,10*ROW('Hygiene Data'!H89)))</f>
        <v/>
      </c>
      <c r="ED95" s="274" t="str">
        <f ca="true">+IF(OFFSET('Hygiene Data'!$I$11,0,10*ROW('Hygiene Data'!I89))="","",OFFSET('Hygiene Data'!$I$11,0,10*ROW('Hygiene Data'!I89)))</f>
        <v/>
      </c>
      <c r="EE95" s="274" t="str">
        <f ca="true">+IF(OFFSET('Hygiene Data'!$I$12,0,10*ROW('Hygiene Data'!I89))="","",OFFSET('Hygiene Data'!$I$12,0,10*ROW('Hygiene Data'!I89)))</f>
        <v/>
      </c>
      <c r="EF95" s="274" t="str">
        <f ca="true">+IF(OFFSET('Hygiene Data'!$I$13,0,10*ROW('Hygiene Data'!I89))="","",OFFSET('Hygiene Data'!$I$13,0,10*ROW('Hygiene Data'!I89)))</f>
        <v/>
      </c>
    </row>
    <row xmlns:x14ac="http://schemas.microsoft.com/office/spreadsheetml/2009/9/ac" r="96" x14ac:dyDescent="0.2">
      <c r="A96" s="37" t="str">
        <f ca="true">+IF(OFFSET('Water Data'!$B$2,0,10*ROW('Water Data'!E90))="","",OFFSET('Water Data'!$B$2,0,10*ROW('Water Data'!E90)))</f>
        <v/>
      </c>
      <c r="B96" s="37" t="str">
        <f ca="true">+IF(OFFSET('Water Data'!$C$2,0,10*ROW('Water Data'!F90))="","",OFFSET('Water Data'!$C$2,0,10*ROW('Water Data'!F90)))</f>
        <v/>
      </c>
      <c r="C96" s="330" t="str">
        <f t="shared" ca="true" si="1"/>
        <v/>
      </c>
      <c r="D96" s="94"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4"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4"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4"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4"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4"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4"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4"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4"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4"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4"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4"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4"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4"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4"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4"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4"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4"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5"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5"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5"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5"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5"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5"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5"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5"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5"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5"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5"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5"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5"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5"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5"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5"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5"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5"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5"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5"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5"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5"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5"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5"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5"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5"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5"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5"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5"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5"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6"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6"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6"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6"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6"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6"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6"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6"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6"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6"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6"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6"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6"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6"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6"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6"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6"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6"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74"/>
      <c r="BS96" s="274" t="str">
        <f ca="true">+IF(OFFSET('Water Data'!$D$27,0,10*ROW('Water Data'!D90))="","",OFFSET('Water Data'!$D$27,0,10*ROW('Water Data'!D90)))</f>
        <v/>
      </c>
      <c r="BT96" s="274" t="str">
        <f ca="true">+IF(OFFSET('Water Data'!$D$28,0,10*ROW('Water Data'!D90))="","",OFFSET('Water Data'!$D$28,0,10*ROW('Water Data'!D90)))</f>
        <v/>
      </c>
      <c r="BU96" s="274" t="str">
        <f ca="true">+IF(OFFSET('Water Data'!$D$29,0,10*ROW('Water Data'!D90))="","",OFFSET('Water Data'!$D$29,0,10*ROW('Water Data'!D90)))</f>
        <v/>
      </c>
      <c r="BV96" s="274" t="str">
        <f ca="true">+IF(OFFSET('Water Data'!$E$27,0,10*ROW('Water Data'!E90))="","",OFFSET('Water Data'!$E$27,0,10*ROW('Water Data'!E90)))</f>
        <v/>
      </c>
      <c r="BW96" s="274" t="str">
        <f ca="true">+IF(OFFSET('Water Data'!$E$28,0,10*ROW('Water Data'!E90))="","",OFFSET('Water Data'!$E$28,0,10*ROW('Water Data'!E90)))</f>
        <v/>
      </c>
      <c r="BX96" s="274" t="str">
        <f ca="true">+IF(OFFSET('Water Data'!$E$29,0,10*ROW('Water Data'!E90))="","",OFFSET('Water Data'!$E$29,0,10*ROW('Water Data'!E90)))</f>
        <v/>
      </c>
      <c r="BY96" s="274" t="str">
        <f ca="true">+IF(OFFSET('Water Data'!$F$27,0,10*ROW('Water Data'!F90))="","",OFFSET('Water Data'!$F$27,0,10*ROW('Water Data'!F90)))</f>
        <v/>
      </c>
      <c r="BZ96" s="274" t="str">
        <f ca="true">+IF(OFFSET('Water Data'!$F$28,0,10*ROW('Water Data'!F90))="","",OFFSET('Water Data'!$F$28,0,10*ROW('Water Data'!F90)))</f>
        <v/>
      </c>
      <c r="CA96" s="274" t="str">
        <f ca="true">+IF(OFFSET('Water Data'!$F$29,0,10*ROW('Water Data'!F90))="","",OFFSET('Water Data'!$F$29,0,10*ROW('Water Data'!F90)))</f>
        <v/>
      </c>
      <c r="CB96" s="274" t="str">
        <f ca="true">+IF(OFFSET('Water Data'!$G$27,0,10*ROW('Water Data'!G90))="","",OFFSET('Water Data'!$G$27,0,10*ROW('Water Data'!G90)))</f>
        <v/>
      </c>
      <c r="CC96" s="274" t="str">
        <f ca="true">+IF(OFFSET('Water Data'!$G$28,0,10*ROW('Water Data'!G90))="","",OFFSET('Water Data'!$G$28,0,10*ROW('Water Data'!G90)))</f>
        <v/>
      </c>
      <c r="CD96" s="274" t="str">
        <f ca="true">+IF(OFFSET('Water Data'!$G$29,0,10*ROW('Water Data'!G90))="","",OFFSET('Water Data'!$G$29,0,10*ROW('Water Data'!G90)))</f>
        <v/>
      </c>
      <c r="CE96" s="274" t="str">
        <f ca="true">+IF(OFFSET('Water Data'!$H$27,0,10*ROW('Water Data'!H90))="","",OFFSET('Water Data'!$H$27,0,10*ROW('Water Data'!H90)))</f>
        <v/>
      </c>
      <c r="CF96" s="274" t="str">
        <f ca="true">+IF(OFFSET('Water Data'!$H$28,0,10*ROW('Water Data'!H90))="","",OFFSET('Water Data'!$H$28,0,10*ROW('Water Data'!H90)))</f>
        <v/>
      </c>
      <c r="CG96" s="274" t="str">
        <f ca="true">+IF(OFFSET('Water Data'!$H$29,0,10*ROW('Water Data'!H90))="","",OFFSET('Water Data'!$H$29,0,10*ROW('Water Data'!H90)))</f>
        <v/>
      </c>
      <c r="CH96" s="274" t="str">
        <f ca="true">+IF(OFFSET('Water Data'!$I$27,0,10*ROW('Water Data'!I90))="","",OFFSET('Water Data'!$I$27,0,10*ROW('Water Data'!I90)))</f>
        <v/>
      </c>
      <c r="CI96" s="274" t="str">
        <f ca="true">+IF(OFFSET('Water Data'!$I$28,0,10*ROW('Water Data'!I90))="","",OFFSET('Water Data'!$I$28,0,10*ROW('Water Data'!I90)))</f>
        <v/>
      </c>
      <c r="CJ96" s="274" t="str">
        <f ca="true">+IF(OFFSET('Water Data'!$I$29,0,10*ROW('Water Data'!I90))="","",OFFSET('Water Data'!$I$29,0,10*ROW('Water Data'!I90)))</f>
        <v/>
      </c>
      <c r="CK96" s="274" t="str">
        <f ca="true">+IF(OFFSET('Sanitation Data'!$D$28,0,10*ROW('Sanitation Data'!D90))="","",OFFSET('Sanitation Data'!$D$28,0,10*ROW('Sanitation Data'!D90)))</f>
        <v/>
      </c>
      <c r="CL96" s="274" t="str">
        <f ca="true">+IF(OFFSET('Sanitation Data'!$D$29,0,10*ROW('Sanitation Data'!D90))="","",OFFSET('Sanitation Data'!$D$29,0,10*ROW('Sanitation Data'!D90)))</f>
        <v/>
      </c>
      <c r="CM96" s="274" t="str">
        <f ca="true">+IF(OFFSET('Sanitation Data'!$D$30,0,10*ROW('Sanitation Data'!D90))="","",OFFSET('Sanitation Data'!$D$30,0,10*ROW('Sanitation Data'!D90)))</f>
        <v/>
      </c>
      <c r="CN96" s="274" t="str">
        <f ca="true">+IF(OFFSET('Sanitation Data'!$D$31,0,10*ROW('Sanitation Data'!D90))="","",OFFSET('Sanitation Data'!$D$31,0,10*ROW('Sanitation Data'!D90)))</f>
        <v/>
      </c>
      <c r="CO96" s="274" t="str">
        <f ca="true">+IF(OFFSET('Sanitation Data'!$D$32,0,10*ROW('Sanitation Data'!D90))="","",OFFSET('Sanitation Data'!$D$32,0,10*ROW('Sanitation Data'!D90)))</f>
        <v/>
      </c>
      <c r="CP96" s="274" t="str">
        <f ca="true">+IF(OFFSET('Sanitation Data'!$E$28,0,10*ROW('Sanitation Data'!E90))="","",OFFSET('Sanitation Data'!$E$28,0,10*ROW('Sanitation Data'!E90)))</f>
        <v/>
      </c>
      <c r="CQ96" s="274" t="str">
        <f ca="true">+IF(OFFSET('Sanitation Data'!$E$29,0,10*ROW('Sanitation Data'!E90))="","",OFFSET('Sanitation Data'!$E$29,0,10*ROW('Sanitation Data'!E90)))</f>
        <v/>
      </c>
      <c r="CR96" s="274" t="str">
        <f ca="true">+IF(OFFSET('Sanitation Data'!$E$30,0,10*ROW('Sanitation Data'!E90))="","",OFFSET('Sanitation Data'!$E$30,0,10*ROW('Sanitation Data'!E90)))</f>
        <v/>
      </c>
      <c r="CS96" s="274" t="str">
        <f ca="true">+IF(OFFSET('Sanitation Data'!$E$31,0,10*ROW('Sanitation Data'!E90))="","",OFFSET('Sanitation Data'!$E$31,0,10*ROW('Sanitation Data'!E90)))</f>
        <v/>
      </c>
      <c r="CT96" s="274" t="str">
        <f ca="true">+IF(OFFSET('Sanitation Data'!$E$32,0,10*ROW('Sanitation Data'!E90))="","",OFFSET('Sanitation Data'!$E$32,0,10*ROW('Sanitation Data'!E90)))</f>
        <v/>
      </c>
      <c r="CU96" s="274" t="str">
        <f ca="true">+IF(OFFSET('Sanitation Data'!$F$28,0,10*ROW('Sanitation Data'!F90))="","",OFFSET('Sanitation Data'!$F$28,0,10*ROW('Sanitation Data'!F90)))</f>
        <v/>
      </c>
      <c r="CV96" s="274" t="str">
        <f ca="true">+IF(OFFSET('Sanitation Data'!$F$29,0,10*ROW('Sanitation Data'!F90))="","",OFFSET('Sanitation Data'!$F$29,0,10*ROW('Sanitation Data'!F90)))</f>
        <v/>
      </c>
      <c r="CW96" s="274" t="str">
        <f ca="true">+IF(OFFSET('Sanitation Data'!$F$30,0,10*ROW('Sanitation Data'!F90))="","",OFFSET('Sanitation Data'!$F$30,0,10*ROW('Sanitation Data'!F90)))</f>
        <v/>
      </c>
      <c r="CX96" s="274" t="str">
        <f ca="true">+IF(OFFSET('Sanitation Data'!$F$31,0,10*ROW('Sanitation Data'!F90))="","",OFFSET('Sanitation Data'!$F$31,0,10*ROW('Sanitation Data'!F90)))</f>
        <v/>
      </c>
      <c r="CY96" s="274" t="str">
        <f ca="true">+IF(OFFSET('Sanitation Data'!$F$32,0,10*ROW('Sanitation Data'!F90))="","",OFFSET('Sanitation Data'!$F$32,0,10*ROW('Sanitation Data'!F90)))</f>
        <v/>
      </c>
      <c r="CZ96" s="274" t="str">
        <f ca="true">+IF(OFFSET('Sanitation Data'!$G$28,0,10*ROW('Sanitation Data'!G90))="","",OFFSET('Sanitation Data'!$G$28,0,10*ROW('Sanitation Data'!G90)))</f>
        <v/>
      </c>
      <c r="DA96" s="274" t="str">
        <f ca="true">+IF(OFFSET('Sanitation Data'!$G$29,0,10*ROW('Sanitation Data'!G90))="","",OFFSET('Sanitation Data'!$G$29,0,10*ROW('Sanitation Data'!G90)))</f>
        <v/>
      </c>
      <c r="DB96" s="274" t="str">
        <f ca="true">+IF(OFFSET('Sanitation Data'!$G$30,0,10*ROW('Sanitation Data'!G90))="","",OFFSET('Sanitation Data'!$G$30,0,10*ROW('Sanitation Data'!G90)))</f>
        <v/>
      </c>
      <c r="DC96" s="274" t="str">
        <f ca="true">+IF(OFFSET('Sanitation Data'!$G$31,0,10*ROW('Sanitation Data'!G90))="","",OFFSET('Sanitation Data'!$G$31,0,10*ROW('Sanitation Data'!G90)))</f>
        <v/>
      </c>
      <c r="DD96" s="274" t="str">
        <f ca="true">+IF(OFFSET('Sanitation Data'!$G$32,0,10*ROW('Sanitation Data'!G90))="","",OFFSET('Sanitation Data'!$G$32,0,10*ROW('Sanitation Data'!G90)))</f>
        <v/>
      </c>
      <c r="DE96" s="274" t="str">
        <f ca="true">+IF(OFFSET('Sanitation Data'!$H$28,0,10*ROW('Sanitation Data'!H90))="","",OFFSET('Sanitation Data'!$H$28,0,10*ROW('Sanitation Data'!H90)))</f>
        <v/>
      </c>
      <c r="DF96" s="274" t="str">
        <f ca="true">+IF(OFFSET('Sanitation Data'!$H$29,0,10*ROW('Sanitation Data'!H90))="","",OFFSET('Sanitation Data'!$H$29,0,10*ROW('Sanitation Data'!H90)))</f>
        <v/>
      </c>
      <c r="DG96" s="274" t="str">
        <f ca="true">+IF(OFFSET('Sanitation Data'!$H$30,0,10*ROW('Sanitation Data'!H90))="","",OFFSET('Sanitation Data'!$H$30,0,10*ROW('Sanitation Data'!H90)))</f>
        <v/>
      </c>
      <c r="DH96" s="274" t="str">
        <f ca="true">+IF(OFFSET('Sanitation Data'!$H$31,0,10*ROW('Sanitation Data'!H90))="","",OFFSET('Sanitation Data'!$H$31,0,10*ROW('Sanitation Data'!H90)))</f>
        <v/>
      </c>
      <c r="DI96" s="274" t="str">
        <f ca="true">+IF(OFFSET('Sanitation Data'!$H$32,0,10*ROW('Sanitation Data'!H90))="","",OFFSET('Sanitation Data'!$H$32,0,10*ROW('Sanitation Data'!H90)))</f>
        <v/>
      </c>
      <c r="DJ96" s="274" t="str">
        <f ca="true">+IF(OFFSET('Sanitation Data'!$I$28,0,10*ROW('Sanitation Data'!I90))="","",OFFSET('Sanitation Data'!$I$28,0,10*ROW('Sanitation Data'!I90)))</f>
        <v/>
      </c>
      <c r="DK96" s="274" t="str">
        <f ca="true">+IF(OFFSET('Sanitation Data'!$I$29,0,10*ROW('Sanitation Data'!I90))="","",OFFSET('Sanitation Data'!$I$29,0,10*ROW('Sanitation Data'!I90)))</f>
        <v/>
      </c>
      <c r="DL96" s="274" t="str">
        <f ca="true">+IF(OFFSET('Sanitation Data'!$I$30,0,10*ROW('Sanitation Data'!I90))="","",OFFSET('Sanitation Data'!$I$30,0,10*ROW('Sanitation Data'!I90)))</f>
        <v/>
      </c>
      <c r="DM96" s="274" t="str">
        <f ca="true">+IF(OFFSET('Sanitation Data'!$I$31,0,10*ROW('Sanitation Data'!I90))="","",OFFSET('Sanitation Data'!$I$31,0,10*ROW('Sanitation Data'!I90)))</f>
        <v/>
      </c>
      <c r="DN96" s="274" t="str">
        <f ca="true">+IF(OFFSET('Sanitation Data'!$I$32,0,10*ROW('Sanitation Data'!I90))="","",OFFSET('Sanitation Data'!$I$32,0,10*ROW('Sanitation Data'!I90)))</f>
        <v/>
      </c>
      <c r="DO96" s="274" t="str">
        <f ca="true">+IF(OFFSET('Hygiene Data'!$D$11,0,10*ROW('Hygiene Data'!D90))="","",OFFSET('Hygiene Data'!$D$11,0,10*ROW('Hygiene Data'!D90)))</f>
        <v/>
      </c>
      <c r="DP96" s="274" t="str">
        <f ca="true">+IF(OFFSET('Hygiene Data'!$D$12,0,10*ROW('Hygiene Data'!D90))="","",OFFSET('Hygiene Data'!$D$12,0,10*ROW('Hygiene Data'!D90)))</f>
        <v/>
      </c>
      <c r="DQ96" s="274" t="str">
        <f ca="true">+IF(OFFSET('Hygiene Data'!$D$13,0,10*ROW('Hygiene Data'!D90))="","",OFFSET('Hygiene Data'!$D$13,0,10*ROW('Hygiene Data'!D90)))</f>
        <v/>
      </c>
      <c r="DR96" s="274" t="str">
        <f ca="true">+IF(OFFSET('Hygiene Data'!$E$11,0,10*ROW('Hygiene Data'!E90))="","",OFFSET('Hygiene Data'!$E$11,0,10*ROW('Hygiene Data'!E90)))</f>
        <v/>
      </c>
      <c r="DS96" s="274" t="str">
        <f ca="true">+IF(OFFSET('Hygiene Data'!$E$12,0,10*ROW('Hygiene Data'!E90))="","",OFFSET('Hygiene Data'!$E$12,0,10*ROW('Hygiene Data'!E90)))</f>
        <v/>
      </c>
      <c r="DT96" s="274" t="str">
        <f ca="true">+IF(OFFSET('Hygiene Data'!$E$13,0,10*ROW('Hygiene Data'!E90))="","",OFFSET('Hygiene Data'!$E$13,0,10*ROW('Hygiene Data'!E90)))</f>
        <v/>
      </c>
      <c r="DU96" s="274" t="str">
        <f ca="true">+IF(OFFSET('Hygiene Data'!$F$11,0,10*ROW('Hygiene Data'!F90))="","",OFFSET('Hygiene Data'!$F$11,0,10*ROW('Hygiene Data'!F90)))</f>
        <v/>
      </c>
      <c r="DV96" s="274" t="str">
        <f ca="true">+IF(OFFSET('Hygiene Data'!$F$12,0,10*ROW('Hygiene Data'!F90))="","",OFFSET('Hygiene Data'!$F$12,0,10*ROW('Hygiene Data'!F90)))</f>
        <v/>
      </c>
      <c r="DW96" s="274" t="str">
        <f ca="true">+IF(OFFSET('Hygiene Data'!$F$13,0,10*ROW('Hygiene Data'!F90))="","",OFFSET('Hygiene Data'!$F$13,0,10*ROW('Hygiene Data'!F90)))</f>
        <v/>
      </c>
      <c r="DX96" s="274" t="str">
        <f ca="true">+IF(OFFSET('Hygiene Data'!$G$11,0,10*ROW('Hygiene Data'!G90))="","",OFFSET('Hygiene Data'!$G$11,0,10*ROW('Hygiene Data'!G90)))</f>
        <v/>
      </c>
      <c r="DY96" s="274" t="str">
        <f ca="true">+IF(OFFSET('Hygiene Data'!$G$12,0,10*ROW('Hygiene Data'!G90))="","",OFFSET('Hygiene Data'!$G$12,0,10*ROW('Hygiene Data'!G90)))</f>
        <v/>
      </c>
      <c r="DZ96" s="274" t="str">
        <f ca="true">+IF(OFFSET('Hygiene Data'!$G$13,0,10*ROW('Hygiene Data'!G90))="","",OFFSET('Hygiene Data'!$G$13,0,10*ROW('Hygiene Data'!G90)))</f>
        <v/>
      </c>
      <c r="EA96" s="274" t="str">
        <f ca="true">+IF(OFFSET('Hygiene Data'!$H$11,0,10*ROW('Hygiene Data'!H90))="","",OFFSET('Hygiene Data'!$H$11,0,10*ROW('Hygiene Data'!H90)))</f>
        <v/>
      </c>
      <c r="EB96" s="274" t="str">
        <f ca="true">+IF(OFFSET('Hygiene Data'!$H$12,0,10*ROW('Hygiene Data'!H90))="","",OFFSET('Hygiene Data'!$H$12,0,10*ROW('Hygiene Data'!H90)))</f>
        <v/>
      </c>
      <c r="EC96" s="274" t="str">
        <f ca="true">+IF(OFFSET('Hygiene Data'!$H$13,0,10*ROW('Hygiene Data'!H90))="","",OFFSET('Hygiene Data'!$H$13,0,10*ROW('Hygiene Data'!H90)))</f>
        <v/>
      </c>
      <c r="ED96" s="274" t="str">
        <f ca="true">+IF(OFFSET('Hygiene Data'!$I$11,0,10*ROW('Hygiene Data'!I90))="","",OFFSET('Hygiene Data'!$I$11,0,10*ROW('Hygiene Data'!I90)))</f>
        <v/>
      </c>
      <c r="EE96" s="274" t="str">
        <f ca="true">+IF(OFFSET('Hygiene Data'!$I$12,0,10*ROW('Hygiene Data'!I90))="","",OFFSET('Hygiene Data'!$I$12,0,10*ROW('Hygiene Data'!I90)))</f>
        <v/>
      </c>
      <c r="EF96" s="274" t="str">
        <f ca="true">+IF(OFFSET('Hygiene Data'!$I$13,0,10*ROW('Hygiene Data'!I90))="","",OFFSET('Hygiene Data'!$I$13,0,10*ROW('Hygiene Data'!I90)))</f>
        <v/>
      </c>
    </row>
    <row xmlns:x14ac="http://schemas.microsoft.com/office/spreadsheetml/2009/9/ac" r="97" x14ac:dyDescent="0.2">
      <c r="A97" s="37" t="str">
        <f ca="true">+IF(OFFSET('Water Data'!$B$2,0,10*ROW('Water Data'!E91))="","",OFFSET('Water Data'!$B$2,0,10*ROW('Water Data'!E91)))</f>
        <v/>
      </c>
      <c r="B97" s="37" t="str">
        <f ca="true">+IF(OFFSET('Water Data'!$C$2,0,10*ROW('Water Data'!F91))="","",OFFSET('Water Data'!$C$2,0,10*ROW('Water Data'!F91)))</f>
        <v/>
      </c>
      <c r="C97" s="330" t="str">
        <f t="shared" ca="true" si="1"/>
        <v/>
      </c>
      <c r="D97" s="94"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4"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4"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4"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4"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4"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4"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4"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4"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4"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4"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4"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4"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4"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4"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4"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4"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4"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5"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5"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5"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5"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5"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5"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5"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5"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5"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5"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5"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5"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5"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5"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5"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5"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5"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5"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5"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5"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5"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5"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5"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5"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5"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5"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5"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5"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5"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5"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6"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6"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6"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6"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6"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6"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6"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6"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6"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6"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6"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6"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6"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6"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6"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6"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6"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6"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74"/>
      <c r="BS97" s="274" t="str">
        <f ca="true">+IF(OFFSET('Water Data'!$D$27,0,10*ROW('Water Data'!D91))="","",OFFSET('Water Data'!$D$27,0,10*ROW('Water Data'!D91)))</f>
        <v/>
      </c>
      <c r="BT97" s="274" t="str">
        <f ca="true">+IF(OFFSET('Water Data'!$D$28,0,10*ROW('Water Data'!D91))="","",OFFSET('Water Data'!$D$28,0,10*ROW('Water Data'!D91)))</f>
        <v/>
      </c>
      <c r="BU97" s="274" t="str">
        <f ca="true">+IF(OFFSET('Water Data'!$D$29,0,10*ROW('Water Data'!D91))="","",OFFSET('Water Data'!$D$29,0,10*ROW('Water Data'!D91)))</f>
        <v/>
      </c>
      <c r="BV97" s="274" t="str">
        <f ca="true">+IF(OFFSET('Water Data'!$E$27,0,10*ROW('Water Data'!E91))="","",OFFSET('Water Data'!$E$27,0,10*ROW('Water Data'!E91)))</f>
        <v/>
      </c>
      <c r="BW97" s="274" t="str">
        <f ca="true">+IF(OFFSET('Water Data'!$E$28,0,10*ROW('Water Data'!E91))="","",OFFSET('Water Data'!$E$28,0,10*ROW('Water Data'!E91)))</f>
        <v/>
      </c>
      <c r="BX97" s="274" t="str">
        <f ca="true">+IF(OFFSET('Water Data'!$E$29,0,10*ROW('Water Data'!E91))="","",OFFSET('Water Data'!$E$29,0,10*ROW('Water Data'!E91)))</f>
        <v/>
      </c>
      <c r="BY97" s="274" t="str">
        <f ca="true">+IF(OFFSET('Water Data'!$F$27,0,10*ROW('Water Data'!F91))="","",OFFSET('Water Data'!$F$27,0,10*ROW('Water Data'!F91)))</f>
        <v/>
      </c>
      <c r="BZ97" s="274" t="str">
        <f ca="true">+IF(OFFSET('Water Data'!$F$28,0,10*ROW('Water Data'!F91))="","",OFFSET('Water Data'!$F$28,0,10*ROW('Water Data'!F91)))</f>
        <v/>
      </c>
      <c r="CA97" s="274" t="str">
        <f ca="true">+IF(OFFSET('Water Data'!$F$29,0,10*ROW('Water Data'!F91))="","",OFFSET('Water Data'!$F$29,0,10*ROW('Water Data'!F91)))</f>
        <v/>
      </c>
      <c r="CB97" s="274" t="str">
        <f ca="true">+IF(OFFSET('Water Data'!$G$27,0,10*ROW('Water Data'!G91))="","",OFFSET('Water Data'!$G$27,0,10*ROW('Water Data'!G91)))</f>
        <v/>
      </c>
      <c r="CC97" s="274" t="str">
        <f ca="true">+IF(OFFSET('Water Data'!$G$28,0,10*ROW('Water Data'!G91))="","",OFFSET('Water Data'!$G$28,0,10*ROW('Water Data'!G91)))</f>
        <v/>
      </c>
      <c r="CD97" s="274" t="str">
        <f ca="true">+IF(OFFSET('Water Data'!$G$29,0,10*ROW('Water Data'!G91))="","",OFFSET('Water Data'!$G$29,0,10*ROW('Water Data'!G91)))</f>
        <v/>
      </c>
      <c r="CE97" s="274" t="str">
        <f ca="true">+IF(OFFSET('Water Data'!$H$27,0,10*ROW('Water Data'!H91))="","",OFFSET('Water Data'!$H$27,0,10*ROW('Water Data'!H91)))</f>
        <v/>
      </c>
      <c r="CF97" s="274" t="str">
        <f ca="true">+IF(OFFSET('Water Data'!$H$28,0,10*ROW('Water Data'!H91))="","",OFFSET('Water Data'!$H$28,0,10*ROW('Water Data'!H91)))</f>
        <v/>
      </c>
      <c r="CG97" s="274" t="str">
        <f ca="true">+IF(OFFSET('Water Data'!$H$29,0,10*ROW('Water Data'!H91))="","",OFFSET('Water Data'!$H$29,0,10*ROW('Water Data'!H91)))</f>
        <v/>
      </c>
      <c r="CH97" s="274" t="str">
        <f ca="true">+IF(OFFSET('Water Data'!$I$27,0,10*ROW('Water Data'!I91))="","",OFFSET('Water Data'!$I$27,0,10*ROW('Water Data'!I91)))</f>
        <v/>
      </c>
      <c r="CI97" s="274" t="str">
        <f ca="true">+IF(OFFSET('Water Data'!$I$28,0,10*ROW('Water Data'!I91))="","",OFFSET('Water Data'!$I$28,0,10*ROW('Water Data'!I91)))</f>
        <v/>
      </c>
      <c r="CJ97" s="274" t="str">
        <f ca="true">+IF(OFFSET('Water Data'!$I$29,0,10*ROW('Water Data'!I91))="","",OFFSET('Water Data'!$I$29,0,10*ROW('Water Data'!I91)))</f>
        <v/>
      </c>
      <c r="CK97" s="274" t="str">
        <f ca="true">+IF(OFFSET('Sanitation Data'!$D$28,0,10*ROW('Sanitation Data'!D91))="","",OFFSET('Sanitation Data'!$D$28,0,10*ROW('Sanitation Data'!D91)))</f>
        <v/>
      </c>
      <c r="CL97" s="274" t="str">
        <f ca="true">+IF(OFFSET('Sanitation Data'!$D$29,0,10*ROW('Sanitation Data'!D91))="","",OFFSET('Sanitation Data'!$D$29,0,10*ROW('Sanitation Data'!D91)))</f>
        <v/>
      </c>
      <c r="CM97" s="274" t="str">
        <f ca="true">+IF(OFFSET('Sanitation Data'!$D$30,0,10*ROW('Sanitation Data'!D91))="","",OFFSET('Sanitation Data'!$D$30,0,10*ROW('Sanitation Data'!D91)))</f>
        <v/>
      </c>
      <c r="CN97" s="274" t="str">
        <f ca="true">+IF(OFFSET('Sanitation Data'!$D$31,0,10*ROW('Sanitation Data'!D91))="","",OFFSET('Sanitation Data'!$D$31,0,10*ROW('Sanitation Data'!D91)))</f>
        <v/>
      </c>
      <c r="CO97" s="274" t="str">
        <f ca="true">+IF(OFFSET('Sanitation Data'!$D$32,0,10*ROW('Sanitation Data'!D91))="","",OFFSET('Sanitation Data'!$D$32,0,10*ROW('Sanitation Data'!D91)))</f>
        <v/>
      </c>
      <c r="CP97" s="274" t="str">
        <f ca="true">+IF(OFFSET('Sanitation Data'!$E$28,0,10*ROW('Sanitation Data'!E91))="","",OFFSET('Sanitation Data'!$E$28,0,10*ROW('Sanitation Data'!E91)))</f>
        <v/>
      </c>
      <c r="CQ97" s="274" t="str">
        <f ca="true">+IF(OFFSET('Sanitation Data'!$E$29,0,10*ROW('Sanitation Data'!E91))="","",OFFSET('Sanitation Data'!$E$29,0,10*ROW('Sanitation Data'!E91)))</f>
        <v/>
      </c>
      <c r="CR97" s="274" t="str">
        <f ca="true">+IF(OFFSET('Sanitation Data'!$E$30,0,10*ROW('Sanitation Data'!E91))="","",OFFSET('Sanitation Data'!$E$30,0,10*ROW('Sanitation Data'!E91)))</f>
        <v/>
      </c>
      <c r="CS97" s="274" t="str">
        <f ca="true">+IF(OFFSET('Sanitation Data'!$E$31,0,10*ROW('Sanitation Data'!E91))="","",OFFSET('Sanitation Data'!$E$31,0,10*ROW('Sanitation Data'!E91)))</f>
        <v/>
      </c>
      <c r="CT97" s="274" t="str">
        <f ca="true">+IF(OFFSET('Sanitation Data'!$E$32,0,10*ROW('Sanitation Data'!E91))="","",OFFSET('Sanitation Data'!$E$32,0,10*ROW('Sanitation Data'!E91)))</f>
        <v/>
      </c>
      <c r="CU97" s="274" t="str">
        <f ca="true">+IF(OFFSET('Sanitation Data'!$F$28,0,10*ROW('Sanitation Data'!F91))="","",OFFSET('Sanitation Data'!$F$28,0,10*ROW('Sanitation Data'!F91)))</f>
        <v/>
      </c>
      <c r="CV97" s="274" t="str">
        <f ca="true">+IF(OFFSET('Sanitation Data'!$F$29,0,10*ROW('Sanitation Data'!F91))="","",OFFSET('Sanitation Data'!$F$29,0,10*ROW('Sanitation Data'!F91)))</f>
        <v/>
      </c>
      <c r="CW97" s="274" t="str">
        <f ca="true">+IF(OFFSET('Sanitation Data'!$F$30,0,10*ROW('Sanitation Data'!F91))="","",OFFSET('Sanitation Data'!$F$30,0,10*ROW('Sanitation Data'!F91)))</f>
        <v/>
      </c>
      <c r="CX97" s="274" t="str">
        <f ca="true">+IF(OFFSET('Sanitation Data'!$F$31,0,10*ROW('Sanitation Data'!F91))="","",OFFSET('Sanitation Data'!$F$31,0,10*ROW('Sanitation Data'!F91)))</f>
        <v/>
      </c>
      <c r="CY97" s="274" t="str">
        <f ca="true">+IF(OFFSET('Sanitation Data'!$F$32,0,10*ROW('Sanitation Data'!F91))="","",OFFSET('Sanitation Data'!$F$32,0,10*ROW('Sanitation Data'!F91)))</f>
        <v/>
      </c>
      <c r="CZ97" s="274" t="str">
        <f ca="true">+IF(OFFSET('Sanitation Data'!$G$28,0,10*ROW('Sanitation Data'!G91))="","",OFFSET('Sanitation Data'!$G$28,0,10*ROW('Sanitation Data'!G91)))</f>
        <v/>
      </c>
      <c r="DA97" s="274" t="str">
        <f ca="true">+IF(OFFSET('Sanitation Data'!$G$29,0,10*ROW('Sanitation Data'!G91))="","",OFFSET('Sanitation Data'!$G$29,0,10*ROW('Sanitation Data'!G91)))</f>
        <v/>
      </c>
      <c r="DB97" s="274" t="str">
        <f ca="true">+IF(OFFSET('Sanitation Data'!$G$30,0,10*ROW('Sanitation Data'!G91))="","",OFFSET('Sanitation Data'!$G$30,0,10*ROW('Sanitation Data'!G91)))</f>
        <v/>
      </c>
      <c r="DC97" s="274" t="str">
        <f ca="true">+IF(OFFSET('Sanitation Data'!$G$31,0,10*ROW('Sanitation Data'!G91))="","",OFFSET('Sanitation Data'!$G$31,0,10*ROW('Sanitation Data'!G91)))</f>
        <v/>
      </c>
      <c r="DD97" s="274" t="str">
        <f ca="true">+IF(OFFSET('Sanitation Data'!$G$32,0,10*ROW('Sanitation Data'!G91))="","",OFFSET('Sanitation Data'!$G$32,0,10*ROW('Sanitation Data'!G91)))</f>
        <v/>
      </c>
      <c r="DE97" s="274" t="str">
        <f ca="true">+IF(OFFSET('Sanitation Data'!$H$28,0,10*ROW('Sanitation Data'!H91))="","",OFFSET('Sanitation Data'!$H$28,0,10*ROW('Sanitation Data'!H91)))</f>
        <v/>
      </c>
      <c r="DF97" s="274" t="str">
        <f ca="true">+IF(OFFSET('Sanitation Data'!$H$29,0,10*ROW('Sanitation Data'!H91))="","",OFFSET('Sanitation Data'!$H$29,0,10*ROW('Sanitation Data'!H91)))</f>
        <v/>
      </c>
      <c r="DG97" s="274" t="str">
        <f ca="true">+IF(OFFSET('Sanitation Data'!$H$30,0,10*ROW('Sanitation Data'!H91))="","",OFFSET('Sanitation Data'!$H$30,0,10*ROW('Sanitation Data'!H91)))</f>
        <v/>
      </c>
      <c r="DH97" s="274" t="str">
        <f ca="true">+IF(OFFSET('Sanitation Data'!$H$31,0,10*ROW('Sanitation Data'!H91))="","",OFFSET('Sanitation Data'!$H$31,0,10*ROW('Sanitation Data'!H91)))</f>
        <v/>
      </c>
      <c r="DI97" s="274" t="str">
        <f ca="true">+IF(OFFSET('Sanitation Data'!$H$32,0,10*ROW('Sanitation Data'!H91))="","",OFFSET('Sanitation Data'!$H$32,0,10*ROW('Sanitation Data'!H91)))</f>
        <v/>
      </c>
      <c r="DJ97" s="274" t="str">
        <f ca="true">+IF(OFFSET('Sanitation Data'!$I$28,0,10*ROW('Sanitation Data'!I91))="","",OFFSET('Sanitation Data'!$I$28,0,10*ROW('Sanitation Data'!I91)))</f>
        <v/>
      </c>
      <c r="DK97" s="274" t="str">
        <f ca="true">+IF(OFFSET('Sanitation Data'!$I$29,0,10*ROW('Sanitation Data'!I91))="","",OFFSET('Sanitation Data'!$I$29,0,10*ROW('Sanitation Data'!I91)))</f>
        <v/>
      </c>
      <c r="DL97" s="274" t="str">
        <f ca="true">+IF(OFFSET('Sanitation Data'!$I$30,0,10*ROW('Sanitation Data'!I91))="","",OFFSET('Sanitation Data'!$I$30,0,10*ROW('Sanitation Data'!I91)))</f>
        <v/>
      </c>
      <c r="DM97" s="274" t="str">
        <f ca="true">+IF(OFFSET('Sanitation Data'!$I$31,0,10*ROW('Sanitation Data'!I91))="","",OFFSET('Sanitation Data'!$I$31,0,10*ROW('Sanitation Data'!I91)))</f>
        <v/>
      </c>
      <c r="DN97" s="274" t="str">
        <f ca="true">+IF(OFFSET('Sanitation Data'!$I$32,0,10*ROW('Sanitation Data'!I91))="","",OFFSET('Sanitation Data'!$I$32,0,10*ROW('Sanitation Data'!I91)))</f>
        <v/>
      </c>
      <c r="DO97" s="274" t="str">
        <f ca="true">+IF(OFFSET('Hygiene Data'!$D$11,0,10*ROW('Hygiene Data'!D91))="","",OFFSET('Hygiene Data'!$D$11,0,10*ROW('Hygiene Data'!D91)))</f>
        <v/>
      </c>
      <c r="DP97" s="274" t="str">
        <f ca="true">+IF(OFFSET('Hygiene Data'!$D$12,0,10*ROW('Hygiene Data'!D91))="","",OFFSET('Hygiene Data'!$D$12,0,10*ROW('Hygiene Data'!D91)))</f>
        <v/>
      </c>
      <c r="DQ97" s="274" t="str">
        <f ca="true">+IF(OFFSET('Hygiene Data'!$D$13,0,10*ROW('Hygiene Data'!D91))="","",OFFSET('Hygiene Data'!$D$13,0,10*ROW('Hygiene Data'!D91)))</f>
        <v/>
      </c>
      <c r="DR97" s="274" t="str">
        <f ca="true">+IF(OFFSET('Hygiene Data'!$E$11,0,10*ROW('Hygiene Data'!E91))="","",OFFSET('Hygiene Data'!$E$11,0,10*ROW('Hygiene Data'!E91)))</f>
        <v/>
      </c>
      <c r="DS97" s="274" t="str">
        <f ca="true">+IF(OFFSET('Hygiene Data'!$E$12,0,10*ROW('Hygiene Data'!E91))="","",OFFSET('Hygiene Data'!$E$12,0,10*ROW('Hygiene Data'!E91)))</f>
        <v/>
      </c>
      <c r="DT97" s="274" t="str">
        <f ca="true">+IF(OFFSET('Hygiene Data'!$E$13,0,10*ROW('Hygiene Data'!E91))="","",OFFSET('Hygiene Data'!$E$13,0,10*ROW('Hygiene Data'!E91)))</f>
        <v/>
      </c>
      <c r="DU97" s="274" t="str">
        <f ca="true">+IF(OFFSET('Hygiene Data'!$F$11,0,10*ROW('Hygiene Data'!F91))="","",OFFSET('Hygiene Data'!$F$11,0,10*ROW('Hygiene Data'!F91)))</f>
        <v/>
      </c>
      <c r="DV97" s="274" t="str">
        <f ca="true">+IF(OFFSET('Hygiene Data'!$F$12,0,10*ROW('Hygiene Data'!F91))="","",OFFSET('Hygiene Data'!$F$12,0,10*ROW('Hygiene Data'!F91)))</f>
        <v/>
      </c>
      <c r="DW97" s="274" t="str">
        <f ca="true">+IF(OFFSET('Hygiene Data'!$F$13,0,10*ROW('Hygiene Data'!F91))="","",OFFSET('Hygiene Data'!$F$13,0,10*ROW('Hygiene Data'!F91)))</f>
        <v/>
      </c>
      <c r="DX97" s="274" t="str">
        <f ca="true">+IF(OFFSET('Hygiene Data'!$G$11,0,10*ROW('Hygiene Data'!G91))="","",OFFSET('Hygiene Data'!$G$11,0,10*ROW('Hygiene Data'!G91)))</f>
        <v/>
      </c>
      <c r="DY97" s="274" t="str">
        <f ca="true">+IF(OFFSET('Hygiene Data'!$G$12,0,10*ROW('Hygiene Data'!G91))="","",OFFSET('Hygiene Data'!$G$12,0,10*ROW('Hygiene Data'!G91)))</f>
        <v/>
      </c>
      <c r="DZ97" s="274" t="str">
        <f ca="true">+IF(OFFSET('Hygiene Data'!$G$13,0,10*ROW('Hygiene Data'!G91))="","",OFFSET('Hygiene Data'!$G$13,0,10*ROW('Hygiene Data'!G91)))</f>
        <v/>
      </c>
      <c r="EA97" s="274" t="str">
        <f ca="true">+IF(OFFSET('Hygiene Data'!$H$11,0,10*ROW('Hygiene Data'!H91))="","",OFFSET('Hygiene Data'!$H$11,0,10*ROW('Hygiene Data'!H91)))</f>
        <v/>
      </c>
      <c r="EB97" s="274" t="str">
        <f ca="true">+IF(OFFSET('Hygiene Data'!$H$12,0,10*ROW('Hygiene Data'!H91))="","",OFFSET('Hygiene Data'!$H$12,0,10*ROW('Hygiene Data'!H91)))</f>
        <v/>
      </c>
      <c r="EC97" s="274" t="str">
        <f ca="true">+IF(OFFSET('Hygiene Data'!$H$13,0,10*ROW('Hygiene Data'!H91))="","",OFFSET('Hygiene Data'!$H$13,0,10*ROW('Hygiene Data'!H91)))</f>
        <v/>
      </c>
      <c r="ED97" s="274" t="str">
        <f ca="true">+IF(OFFSET('Hygiene Data'!$I$11,0,10*ROW('Hygiene Data'!I91))="","",OFFSET('Hygiene Data'!$I$11,0,10*ROW('Hygiene Data'!I91)))</f>
        <v/>
      </c>
      <c r="EE97" s="274" t="str">
        <f ca="true">+IF(OFFSET('Hygiene Data'!$I$12,0,10*ROW('Hygiene Data'!I91))="","",OFFSET('Hygiene Data'!$I$12,0,10*ROW('Hygiene Data'!I91)))</f>
        <v/>
      </c>
      <c r="EF97" s="274" t="str">
        <f ca="true">+IF(OFFSET('Hygiene Data'!$I$13,0,10*ROW('Hygiene Data'!I91))="","",OFFSET('Hygiene Data'!$I$13,0,10*ROW('Hygiene Data'!I91)))</f>
        <v/>
      </c>
    </row>
    <row xmlns:x14ac="http://schemas.microsoft.com/office/spreadsheetml/2009/9/ac" r="98" x14ac:dyDescent="0.2">
      <c r="A98" s="37" t="str">
        <f ca="true">+IF(OFFSET('Water Data'!$B$2,0,10*ROW('Water Data'!E92))="","",OFFSET('Water Data'!$B$2,0,10*ROW('Water Data'!E92)))</f>
        <v/>
      </c>
      <c r="B98" s="37" t="str">
        <f ca="true">+IF(OFFSET('Water Data'!$C$2,0,10*ROW('Water Data'!F92))="","",OFFSET('Water Data'!$C$2,0,10*ROW('Water Data'!F92)))</f>
        <v/>
      </c>
      <c r="C98" s="330" t="str">
        <f t="shared" ca="true" si="1"/>
        <v/>
      </c>
      <c r="D98" s="94"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4"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4"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4"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4"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4"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4"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4"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4"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4"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4"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4"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4"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4"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4"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4"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4"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4"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5"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5"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5"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5"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5"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5"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5"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5"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5"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5"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5"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5"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5"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5"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5"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5"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5"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5"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5"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5"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5"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5"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5"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5"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5"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5"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5"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5"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5"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5"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6"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6"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6"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6"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6"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6"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6"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6"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6"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6"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6"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6"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6"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6"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6"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6"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6"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6"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74"/>
      <c r="BS98" s="274" t="str">
        <f ca="true">+IF(OFFSET('Water Data'!$D$27,0,10*ROW('Water Data'!D92))="","",OFFSET('Water Data'!$D$27,0,10*ROW('Water Data'!D92)))</f>
        <v/>
      </c>
      <c r="BT98" s="274" t="str">
        <f ca="true">+IF(OFFSET('Water Data'!$D$28,0,10*ROW('Water Data'!D92))="","",OFFSET('Water Data'!$D$28,0,10*ROW('Water Data'!D92)))</f>
        <v/>
      </c>
      <c r="BU98" s="274" t="str">
        <f ca="true">+IF(OFFSET('Water Data'!$D$29,0,10*ROW('Water Data'!D92))="","",OFFSET('Water Data'!$D$29,0,10*ROW('Water Data'!D92)))</f>
        <v/>
      </c>
      <c r="BV98" s="274" t="str">
        <f ca="true">+IF(OFFSET('Water Data'!$E$27,0,10*ROW('Water Data'!E92))="","",OFFSET('Water Data'!$E$27,0,10*ROW('Water Data'!E92)))</f>
        <v/>
      </c>
      <c r="BW98" s="274" t="str">
        <f ca="true">+IF(OFFSET('Water Data'!$E$28,0,10*ROW('Water Data'!E92))="","",OFFSET('Water Data'!$E$28,0,10*ROW('Water Data'!E92)))</f>
        <v/>
      </c>
      <c r="BX98" s="274" t="str">
        <f ca="true">+IF(OFFSET('Water Data'!$E$29,0,10*ROW('Water Data'!E92))="","",OFFSET('Water Data'!$E$29,0,10*ROW('Water Data'!E92)))</f>
        <v/>
      </c>
      <c r="BY98" s="274" t="str">
        <f ca="true">+IF(OFFSET('Water Data'!$F$27,0,10*ROW('Water Data'!F92))="","",OFFSET('Water Data'!$F$27,0,10*ROW('Water Data'!F92)))</f>
        <v/>
      </c>
      <c r="BZ98" s="274" t="str">
        <f ca="true">+IF(OFFSET('Water Data'!$F$28,0,10*ROW('Water Data'!F92))="","",OFFSET('Water Data'!$F$28,0,10*ROW('Water Data'!F92)))</f>
        <v/>
      </c>
      <c r="CA98" s="274" t="str">
        <f ca="true">+IF(OFFSET('Water Data'!$F$29,0,10*ROW('Water Data'!F92))="","",OFFSET('Water Data'!$F$29,0,10*ROW('Water Data'!F92)))</f>
        <v/>
      </c>
      <c r="CB98" s="274" t="str">
        <f ca="true">+IF(OFFSET('Water Data'!$G$27,0,10*ROW('Water Data'!G92))="","",OFFSET('Water Data'!$G$27,0,10*ROW('Water Data'!G92)))</f>
        <v/>
      </c>
      <c r="CC98" s="274" t="str">
        <f ca="true">+IF(OFFSET('Water Data'!$G$28,0,10*ROW('Water Data'!G92))="","",OFFSET('Water Data'!$G$28,0,10*ROW('Water Data'!G92)))</f>
        <v/>
      </c>
      <c r="CD98" s="274" t="str">
        <f ca="true">+IF(OFFSET('Water Data'!$G$29,0,10*ROW('Water Data'!G92))="","",OFFSET('Water Data'!$G$29,0,10*ROW('Water Data'!G92)))</f>
        <v/>
      </c>
      <c r="CE98" s="274" t="str">
        <f ca="true">+IF(OFFSET('Water Data'!$H$27,0,10*ROW('Water Data'!H92))="","",OFFSET('Water Data'!$H$27,0,10*ROW('Water Data'!H92)))</f>
        <v/>
      </c>
      <c r="CF98" s="274" t="str">
        <f ca="true">+IF(OFFSET('Water Data'!$H$28,0,10*ROW('Water Data'!H92))="","",OFFSET('Water Data'!$H$28,0,10*ROW('Water Data'!H92)))</f>
        <v/>
      </c>
      <c r="CG98" s="274" t="str">
        <f ca="true">+IF(OFFSET('Water Data'!$H$29,0,10*ROW('Water Data'!H92))="","",OFFSET('Water Data'!$H$29,0,10*ROW('Water Data'!H92)))</f>
        <v/>
      </c>
      <c r="CH98" s="274" t="str">
        <f ca="true">+IF(OFFSET('Water Data'!$I$27,0,10*ROW('Water Data'!I92))="","",OFFSET('Water Data'!$I$27,0,10*ROW('Water Data'!I92)))</f>
        <v/>
      </c>
      <c r="CI98" s="274" t="str">
        <f ca="true">+IF(OFFSET('Water Data'!$I$28,0,10*ROW('Water Data'!I92))="","",OFFSET('Water Data'!$I$28,0,10*ROW('Water Data'!I92)))</f>
        <v/>
      </c>
      <c r="CJ98" s="274" t="str">
        <f ca="true">+IF(OFFSET('Water Data'!$I$29,0,10*ROW('Water Data'!I92))="","",OFFSET('Water Data'!$I$29,0,10*ROW('Water Data'!I92)))</f>
        <v/>
      </c>
      <c r="CK98" s="274" t="str">
        <f ca="true">+IF(OFFSET('Sanitation Data'!$D$28,0,10*ROW('Sanitation Data'!D92))="","",OFFSET('Sanitation Data'!$D$28,0,10*ROW('Sanitation Data'!D92)))</f>
        <v/>
      </c>
      <c r="CL98" s="274" t="str">
        <f ca="true">+IF(OFFSET('Sanitation Data'!$D$29,0,10*ROW('Sanitation Data'!D92))="","",OFFSET('Sanitation Data'!$D$29,0,10*ROW('Sanitation Data'!D92)))</f>
        <v/>
      </c>
      <c r="CM98" s="274" t="str">
        <f ca="true">+IF(OFFSET('Sanitation Data'!$D$30,0,10*ROW('Sanitation Data'!D92))="","",OFFSET('Sanitation Data'!$D$30,0,10*ROW('Sanitation Data'!D92)))</f>
        <v/>
      </c>
      <c r="CN98" s="274" t="str">
        <f ca="true">+IF(OFFSET('Sanitation Data'!$D$31,0,10*ROW('Sanitation Data'!D92))="","",OFFSET('Sanitation Data'!$D$31,0,10*ROW('Sanitation Data'!D92)))</f>
        <v/>
      </c>
      <c r="CO98" s="274" t="str">
        <f ca="true">+IF(OFFSET('Sanitation Data'!$D$32,0,10*ROW('Sanitation Data'!D92))="","",OFFSET('Sanitation Data'!$D$32,0,10*ROW('Sanitation Data'!D92)))</f>
        <v/>
      </c>
      <c r="CP98" s="274" t="str">
        <f ca="true">+IF(OFFSET('Sanitation Data'!$E$28,0,10*ROW('Sanitation Data'!E92))="","",OFFSET('Sanitation Data'!$E$28,0,10*ROW('Sanitation Data'!E92)))</f>
        <v/>
      </c>
      <c r="CQ98" s="274" t="str">
        <f ca="true">+IF(OFFSET('Sanitation Data'!$E$29,0,10*ROW('Sanitation Data'!E92))="","",OFFSET('Sanitation Data'!$E$29,0,10*ROW('Sanitation Data'!E92)))</f>
        <v/>
      </c>
      <c r="CR98" s="274" t="str">
        <f ca="true">+IF(OFFSET('Sanitation Data'!$E$30,0,10*ROW('Sanitation Data'!E92))="","",OFFSET('Sanitation Data'!$E$30,0,10*ROW('Sanitation Data'!E92)))</f>
        <v/>
      </c>
      <c r="CS98" s="274" t="str">
        <f ca="true">+IF(OFFSET('Sanitation Data'!$E$31,0,10*ROW('Sanitation Data'!E92))="","",OFFSET('Sanitation Data'!$E$31,0,10*ROW('Sanitation Data'!E92)))</f>
        <v/>
      </c>
      <c r="CT98" s="274" t="str">
        <f ca="true">+IF(OFFSET('Sanitation Data'!$E$32,0,10*ROW('Sanitation Data'!E92))="","",OFFSET('Sanitation Data'!$E$32,0,10*ROW('Sanitation Data'!E92)))</f>
        <v/>
      </c>
      <c r="CU98" s="274" t="str">
        <f ca="true">+IF(OFFSET('Sanitation Data'!$F$28,0,10*ROW('Sanitation Data'!F92))="","",OFFSET('Sanitation Data'!$F$28,0,10*ROW('Sanitation Data'!F92)))</f>
        <v/>
      </c>
      <c r="CV98" s="274" t="str">
        <f ca="true">+IF(OFFSET('Sanitation Data'!$F$29,0,10*ROW('Sanitation Data'!F92))="","",OFFSET('Sanitation Data'!$F$29,0,10*ROW('Sanitation Data'!F92)))</f>
        <v/>
      </c>
      <c r="CW98" s="274" t="str">
        <f ca="true">+IF(OFFSET('Sanitation Data'!$F$30,0,10*ROW('Sanitation Data'!F92))="","",OFFSET('Sanitation Data'!$F$30,0,10*ROW('Sanitation Data'!F92)))</f>
        <v/>
      </c>
      <c r="CX98" s="274" t="str">
        <f ca="true">+IF(OFFSET('Sanitation Data'!$F$31,0,10*ROW('Sanitation Data'!F92))="","",OFFSET('Sanitation Data'!$F$31,0,10*ROW('Sanitation Data'!F92)))</f>
        <v/>
      </c>
      <c r="CY98" s="274" t="str">
        <f ca="true">+IF(OFFSET('Sanitation Data'!$F$32,0,10*ROW('Sanitation Data'!F92))="","",OFFSET('Sanitation Data'!$F$32,0,10*ROW('Sanitation Data'!F92)))</f>
        <v/>
      </c>
      <c r="CZ98" s="274" t="str">
        <f ca="true">+IF(OFFSET('Sanitation Data'!$G$28,0,10*ROW('Sanitation Data'!G92))="","",OFFSET('Sanitation Data'!$G$28,0,10*ROW('Sanitation Data'!G92)))</f>
        <v/>
      </c>
      <c r="DA98" s="274" t="str">
        <f ca="true">+IF(OFFSET('Sanitation Data'!$G$29,0,10*ROW('Sanitation Data'!G92))="","",OFFSET('Sanitation Data'!$G$29,0,10*ROW('Sanitation Data'!G92)))</f>
        <v/>
      </c>
      <c r="DB98" s="274" t="str">
        <f ca="true">+IF(OFFSET('Sanitation Data'!$G$30,0,10*ROW('Sanitation Data'!G92))="","",OFFSET('Sanitation Data'!$G$30,0,10*ROW('Sanitation Data'!G92)))</f>
        <v/>
      </c>
      <c r="DC98" s="274" t="str">
        <f ca="true">+IF(OFFSET('Sanitation Data'!$G$31,0,10*ROW('Sanitation Data'!G92))="","",OFFSET('Sanitation Data'!$G$31,0,10*ROW('Sanitation Data'!G92)))</f>
        <v/>
      </c>
      <c r="DD98" s="274" t="str">
        <f ca="true">+IF(OFFSET('Sanitation Data'!$G$32,0,10*ROW('Sanitation Data'!G92))="","",OFFSET('Sanitation Data'!$G$32,0,10*ROW('Sanitation Data'!G92)))</f>
        <v/>
      </c>
      <c r="DE98" s="274" t="str">
        <f ca="true">+IF(OFFSET('Sanitation Data'!$H$28,0,10*ROW('Sanitation Data'!H92))="","",OFFSET('Sanitation Data'!$H$28,0,10*ROW('Sanitation Data'!H92)))</f>
        <v/>
      </c>
      <c r="DF98" s="274" t="str">
        <f ca="true">+IF(OFFSET('Sanitation Data'!$H$29,0,10*ROW('Sanitation Data'!H92))="","",OFFSET('Sanitation Data'!$H$29,0,10*ROW('Sanitation Data'!H92)))</f>
        <v/>
      </c>
      <c r="DG98" s="274" t="str">
        <f ca="true">+IF(OFFSET('Sanitation Data'!$H$30,0,10*ROW('Sanitation Data'!H92))="","",OFFSET('Sanitation Data'!$H$30,0,10*ROW('Sanitation Data'!H92)))</f>
        <v/>
      </c>
      <c r="DH98" s="274" t="str">
        <f ca="true">+IF(OFFSET('Sanitation Data'!$H$31,0,10*ROW('Sanitation Data'!H92))="","",OFFSET('Sanitation Data'!$H$31,0,10*ROW('Sanitation Data'!H92)))</f>
        <v/>
      </c>
      <c r="DI98" s="274" t="str">
        <f ca="true">+IF(OFFSET('Sanitation Data'!$H$32,0,10*ROW('Sanitation Data'!H92))="","",OFFSET('Sanitation Data'!$H$32,0,10*ROW('Sanitation Data'!H92)))</f>
        <v/>
      </c>
      <c r="DJ98" s="274" t="str">
        <f ca="true">+IF(OFFSET('Sanitation Data'!$I$28,0,10*ROW('Sanitation Data'!I92))="","",OFFSET('Sanitation Data'!$I$28,0,10*ROW('Sanitation Data'!I92)))</f>
        <v/>
      </c>
      <c r="DK98" s="274" t="str">
        <f ca="true">+IF(OFFSET('Sanitation Data'!$I$29,0,10*ROW('Sanitation Data'!I92))="","",OFFSET('Sanitation Data'!$I$29,0,10*ROW('Sanitation Data'!I92)))</f>
        <v/>
      </c>
      <c r="DL98" s="274" t="str">
        <f ca="true">+IF(OFFSET('Sanitation Data'!$I$30,0,10*ROW('Sanitation Data'!I92))="","",OFFSET('Sanitation Data'!$I$30,0,10*ROW('Sanitation Data'!I92)))</f>
        <v/>
      </c>
      <c r="DM98" s="274" t="str">
        <f ca="true">+IF(OFFSET('Sanitation Data'!$I$31,0,10*ROW('Sanitation Data'!I92))="","",OFFSET('Sanitation Data'!$I$31,0,10*ROW('Sanitation Data'!I92)))</f>
        <v/>
      </c>
      <c r="DN98" s="274" t="str">
        <f ca="true">+IF(OFFSET('Sanitation Data'!$I$32,0,10*ROW('Sanitation Data'!I92))="","",OFFSET('Sanitation Data'!$I$32,0,10*ROW('Sanitation Data'!I92)))</f>
        <v/>
      </c>
      <c r="DO98" s="274" t="str">
        <f ca="true">+IF(OFFSET('Hygiene Data'!$D$11,0,10*ROW('Hygiene Data'!D92))="","",OFFSET('Hygiene Data'!$D$11,0,10*ROW('Hygiene Data'!D92)))</f>
        <v/>
      </c>
      <c r="DP98" s="274" t="str">
        <f ca="true">+IF(OFFSET('Hygiene Data'!$D$12,0,10*ROW('Hygiene Data'!D92))="","",OFFSET('Hygiene Data'!$D$12,0,10*ROW('Hygiene Data'!D92)))</f>
        <v/>
      </c>
      <c r="DQ98" s="274" t="str">
        <f ca="true">+IF(OFFSET('Hygiene Data'!$D$13,0,10*ROW('Hygiene Data'!D92))="","",OFFSET('Hygiene Data'!$D$13,0,10*ROW('Hygiene Data'!D92)))</f>
        <v/>
      </c>
      <c r="DR98" s="274" t="str">
        <f ca="true">+IF(OFFSET('Hygiene Data'!$E$11,0,10*ROW('Hygiene Data'!E92))="","",OFFSET('Hygiene Data'!$E$11,0,10*ROW('Hygiene Data'!E92)))</f>
        <v/>
      </c>
      <c r="DS98" s="274" t="str">
        <f ca="true">+IF(OFFSET('Hygiene Data'!$E$12,0,10*ROW('Hygiene Data'!E92))="","",OFFSET('Hygiene Data'!$E$12,0,10*ROW('Hygiene Data'!E92)))</f>
        <v/>
      </c>
      <c r="DT98" s="274" t="str">
        <f ca="true">+IF(OFFSET('Hygiene Data'!$E$13,0,10*ROW('Hygiene Data'!E92))="","",OFFSET('Hygiene Data'!$E$13,0,10*ROW('Hygiene Data'!E92)))</f>
        <v/>
      </c>
      <c r="DU98" s="274" t="str">
        <f ca="true">+IF(OFFSET('Hygiene Data'!$F$11,0,10*ROW('Hygiene Data'!F92))="","",OFFSET('Hygiene Data'!$F$11,0,10*ROW('Hygiene Data'!F92)))</f>
        <v/>
      </c>
      <c r="DV98" s="274" t="str">
        <f ca="true">+IF(OFFSET('Hygiene Data'!$F$12,0,10*ROW('Hygiene Data'!F92))="","",OFFSET('Hygiene Data'!$F$12,0,10*ROW('Hygiene Data'!F92)))</f>
        <v/>
      </c>
      <c r="DW98" s="274" t="str">
        <f ca="true">+IF(OFFSET('Hygiene Data'!$F$13,0,10*ROW('Hygiene Data'!F92))="","",OFFSET('Hygiene Data'!$F$13,0,10*ROW('Hygiene Data'!F92)))</f>
        <v/>
      </c>
      <c r="DX98" s="274" t="str">
        <f ca="true">+IF(OFFSET('Hygiene Data'!$G$11,0,10*ROW('Hygiene Data'!G92))="","",OFFSET('Hygiene Data'!$G$11,0,10*ROW('Hygiene Data'!G92)))</f>
        <v/>
      </c>
      <c r="DY98" s="274" t="str">
        <f ca="true">+IF(OFFSET('Hygiene Data'!$G$12,0,10*ROW('Hygiene Data'!G92))="","",OFFSET('Hygiene Data'!$G$12,0,10*ROW('Hygiene Data'!G92)))</f>
        <v/>
      </c>
      <c r="DZ98" s="274" t="str">
        <f ca="true">+IF(OFFSET('Hygiene Data'!$G$13,0,10*ROW('Hygiene Data'!G92))="","",OFFSET('Hygiene Data'!$G$13,0,10*ROW('Hygiene Data'!G92)))</f>
        <v/>
      </c>
      <c r="EA98" s="274" t="str">
        <f ca="true">+IF(OFFSET('Hygiene Data'!$H$11,0,10*ROW('Hygiene Data'!H92))="","",OFFSET('Hygiene Data'!$H$11,0,10*ROW('Hygiene Data'!H92)))</f>
        <v/>
      </c>
      <c r="EB98" s="274" t="str">
        <f ca="true">+IF(OFFSET('Hygiene Data'!$H$12,0,10*ROW('Hygiene Data'!H92))="","",OFFSET('Hygiene Data'!$H$12,0,10*ROW('Hygiene Data'!H92)))</f>
        <v/>
      </c>
      <c r="EC98" s="274" t="str">
        <f ca="true">+IF(OFFSET('Hygiene Data'!$H$13,0,10*ROW('Hygiene Data'!H92))="","",OFFSET('Hygiene Data'!$H$13,0,10*ROW('Hygiene Data'!H92)))</f>
        <v/>
      </c>
      <c r="ED98" s="274" t="str">
        <f ca="true">+IF(OFFSET('Hygiene Data'!$I$11,0,10*ROW('Hygiene Data'!I92))="","",OFFSET('Hygiene Data'!$I$11,0,10*ROW('Hygiene Data'!I92)))</f>
        <v/>
      </c>
      <c r="EE98" s="274" t="str">
        <f ca="true">+IF(OFFSET('Hygiene Data'!$I$12,0,10*ROW('Hygiene Data'!I92))="","",OFFSET('Hygiene Data'!$I$12,0,10*ROW('Hygiene Data'!I92)))</f>
        <v/>
      </c>
      <c r="EF98" s="274" t="str">
        <f ca="true">+IF(OFFSET('Hygiene Data'!$I$13,0,10*ROW('Hygiene Data'!I92))="","",OFFSET('Hygiene Data'!$I$13,0,10*ROW('Hygiene Data'!I92)))</f>
        <v/>
      </c>
    </row>
    <row xmlns:x14ac="http://schemas.microsoft.com/office/spreadsheetml/2009/9/ac" r="99" x14ac:dyDescent="0.2">
      <c r="A99" s="37" t="str">
        <f ca="true">+IF(OFFSET('Water Data'!$B$2,0,10*ROW('Water Data'!E93))="","",OFFSET('Water Data'!$B$2,0,10*ROW('Water Data'!E93)))</f>
        <v/>
      </c>
      <c r="B99" s="37" t="str">
        <f ca="true">+IF(OFFSET('Water Data'!$C$2,0,10*ROW('Water Data'!F93))="","",OFFSET('Water Data'!$C$2,0,10*ROW('Water Data'!F93)))</f>
        <v/>
      </c>
      <c r="C99" s="330" t="str">
        <f t="shared" ca="true" si="1"/>
        <v/>
      </c>
      <c r="D99" s="94"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4"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4"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4"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4"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4"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4"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4"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4"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4"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4"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4"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4"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4"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4"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4"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4"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4"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5"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5"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5"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5"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5"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5"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5"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5"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5"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5"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5"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5"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5"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5"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5"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5"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5"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5"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5"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5"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5"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5"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5"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5"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5"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5"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5"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5"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5"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5"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6"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6"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6"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6"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6"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6"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6"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6"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6"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6"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6"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6"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6"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6"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6"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6"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6"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6"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74"/>
      <c r="BS99" s="274" t="str">
        <f ca="true">+IF(OFFSET('Water Data'!$D$27,0,10*ROW('Water Data'!D93))="","",OFFSET('Water Data'!$D$27,0,10*ROW('Water Data'!D93)))</f>
        <v/>
      </c>
      <c r="BT99" s="274" t="str">
        <f ca="true">+IF(OFFSET('Water Data'!$D$28,0,10*ROW('Water Data'!D93))="","",OFFSET('Water Data'!$D$28,0,10*ROW('Water Data'!D93)))</f>
        <v/>
      </c>
      <c r="BU99" s="274" t="str">
        <f ca="true">+IF(OFFSET('Water Data'!$D$29,0,10*ROW('Water Data'!D93))="","",OFFSET('Water Data'!$D$29,0,10*ROW('Water Data'!D93)))</f>
        <v/>
      </c>
      <c r="BV99" s="274" t="str">
        <f ca="true">+IF(OFFSET('Water Data'!$E$27,0,10*ROW('Water Data'!E93))="","",OFFSET('Water Data'!$E$27,0,10*ROW('Water Data'!E93)))</f>
        <v/>
      </c>
      <c r="BW99" s="274" t="str">
        <f ca="true">+IF(OFFSET('Water Data'!$E$28,0,10*ROW('Water Data'!E93))="","",OFFSET('Water Data'!$E$28,0,10*ROW('Water Data'!E93)))</f>
        <v/>
      </c>
      <c r="BX99" s="274" t="str">
        <f ca="true">+IF(OFFSET('Water Data'!$E$29,0,10*ROW('Water Data'!E93))="","",OFFSET('Water Data'!$E$29,0,10*ROW('Water Data'!E93)))</f>
        <v/>
      </c>
      <c r="BY99" s="274" t="str">
        <f ca="true">+IF(OFFSET('Water Data'!$F$27,0,10*ROW('Water Data'!F93))="","",OFFSET('Water Data'!$F$27,0,10*ROW('Water Data'!F93)))</f>
        <v/>
      </c>
      <c r="BZ99" s="274" t="str">
        <f ca="true">+IF(OFFSET('Water Data'!$F$28,0,10*ROW('Water Data'!F93))="","",OFFSET('Water Data'!$F$28,0,10*ROW('Water Data'!F93)))</f>
        <v/>
      </c>
      <c r="CA99" s="274" t="str">
        <f ca="true">+IF(OFFSET('Water Data'!$F$29,0,10*ROW('Water Data'!F93))="","",OFFSET('Water Data'!$F$29,0,10*ROW('Water Data'!F93)))</f>
        <v/>
      </c>
      <c r="CB99" s="274" t="str">
        <f ca="true">+IF(OFFSET('Water Data'!$G$27,0,10*ROW('Water Data'!G93))="","",OFFSET('Water Data'!$G$27,0,10*ROW('Water Data'!G93)))</f>
        <v/>
      </c>
      <c r="CC99" s="274" t="str">
        <f ca="true">+IF(OFFSET('Water Data'!$G$28,0,10*ROW('Water Data'!G93))="","",OFFSET('Water Data'!$G$28,0,10*ROW('Water Data'!G93)))</f>
        <v/>
      </c>
      <c r="CD99" s="274" t="str">
        <f ca="true">+IF(OFFSET('Water Data'!$G$29,0,10*ROW('Water Data'!G93))="","",OFFSET('Water Data'!$G$29,0,10*ROW('Water Data'!G93)))</f>
        <v/>
      </c>
      <c r="CE99" s="274" t="str">
        <f ca="true">+IF(OFFSET('Water Data'!$H$27,0,10*ROW('Water Data'!H93))="","",OFFSET('Water Data'!$H$27,0,10*ROW('Water Data'!H93)))</f>
        <v/>
      </c>
      <c r="CF99" s="274" t="str">
        <f ca="true">+IF(OFFSET('Water Data'!$H$28,0,10*ROW('Water Data'!H93))="","",OFFSET('Water Data'!$H$28,0,10*ROW('Water Data'!H93)))</f>
        <v/>
      </c>
      <c r="CG99" s="274" t="str">
        <f ca="true">+IF(OFFSET('Water Data'!$H$29,0,10*ROW('Water Data'!H93))="","",OFFSET('Water Data'!$H$29,0,10*ROW('Water Data'!H93)))</f>
        <v/>
      </c>
      <c r="CH99" s="274" t="str">
        <f ca="true">+IF(OFFSET('Water Data'!$I$27,0,10*ROW('Water Data'!I93))="","",OFFSET('Water Data'!$I$27,0,10*ROW('Water Data'!I93)))</f>
        <v/>
      </c>
      <c r="CI99" s="274" t="str">
        <f ca="true">+IF(OFFSET('Water Data'!$I$28,0,10*ROW('Water Data'!I93))="","",OFFSET('Water Data'!$I$28,0,10*ROW('Water Data'!I93)))</f>
        <v/>
      </c>
      <c r="CJ99" s="274" t="str">
        <f ca="true">+IF(OFFSET('Water Data'!$I$29,0,10*ROW('Water Data'!I93))="","",OFFSET('Water Data'!$I$29,0,10*ROW('Water Data'!I93)))</f>
        <v/>
      </c>
      <c r="CK99" s="274" t="str">
        <f ca="true">+IF(OFFSET('Sanitation Data'!$D$28,0,10*ROW('Sanitation Data'!D93))="","",OFFSET('Sanitation Data'!$D$28,0,10*ROW('Sanitation Data'!D93)))</f>
        <v/>
      </c>
      <c r="CL99" s="274" t="str">
        <f ca="true">+IF(OFFSET('Sanitation Data'!$D$29,0,10*ROW('Sanitation Data'!D93))="","",OFFSET('Sanitation Data'!$D$29,0,10*ROW('Sanitation Data'!D93)))</f>
        <v/>
      </c>
      <c r="CM99" s="274" t="str">
        <f ca="true">+IF(OFFSET('Sanitation Data'!$D$30,0,10*ROW('Sanitation Data'!D93))="","",OFFSET('Sanitation Data'!$D$30,0,10*ROW('Sanitation Data'!D93)))</f>
        <v/>
      </c>
      <c r="CN99" s="274" t="str">
        <f ca="true">+IF(OFFSET('Sanitation Data'!$D$31,0,10*ROW('Sanitation Data'!D93))="","",OFFSET('Sanitation Data'!$D$31,0,10*ROW('Sanitation Data'!D93)))</f>
        <v/>
      </c>
      <c r="CO99" s="274" t="str">
        <f ca="true">+IF(OFFSET('Sanitation Data'!$D$32,0,10*ROW('Sanitation Data'!D93))="","",OFFSET('Sanitation Data'!$D$32,0,10*ROW('Sanitation Data'!D93)))</f>
        <v/>
      </c>
      <c r="CP99" s="274" t="str">
        <f ca="true">+IF(OFFSET('Sanitation Data'!$E$28,0,10*ROW('Sanitation Data'!E93))="","",OFFSET('Sanitation Data'!$E$28,0,10*ROW('Sanitation Data'!E93)))</f>
        <v/>
      </c>
      <c r="CQ99" s="274" t="str">
        <f ca="true">+IF(OFFSET('Sanitation Data'!$E$29,0,10*ROW('Sanitation Data'!E93))="","",OFFSET('Sanitation Data'!$E$29,0,10*ROW('Sanitation Data'!E93)))</f>
        <v/>
      </c>
      <c r="CR99" s="274" t="str">
        <f ca="true">+IF(OFFSET('Sanitation Data'!$E$30,0,10*ROW('Sanitation Data'!E93))="","",OFFSET('Sanitation Data'!$E$30,0,10*ROW('Sanitation Data'!E93)))</f>
        <v/>
      </c>
      <c r="CS99" s="274" t="str">
        <f ca="true">+IF(OFFSET('Sanitation Data'!$E$31,0,10*ROW('Sanitation Data'!E93))="","",OFFSET('Sanitation Data'!$E$31,0,10*ROW('Sanitation Data'!E93)))</f>
        <v/>
      </c>
      <c r="CT99" s="274" t="str">
        <f ca="true">+IF(OFFSET('Sanitation Data'!$E$32,0,10*ROW('Sanitation Data'!E93))="","",OFFSET('Sanitation Data'!$E$32,0,10*ROW('Sanitation Data'!E93)))</f>
        <v/>
      </c>
      <c r="CU99" s="274" t="str">
        <f ca="true">+IF(OFFSET('Sanitation Data'!$F$28,0,10*ROW('Sanitation Data'!F93))="","",OFFSET('Sanitation Data'!$F$28,0,10*ROW('Sanitation Data'!F93)))</f>
        <v/>
      </c>
      <c r="CV99" s="274" t="str">
        <f ca="true">+IF(OFFSET('Sanitation Data'!$F$29,0,10*ROW('Sanitation Data'!F93))="","",OFFSET('Sanitation Data'!$F$29,0,10*ROW('Sanitation Data'!F93)))</f>
        <v/>
      </c>
      <c r="CW99" s="274" t="str">
        <f ca="true">+IF(OFFSET('Sanitation Data'!$F$30,0,10*ROW('Sanitation Data'!F93))="","",OFFSET('Sanitation Data'!$F$30,0,10*ROW('Sanitation Data'!F93)))</f>
        <v/>
      </c>
      <c r="CX99" s="274" t="str">
        <f ca="true">+IF(OFFSET('Sanitation Data'!$F$31,0,10*ROW('Sanitation Data'!F93))="","",OFFSET('Sanitation Data'!$F$31,0,10*ROW('Sanitation Data'!F93)))</f>
        <v/>
      </c>
      <c r="CY99" s="274" t="str">
        <f ca="true">+IF(OFFSET('Sanitation Data'!$F$32,0,10*ROW('Sanitation Data'!F93))="","",OFFSET('Sanitation Data'!$F$32,0,10*ROW('Sanitation Data'!F93)))</f>
        <v/>
      </c>
      <c r="CZ99" s="274" t="str">
        <f ca="true">+IF(OFFSET('Sanitation Data'!$G$28,0,10*ROW('Sanitation Data'!G93))="","",OFFSET('Sanitation Data'!$G$28,0,10*ROW('Sanitation Data'!G93)))</f>
        <v/>
      </c>
      <c r="DA99" s="274" t="str">
        <f ca="true">+IF(OFFSET('Sanitation Data'!$G$29,0,10*ROW('Sanitation Data'!G93))="","",OFFSET('Sanitation Data'!$G$29,0,10*ROW('Sanitation Data'!G93)))</f>
        <v/>
      </c>
      <c r="DB99" s="274" t="str">
        <f ca="true">+IF(OFFSET('Sanitation Data'!$G$30,0,10*ROW('Sanitation Data'!G93))="","",OFFSET('Sanitation Data'!$G$30,0,10*ROW('Sanitation Data'!G93)))</f>
        <v/>
      </c>
      <c r="DC99" s="274" t="str">
        <f ca="true">+IF(OFFSET('Sanitation Data'!$G$31,0,10*ROW('Sanitation Data'!G93))="","",OFFSET('Sanitation Data'!$G$31,0,10*ROW('Sanitation Data'!G93)))</f>
        <v/>
      </c>
      <c r="DD99" s="274" t="str">
        <f ca="true">+IF(OFFSET('Sanitation Data'!$G$32,0,10*ROW('Sanitation Data'!G93))="","",OFFSET('Sanitation Data'!$G$32,0,10*ROW('Sanitation Data'!G93)))</f>
        <v/>
      </c>
      <c r="DE99" s="274" t="str">
        <f ca="true">+IF(OFFSET('Sanitation Data'!$H$28,0,10*ROW('Sanitation Data'!H93))="","",OFFSET('Sanitation Data'!$H$28,0,10*ROW('Sanitation Data'!H93)))</f>
        <v/>
      </c>
      <c r="DF99" s="274" t="str">
        <f ca="true">+IF(OFFSET('Sanitation Data'!$H$29,0,10*ROW('Sanitation Data'!H93))="","",OFFSET('Sanitation Data'!$H$29,0,10*ROW('Sanitation Data'!H93)))</f>
        <v/>
      </c>
      <c r="DG99" s="274" t="str">
        <f ca="true">+IF(OFFSET('Sanitation Data'!$H$30,0,10*ROW('Sanitation Data'!H93))="","",OFFSET('Sanitation Data'!$H$30,0,10*ROW('Sanitation Data'!H93)))</f>
        <v/>
      </c>
      <c r="DH99" s="274" t="str">
        <f ca="true">+IF(OFFSET('Sanitation Data'!$H$31,0,10*ROW('Sanitation Data'!H93))="","",OFFSET('Sanitation Data'!$H$31,0,10*ROW('Sanitation Data'!H93)))</f>
        <v/>
      </c>
      <c r="DI99" s="274" t="str">
        <f ca="true">+IF(OFFSET('Sanitation Data'!$H$32,0,10*ROW('Sanitation Data'!H93))="","",OFFSET('Sanitation Data'!$H$32,0,10*ROW('Sanitation Data'!H93)))</f>
        <v/>
      </c>
      <c r="DJ99" s="274" t="str">
        <f ca="true">+IF(OFFSET('Sanitation Data'!$I$28,0,10*ROW('Sanitation Data'!I93))="","",OFFSET('Sanitation Data'!$I$28,0,10*ROW('Sanitation Data'!I93)))</f>
        <v/>
      </c>
      <c r="DK99" s="274" t="str">
        <f ca="true">+IF(OFFSET('Sanitation Data'!$I$29,0,10*ROW('Sanitation Data'!I93))="","",OFFSET('Sanitation Data'!$I$29,0,10*ROW('Sanitation Data'!I93)))</f>
        <v/>
      </c>
      <c r="DL99" s="274" t="str">
        <f ca="true">+IF(OFFSET('Sanitation Data'!$I$30,0,10*ROW('Sanitation Data'!I93))="","",OFFSET('Sanitation Data'!$I$30,0,10*ROW('Sanitation Data'!I93)))</f>
        <v/>
      </c>
      <c r="DM99" s="274" t="str">
        <f ca="true">+IF(OFFSET('Sanitation Data'!$I$31,0,10*ROW('Sanitation Data'!I93))="","",OFFSET('Sanitation Data'!$I$31,0,10*ROW('Sanitation Data'!I93)))</f>
        <v/>
      </c>
      <c r="DN99" s="274" t="str">
        <f ca="true">+IF(OFFSET('Sanitation Data'!$I$32,0,10*ROW('Sanitation Data'!I93))="","",OFFSET('Sanitation Data'!$I$32,0,10*ROW('Sanitation Data'!I93)))</f>
        <v/>
      </c>
      <c r="DO99" s="274" t="str">
        <f ca="true">+IF(OFFSET('Hygiene Data'!$D$11,0,10*ROW('Hygiene Data'!D93))="","",OFFSET('Hygiene Data'!$D$11,0,10*ROW('Hygiene Data'!D93)))</f>
        <v/>
      </c>
      <c r="DP99" s="274" t="str">
        <f ca="true">+IF(OFFSET('Hygiene Data'!$D$12,0,10*ROW('Hygiene Data'!D93))="","",OFFSET('Hygiene Data'!$D$12,0,10*ROW('Hygiene Data'!D93)))</f>
        <v/>
      </c>
      <c r="DQ99" s="274" t="str">
        <f ca="true">+IF(OFFSET('Hygiene Data'!$D$13,0,10*ROW('Hygiene Data'!D93))="","",OFFSET('Hygiene Data'!$D$13,0,10*ROW('Hygiene Data'!D93)))</f>
        <v/>
      </c>
      <c r="DR99" s="274" t="str">
        <f ca="true">+IF(OFFSET('Hygiene Data'!$E$11,0,10*ROW('Hygiene Data'!E93))="","",OFFSET('Hygiene Data'!$E$11,0,10*ROW('Hygiene Data'!E93)))</f>
        <v/>
      </c>
      <c r="DS99" s="274" t="str">
        <f ca="true">+IF(OFFSET('Hygiene Data'!$E$12,0,10*ROW('Hygiene Data'!E93))="","",OFFSET('Hygiene Data'!$E$12,0,10*ROW('Hygiene Data'!E93)))</f>
        <v/>
      </c>
      <c r="DT99" s="274" t="str">
        <f ca="true">+IF(OFFSET('Hygiene Data'!$E$13,0,10*ROW('Hygiene Data'!E93))="","",OFFSET('Hygiene Data'!$E$13,0,10*ROW('Hygiene Data'!E93)))</f>
        <v/>
      </c>
      <c r="DU99" s="274" t="str">
        <f ca="true">+IF(OFFSET('Hygiene Data'!$F$11,0,10*ROW('Hygiene Data'!F93))="","",OFFSET('Hygiene Data'!$F$11,0,10*ROW('Hygiene Data'!F93)))</f>
        <v/>
      </c>
      <c r="DV99" s="274" t="str">
        <f ca="true">+IF(OFFSET('Hygiene Data'!$F$12,0,10*ROW('Hygiene Data'!F93))="","",OFFSET('Hygiene Data'!$F$12,0,10*ROW('Hygiene Data'!F93)))</f>
        <v/>
      </c>
      <c r="DW99" s="274" t="str">
        <f ca="true">+IF(OFFSET('Hygiene Data'!$F$13,0,10*ROW('Hygiene Data'!F93))="","",OFFSET('Hygiene Data'!$F$13,0,10*ROW('Hygiene Data'!F93)))</f>
        <v/>
      </c>
      <c r="DX99" s="274" t="str">
        <f ca="true">+IF(OFFSET('Hygiene Data'!$G$11,0,10*ROW('Hygiene Data'!G93))="","",OFFSET('Hygiene Data'!$G$11,0,10*ROW('Hygiene Data'!G93)))</f>
        <v/>
      </c>
      <c r="DY99" s="274" t="str">
        <f ca="true">+IF(OFFSET('Hygiene Data'!$G$12,0,10*ROW('Hygiene Data'!G93))="","",OFFSET('Hygiene Data'!$G$12,0,10*ROW('Hygiene Data'!G93)))</f>
        <v/>
      </c>
      <c r="DZ99" s="274" t="str">
        <f ca="true">+IF(OFFSET('Hygiene Data'!$G$13,0,10*ROW('Hygiene Data'!G93))="","",OFFSET('Hygiene Data'!$G$13,0,10*ROW('Hygiene Data'!G93)))</f>
        <v/>
      </c>
      <c r="EA99" s="274" t="str">
        <f ca="true">+IF(OFFSET('Hygiene Data'!$H$11,0,10*ROW('Hygiene Data'!H93))="","",OFFSET('Hygiene Data'!$H$11,0,10*ROW('Hygiene Data'!H93)))</f>
        <v/>
      </c>
      <c r="EB99" s="274" t="str">
        <f ca="true">+IF(OFFSET('Hygiene Data'!$H$12,0,10*ROW('Hygiene Data'!H93))="","",OFFSET('Hygiene Data'!$H$12,0,10*ROW('Hygiene Data'!H93)))</f>
        <v/>
      </c>
      <c r="EC99" s="274" t="str">
        <f ca="true">+IF(OFFSET('Hygiene Data'!$H$13,0,10*ROW('Hygiene Data'!H93))="","",OFFSET('Hygiene Data'!$H$13,0,10*ROW('Hygiene Data'!H93)))</f>
        <v/>
      </c>
      <c r="ED99" s="274" t="str">
        <f ca="true">+IF(OFFSET('Hygiene Data'!$I$11,0,10*ROW('Hygiene Data'!I93))="","",OFFSET('Hygiene Data'!$I$11,0,10*ROW('Hygiene Data'!I93)))</f>
        <v/>
      </c>
      <c r="EE99" s="274" t="str">
        <f ca="true">+IF(OFFSET('Hygiene Data'!$I$12,0,10*ROW('Hygiene Data'!I93))="","",OFFSET('Hygiene Data'!$I$12,0,10*ROW('Hygiene Data'!I93)))</f>
        <v/>
      </c>
      <c r="EF99" s="274" t="str">
        <f ca="true">+IF(OFFSET('Hygiene Data'!$I$13,0,10*ROW('Hygiene Data'!I93))="","",OFFSET('Hygiene Data'!$I$13,0,10*ROW('Hygiene Data'!I93)))</f>
        <v/>
      </c>
    </row>
    <row xmlns:x14ac="http://schemas.microsoft.com/office/spreadsheetml/2009/9/ac" r="100" x14ac:dyDescent="0.2">
      <c r="A100" s="37" t="str">
        <f ca="true">+IF(OFFSET('Water Data'!$B$2,0,10*ROW('Water Data'!E94))="","",OFFSET('Water Data'!$B$2,0,10*ROW('Water Data'!E94)))</f>
        <v/>
      </c>
      <c r="B100" s="37" t="str">
        <f ca="true">+IF(OFFSET('Water Data'!$C$2,0,10*ROW('Water Data'!F94))="","",OFFSET('Water Data'!$C$2,0,10*ROW('Water Data'!F94)))</f>
        <v/>
      </c>
      <c r="C100" s="330" t="str">
        <f t="shared" ca="true" si="1"/>
        <v/>
      </c>
      <c r="D100" s="94"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4"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4"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4"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4"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4"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4"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4"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4"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4"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4"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4"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4"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4"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4"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4"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4"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4"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5"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5"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5"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5"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5"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5"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5"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5"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5"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5"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5"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5"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5"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5"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5"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5"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5"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5"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5"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5"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5"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5"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5"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5"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5"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5"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5"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5"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5"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5"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6"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6"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6"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6"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6"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6"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6"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6"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6"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6"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6"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6"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6"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6"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6"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6"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6"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6"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74"/>
      <c r="BS100" s="274" t="str">
        <f ca="true">+IF(OFFSET('Water Data'!$D$27,0,10*ROW('Water Data'!D94))="","",OFFSET('Water Data'!$D$27,0,10*ROW('Water Data'!D94)))</f>
        <v/>
      </c>
      <c r="BT100" s="274" t="str">
        <f ca="true">+IF(OFFSET('Water Data'!$D$28,0,10*ROW('Water Data'!D94))="","",OFFSET('Water Data'!$D$28,0,10*ROW('Water Data'!D94)))</f>
        <v/>
      </c>
      <c r="BU100" s="274" t="str">
        <f ca="true">+IF(OFFSET('Water Data'!$D$29,0,10*ROW('Water Data'!D94))="","",OFFSET('Water Data'!$D$29,0,10*ROW('Water Data'!D94)))</f>
        <v/>
      </c>
      <c r="BV100" s="274" t="str">
        <f ca="true">+IF(OFFSET('Water Data'!$E$27,0,10*ROW('Water Data'!E94))="","",OFFSET('Water Data'!$E$27,0,10*ROW('Water Data'!E94)))</f>
        <v/>
      </c>
      <c r="BW100" s="274" t="str">
        <f ca="true">+IF(OFFSET('Water Data'!$E$28,0,10*ROW('Water Data'!E94))="","",OFFSET('Water Data'!$E$28,0,10*ROW('Water Data'!E94)))</f>
        <v/>
      </c>
      <c r="BX100" s="274" t="str">
        <f ca="true">+IF(OFFSET('Water Data'!$E$29,0,10*ROW('Water Data'!E94))="","",OFFSET('Water Data'!$E$29,0,10*ROW('Water Data'!E94)))</f>
        <v/>
      </c>
      <c r="BY100" s="274" t="str">
        <f ca="true">+IF(OFFSET('Water Data'!$F$27,0,10*ROW('Water Data'!F94))="","",OFFSET('Water Data'!$F$27,0,10*ROW('Water Data'!F94)))</f>
        <v/>
      </c>
      <c r="BZ100" s="274" t="str">
        <f ca="true">+IF(OFFSET('Water Data'!$F$28,0,10*ROW('Water Data'!F94))="","",OFFSET('Water Data'!$F$28,0,10*ROW('Water Data'!F94)))</f>
        <v/>
      </c>
      <c r="CA100" s="274" t="str">
        <f ca="true">+IF(OFFSET('Water Data'!$F$29,0,10*ROW('Water Data'!F94))="","",OFFSET('Water Data'!$F$29,0,10*ROW('Water Data'!F94)))</f>
        <v/>
      </c>
      <c r="CB100" s="274" t="str">
        <f ca="true">+IF(OFFSET('Water Data'!$G$27,0,10*ROW('Water Data'!G94))="","",OFFSET('Water Data'!$G$27,0,10*ROW('Water Data'!G94)))</f>
        <v/>
      </c>
      <c r="CC100" s="274" t="str">
        <f ca="true">+IF(OFFSET('Water Data'!$G$28,0,10*ROW('Water Data'!G94))="","",OFFSET('Water Data'!$G$28,0,10*ROW('Water Data'!G94)))</f>
        <v/>
      </c>
      <c r="CD100" s="274" t="str">
        <f ca="true">+IF(OFFSET('Water Data'!$G$29,0,10*ROW('Water Data'!G94))="","",OFFSET('Water Data'!$G$29,0,10*ROW('Water Data'!G94)))</f>
        <v/>
      </c>
      <c r="CE100" s="274" t="str">
        <f ca="true">+IF(OFFSET('Water Data'!$H$27,0,10*ROW('Water Data'!H94))="","",OFFSET('Water Data'!$H$27,0,10*ROW('Water Data'!H94)))</f>
        <v/>
      </c>
      <c r="CF100" s="274" t="str">
        <f ca="true">+IF(OFFSET('Water Data'!$H$28,0,10*ROW('Water Data'!H94))="","",OFFSET('Water Data'!$H$28,0,10*ROW('Water Data'!H94)))</f>
        <v/>
      </c>
      <c r="CG100" s="274" t="str">
        <f ca="true">+IF(OFFSET('Water Data'!$H$29,0,10*ROW('Water Data'!H94))="","",OFFSET('Water Data'!$H$29,0,10*ROW('Water Data'!H94)))</f>
        <v/>
      </c>
      <c r="CH100" s="274" t="str">
        <f ca="true">+IF(OFFSET('Water Data'!$I$27,0,10*ROW('Water Data'!I94))="","",OFFSET('Water Data'!$I$27,0,10*ROW('Water Data'!I94)))</f>
        <v/>
      </c>
      <c r="CI100" s="274" t="str">
        <f ca="true">+IF(OFFSET('Water Data'!$I$28,0,10*ROW('Water Data'!I94))="","",OFFSET('Water Data'!$I$28,0,10*ROW('Water Data'!I94)))</f>
        <v/>
      </c>
      <c r="CJ100" s="274" t="str">
        <f ca="true">+IF(OFFSET('Water Data'!$I$29,0,10*ROW('Water Data'!I94))="","",OFFSET('Water Data'!$I$29,0,10*ROW('Water Data'!I94)))</f>
        <v/>
      </c>
      <c r="CK100" s="274" t="str">
        <f ca="true">+IF(OFFSET('Sanitation Data'!$D$28,0,10*ROW('Sanitation Data'!D94))="","",OFFSET('Sanitation Data'!$D$28,0,10*ROW('Sanitation Data'!D94)))</f>
        <v/>
      </c>
      <c r="CL100" s="274" t="str">
        <f ca="true">+IF(OFFSET('Sanitation Data'!$D$29,0,10*ROW('Sanitation Data'!D94))="","",OFFSET('Sanitation Data'!$D$29,0,10*ROW('Sanitation Data'!D94)))</f>
        <v/>
      </c>
      <c r="CM100" s="274" t="str">
        <f ca="true">+IF(OFFSET('Sanitation Data'!$D$30,0,10*ROW('Sanitation Data'!D94))="","",OFFSET('Sanitation Data'!$D$30,0,10*ROW('Sanitation Data'!D94)))</f>
        <v/>
      </c>
      <c r="CN100" s="274" t="str">
        <f ca="true">+IF(OFFSET('Sanitation Data'!$D$31,0,10*ROW('Sanitation Data'!D94))="","",OFFSET('Sanitation Data'!$D$31,0,10*ROW('Sanitation Data'!D94)))</f>
        <v/>
      </c>
      <c r="CO100" s="274" t="str">
        <f ca="true">+IF(OFFSET('Sanitation Data'!$D$32,0,10*ROW('Sanitation Data'!D94))="","",OFFSET('Sanitation Data'!$D$32,0,10*ROW('Sanitation Data'!D94)))</f>
        <v/>
      </c>
      <c r="CP100" s="274" t="str">
        <f ca="true">+IF(OFFSET('Sanitation Data'!$E$28,0,10*ROW('Sanitation Data'!E94))="","",OFFSET('Sanitation Data'!$E$28,0,10*ROW('Sanitation Data'!E94)))</f>
        <v/>
      </c>
      <c r="CQ100" s="274" t="str">
        <f ca="true">+IF(OFFSET('Sanitation Data'!$E$29,0,10*ROW('Sanitation Data'!E94))="","",OFFSET('Sanitation Data'!$E$29,0,10*ROW('Sanitation Data'!E94)))</f>
        <v/>
      </c>
      <c r="CR100" s="274" t="str">
        <f ca="true">+IF(OFFSET('Sanitation Data'!$E$30,0,10*ROW('Sanitation Data'!E94))="","",OFFSET('Sanitation Data'!$E$30,0,10*ROW('Sanitation Data'!E94)))</f>
        <v/>
      </c>
      <c r="CS100" s="274" t="str">
        <f ca="true">+IF(OFFSET('Sanitation Data'!$E$31,0,10*ROW('Sanitation Data'!E94))="","",OFFSET('Sanitation Data'!$E$31,0,10*ROW('Sanitation Data'!E94)))</f>
        <v/>
      </c>
      <c r="CT100" s="274" t="str">
        <f ca="true">+IF(OFFSET('Sanitation Data'!$E$32,0,10*ROW('Sanitation Data'!E94))="","",OFFSET('Sanitation Data'!$E$32,0,10*ROW('Sanitation Data'!E94)))</f>
        <v/>
      </c>
      <c r="CU100" s="274" t="str">
        <f ca="true">+IF(OFFSET('Sanitation Data'!$F$28,0,10*ROW('Sanitation Data'!F94))="","",OFFSET('Sanitation Data'!$F$28,0,10*ROW('Sanitation Data'!F94)))</f>
        <v/>
      </c>
      <c r="CV100" s="274" t="str">
        <f ca="true">+IF(OFFSET('Sanitation Data'!$F$29,0,10*ROW('Sanitation Data'!F94))="","",OFFSET('Sanitation Data'!$F$29,0,10*ROW('Sanitation Data'!F94)))</f>
        <v/>
      </c>
      <c r="CW100" s="274" t="str">
        <f ca="true">+IF(OFFSET('Sanitation Data'!$F$30,0,10*ROW('Sanitation Data'!F94))="","",OFFSET('Sanitation Data'!$F$30,0,10*ROW('Sanitation Data'!F94)))</f>
        <v/>
      </c>
      <c r="CX100" s="274" t="str">
        <f ca="true">+IF(OFFSET('Sanitation Data'!$F$31,0,10*ROW('Sanitation Data'!F94))="","",OFFSET('Sanitation Data'!$F$31,0,10*ROW('Sanitation Data'!F94)))</f>
        <v/>
      </c>
      <c r="CY100" s="274" t="str">
        <f ca="true">+IF(OFFSET('Sanitation Data'!$F$32,0,10*ROW('Sanitation Data'!F94))="","",OFFSET('Sanitation Data'!$F$32,0,10*ROW('Sanitation Data'!F94)))</f>
        <v/>
      </c>
      <c r="CZ100" s="274" t="str">
        <f ca="true">+IF(OFFSET('Sanitation Data'!$G$28,0,10*ROW('Sanitation Data'!G94))="","",OFFSET('Sanitation Data'!$G$28,0,10*ROW('Sanitation Data'!G94)))</f>
        <v/>
      </c>
      <c r="DA100" s="274" t="str">
        <f ca="true">+IF(OFFSET('Sanitation Data'!$G$29,0,10*ROW('Sanitation Data'!G94))="","",OFFSET('Sanitation Data'!$G$29,0,10*ROW('Sanitation Data'!G94)))</f>
        <v/>
      </c>
      <c r="DB100" s="274" t="str">
        <f ca="true">+IF(OFFSET('Sanitation Data'!$G$30,0,10*ROW('Sanitation Data'!G94))="","",OFFSET('Sanitation Data'!$G$30,0,10*ROW('Sanitation Data'!G94)))</f>
        <v/>
      </c>
      <c r="DC100" s="274" t="str">
        <f ca="true">+IF(OFFSET('Sanitation Data'!$G$31,0,10*ROW('Sanitation Data'!G94))="","",OFFSET('Sanitation Data'!$G$31,0,10*ROW('Sanitation Data'!G94)))</f>
        <v/>
      </c>
      <c r="DD100" s="274" t="str">
        <f ca="true">+IF(OFFSET('Sanitation Data'!$G$32,0,10*ROW('Sanitation Data'!G94))="","",OFFSET('Sanitation Data'!$G$32,0,10*ROW('Sanitation Data'!G94)))</f>
        <v/>
      </c>
      <c r="DE100" s="274" t="str">
        <f ca="true">+IF(OFFSET('Sanitation Data'!$H$28,0,10*ROW('Sanitation Data'!H94))="","",OFFSET('Sanitation Data'!$H$28,0,10*ROW('Sanitation Data'!H94)))</f>
        <v/>
      </c>
      <c r="DF100" s="274" t="str">
        <f ca="true">+IF(OFFSET('Sanitation Data'!$H$29,0,10*ROW('Sanitation Data'!H94))="","",OFFSET('Sanitation Data'!$H$29,0,10*ROW('Sanitation Data'!H94)))</f>
        <v/>
      </c>
      <c r="DG100" s="274" t="str">
        <f ca="true">+IF(OFFSET('Sanitation Data'!$H$30,0,10*ROW('Sanitation Data'!H94))="","",OFFSET('Sanitation Data'!$H$30,0,10*ROW('Sanitation Data'!H94)))</f>
        <v/>
      </c>
      <c r="DH100" s="274" t="str">
        <f ca="true">+IF(OFFSET('Sanitation Data'!$H$31,0,10*ROW('Sanitation Data'!H94))="","",OFFSET('Sanitation Data'!$H$31,0,10*ROW('Sanitation Data'!H94)))</f>
        <v/>
      </c>
      <c r="DI100" s="274" t="str">
        <f ca="true">+IF(OFFSET('Sanitation Data'!$H$32,0,10*ROW('Sanitation Data'!H94))="","",OFFSET('Sanitation Data'!$H$32,0,10*ROW('Sanitation Data'!H94)))</f>
        <v/>
      </c>
      <c r="DJ100" s="274" t="str">
        <f ca="true">+IF(OFFSET('Sanitation Data'!$I$28,0,10*ROW('Sanitation Data'!I94))="","",OFFSET('Sanitation Data'!$I$28,0,10*ROW('Sanitation Data'!I94)))</f>
        <v/>
      </c>
      <c r="DK100" s="274" t="str">
        <f ca="true">+IF(OFFSET('Sanitation Data'!$I$29,0,10*ROW('Sanitation Data'!I94))="","",OFFSET('Sanitation Data'!$I$29,0,10*ROW('Sanitation Data'!I94)))</f>
        <v/>
      </c>
      <c r="DL100" s="274" t="str">
        <f ca="true">+IF(OFFSET('Sanitation Data'!$I$30,0,10*ROW('Sanitation Data'!I94))="","",OFFSET('Sanitation Data'!$I$30,0,10*ROW('Sanitation Data'!I94)))</f>
        <v/>
      </c>
      <c r="DM100" s="274" t="str">
        <f ca="true">+IF(OFFSET('Sanitation Data'!$I$31,0,10*ROW('Sanitation Data'!I94))="","",OFFSET('Sanitation Data'!$I$31,0,10*ROW('Sanitation Data'!I94)))</f>
        <v/>
      </c>
      <c r="DN100" s="274" t="str">
        <f ca="true">+IF(OFFSET('Sanitation Data'!$I$32,0,10*ROW('Sanitation Data'!I94))="","",OFFSET('Sanitation Data'!$I$32,0,10*ROW('Sanitation Data'!I94)))</f>
        <v/>
      </c>
      <c r="DO100" s="274" t="str">
        <f ca="true">+IF(OFFSET('Hygiene Data'!$D$11,0,10*ROW('Hygiene Data'!D94))="","",OFFSET('Hygiene Data'!$D$11,0,10*ROW('Hygiene Data'!D94)))</f>
        <v/>
      </c>
      <c r="DP100" s="274" t="str">
        <f ca="true">+IF(OFFSET('Hygiene Data'!$D$12,0,10*ROW('Hygiene Data'!D94))="","",OFFSET('Hygiene Data'!$D$12,0,10*ROW('Hygiene Data'!D94)))</f>
        <v/>
      </c>
      <c r="DQ100" s="274" t="str">
        <f ca="true">+IF(OFFSET('Hygiene Data'!$D$13,0,10*ROW('Hygiene Data'!D94))="","",OFFSET('Hygiene Data'!$D$13,0,10*ROW('Hygiene Data'!D94)))</f>
        <v/>
      </c>
      <c r="DR100" s="274" t="str">
        <f ca="true">+IF(OFFSET('Hygiene Data'!$E$11,0,10*ROW('Hygiene Data'!E94))="","",OFFSET('Hygiene Data'!$E$11,0,10*ROW('Hygiene Data'!E94)))</f>
        <v/>
      </c>
      <c r="DS100" s="274" t="str">
        <f ca="true">+IF(OFFSET('Hygiene Data'!$E$12,0,10*ROW('Hygiene Data'!E94))="","",OFFSET('Hygiene Data'!$E$12,0,10*ROW('Hygiene Data'!E94)))</f>
        <v/>
      </c>
      <c r="DT100" s="274" t="str">
        <f ca="true">+IF(OFFSET('Hygiene Data'!$E$13,0,10*ROW('Hygiene Data'!E94))="","",OFFSET('Hygiene Data'!$E$13,0,10*ROW('Hygiene Data'!E94)))</f>
        <v/>
      </c>
      <c r="DU100" s="274" t="str">
        <f ca="true">+IF(OFFSET('Hygiene Data'!$F$11,0,10*ROW('Hygiene Data'!F94))="","",OFFSET('Hygiene Data'!$F$11,0,10*ROW('Hygiene Data'!F94)))</f>
        <v/>
      </c>
      <c r="DV100" s="274" t="str">
        <f ca="true">+IF(OFFSET('Hygiene Data'!$F$12,0,10*ROW('Hygiene Data'!F94))="","",OFFSET('Hygiene Data'!$F$12,0,10*ROW('Hygiene Data'!F94)))</f>
        <v/>
      </c>
      <c r="DW100" s="274" t="str">
        <f ca="true">+IF(OFFSET('Hygiene Data'!$F$13,0,10*ROW('Hygiene Data'!F94))="","",OFFSET('Hygiene Data'!$F$13,0,10*ROW('Hygiene Data'!F94)))</f>
        <v/>
      </c>
      <c r="DX100" s="274" t="str">
        <f ca="true">+IF(OFFSET('Hygiene Data'!$G$11,0,10*ROW('Hygiene Data'!G94))="","",OFFSET('Hygiene Data'!$G$11,0,10*ROW('Hygiene Data'!G94)))</f>
        <v/>
      </c>
      <c r="DY100" s="274" t="str">
        <f ca="true">+IF(OFFSET('Hygiene Data'!$G$12,0,10*ROW('Hygiene Data'!G94))="","",OFFSET('Hygiene Data'!$G$12,0,10*ROW('Hygiene Data'!G94)))</f>
        <v/>
      </c>
      <c r="DZ100" s="274" t="str">
        <f ca="true">+IF(OFFSET('Hygiene Data'!$G$13,0,10*ROW('Hygiene Data'!G94))="","",OFFSET('Hygiene Data'!$G$13,0,10*ROW('Hygiene Data'!G94)))</f>
        <v/>
      </c>
      <c r="EA100" s="274" t="str">
        <f ca="true">+IF(OFFSET('Hygiene Data'!$H$11,0,10*ROW('Hygiene Data'!H94))="","",OFFSET('Hygiene Data'!$H$11,0,10*ROW('Hygiene Data'!H94)))</f>
        <v/>
      </c>
      <c r="EB100" s="274" t="str">
        <f ca="true">+IF(OFFSET('Hygiene Data'!$H$12,0,10*ROW('Hygiene Data'!H94))="","",OFFSET('Hygiene Data'!$H$12,0,10*ROW('Hygiene Data'!H94)))</f>
        <v/>
      </c>
      <c r="EC100" s="274" t="str">
        <f ca="true">+IF(OFFSET('Hygiene Data'!$H$13,0,10*ROW('Hygiene Data'!H94))="","",OFFSET('Hygiene Data'!$H$13,0,10*ROW('Hygiene Data'!H94)))</f>
        <v/>
      </c>
      <c r="ED100" s="274" t="str">
        <f ca="true">+IF(OFFSET('Hygiene Data'!$I$11,0,10*ROW('Hygiene Data'!I94))="","",OFFSET('Hygiene Data'!$I$11,0,10*ROW('Hygiene Data'!I94)))</f>
        <v/>
      </c>
      <c r="EE100" s="274" t="str">
        <f ca="true">+IF(OFFSET('Hygiene Data'!$I$12,0,10*ROW('Hygiene Data'!I94))="","",OFFSET('Hygiene Data'!$I$12,0,10*ROW('Hygiene Data'!I94)))</f>
        <v/>
      </c>
      <c r="EF100" s="274" t="str">
        <f ca="true">+IF(OFFSET('Hygiene Data'!$I$13,0,10*ROW('Hygiene Data'!I94))="","",OFFSET('Hygiene Data'!$I$13,0,10*ROW('Hygiene Data'!I94)))</f>
        <v/>
      </c>
    </row>
    <row xmlns:x14ac="http://schemas.microsoft.com/office/spreadsheetml/2009/9/ac" r="101" x14ac:dyDescent="0.2">
      <c r="A101" s="37" t="str">
        <f ca="true">+IF(OFFSET('Water Data'!$B$2,0,10*ROW('Water Data'!E95))="","",OFFSET('Water Data'!$B$2,0,10*ROW('Water Data'!E95)))</f>
        <v/>
      </c>
      <c r="B101" s="37" t="str">
        <f ca="true">+IF(OFFSET('Water Data'!$C$2,0,10*ROW('Water Data'!F95))="","",OFFSET('Water Data'!$C$2,0,10*ROW('Water Data'!F95)))</f>
        <v/>
      </c>
      <c r="C101" s="330" t="str">
        <f t="shared" ca="true" si="1"/>
        <v/>
      </c>
      <c r="D101" s="94"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4"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4"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4"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4"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4"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4"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4"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4"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4"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4"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4"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4"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4"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4"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4"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4"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4"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5"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5"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5"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5"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5"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5"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5"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5"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5"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5"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5"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5"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5"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5"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5"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5"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5"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5"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5"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5"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5"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5"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5"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5"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5"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5"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5"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5"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5"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5"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6"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6"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6"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6"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6"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6"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6"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6"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6"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6"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6"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6"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6"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6"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6"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6"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6"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6"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74"/>
      <c r="BS101" s="274" t="str">
        <f ca="true">+IF(OFFSET('Water Data'!$D$27,0,10*ROW('Water Data'!D95))="","",OFFSET('Water Data'!$D$27,0,10*ROW('Water Data'!D95)))</f>
        <v/>
      </c>
      <c r="BT101" s="274" t="str">
        <f ca="true">+IF(OFFSET('Water Data'!$D$28,0,10*ROW('Water Data'!D95))="","",OFFSET('Water Data'!$D$28,0,10*ROW('Water Data'!D95)))</f>
        <v/>
      </c>
      <c r="BU101" s="274" t="str">
        <f ca="true">+IF(OFFSET('Water Data'!$D$29,0,10*ROW('Water Data'!D95))="","",OFFSET('Water Data'!$D$29,0,10*ROW('Water Data'!D95)))</f>
        <v/>
      </c>
      <c r="BV101" s="274" t="str">
        <f ca="true">+IF(OFFSET('Water Data'!$E$27,0,10*ROW('Water Data'!E95))="","",OFFSET('Water Data'!$E$27,0,10*ROW('Water Data'!E95)))</f>
        <v/>
      </c>
      <c r="BW101" s="274" t="str">
        <f ca="true">+IF(OFFSET('Water Data'!$E$28,0,10*ROW('Water Data'!E95))="","",OFFSET('Water Data'!$E$28,0,10*ROW('Water Data'!E95)))</f>
        <v/>
      </c>
      <c r="BX101" s="274" t="str">
        <f ca="true">+IF(OFFSET('Water Data'!$E$29,0,10*ROW('Water Data'!E95))="","",OFFSET('Water Data'!$E$29,0,10*ROW('Water Data'!E95)))</f>
        <v/>
      </c>
      <c r="BY101" s="274" t="str">
        <f ca="true">+IF(OFFSET('Water Data'!$F$27,0,10*ROW('Water Data'!F95))="","",OFFSET('Water Data'!$F$27,0,10*ROW('Water Data'!F95)))</f>
        <v/>
      </c>
      <c r="BZ101" s="274" t="str">
        <f ca="true">+IF(OFFSET('Water Data'!$F$28,0,10*ROW('Water Data'!F95))="","",OFFSET('Water Data'!$F$28,0,10*ROW('Water Data'!F95)))</f>
        <v/>
      </c>
      <c r="CA101" s="274" t="str">
        <f ca="true">+IF(OFFSET('Water Data'!$F$29,0,10*ROW('Water Data'!F95))="","",OFFSET('Water Data'!$F$29,0,10*ROW('Water Data'!F95)))</f>
        <v/>
      </c>
      <c r="CB101" s="274" t="str">
        <f ca="true">+IF(OFFSET('Water Data'!$G$27,0,10*ROW('Water Data'!G95))="","",OFFSET('Water Data'!$G$27,0,10*ROW('Water Data'!G95)))</f>
        <v/>
      </c>
      <c r="CC101" s="274" t="str">
        <f ca="true">+IF(OFFSET('Water Data'!$G$28,0,10*ROW('Water Data'!G95))="","",OFFSET('Water Data'!$G$28,0,10*ROW('Water Data'!G95)))</f>
        <v/>
      </c>
      <c r="CD101" s="274" t="str">
        <f ca="true">+IF(OFFSET('Water Data'!$G$29,0,10*ROW('Water Data'!G95))="","",OFFSET('Water Data'!$G$29,0,10*ROW('Water Data'!G95)))</f>
        <v/>
      </c>
      <c r="CE101" s="274" t="str">
        <f ca="true">+IF(OFFSET('Water Data'!$H$27,0,10*ROW('Water Data'!H95))="","",OFFSET('Water Data'!$H$27,0,10*ROW('Water Data'!H95)))</f>
        <v/>
      </c>
      <c r="CF101" s="274" t="str">
        <f ca="true">+IF(OFFSET('Water Data'!$H$28,0,10*ROW('Water Data'!H95))="","",OFFSET('Water Data'!$H$28,0,10*ROW('Water Data'!H95)))</f>
        <v/>
      </c>
      <c r="CG101" s="274" t="str">
        <f ca="true">+IF(OFFSET('Water Data'!$H$29,0,10*ROW('Water Data'!H95))="","",OFFSET('Water Data'!$H$29,0,10*ROW('Water Data'!H95)))</f>
        <v/>
      </c>
      <c r="CH101" s="274" t="str">
        <f ca="true">+IF(OFFSET('Water Data'!$I$27,0,10*ROW('Water Data'!I95))="","",OFFSET('Water Data'!$I$27,0,10*ROW('Water Data'!I95)))</f>
        <v/>
      </c>
      <c r="CI101" s="274" t="str">
        <f ca="true">+IF(OFFSET('Water Data'!$I$28,0,10*ROW('Water Data'!I95))="","",OFFSET('Water Data'!$I$28,0,10*ROW('Water Data'!I95)))</f>
        <v/>
      </c>
      <c r="CJ101" s="274" t="str">
        <f ca="true">+IF(OFFSET('Water Data'!$I$29,0,10*ROW('Water Data'!I95))="","",OFFSET('Water Data'!$I$29,0,10*ROW('Water Data'!I95)))</f>
        <v/>
      </c>
      <c r="CK101" s="274" t="str">
        <f ca="true">+IF(OFFSET('Sanitation Data'!$D$28,0,10*ROW('Sanitation Data'!D95))="","",OFFSET('Sanitation Data'!$D$28,0,10*ROW('Sanitation Data'!D95)))</f>
        <v/>
      </c>
      <c r="CL101" s="274" t="str">
        <f ca="true">+IF(OFFSET('Sanitation Data'!$D$29,0,10*ROW('Sanitation Data'!D95))="","",OFFSET('Sanitation Data'!$D$29,0,10*ROW('Sanitation Data'!D95)))</f>
        <v/>
      </c>
      <c r="CM101" s="274" t="str">
        <f ca="true">+IF(OFFSET('Sanitation Data'!$D$30,0,10*ROW('Sanitation Data'!D95))="","",OFFSET('Sanitation Data'!$D$30,0,10*ROW('Sanitation Data'!D95)))</f>
        <v/>
      </c>
      <c r="CN101" s="274" t="str">
        <f ca="true">+IF(OFFSET('Sanitation Data'!$D$31,0,10*ROW('Sanitation Data'!D95))="","",OFFSET('Sanitation Data'!$D$31,0,10*ROW('Sanitation Data'!D95)))</f>
        <v/>
      </c>
      <c r="CO101" s="274" t="str">
        <f ca="true">+IF(OFFSET('Sanitation Data'!$D$32,0,10*ROW('Sanitation Data'!D95))="","",OFFSET('Sanitation Data'!$D$32,0,10*ROW('Sanitation Data'!D95)))</f>
        <v/>
      </c>
      <c r="CP101" s="274" t="str">
        <f ca="true">+IF(OFFSET('Sanitation Data'!$E$28,0,10*ROW('Sanitation Data'!E95))="","",OFFSET('Sanitation Data'!$E$28,0,10*ROW('Sanitation Data'!E95)))</f>
        <v/>
      </c>
      <c r="CQ101" s="274" t="str">
        <f ca="true">+IF(OFFSET('Sanitation Data'!$E$29,0,10*ROW('Sanitation Data'!E95))="","",OFFSET('Sanitation Data'!$E$29,0,10*ROW('Sanitation Data'!E95)))</f>
        <v/>
      </c>
      <c r="CR101" s="274" t="str">
        <f ca="true">+IF(OFFSET('Sanitation Data'!$E$30,0,10*ROW('Sanitation Data'!E95))="","",OFFSET('Sanitation Data'!$E$30,0,10*ROW('Sanitation Data'!E95)))</f>
        <v/>
      </c>
      <c r="CS101" s="274" t="str">
        <f ca="true">+IF(OFFSET('Sanitation Data'!$E$31,0,10*ROW('Sanitation Data'!E95))="","",OFFSET('Sanitation Data'!$E$31,0,10*ROW('Sanitation Data'!E95)))</f>
        <v/>
      </c>
      <c r="CT101" s="274" t="str">
        <f ca="true">+IF(OFFSET('Sanitation Data'!$E$32,0,10*ROW('Sanitation Data'!E95))="","",OFFSET('Sanitation Data'!$E$32,0,10*ROW('Sanitation Data'!E95)))</f>
        <v/>
      </c>
      <c r="CU101" s="274" t="str">
        <f ca="true">+IF(OFFSET('Sanitation Data'!$F$28,0,10*ROW('Sanitation Data'!F95))="","",OFFSET('Sanitation Data'!$F$28,0,10*ROW('Sanitation Data'!F95)))</f>
        <v/>
      </c>
      <c r="CV101" s="274" t="str">
        <f ca="true">+IF(OFFSET('Sanitation Data'!$F$29,0,10*ROW('Sanitation Data'!F95))="","",OFFSET('Sanitation Data'!$F$29,0,10*ROW('Sanitation Data'!F95)))</f>
        <v/>
      </c>
      <c r="CW101" s="274" t="str">
        <f ca="true">+IF(OFFSET('Sanitation Data'!$F$30,0,10*ROW('Sanitation Data'!F95))="","",OFFSET('Sanitation Data'!$F$30,0,10*ROW('Sanitation Data'!F95)))</f>
        <v/>
      </c>
      <c r="CX101" s="274" t="str">
        <f ca="true">+IF(OFFSET('Sanitation Data'!$F$31,0,10*ROW('Sanitation Data'!F95))="","",OFFSET('Sanitation Data'!$F$31,0,10*ROW('Sanitation Data'!F95)))</f>
        <v/>
      </c>
      <c r="CY101" s="274" t="str">
        <f ca="true">+IF(OFFSET('Sanitation Data'!$F$32,0,10*ROW('Sanitation Data'!F95))="","",OFFSET('Sanitation Data'!$F$32,0,10*ROW('Sanitation Data'!F95)))</f>
        <v/>
      </c>
      <c r="CZ101" s="274" t="str">
        <f ca="true">+IF(OFFSET('Sanitation Data'!$G$28,0,10*ROW('Sanitation Data'!G95))="","",OFFSET('Sanitation Data'!$G$28,0,10*ROW('Sanitation Data'!G95)))</f>
        <v/>
      </c>
      <c r="DA101" s="274" t="str">
        <f ca="true">+IF(OFFSET('Sanitation Data'!$G$29,0,10*ROW('Sanitation Data'!G95))="","",OFFSET('Sanitation Data'!$G$29,0,10*ROW('Sanitation Data'!G95)))</f>
        <v/>
      </c>
      <c r="DB101" s="274" t="str">
        <f ca="true">+IF(OFFSET('Sanitation Data'!$G$30,0,10*ROW('Sanitation Data'!G95))="","",OFFSET('Sanitation Data'!$G$30,0,10*ROW('Sanitation Data'!G95)))</f>
        <v/>
      </c>
      <c r="DC101" s="274" t="str">
        <f ca="true">+IF(OFFSET('Sanitation Data'!$G$31,0,10*ROW('Sanitation Data'!G95))="","",OFFSET('Sanitation Data'!$G$31,0,10*ROW('Sanitation Data'!G95)))</f>
        <v/>
      </c>
      <c r="DD101" s="274" t="str">
        <f ca="true">+IF(OFFSET('Sanitation Data'!$G$32,0,10*ROW('Sanitation Data'!G95))="","",OFFSET('Sanitation Data'!$G$32,0,10*ROW('Sanitation Data'!G95)))</f>
        <v/>
      </c>
      <c r="DE101" s="274" t="str">
        <f ca="true">+IF(OFFSET('Sanitation Data'!$H$28,0,10*ROW('Sanitation Data'!H95))="","",OFFSET('Sanitation Data'!$H$28,0,10*ROW('Sanitation Data'!H95)))</f>
        <v/>
      </c>
      <c r="DF101" s="274" t="str">
        <f ca="true">+IF(OFFSET('Sanitation Data'!$H$29,0,10*ROW('Sanitation Data'!H95))="","",OFFSET('Sanitation Data'!$H$29,0,10*ROW('Sanitation Data'!H95)))</f>
        <v/>
      </c>
      <c r="DG101" s="274" t="str">
        <f ca="true">+IF(OFFSET('Sanitation Data'!$H$30,0,10*ROW('Sanitation Data'!H95))="","",OFFSET('Sanitation Data'!$H$30,0,10*ROW('Sanitation Data'!H95)))</f>
        <v/>
      </c>
      <c r="DH101" s="274" t="str">
        <f ca="true">+IF(OFFSET('Sanitation Data'!$H$31,0,10*ROW('Sanitation Data'!H95))="","",OFFSET('Sanitation Data'!$H$31,0,10*ROW('Sanitation Data'!H95)))</f>
        <v/>
      </c>
      <c r="DI101" s="274" t="str">
        <f ca="true">+IF(OFFSET('Sanitation Data'!$H$32,0,10*ROW('Sanitation Data'!H95))="","",OFFSET('Sanitation Data'!$H$32,0,10*ROW('Sanitation Data'!H95)))</f>
        <v/>
      </c>
      <c r="DJ101" s="274" t="str">
        <f ca="true">+IF(OFFSET('Sanitation Data'!$I$28,0,10*ROW('Sanitation Data'!I95))="","",OFFSET('Sanitation Data'!$I$28,0,10*ROW('Sanitation Data'!I95)))</f>
        <v/>
      </c>
      <c r="DK101" s="274" t="str">
        <f ca="true">+IF(OFFSET('Sanitation Data'!$I$29,0,10*ROW('Sanitation Data'!I95))="","",OFFSET('Sanitation Data'!$I$29,0,10*ROW('Sanitation Data'!I95)))</f>
        <v/>
      </c>
      <c r="DL101" s="274" t="str">
        <f ca="true">+IF(OFFSET('Sanitation Data'!$I$30,0,10*ROW('Sanitation Data'!I95))="","",OFFSET('Sanitation Data'!$I$30,0,10*ROW('Sanitation Data'!I95)))</f>
        <v/>
      </c>
      <c r="DM101" s="274" t="str">
        <f ca="true">+IF(OFFSET('Sanitation Data'!$I$31,0,10*ROW('Sanitation Data'!I95))="","",OFFSET('Sanitation Data'!$I$31,0,10*ROW('Sanitation Data'!I95)))</f>
        <v/>
      </c>
      <c r="DN101" s="274" t="str">
        <f ca="true">+IF(OFFSET('Sanitation Data'!$I$32,0,10*ROW('Sanitation Data'!I95))="","",OFFSET('Sanitation Data'!$I$32,0,10*ROW('Sanitation Data'!I95)))</f>
        <v/>
      </c>
      <c r="DO101" s="274" t="str">
        <f ca="true">+IF(OFFSET('Hygiene Data'!$D$11,0,10*ROW('Hygiene Data'!D95))="","",OFFSET('Hygiene Data'!$D$11,0,10*ROW('Hygiene Data'!D95)))</f>
        <v/>
      </c>
      <c r="DP101" s="274" t="str">
        <f ca="true">+IF(OFFSET('Hygiene Data'!$D$12,0,10*ROW('Hygiene Data'!D95))="","",OFFSET('Hygiene Data'!$D$12,0,10*ROW('Hygiene Data'!D95)))</f>
        <v/>
      </c>
      <c r="DQ101" s="274" t="str">
        <f ca="true">+IF(OFFSET('Hygiene Data'!$D$13,0,10*ROW('Hygiene Data'!D95))="","",OFFSET('Hygiene Data'!$D$13,0,10*ROW('Hygiene Data'!D95)))</f>
        <v/>
      </c>
      <c r="DR101" s="274" t="str">
        <f ca="true">+IF(OFFSET('Hygiene Data'!$E$11,0,10*ROW('Hygiene Data'!E95))="","",OFFSET('Hygiene Data'!$E$11,0,10*ROW('Hygiene Data'!E95)))</f>
        <v/>
      </c>
      <c r="DS101" s="274" t="str">
        <f ca="true">+IF(OFFSET('Hygiene Data'!$E$12,0,10*ROW('Hygiene Data'!E95))="","",OFFSET('Hygiene Data'!$E$12,0,10*ROW('Hygiene Data'!E95)))</f>
        <v/>
      </c>
      <c r="DT101" s="274" t="str">
        <f ca="true">+IF(OFFSET('Hygiene Data'!$E$13,0,10*ROW('Hygiene Data'!E95))="","",OFFSET('Hygiene Data'!$E$13,0,10*ROW('Hygiene Data'!E95)))</f>
        <v/>
      </c>
      <c r="DU101" s="274" t="str">
        <f ca="true">+IF(OFFSET('Hygiene Data'!$F$11,0,10*ROW('Hygiene Data'!F95))="","",OFFSET('Hygiene Data'!$F$11,0,10*ROW('Hygiene Data'!F95)))</f>
        <v/>
      </c>
      <c r="DV101" s="274" t="str">
        <f ca="true">+IF(OFFSET('Hygiene Data'!$F$12,0,10*ROW('Hygiene Data'!F95))="","",OFFSET('Hygiene Data'!$F$12,0,10*ROW('Hygiene Data'!F95)))</f>
        <v/>
      </c>
      <c r="DW101" s="274" t="str">
        <f ca="true">+IF(OFFSET('Hygiene Data'!$F$13,0,10*ROW('Hygiene Data'!F95))="","",OFFSET('Hygiene Data'!$F$13,0,10*ROW('Hygiene Data'!F95)))</f>
        <v/>
      </c>
      <c r="DX101" s="274" t="str">
        <f ca="true">+IF(OFFSET('Hygiene Data'!$G$11,0,10*ROW('Hygiene Data'!G95))="","",OFFSET('Hygiene Data'!$G$11,0,10*ROW('Hygiene Data'!G95)))</f>
        <v/>
      </c>
      <c r="DY101" s="274" t="str">
        <f ca="true">+IF(OFFSET('Hygiene Data'!$G$12,0,10*ROW('Hygiene Data'!G95))="","",OFFSET('Hygiene Data'!$G$12,0,10*ROW('Hygiene Data'!G95)))</f>
        <v/>
      </c>
      <c r="DZ101" s="274" t="str">
        <f ca="true">+IF(OFFSET('Hygiene Data'!$G$13,0,10*ROW('Hygiene Data'!G95))="","",OFFSET('Hygiene Data'!$G$13,0,10*ROW('Hygiene Data'!G95)))</f>
        <v/>
      </c>
      <c r="EA101" s="274" t="str">
        <f ca="true">+IF(OFFSET('Hygiene Data'!$H$11,0,10*ROW('Hygiene Data'!H95))="","",OFFSET('Hygiene Data'!$H$11,0,10*ROW('Hygiene Data'!H95)))</f>
        <v/>
      </c>
      <c r="EB101" s="274" t="str">
        <f ca="true">+IF(OFFSET('Hygiene Data'!$H$12,0,10*ROW('Hygiene Data'!H95))="","",OFFSET('Hygiene Data'!$H$12,0,10*ROW('Hygiene Data'!H95)))</f>
        <v/>
      </c>
      <c r="EC101" s="274" t="str">
        <f ca="true">+IF(OFFSET('Hygiene Data'!$H$13,0,10*ROW('Hygiene Data'!H95))="","",OFFSET('Hygiene Data'!$H$13,0,10*ROW('Hygiene Data'!H95)))</f>
        <v/>
      </c>
      <c r="ED101" s="274" t="str">
        <f ca="true">+IF(OFFSET('Hygiene Data'!$I$11,0,10*ROW('Hygiene Data'!I95))="","",OFFSET('Hygiene Data'!$I$11,0,10*ROW('Hygiene Data'!I95)))</f>
        <v/>
      </c>
      <c r="EE101" s="274" t="str">
        <f ca="true">+IF(OFFSET('Hygiene Data'!$I$12,0,10*ROW('Hygiene Data'!I95))="","",OFFSET('Hygiene Data'!$I$12,0,10*ROW('Hygiene Data'!I95)))</f>
        <v/>
      </c>
      <c r="EF101" s="274" t="str">
        <f ca="true">+IF(OFFSET('Hygiene Data'!$I$13,0,10*ROW('Hygiene Data'!I95))="","",OFFSET('Hygiene Data'!$I$13,0,10*ROW('Hygiene Data'!I95)))</f>
        <v/>
      </c>
    </row>
    <row xmlns:x14ac="http://schemas.microsoft.com/office/spreadsheetml/2009/9/ac" r="102" x14ac:dyDescent="0.2">
      <c r="A102" s="37" t="str">
        <f ca="true">+IF(OFFSET('Water Data'!$B$2,0,10*ROW('Water Data'!E96))="","",OFFSET('Water Data'!$B$2,0,10*ROW('Water Data'!E96)))</f>
        <v/>
      </c>
      <c r="B102" s="37" t="str">
        <f ca="true">+IF(OFFSET('Water Data'!$C$2,0,10*ROW('Water Data'!F96))="","",OFFSET('Water Data'!$C$2,0,10*ROW('Water Data'!F96)))</f>
        <v/>
      </c>
      <c r="C102" s="330" t="str">
        <f t="shared" ca="true" si="1"/>
        <v/>
      </c>
      <c r="D102" s="94"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4"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4"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4"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4"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4"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4"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4"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4"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4"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4"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4"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4"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4"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4"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4"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4"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4"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5"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5"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5"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5"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5"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5"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5"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5"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5"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5"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5"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5"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5"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5"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5"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5"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5"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5"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5"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5"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5"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5"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5"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5"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5"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5"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5"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5"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5"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5"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6"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6"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6"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6"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6"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6"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6"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6"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6"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6"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6"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6"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6"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6"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6"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6"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6"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6"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74"/>
      <c r="BS102" s="274" t="str">
        <f ca="true">+IF(OFFSET('Water Data'!$D$27,0,10*ROW('Water Data'!D96))="","",OFFSET('Water Data'!$D$27,0,10*ROW('Water Data'!D96)))</f>
        <v/>
      </c>
      <c r="BT102" s="274" t="str">
        <f ca="true">+IF(OFFSET('Water Data'!$D$28,0,10*ROW('Water Data'!D96))="","",OFFSET('Water Data'!$D$28,0,10*ROW('Water Data'!D96)))</f>
        <v/>
      </c>
      <c r="BU102" s="274" t="str">
        <f ca="true">+IF(OFFSET('Water Data'!$D$29,0,10*ROW('Water Data'!D96))="","",OFFSET('Water Data'!$D$29,0,10*ROW('Water Data'!D96)))</f>
        <v/>
      </c>
      <c r="BV102" s="274" t="str">
        <f ca="true">+IF(OFFSET('Water Data'!$E$27,0,10*ROW('Water Data'!E96))="","",OFFSET('Water Data'!$E$27,0,10*ROW('Water Data'!E96)))</f>
        <v/>
      </c>
      <c r="BW102" s="274" t="str">
        <f ca="true">+IF(OFFSET('Water Data'!$E$28,0,10*ROW('Water Data'!E96))="","",OFFSET('Water Data'!$E$28,0,10*ROW('Water Data'!E96)))</f>
        <v/>
      </c>
      <c r="BX102" s="274" t="str">
        <f ca="true">+IF(OFFSET('Water Data'!$E$29,0,10*ROW('Water Data'!E96))="","",OFFSET('Water Data'!$E$29,0,10*ROW('Water Data'!E96)))</f>
        <v/>
      </c>
      <c r="BY102" s="274" t="str">
        <f ca="true">+IF(OFFSET('Water Data'!$F$27,0,10*ROW('Water Data'!F96))="","",OFFSET('Water Data'!$F$27,0,10*ROW('Water Data'!F96)))</f>
        <v/>
      </c>
      <c r="BZ102" s="274" t="str">
        <f ca="true">+IF(OFFSET('Water Data'!$F$28,0,10*ROW('Water Data'!F96))="","",OFFSET('Water Data'!$F$28,0,10*ROW('Water Data'!F96)))</f>
        <v/>
      </c>
      <c r="CA102" s="274" t="str">
        <f ca="true">+IF(OFFSET('Water Data'!$F$29,0,10*ROW('Water Data'!F96))="","",OFFSET('Water Data'!$F$29,0,10*ROW('Water Data'!F96)))</f>
        <v/>
      </c>
      <c r="CB102" s="274" t="str">
        <f ca="true">+IF(OFFSET('Water Data'!$G$27,0,10*ROW('Water Data'!G96))="","",OFFSET('Water Data'!$G$27,0,10*ROW('Water Data'!G96)))</f>
        <v/>
      </c>
      <c r="CC102" s="274" t="str">
        <f ca="true">+IF(OFFSET('Water Data'!$G$28,0,10*ROW('Water Data'!G96))="","",OFFSET('Water Data'!$G$28,0,10*ROW('Water Data'!G96)))</f>
        <v/>
      </c>
      <c r="CD102" s="274" t="str">
        <f ca="true">+IF(OFFSET('Water Data'!$G$29,0,10*ROW('Water Data'!G96))="","",OFFSET('Water Data'!$G$29,0,10*ROW('Water Data'!G96)))</f>
        <v/>
      </c>
      <c r="CE102" s="274" t="str">
        <f ca="true">+IF(OFFSET('Water Data'!$H$27,0,10*ROW('Water Data'!H96))="","",OFFSET('Water Data'!$H$27,0,10*ROW('Water Data'!H96)))</f>
        <v/>
      </c>
      <c r="CF102" s="274" t="str">
        <f ca="true">+IF(OFFSET('Water Data'!$H$28,0,10*ROW('Water Data'!H96))="","",OFFSET('Water Data'!$H$28,0,10*ROW('Water Data'!H96)))</f>
        <v/>
      </c>
      <c r="CG102" s="274" t="str">
        <f ca="true">+IF(OFFSET('Water Data'!$H$29,0,10*ROW('Water Data'!H96))="","",OFFSET('Water Data'!$H$29,0,10*ROW('Water Data'!H96)))</f>
        <v/>
      </c>
      <c r="CH102" s="274" t="str">
        <f ca="true">+IF(OFFSET('Water Data'!$I$27,0,10*ROW('Water Data'!I96))="","",OFFSET('Water Data'!$I$27,0,10*ROW('Water Data'!I96)))</f>
        <v/>
      </c>
      <c r="CI102" s="274" t="str">
        <f ca="true">+IF(OFFSET('Water Data'!$I$28,0,10*ROW('Water Data'!I96))="","",OFFSET('Water Data'!$I$28,0,10*ROW('Water Data'!I96)))</f>
        <v/>
      </c>
      <c r="CJ102" s="274" t="str">
        <f ca="true">+IF(OFFSET('Water Data'!$I$29,0,10*ROW('Water Data'!I96))="","",OFFSET('Water Data'!$I$29,0,10*ROW('Water Data'!I96)))</f>
        <v/>
      </c>
      <c r="CK102" s="274" t="str">
        <f ca="true">+IF(OFFSET('Sanitation Data'!$D$28,0,10*ROW('Sanitation Data'!D96))="","",OFFSET('Sanitation Data'!$D$28,0,10*ROW('Sanitation Data'!D96)))</f>
        <v/>
      </c>
      <c r="CL102" s="274" t="str">
        <f ca="true">+IF(OFFSET('Sanitation Data'!$D$29,0,10*ROW('Sanitation Data'!D96))="","",OFFSET('Sanitation Data'!$D$29,0,10*ROW('Sanitation Data'!D96)))</f>
        <v/>
      </c>
      <c r="CM102" s="274" t="str">
        <f ca="true">+IF(OFFSET('Sanitation Data'!$D$30,0,10*ROW('Sanitation Data'!D96))="","",OFFSET('Sanitation Data'!$D$30,0,10*ROW('Sanitation Data'!D96)))</f>
        <v/>
      </c>
      <c r="CN102" s="274" t="str">
        <f ca="true">+IF(OFFSET('Sanitation Data'!$D$31,0,10*ROW('Sanitation Data'!D96))="","",OFFSET('Sanitation Data'!$D$31,0,10*ROW('Sanitation Data'!D96)))</f>
        <v/>
      </c>
      <c r="CO102" s="274" t="str">
        <f ca="true">+IF(OFFSET('Sanitation Data'!$D$32,0,10*ROW('Sanitation Data'!D96))="","",OFFSET('Sanitation Data'!$D$32,0,10*ROW('Sanitation Data'!D96)))</f>
        <v/>
      </c>
      <c r="CP102" s="274" t="str">
        <f ca="true">+IF(OFFSET('Sanitation Data'!$E$28,0,10*ROW('Sanitation Data'!E96))="","",OFFSET('Sanitation Data'!$E$28,0,10*ROW('Sanitation Data'!E96)))</f>
        <v/>
      </c>
      <c r="CQ102" s="274" t="str">
        <f ca="true">+IF(OFFSET('Sanitation Data'!$E$29,0,10*ROW('Sanitation Data'!E96))="","",OFFSET('Sanitation Data'!$E$29,0,10*ROW('Sanitation Data'!E96)))</f>
        <v/>
      </c>
      <c r="CR102" s="274" t="str">
        <f ca="true">+IF(OFFSET('Sanitation Data'!$E$30,0,10*ROW('Sanitation Data'!E96))="","",OFFSET('Sanitation Data'!$E$30,0,10*ROW('Sanitation Data'!E96)))</f>
        <v/>
      </c>
      <c r="CS102" s="274" t="str">
        <f ca="true">+IF(OFFSET('Sanitation Data'!$E$31,0,10*ROW('Sanitation Data'!E96))="","",OFFSET('Sanitation Data'!$E$31,0,10*ROW('Sanitation Data'!E96)))</f>
        <v/>
      </c>
      <c r="CT102" s="274" t="str">
        <f ca="true">+IF(OFFSET('Sanitation Data'!$E$32,0,10*ROW('Sanitation Data'!E96))="","",OFFSET('Sanitation Data'!$E$32,0,10*ROW('Sanitation Data'!E96)))</f>
        <v/>
      </c>
      <c r="CU102" s="274" t="str">
        <f ca="true">+IF(OFFSET('Sanitation Data'!$F$28,0,10*ROW('Sanitation Data'!F96))="","",OFFSET('Sanitation Data'!$F$28,0,10*ROW('Sanitation Data'!F96)))</f>
        <v/>
      </c>
      <c r="CV102" s="274" t="str">
        <f ca="true">+IF(OFFSET('Sanitation Data'!$F$29,0,10*ROW('Sanitation Data'!F96))="","",OFFSET('Sanitation Data'!$F$29,0,10*ROW('Sanitation Data'!F96)))</f>
        <v/>
      </c>
      <c r="CW102" s="274" t="str">
        <f ca="true">+IF(OFFSET('Sanitation Data'!$F$30,0,10*ROW('Sanitation Data'!F96))="","",OFFSET('Sanitation Data'!$F$30,0,10*ROW('Sanitation Data'!F96)))</f>
        <v/>
      </c>
      <c r="CX102" s="274" t="str">
        <f ca="true">+IF(OFFSET('Sanitation Data'!$F$31,0,10*ROW('Sanitation Data'!F96))="","",OFFSET('Sanitation Data'!$F$31,0,10*ROW('Sanitation Data'!F96)))</f>
        <v/>
      </c>
      <c r="CY102" s="274" t="str">
        <f ca="true">+IF(OFFSET('Sanitation Data'!$F$32,0,10*ROW('Sanitation Data'!F96))="","",OFFSET('Sanitation Data'!$F$32,0,10*ROW('Sanitation Data'!F96)))</f>
        <v/>
      </c>
      <c r="CZ102" s="274" t="str">
        <f ca="true">+IF(OFFSET('Sanitation Data'!$G$28,0,10*ROW('Sanitation Data'!G96))="","",OFFSET('Sanitation Data'!$G$28,0,10*ROW('Sanitation Data'!G96)))</f>
        <v/>
      </c>
      <c r="DA102" s="274" t="str">
        <f ca="true">+IF(OFFSET('Sanitation Data'!$G$29,0,10*ROW('Sanitation Data'!G96))="","",OFFSET('Sanitation Data'!$G$29,0,10*ROW('Sanitation Data'!G96)))</f>
        <v/>
      </c>
      <c r="DB102" s="274" t="str">
        <f ca="true">+IF(OFFSET('Sanitation Data'!$G$30,0,10*ROW('Sanitation Data'!G96))="","",OFFSET('Sanitation Data'!$G$30,0,10*ROW('Sanitation Data'!G96)))</f>
        <v/>
      </c>
      <c r="DC102" s="274" t="str">
        <f ca="true">+IF(OFFSET('Sanitation Data'!$G$31,0,10*ROW('Sanitation Data'!G96))="","",OFFSET('Sanitation Data'!$G$31,0,10*ROW('Sanitation Data'!G96)))</f>
        <v/>
      </c>
      <c r="DD102" s="274" t="str">
        <f ca="true">+IF(OFFSET('Sanitation Data'!$G$32,0,10*ROW('Sanitation Data'!G96))="","",OFFSET('Sanitation Data'!$G$32,0,10*ROW('Sanitation Data'!G96)))</f>
        <v/>
      </c>
      <c r="DE102" s="274" t="str">
        <f ca="true">+IF(OFFSET('Sanitation Data'!$H$28,0,10*ROW('Sanitation Data'!H96))="","",OFFSET('Sanitation Data'!$H$28,0,10*ROW('Sanitation Data'!H96)))</f>
        <v/>
      </c>
      <c r="DF102" s="274" t="str">
        <f ca="true">+IF(OFFSET('Sanitation Data'!$H$29,0,10*ROW('Sanitation Data'!H96))="","",OFFSET('Sanitation Data'!$H$29,0,10*ROW('Sanitation Data'!H96)))</f>
        <v/>
      </c>
      <c r="DG102" s="274" t="str">
        <f ca="true">+IF(OFFSET('Sanitation Data'!$H$30,0,10*ROW('Sanitation Data'!H96))="","",OFFSET('Sanitation Data'!$H$30,0,10*ROW('Sanitation Data'!H96)))</f>
        <v/>
      </c>
      <c r="DH102" s="274" t="str">
        <f ca="true">+IF(OFFSET('Sanitation Data'!$H$31,0,10*ROW('Sanitation Data'!H96))="","",OFFSET('Sanitation Data'!$H$31,0,10*ROW('Sanitation Data'!H96)))</f>
        <v/>
      </c>
      <c r="DI102" s="274" t="str">
        <f ca="true">+IF(OFFSET('Sanitation Data'!$H$32,0,10*ROW('Sanitation Data'!H96))="","",OFFSET('Sanitation Data'!$H$32,0,10*ROW('Sanitation Data'!H96)))</f>
        <v/>
      </c>
      <c r="DJ102" s="274" t="str">
        <f ca="true">+IF(OFFSET('Sanitation Data'!$I$28,0,10*ROW('Sanitation Data'!I96))="","",OFFSET('Sanitation Data'!$I$28,0,10*ROW('Sanitation Data'!I96)))</f>
        <v/>
      </c>
      <c r="DK102" s="274" t="str">
        <f ca="true">+IF(OFFSET('Sanitation Data'!$I$29,0,10*ROW('Sanitation Data'!I96))="","",OFFSET('Sanitation Data'!$I$29,0,10*ROW('Sanitation Data'!I96)))</f>
        <v/>
      </c>
      <c r="DL102" s="274" t="str">
        <f ca="true">+IF(OFFSET('Sanitation Data'!$I$30,0,10*ROW('Sanitation Data'!I96))="","",OFFSET('Sanitation Data'!$I$30,0,10*ROW('Sanitation Data'!I96)))</f>
        <v/>
      </c>
      <c r="DM102" s="274" t="str">
        <f ca="true">+IF(OFFSET('Sanitation Data'!$I$31,0,10*ROW('Sanitation Data'!I96))="","",OFFSET('Sanitation Data'!$I$31,0,10*ROW('Sanitation Data'!I96)))</f>
        <v/>
      </c>
      <c r="DN102" s="274" t="str">
        <f ca="true">+IF(OFFSET('Sanitation Data'!$I$32,0,10*ROW('Sanitation Data'!I96))="","",OFFSET('Sanitation Data'!$I$32,0,10*ROW('Sanitation Data'!I96)))</f>
        <v/>
      </c>
      <c r="DO102" s="274" t="str">
        <f ca="true">+IF(OFFSET('Hygiene Data'!$D$11,0,10*ROW('Hygiene Data'!D96))="","",OFFSET('Hygiene Data'!$D$11,0,10*ROW('Hygiene Data'!D96)))</f>
        <v/>
      </c>
      <c r="DP102" s="274" t="str">
        <f ca="true">+IF(OFFSET('Hygiene Data'!$D$12,0,10*ROW('Hygiene Data'!D96))="","",OFFSET('Hygiene Data'!$D$12,0,10*ROW('Hygiene Data'!D96)))</f>
        <v/>
      </c>
      <c r="DQ102" s="274" t="str">
        <f ca="true">+IF(OFFSET('Hygiene Data'!$D$13,0,10*ROW('Hygiene Data'!D96))="","",OFFSET('Hygiene Data'!$D$13,0,10*ROW('Hygiene Data'!D96)))</f>
        <v/>
      </c>
      <c r="DR102" s="274" t="str">
        <f ca="true">+IF(OFFSET('Hygiene Data'!$E$11,0,10*ROW('Hygiene Data'!E96))="","",OFFSET('Hygiene Data'!$E$11,0,10*ROW('Hygiene Data'!E96)))</f>
        <v/>
      </c>
      <c r="DS102" s="274" t="str">
        <f ca="true">+IF(OFFSET('Hygiene Data'!$E$12,0,10*ROW('Hygiene Data'!E96))="","",OFFSET('Hygiene Data'!$E$12,0,10*ROW('Hygiene Data'!E96)))</f>
        <v/>
      </c>
      <c r="DT102" s="274" t="str">
        <f ca="true">+IF(OFFSET('Hygiene Data'!$E$13,0,10*ROW('Hygiene Data'!E96))="","",OFFSET('Hygiene Data'!$E$13,0,10*ROW('Hygiene Data'!E96)))</f>
        <v/>
      </c>
      <c r="DU102" s="274" t="str">
        <f ca="true">+IF(OFFSET('Hygiene Data'!$F$11,0,10*ROW('Hygiene Data'!F96))="","",OFFSET('Hygiene Data'!$F$11,0,10*ROW('Hygiene Data'!F96)))</f>
        <v/>
      </c>
      <c r="DV102" s="274" t="str">
        <f ca="true">+IF(OFFSET('Hygiene Data'!$F$12,0,10*ROW('Hygiene Data'!F96))="","",OFFSET('Hygiene Data'!$F$12,0,10*ROW('Hygiene Data'!F96)))</f>
        <v/>
      </c>
      <c r="DW102" s="274" t="str">
        <f ca="true">+IF(OFFSET('Hygiene Data'!$F$13,0,10*ROW('Hygiene Data'!F96))="","",OFFSET('Hygiene Data'!$F$13,0,10*ROW('Hygiene Data'!F96)))</f>
        <v/>
      </c>
      <c r="DX102" s="274" t="str">
        <f ca="true">+IF(OFFSET('Hygiene Data'!$G$11,0,10*ROW('Hygiene Data'!G96))="","",OFFSET('Hygiene Data'!$G$11,0,10*ROW('Hygiene Data'!G96)))</f>
        <v/>
      </c>
      <c r="DY102" s="274" t="str">
        <f ca="true">+IF(OFFSET('Hygiene Data'!$G$12,0,10*ROW('Hygiene Data'!G96))="","",OFFSET('Hygiene Data'!$G$12,0,10*ROW('Hygiene Data'!G96)))</f>
        <v/>
      </c>
      <c r="DZ102" s="274" t="str">
        <f ca="true">+IF(OFFSET('Hygiene Data'!$G$13,0,10*ROW('Hygiene Data'!G96))="","",OFFSET('Hygiene Data'!$G$13,0,10*ROW('Hygiene Data'!G96)))</f>
        <v/>
      </c>
      <c r="EA102" s="274" t="str">
        <f ca="true">+IF(OFFSET('Hygiene Data'!$H$11,0,10*ROW('Hygiene Data'!H96))="","",OFFSET('Hygiene Data'!$H$11,0,10*ROW('Hygiene Data'!H96)))</f>
        <v/>
      </c>
      <c r="EB102" s="274" t="str">
        <f ca="true">+IF(OFFSET('Hygiene Data'!$H$12,0,10*ROW('Hygiene Data'!H96))="","",OFFSET('Hygiene Data'!$H$12,0,10*ROW('Hygiene Data'!H96)))</f>
        <v/>
      </c>
      <c r="EC102" s="274" t="str">
        <f ca="true">+IF(OFFSET('Hygiene Data'!$H$13,0,10*ROW('Hygiene Data'!H96))="","",OFFSET('Hygiene Data'!$H$13,0,10*ROW('Hygiene Data'!H96)))</f>
        <v/>
      </c>
      <c r="ED102" s="274" t="str">
        <f ca="true">+IF(OFFSET('Hygiene Data'!$I$11,0,10*ROW('Hygiene Data'!I96))="","",OFFSET('Hygiene Data'!$I$11,0,10*ROW('Hygiene Data'!I96)))</f>
        <v/>
      </c>
      <c r="EE102" s="274" t="str">
        <f ca="true">+IF(OFFSET('Hygiene Data'!$I$12,0,10*ROW('Hygiene Data'!I96))="","",OFFSET('Hygiene Data'!$I$12,0,10*ROW('Hygiene Data'!I96)))</f>
        <v/>
      </c>
      <c r="EF102" s="274" t="str">
        <f ca="true">+IF(OFFSET('Hygiene Data'!$I$13,0,10*ROW('Hygiene Data'!I96))="","",OFFSET('Hygiene Data'!$I$13,0,10*ROW('Hygiene Data'!I96)))</f>
        <v/>
      </c>
    </row>
    <row xmlns:x14ac="http://schemas.microsoft.com/office/spreadsheetml/2009/9/ac" r="103" x14ac:dyDescent="0.2">
      <c r="A103" s="37" t="str">
        <f ca="true">+IF(OFFSET('Water Data'!$B$2,0,10*ROW('Water Data'!E97))="","",OFFSET('Water Data'!$B$2,0,10*ROW('Water Data'!E97)))</f>
        <v/>
      </c>
      <c r="B103" s="37" t="str">
        <f ca="true">+IF(OFFSET('Water Data'!$C$2,0,10*ROW('Water Data'!F97))="","",OFFSET('Water Data'!$C$2,0,10*ROW('Water Data'!F97)))</f>
        <v/>
      </c>
      <c r="C103" s="330" t="str">
        <f t="shared" ca="true" si="1"/>
        <v/>
      </c>
      <c r="D103" s="94"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4"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4"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4"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4"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4"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4"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4"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4"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4"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4"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4"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4"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4"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4"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4"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4"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4"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5"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5"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5"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5"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5"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5"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5"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5"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5"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5"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5"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5"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5"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5"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5"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5"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5"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5"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5"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5"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5"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5"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5"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5"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5"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5"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5"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5"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5"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5"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6"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6"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6"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6"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6"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6"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6"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6"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6"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6"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6"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6"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6"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6"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6"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6"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6"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6"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74"/>
      <c r="BS103" s="274" t="str">
        <f ca="true">+IF(OFFSET('Water Data'!$D$27,0,10*ROW('Water Data'!D97))="","",OFFSET('Water Data'!$D$27,0,10*ROW('Water Data'!D97)))</f>
        <v/>
      </c>
      <c r="BT103" s="274" t="str">
        <f ca="true">+IF(OFFSET('Water Data'!$D$28,0,10*ROW('Water Data'!D97))="","",OFFSET('Water Data'!$D$28,0,10*ROW('Water Data'!D97)))</f>
        <v/>
      </c>
      <c r="BU103" s="274" t="str">
        <f ca="true">+IF(OFFSET('Water Data'!$D$29,0,10*ROW('Water Data'!D97))="","",OFFSET('Water Data'!$D$29,0,10*ROW('Water Data'!D97)))</f>
        <v/>
      </c>
      <c r="BV103" s="274" t="str">
        <f ca="true">+IF(OFFSET('Water Data'!$E$27,0,10*ROW('Water Data'!E97))="","",OFFSET('Water Data'!$E$27,0,10*ROW('Water Data'!E97)))</f>
        <v/>
      </c>
      <c r="BW103" s="274" t="str">
        <f ca="true">+IF(OFFSET('Water Data'!$E$28,0,10*ROW('Water Data'!E97))="","",OFFSET('Water Data'!$E$28,0,10*ROW('Water Data'!E97)))</f>
        <v/>
      </c>
      <c r="BX103" s="274" t="str">
        <f ca="true">+IF(OFFSET('Water Data'!$E$29,0,10*ROW('Water Data'!E97))="","",OFFSET('Water Data'!$E$29,0,10*ROW('Water Data'!E97)))</f>
        <v/>
      </c>
      <c r="BY103" s="274" t="str">
        <f ca="true">+IF(OFFSET('Water Data'!$F$27,0,10*ROW('Water Data'!F97))="","",OFFSET('Water Data'!$F$27,0,10*ROW('Water Data'!F97)))</f>
        <v/>
      </c>
      <c r="BZ103" s="274" t="str">
        <f ca="true">+IF(OFFSET('Water Data'!$F$28,0,10*ROW('Water Data'!F97))="","",OFFSET('Water Data'!$F$28,0,10*ROW('Water Data'!F97)))</f>
        <v/>
      </c>
      <c r="CA103" s="274" t="str">
        <f ca="true">+IF(OFFSET('Water Data'!$F$29,0,10*ROW('Water Data'!F97))="","",OFFSET('Water Data'!$F$29,0,10*ROW('Water Data'!F97)))</f>
        <v/>
      </c>
      <c r="CB103" s="274" t="str">
        <f ca="true">+IF(OFFSET('Water Data'!$G$27,0,10*ROW('Water Data'!G97))="","",OFFSET('Water Data'!$G$27,0,10*ROW('Water Data'!G97)))</f>
        <v/>
      </c>
      <c r="CC103" s="274" t="str">
        <f ca="true">+IF(OFFSET('Water Data'!$G$28,0,10*ROW('Water Data'!G97))="","",OFFSET('Water Data'!$G$28,0,10*ROW('Water Data'!G97)))</f>
        <v/>
      </c>
      <c r="CD103" s="274" t="str">
        <f ca="true">+IF(OFFSET('Water Data'!$G$29,0,10*ROW('Water Data'!G97))="","",OFFSET('Water Data'!$G$29,0,10*ROW('Water Data'!G97)))</f>
        <v/>
      </c>
      <c r="CE103" s="274" t="str">
        <f ca="true">+IF(OFFSET('Water Data'!$H$27,0,10*ROW('Water Data'!H97))="","",OFFSET('Water Data'!$H$27,0,10*ROW('Water Data'!H97)))</f>
        <v/>
      </c>
      <c r="CF103" s="274" t="str">
        <f ca="true">+IF(OFFSET('Water Data'!$H$28,0,10*ROW('Water Data'!H97))="","",OFFSET('Water Data'!$H$28,0,10*ROW('Water Data'!H97)))</f>
        <v/>
      </c>
      <c r="CG103" s="274" t="str">
        <f ca="true">+IF(OFFSET('Water Data'!$H$29,0,10*ROW('Water Data'!H97))="","",OFFSET('Water Data'!$H$29,0,10*ROW('Water Data'!H97)))</f>
        <v/>
      </c>
      <c r="CH103" s="274" t="str">
        <f ca="true">+IF(OFFSET('Water Data'!$I$27,0,10*ROW('Water Data'!I97))="","",OFFSET('Water Data'!$I$27,0,10*ROW('Water Data'!I97)))</f>
        <v/>
      </c>
      <c r="CI103" s="274" t="str">
        <f ca="true">+IF(OFFSET('Water Data'!$I$28,0,10*ROW('Water Data'!I97))="","",OFFSET('Water Data'!$I$28,0,10*ROW('Water Data'!I97)))</f>
        <v/>
      </c>
      <c r="CJ103" s="274" t="str">
        <f ca="true">+IF(OFFSET('Water Data'!$I$29,0,10*ROW('Water Data'!I97))="","",OFFSET('Water Data'!$I$29,0,10*ROW('Water Data'!I97)))</f>
        <v/>
      </c>
      <c r="CK103" s="274" t="str">
        <f ca="true">+IF(OFFSET('Sanitation Data'!$D$28,0,10*ROW('Sanitation Data'!D97))="","",OFFSET('Sanitation Data'!$D$28,0,10*ROW('Sanitation Data'!D97)))</f>
        <v/>
      </c>
      <c r="CL103" s="274" t="str">
        <f ca="true">+IF(OFFSET('Sanitation Data'!$D$29,0,10*ROW('Sanitation Data'!D97))="","",OFFSET('Sanitation Data'!$D$29,0,10*ROW('Sanitation Data'!D97)))</f>
        <v/>
      </c>
      <c r="CM103" s="274" t="str">
        <f ca="true">+IF(OFFSET('Sanitation Data'!$D$30,0,10*ROW('Sanitation Data'!D97))="","",OFFSET('Sanitation Data'!$D$30,0,10*ROW('Sanitation Data'!D97)))</f>
        <v/>
      </c>
      <c r="CN103" s="274" t="str">
        <f ca="true">+IF(OFFSET('Sanitation Data'!$D$31,0,10*ROW('Sanitation Data'!D97))="","",OFFSET('Sanitation Data'!$D$31,0,10*ROW('Sanitation Data'!D97)))</f>
        <v/>
      </c>
      <c r="CO103" s="274" t="str">
        <f ca="true">+IF(OFFSET('Sanitation Data'!$D$32,0,10*ROW('Sanitation Data'!D97))="","",OFFSET('Sanitation Data'!$D$32,0,10*ROW('Sanitation Data'!D97)))</f>
        <v/>
      </c>
      <c r="CP103" s="274" t="str">
        <f ca="true">+IF(OFFSET('Sanitation Data'!$E$28,0,10*ROW('Sanitation Data'!E97))="","",OFFSET('Sanitation Data'!$E$28,0,10*ROW('Sanitation Data'!E97)))</f>
        <v/>
      </c>
      <c r="CQ103" s="274" t="str">
        <f ca="true">+IF(OFFSET('Sanitation Data'!$E$29,0,10*ROW('Sanitation Data'!E97))="","",OFFSET('Sanitation Data'!$E$29,0,10*ROW('Sanitation Data'!E97)))</f>
        <v/>
      </c>
      <c r="CR103" s="274" t="str">
        <f ca="true">+IF(OFFSET('Sanitation Data'!$E$30,0,10*ROW('Sanitation Data'!E97))="","",OFFSET('Sanitation Data'!$E$30,0,10*ROW('Sanitation Data'!E97)))</f>
        <v/>
      </c>
      <c r="CS103" s="274" t="str">
        <f ca="true">+IF(OFFSET('Sanitation Data'!$E$31,0,10*ROW('Sanitation Data'!E97))="","",OFFSET('Sanitation Data'!$E$31,0,10*ROW('Sanitation Data'!E97)))</f>
        <v/>
      </c>
      <c r="CT103" s="274" t="str">
        <f ca="true">+IF(OFFSET('Sanitation Data'!$E$32,0,10*ROW('Sanitation Data'!E97))="","",OFFSET('Sanitation Data'!$E$32,0,10*ROW('Sanitation Data'!E97)))</f>
        <v/>
      </c>
      <c r="CU103" s="274" t="str">
        <f ca="true">+IF(OFFSET('Sanitation Data'!$F$28,0,10*ROW('Sanitation Data'!F97))="","",OFFSET('Sanitation Data'!$F$28,0,10*ROW('Sanitation Data'!F97)))</f>
        <v/>
      </c>
      <c r="CV103" s="274" t="str">
        <f ca="true">+IF(OFFSET('Sanitation Data'!$F$29,0,10*ROW('Sanitation Data'!F97))="","",OFFSET('Sanitation Data'!$F$29,0,10*ROW('Sanitation Data'!F97)))</f>
        <v/>
      </c>
      <c r="CW103" s="274" t="str">
        <f ca="true">+IF(OFFSET('Sanitation Data'!$F$30,0,10*ROW('Sanitation Data'!F97))="","",OFFSET('Sanitation Data'!$F$30,0,10*ROW('Sanitation Data'!F97)))</f>
        <v/>
      </c>
      <c r="CX103" s="274" t="str">
        <f ca="true">+IF(OFFSET('Sanitation Data'!$F$31,0,10*ROW('Sanitation Data'!F97))="","",OFFSET('Sanitation Data'!$F$31,0,10*ROW('Sanitation Data'!F97)))</f>
        <v/>
      </c>
      <c r="CY103" s="274" t="str">
        <f ca="true">+IF(OFFSET('Sanitation Data'!$F$32,0,10*ROW('Sanitation Data'!F97))="","",OFFSET('Sanitation Data'!$F$32,0,10*ROW('Sanitation Data'!F97)))</f>
        <v/>
      </c>
      <c r="CZ103" s="274" t="str">
        <f ca="true">+IF(OFFSET('Sanitation Data'!$G$28,0,10*ROW('Sanitation Data'!G97))="","",OFFSET('Sanitation Data'!$G$28,0,10*ROW('Sanitation Data'!G97)))</f>
        <v/>
      </c>
      <c r="DA103" s="274" t="str">
        <f ca="true">+IF(OFFSET('Sanitation Data'!$G$29,0,10*ROW('Sanitation Data'!G97))="","",OFFSET('Sanitation Data'!$G$29,0,10*ROW('Sanitation Data'!G97)))</f>
        <v/>
      </c>
      <c r="DB103" s="274" t="str">
        <f ca="true">+IF(OFFSET('Sanitation Data'!$G$30,0,10*ROW('Sanitation Data'!G97))="","",OFFSET('Sanitation Data'!$G$30,0,10*ROW('Sanitation Data'!G97)))</f>
        <v/>
      </c>
      <c r="DC103" s="274" t="str">
        <f ca="true">+IF(OFFSET('Sanitation Data'!$G$31,0,10*ROW('Sanitation Data'!G97))="","",OFFSET('Sanitation Data'!$G$31,0,10*ROW('Sanitation Data'!G97)))</f>
        <v/>
      </c>
      <c r="DD103" s="274" t="str">
        <f ca="true">+IF(OFFSET('Sanitation Data'!$G$32,0,10*ROW('Sanitation Data'!G97))="","",OFFSET('Sanitation Data'!$G$32,0,10*ROW('Sanitation Data'!G97)))</f>
        <v/>
      </c>
      <c r="DE103" s="274" t="str">
        <f ca="true">+IF(OFFSET('Sanitation Data'!$H$28,0,10*ROW('Sanitation Data'!H97))="","",OFFSET('Sanitation Data'!$H$28,0,10*ROW('Sanitation Data'!H97)))</f>
        <v/>
      </c>
      <c r="DF103" s="274" t="str">
        <f ca="true">+IF(OFFSET('Sanitation Data'!$H$29,0,10*ROW('Sanitation Data'!H97))="","",OFFSET('Sanitation Data'!$H$29,0,10*ROW('Sanitation Data'!H97)))</f>
        <v/>
      </c>
      <c r="DG103" s="274" t="str">
        <f ca="true">+IF(OFFSET('Sanitation Data'!$H$30,0,10*ROW('Sanitation Data'!H97))="","",OFFSET('Sanitation Data'!$H$30,0,10*ROW('Sanitation Data'!H97)))</f>
        <v/>
      </c>
      <c r="DH103" s="274" t="str">
        <f ca="true">+IF(OFFSET('Sanitation Data'!$H$31,0,10*ROW('Sanitation Data'!H97))="","",OFFSET('Sanitation Data'!$H$31,0,10*ROW('Sanitation Data'!H97)))</f>
        <v/>
      </c>
      <c r="DI103" s="274" t="str">
        <f ca="true">+IF(OFFSET('Sanitation Data'!$H$32,0,10*ROW('Sanitation Data'!H97))="","",OFFSET('Sanitation Data'!$H$32,0,10*ROW('Sanitation Data'!H97)))</f>
        <v/>
      </c>
      <c r="DJ103" s="274" t="str">
        <f ca="true">+IF(OFFSET('Sanitation Data'!$I$28,0,10*ROW('Sanitation Data'!I97))="","",OFFSET('Sanitation Data'!$I$28,0,10*ROW('Sanitation Data'!I97)))</f>
        <v/>
      </c>
      <c r="DK103" s="274" t="str">
        <f ca="true">+IF(OFFSET('Sanitation Data'!$I$29,0,10*ROW('Sanitation Data'!I97))="","",OFFSET('Sanitation Data'!$I$29,0,10*ROW('Sanitation Data'!I97)))</f>
        <v/>
      </c>
      <c r="DL103" s="274" t="str">
        <f ca="true">+IF(OFFSET('Sanitation Data'!$I$30,0,10*ROW('Sanitation Data'!I97))="","",OFFSET('Sanitation Data'!$I$30,0,10*ROW('Sanitation Data'!I97)))</f>
        <v/>
      </c>
      <c r="DM103" s="274" t="str">
        <f ca="true">+IF(OFFSET('Sanitation Data'!$I$31,0,10*ROW('Sanitation Data'!I97))="","",OFFSET('Sanitation Data'!$I$31,0,10*ROW('Sanitation Data'!I97)))</f>
        <v/>
      </c>
      <c r="DN103" s="274" t="str">
        <f ca="true">+IF(OFFSET('Sanitation Data'!$I$32,0,10*ROW('Sanitation Data'!I97))="","",OFFSET('Sanitation Data'!$I$32,0,10*ROW('Sanitation Data'!I97)))</f>
        <v/>
      </c>
      <c r="DO103" s="274" t="str">
        <f ca="true">+IF(OFFSET('Hygiene Data'!$D$11,0,10*ROW('Hygiene Data'!D97))="","",OFFSET('Hygiene Data'!$D$11,0,10*ROW('Hygiene Data'!D97)))</f>
        <v/>
      </c>
      <c r="DP103" s="274" t="str">
        <f ca="true">+IF(OFFSET('Hygiene Data'!$D$12,0,10*ROW('Hygiene Data'!D97))="","",OFFSET('Hygiene Data'!$D$12,0,10*ROW('Hygiene Data'!D97)))</f>
        <v/>
      </c>
      <c r="DQ103" s="274" t="str">
        <f ca="true">+IF(OFFSET('Hygiene Data'!$D$13,0,10*ROW('Hygiene Data'!D97))="","",OFFSET('Hygiene Data'!$D$13,0,10*ROW('Hygiene Data'!D97)))</f>
        <v/>
      </c>
      <c r="DR103" s="274" t="str">
        <f ca="true">+IF(OFFSET('Hygiene Data'!$E$11,0,10*ROW('Hygiene Data'!E97))="","",OFFSET('Hygiene Data'!$E$11,0,10*ROW('Hygiene Data'!E97)))</f>
        <v/>
      </c>
      <c r="DS103" s="274" t="str">
        <f ca="true">+IF(OFFSET('Hygiene Data'!$E$12,0,10*ROW('Hygiene Data'!E97))="","",OFFSET('Hygiene Data'!$E$12,0,10*ROW('Hygiene Data'!E97)))</f>
        <v/>
      </c>
      <c r="DT103" s="274" t="str">
        <f ca="true">+IF(OFFSET('Hygiene Data'!$E$13,0,10*ROW('Hygiene Data'!E97))="","",OFFSET('Hygiene Data'!$E$13,0,10*ROW('Hygiene Data'!E97)))</f>
        <v/>
      </c>
      <c r="DU103" s="274" t="str">
        <f ca="true">+IF(OFFSET('Hygiene Data'!$F$11,0,10*ROW('Hygiene Data'!F97))="","",OFFSET('Hygiene Data'!$F$11,0,10*ROW('Hygiene Data'!F97)))</f>
        <v/>
      </c>
      <c r="DV103" s="274" t="str">
        <f ca="true">+IF(OFFSET('Hygiene Data'!$F$12,0,10*ROW('Hygiene Data'!F97))="","",OFFSET('Hygiene Data'!$F$12,0,10*ROW('Hygiene Data'!F97)))</f>
        <v/>
      </c>
      <c r="DW103" s="274" t="str">
        <f ca="true">+IF(OFFSET('Hygiene Data'!$F$13,0,10*ROW('Hygiene Data'!F97))="","",OFFSET('Hygiene Data'!$F$13,0,10*ROW('Hygiene Data'!F97)))</f>
        <v/>
      </c>
      <c r="DX103" s="274" t="str">
        <f ca="true">+IF(OFFSET('Hygiene Data'!$G$11,0,10*ROW('Hygiene Data'!G97))="","",OFFSET('Hygiene Data'!$G$11,0,10*ROW('Hygiene Data'!G97)))</f>
        <v/>
      </c>
      <c r="DY103" s="274" t="str">
        <f ca="true">+IF(OFFSET('Hygiene Data'!$G$12,0,10*ROW('Hygiene Data'!G97))="","",OFFSET('Hygiene Data'!$G$12,0,10*ROW('Hygiene Data'!G97)))</f>
        <v/>
      </c>
      <c r="DZ103" s="274" t="str">
        <f ca="true">+IF(OFFSET('Hygiene Data'!$G$13,0,10*ROW('Hygiene Data'!G97))="","",OFFSET('Hygiene Data'!$G$13,0,10*ROW('Hygiene Data'!G97)))</f>
        <v/>
      </c>
      <c r="EA103" s="274" t="str">
        <f ca="true">+IF(OFFSET('Hygiene Data'!$H$11,0,10*ROW('Hygiene Data'!H97))="","",OFFSET('Hygiene Data'!$H$11,0,10*ROW('Hygiene Data'!H97)))</f>
        <v/>
      </c>
      <c r="EB103" s="274" t="str">
        <f ca="true">+IF(OFFSET('Hygiene Data'!$H$12,0,10*ROW('Hygiene Data'!H97))="","",OFFSET('Hygiene Data'!$H$12,0,10*ROW('Hygiene Data'!H97)))</f>
        <v/>
      </c>
      <c r="EC103" s="274" t="str">
        <f ca="true">+IF(OFFSET('Hygiene Data'!$H$13,0,10*ROW('Hygiene Data'!H97))="","",OFFSET('Hygiene Data'!$H$13,0,10*ROW('Hygiene Data'!H97)))</f>
        <v/>
      </c>
      <c r="ED103" s="274" t="str">
        <f ca="true">+IF(OFFSET('Hygiene Data'!$I$11,0,10*ROW('Hygiene Data'!I97))="","",OFFSET('Hygiene Data'!$I$11,0,10*ROW('Hygiene Data'!I97)))</f>
        <v/>
      </c>
      <c r="EE103" s="274" t="str">
        <f ca="true">+IF(OFFSET('Hygiene Data'!$I$12,0,10*ROW('Hygiene Data'!I97))="","",OFFSET('Hygiene Data'!$I$12,0,10*ROW('Hygiene Data'!I97)))</f>
        <v/>
      </c>
      <c r="EF103" s="274" t="str">
        <f ca="true">+IF(OFFSET('Hygiene Data'!$I$13,0,10*ROW('Hygiene Data'!I97))="","",OFFSET('Hygiene Data'!$I$13,0,10*ROW('Hygiene Data'!I97)))</f>
        <v/>
      </c>
    </row>
    <row xmlns:x14ac="http://schemas.microsoft.com/office/spreadsheetml/2009/9/ac" r="104" x14ac:dyDescent="0.2">
      <c r="A104" s="37" t="str">
        <f ca="true">+IF(OFFSET('Water Data'!$B$2,0,10*ROW('Water Data'!E98))="","",OFFSET('Water Data'!$B$2,0,10*ROW('Water Data'!E98)))</f>
        <v/>
      </c>
      <c r="B104" s="37" t="str">
        <f ca="true">+IF(OFFSET('Water Data'!$C$2,0,10*ROW('Water Data'!F98))="","",OFFSET('Water Data'!$C$2,0,10*ROW('Water Data'!F98)))</f>
        <v/>
      </c>
      <c r="C104" s="330" t="str">
        <f t="shared" ca="true" si="1"/>
        <v/>
      </c>
      <c r="D104" s="94"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4"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4"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4"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4"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4"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4"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4"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4"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4"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4"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4"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4"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4"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4"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4"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4"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4"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5"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5"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5"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5"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5"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5"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5"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5"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5"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5"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5"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5"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5"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5"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5"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5"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5"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5"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5"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5"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5"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5"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5"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5"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5"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5"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5"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5"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5"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5"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6"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6"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6"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6"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6"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6"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6"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6"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6"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6"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6"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6"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6"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6"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6"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6"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6"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6"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74"/>
      <c r="BS104" s="274" t="str">
        <f ca="true">+IF(OFFSET('Water Data'!$D$27,0,10*ROW('Water Data'!D98))="","",OFFSET('Water Data'!$D$27,0,10*ROW('Water Data'!D98)))</f>
        <v/>
      </c>
      <c r="BT104" s="274" t="str">
        <f ca="true">+IF(OFFSET('Water Data'!$D$28,0,10*ROW('Water Data'!D98))="","",OFFSET('Water Data'!$D$28,0,10*ROW('Water Data'!D98)))</f>
        <v/>
      </c>
      <c r="BU104" s="274" t="str">
        <f ca="true">+IF(OFFSET('Water Data'!$D$29,0,10*ROW('Water Data'!D98))="","",OFFSET('Water Data'!$D$29,0,10*ROW('Water Data'!D98)))</f>
        <v/>
      </c>
      <c r="BV104" s="274" t="str">
        <f ca="true">+IF(OFFSET('Water Data'!$E$27,0,10*ROW('Water Data'!E98))="","",OFFSET('Water Data'!$E$27,0,10*ROW('Water Data'!E98)))</f>
        <v/>
      </c>
      <c r="BW104" s="274" t="str">
        <f ca="true">+IF(OFFSET('Water Data'!$E$28,0,10*ROW('Water Data'!E98))="","",OFFSET('Water Data'!$E$28,0,10*ROW('Water Data'!E98)))</f>
        <v/>
      </c>
      <c r="BX104" s="274" t="str">
        <f ca="true">+IF(OFFSET('Water Data'!$E$29,0,10*ROW('Water Data'!E98))="","",OFFSET('Water Data'!$E$29,0,10*ROW('Water Data'!E98)))</f>
        <v/>
      </c>
      <c r="BY104" s="274" t="str">
        <f ca="true">+IF(OFFSET('Water Data'!$F$27,0,10*ROW('Water Data'!F98))="","",OFFSET('Water Data'!$F$27,0,10*ROW('Water Data'!F98)))</f>
        <v/>
      </c>
      <c r="BZ104" s="274" t="str">
        <f ca="true">+IF(OFFSET('Water Data'!$F$28,0,10*ROW('Water Data'!F98))="","",OFFSET('Water Data'!$F$28,0,10*ROW('Water Data'!F98)))</f>
        <v/>
      </c>
      <c r="CA104" s="274" t="str">
        <f ca="true">+IF(OFFSET('Water Data'!$F$29,0,10*ROW('Water Data'!F98))="","",OFFSET('Water Data'!$F$29,0,10*ROW('Water Data'!F98)))</f>
        <v/>
      </c>
      <c r="CB104" s="274" t="str">
        <f ca="true">+IF(OFFSET('Water Data'!$G$27,0,10*ROW('Water Data'!G98))="","",OFFSET('Water Data'!$G$27,0,10*ROW('Water Data'!G98)))</f>
        <v/>
      </c>
      <c r="CC104" s="274" t="str">
        <f ca="true">+IF(OFFSET('Water Data'!$G$28,0,10*ROW('Water Data'!G98))="","",OFFSET('Water Data'!$G$28,0,10*ROW('Water Data'!G98)))</f>
        <v/>
      </c>
      <c r="CD104" s="274" t="str">
        <f ca="true">+IF(OFFSET('Water Data'!$G$29,0,10*ROW('Water Data'!G98))="","",OFFSET('Water Data'!$G$29,0,10*ROW('Water Data'!G98)))</f>
        <v/>
      </c>
      <c r="CE104" s="274" t="str">
        <f ca="true">+IF(OFFSET('Water Data'!$H$27,0,10*ROW('Water Data'!H98))="","",OFFSET('Water Data'!$H$27,0,10*ROW('Water Data'!H98)))</f>
        <v/>
      </c>
      <c r="CF104" s="274" t="str">
        <f ca="true">+IF(OFFSET('Water Data'!$H$28,0,10*ROW('Water Data'!H98))="","",OFFSET('Water Data'!$H$28,0,10*ROW('Water Data'!H98)))</f>
        <v/>
      </c>
      <c r="CG104" s="274" t="str">
        <f ca="true">+IF(OFFSET('Water Data'!$H$29,0,10*ROW('Water Data'!H98))="","",OFFSET('Water Data'!$H$29,0,10*ROW('Water Data'!H98)))</f>
        <v/>
      </c>
      <c r="CH104" s="274" t="str">
        <f ca="true">+IF(OFFSET('Water Data'!$I$27,0,10*ROW('Water Data'!I98))="","",OFFSET('Water Data'!$I$27,0,10*ROW('Water Data'!I98)))</f>
        <v/>
      </c>
      <c r="CI104" s="274" t="str">
        <f ca="true">+IF(OFFSET('Water Data'!$I$28,0,10*ROW('Water Data'!I98))="","",OFFSET('Water Data'!$I$28,0,10*ROW('Water Data'!I98)))</f>
        <v/>
      </c>
      <c r="CJ104" s="274" t="str">
        <f ca="true">+IF(OFFSET('Water Data'!$I$29,0,10*ROW('Water Data'!I98))="","",OFFSET('Water Data'!$I$29,0,10*ROW('Water Data'!I98)))</f>
        <v/>
      </c>
      <c r="CK104" s="274" t="str">
        <f ca="true">+IF(OFFSET('Sanitation Data'!$D$28,0,10*ROW('Sanitation Data'!D98))="","",OFFSET('Sanitation Data'!$D$28,0,10*ROW('Sanitation Data'!D98)))</f>
        <v/>
      </c>
      <c r="CL104" s="274" t="str">
        <f ca="true">+IF(OFFSET('Sanitation Data'!$D$29,0,10*ROW('Sanitation Data'!D98))="","",OFFSET('Sanitation Data'!$D$29,0,10*ROW('Sanitation Data'!D98)))</f>
        <v/>
      </c>
      <c r="CM104" s="274" t="str">
        <f ca="true">+IF(OFFSET('Sanitation Data'!$D$30,0,10*ROW('Sanitation Data'!D98))="","",OFFSET('Sanitation Data'!$D$30,0,10*ROW('Sanitation Data'!D98)))</f>
        <v/>
      </c>
      <c r="CN104" s="274" t="str">
        <f ca="true">+IF(OFFSET('Sanitation Data'!$D$31,0,10*ROW('Sanitation Data'!D98))="","",OFFSET('Sanitation Data'!$D$31,0,10*ROW('Sanitation Data'!D98)))</f>
        <v/>
      </c>
      <c r="CO104" s="274" t="str">
        <f ca="true">+IF(OFFSET('Sanitation Data'!$D$32,0,10*ROW('Sanitation Data'!D98))="","",OFFSET('Sanitation Data'!$D$32,0,10*ROW('Sanitation Data'!D98)))</f>
        <v/>
      </c>
      <c r="CP104" s="274" t="str">
        <f ca="true">+IF(OFFSET('Sanitation Data'!$E$28,0,10*ROW('Sanitation Data'!E98))="","",OFFSET('Sanitation Data'!$E$28,0,10*ROW('Sanitation Data'!E98)))</f>
        <v/>
      </c>
      <c r="CQ104" s="274" t="str">
        <f ca="true">+IF(OFFSET('Sanitation Data'!$E$29,0,10*ROW('Sanitation Data'!E98))="","",OFFSET('Sanitation Data'!$E$29,0,10*ROW('Sanitation Data'!E98)))</f>
        <v/>
      </c>
      <c r="CR104" s="274" t="str">
        <f ca="true">+IF(OFFSET('Sanitation Data'!$E$30,0,10*ROW('Sanitation Data'!E98))="","",OFFSET('Sanitation Data'!$E$30,0,10*ROW('Sanitation Data'!E98)))</f>
        <v/>
      </c>
      <c r="CS104" s="274" t="str">
        <f ca="true">+IF(OFFSET('Sanitation Data'!$E$31,0,10*ROW('Sanitation Data'!E98))="","",OFFSET('Sanitation Data'!$E$31,0,10*ROW('Sanitation Data'!E98)))</f>
        <v/>
      </c>
      <c r="CT104" s="274" t="str">
        <f ca="true">+IF(OFFSET('Sanitation Data'!$E$32,0,10*ROW('Sanitation Data'!E98))="","",OFFSET('Sanitation Data'!$E$32,0,10*ROW('Sanitation Data'!E98)))</f>
        <v/>
      </c>
      <c r="CU104" s="274" t="str">
        <f ca="true">+IF(OFFSET('Sanitation Data'!$F$28,0,10*ROW('Sanitation Data'!F98))="","",OFFSET('Sanitation Data'!$F$28,0,10*ROW('Sanitation Data'!F98)))</f>
        <v/>
      </c>
      <c r="CV104" s="274" t="str">
        <f ca="true">+IF(OFFSET('Sanitation Data'!$F$29,0,10*ROW('Sanitation Data'!F98))="","",OFFSET('Sanitation Data'!$F$29,0,10*ROW('Sanitation Data'!F98)))</f>
        <v/>
      </c>
      <c r="CW104" s="274" t="str">
        <f ca="true">+IF(OFFSET('Sanitation Data'!$F$30,0,10*ROW('Sanitation Data'!F98))="","",OFFSET('Sanitation Data'!$F$30,0,10*ROW('Sanitation Data'!F98)))</f>
        <v/>
      </c>
      <c r="CX104" s="274" t="str">
        <f ca="true">+IF(OFFSET('Sanitation Data'!$F$31,0,10*ROW('Sanitation Data'!F98))="","",OFFSET('Sanitation Data'!$F$31,0,10*ROW('Sanitation Data'!F98)))</f>
        <v/>
      </c>
      <c r="CY104" s="274" t="str">
        <f ca="true">+IF(OFFSET('Sanitation Data'!$F$32,0,10*ROW('Sanitation Data'!F98))="","",OFFSET('Sanitation Data'!$F$32,0,10*ROW('Sanitation Data'!F98)))</f>
        <v/>
      </c>
      <c r="CZ104" s="274" t="str">
        <f ca="true">+IF(OFFSET('Sanitation Data'!$G$28,0,10*ROW('Sanitation Data'!G98))="","",OFFSET('Sanitation Data'!$G$28,0,10*ROW('Sanitation Data'!G98)))</f>
        <v/>
      </c>
      <c r="DA104" s="274" t="str">
        <f ca="true">+IF(OFFSET('Sanitation Data'!$G$29,0,10*ROW('Sanitation Data'!G98))="","",OFFSET('Sanitation Data'!$G$29,0,10*ROW('Sanitation Data'!G98)))</f>
        <v/>
      </c>
      <c r="DB104" s="274" t="str">
        <f ca="true">+IF(OFFSET('Sanitation Data'!$G$30,0,10*ROW('Sanitation Data'!G98))="","",OFFSET('Sanitation Data'!$G$30,0,10*ROW('Sanitation Data'!G98)))</f>
        <v/>
      </c>
      <c r="DC104" s="274" t="str">
        <f ca="true">+IF(OFFSET('Sanitation Data'!$G$31,0,10*ROW('Sanitation Data'!G98))="","",OFFSET('Sanitation Data'!$G$31,0,10*ROW('Sanitation Data'!G98)))</f>
        <v/>
      </c>
      <c r="DD104" s="274" t="str">
        <f ca="true">+IF(OFFSET('Sanitation Data'!$G$32,0,10*ROW('Sanitation Data'!G98))="","",OFFSET('Sanitation Data'!$G$32,0,10*ROW('Sanitation Data'!G98)))</f>
        <v/>
      </c>
      <c r="DE104" s="274" t="str">
        <f ca="true">+IF(OFFSET('Sanitation Data'!$H$28,0,10*ROW('Sanitation Data'!H98))="","",OFFSET('Sanitation Data'!$H$28,0,10*ROW('Sanitation Data'!H98)))</f>
        <v/>
      </c>
      <c r="DF104" s="274" t="str">
        <f ca="true">+IF(OFFSET('Sanitation Data'!$H$29,0,10*ROW('Sanitation Data'!H98))="","",OFFSET('Sanitation Data'!$H$29,0,10*ROW('Sanitation Data'!H98)))</f>
        <v/>
      </c>
      <c r="DG104" s="274" t="str">
        <f ca="true">+IF(OFFSET('Sanitation Data'!$H$30,0,10*ROW('Sanitation Data'!H98))="","",OFFSET('Sanitation Data'!$H$30,0,10*ROW('Sanitation Data'!H98)))</f>
        <v/>
      </c>
      <c r="DH104" s="274" t="str">
        <f ca="true">+IF(OFFSET('Sanitation Data'!$H$31,0,10*ROW('Sanitation Data'!H98))="","",OFFSET('Sanitation Data'!$H$31,0,10*ROW('Sanitation Data'!H98)))</f>
        <v/>
      </c>
      <c r="DI104" s="274" t="str">
        <f ca="true">+IF(OFFSET('Sanitation Data'!$H$32,0,10*ROW('Sanitation Data'!H98))="","",OFFSET('Sanitation Data'!$H$32,0,10*ROW('Sanitation Data'!H98)))</f>
        <v/>
      </c>
      <c r="DJ104" s="274" t="str">
        <f ca="true">+IF(OFFSET('Sanitation Data'!$I$28,0,10*ROW('Sanitation Data'!I98))="","",OFFSET('Sanitation Data'!$I$28,0,10*ROW('Sanitation Data'!I98)))</f>
        <v/>
      </c>
      <c r="DK104" s="274" t="str">
        <f ca="true">+IF(OFFSET('Sanitation Data'!$I$29,0,10*ROW('Sanitation Data'!I98))="","",OFFSET('Sanitation Data'!$I$29,0,10*ROW('Sanitation Data'!I98)))</f>
        <v/>
      </c>
      <c r="DL104" s="274" t="str">
        <f ca="true">+IF(OFFSET('Sanitation Data'!$I$30,0,10*ROW('Sanitation Data'!I98))="","",OFFSET('Sanitation Data'!$I$30,0,10*ROW('Sanitation Data'!I98)))</f>
        <v/>
      </c>
      <c r="DM104" s="274" t="str">
        <f ca="true">+IF(OFFSET('Sanitation Data'!$I$31,0,10*ROW('Sanitation Data'!I98))="","",OFFSET('Sanitation Data'!$I$31,0,10*ROW('Sanitation Data'!I98)))</f>
        <v/>
      </c>
      <c r="DN104" s="274" t="str">
        <f ca="true">+IF(OFFSET('Sanitation Data'!$I$32,0,10*ROW('Sanitation Data'!I98))="","",OFFSET('Sanitation Data'!$I$32,0,10*ROW('Sanitation Data'!I98)))</f>
        <v/>
      </c>
      <c r="DO104" s="274" t="str">
        <f ca="true">+IF(OFFSET('Hygiene Data'!$D$11,0,10*ROW('Hygiene Data'!D98))="","",OFFSET('Hygiene Data'!$D$11,0,10*ROW('Hygiene Data'!D98)))</f>
        <v/>
      </c>
      <c r="DP104" s="274" t="str">
        <f ca="true">+IF(OFFSET('Hygiene Data'!$D$12,0,10*ROW('Hygiene Data'!D98))="","",OFFSET('Hygiene Data'!$D$12,0,10*ROW('Hygiene Data'!D98)))</f>
        <v/>
      </c>
      <c r="DQ104" s="274" t="str">
        <f ca="true">+IF(OFFSET('Hygiene Data'!$D$13,0,10*ROW('Hygiene Data'!D98))="","",OFFSET('Hygiene Data'!$D$13,0,10*ROW('Hygiene Data'!D98)))</f>
        <v/>
      </c>
      <c r="DR104" s="274" t="str">
        <f ca="true">+IF(OFFSET('Hygiene Data'!$E$11,0,10*ROW('Hygiene Data'!E98))="","",OFFSET('Hygiene Data'!$E$11,0,10*ROW('Hygiene Data'!E98)))</f>
        <v/>
      </c>
      <c r="DS104" s="274" t="str">
        <f ca="true">+IF(OFFSET('Hygiene Data'!$E$12,0,10*ROW('Hygiene Data'!E98))="","",OFFSET('Hygiene Data'!$E$12,0,10*ROW('Hygiene Data'!E98)))</f>
        <v/>
      </c>
      <c r="DT104" s="274" t="str">
        <f ca="true">+IF(OFFSET('Hygiene Data'!$E$13,0,10*ROW('Hygiene Data'!E98))="","",OFFSET('Hygiene Data'!$E$13,0,10*ROW('Hygiene Data'!E98)))</f>
        <v/>
      </c>
      <c r="DU104" s="274" t="str">
        <f ca="true">+IF(OFFSET('Hygiene Data'!$F$11,0,10*ROW('Hygiene Data'!F98))="","",OFFSET('Hygiene Data'!$F$11,0,10*ROW('Hygiene Data'!F98)))</f>
        <v/>
      </c>
      <c r="DV104" s="274" t="str">
        <f ca="true">+IF(OFFSET('Hygiene Data'!$F$12,0,10*ROW('Hygiene Data'!F98))="","",OFFSET('Hygiene Data'!$F$12,0,10*ROW('Hygiene Data'!F98)))</f>
        <v/>
      </c>
      <c r="DW104" s="274" t="str">
        <f ca="true">+IF(OFFSET('Hygiene Data'!$F$13,0,10*ROW('Hygiene Data'!F98))="","",OFFSET('Hygiene Data'!$F$13,0,10*ROW('Hygiene Data'!F98)))</f>
        <v/>
      </c>
      <c r="DX104" s="274" t="str">
        <f ca="true">+IF(OFFSET('Hygiene Data'!$G$11,0,10*ROW('Hygiene Data'!G98))="","",OFFSET('Hygiene Data'!$G$11,0,10*ROW('Hygiene Data'!G98)))</f>
        <v/>
      </c>
      <c r="DY104" s="274" t="str">
        <f ca="true">+IF(OFFSET('Hygiene Data'!$G$12,0,10*ROW('Hygiene Data'!G98))="","",OFFSET('Hygiene Data'!$G$12,0,10*ROW('Hygiene Data'!G98)))</f>
        <v/>
      </c>
      <c r="DZ104" s="274" t="str">
        <f ca="true">+IF(OFFSET('Hygiene Data'!$G$13,0,10*ROW('Hygiene Data'!G98))="","",OFFSET('Hygiene Data'!$G$13,0,10*ROW('Hygiene Data'!G98)))</f>
        <v/>
      </c>
      <c r="EA104" s="274" t="str">
        <f ca="true">+IF(OFFSET('Hygiene Data'!$H$11,0,10*ROW('Hygiene Data'!H98))="","",OFFSET('Hygiene Data'!$H$11,0,10*ROW('Hygiene Data'!H98)))</f>
        <v/>
      </c>
      <c r="EB104" s="274" t="str">
        <f ca="true">+IF(OFFSET('Hygiene Data'!$H$12,0,10*ROW('Hygiene Data'!H98))="","",OFFSET('Hygiene Data'!$H$12,0,10*ROW('Hygiene Data'!H98)))</f>
        <v/>
      </c>
      <c r="EC104" s="274" t="str">
        <f ca="true">+IF(OFFSET('Hygiene Data'!$H$13,0,10*ROW('Hygiene Data'!H98))="","",OFFSET('Hygiene Data'!$H$13,0,10*ROW('Hygiene Data'!H98)))</f>
        <v/>
      </c>
      <c r="ED104" s="274" t="str">
        <f ca="true">+IF(OFFSET('Hygiene Data'!$I$11,0,10*ROW('Hygiene Data'!I98))="","",OFFSET('Hygiene Data'!$I$11,0,10*ROW('Hygiene Data'!I98)))</f>
        <v/>
      </c>
      <c r="EE104" s="274" t="str">
        <f ca="true">+IF(OFFSET('Hygiene Data'!$I$12,0,10*ROW('Hygiene Data'!I98))="","",OFFSET('Hygiene Data'!$I$12,0,10*ROW('Hygiene Data'!I98)))</f>
        <v/>
      </c>
      <c r="EF104" s="274" t="str">
        <f ca="true">+IF(OFFSET('Hygiene Data'!$I$13,0,10*ROW('Hygiene Data'!I98))="","",OFFSET('Hygiene Data'!$I$13,0,10*ROW('Hygiene Data'!I98)))</f>
        <v/>
      </c>
    </row>
    <row xmlns:x14ac="http://schemas.microsoft.com/office/spreadsheetml/2009/9/ac" r="105" x14ac:dyDescent="0.2">
      <c r="A105" s="37" t="str">
        <f ca="true">+IF(OFFSET('Water Data'!$B$2,0,10*ROW('Water Data'!E99))="","",OFFSET('Water Data'!$B$2,0,10*ROW('Water Data'!E99)))</f>
        <v/>
      </c>
      <c r="B105" s="37" t="str">
        <f ca="true">+IF(OFFSET('Water Data'!$C$2,0,10*ROW('Water Data'!F99))="","",OFFSET('Water Data'!$C$2,0,10*ROW('Water Data'!F99)))</f>
        <v/>
      </c>
      <c r="C105" s="330" t="str">
        <f t="shared" ca="true" si="1"/>
        <v/>
      </c>
      <c r="D105" s="94"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4"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4"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4"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4"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4"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4"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4"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4"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4"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4"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4"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4"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4"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4"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4"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4"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4"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5"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5"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5"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5"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5"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5"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5"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5"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5"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5"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5"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5"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5"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5"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5"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5"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5"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5"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5"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5"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5"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5"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5"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5"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5"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5"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5"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5"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5"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5"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6"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6"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6"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6"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6"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6"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6"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6"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6"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6"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6"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6"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6"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6"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6"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6"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6"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6"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74"/>
      <c r="BS105" s="274" t="str">
        <f ca="true">+IF(OFFSET('Water Data'!$D$27,0,10*ROW('Water Data'!D99))="","",OFFSET('Water Data'!$D$27,0,10*ROW('Water Data'!D99)))</f>
        <v/>
      </c>
      <c r="BT105" s="274" t="str">
        <f ca="true">+IF(OFFSET('Water Data'!$D$28,0,10*ROW('Water Data'!D99))="","",OFFSET('Water Data'!$D$28,0,10*ROW('Water Data'!D99)))</f>
        <v/>
      </c>
      <c r="BU105" s="274" t="str">
        <f ca="true">+IF(OFFSET('Water Data'!$D$29,0,10*ROW('Water Data'!D99))="","",OFFSET('Water Data'!$D$29,0,10*ROW('Water Data'!D99)))</f>
        <v/>
      </c>
      <c r="BV105" s="274" t="str">
        <f ca="true">+IF(OFFSET('Water Data'!$E$27,0,10*ROW('Water Data'!E99))="","",OFFSET('Water Data'!$E$27,0,10*ROW('Water Data'!E99)))</f>
        <v/>
      </c>
      <c r="BW105" s="274" t="str">
        <f ca="true">+IF(OFFSET('Water Data'!$E$28,0,10*ROW('Water Data'!E99))="","",OFFSET('Water Data'!$E$28,0,10*ROW('Water Data'!E99)))</f>
        <v/>
      </c>
      <c r="BX105" s="274" t="str">
        <f ca="true">+IF(OFFSET('Water Data'!$E$29,0,10*ROW('Water Data'!E99))="","",OFFSET('Water Data'!$E$29,0,10*ROW('Water Data'!E99)))</f>
        <v/>
      </c>
      <c r="BY105" s="274" t="str">
        <f ca="true">+IF(OFFSET('Water Data'!$F$27,0,10*ROW('Water Data'!F99))="","",OFFSET('Water Data'!$F$27,0,10*ROW('Water Data'!F99)))</f>
        <v/>
      </c>
      <c r="BZ105" s="274" t="str">
        <f ca="true">+IF(OFFSET('Water Data'!$F$28,0,10*ROW('Water Data'!F99))="","",OFFSET('Water Data'!$F$28,0,10*ROW('Water Data'!F99)))</f>
        <v/>
      </c>
      <c r="CA105" s="274" t="str">
        <f ca="true">+IF(OFFSET('Water Data'!$F$29,0,10*ROW('Water Data'!F99))="","",OFFSET('Water Data'!$F$29,0,10*ROW('Water Data'!F99)))</f>
        <v/>
      </c>
      <c r="CB105" s="274" t="str">
        <f ca="true">+IF(OFFSET('Water Data'!$G$27,0,10*ROW('Water Data'!G99))="","",OFFSET('Water Data'!$G$27,0,10*ROW('Water Data'!G99)))</f>
        <v/>
      </c>
      <c r="CC105" s="274" t="str">
        <f ca="true">+IF(OFFSET('Water Data'!$G$28,0,10*ROW('Water Data'!G99))="","",OFFSET('Water Data'!$G$28,0,10*ROW('Water Data'!G99)))</f>
        <v/>
      </c>
      <c r="CD105" s="274" t="str">
        <f ca="true">+IF(OFFSET('Water Data'!$G$29,0,10*ROW('Water Data'!G99))="","",OFFSET('Water Data'!$G$29,0,10*ROW('Water Data'!G99)))</f>
        <v/>
      </c>
      <c r="CE105" s="274" t="str">
        <f ca="true">+IF(OFFSET('Water Data'!$H$27,0,10*ROW('Water Data'!H99))="","",OFFSET('Water Data'!$H$27,0,10*ROW('Water Data'!H99)))</f>
        <v/>
      </c>
      <c r="CF105" s="274" t="str">
        <f ca="true">+IF(OFFSET('Water Data'!$H$28,0,10*ROW('Water Data'!H99))="","",OFFSET('Water Data'!$H$28,0,10*ROW('Water Data'!H99)))</f>
        <v/>
      </c>
      <c r="CG105" s="274" t="str">
        <f ca="true">+IF(OFFSET('Water Data'!$H$29,0,10*ROW('Water Data'!H99))="","",OFFSET('Water Data'!$H$29,0,10*ROW('Water Data'!H99)))</f>
        <v/>
      </c>
      <c r="CH105" s="274" t="str">
        <f ca="true">+IF(OFFSET('Water Data'!$I$27,0,10*ROW('Water Data'!I99))="","",OFFSET('Water Data'!$I$27,0,10*ROW('Water Data'!I99)))</f>
        <v/>
      </c>
      <c r="CI105" s="274" t="str">
        <f ca="true">+IF(OFFSET('Water Data'!$I$28,0,10*ROW('Water Data'!I99))="","",OFFSET('Water Data'!$I$28,0,10*ROW('Water Data'!I99)))</f>
        <v/>
      </c>
      <c r="CJ105" s="274" t="str">
        <f ca="true">+IF(OFFSET('Water Data'!$I$29,0,10*ROW('Water Data'!I99))="","",OFFSET('Water Data'!$I$29,0,10*ROW('Water Data'!I99)))</f>
        <v/>
      </c>
      <c r="CK105" s="274" t="str">
        <f ca="true">+IF(OFFSET('Sanitation Data'!$D$28,0,10*ROW('Sanitation Data'!D99))="","",OFFSET('Sanitation Data'!$D$28,0,10*ROW('Sanitation Data'!D99)))</f>
        <v/>
      </c>
      <c r="CL105" s="274" t="str">
        <f ca="true">+IF(OFFSET('Sanitation Data'!$D$29,0,10*ROW('Sanitation Data'!D99))="","",OFFSET('Sanitation Data'!$D$29,0,10*ROW('Sanitation Data'!D99)))</f>
        <v/>
      </c>
      <c r="CM105" s="274" t="str">
        <f ca="true">+IF(OFFSET('Sanitation Data'!$D$30,0,10*ROW('Sanitation Data'!D99))="","",OFFSET('Sanitation Data'!$D$30,0,10*ROW('Sanitation Data'!D99)))</f>
        <v/>
      </c>
      <c r="CN105" s="274" t="str">
        <f ca="true">+IF(OFFSET('Sanitation Data'!$D$31,0,10*ROW('Sanitation Data'!D99))="","",OFFSET('Sanitation Data'!$D$31,0,10*ROW('Sanitation Data'!D99)))</f>
        <v/>
      </c>
      <c r="CO105" s="274" t="str">
        <f ca="true">+IF(OFFSET('Sanitation Data'!$D$32,0,10*ROW('Sanitation Data'!D99))="","",OFFSET('Sanitation Data'!$D$32,0,10*ROW('Sanitation Data'!D99)))</f>
        <v/>
      </c>
      <c r="CP105" s="274" t="str">
        <f ca="true">+IF(OFFSET('Sanitation Data'!$E$28,0,10*ROW('Sanitation Data'!E99))="","",OFFSET('Sanitation Data'!$E$28,0,10*ROW('Sanitation Data'!E99)))</f>
        <v/>
      </c>
      <c r="CQ105" s="274" t="str">
        <f ca="true">+IF(OFFSET('Sanitation Data'!$E$29,0,10*ROW('Sanitation Data'!E99))="","",OFFSET('Sanitation Data'!$E$29,0,10*ROW('Sanitation Data'!E99)))</f>
        <v/>
      </c>
      <c r="CR105" s="274" t="str">
        <f ca="true">+IF(OFFSET('Sanitation Data'!$E$30,0,10*ROW('Sanitation Data'!E99))="","",OFFSET('Sanitation Data'!$E$30,0,10*ROW('Sanitation Data'!E99)))</f>
        <v/>
      </c>
      <c r="CS105" s="274" t="str">
        <f ca="true">+IF(OFFSET('Sanitation Data'!$E$31,0,10*ROW('Sanitation Data'!E99))="","",OFFSET('Sanitation Data'!$E$31,0,10*ROW('Sanitation Data'!E99)))</f>
        <v/>
      </c>
      <c r="CT105" s="274" t="str">
        <f ca="true">+IF(OFFSET('Sanitation Data'!$E$32,0,10*ROW('Sanitation Data'!E99))="","",OFFSET('Sanitation Data'!$E$32,0,10*ROW('Sanitation Data'!E99)))</f>
        <v/>
      </c>
      <c r="CU105" s="274" t="str">
        <f ca="true">+IF(OFFSET('Sanitation Data'!$F$28,0,10*ROW('Sanitation Data'!F99))="","",OFFSET('Sanitation Data'!$F$28,0,10*ROW('Sanitation Data'!F99)))</f>
        <v/>
      </c>
      <c r="CV105" s="274" t="str">
        <f ca="true">+IF(OFFSET('Sanitation Data'!$F$29,0,10*ROW('Sanitation Data'!F99))="","",OFFSET('Sanitation Data'!$F$29,0,10*ROW('Sanitation Data'!F99)))</f>
        <v/>
      </c>
      <c r="CW105" s="274" t="str">
        <f ca="true">+IF(OFFSET('Sanitation Data'!$F$30,0,10*ROW('Sanitation Data'!F99))="","",OFFSET('Sanitation Data'!$F$30,0,10*ROW('Sanitation Data'!F99)))</f>
        <v/>
      </c>
      <c r="CX105" s="274" t="str">
        <f ca="true">+IF(OFFSET('Sanitation Data'!$F$31,0,10*ROW('Sanitation Data'!F99))="","",OFFSET('Sanitation Data'!$F$31,0,10*ROW('Sanitation Data'!F99)))</f>
        <v/>
      </c>
      <c r="CY105" s="274" t="str">
        <f ca="true">+IF(OFFSET('Sanitation Data'!$F$32,0,10*ROW('Sanitation Data'!F99))="","",OFFSET('Sanitation Data'!$F$32,0,10*ROW('Sanitation Data'!F99)))</f>
        <v/>
      </c>
      <c r="CZ105" s="274" t="str">
        <f ca="true">+IF(OFFSET('Sanitation Data'!$G$28,0,10*ROW('Sanitation Data'!G99))="","",OFFSET('Sanitation Data'!$G$28,0,10*ROW('Sanitation Data'!G99)))</f>
        <v/>
      </c>
      <c r="DA105" s="274" t="str">
        <f ca="true">+IF(OFFSET('Sanitation Data'!$G$29,0,10*ROW('Sanitation Data'!G99))="","",OFFSET('Sanitation Data'!$G$29,0,10*ROW('Sanitation Data'!G99)))</f>
        <v/>
      </c>
      <c r="DB105" s="274" t="str">
        <f ca="true">+IF(OFFSET('Sanitation Data'!$G$30,0,10*ROW('Sanitation Data'!G99))="","",OFFSET('Sanitation Data'!$G$30,0,10*ROW('Sanitation Data'!G99)))</f>
        <v/>
      </c>
      <c r="DC105" s="274" t="str">
        <f ca="true">+IF(OFFSET('Sanitation Data'!$G$31,0,10*ROW('Sanitation Data'!G99))="","",OFFSET('Sanitation Data'!$G$31,0,10*ROW('Sanitation Data'!G99)))</f>
        <v/>
      </c>
      <c r="DD105" s="274" t="str">
        <f ca="true">+IF(OFFSET('Sanitation Data'!$G$32,0,10*ROW('Sanitation Data'!G99))="","",OFFSET('Sanitation Data'!$G$32,0,10*ROW('Sanitation Data'!G99)))</f>
        <v/>
      </c>
      <c r="DE105" s="274" t="str">
        <f ca="true">+IF(OFFSET('Sanitation Data'!$H$28,0,10*ROW('Sanitation Data'!H99))="","",OFFSET('Sanitation Data'!$H$28,0,10*ROW('Sanitation Data'!H99)))</f>
        <v/>
      </c>
      <c r="DF105" s="274" t="str">
        <f ca="true">+IF(OFFSET('Sanitation Data'!$H$29,0,10*ROW('Sanitation Data'!H99))="","",OFFSET('Sanitation Data'!$H$29,0,10*ROW('Sanitation Data'!H99)))</f>
        <v/>
      </c>
      <c r="DG105" s="274" t="str">
        <f ca="true">+IF(OFFSET('Sanitation Data'!$H$30,0,10*ROW('Sanitation Data'!H99))="","",OFFSET('Sanitation Data'!$H$30,0,10*ROW('Sanitation Data'!H99)))</f>
        <v/>
      </c>
      <c r="DH105" s="274" t="str">
        <f ca="true">+IF(OFFSET('Sanitation Data'!$H$31,0,10*ROW('Sanitation Data'!H99))="","",OFFSET('Sanitation Data'!$H$31,0,10*ROW('Sanitation Data'!H99)))</f>
        <v/>
      </c>
      <c r="DI105" s="274" t="str">
        <f ca="true">+IF(OFFSET('Sanitation Data'!$H$32,0,10*ROW('Sanitation Data'!H99))="","",OFFSET('Sanitation Data'!$H$32,0,10*ROW('Sanitation Data'!H99)))</f>
        <v/>
      </c>
      <c r="DJ105" s="274" t="str">
        <f ca="true">+IF(OFFSET('Sanitation Data'!$I$28,0,10*ROW('Sanitation Data'!I99))="","",OFFSET('Sanitation Data'!$I$28,0,10*ROW('Sanitation Data'!I99)))</f>
        <v/>
      </c>
      <c r="DK105" s="274" t="str">
        <f ca="true">+IF(OFFSET('Sanitation Data'!$I$29,0,10*ROW('Sanitation Data'!I99))="","",OFFSET('Sanitation Data'!$I$29,0,10*ROW('Sanitation Data'!I99)))</f>
        <v/>
      </c>
      <c r="DL105" s="274" t="str">
        <f ca="true">+IF(OFFSET('Sanitation Data'!$I$30,0,10*ROW('Sanitation Data'!I99))="","",OFFSET('Sanitation Data'!$I$30,0,10*ROW('Sanitation Data'!I99)))</f>
        <v/>
      </c>
      <c r="DM105" s="274" t="str">
        <f ca="true">+IF(OFFSET('Sanitation Data'!$I$31,0,10*ROW('Sanitation Data'!I99))="","",OFFSET('Sanitation Data'!$I$31,0,10*ROW('Sanitation Data'!I99)))</f>
        <v/>
      </c>
      <c r="DN105" s="274" t="str">
        <f ca="true">+IF(OFFSET('Sanitation Data'!$I$32,0,10*ROW('Sanitation Data'!I99))="","",OFFSET('Sanitation Data'!$I$32,0,10*ROW('Sanitation Data'!I99)))</f>
        <v/>
      </c>
      <c r="DO105" s="274" t="str">
        <f ca="true">+IF(OFFSET('Hygiene Data'!$D$11,0,10*ROW('Hygiene Data'!D99))="","",OFFSET('Hygiene Data'!$D$11,0,10*ROW('Hygiene Data'!D99)))</f>
        <v/>
      </c>
      <c r="DP105" s="274" t="str">
        <f ca="true">+IF(OFFSET('Hygiene Data'!$D$12,0,10*ROW('Hygiene Data'!D99))="","",OFFSET('Hygiene Data'!$D$12,0,10*ROW('Hygiene Data'!D99)))</f>
        <v/>
      </c>
      <c r="DQ105" s="274" t="str">
        <f ca="true">+IF(OFFSET('Hygiene Data'!$D$13,0,10*ROW('Hygiene Data'!D99))="","",OFFSET('Hygiene Data'!$D$13,0,10*ROW('Hygiene Data'!D99)))</f>
        <v/>
      </c>
      <c r="DR105" s="274" t="str">
        <f ca="true">+IF(OFFSET('Hygiene Data'!$E$11,0,10*ROW('Hygiene Data'!E99))="","",OFFSET('Hygiene Data'!$E$11,0,10*ROW('Hygiene Data'!E99)))</f>
        <v/>
      </c>
      <c r="DS105" s="274" t="str">
        <f ca="true">+IF(OFFSET('Hygiene Data'!$E$12,0,10*ROW('Hygiene Data'!E99))="","",OFFSET('Hygiene Data'!$E$12,0,10*ROW('Hygiene Data'!E99)))</f>
        <v/>
      </c>
      <c r="DT105" s="274" t="str">
        <f ca="true">+IF(OFFSET('Hygiene Data'!$E$13,0,10*ROW('Hygiene Data'!E99))="","",OFFSET('Hygiene Data'!$E$13,0,10*ROW('Hygiene Data'!E99)))</f>
        <v/>
      </c>
      <c r="DU105" s="274" t="str">
        <f ca="true">+IF(OFFSET('Hygiene Data'!$F$11,0,10*ROW('Hygiene Data'!F99))="","",OFFSET('Hygiene Data'!$F$11,0,10*ROW('Hygiene Data'!F99)))</f>
        <v/>
      </c>
      <c r="DV105" s="274" t="str">
        <f ca="true">+IF(OFFSET('Hygiene Data'!$F$12,0,10*ROW('Hygiene Data'!F99))="","",OFFSET('Hygiene Data'!$F$12,0,10*ROW('Hygiene Data'!F99)))</f>
        <v/>
      </c>
      <c r="DW105" s="274" t="str">
        <f ca="true">+IF(OFFSET('Hygiene Data'!$F$13,0,10*ROW('Hygiene Data'!F99))="","",OFFSET('Hygiene Data'!$F$13,0,10*ROW('Hygiene Data'!F99)))</f>
        <v/>
      </c>
      <c r="DX105" s="274" t="str">
        <f ca="true">+IF(OFFSET('Hygiene Data'!$G$11,0,10*ROW('Hygiene Data'!G99))="","",OFFSET('Hygiene Data'!$G$11,0,10*ROW('Hygiene Data'!G99)))</f>
        <v/>
      </c>
      <c r="DY105" s="274" t="str">
        <f ca="true">+IF(OFFSET('Hygiene Data'!$G$12,0,10*ROW('Hygiene Data'!G99))="","",OFFSET('Hygiene Data'!$G$12,0,10*ROW('Hygiene Data'!G99)))</f>
        <v/>
      </c>
      <c r="DZ105" s="274" t="str">
        <f ca="true">+IF(OFFSET('Hygiene Data'!$G$13,0,10*ROW('Hygiene Data'!G99))="","",OFFSET('Hygiene Data'!$G$13,0,10*ROW('Hygiene Data'!G99)))</f>
        <v/>
      </c>
      <c r="EA105" s="274" t="str">
        <f ca="true">+IF(OFFSET('Hygiene Data'!$H$11,0,10*ROW('Hygiene Data'!H99))="","",OFFSET('Hygiene Data'!$H$11,0,10*ROW('Hygiene Data'!H99)))</f>
        <v/>
      </c>
      <c r="EB105" s="274" t="str">
        <f ca="true">+IF(OFFSET('Hygiene Data'!$H$12,0,10*ROW('Hygiene Data'!H99))="","",OFFSET('Hygiene Data'!$H$12,0,10*ROW('Hygiene Data'!H99)))</f>
        <v/>
      </c>
      <c r="EC105" s="274" t="str">
        <f ca="true">+IF(OFFSET('Hygiene Data'!$H$13,0,10*ROW('Hygiene Data'!H99))="","",OFFSET('Hygiene Data'!$H$13,0,10*ROW('Hygiene Data'!H99)))</f>
        <v/>
      </c>
      <c r="ED105" s="274" t="str">
        <f ca="true">+IF(OFFSET('Hygiene Data'!$I$11,0,10*ROW('Hygiene Data'!I99))="","",OFFSET('Hygiene Data'!$I$11,0,10*ROW('Hygiene Data'!I99)))</f>
        <v/>
      </c>
      <c r="EE105" s="274" t="str">
        <f ca="true">+IF(OFFSET('Hygiene Data'!$I$12,0,10*ROW('Hygiene Data'!I99))="","",OFFSET('Hygiene Data'!$I$12,0,10*ROW('Hygiene Data'!I99)))</f>
        <v/>
      </c>
      <c r="EF105" s="274" t="str">
        <f ca="true">+IF(OFFSET('Hygiene Data'!$I$13,0,10*ROW('Hygiene Data'!I99))="","",OFFSET('Hygiene Data'!$I$13,0,10*ROW('Hygiene Data'!I99)))</f>
        <v/>
      </c>
    </row>
    <row xmlns:x14ac="http://schemas.microsoft.com/office/spreadsheetml/2009/9/ac" r="106" x14ac:dyDescent="0.2">
      <c r="A106" s="37" t="str">
        <f ca="true">+IF(OFFSET('Water Data'!$B$2,0,10*ROW('Water Data'!E100))="","",OFFSET('Water Data'!$B$2,0,10*ROW('Water Data'!E100)))</f>
        <v/>
      </c>
      <c r="B106" s="37" t="str">
        <f ca="true">+IF(OFFSET('Water Data'!$C$2,0,10*ROW('Water Data'!F100))="","",OFFSET('Water Data'!$C$2,0,10*ROW('Water Data'!F100)))</f>
        <v/>
      </c>
      <c r="C106" s="330" t="str">
        <f t="shared" ca="true" si="1"/>
        <v/>
      </c>
      <c r="D106" s="94"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4"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4"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4"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4"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4"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4"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4"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4"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4"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4"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4"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4"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4"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4"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4"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4"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4"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5"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5"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5"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5"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5"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5"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5"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5"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5"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5"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5"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5"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5"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5"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5"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5"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5"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5"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5"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5"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5"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5"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5"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5"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5"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5"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5"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5"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5"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5"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6"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6"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6"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6"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6"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6"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6"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6"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6"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6"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6"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6"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6"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6"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6"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6"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6"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6"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74"/>
      <c r="BS106" s="274" t="str">
        <f ca="true">+IF(OFFSET('Water Data'!$D$27,0,10*ROW('Water Data'!D100))="","",OFFSET('Water Data'!$D$27,0,10*ROW('Water Data'!D100)))</f>
        <v/>
      </c>
      <c r="BT106" s="274" t="str">
        <f ca="true">+IF(OFFSET('Water Data'!$D$28,0,10*ROW('Water Data'!D100))="","",OFFSET('Water Data'!$D$28,0,10*ROW('Water Data'!D100)))</f>
        <v/>
      </c>
      <c r="BU106" s="274" t="str">
        <f ca="true">+IF(OFFSET('Water Data'!$D$29,0,10*ROW('Water Data'!D100))="","",OFFSET('Water Data'!$D$29,0,10*ROW('Water Data'!D100)))</f>
        <v/>
      </c>
      <c r="BV106" s="274" t="str">
        <f ca="true">+IF(OFFSET('Water Data'!$E$27,0,10*ROW('Water Data'!E100))="","",OFFSET('Water Data'!$E$27,0,10*ROW('Water Data'!E100)))</f>
        <v/>
      </c>
      <c r="BW106" s="274" t="str">
        <f ca="true">+IF(OFFSET('Water Data'!$E$28,0,10*ROW('Water Data'!E100))="","",OFFSET('Water Data'!$E$28,0,10*ROW('Water Data'!E100)))</f>
        <v/>
      </c>
      <c r="BX106" s="274" t="str">
        <f ca="true">+IF(OFFSET('Water Data'!$E$29,0,10*ROW('Water Data'!E100))="","",OFFSET('Water Data'!$E$29,0,10*ROW('Water Data'!E100)))</f>
        <v/>
      </c>
      <c r="BY106" s="274" t="str">
        <f ca="true">+IF(OFFSET('Water Data'!$F$27,0,10*ROW('Water Data'!F100))="","",OFFSET('Water Data'!$F$27,0,10*ROW('Water Data'!F100)))</f>
        <v/>
      </c>
      <c r="BZ106" s="274" t="str">
        <f ca="true">+IF(OFFSET('Water Data'!$F$28,0,10*ROW('Water Data'!F100))="","",OFFSET('Water Data'!$F$28,0,10*ROW('Water Data'!F100)))</f>
        <v/>
      </c>
      <c r="CA106" s="274" t="str">
        <f ca="true">+IF(OFFSET('Water Data'!$F$29,0,10*ROW('Water Data'!F100))="","",OFFSET('Water Data'!$F$29,0,10*ROW('Water Data'!F100)))</f>
        <v/>
      </c>
      <c r="CB106" s="274" t="str">
        <f ca="true">+IF(OFFSET('Water Data'!$G$27,0,10*ROW('Water Data'!G100))="","",OFFSET('Water Data'!$G$27,0,10*ROW('Water Data'!G100)))</f>
        <v/>
      </c>
      <c r="CC106" s="274" t="str">
        <f ca="true">+IF(OFFSET('Water Data'!$G$28,0,10*ROW('Water Data'!G100))="","",OFFSET('Water Data'!$G$28,0,10*ROW('Water Data'!G100)))</f>
        <v/>
      </c>
      <c r="CD106" s="274" t="str">
        <f ca="true">+IF(OFFSET('Water Data'!$G$29,0,10*ROW('Water Data'!G100))="","",OFFSET('Water Data'!$G$29,0,10*ROW('Water Data'!G100)))</f>
        <v/>
      </c>
      <c r="CE106" s="274" t="str">
        <f ca="true">+IF(OFFSET('Water Data'!$H$27,0,10*ROW('Water Data'!H100))="","",OFFSET('Water Data'!$H$27,0,10*ROW('Water Data'!H100)))</f>
        <v/>
      </c>
      <c r="CF106" s="274" t="str">
        <f ca="true">+IF(OFFSET('Water Data'!$H$28,0,10*ROW('Water Data'!H100))="","",OFFSET('Water Data'!$H$28,0,10*ROW('Water Data'!H100)))</f>
        <v/>
      </c>
      <c r="CG106" s="274" t="str">
        <f ca="true">+IF(OFFSET('Water Data'!$H$29,0,10*ROW('Water Data'!H100))="","",OFFSET('Water Data'!$H$29,0,10*ROW('Water Data'!H100)))</f>
        <v/>
      </c>
      <c r="CH106" s="274" t="str">
        <f ca="true">+IF(OFFSET('Water Data'!$I$27,0,10*ROW('Water Data'!I100))="","",OFFSET('Water Data'!$I$27,0,10*ROW('Water Data'!I100)))</f>
        <v/>
      </c>
      <c r="CI106" s="274" t="str">
        <f ca="true">+IF(OFFSET('Water Data'!$I$28,0,10*ROW('Water Data'!I100))="","",OFFSET('Water Data'!$I$28,0,10*ROW('Water Data'!I100)))</f>
        <v/>
      </c>
      <c r="CJ106" s="274" t="str">
        <f ca="true">+IF(OFFSET('Water Data'!$I$29,0,10*ROW('Water Data'!I100))="","",OFFSET('Water Data'!$I$29,0,10*ROW('Water Data'!I100)))</f>
        <v/>
      </c>
      <c r="CK106" s="274" t="str">
        <f ca="true">+IF(OFFSET('Sanitation Data'!$D$28,0,10*ROW('Sanitation Data'!D100))="","",OFFSET('Sanitation Data'!$D$28,0,10*ROW('Sanitation Data'!D100)))</f>
        <v/>
      </c>
      <c r="CL106" s="274" t="str">
        <f ca="true">+IF(OFFSET('Sanitation Data'!$D$29,0,10*ROW('Sanitation Data'!D100))="","",OFFSET('Sanitation Data'!$D$29,0,10*ROW('Sanitation Data'!D100)))</f>
        <v/>
      </c>
      <c r="CM106" s="274" t="str">
        <f ca="true">+IF(OFFSET('Sanitation Data'!$D$30,0,10*ROW('Sanitation Data'!D100))="","",OFFSET('Sanitation Data'!$D$30,0,10*ROW('Sanitation Data'!D100)))</f>
        <v/>
      </c>
      <c r="CN106" s="274" t="str">
        <f ca="true">+IF(OFFSET('Sanitation Data'!$D$31,0,10*ROW('Sanitation Data'!D100))="","",OFFSET('Sanitation Data'!$D$31,0,10*ROW('Sanitation Data'!D100)))</f>
        <v/>
      </c>
      <c r="CO106" s="274" t="str">
        <f ca="true">+IF(OFFSET('Sanitation Data'!$D$32,0,10*ROW('Sanitation Data'!D100))="","",OFFSET('Sanitation Data'!$D$32,0,10*ROW('Sanitation Data'!D100)))</f>
        <v/>
      </c>
      <c r="CP106" s="274" t="str">
        <f ca="true">+IF(OFFSET('Sanitation Data'!$E$28,0,10*ROW('Sanitation Data'!E100))="","",OFFSET('Sanitation Data'!$E$28,0,10*ROW('Sanitation Data'!E100)))</f>
        <v/>
      </c>
      <c r="CQ106" s="274" t="str">
        <f ca="true">+IF(OFFSET('Sanitation Data'!$E$29,0,10*ROW('Sanitation Data'!E100))="","",OFFSET('Sanitation Data'!$E$29,0,10*ROW('Sanitation Data'!E100)))</f>
        <v/>
      </c>
      <c r="CR106" s="274" t="str">
        <f ca="true">+IF(OFFSET('Sanitation Data'!$E$30,0,10*ROW('Sanitation Data'!E100))="","",OFFSET('Sanitation Data'!$E$30,0,10*ROW('Sanitation Data'!E100)))</f>
        <v/>
      </c>
      <c r="CS106" s="274" t="str">
        <f ca="true">+IF(OFFSET('Sanitation Data'!$E$31,0,10*ROW('Sanitation Data'!E100))="","",OFFSET('Sanitation Data'!$E$31,0,10*ROW('Sanitation Data'!E100)))</f>
        <v/>
      </c>
      <c r="CT106" s="274" t="str">
        <f ca="true">+IF(OFFSET('Sanitation Data'!$E$32,0,10*ROW('Sanitation Data'!E100))="","",OFFSET('Sanitation Data'!$E$32,0,10*ROW('Sanitation Data'!E100)))</f>
        <v/>
      </c>
      <c r="CU106" s="274" t="str">
        <f ca="true">+IF(OFFSET('Sanitation Data'!$F$28,0,10*ROW('Sanitation Data'!F100))="","",OFFSET('Sanitation Data'!$F$28,0,10*ROW('Sanitation Data'!F100)))</f>
        <v/>
      </c>
      <c r="CV106" s="274" t="str">
        <f ca="true">+IF(OFFSET('Sanitation Data'!$F$29,0,10*ROW('Sanitation Data'!F100))="","",OFFSET('Sanitation Data'!$F$29,0,10*ROW('Sanitation Data'!F100)))</f>
        <v/>
      </c>
      <c r="CW106" s="274" t="str">
        <f ca="true">+IF(OFFSET('Sanitation Data'!$F$30,0,10*ROW('Sanitation Data'!F100))="","",OFFSET('Sanitation Data'!$F$30,0,10*ROW('Sanitation Data'!F100)))</f>
        <v/>
      </c>
      <c r="CX106" s="274" t="str">
        <f ca="true">+IF(OFFSET('Sanitation Data'!$F$31,0,10*ROW('Sanitation Data'!F100))="","",OFFSET('Sanitation Data'!$F$31,0,10*ROW('Sanitation Data'!F100)))</f>
        <v/>
      </c>
      <c r="CY106" s="274" t="str">
        <f ca="true">+IF(OFFSET('Sanitation Data'!$F$32,0,10*ROW('Sanitation Data'!F100))="","",OFFSET('Sanitation Data'!$F$32,0,10*ROW('Sanitation Data'!F100)))</f>
        <v/>
      </c>
      <c r="CZ106" s="274" t="str">
        <f ca="true">+IF(OFFSET('Sanitation Data'!$G$28,0,10*ROW('Sanitation Data'!G100))="","",OFFSET('Sanitation Data'!$G$28,0,10*ROW('Sanitation Data'!G100)))</f>
        <v/>
      </c>
      <c r="DA106" s="274" t="str">
        <f ca="true">+IF(OFFSET('Sanitation Data'!$G$29,0,10*ROW('Sanitation Data'!G100))="","",OFFSET('Sanitation Data'!$G$29,0,10*ROW('Sanitation Data'!G100)))</f>
        <v/>
      </c>
      <c r="DB106" s="274" t="str">
        <f ca="true">+IF(OFFSET('Sanitation Data'!$G$30,0,10*ROW('Sanitation Data'!G100))="","",OFFSET('Sanitation Data'!$G$30,0,10*ROW('Sanitation Data'!G100)))</f>
        <v/>
      </c>
      <c r="DC106" s="274" t="str">
        <f ca="true">+IF(OFFSET('Sanitation Data'!$G$31,0,10*ROW('Sanitation Data'!G100))="","",OFFSET('Sanitation Data'!$G$31,0,10*ROW('Sanitation Data'!G100)))</f>
        <v/>
      </c>
      <c r="DD106" s="274" t="str">
        <f ca="true">+IF(OFFSET('Sanitation Data'!$G$32,0,10*ROW('Sanitation Data'!G100))="","",OFFSET('Sanitation Data'!$G$32,0,10*ROW('Sanitation Data'!G100)))</f>
        <v/>
      </c>
      <c r="DE106" s="274" t="str">
        <f ca="true">+IF(OFFSET('Sanitation Data'!$H$28,0,10*ROW('Sanitation Data'!H100))="","",OFFSET('Sanitation Data'!$H$28,0,10*ROW('Sanitation Data'!H100)))</f>
        <v/>
      </c>
      <c r="DF106" s="274" t="str">
        <f ca="true">+IF(OFFSET('Sanitation Data'!$H$29,0,10*ROW('Sanitation Data'!H100))="","",OFFSET('Sanitation Data'!$H$29,0,10*ROW('Sanitation Data'!H100)))</f>
        <v/>
      </c>
      <c r="DG106" s="274" t="str">
        <f ca="true">+IF(OFFSET('Sanitation Data'!$H$30,0,10*ROW('Sanitation Data'!H100))="","",OFFSET('Sanitation Data'!$H$30,0,10*ROW('Sanitation Data'!H100)))</f>
        <v/>
      </c>
      <c r="DH106" s="274" t="str">
        <f ca="true">+IF(OFFSET('Sanitation Data'!$H$31,0,10*ROW('Sanitation Data'!H100))="","",OFFSET('Sanitation Data'!$H$31,0,10*ROW('Sanitation Data'!H100)))</f>
        <v/>
      </c>
      <c r="DI106" s="274" t="str">
        <f ca="true">+IF(OFFSET('Sanitation Data'!$H$32,0,10*ROW('Sanitation Data'!H100))="","",OFFSET('Sanitation Data'!$H$32,0,10*ROW('Sanitation Data'!H100)))</f>
        <v/>
      </c>
      <c r="DJ106" s="274" t="str">
        <f ca="true">+IF(OFFSET('Sanitation Data'!$I$28,0,10*ROW('Sanitation Data'!I100))="","",OFFSET('Sanitation Data'!$I$28,0,10*ROW('Sanitation Data'!I100)))</f>
        <v/>
      </c>
      <c r="DK106" s="274" t="str">
        <f ca="true">+IF(OFFSET('Sanitation Data'!$I$29,0,10*ROW('Sanitation Data'!I100))="","",OFFSET('Sanitation Data'!$I$29,0,10*ROW('Sanitation Data'!I100)))</f>
        <v/>
      </c>
      <c r="DL106" s="274" t="str">
        <f ca="true">+IF(OFFSET('Sanitation Data'!$I$30,0,10*ROW('Sanitation Data'!I100))="","",OFFSET('Sanitation Data'!$I$30,0,10*ROW('Sanitation Data'!I100)))</f>
        <v/>
      </c>
      <c r="DM106" s="274" t="str">
        <f ca="true">+IF(OFFSET('Sanitation Data'!$I$31,0,10*ROW('Sanitation Data'!I100))="","",OFFSET('Sanitation Data'!$I$31,0,10*ROW('Sanitation Data'!I100)))</f>
        <v/>
      </c>
      <c r="DN106" s="274" t="str">
        <f ca="true">+IF(OFFSET('Sanitation Data'!$I$32,0,10*ROW('Sanitation Data'!I100))="","",OFFSET('Sanitation Data'!$I$32,0,10*ROW('Sanitation Data'!I100)))</f>
        <v/>
      </c>
      <c r="DO106" s="274" t="str">
        <f ca="true">+IF(OFFSET('Hygiene Data'!$D$11,0,10*ROW('Hygiene Data'!D100))="","",OFFSET('Hygiene Data'!$D$11,0,10*ROW('Hygiene Data'!D100)))</f>
        <v/>
      </c>
      <c r="DP106" s="274" t="str">
        <f ca="true">+IF(OFFSET('Hygiene Data'!$D$12,0,10*ROW('Hygiene Data'!D100))="","",OFFSET('Hygiene Data'!$D$12,0,10*ROW('Hygiene Data'!D100)))</f>
        <v/>
      </c>
      <c r="DQ106" s="274" t="str">
        <f ca="true">+IF(OFFSET('Hygiene Data'!$D$13,0,10*ROW('Hygiene Data'!D100))="","",OFFSET('Hygiene Data'!$D$13,0,10*ROW('Hygiene Data'!D100)))</f>
        <v/>
      </c>
      <c r="DR106" s="274" t="str">
        <f ca="true">+IF(OFFSET('Hygiene Data'!$E$11,0,10*ROW('Hygiene Data'!E100))="","",OFFSET('Hygiene Data'!$E$11,0,10*ROW('Hygiene Data'!E100)))</f>
        <v/>
      </c>
      <c r="DS106" s="274" t="str">
        <f ca="true">+IF(OFFSET('Hygiene Data'!$E$12,0,10*ROW('Hygiene Data'!E100))="","",OFFSET('Hygiene Data'!$E$12,0,10*ROW('Hygiene Data'!E100)))</f>
        <v/>
      </c>
      <c r="DT106" s="274" t="str">
        <f ca="true">+IF(OFFSET('Hygiene Data'!$E$13,0,10*ROW('Hygiene Data'!E100))="","",OFFSET('Hygiene Data'!$E$13,0,10*ROW('Hygiene Data'!E100)))</f>
        <v/>
      </c>
      <c r="DU106" s="274" t="str">
        <f ca="true">+IF(OFFSET('Hygiene Data'!$F$11,0,10*ROW('Hygiene Data'!F100))="","",OFFSET('Hygiene Data'!$F$11,0,10*ROW('Hygiene Data'!F100)))</f>
        <v/>
      </c>
      <c r="DV106" s="274" t="str">
        <f ca="true">+IF(OFFSET('Hygiene Data'!$F$12,0,10*ROW('Hygiene Data'!F100))="","",OFFSET('Hygiene Data'!$F$12,0,10*ROW('Hygiene Data'!F100)))</f>
        <v/>
      </c>
      <c r="DW106" s="274" t="str">
        <f ca="true">+IF(OFFSET('Hygiene Data'!$F$13,0,10*ROW('Hygiene Data'!F100))="","",OFFSET('Hygiene Data'!$F$13,0,10*ROW('Hygiene Data'!F100)))</f>
        <v/>
      </c>
      <c r="DX106" s="274" t="str">
        <f ca="true">+IF(OFFSET('Hygiene Data'!$G$11,0,10*ROW('Hygiene Data'!G100))="","",OFFSET('Hygiene Data'!$G$11,0,10*ROW('Hygiene Data'!G100)))</f>
        <v/>
      </c>
      <c r="DY106" s="274" t="str">
        <f ca="true">+IF(OFFSET('Hygiene Data'!$G$12,0,10*ROW('Hygiene Data'!G100))="","",OFFSET('Hygiene Data'!$G$12,0,10*ROW('Hygiene Data'!G100)))</f>
        <v/>
      </c>
      <c r="DZ106" s="274" t="str">
        <f ca="true">+IF(OFFSET('Hygiene Data'!$G$13,0,10*ROW('Hygiene Data'!G100))="","",OFFSET('Hygiene Data'!$G$13,0,10*ROW('Hygiene Data'!G100)))</f>
        <v/>
      </c>
      <c r="EA106" s="274" t="str">
        <f ca="true">+IF(OFFSET('Hygiene Data'!$H$11,0,10*ROW('Hygiene Data'!H100))="","",OFFSET('Hygiene Data'!$H$11,0,10*ROW('Hygiene Data'!H100)))</f>
        <v/>
      </c>
      <c r="EB106" s="274" t="str">
        <f ca="true">+IF(OFFSET('Hygiene Data'!$H$12,0,10*ROW('Hygiene Data'!H100))="","",OFFSET('Hygiene Data'!$H$12,0,10*ROW('Hygiene Data'!H100)))</f>
        <v/>
      </c>
      <c r="EC106" s="274" t="str">
        <f ca="true">+IF(OFFSET('Hygiene Data'!$H$13,0,10*ROW('Hygiene Data'!H100))="","",OFFSET('Hygiene Data'!$H$13,0,10*ROW('Hygiene Data'!H100)))</f>
        <v/>
      </c>
      <c r="ED106" s="274" t="str">
        <f ca="true">+IF(OFFSET('Hygiene Data'!$I$11,0,10*ROW('Hygiene Data'!I100))="","",OFFSET('Hygiene Data'!$I$11,0,10*ROW('Hygiene Data'!I100)))</f>
        <v/>
      </c>
      <c r="EE106" s="274" t="str">
        <f ca="true">+IF(OFFSET('Hygiene Data'!$I$12,0,10*ROW('Hygiene Data'!I100))="","",OFFSET('Hygiene Data'!$I$12,0,10*ROW('Hygiene Data'!I100)))</f>
        <v/>
      </c>
      <c r="EF106" s="274" t="str">
        <f ca="true">+IF(OFFSET('Hygiene Data'!$I$13,0,10*ROW('Hygiene Data'!I100))="","",OFFSET('Hygiene Data'!$I$13,0,10*ROW('Hygiene Data'!I100)))</f>
        <v/>
      </c>
    </row>
    <row xmlns:x14ac="http://schemas.microsoft.com/office/spreadsheetml/2009/9/ac" r="107" x14ac:dyDescent="0.2">
      <c r="A107" s="37" t="str">
        <f ca="true">+IF(OFFSET('Water Data'!$B$2,0,10*ROW('Water Data'!E101))="","",OFFSET('Water Data'!$B$2,0,10*ROW('Water Data'!E101)))</f>
        <v/>
      </c>
      <c r="B107" s="37" t="str">
        <f ca="true">+IF(OFFSET('Water Data'!$C$2,0,10*ROW('Water Data'!F101))="","",OFFSET('Water Data'!$C$2,0,10*ROW('Water Data'!F101)))</f>
        <v/>
      </c>
      <c r="C107" s="330" t="str">
        <f t="shared" ca="true" si="1"/>
        <v/>
      </c>
      <c r="D107" s="94"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4"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4"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4"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4"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4"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4"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4"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4"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4"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4"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4"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4"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4"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4"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4"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4"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4"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5"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5"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5"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5"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5"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5"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5"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5"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5"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5"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5"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5"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5"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5"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5"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5"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5"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5"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5"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5"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5"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5"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5"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5"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5"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5"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5"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5"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5"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5"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6"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6"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6"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6"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6"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6"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6"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6"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6"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6"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6"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6"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6"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6"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6"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6"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6"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6"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74"/>
      <c r="BS107" s="274" t="str">
        <f ca="true">+IF(OFFSET('Water Data'!$D$27,0,10*ROW('Water Data'!D101))="","",OFFSET('Water Data'!$D$27,0,10*ROW('Water Data'!D101)))</f>
        <v/>
      </c>
      <c r="BT107" s="274" t="str">
        <f ca="true">+IF(OFFSET('Water Data'!$D$28,0,10*ROW('Water Data'!D101))="","",OFFSET('Water Data'!$D$28,0,10*ROW('Water Data'!D101)))</f>
        <v/>
      </c>
      <c r="BU107" s="274" t="str">
        <f ca="true">+IF(OFFSET('Water Data'!$D$29,0,10*ROW('Water Data'!D101))="","",OFFSET('Water Data'!$D$29,0,10*ROW('Water Data'!D101)))</f>
        <v/>
      </c>
      <c r="BV107" s="274" t="str">
        <f ca="true">+IF(OFFSET('Water Data'!$E$27,0,10*ROW('Water Data'!E101))="","",OFFSET('Water Data'!$E$27,0,10*ROW('Water Data'!E101)))</f>
        <v/>
      </c>
      <c r="BW107" s="274" t="str">
        <f ca="true">+IF(OFFSET('Water Data'!$E$28,0,10*ROW('Water Data'!E101))="","",OFFSET('Water Data'!$E$28,0,10*ROW('Water Data'!E101)))</f>
        <v/>
      </c>
      <c r="BX107" s="274" t="str">
        <f ca="true">+IF(OFFSET('Water Data'!$E$29,0,10*ROW('Water Data'!E101))="","",OFFSET('Water Data'!$E$29,0,10*ROW('Water Data'!E101)))</f>
        <v/>
      </c>
      <c r="BY107" s="274" t="str">
        <f ca="true">+IF(OFFSET('Water Data'!$F$27,0,10*ROW('Water Data'!F101))="","",OFFSET('Water Data'!$F$27,0,10*ROW('Water Data'!F101)))</f>
        <v/>
      </c>
      <c r="BZ107" s="274" t="str">
        <f ca="true">+IF(OFFSET('Water Data'!$F$28,0,10*ROW('Water Data'!F101))="","",OFFSET('Water Data'!$F$28,0,10*ROW('Water Data'!F101)))</f>
        <v/>
      </c>
      <c r="CA107" s="274" t="str">
        <f ca="true">+IF(OFFSET('Water Data'!$F$29,0,10*ROW('Water Data'!F101))="","",OFFSET('Water Data'!$F$29,0,10*ROW('Water Data'!F101)))</f>
        <v/>
      </c>
      <c r="CB107" s="274" t="str">
        <f ca="true">+IF(OFFSET('Water Data'!$G$27,0,10*ROW('Water Data'!G101))="","",OFFSET('Water Data'!$G$27,0,10*ROW('Water Data'!G101)))</f>
        <v/>
      </c>
      <c r="CC107" s="274" t="str">
        <f ca="true">+IF(OFFSET('Water Data'!$G$28,0,10*ROW('Water Data'!G101))="","",OFFSET('Water Data'!$G$28,0,10*ROW('Water Data'!G101)))</f>
        <v/>
      </c>
      <c r="CD107" s="274" t="str">
        <f ca="true">+IF(OFFSET('Water Data'!$G$29,0,10*ROW('Water Data'!G101))="","",OFFSET('Water Data'!$G$29,0,10*ROW('Water Data'!G101)))</f>
        <v/>
      </c>
      <c r="CE107" s="274" t="str">
        <f ca="true">+IF(OFFSET('Water Data'!$H$27,0,10*ROW('Water Data'!H101))="","",OFFSET('Water Data'!$H$27,0,10*ROW('Water Data'!H101)))</f>
        <v/>
      </c>
      <c r="CF107" s="274" t="str">
        <f ca="true">+IF(OFFSET('Water Data'!$H$28,0,10*ROW('Water Data'!H101))="","",OFFSET('Water Data'!$H$28,0,10*ROW('Water Data'!H101)))</f>
        <v/>
      </c>
      <c r="CG107" s="274" t="str">
        <f ca="true">+IF(OFFSET('Water Data'!$H$29,0,10*ROW('Water Data'!H101))="","",OFFSET('Water Data'!$H$29,0,10*ROW('Water Data'!H101)))</f>
        <v/>
      </c>
      <c r="CH107" s="274" t="str">
        <f ca="true">+IF(OFFSET('Water Data'!$I$27,0,10*ROW('Water Data'!I101))="","",OFFSET('Water Data'!$I$27,0,10*ROW('Water Data'!I101)))</f>
        <v/>
      </c>
      <c r="CI107" s="274" t="str">
        <f ca="true">+IF(OFFSET('Water Data'!$I$28,0,10*ROW('Water Data'!I101))="","",OFFSET('Water Data'!$I$28,0,10*ROW('Water Data'!I101)))</f>
        <v/>
      </c>
      <c r="CJ107" s="274" t="str">
        <f ca="true">+IF(OFFSET('Water Data'!$I$29,0,10*ROW('Water Data'!I101))="","",OFFSET('Water Data'!$I$29,0,10*ROW('Water Data'!I101)))</f>
        <v/>
      </c>
      <c r="CK107" s="274" t="str">
        <f ca="true">+IF(OFFSET('Sanitation Data'!$D$28,0,10*ROW('Sanitation Data'!D101))="","",OFFSET('Sanitation Data'!$D$28,0,10*ROW('Sanitation Data'!D101)))</f>
        <v/>
      </c>
      <c r="CL107" s="274" t="str">
        <f ca="true">+IF(OFFSET('Sanitation Data'!$D$29,0,10*ROW('Sanitation Data'!D101))="","",OFFSET('Sanitation Data'!$D$29,0,10*ROW('Sanitation Data'!D101)))</f>
        <v/>
      </c>
      <c r="CM107" s="274" t="str">
        <f ca="true">+IF(OFFSET('Sanitation Data'!$D$30,0,10*ROW('Sanitation Data'!D101))="","",OFFSET('Sanitation Data'!$D$30,0,10*ROW('Sanitation Data'!D101)))</f>
        <v/>
      </c>
      <c r="CN107" s="274" t="str">
        <f ca="true">+IF(OFFSET('Sanitation Data'!$D$31,0,10*ROW('Sanitation Data'!D101))="","",OFFSET('Sanitation Data'!$D$31,0,10*ROW('Sanitation Data'!D101)))</f>
        <v/>
      </c>
      <c r="CO107" s="274" t="str">
        <f ca="true">+IF(OFFSET('Sanitation Data'!$D$32,0,10*ROW('Sanitation Data'!D101))="","",OFFSET('Sanitation Data'!$D$32,0,10*ROW('Sanitation Data'!D101)))</f>
        <v/>
      </c>
      <c r="CP107" s="274" t="str">
        <f ca="true">+IF(OFFSET('Sanitation Data'!$E$28,0,10*ROW('Sanitation Data'!E101))="","",OFFSET('Sanitation Data'!$E$28,0,10*ROW('Sanitation Data'!E101)))</f>
        <v/>
      </c>
      <c r="CQ107" s="274" t="str">
        <f ca="true">+IF(OFFSET('Sanitation Data'!$E$29,0,10*ROW('Sanitation Data'!E101))="","",OFFSET('Sanitation Data'!$E$29,0,10*ROW('Sanitation Data'!E101)))</f>
        <v/>
      </c>
      <c r="CR107" s="274" t="str">
        <f ca="true">+IF(OFFSET('Sanitation Data'!$E$30,0,10*ROW('Sanitation Data'!E101))="","",OFFSET('Sanitation Data'!$E$30,0,10*ROW('Sanitation Data'!E101)))</f>
        <v/>
      </c>
      <c r="CS107" s="274" t="str">
        <f ca="true">+IF(OFFSET('Sanitation Data'!$E$31,0,10*ROW('Sanitation Data'!E101))="","",OFFSET('Sanitation Data'!$E$31,0,10*ROW('Sanitation Data'!E101)))</f>
        <v/>
      </c>
      <c r="CT107" s="274" t="str">
        <f ca="true">+IF(OFFSET('Sanitation Data'!$E$32,0,10*ROW('Sanitation Data'!E101))="","",OFFSET('Sanitation Data'!$E$32,0,10*ROW('Sanitation Data'!E101)))</f>
        <v/>
      </c>
      <c r="CU107" s="274" t="str">
        <f ca="true">+IF(OFFSET('Sanitation Data'!$F$28,0,10*ROW('Sanitation Data'!F101))="","",OFFSET('Sanitation Data'!$F$28,0,10*ROW('Sanitation Data'!F101)))</f>
        <v/>
      </c>
      <c r="CV107" s="274" t="str">
        <f ca="true">+IF(OFFSET('Sanitation Data'!$F$29,0,10*ROW('Sanitation Data'!F101))="","",OFFSET('Sanitation Data'!$F$29,0,10*ROW('Sanitation Data'!F101)))</f>
        <v/>
      </c>
      <c r="CW107" s="274" t="str">
        <f ca="true">+IF(OFFSET('Sanitation Data'!$F$30,0,10*ROW('Sanitation Data'!F101))="","",OFFSET('Sanitation Data'!$F$30,0,10*ROW('Sanitation Data'!F101)))</f>
        <v/>
      </c>
      <c r="CX107" s="274" t="str">
        <f ca="true">+IF(OFFSET('Sanitation Data'!$F$31,0,10*ROW('Sanitation Data'!F101))="","",OFFSET('Sanitation Data'!$F$31,0,10*ROW('Sanitation Data'!F101)))</f>
        <v/>
      </c>
      <c r="CY107" s="274" t="str">
        <f ca="true">+IF(OFFSET('Sanitation Data'!$F$32,0,10*ROW('Sanitation Data'!F101))="","",OFFSET('Sanitation Data'!$F$32,0,10*ROW('Sanitation Data'!F101)))</f>
        <v/>
      </c>
      <c r="CZ107" s="274" t="str">
        <f ca="true">+IF(OFFSET('Sanitation Data'!$G$28,0,10*ROW('Sanitation Data'!G101))="","",OFFSET('Sanitation Data'!$G$28,0,10*ROW('Sanitation Data'!G101)))</f>
        <v/>
      </c>
      <c r="DA107" s="274" t="str">
        <f ca="true">+IF(OFFSET('Sanitation Data'!$G$29,0,10*ROW('Sanitation Data'!G101))="","",OFFSET('Sanitation Data'!$G$29,0,10*ROW('Sanitation Data'!G101)))</f>
        <v/>
      </c>
      <c r="DB107" s="274" t="str">
        <f ca="true">+IF(OFFSET('Sanitation Data'!$G$30,0,10*ROW('Sanitation Data'!G101))="","",OFFSET('Sanitation Data'!$G$30,0,10*ROW('Sanitation Data'!G101)))</f>
        <v/>
      </c>
      <c r="DC107" s="274" t="str">
        <f ca="true">+IF(OFFSET('Sanitation Data'!$G$31,0,10*ROW('Sanitation Data'!G101))="","",OFFSET('Sanitation Data'!$G$31,0,10*ROW('Sanitation Data'!G101)))</f>
        <v/>
      </c>
      <c r="DD107" s="274" t="str">
        <f ca="true">+IF(OFFSET('Sanitation Data'!$G$32,0,10*ROW('Sanitation Data'!G101))="","",OFFSET('Sanitation Data'!$G$32,0,10*ROW('Sanitation Data'!G101)))</f>
        <v/>
      </c>
      <c r="DE107" s="274" t="str">
        <f ca="true">+IF(OFFSET('Sanitation Data'!$H$28,0,10*ROW('Sanitation Data'!H101))="","",OFFSET('Sanitation Data'!$H$28,0,10*ROW('Sanitation Data'!H101)))</f>
        <v/>
      </c>
      <c r="DF107" s="274" t="str">
        <f ca="true">+IF(OFFSET('Sanitation Data'!$H$29,0,10*ROW('Sanitation Data'!H101))="","",OFFSET('Sanitation Data'!$H$29,0,10*ROW('Sanitation Data'!H101)))</f>
        <v/>
      </c>
      <c r="DG107" s="274" t="str">
        <f ca="true">+IF(OFFSET('Sanitation Data'!$H$30,0,10*ROW('Sanitation Data'!H101))="","",OFFSET('Sanitation Data'!$H$30,0,10*ROW('Sanitation Data'!H101)))</f>
        <v/>
      </c>
      <c r="DH107" s="274" t="str">
        <f ca="true">+IF(OFFSET('Sanitation Data'!$H$31,0,10*ROW('Sanitation Data'!H101))="","",OFFSET('Sanitation Data'!$H$31,0,10*ROW('Sanitation Data'!H101)))</f>
        <v/>
      </c>
      <c r="DI107" s="274" t="str">
        <f ca="true">+IF(OFFSET('Sanitation Data'!$H$32,0,10*ROW('Sanitation Data'!H101))="","",OFFSET('Sanitation Data'!$H$32,0,10*ROW('Sanitation Data'!H101)))</f>
        <v/>
      </c>
      <c r="DJ107" s="274" t="str">
        <f ca="true">+IF(OFFSET('Sanitation Data'!$I$28,0,10*ROW('Sanitation Data'!I101))="","",OFFSET('Sanitation Data'!$I$28,0,10*ROW('Sanitation Data'!I101)))</f>
        <v/>
      </c>
      <c r="DK107" s="274" t="str">
        <f ca="true">+IF(OFFSET('Sanitation Data'!$I$29,0,10*ROW('Sanitation Data'!I101))="","",OFFSET('Sanitation Data'!$I$29,0,10*ROW('Sanitation Data'!I101)))</f>
        <v/>
      </c>
      <c r="DL107" s="274" t="str">
        <f ca="true">+IF(OFFSET('Sanitation Data'!$I$30,0,10*ROW('Sanitation Data'!I101))="","",OFFSET('Sanitation Data'!$I$30,0,10*ROW('Sanitation Data'!I101)))</f>
        <v/>
      </c>
      <c r="DM107" s="274" t="str">
        <f ca="true">+IF(OFFSET('Sanitation Data'!$I$31,0,10*ROW('Sanitation Data'!I101))="","",OFFSET('Sanitation Data'!$I$31,0,10*ROW('Sanitation Data'!I101)))</f>
        <v/>
      </c>
      <c r="DN107" s="274" t="str">
        <f ca="true">+IF(OFFSET('Sanitation Data'!$I$32,0,10*ROW('Sanitation Data'!I101))="","",OFFSET('Sanitation Data'!$I$32,0,10*ROW('Sanitation Data'!I101)))</f>
        <v/>
      </c>
      <c r="DO107" s="274" t="str">
        <f ca="true">+IF(OFFSET('Hygiene Data'!$D$11,0,10*ROW('Hygiene Data'!D101))="","",OFFSET('Hygiene Data'!$D$11,0,10*ROW('Hygiene Data'!D101)))</f>
        <v/>
      </c>
      <c r="DP107" s="274" t="str">
        <f ca="true">+IF(OFFSET('Hygiene Data'!$D$12,0,10*ROW('Hygiene Data'!D101))="","",OFFSET('Hygiene Data'!$D$12,0,10*ROW('Hygiene Data'!D101)))</f>
        <v/>
      </c>
      <c r="DQ107" s="274" t="str">
        <f ca="true">+IF(OFFSET('Hygiene Data'!$D$13,0,10*ROW('Hygiene Data'!D101))="","",OFFSET('Hygiene Data'!$D$13,0,10*ROW('Hygiene Data'!D101)))</f>
        <v/>
      </c>
      <c r="DR107" s="274" t="str">
        <f ca="true">+IF(OFFSET('Hygiene Data'!$E$11,0,10*ROW('Hygiene Data'!E101))="","",OFFSET('Hygiene Data'!$E$11,0,10*ROW('Hygiene Data'!E101)))</f>
        <v/>
      </c>
      <c r="DS107" s="274" t="str">
        <f ca="true">+IF(OFFSET('Hygiene Data'!$E$12,0,10*ROW('Hygiene Data'!E101))="","",OFFSET('Hygiene Data'!$E$12,0,10*ROW('Hygiene Data'!E101)))</f>
        <v/>
      </c>
      <c r="DT107" s="274" t="str">
        <f ca="true">+IF(OFFSET('Hygiene Data'!$E$13,0,10*ROW('Hygiene Data'!E101))="","",OFFSET('Hygiene Data'!$E$13,0,10*ROW('Hygiene Data'!E101)))</f>
        <v/>
      </c>
      <c r="DU107" s="274" t="str">
        <f ca="true">+IF(OFFSET('Hygiene Data'!$F$11,0,10*ROW('Hygiene Data'!F101))="","",OFFSET('Hygiene Data'!$F$11,0,10*ROW('Hygiene Data'!F101)))</f>
        <v/>
      </c>
      <c r="DV107" s="274" t="str">
        <f ca="true">+IF(OFFSET('Hygiene Data'!$F$12,0,10*ROW('Hygiene Data'!F101))="","",OFFSET('Hygiene Data'!$F$12,0,10*ROW('Hygiene Data'!F101)))</f>
        <v/>
      </c>
      <c r="DW107" s="274" t="str">
        <f ca="true">+IF(OFFSET('Hygiene Data'!$F$13,0,10*ROW('Hygiene Data'!F101))="","",OFFSET('Hygiene Data'!$F$13,0,10*ROW('Hygiene Data'!F101)))</f>
        <v/>
      </c>
      <c r="DX107" s="274" t="str">
        <f ca="true">+IF(OFFSET('Hygiene Data'!$G$11,0,10*ROW('Hygiene Data'!G101))="","",OFFSET('Hygiene Data'!$G$11,0,10*ROW('Hygiene Data'!G101)))</f>
        <v/>
      </c>
      <c r="DY107" s="274" t="str">
        <f ca="true">+IF(OFFSET('Hygiene Data'!$G$12,0,10*ROW('Hygiene Data'!G101))="","",OFFSET('Hygiene Data'!$G$12,0,10*ROW('Hygiene Data'!G101)))</f>
        <v/>
      </c>
      <c r="DZ107" s="274" t="str">
        <f ca="true">+IF(OFFSET('Hygiene Data'!$G$13,0,10*ROW('Hygiene Data'!G101))="","",OFFSET('Hygiene Data'!$G$13,0,10*ROW('Hygiene Data'!G101)))</f>
        <v/>
      </c>
      <c r="EA107" s="274" t="str">
        <f ca="true">+IF(OFFSET('Hygiene Data'!$H$11,0,10*ROW('Hygiene Data'!H101))="","",OFFSET('Hygiene Data'!$H$11,0,10*ROW('Hygiene Data'!H101)))</f>
        <v/>
      </c>
      <c r="EB107" s="274" t="str">
        <f ca="true">+IF(OFFSET('Hygiene Data'!$H$12,0,10*ROW('Hygiene Data'!H101))="","",OFFSET('Hygiene Data'!$H$12,0,10*ROW('Hygiene Data'!H101)))</f>
        <v/>
      </c>
      <c r="EC107" s="274" t="str">
        <f ca="true">+IF(OFFSET('Hygiene Data'!$H$13,0,10*ROW('Hygiene Data'!H101))="","",OFFSET('Hygiene Data'!$H$13,0,10*ROW('Hygiene Data'!H101)))</f>
        <v/>
      </c>
      <c r="ED107" s="274" t="str">
        <f ca="true">+IF(OFFSET('Hygiene Data'!$I$11,0,10*ROW('Hygiene Data'!I101))="","",OFFSET('Hygiene Data'!$I$11,0,10*ROW('Hygiene Data'!I101)))</f>
        <v/>
      </c>
      <c r="EE107" s="274" t="str">
        <f ca="true">+IF(OFFSET('Hygiene Data'!$I$12,0,10*ROW('Hygiene Data'!I101))="","",OFFSET('Hygiene Data'!$I$12,0,10*ROW('Hygiene Data'!I101)))</f>
        <v/>
      </c>
      <c r="EF107" s="274" t="str">
        <f ca="true">+IF(OFFSET('Hygiene Data'!$I$13,0,10*ROW('Hygiene Data'!I101))="","",OFFSET('Hygiene Data'!$I$13,0,10*ROW('Hygiene Data'!I101)))</f>
        <v/>
      </c>
    </row>
    <row xmlns:x14ac="http://schemas.microsoft.com/office/spreadsheetml/2009/9/ac" r="108" x14ac:dyDescent="0.2">
      <c r="A108" s="37" t="str">
        <f ca="true">+IF(OFFSET('Water Data'!$B$2,0,10*ROW('Water Data'!E102))="","",OFFSET('Water Data'!$B$2,0,10*ROW('Water Data'!E102)))</f>
        <v/>
      </c>
      <c r="B108" s="37" t="str">
        <f ca="true">+IF(OFFSET('Water Data'!$C$2,0,10*ROW('Water Data'!F102))="","",OFFSET('Water Data'!$C$2,0,10*ROW('Water Data'!F102)))</f>
        <v/>
      </c>
      <c r="C108" s="330" t="str">
        <f t="shared" ca="true" si="1"/>
        <v/>
      </c>
      <c r="D108" s="94"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4"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4"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4"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4"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4"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4"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4"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4"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4"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4"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4"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4"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4"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4"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4"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4"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4"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5"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5"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5"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5"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5"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5"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5"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5"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5"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5"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5"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5"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5"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5"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5"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5"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5"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5"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5"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5"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5"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5"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5"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5"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5"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5"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5"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5"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5"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5"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6"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6"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6"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6"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6"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6"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6"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6"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6"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6"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6"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6"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6"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6"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6"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6"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6"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6"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74"/>
      <c r="BS108" s="274" t="str">
        <f ca="true">+IF(OFFSET('Water Data'!$D$27,0,10*ROW('Water Data'!D102))="","",OFFSET('Water Data'!$D$27,0,10*ROW('Water Data'!D102)))</f>
        <v/>
      </c>
      <c r="BT108" s="274" t="str">
        <f ca="true">+IF(OFFSET('Water Data'!$D$28,0,10*ROW('Water Data'!D102))="","",OFFSET('Water Data'!$D$28,0,10*ROW('Water Data'!D102)))</f>
        <v/>
      </c>
      <c r="BU108" s="274" t="str">
        <f ca="true">+IF(OFFSET('Water Data'!$D$29,0,10*ROW('Water Data'!D102))="","",OFFSET('Water Data'!$D$29,0,10*ROW('Water Data'!D102)))</f>
        <v/>
      </c>
      <c r="BV108" s="274" t="str">
        <f ca="true">+IF(OFFSET('Water Data'!$E$27,0,10*ROW('Water Data'!E102))="","",OFFSET('Water Data'!$E$27,0,10*ROW('Water Data'!E102)))</f>
        <v/>
      </c>
      <c r="BW108" s="274" t="str">
        <f ca="true">+IF(OFFSET('Water Data'!$E$28,0,10*ROW('Water Data'!E102))="","",OFFSET('Water Data'!$E$28,0,10*ROW('Water Data'!E102)))</f>
        <v/>
      </c>
      <c r="BX108" s="274" t="str">
        <f ca="true">+IF(OFFSET('Water Data'!$E$29,0,10*ROW('Water Data'!E102))="","",OFFSET('Water Data'!$E$29,0,10*ROW('Water Data'!E102)))</f>
        <v/>
      </c>
      <c r="BY108" s="274" t="str">
        <f ca="true">+IF(OFFSET('Water Data'!$F$27,0,10*ROW('Water Data'!F102))="","",OFFSET('Water Data'!$F$27,0,10*ROW('Water Data'!F102)))</f>
        <v/>
      </c>
      <c r="BZ108" s="274" t="str">
        <f ca="true">+IF(OFFSET('Water Data'!$F$28,0,10*ROW('Water Data'!F102))="","",OFFSET('Water Data'!$F$28,0,10*ROW('Water Data'!F102)))</f>
        <v/>
      </c>
      <c r="CA108" s="274" t="str">
        <f ca="true">+IF(OFFSET('Water Data'!$F$29,0,10*ROW('Water Data'!F102))="","",OFFSET('Water Data'!$F$29,0,10*ROW('Water Data'!F102)))</f>
        <v/>
      </c>
      <c r="CB108" s="274" t="str">
        <f ca="true">+IF(OFFSET('Water Data'!$G$27,0,10*ROW('Water Data'!G102))="","",OFFSET('Water Data'!$G$27,0,10*ROW('Water Data'!G102)))</f>
        <v/>
      </c>
      <c r="CC108" s="274" t="str">
        <f ca="true">+IF(OFFSET('Water Data'!$G$28,0,10*ROW('Water Data'!G102))="","",OFFSET('Water Data'!$G$28,0,10*ROW('Water Data'!G102)))</f>
        <v/>
      </c>
      <c r="CD108" s="274" t="str">
        <f ca="true">+IF(OFFSET('Water Data'!$G$29,0,10*ROW('Water Data'!G102))="","",OFFSET('Water Data'!$G$29,0,10*ROW('Water Data'!G102)))</f>
        <v/>
      </c>
      <c r="CE108" s="274" t="str">
        <f ca="true">+IF(OFFSET('Water Data'!$H$27,0,10*ROW('Water Data'!H102))="","",OFFSET('Water Data'!$H$27,0,10*ROW('Water Data'!H102)))</f>
        <v/>
      </c>
      <c r="CF108" s="274" t="str">
        <f ca="true">+IF(OFFSET('Water Data'!$H$28,0,10*ROW('Water Data'!H102))="","",OFFSET('Water Data'!$H$28,0,10*ROW('Water Data'!H102)))</f>
        <v/>
      </c>
      <c r="CG108" s="274" t="str">
        <f ca="true">+IF(OFFSET('Water Data'!$H$29,0,10*ROW('Water Data'!H102))="","",OFFSET('Water Data'!$H$29,0,10*ROW('Water Data'!H102)))</f>
        <v/>
      </c>
      <c r="CH108" s="274" t="str">
        <f ca="true">+IF(OFFSET('Water Data'!$I$27,0,10*ROW('Water Data'!I102))="","",OFFSET('Water Data'!$I$27,0,10*ROW('Water Data'!I102)))</f>
        <v/>
      </c>
      <c r="CI108" s="274" t="str">
        <f ca="true">+IF(OFFSET('Water Data'!$I$28,0,10*ROW('Water Data'!I102))="","",OFFSET('Water Data'!$I$28,0,10*ROW('Water Data'!I102)))</f>
        <v/>
      </c>
      <c r="CJ108" s="274" t="str">
        <f ca="true">+IF(OFFSET('Water Data'!$I$29,0,10*ROW('Water Data'!I102))="","",OFFSET('Water Data'!$I$29,0,10*ROW('Water Data'!I102)))</f>
        <v/>
      </c>
      <c r="CK108" s="274" t="str">
        <f ca="true">+IF(OFFSET('Sanitation Data'!$D$28,0,10*ROW('Sanitation Data'!D102))="","",OFFSET('Sanitation Data'!$D$28,0,10*ROW('Sanitation Data'!D102)))</f>
        <v/>
      </c>
      <c r="CL108" s="274" t="str">
        <f ca="true">+IF(OFFSET('Sanitation Data'!$D$29,0,10*ROW('Sanitation Data'!D102))="","",OFFSET('Sanitation Data'!$D$29,0,10*ROW('Sanitation Data'!D102)))</f>
        <v/>
      </c>
      <c r="CM108" s="274" t="str">
        <f ca="true">+IF(OFFSET('Sanitation Data'!$D$30,0,10*ROW('Sanitation Data'!D102))="","",OFFSET('Sanitation Data'!$D$30,0,10*ROW('Sanitation Data'!D102)))</f>
        <v/>
      </c>
      <c r="CN108" s="274" t="str">
        <f ca="true">+IF(OFFSET('Sanitation Data'!$D$31,0,10*ROW('Sanitation Data'!D102))="","",OFFSET('Sanitation Data'!$D$31,0,10*ROW('Sanitation Data'!D102)))</f>
        <v/>
      </c>
      <c r="CO108" s="274" t="str">
        <f ca="true">+IF(OFFSET('Sanitation Data'!$D$32,0,10*ROW('Sanitation Data'!D102))="","",OFFSET('Sanitation Data'!$D$32,0,10*ROW('Sanitation Data'!D102)))</f>
        <v/>
      </c>
      <c r="CP108" s="274" t="str">
        <f ca="true">+IF(OFFSET('Sanitation Data'!$E$28,0,10*ROW('Sanitation Data'!E102))="","",OFFSET('Sanitation Data'!$E$28,0,10*ROW('Sanitation Data'!E102)))</f>
        <v/>
      </c>
      <c r="CQ108" s="274" t="str">
        <f ca="true">+IF(OFFSET('Sanitation Data'!$E$29,0,10*ROW('Sanitation Data'!E102))="","",OFFSET('Sanitation Data'!$E$29,0,10*ROW('Sanitation Data'!E102)))</f>
        <v/>
      </c>
      <c r="CR108" s="274" t="str">
        <f ca="true">+IF(OFFSET('Sanitation Data'!$E$30,0,10*ROW('Sanitation Data'!E102))="","",OFFSET('Sanitation Data'!$E$30,0,10*ROW('Sanitation Data'!E102)))</f>
        <v/>
      </c>
      <c r="CS108" s="274" t="str">
        <f ca="true">+IF(OFFSET('Sanitation Data'!$E$31,0,10*ROW('Sanitation Data'!E102))="","",OFFSET('Sanitation Data'!$E$31,0,10*ROW('Sanitation Data'!E102)))</f>
        <v/>
      </c>
      <c r="CT108" s="274" t="str">
        <f ca="true">+IF(OFFSET('Sanitation Data'!$E$32,0,10*ROW('Sanitation Data'!E102))="","",OFFSET('Sanitation Data'!$E$32,0,10*ROW('Sanitation Data'!E102)))</f>
        <v/>
      </c>
      <c r="CU108" s="274" t="str">
        <f ca="true">+IF(OFFSET('Sanitation Data'!$F$28,0,10*ROW('Sanitation Data'!F102))="","",OFFSET('Sanitation Data'!$F$28,0,10*ROW('Sanitation Data'!F102)))</f>
        <v/>
      </c>
      <c r="CV108" s="274" t="str">
        <f ca="true">+IF(OFFSET('Sanitation Data'!$F$29,0,10*ROW('Sanitation Data'!F102))="","",OFFSET('Sanitation Data'!$F$29,0,10*ROW('Sanitation Data'!F102)))</f>
        <v/>
      </c>
      <c r="CW108" s="274" t="str">
        <f ca="true">+IF(OFFSET('Sanitation Data'!$F$30,0,10*ROW('Sanitation Data'!F102))="","",OFFSET('Sanitation Data'!$F$30,0,10*ROW('Sanitation Data'!F102)))</f>
        <v/>
      </c>
      <c r="CX108" s="274" t="str">
        <f ca="true">+IF(OFFSET('Sanitation Data'!$F$31,0,10*ROW('Sanitation Data'!F102))="","",OFFSET('Sanitation Data'!$F$31,0,10*ROW('Sanitation Data'!F102)))</f>
        <v/>
      </c>
      <c r="CY108" s="274" t="str">
        <f ca="true">+IF(OFFSET('Sanitation Data'!$F$32,0,10*ROW('Sanitation Data'!F102))="","",OFFSET('Sanitation Data'!$F$32,0,10*ROW('Sanitation Data'!F102)))</f>
        <v/>
      </c>
      <c r="CZ108" s="274" t="str">
        <f ca="true">+IF(OFFSET('Sanitation Data'!$G$28,0,10*ROW('Sanitation Data'!G102))="","",OFFSET('Sanitation Data'!$G$28,0,10*ROW('Sanitation Data'!G102)))</f>
        <v/>
      </c>
      <c r="DA108" s="274" t="str">
        <f ca="true">+IF(OFFSET('Sanitation Data'!$G$29,0,10*ROW('Sanitation Data'!G102))="","",OFFSET('Sanitation Data'!$G$29,0,10*ROW('Sanitation Data'!G102)))</f>
        <v/>
      </c>
      <c r="DB108" s="274" t="str">
        <f ca="true">+IF(OFFSET('Sanitation Data'!$G$30,0,10*ROW('Sanitation Data'!G102))="","",OFFSET('Sanitation Data'!$G$30,0,10*ROW('Sanitation Data'!G102)))</f>
        <v/>
      </c>
      <c r="DC108" s="274" t="str">
        <f ca="true">+IF(OFFSET('Sanitation Data'!$G$31,0,10*ROW('Sanitation Data'!G102))="","",OFFSET('Sanitation Data'!$G$31,0,10*ROW('Sanitation Data'!G102)))</f>
        <v/>
      </c>
      <c r="DD108" s="274" t="str">
        <f ca="true">+IF(OFFSET('Sanitation Data'!$G$32,0,10*ROW('Sanitation Data'!G102))="","",OFFSET('Sanitation Data'!$G$32,0,10*ROW('Sanitation Data'!G102)))</f>
        <v/>
      </c>
      <c r="DE108" s="274" t="str">
        <f ca="true">+IF(OFFSET('Sanitation Data'!$H$28,0,10*ROW('Sanitation Data'!H102))="","",OFFSET('Sanitation Data'!$H$28,0,10*ROW('Sanitation Data'!H102)))</f>
        <v/>
      </c>
      <c r="DF108" s="274" t="str">
        <f ca="true">+IF(OFFSET('Sanitation Data'!$H$29,0,10*ROW('Sanitation Data'!H102))="","",OFFSET('Sanitation Data'!$H$29,0,10*ROW('Sanitation Data'!H102)))</f>
        <v/>
      </c>
      <c r="DG108" s="274" t="str">
        <f ca="true">+IF(OFFSET('Sanitation Data'!$H$30,0,10*ROW('Sanitation Data'!H102))="","",OFFSET('Sanitation Data'!$H$30,0,10*ROW('Sanitation Data'!H102)))</f>
        <v/>
      </c>
      <c r="DH108" s="274" t="str">
        <f ca="true">+IF(OFFSET('Sanitation Data'!$H$31,0,10*ROW('Sanitation Data'!H102))="","",OFFSET('Sanitation Data'!$H$31,0,10*ROW('Sanitation Data'!H102)))</f>
        <v/>
      </c>
      <c r="DI108" s="274" t="str">
        <f ca="true">+IF(OFFSET('Sanitation Data'!$H$32,0,10*ROW('Sanitation Data'!H102))="","",OFFSET('Sanitation Data'!$H$32,0,10*ROW('Sanitation Data'!H102)))</f>
        <v/>
      </c>
      <c r="DJ108" s="274" t="str">
        <f ca="true">+IF(OFFSET('Sanitation Data'!$I$28,0,10*ROW('Sanitation Data'!I102))="","",OFFSET('Sanitation Data'!$I$28,0,10*ROW('Sanitation Data'!I102)))</f>
        <v/>
      </c>
      <c r="DK108" s="274" t="str">
        <f ca="true">+IF(OFFSET('Sanitation Data'!$I$29,0,10*ROW('Sanitation Data'!I102))="","",OFFSET('Sanitation Data'!$I$29,0,10*ROW('Sanitation Data'!I102)))</f>
        <v/>
      </c>
      <c r="DL108" s="274" t="str">
        <f ca="true">+IF(OFFSET('Sanitation Data'!$I$30,0,10*ROW('Sanitation Data'!I102))="","",OFFSET('Sanitation Data'!$I$30,0,10*ROW('Sanitation Data'!I102)))</f>
        <v/>
      </c>
      <c r="DM108" s="274" t="str">
        <f ca="true">+IF(OFFSET('Sanitation Data'!$I$31,0,10*ROW('Sanitation Data'!I102))="","",OFFSET('Sanitation Data'!$I$31,0,10*ROW('Sanitation Data'!I102)))</f>
        <v/>
      </c>
      <c r="DN108" s="274" t="str">
        <f ca="true">+IF(OFFSET('Sanitation Data'!$I$32,0,10*ROW('Sanitation Data'!I102))="","",OFFSET('Sanitation Data'!$I$32,0,10*ROW('Sanitation Data'!I102)))</f>
        <v/>
      </c>
      <c r="DO108" s="274" t="str">
        <f ca="true">+IF(OFFSET('Hygiene Data'!$D$11,0,10*ROW('Hygiene Data'!D102))="","",OFFSET('Hygiene Data'!$D$11,0,10*ROW('Hygiene Data'!D102)))</f>
        <v/>
      </c>
      <c r="DP108" s="274" t="str">
        <f ca="true">+IF(OFFSET('Hygiene Data'!$D$12,0,10*ROW('Hygiene Data'!D102))="","",OFFSET('Hygiene Data'!$D$12,0,10*ROW('Hygiene Data'!D102)))</f>
        <v/>
      </c>
      <c r="DQ108" s="274" t="str">
        <f ca="true">+IF(OFFSET('Hygiene Data'!$D$13,0,10*ROW('Hygiene Data'!D102))="","",OFFSET('Hygiene Data'!$D$13,0,10*ROW('Hygiene Data'!D102)))</f>
        <v/>
      </c>
      <c r="DR108" s="274" t="str">
        <f ca="true">+IF(OFFSET('Hygiene Data'!$E$11,0,10*ROW('Hygiene Data'!E102))="","",OFFSET('Hygiene Data'!$E$11,0,10*ROW('Hygiene Data'!E102)))</f>
        <v/>
      </c>
      <c r="DS108" s="274" t="str">
        <f ca="true">+IF(OFFSET('Hygiene Data'!$E$12,0,10*ROW('Hygiene Data'!E102))="","",OFFSET('Hygiene Data'!$E$12,0,10*ROW('Hygiene Data'!E102)))</f>
        <v/>
      </c>
      <c r="DT108" s="274" t="str">
        <f ca="true">+IF(OFFSET('Hygiene Data'!$E$13,0,10*ROW('Hygiene Data'!E102))="","",OFFSET('Hygiene Data'!$E$13,0,10*ROW('Hygiene Data'!E102)))</f>
        <v/>
      </c>
      <c r="DU108" s="274" t="str">
        <f ca="true">+IF(OFFSET('Hygiene Data'!$F$11,0,10*ROW('Hygiene Data'!F102))="","",OFFSET('Hygiene Data'!$F$11,0,10*ROW('Hygiene Data'!F102)))</f>
        <v/>
      </c>
      <c r="DV108" s="274" t="str">
        <f ca="true">+IF(OFFSET('Hygiene Data'!$F$12,0,10*ROW('Hygiene Data'!F102))="","",OFFSET('Hygiene Data'!$F$12,0,10*ROW('Hygiene Data'!F102)))</f>
        <v/>
      </c>
      <c r="DW108" s="274" t="str">
        <f ca="true">+IF(OFFSET('Hygiene Data'!$F$13,0,10*ROW('Hygiene Data'!F102))="","",OFFSET('Hygiene Data'!$F$13,0,10*ROW('Hygiene Data'!F102)))</f>
        <v/>
      </c>
      <c r="DX108" s="274" t="str">
        <f ca="true">+IF(OFFSET('Hygiene Data'!$G$11,0,10*ROW('Hygiene Data'!G102))="","",OFFSET('Hygiene Data'!$G$11,0,10*ROW('Hygiene Data'!G102)))</f>
        <v/>
      </c>
      <c r="DY108" s="274" t="str">
        <f ca="true">+IF(OFFSET('Hygiene Data'!$G$12,0,10*ROW('Hygiene Data'!G102))="","",OFFSET('Hygiene Data'!$G$12,0,10*ROW('Hygiene Data'!G102)))</f>
        <v/>
      </c>
      <c r="DZ108" s="274" t="str">
        <f ca="true">+IF(OFFSET('Hygiene Data'!$G$13,0,10*ROW('Hygiene Data'!G102))="","",OFFSET('Hygiene Data'!$G$13,0,10*ROW('Hygiene Data'!G102)))</f>
        <v/>
      </c>
      <c r="EA108" s="274" t="str">
        <f ca="true">+IF(OFFSET('Hygiene Data'!$H$11,0,10*ROW('Hygiene Data'!H102))="","",OFFSET('Hygiene Data'!$H$11,0,10*ROW('Hygiene Data'!H102)))</f>
        <v/>
      </c>
      <c r="EB108" s="274" t="str">
        <f ca="true">+IF(OFFSET('Hygiene Data'!$H$12,0,10*ROW('Hygiene Data'!H102))="","",OFFSET('Hygiene Data'!$H$12,0,10*ROW('Hygiene Data'!H102)))</f>
        <v/>
      </c>
      <c r="EC108" s="274" t="str">
        <f ca="true">+IF(OFFSET('Hygiene Data'!$H$13,0,10*ROW('Hygiene Data'!H102))="","",OFFSET('Hygiene Data'!$H$13,0,10*ROW('Hygiene Data'!H102)))</f>
        <v/>
      </c>
      <c r="ED108" s="274" t="str">
        <f ca="true">+IF(OFFSET('Hygiene Data'!$I$11,0,10*ROW('Hygiene Data'!I102))="","",OFFSET('Hygiene Data'!$I$11,0,10*ROW('Hygiene Data'!I102)))</f>
        <v/>
      </c>
      <c r="EE108" s="274" t="str">
        <f ca="true">+IF(OFFSET('Hygiene Data'!$I$12,0,10*ROW('Hygiene Data'!I102))="","",OFFSET('Hygiene Data'!$I$12,0,10*ROW('Hygiene Data'!I102)))</f>
        <v/>
      </c>
      <c r="EF108" s="274" t="str">
        <f ca="true">+IF(OFFSET('Hygiene Data'!$I$13,0,10*ROW('Hygiene Data'!I102))="","",OFFSET('Hygiene Data'!$I$13,0,10*ROW('Hygiene Data'!I102)))</f>
        <v/>
      </c>
    </row>
    <row xmlns:x14ac="http://schemas.microsoft.com/office/spreadsheetml/2009/9/ac" r="109" x14ac:dyDescent="0.2">
      <c r="A109" s="37" t="str">
        <f ca="true">+IF(OFFSET('Water Data'!$B$2,0,10*ROW('Water Data'!E103))="","",OFFSET('Water Data'!$B$2,0,10*ROW('Water Data'!E103)))</f>
        <v/>
      </c>
      <c r="B109" s="37" t="str">
        <f ca="true">+IF(OFFSET('Water Data'!$C$2,0,10*ROW('Water Data'!F103))="","",OFFSET('Water Data'!$C$2,0,10*ROW('Water Data'!F103)))</f>
        <v/>
      </c>
      <c r="C109" s="330" t="str">
        <f t="shared" ca="true" si="1"/>
        <v/>
      </c>
      <c r="D109" s="94"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4"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4"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4"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4"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4"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4"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4"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4"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4"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4"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4"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4"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4"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4"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4"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4"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4"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5"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5"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5"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5"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5"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5"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5"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5"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5"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5"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5"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5"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5"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5"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5"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5"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5"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5"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5"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5"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5"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5"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5"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5"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5"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5"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5"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5"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5"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5"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6"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6"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6"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6"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6"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6"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6"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6"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6"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6"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6"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6"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6"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6"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6"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6"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6"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6"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74"/>
      <c r="BS109" s="274" t="str">
        <f ca="true">+IF(OFFSET('Water Data'!$D$27,0,10*ROW('Water Data'!D103))="","",OFFSET('Water Data'!$D$27,0,10*ROW('Water Data'!D103)))</f>
        <v/>
      </c>
      <c r="BT109" s="274" t="str">
        <f ca="true">+IF(OFFSET('Water Data'!$D$28,0,10*ROW('Water Data'!D103))="","",OFFSET('Water Data'!$D$28,0,10*ROW('Water Data'!D103)))</f>
        <v/>
      </c>
      <c r="BU109" s="274" t="str">
        <f ca="true">+IF(OFFSET('Water Data'!$D$29,0,10*ROW('Water Data'!D103))="","",OFFSET('Water Data'!$D$29,0,10*ROW('Water Data'!D103)))</f>
        <v/>
      </c>
      <c r="BV109" s="274" t="str">
        <f ca="true">+IF(OFFSET('Water Data'!$E$27,0,10*ROW('Water Data'!E103))="","",OFFSET('Water Data'!$E$27,0,10*ROW('Water Data'!E103)))</f>
        <v/>
      </c>
      <c r="BW109" s="274" t="str">
        <f ca="true">+IF(OFFSET('Water Data'!$E$28,0,10*ROW('Water Data'!E103))="","",OFFSET('Water Data'!$E$28,0,10*ROW('Water Data'!E103)))</f>
        <v/>
      </c>
      <c r="BX109" s="274" t="str">
        <f ca="true">+IF(OFFSET('Water Data'!$E$29,0,10*ROW('Water Data'!E103))="","",OFFSET('Water Data'!$E$29,0,10*ROW('Water Data'!E103)))</f>
        <v/>
      </c>
      <c r="BY109" s="274" t="str">
        <f ca="true">+IF(OFFSET('Water Data'!$F$27,0,10*ROW('Water Data'!F103))="","",OFFSET('Water Data'!$F$27,0,10*ROW('Water Data'!F103)))</f>
        <v/>
      </c>
      <c r="BZ109" s="274" t="str">
        <f ca="true">+IF(OFFSET('Water Data'!$F$28,0,10*ROW('Water Data'!F103))="","",OFFSET('Water Data'!$F$28,0,10*ROW('Water Data'!F103)))</f>
        <v/>
      </c>
      <c r="CA109" s="274" t="str">
        <f ca="true">+IF(OFFSET('Water Data'!$F$29,0,10*ROW('Water Data'!F103))="","",OFFSET('Water Data'!$F$29,0,10*ROW('Water Data'!F103)))</f>
        <v/>
      </c>
      <c r="CB109" s="274" t="str">
        <f ca="true">+IF(OFFSET('Water Data'!$G$27,0,10*ROW('Water Data'!G103))="","",OFFSET('Water Data'!$G$27,0,10*ROW('Water Data'!G103)))</f>
        <v/>
      </c>
      <c r="CC109" s="274" t="str">
        <f ca="true">+IF(OFFSET('Water Data'!$G$28,0,10*ROW('Water Data'!G103))="","",OFFSET('Water Data'!$G$28,0,10*ROW('Water Data'!G103)))</f>
        <v/>
      </c>
      <c r="CD109" s="274" t="str">
        <f ca="true">+IF(OFFSET('Water Data'!$G$29,0,10*ROW('Water Data'!G103))="","",OFFSET('Water Data'!$G$29,0,10*ROW('Water Data'!G103)))</f>
        <v/>
      </c>
      <c r="CE109" s="274" t="str">
        <f ca="true">+IF(OFFSET('Water Data'!$H$27,0,10*ROW('Water Data'!H103))="","",OFFSET('Water Data'!$H$27,0,10*ROW('Water Data'!H103)))</f>
        <v/>
      </c>
      <c r="CF109" s="274" t="str">
        <f ca="true">+IF(OFFSET('Water Data'!$H$28,0,10*ROW('Water Data'!H103))="","",OFFSET('Water Data'!$H$28,0,10*ROW('Water Data'!H103)))</f>
        <v/>
      </c>
      <c r="CG109" s="274" t="str">
        <f ca="true">+IF(OFFSET('Water Data'!$H$29,0,10*ROW('Water Data'!H103))="","",OFFSET('Water Data'!$H$29,0,10*ROW('Water Data'!H103)))</f>
        <v/>
      </c>
      <c r="CH109" s="274" t="str">
        <f ca="true">+IF(OFFSET('Water Data'!$I$27,0,10*ROW('Water Data'!I103))="","",OFFSET('Water Data'!$I$27,0,10*ROW('Water Data'!I103)))</f>
        <v/>
      </c>
      <c r="CI109" s="274" t="str">
        <f ca="true">+IF(OFFSET('Water Data'!$I$28,0,10*ROW('Water Data'!I103))="","",OFFSET('Water Data'!$I$28,0,10*ROW('Water Data'!I103)))</f>
        <v/>
      </c>
      <c r="CJ109" s="274" t="str">
        <f ca="true">+IF(OFFSET('Water Data'!$I$29,0,10*ROW('Water Data'!I103))="","",OFFSET('Water Data'!$I$29,0,10*ROW('Water Data'!I103)))</f>
        <v/>
      </c>
      <c r="CK109" s="274" t="str">
        <f ca="true">+IF(OFFSET('Sanitation Data'!$D$28,0,10*ROW('Sanitation Data'!D103))="","",OFFSET('Sanitation Data'!$D$28,0,10*ROW('Sanitation Data'!D103)))</f>
        <v/>
      </c>
      <c r="CL109" s="274" t="str">
        <f ca="true">+IF(OFFSET('Sanitation Data'!$D$29,0,10*ROW('Sanitation Data'!D103))="","",OFFSET('Sanitation Data'!$D$29,0,10*ROW('Sanitation Data'!D103)))</f>
        <v/>
      </c>
      <c r="CM109" s="274" t="str">
        <f ca="true">+IF(OFFSET('Sanitation Data'!$D$30,0,10*ROW('Sanitation Data'!D103))="","",OFFSET('Sanitation Data'!$D$30,0,10*ROW('Sanitation Data'!D103)))</f>
        <v/>
      </c>
      <c r="CN109" s="274" t="str">
        <f ca="true">+IF(OFFSET('Sanitation Data'!$D$31,0,10*ROW('Sanitation Data'!D103))="","",OFFSET('Sanitation Data'!$D$31,0,10*ROW('Sanitation Data'!D103)))</f>
        <v/>
      </c>
      <c r="CO109" s="274" t="str">
        <f ca="true">+IF(OFFSET('Sanitation Data'!$D$32,0,10*ROW('Sanitation Data'!D103))="","",OFFSET('Sanitation Data'!$D$32,0,10*ROW('Sanitation Data'!D103)))</f>
        <v/>
      </c>
      <c r="CP109" s="274" t="str">
        <f ca="true">+IF(OFFSET('Sanitation Data'!$E$28,0,10*ROW('Sanitation Data'!E103))="","",OFFSET('Sanitation Data'!$E$28,0,10*ROW('Sanitation Data'!E103)))</f>
        <v/>
      </c>
      <c r="CQ109" s="274" t="str">
        <f ca="true">+IF(OFFSET('Sanitation Data'!$E$29,0,10*ROW('Sanitation Data'!E103))="","",OFFSET('Sanitation Data'!$E$29,0,10*ROW('Sanitation Data'!E103)))</f>
        <v/>
      </c>
      <c r="CR109" s="274" t="str">
        <f ca="true">+IF(OFFSET('Sanitation Data'!$E$30,0,10*ROW('Sanitation Data'!E103))="","",OFFSET('Sanitation Data'!$E$30,0,10*ROW('Sanitation Data'!E103)))</f>
        <v/>
      </c>
      <c r="CS109" s="274" t="str">
        <f ca="true">+IF(OFFSET('Sanitation Data'!$E$31,0,10*ROW('Sanitation Data'!E103))="","",OFFSET('Sanitation Data'!$E$31,0,10*ROW('Sanitation Data'!E103)))</f>
        <v/>
      </c>
      <c r="CT109" s="274" t="str">
        <f ca="true">+IF(OFFSET('Sanitation Data'!$E$32,0,10*ROW('Sanitation Data'!E103))="","",OFFSET('Sanitation Data'!$E$32,0,10*ROW('Sanitation Data'!E103)))</f>
        <v/>
      </c>
      <c r="CU109" s="274" t="str">
        <f ca="true">+IF(OFFSET('Sanitation Data'!$F$28,0,10*ROW('Sanitation Data'!F103))="","",OFFSET('Sanitation Data'!$F$28,0,10*ROW('Sanitation Data'!F103)))</f>
        <v/>
      </c>
      <c r="CV109" s="274" t="str">
        <f ca="true">+IF(OFFSET('Sanitation Data'!$F$29,0,10*ROW('Sanitation Data'!F103))="","",OFFSET('Sanitation Data'!$F$29,0,10*ROW('Sanitation Data'!F103)))</f>
        <v/>
      </c>
      <c r="CW109" s="274" t="str">
        <f ca="true">+IF(OFFSET('Sanitation Data'!$F$30,0,10*ROW('Sanitation Data'!F103))="","",OFFSET('Sanitation Data'!$F$30,0,10*ROW('Sanitation Data'!F103)))</f>
        <v/>
      </c>
      <c r="CX109" s="274" t="str">
        <f ca="true">+IF(OFFSET('Sanitation Data'!$F$31,0,10*ROW('Sanitation Data'!F103))="","",OFFSET('Sanitation Data'!$F$31,0,10*ROW('Sanitation Data'!F103)))</f>
        <v/>
      </c>
      <c r="CY109" s="274" t="str">
        <f ca="true">+IF(OFFSET('Sanitation Data'!$F$32,0,10*ROW('Sanitation Data'!F103))="","",OFFSET('Sanitation Data'!$F$32,0,10*ROW('Sanitation Data'!F103)))</f>
        <v/>
      </c>
      <c r="CZ109" s="274" t="str">
        <f ca="true">+IF(OFFSET('Sanitation Data'!$G$28,0,10*ROW('Sanitation Data'!G103))="","",OFFSET('Sanitation Data'!$G$28,0,10*ROW('Sanitation Data'!G103)))</f>
        <v/>
      </c>
      <c r="DA109" s="274" t="str">
        <f ca="true">+IF(OFFSET('Sanitation Data'!$G$29,0,10*ROW('Sanitation Data'!G103))="","",OFFSET('Sanitation Data'!$G$29,0,10*ROW('Sanitation Data'!G103)))</f>
        <v/>
      </c>
      <c r="DB109" s="274" t="str">
        <f ca="true">+IF(OFFSET('Sanitation Data'!$G$30,0,10*ROW('Sanitation Data'!G103))="","",OFFSET('Sanitation Data'!$G$30,0,10*ROW('Sanitation Data'!G103)))</f>
        <v/>
      </c>
      <c r="DC109" s="274" t="str">
        <f ca="true">+IF(OFFSET('Sanitation Data'!$G$31,0,10*ROW('Sanitation Data'!G103))="","",OFFSET('Sanitation Data'!$G$31,0,10*ROW('Sanitation Data'!G103)))</f>
        <v/>
      </c>
      <c r="DD109" s="274" t="str">
        <f ca="true">+IF(OFFSET('Sanitation Data'!$G$32,0,10*ROW('Sanitation Data'!G103))="","",OFFSET('Sanitation Data'!$G$32,0,10*ROW('Sanitation Data'!G103)))</f>
        <v/>
      </c>
      <c r="DE109" s="274" t="str">
        <f ca="true">+IF(OFFSET('Sanitation Data'!$H$28,0,10*ROW('Sanitation Data'!H103))="","",OFFSET('Sanitation Data'!$H$28,0,10*ROW('Sanitation Data'!H103)))</f>
        <v/>
      </c>
      <c r="DF109" s="274" t="str">
        <f ca="true">+IF(OFFSET('Sanitation Data'!$H$29,0,10*ROW('Sanitation Data'!H103))="","",OFFSET('Sanitation Data'!$H$29,0,10*ROW('Sanitation Data'!H103)))</f>
        <v/>
      </c>
      <c r="DG109" s="274" t="str">
        <f ca="true">+IF(OFFSET('Sanitation Data'!$H$30,0,10*ROW('Sanitation Data'!H103))="","",OFFSET('Sanitation Data'!$H$30,0,10*ROW('Sanitation Data'!H103)))</f>
        <v/>
      </c>
      <c r="DH109" s="274" t="str">
        <f ca="true">+IF(OFFSET('Sanitation Data'!$H$31,0,10*ROW('Sanitation Data'!H103))="","",OFFSET('Sanitation Data'!$H$31,0,10*ROW('Sanitation Data'!H103)))</f>
        <v/>
      </c>
      <c r="DI109" s="274" t="str">
        <f ca="true">+IF(OFFSET('Sanitation Data'!$H$32,0,10*ROW('Sanitation Data'!H103))="","",OFFSET('Sanitation Data'!$H$32,0,10*ROW('Sanitation Data'!H103)))</f>
        <v/>
      </c>
      <c r="DJ109" s="274" t="str">
        <f ca="true">+IF(OFFSET('Sanitation Data'!$I$28,0,10*ROW('Sanitation Data'!I103))="","",OFFSET('Sanitation Data'!$I$28,0,10*ROW('Sanitation Data'!I103)))</f>
        <v/>
      </c>
      <c r="DK109" s="274" t="str">
        <f ca="true">+IF(OFFSET('Sanitation Data'!$I$29,0,10*ROW('Sanitation Data'!I103))="","",OFFSET('Sanitation Data'!$I$29,0,10*ROW('Sanitation Data'!I103)))</f>
        <v/>
      </c>
      <c r="DL109" s="274" t="str">
        <f ca="true">+IF(OFFSET('Sanitation Data'!$I$30,0,10*ROW('Sanitation Data'!I103))="","",OFFSET('Sanitation Data'!$I$30,0,10*ROW('Sanitation Data'!I103)))</f>
        <v/>
      </c>
      <c r="DM109" s="274" t="str">
        <f ca="true">+IF(OFFSET('Sanitation Data'!$I$31,0,10*ROW('Sanitation Data'!I103))="","",OFFSET('Sanitation Data'!$I$31,0,10*ROW('Sanitation Data'!I103)))</f>
        <v/>
      </c>
      <c r="DN109" s="274" t="str">
        <f ca="true">+IF(OFFSET('Sanitation Data'!$I$32,0,10*ROW('Sanitation Data'!I103))="","",OFFSET('Sanitation Data'!$I$32,0,10*ROW('Sanitation Data'!I103)))</f>
        <v/>
      </c>
      <c r="DO109" s="274" t="str">
        <f ca="true">+IF(OFFSET('Hygiene Data'!$D$11,0,10*ROW('Hygiene Data'!D103))="","",OFFSET('Hygiene Data'!$D$11,0,10*ROW('Hygiene Data'!D103)))</f>
        <v/>
      </c>
      <c r="DP109" s="274" t="str">
        <f ca="true">+IF(OFFSET('Hygiene Data'!$D$12,0,10*ROW('Hygiene Data'!D103))="","",OFFSET('Hygiene Data'!$D$12,0,10*ROW('Hygiene Data'!D103)))</f>
        <v/>
      </c>
      <c r="DQ109" s="274" t="str">
        <f ca="true">+IF(OFFSET('Hygiene Data'!$D$13,0,10*ROW('Hygiene Data'!D103))="","",OFFSET('Hygiene Data'!$D$13,0,10*ROW('Hygiene Data'!D103)))</f>
        <v/>
      </c>
      <c r="DR109" s="274" t="str">
        <f ca="true">+IF(OFFSET('Hygiene Data'!$E$11,0,10*ROW('Hygiene Data'!E103))="","",OFFSET('Hygiene Data'!$E$11,0,10*ROW('Hygiene Data'!E103)))</f>
        <v/>
      </c>
      <c r="DS109" s="274" t="str">
        <f ca="true">+IF(OFFSET('Hygiene Data'!$E$12,0,10*ROW('Hygiene Data'!E103))="","",OFFSET('Hygiene Data'!$E$12,0,10*ROW('Hygiene Data'!E103)))</f>
        <v/>
      </c>
      <c r="DT109" s="274" t="str">
        <f ca="true">+IF(OFFSET('Hygiene Data'!$E$13,0,10*ROW('Hygiene Data'!E103))="","",OFFSET('Hygiene Data'!$E$13,0,10*ROW('Hygiene Data'!E103)))</f>
        <v/>
      </c>
      <c r="DU109" s="274" t="str">
        <f ca="true">+IF(OFFSET('Hygiene Data'!$F$11,0,10*ROW('Hygiene Data'!F103))="","",OFFSET('Hygiene Data'!$F$11,0,10*ROW('Hygiene Data'!F103)))</f>
        <v/>
      </c>
      <c r="DV109" s="274" t="str">
        <f ca="true">+IF(OFFSET('Hygiene Data'!$F$12,0,10*ROW('Hygiene Data'!F103))="","",OFFSET('Hygiene Data'!$F$12,0,10*ROW('Hygiene Data'!F103)))</f>
        <v/>
      </c>
      <c r="DW109" s="274" t="str">
        <f ca="true">+IF(OFFSET('Hygiene Data'!$F$13,0,10*ROW('Hygiene Data'!F103))="","",OFFSET('Hygiene Data'!$F$13,0,10*ROW('Hygiene Data'!F103)))</f>
        <v/>
      </c>
      <c r="DX109" s="274" t="str">
        <f ca="true">+IF(OFFSET('Hygiene Data'!$G$11,0,10*ROW('Hygiene Data'!G103))="","",OFFSET('Hygiene Data'!$G$11,0,10*ROW('Hygiene Data'!G103)))</f>
        <v/>
      </c>
      <c r="DY109" s="274" t="str">
        <f ca="true">+IF(OFFSET('Hygiene Data'!$G$12,0,10*ROW('Hygiene Data'!G103))="","",OFFSET('Hygiene Data'!$G$12,0,10*ROW('Hygiene Data'!G103)))</f>
        <v/>
      </c>
      <c r="DZ109" s="274" t="str">
        <f ca="true">+IF(OFFSET('Hygiene Data'!$G$13,0,10*ROW('Hygiene Data'!G103))="","",OFFSET('Hygiene Data'!$G$13,0,10*ROW('Hygiene Data'!G103)))</f>
        <v/>
      </c>
      <c r="EA109" s="274" t="str">
        <f ca="true">+IF(OFFSET('Hygiene Data'!$H$11,0,10*ROW('Hygiene Data'!H103))="","",OFFSET('Hygiene Data'!$H$11,0,10*ROW('Hygiene Data'!H103)))</f>
        <v/>
      </c>
      <c r="EB109" s="274" t="str">
        <f ca="true">+IF(OFFSET('Hygiene Data'!$H$12,0,10*ROW('Hygiene Data'!H103))="","",OFFSET('Hygiene Data'!$H$12,0,10*ROW('Hygiene Data'!H103)))</f>
        <v/>
      </c>
      <c r="EC109" s="274" t="str">
        <f ca="true">+IF(OFFSET('Hygiene Data'!$H$13,0,10*ROW('Hygiene Data'!H103))="","",OFFSET('Hygiene Data'!$H$13,0,10*ROW('Hygiene Data'!H103)))</f>
        <v/>
      </c>
      <c r="ED109" s="274" t="str">
        <f ca="true">+IF(OFFSET('Hygiene Data'!$I$11,0,10*ROW('Hygiene Data'!I103))="","",OFFSET('Hygiene Data'!$I$11,0,10*ROW('Hygiene Data'!I103)))</f>
        <v/>
      </c>
      <c r="EE109" s="274" t="str">
        <f ca="true">+IF(OFFSET('Hygiene Data'!$I$12,0,10*ROW('Hygiene Data'!I103))="","",OFFSET('Hygiene Data'!$I$12,0,10*ROW('Hygiene Data'!I103)))</f>
        <v/>
      </c>
      <c r="EF109" s="274" t="str">
        <f ca="true">+IF(OFFSET('Hygiene Data'!$I$13,0,10*ROW('Hygiene Data'!I103))="","",OFFSET('Hygiene Data'!$I$13,0,10*ROW('Hygiene Data'!I103)))</f>
        <v/>
      </c>
    </row>
    <row xmlns:x14ac="http://schemas.microsoft.com/office/spreadsheetml/2009/9/ac" r="110" x14ac:dyDescent="0.2">
      <c r="A110" s="37" t="str">
        <f ca="true">+IF(OFFSET('Water Data'!$B$2,0,10*ROW('Water Data'!E104))="","",OFFSET('Water Data'!$B$2,0,10*ROW('Water Data'!E104)))</f>
        <v/>
      </c>
      <c r="B110" s="37" t="str">
        <f ca="true">+IF(OFFSET('Water Data'!$C$2,0,10*ROW('Water Data'!F104))="","",OFFSET('Water Data'!$C$2,0,10*ROW('Water Data'!F104)))</f>
        <v/>
      </c>
      <c r="C110" s="330" t="str">
        <f t="shared" ca="true" si="1"/>
        <v/>
      </c>
      <c r="D110" s="94"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4"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4"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4"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4"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4"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4"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4"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4"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4"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4"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4"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4"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4"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4"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4"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4"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4"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5"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5"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5"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5"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5"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5"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5"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5"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5"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5"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5"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5"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5"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5"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5"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5"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5"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5"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5"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5"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5"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5"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5"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5"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5"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5"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5"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5"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5"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5"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6"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6"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6"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6"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6"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6"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6"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6"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6"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6"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6"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6"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6"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6"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6"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6"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6"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6"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74"/>
      <c r="BS110" s="274" t="str">
        <f ca="true">+IF(OFFSET('Water Data'!$D$27,0,10*ROW('Water Data'!D104))="","",OFFSET('Water Data'!$D$27,0,10*ROW('Water Data'!D104)))</f>
        <v/>
      </c>
      <c r="BT110" s="274" t="str">
        <f ca="true">+IF(OFFSET('Water Data'!$D$28,0,10*ROW('Water Data'!D104))="","",OFFSET('Water Data'!$D$28,0,10*ROW('Water Data'!D104)))</f>
        <v/>
      </c>
      <c r="BU110" s="274" t="str">
        <f ca="true">+IF(OFFSET('Water Data'!$D$29,0,10*ROW('Water Data'!D104))="","",OFFSET('Water Data'!$D$29,0,10*ROW('Water Data'!D104)))</f>
        <v/>
      </c>
      <c r="BV110" s="274" t="str">
        <f ca="true">+IF(OFFSET('Water Data'!$E$27,0,10*ROW('Water Data'!E104))="","",OFFSET('Water Data'!$E$27,0,10*ROW('Water Data'!E104)))</f>
        <v/>
      </c>
      <c r="BW110" s="274" t="str">
        <f ca="true">+IF(OFFSET('Water Data'!$E$28,0,10*ROW('Water Data'!E104))="","",OFFSET('Water Data'!$E$28,0,10*ROW('Water Data'!E104)))</f>
        <v/>
      </c>
      <c r="BX110" s="274" t="str">
        <f ca="true">+IF(OFFSET('Water Data'!$E$29,0,10*ROW('Water Data'!E104))="","",OFFSET('Water Data'!$E$29,0,10*ROW('Water Data'!E104)))</f>
        <v/>
      </c>
      <c r="BY110" s="274" t="str">
        <f ca="true">+IF(OFFSET('Water Data'!$F$27,0,10*ROW('Water Data'!F104))="","",OFFSET('Water Data'!$F$27,0,10*ROW('Water Data'!F104)))</f>
        <v/>
      </c>
      <c r="BZ110" s="274" t="str">
        <f ca="true">+IF(OFFSET('Water Data'!$F$28,0,10*ROW('Water Data'!F104))="","",OFFSET('Water Data'!$F$28,0,10*ROW('Water Data'!F104)))</f>
        <v/>
      </c>
      <c r="CA110" s="274" t="str">
        <f ca="true">+IF(OFFSET('Water Data'!$F$29,0,10*ROW('Water Data'!F104))="","",OFFSET('Water Data'!$F$29,0,10*ROW('Water Data'!F104)))</f>
        <v/>
      </c>
      <c r="CB110" s="274" t="str">
        <f ca="true">+IF(OFFSET('Water Data'!$G$27,0,10*ROW('Water Data'!G104))="","",OFFSET('Water Data'!$G$27,0,10*ROW('Water Data'!G104)))</f>
        <v/>
      </c>
      <c r="CC110" s="274" t="str">
        <f ca="true">+IF(OFFSET('Water Data'!$G$28,0,10*ROW('Water Data'!G104))="","",OFFSET('Water Data'!$G$28,0,10*ROW('Water Data'!G104)))</f>
        <v/>
      </c>
      <c r="CD110" s="274" t="str">
        <f ca="true">+IF(OFFSET('Water Data'!$G$29,0,10*ROW('Water Data'!G104))="","",OFFSET('Water Data'!$G$29,0,10*ROW('Water Data'!G104)))</f>
        <v/>
      </c>
      <c r="CE110" s="274" t="str">
        <f ca="true">+IF(OFFSET('Water Data'!$H$27,0,10*ROW('Water Data'!H104))="","",OFFSET('Water Data'!$H$27,0,10*ROW('Water Data'!H104)))</f>
        <v/>
      </c>
      <c r="CF110" s="274" t="str">
        <f ca="true">+IF(OFFSET('Water Data'!$H$28,0,10*ROW('Water Data'!H104))="","",OFFSET('Water Data'!$H$28,0,10*ROW('Water Data'!H104)))</f>
        <v/>
      </c>
      <c r="CG110" s="274" t="str">
        <f ca="true">+IF(OFFSET('Water Data'!$H$29,0,10*ROW('Water Data'!H104))="","",OFFSET('Water Data'!$H$29,0,10*ROW('Water Data'!H104)))</f>
        <v/>
      </c>
      <c r="CH110" s="274" t="str">
        <f ca="true">+IF(OFFSET('Water Data'!$I$27,0,10*ROW('Water Data'!I104))="","",OFFSET('Water Data'!$I$27,0,10*ROW('Water Data'!I104)))</f>
        <v/>
      </c>
      <c r="CI110" s="274" t="str">
        <f ca="true">+IF(OFFSET('Water Data'!$I$28,0,10*ROW('Water Data'!I104))="","",OFFSET('Water Data'!$I$28,0,10*ROW('Water Data'!I104)))</f>
        <v/>
      </c>
      <c r="CJ110" s="274" t="str">
        <f ca="true">+IF(OFFSET('Water Data'!$I$29,0,10*ROW('Water Data'!I104))="","",OFFSET('Water Data'!$I$29,0,10*ROW('Water Data'!I104)))</f>
        <v/>
      </c>
      <c r="CK110" s="274" t="str">
        <f ca="true">+IF(OFFSET('Sanitation Data'!$D$28,0,10*ROW('Sanitation Data'!D104))="","",OFFSET('Sanitation Data'!$D$28,0,10*ROW('Sanitation Data'!D104)))</f>
        <v/>
      </c>
      <c r="CL110" s="274" t="str">
        <f ca="true">+IF(OFFSET('Sanitation Data'!$D$29,0,10*ROW('Sanitation Data'!D104))="","",OFFSET('Sanitation Data'!$D$29,0,10*ROW('Sanitation Data'!D104)))</f>
        <v/>
      </c>
      <c r="CM110" s="274" t="str">
        <f ca="true">+IF(OFFSET('Sanitation Data'!$D$30,0,10*ROW('Sanitation Data'!D104))="","",OFFSET('Sanitation Data'!$D$30,0,10*ROW('Sanitation Data'!D104)))</f>
        <v/>
      </c>
      <c r="CN110" s="274" t="str">
        <f ca="true">+IF(OFFSET('Sanitation Data'!$D$31,0,10*ROW('Sanitation Data'!D104))="","",OFFSET('Sanitation Data'!$D$31,0,10*ROW('Sanitation Data'!D104)))</f>
        <v/>
      </c>
      <c r="CO110" s="274" t="str">
        <f ca="true">+IF(OFFSET('Sanitation Data'!$D$32,0,10*ROW('Sanitation Data'!D104))="","",OFFSET('Sanitation Data'!$D$32,0,10*ROW('Sanitation Data'!D104)))</f>
        <v/>
      </c>
      <c r="CP110" s="274" t="str">
        <f ca="true">+IF(OFFSET('Sanitation Data'!$E$28,0,10*ROW('Sanitation Data'!E104))="","",OFFSET('Sanitation Data'!$E$28,0,10*ROW('Sanitation Data'!E104)))</f>
        <v/>
      </c>
      <c r="CQ110" s="274" t="str">
        <f ca="true">+IF(OFFSET('Sanitation Data'!$E$29,0,10*ROW('Sanitation Data'!E104))="","",OFFSET('Sanitation Data'!$E$29,0,10*ROW('Sanitation Data'!E104)))</f>
        <v/>
      </c>
      <c r="CR110" s="274" t="str">
        <f ca="true">+IF(OFFSET('Sanitation Data'!$E$30,0,10*ROW('Sanitation Data'!E104))="","",OFFSET('Sanitation Data'!$E$30,0,10*ROW('Sanitation Data'!E104)))</f>
        <v/>
      </c>
      <c r="CS110" s="274" t="str">
        <f ca="true">+IF(OFFSET('Sanitation Data'!$E$31,0,10*ROW('Sanitation Data'!E104))="","",OFFSET('Sanitation Data'!$E$31,0,10*ROW('Sanitation Data'!E104)))</f>
        <v/>
      </c>
      <c r="CT110" s="274" t="str">
        <f ca="true">+IF(OFFSET('Sanitation Data'!$E$32,0,10*ROW('Sanitation Data'!E104))="","",OFFSET('Sanitation Data'!$E$32,0,10*ROW('Sanitation Data'!E104)))</f>
        <v/>
      </c>
      <c r="CU110" s="274" t="str">
        <f ca="true">+IF(OFFSET('Sanitation Data'!$F$28,0,10*ROW('Sanitation Data'!F104))="","",OFFSET('Sanitation Data'!$F$28,0,10*ROW('Sanitation Data'!F104)))</f>
        <v/>
      </c>
      <c r="CV110" s="274" t="str">
        <f ca="true">+IF(OFFSET('Sanitation Data'!$F$29,0,10*ROW('Sanitation Data'!F104))="","",OFFSET('Sanitation Data'!$F$29,0,10*ROW('Sanitation Data'!F104)))</f>
        <v/>
      </c>
      <c r="CW110" s="274" t="str">
        <f ca="true">+IF(OFFSET('Sanitation Data'!$F$30,0,10*ROW('Sanitation Data'!F104))="","",OFFSET('Sanitation Data'!$F$30,0,10*ROW('Sanitation Data'!F104)))</f>
        <v/>
      </c>
      <c r="CX110" s="274" t="str">
        <f ca="true">+IF(OFFSET('Sanitation Data'!$F$31,0,10*ROW('Sanitation Data'!F104))="","",OFFSET('Sanitation Data'!$F$31,0,10*ROW('Sanitation Data'!F104)))</f>
        <v/>
      </c>
      <c r="CY110" s="274" t="str">
        <f ca="true">+IF(OFFSET('Sanitation Data'!$F$32,0,10*ROW('Sanitation Data'!F104))="","",OFFSET('Sanitation Data'!$F$32,0,10*ROW('Sanitation Data'!F104)))</f>
        <v/>
      </c>
      <c r="CZ110" s="274" t="str">
        <f ca="true">+IF(OFFSET('Sanitation Data'!$G$28,0,10*ROW('Sanitation Data'!G104))="","",OFFSET('Sanitation Data'!$G$28,0,10*ROW('Sanitation Data'!G104)))</f>
        <v/>
      </c>
      <c r="DA110" s="274" t="str">
        <f ca="true">+IF(OFFSET('Sanitation Data'!$G$29,0,10*ROW('Sanitation Data'!G104))="","",OFFSET('Sanitation Data'!$G$29,0,10*ROW('Sanitation Data'!G104)))</f>
        <v/>
      </c>
      <c r="DB110" s="274" t="str">
        <f ca="true">+IF(OFFSET('Sanitation Data'!$G$30,0,10*ROW('Sanitation Data'!G104))="","",OFFSET('Sanitation Data'!$G$30,0,10*ROW('Sanitation Data'!G104)))</f>
        <v/>
      </c>
      <c r="DC110" s="274" t="str">
        <f ca="true">+IF(OFFSET('Sanitation Data'!$G$31,0,10*ROW('Sanitation Data'!G104))="","",OFFSET('Sanitation Data'!$G$31,0,10*ROW('Sanitation Data'!G104)))</f>
        <v/>
      </c>
      <c r="DD110" s="274" t="str">
        <f ca="true">+IF(OFFSET('Sanitation Data'!$G$32,0,10*ROW('Sanitation Data'!G104))="","",OFFSET('Sanitation Data'!$G$32,0,10*ROW('Sanitation Data'!G104)))</f>
        <v/>
      </c>
      <c r="DE110" s="274" t="str">
        <f ca="true">+IF(OFFSET('Sanitation Data'!$H$28,0,10*ROW('Sanitation Data'!H104))="","",OFFSET('Sanitation Data'!$H$28,0,10*ROW('Sanitation Data'!H104)))</f>
        <v/>
      </c>
      <c r="DF110" s="274" t="str">
        <f ca="true">+IF(OFFSET('Sanitation Data'!$H$29,0,10*ROW('Sanitation Data'!H104))="","",OFFSET('Sanitation Data'!$H$29,0,10*ROW('Sanitation Data'!H104)))</f>
        <v/>
      </c>
      <c r="DG110" s="274" t="str">
        <f ca="true">+IF(OFFSET('Sanitation Data'!$H$30,0,10*ROW('Sanitation Data'!H104))="","",OFFSET('Sanitation Data'!$H$30,0,10*ROW('Sanitation Data'!H104)))</f>
        <v/>
      </c>
      <c r="DH110" s="274" t="str">
        <f ca="true">+IF(OFFSET('Sanitation Data'!$H$31,0,10*ROW('Sanitation Data'!H104))="","",OFFSET('Sanitation Data'!$H$31,0,10*ROW('Sanitation Data'!H104)))</f>
        <v/>
      </c>
      <c r="DI110" s="274" t="str">
        <f ca="true">+IF(OFFSET('Sanitation Data'!$H$32,0,10*ROW('Sanitation Data'!H104))="","",OFFSET('Sanitation Data'!$H$32,0,10*ROW('Sanitation Data'!H104)))</f>
        <v/>
      </c>
      <c r="DJ110" s="274" t="str">
        <f ca="true">+IF(OFFSET('Sanitation Data'!$I$28,0,10*ROW('Sanitation Data'!I104))="","",OFFSET('Sanitation Data'!$I$28,0,10*ROW('Sanitation Data'!I104)))</f>
        <v/>
      </c>
      <c r="DK110" s="274" t="str">
        <f ca="true">+IF(OFFSET('Sanitation Data'!$I$29,0,10*ROW('Sanitation Data'!I104))="","",OFFSET('Sanitation Data'!$I$29,0,10*ROW('Sanitation Data'!I104)))</f>
        <v/>
      </c>
      <c r="DL110" s="274" t="str">
        <f ca="true">+IF(OFFSET('Sanitation Data'!$I$30,0,10*ROW('Sanitation Data'!I104))="","",OFFSET('Sanitation Data'!$I$30,0,10*ROW('Sanitation Data'!I104)))</f>
        <v/>
      </c>
      <c r="DM110" s="274" t="str">
        <f ca="true">+IF(OFFSET('Sanitation Data'!$I$31,0,10*ROW('Sanitation Data'!I104))="","",OFFSET('Sanitation Data'!$I$31,0,10*ROW('Sanitation Data'!I104)))</f>
        <v/>
      </c>
      <c r="DN110" s="274" t="str">
        <f ca="true">+IF(OFFSET('Sanitation Data'!$I$32,0,10*ROW('Sanitation Data'!I104))="","",OFFSET('Sanitation Data'!$I$32,0,10*ROW('Sanitation Data'!I104)))</f>
        <v/>
      </c>
      <c r="DO110" s="274" t="str">
        <f ca="true">+IF(OFFSET('Hygiene Data'!$D$11,0,10*ROW('Hygiene Data'!D104))="","",OFFSET('Hygiene Data'!$D$11,0,10*ROW('Hygiene Data'!D104)))</f>
        <v/>
      </c>
      <c r="DP110" s="274" t="str">
        <f ca="true">+IF(OFFSET('Hygiene Data'!$D$12,0,10*ROW('Hygiene Data'!D104))="","",OFFSET('Hygiene Data'!$D$12,0,10*ROW('Hygiene Data'!D104)))</f>
        <v/>
      </c>
      <c r="DQ110" s="274" t="str">
        <f ca="true">+IF(OFFSET('Hygiene Data'!$D$13,0,10*ROW('Hygiene Data'!D104))="","",OFFSET('Hygiene Data'!$D$13,0,10*ROW('Hygiene Data'!D104)))</f>
        <v/>
      </c>
      <c r="DR110" s="274" t="str">
        <f ca="true">+IF(OFFSET('Hygiene Data'!$E$11,0,10*ROW('Hygiene Data'!E104))="","",OFFSET('Hygiene Data'!$E$11,0,10*ROW('Hygiene Data'!E104)))</f>
        <v/>
      </c>
      <c r="DS110" s="274" t="str">
        <f ca="true">+IF(OFFSET('Hygiene Data'!$E$12,0,10*ROW('Hygiene Data'!E104))="","",OFFSET('Hygiene Data'!$E$12,0,10*ROW('Hygiene Data'!E104)))</f>
        <v/>
      </c>
      <c r="DT110" s="274" t="str">
        <f ca="true">+IF(OFFSET('Hygiene Data'!$E$13,0,10*ROW('Hygiene Data'!E104))="","",OFFSET('Hygiene Data'!$E$13,0,10*ROW('Hygiene Data'!E104)))</f>
        <v/>
      </c>
      <c r="DU110" s="274" t="str">
        <f ca="true">+IF(OFFSET('Hygiene Data'!$F$11,0,10*ROW('Hygiene Data'!F104))="","",OFFSET('Hygiene Data'!$F$11,0,10*ROW('Hygiene Data'!F104)))</f>
        <v/>
      </c>
      <c r="DV110" s="274" t="str">
        <f ca="true">+IF(OFFSET('Hygiene Data'!$F$12,0,10*ROW('Hygiene Data'!F104))="","",OFFSET('Hygiene Data'!$F$12,0,10*ROW('Hygiene Data'!F104)))</f>
        <v/>
      </c>
      <c r="DW110" s="274" t="str">
        <f ca="true">+IF(OFFSET('Hygiene Data'!$F$13,0,10*ROW('Hygiene Data'!F104))="","",OFFSET('Hygiene Data'!$F$13,0,10*ROW('Hygiene Data'!F104)))</f>
        <v/>
      </c>
      <c r="DX110" s="274" t="str">
        <f ca="true">+IF(OFFSET('Hygiene Data'!$G$11,0,10*ROW('Hygiene Data'!G104))="","",OFFSET('Hygiene Data'!$G$11,0,10*ROW('Hygiene Data'!G104)))</f>
        <v/>
      </c>
      <c r="DY110" s="274" t="str">
        <f ca="true">+IF(OFFSET('Hygiene Data'!$G$12,0,10*ROW('Hygiene Data'!G104))="","",OFFSET('Hygiene Data'!$G$12,0,10*ROW('Hygiene Data'!G104)))</f>
        <v/>
      </c>
      <c r="DZ110" s="274" t="str">
        <f ca="true">+IF(OFFSET('Hygiene Data'!$G$13,0,10*ROW('Hygiene Data'!G104))="","",OFFSET('Hygiene Data'!$G$13,0,10*ROW('Hygiene Data'!G104)))</f>
        <v/>
      </c>
      <c r="EA110" s="274" t="str">
        <f ca="true">+IF(OFFSET('Hygiene Data'!$H$11,0,10*ROW('Hygiene Data'!H104))="","",OFFSET('Hygiene Data'!$H$11,0,10*ROW('Hygiene Data'!H104)))</f>
        <v/>
      </c>
      <c r="EB110" s="274" t="str">
        <f ca="true">+IF(OFFSET('Hygiene Data'!$H$12,0,10*ROW('Hygiene Data'!H104))="","",OFFSET('Hygiene Data'!$H$12,0,10*ROW('Hygiene Data'!H104)))</f>
        <v/>
      </c>
      <c r="EC110" s="274" t="str">
        <f ca="true">+IF(OFFSET('Hygiene Data'!$H$13,0,10*ROW('Hygiene Data'!H104))="","",OFFSET('Hygiene Data'!$H$13,0,10*ROW('Hygiene Data'!H104)))</f>
        <v/>
      </c>
      <c r="ED110" s="274" t="str">
        <f ca="true">+IF(OFFSET('Hygiene Data'!$I$11,0,10*ROW('Hygiene Data'!I104))="","",OFFSET('Hygiene Data'!$I$11,0,10*ROW('Hygiene Data'!I104)))</f>
        <v/>
      </c>
      <c r="EE110" s="274" t="str">
        <f ca="true">+IF(OFFSET('Hygiene Data'!$I$12,0,10*ROW('Hygiene Data'!I104))="","",OFFSET('Hygiene Data'!$I$12,0,10*ROW('Hygiene Data'!I104)))</f>
        <v/>
      </c>
      <c r="EF110" s="274" t="str">
        <f ca="true">+IF(OFFSET('Hygiene Data'!$I$13,0,10*ROW('Hygiene Data'!I104))="","",OFFSET('Hygiene Data'!$I$13,0,10*ROW('Hygiene Data'!I104)))</f>
        <v/>
      </c>
    </row>
    <row xmlns:x14ac="http://schemas.microsoft.com/office/spreadsheetml/2009/9/ac" r="111" x14ac:dyDescent="0.2">
      <c r="A111" s="37" t="str">
        <f ca="true">+IF(OFFSET('Water Data'!$B$2,0,10*ROW('Water Data'!E105))="","",OFFSET('Water Data'!$B$2,0,10*ROW('Water Data'!E105)))</f>
        <v/>
      </c>
      <c r="B111" s="37" t="str">
        <f ca="true">+IF(OFFSET('Water Data'!$C$2,0,10*ROW('Water Data'!F105))="","",OFFSET('Water Data'!$C$2,0,10*ROW('Water Data'!F105)))</f>
        <v/>
      </c>
      <c r="C111" s="330" t="str">
        <f t="shared" ca="true" si="1"/>
        <v/>
      </c>
      <c r="D111" s="94"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4"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4"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4"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4"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4"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4"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4"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4"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4"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4"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4"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4"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4"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4"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4"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4"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4"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5"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5"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5"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5"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5"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5"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5"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5"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5"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5"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5"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5"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5"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5"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5"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5"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5"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5"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5"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5"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5"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5"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5"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5"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5"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5"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5"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5"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5"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5"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6"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6"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6"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6"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6"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6"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6"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6"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6"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6"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6"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6"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6"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6"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6"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6"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6"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6"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74"/>
      <c r="BS111" s="274" t="str">
        <f ca="true">+IF(OFFSET('Water Data'!$D$27,0,10*ROW('Water Data'!D105))="","",OFFSET('Water Data'!$D$27,0,10*ROW('Water Data'!D105)))</f>
        <v/>
      </c>
      <c r="BT111" s="274" t="str">
        <f ca="true">+IF(OFFSET('Water Data'!$D$28,0,10*ROW('Water Data'!D105))="","",OFFSET('Water Data'!$D$28,0,10*ROW('Water Data'!D105)))</f>
        <v/>
      </c>
      <c r="BU111" s="274" t="str">
        <f ca="true">+IF(OFFSET('Water Data'!$D$29,0,10*ROW('Water Data'!D105))="","",OFFSET('Water Data'!$D$29,0,10*ROW('Water Data'!D105)))</f>
        <v/>
      </c>
      <c r="BV111" s="274" t="str">
        <f ca="true">+IF(OFFSET('Water Data'!$E$27,0,10*ROW('Water Data'!E105))="","",OFFSET('Water Data'!$E$27,0,10*ROW('Water Data'!E105)))</f>
        <v/>
      </c>
      <c r="BW111" s="274" t="str">
        <f ca="true">+IF(OFFSET('Water Data'!$E$28,0,10*ROW('Water Data'!E105))="","",OFFSET('Water Data'!$E$28,0,10*ROW('Water Data'!E105)))</f>
        <v/>
      </c>
      <c r="BX111" s="274" t="str">
        <f ca="true">+IF(OFFSET('Water Data'!$E$29,0,10*ROW('Water Data'!E105))="","",OFFSET('Water Data'!$E$29,0,10*ROW('Water Data'!E105)))</f>
        <v/>
      </c>
      <c r="BY111" s="274" t="str">
        <f ca="true">+IF(OFFSET('Water Data'!$F$27,0,10*ROW('Water Data'!F105))="","",OFFSET('Water Data'!$F$27,0,10*ROW('Water Data'!F105)))</f>
        <v/>
      </c>
      <c r="BZ111" s="274" t="str">
        <f ca="true">+IF(OFFSET('Water Data'!$F$28,0,10*ROW('Water Data'!F105))="","",OFFSET('Water Data'!$F$28,0,10*ROW('Water Data'!F105)))</f>
        <v/>
      </c>
      <c r="CA111" s="274" t="str">
        <f ca="true">+IF(OFFSET('Water Data'!$F$29,0,10*ROW('Water Data'!F105))="","",OFFSET('Water Data'!$F$29,0,10*ROW('Water Data'!F105)))</f>
        <v/>
      </c>
      <c r="CB111" s="274" t="str">
        <f ca="true">+IF(OFFSET('Water Data'!$G$27,0,10*ROW('Water Data'!G105))="","",OFFSET('Water Data'!$G$27,0,10*ROW('Water Data'!G105)))</f>
        <v/>
      </c>
      <c r="CC111" s="274" t="str">
        <f ca="true">+IF(OFFSET('Water Data'!$G$28,0,10*ROW('Water Data'!G105))="","",OFFSET('Water Data'!$G$28,0,10*ROW('Water Data'!G105)))</f>
        <v/>
      </c>
      <c r="CD111" s="274" t="str">
        <f ca="true">+IF(OFFSET('Water Data'!$G$29,0,10*ROW('Water Data'!G105))="","",OFFSET('Water Data'!$G$29,0,10*ROW('Water Data'!G105)))</f>
        <v/>
      </c>
      <c r="CE111" s="274" t="str">
        <f ca="true">+IF(OFFSET('Water Data'!$H$27,0,10*ROW('Water Data'!H105))="","",OFFSET('Water Data'!$H$27,0,10*ROW('Water Data'!H105)))</f>
        <v/>
      </c>
      <c r="CF111" s="274" t="str">
        <f ca="true">+IF(OFFSET('Water Data'!$H$28,0,10*ROW('Water Data'!H105))="","",OFFSET('Water Data'!$H$28,0,10*ROW('Water Data'!H105)))</f>
        <v/>
      </c>
      <c r="CG111" s="274" t="str">
        <f ca="true">+IF(OFFSET('Water Data'!$H$29,0,10*ROW('Water Data'!H105))="","",OFFSET('Water Data'!$H$29,0,10*ROW('Water Data'!H105)))</f>
        <v/>
      </c>
      <c r="CH111" s="274" t="str">
        <f ca="true">+IF(OFFSET('Water Data'!$I$27,0,10*ROW('Water Data'!I105))="","",OFFSET('Water Data'!$I$27,0,10*ROW('Water Data'!I105)))</f>
        <v/>
      </c>
      <c r="CI111" s="274" t="str">
        <f ca="true">+IF(OFFSET('Water Data'!$I$28,0,10*ROW('Water Data'!I105))="","",OFFSET('Water Data'!$I$28,0,10*ROW('Water Data'!I105)))</f>
        <v/>
      </c>
      <c r="CJ111" s="274" t="str">
        <f ca="true">+IF(OFFSET('Water Data'!$I$29,0,10*ROW('Water Data'!I105))="","",OFFSET('Water Data'!$I$29,0,10*ROW('Water Data'!I105)))</f>
        <v/>
      </c>
      <c r="CK111" s="274" t="str">
        <f ca="true">+IF(OFFSET('Sanitation Data'!$D$28,0,10*ROW('Sanitation Data'!D105))="","",OFFSET('Sanitation Data'!$D$28,0,10*ROW('Sanitation Data'!D105)))</f>
        <v/>
      </c>
      <c r="CL111" s="274" t="str">
        <f ca="true">+IF(OFFSET('Sanitation Data'!$D$29,0,10*ROW('Sanitation Data'!D105))="","",OFFSET('Sanitation Data'!$D$29,0,10*ROW('Sanitation Data'!D105)))</f>
        <v/>
      </c>
      <c r="CM111" s="274" t="str">
        <f ca="true">+IF(OFFSET('Sanitation Data'!$D$30,0,10*ROW('Sanitation Data'!D105))="","",OFFSET('Sanitation Data'!$D$30,0,10*ROW('Sanitation Data'!D105)))</f>
        <v/>
      </c>
      <c r="CN111" s="274" t="str">
        <f ca="true">+IF(OFFSET('Sanitation Data'!$D$31,0,10*ROW('Sanitation Data'!D105))="","",OFFSET('Sanitation Data'!$D$31,0,10*ROW('Sanitation Data'!D105)))</f>
        <v/>
      </c>
      <c r="CO111" s="274" t="str">
        <f ca="true">+IF(OFFSET('Sanitation Data'!$D$32,0,10*ROW('Sanitation Data'!D105))="","",OFFSET('Sanitation Data'!$D$32,0,10*ROW('Sanitation Data'!D105)))</f>
        <v/>
      </c>
      <c r="CP111" s="274" t="str">
        <f ca="true">+IF(OFFSET('Sanitation Data'!$E$28,0,10*ROW('Sanitation Data'!E105))="","",OFFSET('Sanitation Data'!$E$28,0,10*ROW('Sanitation Data'!E105)))</f>
        <v/>
      </c>
      <c r="CQ111" s="274" t="str">
        <f ca="true">+IF(OFFSET('Sanitation Data'!$E$29,0,10*ROW('Sanitation Data'!E105))="","",OFFSET('Sanitation Data'!$E$29,0,10*ROW('Sanitation Data'!E105)))</f>
        <v/>
      </c>
      <c r="CR111" s="274" t="str">
        <f ca="true">+IF(OFFSET('Sanitation Data'!$E$30,0,10*ROW('Sanitation Data'!E105))="","",OFFSET('Sanitation Data'!$E$30,0,10*ROW('Sanitation Data'!E105)))</f>
        <v/>
      </c>
      <c r="CS111" s="274" t="str">
        <f ca="true">+IF(OFFSET('Sanitation Data'!$E$31,0,10*ROW('Sanitation Data'!E105))="","",OFFSET('Sanitation Data'!$E$31,0,10*ROW('Sanitation Data'!E105)))</f>
        <v/>
      </c>
      <c r="CT111" s="274" t="str">
        <f ca="true">+IF(OFFSET('Sanitation Data'!$E$32,0,10*ROW('Sanitation Data'!E105))="","",OFFSET('Sanitation Data'!$E$32,0,10*ROW('Sanitation Data'!E105)))</f>
        <v/>
      </c>
      <c r="CU111" s="274" t="str">
        <f ca="true">+IF(OFFSET('Sanitation Data'!$F$28,0,10*ROW('Sanitation Data'!F105))="","",OFFSET('Sanitation Data'!$F$28,0,10*ROW('Sanitation Data'!F105)))</f>
        <v/>
      </c>
      <c r="CV111" s="274" t="str">
        <f ca="true">+IF(OFFSET('Sanitation Data'!$F$29,0,10*ROW('Sanitation Data'!F105))="","",OFFSET('Sanitation Data'!$F$29,0,10*ROW('Sanitation Data'!F105)))</f>
        <v/>
      </c>
      <c r="CW111" s="274" t="str">
        <f ca="true">+IF(OFFSET('Sanitation Data'!$F$30,0,10*ROW('Sanitation Data'!F105))="","",OFFSET('Sanitation Data'!$F$30,0,10*ROW('Sanitation Data'!F105)))</f>
        <v/>
      </c>
      <c r="CX111" s="274" t="str">
        <f ca="true">+IF(OFFSET('Sanitation Data'!$F$31,0,10*ROW('Sanitation Data'!F105))="","",OFFSET('Sanitation Data'!$F$31,0,10*ROW('Sanitation Data'!F105)))</f>
        <v/>
      </c>
      <c r="CY111" s="274" t="str">
        <f ca="true">+IF(OFFSET('Sanitation Data'!$F$32,0,10*ROW('Sanitation Data'!F105))="","",OFFSET('Sanitation Data'!$F$32,0,10*ROW('Sanitation Data'!F105)))</f>
        <v/>
      </c>
      <c r="CZ111" s="274" t="str">
        <f ca="true">+IF(OFFSET('Sanitation Data'!$G$28,0,10*ROW('Sanitation Data'!G105))="","",OFFSET('Sanitation Data'!$G$28,0,10*ROW('Sanitation Data'!G105)))</f>
        <v/>
      </c>
      <c r="DA111" s="274" t="str">
        <f ca="true">+IF(OFFSET('Sanitation Data'!$G$29,0,10*ROW('Sanitation Data'!G105))="","",OFFSET('Sanitation Data'!$G$29,0,10*ROW('Sanitation Data'!G105)))</f>
        <v/>
      </c>
      <c r="DB111" s="274" t="str">
        <f ca="true">+IF(OFFSET('Sanitation Data'!$G$30,0,10*ROW('Sanitation Data'!G105))="","",OFFSET('Sanitation Data'!$G$30,0,10*ROW('Sanitation Data'!G105)))</f>
        <v/>
      </c>
      <c r="DC111" s="274" t="str">
        <f ca="true">+IF(OFFSET('Sanitation Data'!$G$31,0,10*ROW('Sanitation Data'!G105))="","",OFFSET('Sanitation Data'!$G$31,0,10*ROW('Sanitation Data'!G105)))</f>
        <v/>
      </c>
      <c r="DD111" s="274" t="str">
        <f ca="true">+IF(OFFSET('Sanitation Data'!$G$32,0,10*ROW('Sanitation Data'!G105))="","",OFFSET('Sanitation Data'!$G$32,0,10*ROW('Sanitation Data'!G105)))</f>
        <v/>
      </c>
      <c r="DE111" s="274" t="str">
        <f ca="true">+IF(OFFSET('Sanitation Data'!$H$28,0,10*ROW('Sanitation Data'!H105))="","",OFFSET('Sanitation Data'!$H$28,0,10*ROW('Sanitation Data'!H105)))</f>
        <v/>
      </c>
      <c r="DF111" s="274" t="str">
        <f ca="true">+IF(OFFSET('Sanitation Data'!$H$29,0,10*ROW('Sanitation Data'!H105))="","",OFFSET('Sanitation Data'!$H$29,0,10*ROW('Sanitation Data'!H105)))</f>
        <v/>
      </c>
      <c r="DG111" s="274" t="str">
        <f ca="true">+IF(OFFSET('Sanitation Data'!$H$30,0,10*ROW('Sanitation Data'!H105))="","",OFFSET('Sanitation Data'!$H$30,0,10*ROW('Sanitation Data'!H105)))</f>
        <v/>
      </c>
      <c r="DH111" s="274" t="str">
        <f ca="true">+IF(OFFSET('Sanitation Data'!$H$31,0,10*ROW('Sanitation Data'!H105))="","",OFFSET('Sanitation Data'!$H$31,0,10*ROW('Sanitation Data'!H105)))</f>
        <v/>
      </c>
      <c r="DI111" s="274" t="str">
        <f ca="true">+IF(OFFSET('Sanitation Data'!$H$32,0,10*ROW('Sanitation Data'!H105))="","",OFFSET('Sanitation Data'!$H$32,0,10*ROW('Sanitation Data'!H105)))</f>
        <v/>
      </c>
      <c r="DJ111" s="274" t="str">
        <f ca="true">+IF(OFFSET('Sanitation Data'!$I$28,0,10*ROW('Sanitation Data'!I105))="","",OFFSET('Sanitation Data'!$I$28,0,10*ROW('Sanitation Data'!I105)))</f>
        <v/>
      </c>
      <c r="DK111" s="274" t="str">
        <f ca="true">+IF(OFFSET('Sanitation Data'!$I$29,0,10*ROW('Sanitation Data'!I105))="","",OFFSET('Sanitation Data'!$I$29,0,10*ROW('Sanitation Data'!I105)))</f>
        <v/>
      </c>
      <c r="DL111" s="274" t="str">
        <f ca="true">+IF(OFFSET('Sanitation Data'!$I$30,0,10*ROW('Sanitation Data'!I105))="","",OFFSET('Sanitation Data'!$I$30,0,10*ROW('Sanitation Data'!I105)))</f>
        <v/>
      </c>
      <c r="DM111" s="274" t="str">
        <f ca="true">+IF(OFFSET('Sanitation Data'!$I$31,0,10*ROW('Sanitation Data'!I105))="","",OFFSET('Sanitation Data'!$I$31,0,10*ROW('Sanitation Data'!I105)))</f>
        <v/>
      </c>
      <c r="DN111" s="274" t="str">
        <f ca="true">+IF(OFFSET('Sanitation Data'!$I$32,0,10*ROW('Sanitation Data'!I105))="","",OFFSET('Sanitation Data'!$I$32,0,10*ROW('Sanitation Data'!I105)))</f>
        <v/>
      </c>
      <c r="DO111" s="274" t="str">
        <f ca="true">+IF(OFFSET('Hygiene Data'!$D$11,0,10*ROW('Hygiene Data'!D105))="","",OFFSET('Hygiene Data'!$D$11,0,10*ROW('Hygiene Data'!D105)))</f>
        <v/>
      </c>
      <c r="DP111" s="274" t="str">
        <f ca="true">+IF(OFFSET('Hygiene Data'!$D$12,0,10*ROW('Hygiene Data'!D105))="","",OFFSET('Hygiene Data'!$D$12,0,10*ROW('Hygiene Data'!D105)))</f>
        <v/>
      </c>
      <c r="DQ111" s="274" t="str">
        <f ca="true">+IF(OFFSET('Hygiene Data'!$D$13,0,10*ROW('Hygiene Data'!D105))="","",OFFSET('Hygiene Data'!$D$13,0,10*ROW('Hygiene Data'!D105)))</f>
        <v/>
      </c>
      <c r="DR111" s="274" t="str">
        <f ca="true">+IF(OFFSET('Hygiene Data'!$E$11,0,10*ROW('Hygiene Data'!E105))="","",OFFSET('Hygiene Data'!$E$11,0,10*ROW('Hygiene Data'!E105)))</f>
        <v/>
      </c>
      <c r="DS111" s="274" t="str">
        <f ca="true">+IF(OFFSET('Hygiene Data'!$E$12,0,10*ROW('Hygiene Data'!E105))="","",OFFSET('Hygiene Data'!$E$12,0,10*ROW('Hygiene Data'!E105)))</f>
        <v/>
      </c>
      <c r="DT111" s="274" t="str">
        <f ca="true">+IF(OFFSET('Hygiene Data'!$E$13,0,10*ROW('Hygiene Data'!E105))="","",OFFSET('Hygiene Data'!$E$13,0,10*ROW('Hygiene Data'!E105)))</f>
        <v/>
      </c>
      <c r="DU111" s="274" t="str">
        <f ca="true">+IF(OFFSET('Hygiene Data'!$F$11,0,10*ROW('Hygiene Data'!F105))="","",OFFSET('Hygiene Data'!$F$11,0,10*ROW('Hygiene Data'!F105)))</f>
        <v/>
      </c>
      <c r="DV111" s="274" t="str">
        <f ca="true">+IF(OFFSET('Hygiene Data'!$F$12,0,10*ROW('Hygiene Data'!F105))="","",OFFSET('Hygiene Data'!$F$12,0,10*ROW('Hygiene Data'!F105)))</f>
        <v/>
      </c>
      <c r="DW111" s="274" t="str">
        <f ca="true">+IF(OFFSET('Hygiene Data'!$F$13,0,10*ROW('Hygiene Data'!F105))="","",OFFSET('Hygiene Data'!$F$13,0,10*ROW('Hygiene Data'!F105)))</f>
        <v/>
      </c>
      <c r="DX111" s="274" t="str">
        <f ca="true">+IF(OFFSET('Hygiene Data'!$G$11,0,10*ROW('Hygiene Data'!G105))="","",OFFSET('Hygiene Data'!$G$11,0,10*ROW('Hygiene Data'!G105)))</f>
        <v/>
      </c>
      <c r="DY111" s="274" t="str">
        <f ca="true">+IF(OFFSET('Hygiene Data'!$G$12,0,10*ROW('Hygiene Data'!G105))="","",OFFSET('Hygiene Data'!$G$12,0,10*ROW('Hygiene Data'!G105)))</f>
        <v/>
      </c>
      <c r="DZ111" s="274" t="str">
        <f ca="true">+IF(OFFSET('Hygiene Data'!$G$13,0,10*ROW('Hygiene Data'!G105))="","",OFFSET('Hygiene Data'!$G$13,0,10*ROW('Hygiene Data'!G105)))</f>
        <v/>
      </c>
      <c r="EA111" s="274" t="str">
        <f ca="true">+IF(OFFSET('Hygiene Data'!$H$11,0,10*ROW('Hygiene Data'!H105))="","",OFFSET('Hygiene Data'!$H$11,0,10*ROW('Hygiene Data'!H105)))</f>
        <v/>
      </c>
      <c r="EB111" s="274" t="str">
        <f ca="true">+IF(OFFSET('Hygiene Data'!$H$12,0,10*ROW('Hygiene Data'!H105))="","",OFFSET('Hygiene Data'!$H$12,0,10*ROW('Hygiene Data'!H105)))</f>
        <v/>
      </c>
      <c r="EC111" s="274" t="str">
        <f ca="true">+IF(OFFSET('Hygiene Data'!$H$13,0,10*ROW('Hygiene Data'!H105))="","",OFFSET('Hygiene Data'!$H$13,0,10*ROW('Hygiene Data'!H105)))</f>
        <v/>
      </c>
      <c r="ED111" s="274" t="str">
        <f ca="true">+IF(OFFSET('Hygiene Data'!$I$11,0,10*ROW('Hygiene Data'!I105))="","",OFFSET('Hygiene Data'!$I$11,0,10*ROW('Hygiene Data'!I105)))</f>
        <v/>
      </c>
      <c r="EE111" s="274" t="str">
        <f ca="true">+IF(OFFSET('Hygiene Data'!$I$12,0,10*ROW('Hygiene Data'!I105))="","",OFFSET('Hygiene Data'!$I$12,0,10*ROW('Hygiene Data'!I105)))</f>
        <v/>
      </c>
      <c r="EF111" s="274" t="str">
        <f ca="true">+IF(OFFSET('Hygiene Data'!$I$13,0,10*ROW('Hygiene Data'!I105))="","",OFFSET('Hygiene Data'!$I$13,0,10*ROW('Hygiene Data'!I105)))</f>
        <v/>
      </c>
    </row>
    <row xmlns:x14ac="http://schemas.microsoft.com/office/spreadsheetml/2009/9/ac" r="112" x14ac:dyDescent="0.2">
      <c r="A112" s="37" t="str">
        <f ca="true">+IF(OFFSET('Water Data'!$B$2,0,10*ROW('Water Data'!E106))="","",OFFSET('Water Data'!$B$2,0,10*ROW('Water Data'!E106)))</f>
        <v/>
      </c>
      <c r="B112" s="37" t="str">
        <f ca="true">+IF(OFFSET('Water Data'!$C$2,0,10*ROW('Water Data'!F106))="","",OFFSET('Water Data'!$C$2,0,10*ROW('Water Data'!F106)))</f>
        <v/>
      </c>
      <c r="C112" s="330" t="str">
        <f t="shared" ca="true" si="1"/>
        <v/>
      </c>
      <c r="D112" s="94"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4"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4"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4"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4"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4"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4"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4"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4"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4"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4"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4"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4"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4"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4"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4"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4"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4"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5"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5"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5"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5"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5"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5"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5"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5"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5"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5"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5"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5"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5"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5"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5"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5"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5"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5"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5"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5"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5"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5"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5"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5"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5"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5"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5"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5"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5"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5"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6"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6"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6"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6"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6"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6"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6"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6"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6"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6"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6"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6"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6"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6"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6"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6"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6"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6"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74"/>
      <c r="BS112" s="274" t="str">
        <f ca="true">+IF(OFFSET('Water Data'!$D$27,0,10*ROW('Water Data'!D106))="","",OFFSET('Water Data'!$D$27,0,10*ROW('Water Data'!D106)))</f>
        <v/>
      </c>
      <c r="BT112" s="274" t="str">
        <f ca="true">+IF(OFFSET('Water Data'!$D$28,0,10*ROW('Water Data'!D106))="","",OFFSET('Water Data'!$D$28,0,10*ROW('Water Data'!D106)))</f>
        <v/>
      </c>
      <c r="BU112" s="274" t="str">
        <f ca="true">+IF(OFFSET('Water Data'!$D$29,0,10*ROW('Water Data'!D106))="","",OFFSET('Water Data'!$D$29,0,10*ROW('Water Data'!D106)))</f>
        <v/>
      </c>
      <c r="BV112" s="274" t="str">
        <f ca="true">+IF(OFFSET('Water Data'!$E$27,0,10*ROW('Water Data'!E106))="","",OFFSET('Water Data'!$E$27,0,10*ROW('Water Data'!E106)))</f>
        <v/>
      </c>
      <c r="BW112" s="274" t="str">
        <f ca="true">+IF(OFFSET('Water Data'!$E$28,0,10*ROW('Water Data'!E106))="","",OFFSET('Water Data'!$E$28,0,10*ROW('Water Data'!E106)))</f>
        <v/>
      </c>
      <c r="BX112" s="274" t="str">
        <f ca="true">+IF(OFFSET('Water Data'!$E$29,0,10*ROW('Water Data'!E106))="","",OFFSET('Water Data'!$E$29,0,10*ROW('Water Data'!E106)))</f>
        <v/>
      </c>
      <c r="BY112" s="274" t="str">
        <f ca="true">+IF(OFFSET('Water Data'!$F$27,0,10*ROW('Water Data'!F106))="","",OFFSET('Water Data'!$F$27,0,10*ROW('Water Data'!F106)))</f>
        <v/>
      </c>
      <c r="BZ112" s="274" t="str">
        <f ca="true">+IF(OFFSET('Water Data'!$F$28,0,10*ROW('Water Data'!F106))="","",OFFSET('Water Data'!$F$28,0,10*ROW('Water Data'!F106)))</f>
        <v/>
      </c>
      <c r="CA112" s="274" t="str">
        <f ca="true">+IF(OFFSET('Water Data'!$F$29,0,10*ROW('Water Data'!F106))="","",OFFSET('Water Data'!$F$29,0,10*ROW('Water Data'!F106)))</f>
        <v/>
      </c>
      <c r="CB112" s="274" t="str">
        <f ca="true">+IF(OFFSET('Water Data'!$G$27,0,10*ROW('Water Data'!G106))="","",OFFSET('Water Data'!$G$27,0,10*ROW('Water Data'!G106)))</f>
        <v/>
      </c>
      <c r="CC112" s="274" t="str">
        <f ca="true">+IF(OFFSET('Water Data'!$G$28,0,10*ROW('Water Data'!G106))="","",OFFSET('Water Data'!$G$28,0,10*ROW('Water Data'!G106)))</f>
        <v/>
      </c>
      <c r="CD112" s="274" t="str">
        <f ca="true">+IF(OFFSET('Water Data'!$G$29,0,10*ROW('Water Data'!G106))="","",OFFSET('Water Data'!$G$29,0,10*ROW('Water Data'!G106)))</f>
        <v/>
      </c>
      <c r="CE112" s="274" t="str">
        <f ca="true">+IF(OFFSET('Water Data'!$H$27,0,10*ROW('Water Data'!H106))="","",OFFSET('Water Data'!$H$27,0,10*ROW('Water Data'!H106)))</f>
        <v/>
      </c>
      <c r="CF112" s="274" t="str">
        <f ca="true">+IF(OFFSET('Water Data'!$H$28,0,10*ROW('Water Data'!H106))="","",OFFSET('Water Data'!$H$28,0,10*ROW('Water Data'!H106)))</f>
        <v/>
      </c>
      <c r="CG112" s="274" t="str">
        <f ca="true">+IF(OFFSET('Water Data'!$H$29,0,10*ROW('Water Data'!H106))="","",OFFSET('Water Data'!$H$29,0,10*ROW('Water Data'!H106)))</f>
        <v/>
      </c>
      <c r="CH112" s="274" t="str">
        <f ca="true">+IF(OFFSET('Water Data'!$I$27,0,10*ROW('Water Data'!I106))="","",OFFSET('Water Data'!$I$27,0,10*ROW('Water Data'!I106)))</f>
        <v/>
      </c>
      <c r="CI112" s="274" t="str">
        <f ca="true">+IF(OFFSET('Water Data'!$I$28,0,10*ROW('Water Data'!I106))="","",OFFSET('Water Data'!$I$28,0,10*ROW('Water Data'!I106)))</f>
        <v/>
      </c>
      <c r="CJ112" s="274" t="str">
        <f ca="true">+IF(OFFSET('Water Data'!$I$29,0,10*ROW('Water Data'!I106))="","",OFFSET('Water Data'!$I$29,0,10*ROW('Water Data'!I106)))</f>
        <v/>
      </c>
      <c r="CK112" s="274" t="str">
        <f ca="true">+IF(OFFSET('Sanitation Data'!$D$28,0,10*ROW('Sanitation Data'!D106))="","",OFFSET('Sanitation Data'!$D$28,0,10*ROW('Sanitation Data'!D106)))</f>
        <v/>
      </c>
      <c r="CL112" s="274" t="str">
        <f ca="true">+IF(OFFSET('Sanitation Data'!$D$29,0,10*ROW('Sanitation Data'!D106))="","",OFFSET('Sanitation Data'!$D$29,0,10*ROW('Sanitation Data'!D106)))</f>
        <v/>
      </c>
      <c r="CM112" s="274" t="str">
        <f ca="true">+IF(OFFSET('Sanitation Data'!$D$30,0,10*ROW('Sanitation Data'!D106))="","",OFFSET('Sanitation Data'!$D$30,0,10*ROW('Sanitation Data'!D106)))</f>
        <v/>
      </c>
      <c r="CN112" s="274" t="str">
        <f ca="true">+IF(OFFSET('Sanitation Data'!$D$31,0,10*ROW('Sanitation Data'!D106))="","",OFFSET('Sanitation Data'!$D$31,0,10*ROW('Sanitation Data'!D106)))</f>
        <v/>
      </c>
      <c r="CO112" s="274" t="str">
        <f ca="true">+IF(OFFSET('Sanitation Data'!$D$32,0,10*ROW('Sanitation Data'!D106))="","",OFFSET('Sanitation Data'!$D$32,0,10*ROW('Sanitation Data'!D106)))</f>
        <v/>
      </c>
      <c r="CP112" s="274" t="str">
        <f ca="true">+IF(OFFSET('Sanitation Data'!$E$28,0,10*ROW('Sanitation Data'!E106))="","",OFFSET('Sanitation Data'!$E$28,0,10*ROW('Sanitation Data'!E106)))</f>
        <v/>
      </c>
      <c r="CQ112" s="274" t="str">
        <f ca="true">+IF(OFFSET('Sanitation Data'!$E$29,0,10*ROW('Sanitation Data'!E106))="","",OFFSET('Sanitation Data'!$E$29,0,10*ROW('Sanitation Data'!E106)))</f>
        <v/>
      </c>
      <c r="CR112" s="274" t="str">
        <f ca="true">+IF(OFFSET('Sanitation Data'!$E$30,0,10*ROW('Sanitation Data'!E106))="","",OFFSET('Sanitation Data'!$E$30,0,10*ROW('Sanitation Data'!E106)))</f>
        <v/>
      </c>
      <c r="CS112" s="274" t="str">
        <f ca="true">+IF(OFFSET('Sanitation Data'!$E$31,0,10*ROW('Sanitation Data'!E106))="","",OFFSET('Sanitation Data'!$E$31,0,10*ROW('Sanitation Data'!E106)))</f>
        <v/>
      </c>
      <c r="CT112" s="274" t="str">
        <f ca="true">+IF(OFFSET('Sanitation Data'!$E$32,0,10*ROW('Sanitation Data'!E106))="","",OFFSET('Sanitation Data'!$E$32,0,10*ROW('Sanitation Data'!E106)))</f>
        <v/>
      </c>
      <c r="CU112" s="274" t="str">
        <f ca="true">+IF(OFFSET('Sanitation Data'!$F$28,0,10*ROW('Sanitation Data'!F106))="","",OFFSET('Sanitation Data'!$F$28,0,10*ROW('Sanitation Data'!F106)))</f>
        <v/>
      </c>
      <c r="CV112" s="274" t="str">
        <f ca="true">+IF(OFFSET('Sanitation Data'!$F$29,0,10*ROW('Sanitation Data'!F106))="","",OFFSET('Sanitation Data'!$F$29,0,10*ROW('Sanitation Data'!F106)))</f>
        <v/>
      </c>
      <c r="CW112" s="274" t="str">
        <f ca="true">+IF(OFFSET('Sanitation Data'!$F$30,0,10*ROW('Sanitation Data'!F106))="","",OFFSET('Sanitation Data'!$F$30,0,10*ROW('Sanitation Data'!F106)))</f>
        <v/>
      </c>
      <c r="CX112" s="274" t="str">
        <f ca="true">+IF(OFFSET('Sanitation Data'!$F$31,0,10*ROW('Sanitation Data'!F106))="","",OFFSET('Sanitation Data'!$F$31,0,10*ROW('Sanitation Data'!F106)))</f>
        <v/>
      </c>
      <c r="CY112" s="274" t="str">
        <f ca="true">+IF(OFFSET('Sanitation Data'!$F$32,0,10*ROW('Sanitation Data'!F106))="","",OFFSET('Sanitation Data'!$F$32,0,10*ROW('Sanitation Data'!F106)))</f>
        <v/>
      </c>
      <c r="CZ112" s="274" t="str">
        <f ca="true">+IF(OFFSET('Sanitation Data'!$G$28,0,10*ROW('Sanitation Data'!G106))="","",OFFSET('Sanitation Data'!$G$28,0,10*ROW('Sanitation Data'!G106)))</f>
        <v/>
      </c>
      <c r="DA112" s="274" t="str">
        <f ca="true">+IF(OFFSET('Sanitation Data'!$G$29,0,10*ROW('Sanitation Data'!G106))="","",OFFSET('Sanitation Data'!$G$29,0,10*ROW('Sanitation Data'!G106)))</f>
        <v/>
      </c>
      <c r="DB112" s="274" t="str">
        <f ca="true">+IF(OFFSET('Sanitation Data'!$G$30,0,10*ROW('Sanitation Data'!G106))="","",OFFSET('Sanitation Data'!$G$30,0,10*ROW('Sanitation Data'!G106)))</f>
        <v/>
      </c>
      <c r="DC112" s="274" t="str">
        <f ca="true">+IF(OFFSET('Sanitation Data'!$G$31,0,10*ROW('Sanitation Data'!G106))="","",OFFSET('Sanitation Data'!$G$31,0,10*ROW('Sanitation Data'!G106)))</f>
        <v/>
      </c>
      <c r="DD112" s="274" t="str">
        <f ca="true">+IF(OFFSET('Sanitation Data'!$G$32,0,10*ROW('Sanitation Data'!G106))="","",OFFSET('Sanitation Data'!$G$32,0,10*ROW('Sanitation Data'!G106)))</f>
        <v/>
      </c>
      <c r="DE112" s="274" t="str">
        <f ca="true">+IF(OFFSET('Sanitation Data'!$H$28,0,10*ROW('Sanitation Data'!H106))="","",OFFSET('Sanitation Data'!$H$28,0,10*ROW('Sanitation Data'!H106)))</f>
        <v/>
      </c>
      <c r="DF112" s="274" t="str">
        <f ca="true">+IF(OFFSET('Sanitation Data'!$H$29,0,10*ROW('Sanitation Data'!H106))="","",OFFSET('Sanitation Data'!$H$29,0,10*ROW('Sanitation Data'!H106)))</f>
        <v/>
      </c>
      <c r="DG112" s="274" t="str">
        <f ca="true">+IF(OFFSET('Sanitation Data'!$H$30,0,10*ROW('Sanitation Data'!H106))="","",OFFSET('Sanitation Data'!$H$30,0,10*ROW('Sanitation Data'!H106)))</f>
        <v/>
      </c>
      <c r="DH112" s="274" t="str">
        <f ca="true">+IF(OFFSET('Sanitation Data'!$H$31,0,10*ROW('Sanitation Data'!H106))="","",OFFSET('Sanitation Data'!$H$31,0,10*ROW('Sanitation Data'!H106)))</f>
        <v/>
      </c>
      <c r="DI112" s="274" t="str">
        <f ca="true">+IF(OFFSET('Sanitation Data'!$H$32,0,10*ROW('Sanitation Data'!H106))="","",OFFSET('Sanitation Data'!$H$32,0,10*ROW('Sanitation Data'!H106)))</f>
        <v/>
      </c>
      <c r="DJ112" s="274" t="str">
        <f ca="true">+IF(OFFSET('Sanitation Data'!$I$28,0,10*ROW('Sanitation Data'!I106))="","",OFFSET('Sanitation Data'!$I$28,0,10*ROW('Sanitation Data'!I106)))</f>
        <v/>
      </c>
      <c r="DK112" s="274" t="str">
        <f ca="true">+IF(OFFSET('Sanitation Data'!$I$29,0,10*ROW('Sanitation Data'!I106))="","",OFFSET('Sanitation Data'!$I$29,0,10*ROW('Sanitation Data'!I106)))</f>
        <v/>
      </c>
      <c r="DL112" s="274" t="str">
        <f ca="true">+IF(OFFSET('Sanitation Data'!$I$30,0,10*ROW('Sanitation Data'!I106))="","",OFFSET('Sanitation Data'!$I$30,0,10*ROW('Sanitation Data'!I106)))</f>
        <v/>
      </c>
      <c r="DM112" s="274" t="str">
        <f ca="true">+IF(OFFSET('Sanitation Data'!$I$31,0,10*ROW('Sanitation Data'!I106))="","",OFFSET('Sanitation Data'!$I$31,0,10*ROW('Sanitation Data'!I106)))</f>
        <v/>
      </c>
      <c r="DN112" s="274" t="str">
        <f ca="true">+IF(OFFSET('Sanitation Data'!$I$32,0,10*ROW('Sanitation Data'!I106))="","",OFFSET('Sanitation Data'!$I$32,0,10*ROW('Sanitation Data'!I106)))</f>
        <v/>
      </c>
      <c r="DO112" s="274" t="str">
        <f ca="true">+IF(OFFSET('Hygiene Data'!$D$11,0,10*ROW('Hygiene Data'!D106))="","",OFFSET('Hygiene Data'!$D$11,0,10*ROW('Hygiene Data'!D106)))</f>
        <v/>
      </c>
      <c r="DP112" s="274" t="str">
        <f ca="true">+IF(OFFSET('Hygiene Data'!$D$12,0,10*ROW('Hygiene Data'!D106))="","",OFFSET('Hygiene Data'!$D$12,0,10*ROW('Hygiene Data'!D106)))</f>
        <v/>
      </c>
      <c r="DQ112" s="274" t="str">
        <f ca="true">+IF(OFFSET('Hygiene Data'!$D$13,0,10*ROW('Hygiene Data'!D106))="","",OFFSET('Hygiene Data'!$D$13,0,10*ROW('Hygiene Data'!D106)))</f>
        <v/>
      </c>
      <c r="DR112" s="274" t="str">
        <f ca="true">+IF(OFFSET('Hygiene Data'!$E$11,0,10*ROW('Hygiene Data'!E106))="","",OFFSET('Hygiene Data'!$E$11,0,10*ROW('Hygiene Data'!E106)))</f>
        <v/>
      </c>
      <c r="DS112" s="274" t="str">
        <f ca="true">+IF(OFFSET('Hygiene Data'!$E$12,0,10*ROW('Hygiene Data'!E106))="","",OFFSET('Hygiene Data'!$E$12,0,10*ROW('Hygiene Data'!E106)))</f>
        <v/>
      </c>
      <c r="DT112" s="274" t="str">
        <f ca="true">+IF(OFFSET('Hygiene Data'!$E$13,0,10*ROW('Hygiene Data'!E106))="","",OFFSET('Hygiene Data'!$E$13,0,10*ROW('Hygiene Data'!E106)))</f>
        <v/>
      </c>
      <c r="DU112" s="274" t="str">
        <f ca="true">+IF(OFFSET('Hygiene Data'!$F$11,0,10*ROW('Hygiene Data'!F106))="","",OFFSET('Hygiene Data'!$F$11,0,10*ROW('Hygiene Data'!F106)))</f>
        <v/>
      </c>
      <c r="DV112" s="274" t="str">
        <f ca="true">+IF(OFFSET('Hygiene Data'!$F$12,0,10*ROW('Hygiene Data'!F106))="","",OFFSET('Hygiene Data'!$F$12,0,10*ROW('Hygiene Data'!F106)))</f>
        <v/>
      </c>
      <c r="DW112" s="274" t="str">
        <f ca="true">+IF(OFFSET('Hygiene Data'!$F$13,0,10*ROW('Hygiene Data'!F106))="","",OFFSET('Hygiene Data'!$F$13,0,10*ROW('Hygiene Data'!F106)))</f>
        <v/>
      </c>
      <c r="DX112" s="274" t="str">
        <f ca="true">+IF(OFFSET('Hygiene Data'!$G$11,0,10*ROW('Hygiene Data'!G106))="","",OFFSET('Hygiene Data'!$G$11,0,10*ROW('Hygiene Data'!G106)))</f>
        <v/>
      </c>
      <c r="DY112" s="274" t="str">
        <f ca="true">+IF(OFFSET('Hygiene Data'!$G$12,0,10*ROW('Hygiene Data'!G106))="","",OFFSET('Hygiene Data'!$G$12,0,10*ROW('Hygiene Data'!G106)))</f>
        <v/>
      </c>
      <c r="DZ112" s="274" t="str">
        <f ca="true">+IF(OFFSET('Hygiene Data'!$G$13,0,10*ROW('Hygiene Data'!G106))="","",OFFSET('Hygiene Data'!$G$13,0,10*ROW('Hygiene Data'!G106)))</f>
        <v/>
      </c>
      <c r="EA112" s="274" t="str">
        <f ca="true">+IF(OFFSET('Hygiene Data'!$H$11,0,10*ROW('Hygiene Data'!H106))="","",OFFSET('Hygiene Data'!$H$11,0,10*ROW('Hygiene Data'!H106)))</f>
        <v/>
      </c>
      <c r="EB112" s="274" t="str">
        <f ca="true">+IF(OFFSET('Hygiene Data'!$H$12,0,10*ROW('Hygiene Data'!H106))="","",OFFSET('Hygiene Data'!$H$12,0,10*ROW('Hygiene Data'!H106)))</f>
        <v/>
      </c>
      <c r="EC112" s="274" t="str">
        <f ca="true">+IF(OFFSET('Hygiene Data'!$H$13,0,10*ROW('Hygiene Data'!H106))="","",OFFSET('Hygiene Data'!$H$13,0,10*ROW('Hygiene Data'!H106)))</f>
        <v/>
      </c>
      <c r="ED112" s="274" t="str">
        <f ca="true">+IF(OFFSET('Hygiene Data'!$I$11,0,10*ROW('Hygiene Data'!I106))="","",OFFSET('Hygiene Data'!$I$11,0,10*ROW('Hygiene Data'!I106)))</f>
        <v/>
      </c>
      <c r="EE112" s="274" t="str">
        <f ca="true">+IF(OFFSET('Hygiene Data'!$I$12,0,10*ROW('Hygiene Data'!I106))="","",OFFSET('Hygiene Data'!$I$12,0,10*ROW('Hygiene Data'!I106)))</f>
        <v/>
      </c>
      <c r="EF112" s="274" t="str">
        <f ca="true">+IF(OFFSET('Hygiene Data'!$I$13,0,10*ROW('Hygiene Data'!I106))="","",OFFSET('Hygiene Data'!$I$13,0,10*ROW('Hygiene Data'!I106)))</f>
        <v/>
      </c>
    </row>
    <row xmlns:x14ac="http://schemas.microsoft.com/office/spreadsheetml/2009/9/ac" r="113" x14ac:dyDescent="0.2">
      <c r="A113" s="37" t="str">
        <f ca="true">+IF(OFFSET('Water Data'!$B$2,0,10*ROW('Water Data'!E107))="","",OFFSET('Water Data'!$B$2,0,10*ROW('Water Data'!E107)))</f>
        <v/>
      </c>
      <c r="B113" s="37" t="str">
        <f ca="true">+IF(OFFSET('Water Data'!$C$2,0,10*ROW('Water Data'!F107))="","",OFFSET('Water Data'!$C$2,0,10*ROW('Water Data'!F107)))</f>
        <v/>
      </c>
      <c r="C113" s="330" t="str">
        <f t="shared" ca="true" si="1"/>
        <v/>
      </c>
      <c r="D113" s="94"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4"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4"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4"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4"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4"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4"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4"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4"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4"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4"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4"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4"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4"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4"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4"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4"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4"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5"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5"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5"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5"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5"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5"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5"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5"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5"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5"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5"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5"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5"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5"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5"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5"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5"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5"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5"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5"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5"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5"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5"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5"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5"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5"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5"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5"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5"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5"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6"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6"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6"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6"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6"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6"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6"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6"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6"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6"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6"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6"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6"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6"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6"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6"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6"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6"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74"/>
      <c r="BS113" s="274" t="str">
        <f ca="true">+IF(OFFSET('Water Data'!$D$27,0,10*ROW('Water Data'!D107))="","",OFFSET('Water Data'!$D$27,0,10*ROW('Water Data'!D107)))</f>
        <v/>
      </c>
      <c r="BT113" s="274" t="str">
        <f ca="true">+IF(OFFSET('Water Data'!$D$28,0,10*ROW('Water Data'!D107))="","",OFFSET('Water Data'!$D$28,0,10*ROW('Water Data'!D107)))</f>
        <v/>
      </c>
      <c r="BU113" s="274" t="str">
        <f ca="true">+IF(OFFSET('Water Data'!$D$29,0,10*ROW('Water Data'!D107))="","",OFFSET('Water Data'!$D$29,0,10*ROW('Water Data'!D107)))</f>
        <v/>
      </c>
      <c r="BV113" s="274" t="str">
        <f ca="true">+IF(OFFSET('Water Data'!$E$27,0,10*ROW('Water Data'!E107))="","",OFFSET('Water Data'!$E$27,0,10*ROW('Water Data'!E107)))</f>
        <v/>
      </c>
      <c r="BW113" s="274" t="str">
        <f ca="true">+IF(OFFSET('Water Data'!$E$28,0,10*ROW('Water Data'!E107))="","",OFFSET('Water Data'!$E$28,0,10*ROW('Water Data'!E107)))</f>
        <v/>
      </c>
      <c r="BX113" s="274" t="str">
        <f ca="true">+IF(OFFSET('Water Data'!$E$29,0,10*ROW('Water Data'!E107))="","",OFFSET('Water Data'!$E$29,0,10*ROW('Water Data'!E107)))</f>
        <v/>
      </c>
      <c r="BY113" s="274" t="str">
        <f ca="true">+IF(OFFSET('Water Data'!$F$27,0,10*ROW('Water Data'!F107))="","",OFFSET('Water Data'!$F$27,0,10*ROW('Water Data'!F107)))</f>
        <v/>
      </c>
      <c r="BZ113" s="274" t="str">
        <f ca="true">+IF(OFFSET('Water Data'!$F$28,0,10*ROW('Water Data'!F107))="","",OFFSET('Water Data'!$F$28,0,10*ROW('Water Data'!F107)))</f>
        <v/>
      </c>
      <c r="CA113" s="274" t="str">
        <f ca="true">+IF(OFFSET('Water Data'!$F$29,0,10*ROW('Water Data'!F107))="","",OFFSET('Water Data'!$F$29,0,10*ROW('Water Data'!F107)))</f>
        <v/>
      </c>
      <c r="CB113" s="274" t="str">
        <f ca="true">+IF(OFFSET('Water Data'!$G$27,0,10*ROW('Water Data'!G107))="","",OFFSET('Water Data'!$G$27,0,10*ROW('Water Data'!G107)))</f>
        <v/>
      </c>
      <c r="CC113" s="274" t="str">
        <f ca="true">+IF(OFFSET('Water Data'!$G$28,0,10*ROW('Water Data'!G107))="","",OFFSET('Water Data'!$G$28,0,10*ROW('Water Data'!G107)))</f>
        <v/>
      </c>
      <c r="CD113" s="274" t="str">
        <f ca="true">+IF(OFFSET('Water Data'!$G$29,0,10*ROW('Water Data'!G107))="","",OFFSET('Water Data'!$G$29,0,10*ROW('Water Data'!G107)))</f>
        <v/>
      </c>
      <c r="CE113" s="274" t="str">
        <f ca="true">+IF(OFFSET('Water Data'!$H$27,0,10*ROW('Water Data'!H107))="","",OFFSET('Water Data'!$H$27,0,10*ROW('Water Data'!H107)))</f>
        <v/>
      </c>
      <c r="CF113" s="274" t="str">
        <f ca="true">+IF(OFFSET('Water Data'!$H$28,0,10*ROW('Water Data'!H107))="","",OFFSET('Water Data'!$H$28,0,10*ROW('Water Data'!H107)))</f>
        <v/>
      </c>
      <c r="CG113" s="274" t="str">
        <f ca="true">+IF(OFFSET('Water Data'!$H$29,0,10*ROW('Water Data'!H107))="","",OFFSET('Water Data'!$H$29,0,10*ROW('Water Data'!H107)))</f>
        <v/>
      </c>
      <c r="CH113" s="274" t="str">
        <f ca="true">+IF(OFFSET('Water Data'!$I$27,0,10*ROW('Water Data'!I107))="","",OFFSET('Water Data'!$I$27,0,10*ROW('Water Data'!I107)))</f>
        <v/>
      </c>
      <c r="CI113" s="274" t="str">
        <f ca="true">+IF(OFFSET('Water Data'!$I$28,0,10*ROW('Water Data'!I107))="","",OFFSET('Water Data'!$I$28,0,10*ROW('Water Data'!I107)))</f>
        <v/>
      </c>
      <c r="CJ113" s="274" t="str">
        <f ca="true">+IF(OFFSET('Water Data'!$I$29,0,10*ROW('Water Data'!I107))="","",OFFSET('Water Data'!$I$29,0,10*ROW('Water Data'!I107)))</f>
        <v/>
      </c>
      <c r="CK113" s="274" t="str">
        <f ca="true">+IF(OFFSET('Sanitation Data'!$D$28,0,10*ROW('Sanitation Data'!D107))="","",OFFSET('Sanitation Data'!$D$28,0,10*ROW('Sanitation Data'!D107)))</f>
        <v/>
      </c>
      <c r="CL113" s="274" t="str">
        <f ca="true">+IF(OFFSET('Sanitation Data'!$D$29,0,10*ROW('Sanitation Data'!D107))="","",OFFSET('Sanitation Data'!$D$29,0,10*ROW('Sanitation Data'!D107)))</f>
        <v/>
      </c>
      <c r="CM113" s="274" t="str">
        <f ca="true">+IF(OFFSET('Sanitation Data'!$D$30,0,10*ROW('Sanitation Data'!D107))="","",OFFSET('Sanitation Data'!$D$30,0,10*ROW('Sanitation Data'!D107)))</f>
        <v/>
      </c>
      <c r="CN113" s="274" t="str">
        <f ca="true">+IF(OFFSET('Sanitation Data'!$D$31,0,10*ROW('Sanitation Data'!D107))="","",OFFSET('Sanitation Data'!$D$31,0,10*ROW('Sanitation Data'!D107)))</f>
        <v/>
      </c>
      <c r="CO113" s="274" t="str">
        <f ca="true">+IF(OFFSET('Sanitation Data'!$D$32,0,10*ROW('Sanitation Data'!D107))="","",OFFSET('Sanitation Data'!$D$32,0,10*ROW('Sanitation Data'!D107)))</f>
        <v/>
      </c>
      <c r="CP113" s="274" t="str">
        <f ca="true">+IF(OFFSET('Sanitation Data'!$E$28,0,10*ROW('Sanitation Data'!E107))="","",OFFSET('Sanitation Data'!$E$28,0,10*ROW('Sanitation Data'!E107)))</f>
        <v/>
      </c>
      <c r="CQ113" s="274" t="str">
        <f ca="true">+IF(OFFSET('Sanitation Data'!$E$29,0,10*ROW('Sanitation Data'!E107))="","",OFFSET('Sanitation Data'!$E$29,0,10*ROW('Sanitation Data'!E107)))</f>
        <v/>
      </c>
      <c r="CR113" s="274" t="str">
        <f ca="true">+IF(OFFSET('Sanitation Data'!$E$30,0,10*ROW('Sanitation Data'!E107))="","",OFFSET('Sanitation Data'!$E$30,0,10*ROW('Sanitation Data'!E107)))</f>
        <v/>
      </c>
      <c r="CS113" s="274" t="str">
        <f ca="true">+IF(OFFSET('Sanitation Data'!$E$31,0,10*ROW('Sanitation Data'!E107))="","",OFFSET('Sanitation Data'!$E$31,0,10*ROW('Sanitation Data'!E107)))</f>
        <v/>
      </c>
      <c r="CT113" s="274" t="str">
        <f ca="true">+IF(OFFSET('Sanitation Data'!$E$32,0,10*ROW('Sanitation Data'!E107))="","",OFFSET('Sanitation Data'!$E$32,0,10*ROW('Sanitation Data'!E107)))</f>
        <v/>
      </c>
      <c r="CU113" s="274" t="str">
        <f ca="true">+IF(OFFSET('Sanitation Data'!$F$28,0,10*ROW('Sanitation Data'!F107))="","",OFFSET('Sanitation Data'!$F$28,0,10*ROW('Sanitation Data'!F107)))</f>
        <v/>
      </c>
      <c r="CV113" s="274" t="str">
        <f ca="true">+IF(OFFSET('Sanitation Data'!$F$29,0,10*ROW('Sanitation Data'!F107))="","",OFFSET('Sanitation Data'!$F$29,0,10*ROW('Sanitation Data'!F107)))</f>
        <v/>
      </c>
      <c r="CW113" s="274" t="str">
        <f ca="true">+IF(OFFSET('Sanitation Data'!$F$30,0,10*ROW('Sanitation Data'!F107))="","",OFFSET('Sanitation Data'!$F$30,0,10*ROW('Sanitation Data'!F107)))</f>
        <v/>
      </c>
      <c r="CX113" s="274" t="str">
        <f ca="true">+IF(OFFSET('Sanitation Data'!$F$31,0,10*ROW('Sanitation Data'!F107))="","",OFFSET('Sanitation Data'!$F$31,0,10*ROW('Sanitation Data'!F107)))</f>
        <v/>
      </c>
      <c r="CY113" s="274" t="str">
        <f ca="true">+IF(OFFSET('Sanitation Data'!$F$32,0,10*ROW('Sanitation Data'!F107))="","",OFFSET('Sanitation Data'!$F$32,0,10*ROW('Sanitation Data'!F107)))</f>
        <v/>
      </c>
      <c r="CZ113" s="274" t="str">
        <f ca="true">+IF(OFFSET('Sanitation Data'!$G$28,0,10*ROW('Sanitation Data'!G107))="","",OFFSET('Sanitation Data'!$G$28,0,10*ROW('Sanitation Data'!G107)))</f>
        <v/>
      </c>
      <c r="DA113" s="274" t="str">
        <f ca="true">+IF(OFFSET('Sanitation Data'!$G$29,0,10*ROW('Sanitation Data'!G107))="","",OFFSET('Sanitation Data'!$G$29,0,10*ROW('Sanitation Data'!G107)))</f>
        <v/>
      </c>
      <c r="DB113" s="274" t="str">
        <f ca="true">+IF(OFFSET('Sanitation Data'!$G$30,0,10*ROW('Sanitation Data'!G107))="","",OFFSET('Sanitation Data'!$G$30,0,10*ROW('Sanitation Data'!G107)))</f>
        <v/>
      </c>
      <c r="DC113" s="274" t="str">
        <f ca="true">+IF(OFFSET('Sanitation Data'!$G$31,0,10*ROW('Sanitation Data'!G107))="","",OFFSET('Sanitation Data'!$G$31,0,10*ROW('Sanitation Data'!G107)))</f>
        <v/>
      </c>
      <c r="DD113" s="274" t="str">
        <f ca="true">+IF(OFFSET('Sanitation Data'!$G$32,0,10*ROW('Sanitation Data'!G107))="","",OFFSET('Sanitation Data'!$G$32,0,10*ROW('Sanitation Data'!G107)))</f>
        <v/>
      </c>
      <c r="DE113" s="274" t="str">
        <f ca="true">+IF(OFFSET('Sanitation Data'!$H$28,0,10*ROW('Sanitation Data'!H107))="","",OFFSET('Sanitation Data'!$H$28,0,10*ROW('Sanitation Data'!H107)))</f>
        <v/>
      </c>
      <c r="DF113" s="274" t="str">
        <f ca="true">+IF(OFFSET('Sanitation Data'!$H$29,0,10*ROW('Sanitation Data'!H107))="","",OFFSET('Sanitation Data'!$H$29,0,10*ROW('Sanitation Data'!H107)))</f>
        <v/>
      </c>
      <c r="DG113" s="274" t="str">
        <f ca="true">+IF(OFFSET('Sanitation Data'!$H$30,0,10*ROW('Sanitation Data'!H107))="","",OFFSET('Sanitation Data'!$H$30,0,10*ROW('Sanitation Data'!H107)))</f>
        <v/>
      </c>
      <c r="DH113" s="274" t="str">
        <f ca="true">+IF(OFFSET('Sanitation Data'!$H$31,0,10*ROW('Sanitation Data'!H107))="","",OFFSET('Sanitation Data'!$H$31,0,10*ROW('Sanitation Data'!H107)))</f>
        <v/>
      </c>
      <c r="DI113" s="274" t="str">
        <f ca="true">+IF(OFFSET('Sanitation Data'!$H$32,0,10*ROW('Sanitation Data'!H107))="","",OFFSET('Sanitation Data'!$H$32,0,10*ROW('Sanitation Data'!H107)))</f>
        <v/>
      </c>
      <c r="DJ113" s="274" t="str">
        <f ca="true">+IF(OFFSET('Sanitation Data'!$I$28,0,10*ROW('Sanitation Data'!I107))="","",OFFSET('Sanitation Data'!$I$28,0,10*ROW('Sanitation Data'!I107)))</f>
        <v/>
      </c>
      <c r="DK113" s="274" t="str">
        <f ca="true">+IF(OFFSET('Sanitation Data'!$I$29,0,10*ROW('Sanitation Data'!I107))="","",OFFSET('Sanitation Data'!$I$29,0,10*ROW('Sanitation Data'!I107)))</f>
        <v/>
      </c>
      <c r="DL113" s="274" t="str">
        <f ca="true">+IF(OFFSET('Sanitation Data'!$I$30,0,10*ROW('Sanitation Data'!I107))="","",OFFSET('Sanitation Data'!$I$30,0,10*ROW('Sanitation Data'!I107)))</f>
        <v/>
      </c>
      <c r="DM113" s="274" t="str">
        <f ca="true">+IF(OFFSET('Sanitation Data'!$I$31,0,10*ROW('Sanitation Data'!I107))="","",OFFSET('Sanitation Data'!$I$31,0,10*ROW('Sanitation Data'!I107)))</f>
        <v/>
      </c>
      <c r="DN113" s="274" t="str">
        <f ca="true">+IF(OFFSET('Sanitation Data'!$I$32,0,10*ROW('Sanitation Data'!I107))="","",OFFSET('Sanitation Data'!$I$32,0,10*ROW('Sanitation Data'!I107)))</f>
        <v/>
      </c>
      <c r="DO113" s="274" t="str">
        <f ca="true">+IF(OFFSET('Hygiene Data'!$D$11,0,10*ROW('Hygiene Data'!D107))="","",OFFSET('Hygiene Data'!$D$11,0,10*ROW('Hygiene Data'!D107)))</f>
        <v/>
      </c>
      <c r="DP113" s="274" t="str">
        <f ca="true">+IF(OFFSET('Hygiene Data'!$D$12,0,10*ROW('Hygiene Data'!D107))="","",OFFSET('Hygiene Data'!$D$12,0,10*ROW('Hygiene Data'!D107)))</f>
        <v/>
      </c>
      <c r="DQ113" s="274" t="str">
        <f ca="true">+IF(OFFSET('Hygiene Data'!$D$13,0,10*ROW('Hygiene Data'!D107))="","",OFFSET('Hygiene Data'!$D$13,0,10*ROW('Hygiene Data'!D107)))</f>
        <v/>
      </c>
      <c r="DR113" s="274" t="str">
        <f ca="true">+IF(OFFSET('Hygiene Data'!$E$11,0,10*ROW('Hygiene Data'!E107))="","",OFFSET('Hygiene Data'!$E$11,0,10*ROW('Hygiene Data'!E107)))</f>
        <v/>
      </c>
      <c r="DS113" s="274" t="str">
        <f ca="true">+IF(OFFSET('Hygiene Data'!$E$12,0,10*ROW('Hygiene Data'!E107))="","",OFFSET('Hygiene Data'!$E$12,0,10*ROW('Hygiene Data'!E107)))</f>
        <v/>
      </c>
      <c r="DT113" s="274" t="str">
        <f ca="true">+IF(OFFSET('Hygiene Data'!$E$13,0,10*ROW('Hygiene Data'!E107))="","",OFFSET('Hygiene Data'!$E$13,0,10*ROW('Hygiene Data'!E107)))</f>
        <v/>
      </c>
      <c r="DU113" s="274" t="str">
        <f ca="true">+IF(OFFSET('Hygiene Data'!$F$11,0,10*ROW('Hygiene Data'!F107))="","",OFFSET('Hygiene Data'!$F$11,0,10*ROW('Hygiene Data'!F107)))</f>
        <v/>
      </c>
      <c r="DV113" s="274" t="str">
        <f ca="true">+IF(OFFSET('Hygiene Data'!$F$12,0,10*ROW('Hygiene Data'!F107))="","",OFFSET('Hygiene Data'!$F$12,0,10*ROW('Hygiene Data'!F107)))</f>
        <v/>
      </c>
      <c r="DW113" s="274" t="str">
        <f ca="true">+IF(OFFSET('Hygiene Data'!$F$13,0,10*ROW('Hygiene Data'!F107))="","",OFFSET('Hygiene Data'!$F$13,0,10*ROW('Hygiene Data'!F107)))</f>
        <v/>
      </c>
      <c r="DX113" s="274" t="str">
        <f ca="true">+IF(OFFSET('Hygiene Data'!$G$11,0,10*ROW('Hygiene Data'!G107))="","",OFFSET('Hygiene Data'!$G$11,0,10*ROW('Hygiene Data'!G107)))</f>
        <v/>
      </c>
      <c r="DY113" s="274" t="str">
        <f ca="true">+IF(OFFSET('Hygiene Data'!$G$12,0,10*ROW('Hygiene Data'!G107))="","",OFFSET('Hygiene Data'!$G$12,0,10*ROW('Hygiene Data'!G107)))</f>
        <v/>
      </c>
      <c r="DZ113" s="274" t="str">
        <f ca="true">+IF(OFFSET('Hygiene Data'!$G$13,0,10*ROW('Hygiene Data'!G107))="","",OFFSET('Hygiene Data'!$G$13,0,10*ROW('Hygiene Data'!G107)))</f>
        <v/>
      </c>
      <c r="EA113" s="274" t="str">
        <f ca="true">+IF(OFFSET('Hygiene Data'!$H$11,0,10*ROW('Hygiene Data'!H107))="","",OFFSET('Hygiene Data'!$H$11,0,10*ROW('Hygiene Data'!H107)))</f>
        <v/>
      </c>
      <c r="EB113" s="274" t="str">
        <f ca="true">+IF(OFFSET('Hygiene Data'!$H$12,0,10*ROW('Hygiene Data'!H107))="","",OFFSET('Hygiene Data'!$H$12,0,10*ROW('Hygiene Data'!H107)))</f>
        <v/>
      </c>
      <c r="EC113" s="274" t="str">
        <f ca="true">+IF(OFFSET('Hygiene Data'!$H$13,0,10*ROW('Hygiene Data'!H107))="","",OFFSET('Hygiene Data'!$H$13,0,10*ROW('Hygiene Data'!H107)))</f>
        <v/>
      </c>
      <c r="ED113" s="274" t="str">
        <f ca="true">+IF(OFFSET('Hygiene Data'!$I$11,0,10*ROW('Hygiene Data'!I107))="","",OFFSET('Hygiene Data'!$I$11,0,10*ROW('Hygiene Data'!I107)))</f>
        <v/>
      </c>
      <c r="EE113" s="274" t="str">
        <f ca="true">+IF(OFFSET('Hygiene Data'!$I$12,0,10*ROW('Hygiene Data'!I107))="","",OFFSET('Hygiene Data'!$I$12,0,10*ROW('Hygiene Data'!I107)))</f>
        <v/>
      </c>
      <c r="EF113" s="274" t="str">
        <f ca="true">+IF(OFFSET('Hygiene Data'!$I$13,0,10*ROW('Hygiene Data'!I107))="","",OFFSET('Hygiene Data'!$I$13,0,10*ROW('Hygiene Data'!I107)))</f>
        <v/>
      </c>
    </row>
    <row xmlns:x14ac="http://schemas.microsoft.com/office/spreadsheetml/2009/9/ac" r="114" x14ac:dyDescent="0.2">
      <c r="A114" s="37" t="str">
        <f ca="true">+IF(OFFSET('Water Data'!$B$2,0,10*ROW('Water Data'!E108))="","",OFFSET('Water Data'!$B$2,0,10*ROW('Water Data'!E108)))</f>
        <v/>
      </c>
      <c r="B114" s="37" t="str">
        <f ca="true">+IF(OFFSET('Water Data'!$C$2,0,10*ROW('Water Data'!F108))="","",OFFSET('Water Data'!$C$2,0,10*ROW('Water Data'!F108)))</f>
        <v/>
      </c>
      <c r="C114" s="330" t="str">
        <f t="shared" ca="true" si="1"/>
        <v/>
      </c>
      <c r="D114" s="94"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4"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4"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4"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4"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4"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4"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4"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4"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4"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4"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4"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4"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4"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4"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4"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4"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4"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5"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5"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5"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5"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5"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5"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5"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5"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5"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5"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5"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5"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5"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5"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5"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5"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5"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5"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5"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5"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5"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5"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5"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5"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5"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5"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5"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5"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5"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5"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6"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6"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6"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6"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6"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6"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6"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6"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6"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6"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6"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6"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6"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6"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6"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6"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6"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6"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74"/>
      <c r="BS114" s="274" t="str">
        <f ca="true">+IF(OFFSET('Water Data'!$D$27,0,10*ROW('Water Data'!D108))="","",OFFSET('Water Data'!$D$27,0,10*ROW('Water Data'!D108)))</f>
        <v/>
      </c>
      <c r="BT114" s="274" t="str">
        <f ca="true">+IF(OFFSET('Water Data'!$D$28,0,10*ROW('Water Data'!D108))="","",OFFSET('Water Data'!$D$28,0,10*ROW('Water Data'!D108)))</f>
        <v/>
      </c>
      <c r="BU114" s="274" t="str">
        <f ca="true">+IF(OFFSET('Water Data'!$D$29,0,10*ROW('Water Data'!D108))="","",OFFSET('Water Data'!$D$29,0,10*ROW('Water Data'!D108)))</f>
        <v/>
      </c>
      <c r="BV114" s="274" t="str">
        <f ca="true">+IF(OFFSET('Water Data'!$E$27,0,10*ROW('Water Data'!E108))="","",OFFSET('Water Data'!$E$27,0,10*ROW('Water Data'!E108)))</f>
        <v/>
      </c>
      <c r="BW114" s="274" t="str">
        <f ca="true">+IF(OFFSET('Water Data'!$E$28,0,10*ROW('Water Data'!E108))="","",OFFSET('Water Data'!$E$28,0,10*ROW('Water Data'!E108)))</f>
        <v/>
      </c>
      <c r="BX114" s="274" t="str">
        <f ca="true">+IF(OFFSET('Water Data'!$E$29,0,10*ROW('Water Data'!E108))="","",OFFSET('Water Data'!$E$29,0,10*ROW('Water Data'!E108)))</f>
        <v/>
      </c>
      <c r="BY114" s="274" t="str">
        <f ca="true">+IF(OFFSET('Water Data'!$F$27,0,10*ROW('Water Data'!F108))="","",OFFSET('Water Data'!$F$27,0,10*ROW('Water Data'!F108)))</f>
        <v/>
      </c>
      <c r="BZ114" s="274" t="str">
        <f ca="true">+IF(OFFSET('Water Data'!$F$28,0,10*ROW('Water Data'!F108))="","",OFFSET('Water Data'!$F$28,0,10*ROW('Water Data'!F108)))</f>
        <v/>
      </c>
      <c r="CA114" s="274" t="str">
        <f ca="true">+IF(OFFSET('Water Data'!$F$29,0,10*ROW('Water Data'!F108))="","",OFFSET('Water Data'!$F$29,0,10*ROW('Water Data'!F108)))</f>
        <v/>
      </c>
      <c r="CB114" s="274" t="str">
        <f ca="true">+IF(OFFSET('Water Data'!$G$27,0,10*ROW('Water Data'!G108))="","",OFFSET('Water Data'!$G$27,0,10*ROW('Water Data'!G108)))</f>
        <v/>
      </c>
      <c r="CC114" s="274" t="str">
        <f ca="true">+IF(OFFSET('Water Data'!$G$28,0,10*ROW('Water Data'!G108))="","",OFFSET('Water Data'!$G$28,0,10*ROW('Water Data'!G108)))</f>
        <v/>
      </c>
      <c r="CD114" s="274" t="str">
        <f ca="true">+IF(OFFSET('Water Data'!$G$29,0,10*ROW('Water Data'!G108))="","",OFFSET('Water Data'!$G$29,0,10*ROW('Water Data'!G108)))</f>
        <v/>
      </c>
      <c r="CE114" s="274" t="str">
        <f ca="true">+IF(OFFSET('Water Data'!$H$27,0,10*ROW('Water Data'!H108))="","",OFFSET('Water Data'!$H$27,0,10*ROW('Water Data'!H108)))</f>
        <v/>
      </c>
      <c r="CF114" s="274" t="str">
        <f ca="true">+IF(OFFSET('Water Data'!$H$28,0,10*ROW('Water Data'!H108))="","",OFFSET('Water Data'!$H$28,0,10*ROW('Water Data'!H108)))</f>
        <v/>
      </c>
      <c r="CG114" s="274" t="str">
        <f ca="true">+IF(OFFSET('Water Data'!$H$29,0,10*ROW('Water Data'!H108))="","",OFFSET('Water Data'!$H$29,0,10*ROW('Water Data'!H108)))</f>
        <v/>
      </c>
      <c r="CH114" s="274" t="str">
        <f ca="true">+IF(OFFSET('Water Data'!$I$27,0,10*ROW('Water Data'!I108))="","",OFFSET('Water Data'!$I$27,0,10*ROW('Water Data'!I108)))</f>
        <v/>
      </c>
      <c r="CI114" s="274" t="str">
        <f ca="true">+IF(OFFSET('Water Data'!$I$28,0,10*ROW('Water Data'!I108))="","",OFFSET('Water Data'!$I$28,0,10*ROW('Water Data'!I108)))</f>
        <v/>
      </c>
      <c r="CJ114" s="274" t="str">
        <f ca="true">+IF(OFFSET('Water Data'!$I$29,0,10*ROW('Water Data'!I108))="","",OFFSET('Water Data'!$I$29,0,10*ROW('Water Data'!I108)))</f>
        <v/>
      </c>
      <c r="CK114" s="274" t="str">
        <f ca="true">+IF(OFFSET('Sanitation Data'!$D$28,0,10*ROW('Sanitation Data'!D108))="","",OFFSET('Sanitation Data'!$D$28,0,10*ROW('Sanitation Data'!D108)))</f>
        <v/>
      </c>
      <c r="CL114" s="274" t="str">
        <f ca="true">+IF(OFFSET('Sanitation Data'!$D$29,0,10*ROW('Sanitation Data'!D108))="","",OFFSET('Sanitation Data'!$D$29,0,10*ROW('Sanitation Data'!D108)))</f>
        <v/>
      </c>
      <c r="CM114" s="274" t="str">
        <f ca="true">+IF(OFFSET('Sanitation Data'!$D$30,0,10*ROW('Sanitation Data'!D108))="","",OFFSET('Sanitation Data'!$D$30,0,10*ROW('Sanitation Data'!D108)))</f>
        <v/>
      </c>
      <c r="CN114" s="274" t="str">
        <f ca="true">+IF(OFFSET('Sanitation Data'!$D$31,0,10*ROW('Sanitation Data'!D108))="","",OFFSET('Sanitation Data'!$D$31,0,10*ROW('Sanitation Data'!D108)))</f>
        <v/>
      </c>
      <c r="CO114" s="274" t="str">
        <f ca="true">+IF(OFFSET('Sanitation Data'!$D$32,0,10*ROW('Sanitation Data'!D108))="","",OFFSET('Sanitation Data'!$D$32,0,10*ROW('Sanitation Data'!D108)))</f>
        <v/>
      </c>
      <c r="CP114" s="274" t="str">
        <f ca="true">+IF(OFFSET('Sanitation Data'!$E$28,0,10*ROW('Sanitation Data'!E108))="","",OFFSET('Sanitation Data'!$E$28,0,10*ROW('Sanitation Data'!E108)))</f>
        <v/>
      </c>
      <c r="CQ114" s="274" t="str">
        <f ca="true">+IF(OFFSET('Sanitation Data'!$E$29,0,10*ROW('Sanitation Data'!E108))="","",OFFSET('Sanitation Data'!$E$29,0,10*ROW('Sanitation Data'!E108)))</f>
        <v/>
      </c>
      <c r="CR114" s="274" t="str">
        <f ca="true">+IF(OFFSET('Sanitation Data'!$E$30,0,10*ROW('Sanitation Data'!E108))="","",OFFSET('Sanitation Data'!$E$30,0,10*ROW('Sanitation Data'!E108)))</f>
        <v/>
      </c>
      <c r="CS114" s="274" t="str">
        <f ca="true">+IF(OFFSET('Sanitation Data'!$E$31,0,10*ROW('Sanitation Data'!E108))="","",OFFSET('Sanitation Data'!$E$31,0,10*ROW('Sanitation Data'!E108)))</f>
        <v/>
      </c>
      <c r="CT114" s="274" t="str">
        <f ca="true">+IF(OFFSET('Sanitation Data'!$E$32,0,10*ROW('Sanitation Data'!E108))="","",OFFSET('Sanitation Data'!$E$32,0,10*ROW('Sanitation Data'!E108)))</f>
        <v/>
      </c>
      <c r="CU114" s="274" t="str">
        <f ca="true">+IF(OFFSET('Sanitation Data'!$F$28,0,10*ROW('Sanitation Data'!F108))="","",OFFSET('Sanitation Data'!$F$28,0,10*ROW('Sanitation Data'!F108)))</f>
        <v/>
      </c>
      <c r="CV114" s="274" t="str">
        <f ca="true">+IF(OFFSET('Sanitation Data'!$F$29,0,10*ROW('Sanitation Data'!F108))="","",OFFSET('Sanitation Data'!$F$29,0,10*ROW('Sanitation Data'!F108)))</f>
        <v/>
      </c>
      <c r="CW114" s="274" t="str">
        <f ca="true">+IF(OFFSET('Sanitation Data'!$F$30,0,10*ROW('Sanitation Data'!F108))="","",OFFSET('Sanitation Data'!$F$30,0,10*ROW('Sanitation Data'!F108)))</f>
        <v/>
      </c>
      <c r="CX114" s="274" t="str">
        <f ca="true">+IF(OFFSET('Sanitation Data'!$F$31,0,10*ROW('Sanitation Data'!F108))="","",OFFSET('Sanitation Data'!$F$31,0,10*ROW('Sanitation Data'!F108)))</f>
        <v/>
      </c>
      <c r="CY114" s="274" t="str">
        <f ca="true">+IF(OFFSET('Sanitation Data'!$F$32,0,10*ROW('Sanitation Data'!F108))="","",OFFSET('Sanitation Data'!$F$32,0,10*ROW('Sanitation Data'!F108)))</f>
        <v/>
      </c>
      <c r="CZ114" s="274" t="str">
        <f ca="true">+IF(OFFSET('Sanitation Data'!$G$28,0,10*ROW('Sanitation Data'!G108))="","",OFFSET('Sanitation Data'!$G$28,0,10*ROW('Sanitation Data'!G108)))</f>
        <v/>
      </c>
      <c r="DA114" s="274" t="str">
        <f ca="true">+IF(OFFSET('Sanitation Data'!$G$29,0,10*ROW('Sanitation Data'!G108))="","",OFFSET('Sanitation Data'!$G$29,0,10*ROW('Sanitation Data'!G108)))</f>
        <v/>
      </c>
      <c r="DB114" s="274" t="str">
        <f ca="true">+IF(OFFSET('Sanitation Data'!$G$30,0,10*ROW('Sanitation Data'!G108))="","",OFFSET('Sanitation Data'!$G$30,0,10*ROW('Sanitation Data'!G108)))</f>
        <v/>
      </c>
      <c r="DC114" s="274" t="str">
        <f ca="true">+IF(OFFSET('Sanitation Data'!$G$31,0,10*ROW('Sanitation Data'!G108))="","",OFFSET('Sanitation Data'!$G$31,0,10*ROW('Sanitation Data'!G108)))</f>
        <v/>
      </c>
      <c r="DD114" s="274" t="str">
        <f ca="true">+IF(OFFSET('Sanitation Data'!$G$32,0,10*ROW('Sanitation Data'!G108))="","",OFFSET('Sanitation Data'!$G$32,0,10*ROW('Sanitation Data'!G108)))</f>
        <v/>
      </c>
      <c r="DE114" s="274" t="str">
        <f ca="true">+IF(OFFSET('Sanitation Data'!$H$28,0,10*ROW('Sanitation Data'!H108))="","",OFFSET('Sanitation Data'!$H$28,0,10*ROW('Sanitation Data'!H108)))</f>
        <v/>
      </c>
      <c r="DF114" s="274" t="str">
        <f ca="true">+IF(OFFSET('Sanitation Data'!$H$29,0,10*ROW('Sanitation Data'!H108))="","",OFFSET('Sanitation Data'!$H$29,0,10*ROW('Sanitation Data'!H108)))</f>
        <v/>
      </c>
      <c r="DG114" s="274" t="str">
        <f ca="true">+IF(OFFSET('Sanitation Data'!$H$30,0,10*ROW('Sanitation Data'!H108))="","",OFFSET('Sanitation Data'!$H$30,0,10*ROW('Sanitation Data'!H108)))</f>
        <v/>
      </c>
      <c r="DH114" s="274" t="str">
        <f ca="true">+IF(OFFSET('Sanitation Data'!$H$31,0,10*ROW('Sanitation Data'!H108))="","",OFFSET('Sanitation Data'!$H$31,0,10*ROW('Sanitation Data'!H108)))</f>
        <v/>
      </c>
      <c r="DI114" s="274" t="str">
        <f ca="true">+IF(OFFSET('Sanitation Data'!$H$32,0,10*ROW('Sanitation Data'!H108))="","",OFFSET('Sanitation Data'!$H$32,0,10*ROW('Sanitation Data'!H108)))</f>
        <v/>
      </c>
      <c r="DJ114" s="274" t="str">
        <f ca="true">+IF(OFFSET('Sanitation Data'!$I$28,0,10*ROW('Sanitation Data'!I108))="","",OFFSET('Sanitation Data'!$I$28,0,10*ROW('Sanitation Data'!I108)))</f>
        <v/>
      </c>
      <c r="DK114" s="274" t="str">
        <f ca="true">+IF(OFFSET('Sanitation Data'!$I$29,0,10*ROW('Sanitation Data'!I108))="","",OFFSET('Sanitation Data'!$I$29,0,10*ROW('Sanitation Data'!I108)))</f>
        <v/>
      </c>
      <c r="DL114" s="274" t="str">
        <f ca="true">+IF(OFFSET('Sanitation Data'!$I$30,0,10*ROW('Sanitation Data'!I108))="","",OFFSET('Sanitation Data'!$I$30,0,10*ROW('Sanitation Data'!I108)))</f>
        <v/>
      </c>
      <c r="DM114" s="274" t="str">
        <f ca="true">+IF(OFFSET('Sanitation Data'!$I$31,0,10*ROW('Sanitation Data'!I108))="","",OFFSET('Sanitation Data'!$I$31,0,10*ROW('Sanitation Data'!I108)))</f>
        <v/>
      </c>
      <c r="DN114" s="274" t="str">
        <f ca="true">+IF(OFFSET('Sanitation Data'!$I$32,0,10*ROW('Sanitation Data'!I108))="","",OFFSET('Sanitation Data'!$I$32,0,10*ROW('Sanitation Data'!I108)))</f>
        <v/>
      </c>
      <c r="DO114" s="274" t="str">
        <f ca="true">+IF(OFFSET('Hygiene Data'!$D$11,0,10*ROW('Hygiene Data'!D108))="","",OFFSET('Hygiene Data'!$D$11,0,10*ROW('Hygiene Data'!D108)))</f>
        <v/>
      </c>
      <c r="DP114" s="274" t="str">
        <f ca="true">+IF(OFFSET('Hygiene Data'!$D$12,0,10*ROW('Hygiene Data'!D108))="","",OFFSET('Hygiene Data'!$D$12,0,10*ROW('Hygiene Data'!D108)))</f>
        <v/>
      </c>
      <c r="DQ114" s="274" t="str">
        <f ca="true">+IF(OFFSET('Hygiene Data'!$D$13,0,10*ROW('Hygiene Data'!D108))="","",OFFSET('Hygiene Data'!$D$13,0,10*ROW('Hygiene Data'!D108)))</f>
        <v/>
      </c>
      <c r="DR114" s="274" t="str">
        <f ca="true">+IF(OFFSET('Hygiene Data'!$E$11,0,10*ROW('Hygiene Data'!E108))="","",OFFSET('Hygiene Data'!$E$11,0,10*ROW('Hygiene Data'!E108)))</f>
        <v/>
      </c>
      <c r="DS114" s="274" t="str">
        <f ca="true">+IF(OFFSET('Hygiene Data'!$E$12,0,10*ROW('Hygiene Data'!E108))="","",OFFSET('Hygiene Data'!$E$12,0,10*ROW('Hygiene Data'!E108)))</f>
        <v/>
      </c>
      <c r="DT114" s="274" t="str">
        <f ca="true">+IF(OFFSET('Hygiene Data'!$E$13,0,10*ROW('Hygiene Data'!E108))="","",OFFSET('Hygiene Data'!$E$13,0,10*ROW('Hygiene Data'!E108)))</f>
        <v/>
      </c>
      <c r="DU114" s="274" t="str">
        <f ca="true">+IF(OFFSET('Hygiene Data'!$F$11,0,10*ROW('Hygiene Data'!F108))="","",OFFSET('Hygiene Data'!$F$11,0,10*ROW('Hygiene Data'!F108)))</f>
        <v/>
      </c>
      <c r="DV114" s="274" t="str">
        <f ca="true">+IF(OFFSET('Hygiene Data'!$F$12,0,10*ROW('Hygiene Data'!F108))="","",OFFSET('Hygiene Data'!$F$12,0,10*ROW('Hygiene Data'!F108)))</f>
        <v/>
      </c>
      <c r="DW114" s="274" t="str">
        <f ca="true">+IF(OFFSET('Hygiene Data'!$F$13,0,10*ROW('Hygiene Data'!F108))="","",OFFSET('Hygiene Data'!$F$13,0,10*ROW('Hygiene Data'!F108)))</f>
        <v/>
      </c>
      <c r="DX114" s="274" t="str">
        <f ca="true">+IF(OFFSET('Hygiene Data'!$G$11,0,10*ROW('Hygiene Data'!G108))="","",OFFSET('Hygiene Data'!$G$11,0,10*ROW('Hygiene Data'!G108)))</f>
        <v/>
      </c>
      <c r="DY114" s="274" t="str">
        <f ca="true">+IF(OFFSET('Hygiene Data'!$G$12,0,10*ROW('Hygiene Data'!G108))="","",OFFSET('Hygiene Data'!$G$12,0,10*ROW('Hygiene Data'!G108)))</f>
        <v/>
      </c>
      <c r="DZ114" s="274" t="str">
        <f ca="true">+IF(OFFSET('Hygiene Data'!$G$13,0,10*ROW('Hygiene Data'!G108))="","",OFFSET('Hygiene Data'!$G$13,0,10*ROW('Hygiene Data'!G108)))</f>
        <v/>
      </c>
      <c r="EA114" s="274" t="str">
        <f ca="true">+IF(OFFSET('Hygiene Data'!$H$11,0,10*ROW('Hygiene Data'!H108))="","",OFFSET('Hygiene Data'!$H$11,0,10*ROW('Hygiene Data'!H108)))</f>
        <v/>
      </c>
      <c r="EB114" s="274" t="str">
        <f ca="true">+IF(OFFSET('Hygiene Data'!$H$12,0,10*ROW('Hygiene Data'!H108))="","",OFFSET('Hygiene Data'!$H$12,0,10*ROW('Hygiene Data'!H108)))</f>
        <v/>
      </c>
      <c r="EC114" s="274" t="str">
        <f ca="true">+IF(OFFSET('Hygiene Data'!$H$13,0,10*ROW('Hygiene Data'!H108))="","",OFFSET('Hygiene Data'!$H$13,0,10*ROW('Hygiene Data'!H108)))</f>
        <v/>
      </c>
      <c r="ED114" s="274" t="str">
        <f ca="true">+IF(OFFSET('Hygiene Data'!$I$11,0,10*ROW('Hygiene Data'!I108))="","",OFFSET('Hygiene Data'!$I$11,0,10*ROW('Hygiene Data'!I108)))</f>
        <v/>
      </c>
      <c r="EE114" s="274" t="str">
        <f ca="true">+IF(OFFSET('Hygiene Data'!$I$12,0,10*ROW('Hygiene Data'!I108))="","",OFFSET('Hygiene Data'!$I$12,0,10*ROW('Hygiene Data'!I108)))</f>
        <v/>
      </c>
      <c r="EF114" s="274" t="str">
        <f ca="true">+IF(OFFSET('Hygiene Data'!$I$13,0,10*ROW('Hygiene Data'!I108))="","",OFFSET('Hygiene Data'!$I$13,0,10*ROW('Hygiene Data'!I108)))</f>
        <v/>
      </c>
    </row>
    <row xmlns:x14ac="http://schemas.microsoft.com/office/spreadsheetml/2009/9/ac" r="115" x14ac:dyDescent="0.2">
      <c r="A115" s="37" t="str">
        <f ca="true">+IF(OFFSET('Water Data'!$B$2,0,10*ROW('Water Data'!E109))="","",OFFSET('Water Data'!$B$2,0,10*ROW('Water Data'!E109)))</f>
        <v/>
      </c>
      <c r="B115" s="37" t="str">
        <f ca="true">+IF(OFFSET('Water Data'!$C$2,0,10*ROW('Water Data'!F109))="","",OFFSET('Water Data'!$C$2,0,10*ROW('Water Data'!F109)))</f>
        <v/>
      </c>
      <c r="C115" s="330" t="str">
        <f t="shared" ca="true" si="1"/>
        <v/>
      </c>
      <c r="D115" s="94"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4"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4"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4"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4"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4"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4"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4"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4"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4"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4"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4"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4"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4"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4"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4"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4"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4"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5"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5"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5"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5"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5"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5"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5"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5"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5"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5"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5"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5"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5"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5"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5"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5"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5"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5"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5"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5"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5"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5"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5"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5"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5"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5"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5"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5"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5"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5"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6"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6"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6"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6"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6"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6"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6"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6"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6"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6"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6"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6"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6"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6"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6"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6"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6"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6"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74"/>
      <c r="BS115" s="274" t="str">
        <f ca="true">+IF(OFFSET('Water Data'!$D$27,0,10*ROW('Water Data'!D109))="","",OFFSET('Water Data'!$D$27,0,10*ROW('Water Data'!D109)))</f>
        <v/>
      </c>
      <c r="BT115" s="274" t="str">
        <f ca="true">+IF(OFFSET('Water Data'!$D$28,0,10*ROW('Water Data'!D109))="","",OFFSET('Water Data'!$D$28,0,10*ROW('Water Data'!D109)))</f>
        <v/>
      </c>
      <c r="BU115" s="274" t="str">
        <f ca="true">+IF(OFFSET('Water Data'!$D$29,0,10*ROW('Water Data'!D109))="","",OFFSET('Water Data'!$D$29,0,10*ROW('Water Data'!D109)))</f>
        <v/>
      </c>
      <c r="BV115" s="274" t="str">
        <f ca="true">+IF(OFFSET('Water Data'!$E$27,0,10*ROW('Water Data'!E109))="","",OFFSET('Water Data'!$E$27,0,10*ROW('Water Data'!E109)))</f>
        <v/>
      </c>
      <c r="BW115" s="274" t="str">
        <f ca="true">+IF(OFFSET('Water Data'!$E$28,0,10*ROW('Water Data'!E109))="","",OFFSET('Water Data'!$E$28,0,10*ROW('Water Data'!E109)))</f>
        <v/>
      </c>
      <c r="BX115" s="274" t="str">
        <f ca="true">+IF(OFFSET('Water Data'!$E$29,0,10*ROW('Water Data'!E109))="","",OFFSET('Water Data'!$E$29,0,10*ROW('Water Data'!E109)))</f>
        <v/>
      </c>
      <c r="BY115" s="274" t="str">
        <f ca="true">+IF(OFFSET('Water Data'!$F$27,0,10*ROW('Water Data'!F109))="","",OFFSET('Water Data'!$F$27,0,10*ROW('Water Data'!F109)))</f>
        <v/>
      </c>
      <c r="BZ115" s="274" t="str">
        <f ca="true">+IF(OFFSET('Water Data'!$F$28,0,10*ROW('Water Data'!F109))="","",OFFSET('Water Data'!$F$28,0,10*ROW('Water Data'!F109)))</f>
        <v/>
      </c>
      <c r="CA115" s="274" t="str">
        <f ca="true">+IF(OFFSET('Water Data'!$F$29,0,10*ROW('Water Data'!F109))="","",OFFSET('Water Data'!$F$29,0,10*ROW('Water Data'!F109)))</f>
        <v/>
      </c>
      <c r="CB115" s="274" t="str">
        <f ca="true">+IF(OFFSET('Water Data'!$G$27,0,10*ROW('Water Data'!G109))="","",OFFSET('Water Data'!$G$27,0,10*ROW('Water Data'!G109)))</f>
        <v/>
      </c>
      <c r="CC115" s="274" t="str">
        <f ca="true">+IF(OFFSET('Water Data'!$G$28,0,10*ROW('Water Data'!G109))="","",OFFSET('Water Data'!$G$28,0,10*ROW('Water Data'!G109)))</f>
        <v/>
      </c>
      <c r="CD115" s="274" t="str">
        <f ca="true">+IF(OFFSET('Water Data'!$G$29,0,10*ROW('Water Data'!G109))="","",OFFSET('Water Data'!$G$29,0,10*ROW('Water Data'!G109)))</f>
        <v/>
      </c>
      <c r="CE115" s="274" t="str">
        <f ca="true">+IF(OFFSET('Water Data'!$H$27,0,10*ROW('Water Data'!H109))="","",OFFSET('Water Data'!$H$27,0,10*ROW('Water Data'!H109)))</f>
        <v/>
      </c>
      <c r="CF115" s="274" t="str">
        <f ca="true">+IF(OFFSET('Water Data'!$H$28,0,10*ROW('Water Data'!H109))="","",OFFSET('Water Data'!$H$28,0,10*ROW('Water Data'!H109)))</f>
        <v/>
      </c>
      <c r="CG115" s="274" t="str">
        <f ca="true">+IF(OFFSET('Water Data'!$H$29,0,10*ROW('Water Data'!H109))="","",OFFSET('Water Data'!$H$29,0,10*ROW('Water Data'!H109)))</f>
        <v/>
      </c>
      <c r="CH115" s="274" t="str">
        <f ca="true">+IF(OFFSET('Water Data'!$I$27,0,10*ROW('Water Data'!I109))="","",OFFSET('Water Data'!$I$27,0,10*ROW('Water Data'!I109)))</f>
        <v/>
      </c>
      <c r="CI115" s="274" t="str">
        <f ca="true">+IF(OFFSET('Water Data'!$I$28,0,10*ROW('Water Data'!I109))="","",OFFSET('Water Data'!$I$28,0,10*ROW('Water Data'!I109)))</f>
        <v/>
      </c>
      <c r="CJ115" s="274" t="str">
        <f ca="true">+IF(OFFSET('Water Data'!$I$29,0,10*ROW('Water Data'!I109))="","",OFFSET('Water Data'!$I$29,0,10*ROW('Water Data'!I109)))</f>
        <v/>
      </c>
      <c r="CK115" s="274" t="str">
        <f ca="true">+IF(OFFSET('Sanitation Data'!$D$28,0,10*ROW('Sanitation Data'!D109))="","",OFFSET('Sanitation Data'!$D$28,0,10*ROW('Sanitation Data'!D109)))</f>
        <v/>
      </c>
      <c r="CL115" s="274" t="str">
        <f ca="true">+IF(OFFSET('Sanitation Data'!$D$29,0,10*ROW('Sanitation Data'!D109))="","",OFFSET('Sanitation Data'!$D$29,0,10*ROW('Sanitation Data'!D109)))</f>
        <v/>
      </c>
      <c r="CM115" s="274" t="str">
        <f ca="true">+IF(OFFSET('Sanitation Data'!$D$30,0,10*ROW('Sanitation Data'!D109))="","",OFFSET('Sanitation Data'!$D$30,0,10*ROW('Sanitation Data'!D109)))</f>
        <v/>
      </c>
      <c r="CN115" s="274" t="str">
        <f ca="true">+IF(OFFSET('Sanitation Data'!$D$31,0,10*ROW('Sanitation Data'!D109))="","",OFFSET('Sanitation Data'!$D$31,0,10*ROW('Sanitation Data'!D109)))</f>
        <v/>
      </c>
      <c r="CO115" s="274" t="str">
        <f ca="true">+IF(OFFSET('Sanitation Data'!$D$32,0,10*ROW('Sanitation Data'!D109))="","",OFFSET('Sanitation Data'!$D$32,0,10*ROW('Sanitation Data'!D109)))</f>
        <v/>
      </c>
      <c r="CP115" s="274" t="str">
        <f ca="true">+IF(OFFSET('Sanitation Data'!$E$28,0,10*ROW('Sanitation Data'!E109))="","",OFFSET('Sanitation Data'!$E$28,0,10*ROW('Sanitation Data'!E109)))</f>
        <v/>
      </c>
      <c r="CQ115" s="274" t="str">
        <f ca="true">+IF(OFFSET('Sanitation Data'!$E$29,0,10*ROW('Sanitation Data'!E109))="","",OFFSET('Sanitation Data'!$E$29,0,10*ROW('Sanitation Data'!E109)))</f>
        <v/>
      </c>
      <c r="CR115" s="274" t="str">
        <f ca="true">+IF(OFFSET('Sanitation Data'!$E$30,0,10*ROW('Sanitation Data'!E109))="","",OFFSET('Sanitation Data'!$E$30,0,10*ROW('Sanitation Data'!E109)))</f>
        <v/>
      </c>
      <c r="CS115" s="274" t="str">
        <f ca="true">+IF(OFFSET('Sanitation Data'!$E$31,0,10*ROW('Sanitation Data'!E109))="","",OFFSET('Sanitation Data'!$E$31,0,10*ROW('Sanitation Data'!E109)))</f>
        <v/>
      </c>
      <c r="CT115" s="274" t="str">
        <f ca="true">+IF(OFFSET('Sanitation Data'!$E$32,0,10*ROW('Sanitation Data'!E109))="","",OFFSET('Sanitation Data'!$E$32,0,10*ROW('Sanitation Data'!E109)))</f>
        <v/>
      </c>
      <c r="CU115" s="274" t="str">
        <f ca="true">+IF(OFFSET('Sanitation Data'!$F$28,0,10*ROW('Sanitation Data'!F109))="","",OFFSET('Sanitation Data'!$F$28,0,10*ROW('Sanitation Data'!F109)))</f>
        <v/>
      </c>
      <c r="CV115" s="274" t="str">
        <f ca="true">+IF(OFFSET('Sanitation Data'!$F$29,0,10*ROW('Sanitation Data'!F109))="","",OFFSET('Sanitation Data'!$F$29,0,10*ROW('Sanitation Data'!F109)))</f>
        <v/>
      </c>
      <c r="CW115" s="274" t="str">
        <f ca="true">+IF(OFFSET('Sanitation Data'!$F$30,0,10*ROW('Sanitation Data'!F109))="","",OFFSET('Sanitation Data'!$F$30,0,10*ROW('Sanitation Data'!F109)))</f>
        <v/>
      </c>
      <c r="CX115" s="274" t="str">
        <f ca="true">+IF(OFFSET('Sanitation Data'!$F$31,0,10*ROW('Sanitation Data'!F109))="","",OFFSET('Sanitation Data'!$F$31,0,10*ROW('Sanitation Data'!F109)))</f>
        <v/>
      </c>
      <c r="CY115" s="274" t="str">
        <f ca="true">+IF(OFFSET('Sanitation Data'!$F$32,0,10*ROW('Sanitation Data'!F109))="","",OFFSET('Sanitation Data'!$F$32,0,10*ROW('Sanitation Data'!F109)))</f>
        <v/>
      </c>
      <c r="CZ115" s="274" t="str">
        <f ca="true">+IF(OFFSET('Sanitation Data'!$G$28,0,10*ROW('Sanitation Data'!G109))="","",OFFSET('Sanitation Data'!$G$28,0,10*ROW('Sanitation Data'!G109)))</f>
        <v/>
      </c>
      <c r="DA115" s="274" t="str">
        <f ca="true">+IF(OFFSET('Sanitation Data'!$G$29,0,10*ROW('Sanitation Data'!G109))="","",OFFSET('Sanitation Data'!$G$29,0,10*ROW('Sanitation Data'!G109)))</f>
        <v/>
      </c>
      <c r="DB115" s="274" t="str">
        <f ca="true">+IF(OFFSET('Sanitation Data'!$G$30,0,10*ROW('Sanitation Data'!G109))="","",OFFSET('Sanitation Data'!$G$30,0,10*ROW('Sanitation Data'!G109)))</f>
        <v/>
      </c>
      <c r="DC115" s="274" t="str">
        <f ca="true">+IF(OFFSET('Sanitation Data'!$G$31,0,10*ROW('Sanitation Data'!G109))="","",OFFSET('Sanitation Data'!$G$31,0,10*ROW('Sanitation Data'!G109)))</f>
        <v/>
      </c>
      <c r="DD115" s="274" t="str">
        <f ca="true">+IF(OFFSET('Sanitation Data'!$G$32,0,10*ROW('Sanitation Data'!G109))="","",OFFSET('Sanitation Data'!$G$32,0,10*ROW('Sanitation Data'!G109)))</f>
        <v/>
      </c>
      <c r="DE115" s="274" t="str">
        <f ca="true">+IF(OFFSET('Sanitation Data'!$H$28,0,10*ROW('Sanitation Data'!H109))="","",OFFSET('Sanitation Data'!$H$28,0,10*ROW('Sanitation Data'!H109)))</f>
        <v/>
      </c>
      <c r="DF115" s="274" t="str">
        <f ca="true">+IF(OFFSET('Sanitation Data'!$H$29,0,10*ROW('Sanitation Data'!H109))="","",OFFSET('Sanitation Data'!$H$29,0,10*ROW('Sanitation Data'!H109)))</f>
        <v/>
      </c>
      <c r="DG115" s="274" t="str">
        <f ca="true">+IF(OFFSET('Sanitation Data'!$H$30,0,10*ROW('Sanitation Data'!H109))="","",OFFSET('Sanitation Data'!$H$30,0,10*ROW('Sanitation Data'!H109)))</f>
        <v/>
      </c>
      <c r="DH115" s="274" t="str">
        <f ca="true">+IF(OFFSET('Sanitation Data'!$H$31,0,10*ROW('Sanitation Data'!H109))="","",OFFSET('Sanitation Data'!$H$31,0,10*ROW('Sanitation Data'!H109)))</f>
        <v/>
      </c>
      <c r="DI115" s="274" t="str">
        <f ca="true">+IF(OFFSET('Sanitation Data'!$H$32,0,10*ROW('Sanitation Data'!H109))="","",OFFSET('Sanitation Data'!$H$32,0,10*ROW('Sanitation Data'!H109)))</f>
        <v/>
      </c>
      <c r="DJ115" s="274" t="str">
        <f ca="true">+IF(OFFSET('Sanitation Data'!$I$28,0,10*ROW('Sanitation Data'!I109))="","",OFFSET('Sanitation Data'!$I$28,0,10*ROW('Sanitation Data'!I109)))</f>
        <v/>
      </c>
      <c r="DK115" s="274" t="str">
        <f ca="true">+IF(OFFSET('Sanitation Data'!$I$29,0,10*ROW('Sanitation Data'!I109))="","",OFFSET('Sanitation Data'!$I$29,0,10*ROW('Sanitation Data'!I109)))</f>
        <v/>
      </c>
      <c r="DL115" s="274" t="str">
        <f ca="true">+IF(OFFSET('Sanitation Data'!$I$30,0,10*ROW('Sanitation Data'!I109))="","",OFFSET('Sanitation Data'!$I$30,0,10*ROW('Sanitation Data'!I109)))</f>
        <v/>
      </c>
      <c r="DM115" s="274" t="str">
        <f ca="true">+IF(OFFSET('Sanitation Data'!$I$31,0,10*ROW('Sanitation Data'!I109))="","",OFFSET('Sanitation Data'!$I$31,0,10*ROW('Sanitation Data'!I109)))</f>
        <v/>
      </c>
      <c r="DN115" s="274" t="str">
        <f ca="true">+IF(OFFSET('Sanitation Data'!$I$32,0,10*ROW('Sanitation Data'!I109))="","",OFFSET('Sanitation Data'!$I$32,0,10*ROW('Sanitation Data'!I109)))</f>
        <v/>
      </c>
      <c r="DO115" s="274" t="str">
        <f ca="true">+IF(OFFSET('Hygiene Data'!$D$11,0,10*ROW('Hygiene Data'!D109))="","",OFFSET('Hygiene Data'!$D$11,0,10*ROW('Hygiene Data'!D109)))</f>
        <v/>
      </c>
      <c r="DP115" s="274" t="str">
        <f ca="true">+IF(OFFSET('Hygiene Data'!$D$12,0,10*ROW('Hygiene Data'!D109))="","",OFFSET('Hygiene Data'!$D$12,0,10*ROW('Hygiene Data'!D109)))</f>
        <v/>
      </c>
      <c r="DQ115" s="274" t="str">
        <f ca="true">+IF(OFFSET('Hygiene Data'!$D$13,0,10*ROW('Hygiene Data'!D109))="","",OFFSET('Hygiene Data'!$D$13,0,10*ROW('Hygiene Data'!D109)))</f>
        <v/>
      </c>
      <c r="DR115" s="274" t="str">
        <f ca="true">+IF(OFFSET('Hygiene Data'!$E$11,0,10*ROW('Hygiene Data'!E109))="","",OFFSET('Hygiene Data'!$E$11,0,10*ROW('Hygiene Data'!E109)))</f>
        <v/>
      </c>
      <c r="DS115" s="274" t="str">
        <f ca="true">+IF(OFFSET('Hygiene Data'!$E$12,0,10*ROW('Hygiene Data'!E109))="","",OFFSET('Hygiene Data'!$E$12,0,10*ROW('Hygiene Data'!E109)))</f>
        <v/>
      </c>
      <c r="DT115" s="274" t="str">
        <f ca="true">+IF(OFFSET('Hygiene Data'!$E$13,0,10*ROW('Hygiene Data'!E109))="","",OFFSET('Hygiene Data'!$E$13,0,10*ROW('Hygiene Data'!E109)))</f>
        <v/>
      </c>
      <c r="DU115" s="274" t="str">
        <f ca="true">+IF(OFFSET('Hygiene Data'!$F$11,0,10*ROW('Hygiene Data'!F109))="","",OFFSET('Hygiene Data'!$F$11,0,10*ROW('Hygiene Data'!F109)))</f>
        <v/>
      </c>
      <c r="DV115" s="274" t="str">
        <f ca="true">+IF(OFFSET('Hygiene Data'!$F$12,0,10*ROW('Hygiene Data'!F109))="","",OFFSET('Hygiene Data'!$F$12,0,10*ROW('Hygiene Data'!F109)))</f>
        <v/>
      </c>
      <c r="DW115" s="274" t="str">
        <f ca="true">+IF(OFFSET('Hygiene Data'!$F$13,0,10*ROW('Hygiene Data'!F109))="","",OFFSET('Hygiene Data'!$F$13,0,10*ROW('Hygiene Data'!F109)))</f>
        <v/>
      </c>
      <c r="DX115" s="274" t="str">
        <f ca="true">+IF(OFFSET('Hygiene Data'!$G$11,0,10*ROW('Hygiene Data'!G109))="","",OFFSET('Hygiene Data'!$G$11,0,10*ROW('Hygiene Data'!G109)))</f>
        <v/>
      </c>
      <c r="DY115" s="274" t="str">
        <f ca="true">+IF(OFFSET('Hygiene Data'!$G$12,0,10*ROW('Hygiene Data'!G109))="","",OFFSET('Hygiene Data'!$G$12,0,10*ROW('Hygiene Data'!G109)))</f>
        <v/>
      </c>
      <c r="DZ115" s="274" t="str">
        <f ca="true">+IF(OFFSET('Hygiene Data'!$G$13,0,10*ROW('Hygiene Data'!G109))="","",OFFSET('Hygiene Data'!$G$13,0,10*ROW('Hygiene Data'!G109)))</f>
        <v/>
      </c>
      <c r="EA115" s="274" t="str">
        <f ca="true">+IF(OFFSET('Hygiene Data'!$H$11,0,10*ROW('Hygiene Data'!H109))="","",OFFSET('Hygiene Data'!$H$11,0,10*ROW('Hygiene Data'!H109)))</f>
        <v/>
      </c>
      <c r="EB115" s="274" t="str">
        <f ca="true">+IF(OFFSET('Hygiene Data'!$H$12,0,10*ROW('Hygiene Data'!H109))="","",OFFSET('Hygiene Data'!$H$12,0,10*ROW('Hygiene Data'!H109)))</f>
        <v/>
      </c>
      <c r="EC115" s="274" t="str">
        <f ca="true">+IF(OFFSET('Hygiene Data'!$H$13,0,10*ROW('Hygiene Data'!H109))="","",OFFSET('Hygiene Data'!$H$13,0,10*ROW('Hygiene Data'!H109)))</f>
        <v/>
      </c>
      <c r="ED115" s="274" t="str">
        <f ca="true">+IF(OFFSET('Hygiene Data'!$I$11,0,10*ROW('Hygiene Data'!I109))="","",OFFSET('Hygiene Data'!$I$11,0,10*ROW('Hygiene Data'!I109)))</f>
        <v/>
      </c>
      <c r="EE115" s="274" t="str">
        <f ca="true">+IF(OFFSET('Hygiene Data'!$I$12,0,10*ROW('Hygiene Data'!I109))="","",OFFSET('Hygiene Data'!$I$12,0,10*ROW('Hygiene Data'!I109)))</f>
        <v/>
      </c>
      <c r="EF115" s="274" t="str">
        <f ca="true">+IF(OFFSET('Hygiene Data'!$I$13,0,10*ROW('Hygiene Data'!I109))="","",OFFSET('Hygiene Data'!$I$13,0,10*ROW('Hygiene Data'!I109)))</f>
        <v/>
      </c>
    </row>
    <row xmlns:x14ac="http://schemas.microsoft.com/office/spreadsheetml/2009/9/ac" r="116" x14ac:dyDescent="0.2">
      <c r="A116" s="37" t="str">
        <f ca="true">+IF(OFFSET('Water Data'!$B$2,0,10*ROW('Water Data'!E110))="","",OFFSET('Water Data'!$B$2,0,10*ROW('Water Data'!E110)))</f>
        <v/>
      </c>
      <c r="B116" s="37" t="str">
        <f ca="true">+IF(OFFSET('Water Data'!$C$2,0,10*ROW('Water Data'!F110))="","",OFFSET('Water Data'!$C$2,0,10*ROW('Water Data'!F110)))</f>
        <v/>
      </c>
      <c r="C116" s="330" t="str">
        <f t="shared" ca="true" si="1"/>
        <v/>
      </c>
      <c r="D116" s="94"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4"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4"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4"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4"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4"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4"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4"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4"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4"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4"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4"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4"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4"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4"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4"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4"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4"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5"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5"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5"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5"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5"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5"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5"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5"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5"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5"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5"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5"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5"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5"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5"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5"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5"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5"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5"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5"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5"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5"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5"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5"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5"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5"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5"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5"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5"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5"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6"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6"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6"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6"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6"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6"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6"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6"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6"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6"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6"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6"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6"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6"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6"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6"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6"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6"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74"/>
      <c r="BS116" s="274" t="str">
        <f ca="true">+IF(OFFSET('Water Data'!$D$27,0,10*ROW('Water Data'!D110))="","",OFFSET('Water Data'!$D$27,0,10*ROW('Water Data'!D110)))</f>
        <v/>
      </c>
      <c r="BT116" s="274" t="str">
        <f ca="true">+IF(OFFSET('Water Data'!$D$28,0,10*ROW('Water Data'!D110))="","",OFFSET('Water Data'!$D$28,0,10*ROW('Water Data'!D110)))</f>
        <v/>
      </c>
      <c r="BU116" s="274" t="str">
        <f ca="true">+IF(OFFSET('Water Data'!$D$29,0,10*ROW('Water Data'!D110))="","",OFFSET('Water Data'!$D$29,0,10*ROW('Water Data'!D110)))</f>
        <v/>
      </c>
      <c r="BV116" s="274" t="str">
        <f ca="true">+IF(OFFSET('Water Data'!$E$27,0,10*ROW('Water Data'!E110))="","",OFFSET('Water Data'!$E$27,0,10*ROW('Water Data'!E110)))</f>
        <v/>
      </c>
      <c r="BW116" s="274" t="str">
        <f ca="true">+IF(OFFSET('Water Data'!$E$28,0,10*ROW('Water Data'!E110))="","",OFFSET('Water Data'!$E$28,0,10*ROW('Water Data'!E110)))</f>
        <v/>
      </c>
      <c r="BX116" s="274" t="str">
        <f ca="true">+IF(OFFSET('Water Data'!$E$29,0,10*ROW('Water Data'!E110))="","",OFFSET('Water Data'!$E$29,0,10*ROW('Water Data'!E110)))</f>
        <v/>
      </c>
      <c r="BY116" s="274" t="str">
        <f ca="true">+IF(OFFSET('Water Data'!$F$27,0,10*ROW('Water Data'!F110))="","",OFFSET('Water Data'!$F$27,0,10*ROW('Water Data'!F110)))</f>
        <v/>
      </c>
      <c r="BZ116" s="274" t="str">
        <f ca="true">+IF(OFFSET('Water Data'!$F$28,0,10*ROW('Water Data'!F110))="","",OFFSET('Water Data'!$F$28,0,10*ROW('Water Data'!F110)))</f>
        <v/>
      </c>
      <c r="CA116" s="274" t="str">
        <f ca="true">+IF(OFFSET('Water Data'!$F$29,0,10*ROW('Water Data'!F110))="","",OFFSET('Water Data'!$F$29,0,10*ROW('Water Data'!F110)))</f>
        <v/>
      </c>
      <c r="CB116" s="274" t="str">
        <f ca="true">+IF(OFFSET('Water Data'!$G$27,0,10*ROW('Water Data'!G110))="","",OFFSET('Water Data'!$G$27,0,10*ROW('Water Data'!G110)))</f>
        <v/>
      </c>
      <c r="CC116" s="274" t="str">
        <f ca="true">+IF(OFFSET('Water Data'!$G$28,0,10*ROW('Water Data'!G110))="","",OFFSET('Water Data'!$G$28,0,10*ROW('Water Data'!G110)))</f>
        <v/>
      </c>
      <c r="CD116" s="274" t="str">
        <f ca="true">+IF(OFFSET('Water Data'!$G$29,0,10*ROW('Water Data'!G110))="","",OFFSET('Water Data'!$G$29,0,10*ROW('Water Data'!G110)))</f>
        <v/>
      </c>
      <c r="CE116" s="274" t="str">
        <f ca="true">+IF(OFFSET('Water Data'!$H$27,0,10*ROW('Water Data'!H110))="","",OFFSET('Water Data'!$H$27,0,10*ROW('Water Data'!H110)))</f>
        <v/>
      </c>
      <c r="CF116" s="274" t="str">
        <f ca="true">+IF(OFFSET('Water Data'!$H$28,0,10*ROW('Water Data'!H110))="","",OFFSET('Water Data'!$H$28,0,10*ROW('Water Data'!H110)))</f>
        <v/>
      </c>
      <c r="CG116" s="274" t="str">
        <f ca="true">+IF(OFFSET('Water Data'!$H$29,0,10*ROW('Water Data'!H110))="","",OFFSET('Water Data'!$H$29,0,10*ROW('Water Data'!H110)))</f>
        <v/>
      </c>
      <c r="CH116" s="274" t="str">
        <f ca="true">+IF(OFFSET('Water Data'!$I$27,0,10*ROW('Water Data'!I110))="","",OFFSET('Water Data'!$I$27,0,10*ROW('Water Data'!I110)))</f>
        <v/>
      </c>
      <c r="CI116" s="274" t="str">
        <f ca="true">+IF(OFFSET('Water Data'!$I$28,0,10*ROW('Water Data'!I110))="","",OFFSET('Water Data'!$I$28,0,10*ROW('Water Data'!I110)))</f>
        <v/>
      </c>
      <c r="CJ116" s="274" t="str">
        <f ca="true">+IF(OFFSET('Water Data'!$I$29,0,10*ROW('Water Data'!I110))="","",OFFSET('Water Data'!$I$29,0,10*ROW('Water Data'!I110)))</f>
        <v/>
      </c>
      <c r="CK116" s="274" t="str">
        <f ca="true">+IF(OFFSET('Sanitation Data'!$D$28,0,10*ROW('Sanitation Data'!D110))="","",OFFSET('Sanitation Data'!$D$28,0,10*ROW('Sanitation Data'!D110)))</f>
        <v/>
      </c>
      <c r="CL116" s="274" t="str">
        <f ca="true">+IF(OFFSET('Sanitation Data'!$D$29,0,10*ROW('Sanitation Data'!D110))="","",OFFSET('Sanitation Data'!$D$29,0,10*ROW('Sanitation Data'!D110)))</f>
        <v/>
      </c>
      <c r="CM116" s="274" t="str">
        <f ca="true">+IF(OFFSET('Sanitation Data'!$D$30,0,10*ROW('Sanitation Data'!D110))="","",OFFSET('Sanitation Data'!$D$30,0,10*ROW('Sanitation Data'!D110)))</f>
        <v/>
      </c>
      <c r="CN116" s="274" t="str">
        <f ca="true">+IF(OFFSET('Sanitation Data'!$D$31,0,10*ROW('Sanitation Data'!D110))="","",OFFSET('Sanitation Data'!$D$31,0,10*ROW('Sanitation Data'!D110)))</f>
        <v/>
      </c>
      <c r="CO116" s="274" t="str">
        <f ca="true">+IF(OFFSET('Sanitation Data'!$D$32,0,10*ROW('Sanitation Data'!D110))="","",OFFSET('Sanitation Data'!$D$32,0,10*ROW('Sanitation Data'!D110)))</f>
        <v/>
      </c>
      <c r="CP116" s="274" t="str">
        <f ca="true">+IF(OFFSET('Sanitation Data'!$E$28,0,10*ROW('Sanitation Data'!E110))="","",OFFSET('Sanitation Data'!$E$28,0,10*ROW('Sanitation Data'!E110)))</f>
        <v/>
      </c>
      <c r="CQ116" s="274" t="str">
        <f ca="true">+IF(OFFSET('Sanitation Data'!$E$29,0,10*ROW('Sanitation Data'!E110))="","",OFFSET('Sanitation Data'!$E$29,0,10*ROW('Sanitation Data'!E110)))</f>
        <v/>
      </c>
      <c r="CR116" s="274" t="str">
        <f ca="true">+IF(OFFSET('Sanitation Data'!$E$30,0,10*ROW('Sanitation Data'!E110))="","",OFFSET('Sanitation Data'!$E$30,0,10*ROW('Sanitation Data'!E110)))</f>
        <v/>
      </c>
      <c r="CS116" s="274" t="str">
        <f ca="true">+IF(OFFSET('Sanitation Data'!$E$31,0,10*ROW('Sanitation Data'!E110))="","",OFFSET('Sanitation Data'!$E$31,0,10*ROW('Sanitation Data'!E110)))</f>
        <v/>
      </c>
      <c r="CT116" s="274" t="str">
        <f ca="true">+IF(OFFSET('Sanitation Data'!$E$32,0,10*ROW('Sanitation Data'!E110))="","",OFFSET('Sanitation Data'!$E$32,0,10*ROW('Sanitation Data'!E110)))</f>
        <v/>
      </c>
      <c r="CU116" s="274" t="str">
        <f ca="true">+IF(OFFSET('Sanitation Data'!$F$28,0,10*ROW('Sanitation Data'!F110))="","",OFFSET('Sanitation Data'!$F$28,0,10*ROW('Sanitation Data'!F110)))</f>
        <v/>
      </c>
      <c r="CV116" s="274" t="str">
        <f ca="true">+IF(OFFSET('Sanitation Data'!$F$29,0,10*ROW('Sanitation Data'!F110))="","",OFFSET('Sanitation Data'!$F$29,0,10*ROW('Sanitation Data'!F110)))</f>
        <v/>
      </c>
      <c r="CW116" s="274" t="str">
        <f ca="true">+IF(OFFSET('Sanitation Data'!$F$30,0,10*ROW('Sanitation Data'!F110))="","",OFFSET('Sanitation Data'!$F$30,0,10*ROW('Sanitation Data'!F110)))</f>
        <v/>
      </c>
      <c r="CX116" s="274" t="str">
        <f ca="true">+IF(OFFSET('Sanitation Data'!$F$31,0,10*ROW('Sanitation Data'!F110))="","",OFFSET('Sanitation Data'!$F$31,0,10*ROW('Sanitation Data'!F110)))</f>
        <v/>
      </c>
      <c r="CY116" s="274" t="str">
        <f ca="true">+IF(OFFSET('Sanitation Data'!$F$32,0,10*ROW('Sanitation Data'!F110))="","",OFFSET('Sanitation Data'!$F$32,0,10*ROW('Sanitation Data'!F110)))</f>
        <v/>
      </c>
      <c r="CZ116" s="274" t="str">
        <f ca="true">+IF(OFFSET('Sanitation Data'!$G$28,0,10*ROW('Sanitation Data'!G110))="","",OFFSET('Sanitation Data'!$G$28,0,10*ROW('Sanitation Data'!G110)))</f>
        <v/>
      </c>
      <c r="DA116" s="274" t="str">
        <f ca="true">+IF(OFFSET('Sanitation Data'!$G$29,0,10*ROW('Sanitation Data'!G110))="","",OFFSET('Sanitation Data'!$G$29,0,10*ROW('Sanitation Data'!G110)))</f>
        <v/>
      </c>
      <c r="DB116" s="274" t="str">
        <f ca="true">+IF(OFFSET('Sanitation Data'!$G$30,0,10*ROW('Sanitation Data'!G110))="","",OFFSET('Sanitation Data'!$G$30,0,10*ROW('Sanitation Data'!G110)))</f>
        <v/>
      </c>
      <c r="DC116" s="274" t="str">
        <f ca="true">+IF(OFFSET('Sanitation Data'!$G$31,0,10*ROW('Sanitation Data'!G110))="","",OFFSET('Sanitation Data'!$G$31,0,10*ROW('Sanitation Data'!G110)))</f>
        <v/>
      </c>
      <c r="DD116" s="274" t="str">
        <f ca="true">+IF(OFFSET('Sanitation Data'!$G$32,0,10*ROW('Sanitation Data'!G110))="","",OFFSET('Sanitation Data'!$G$32,0,10*ROW('Sanitation Data'!G110)))</f>
        <v/>
      </c>
      <c r="DE116" s="274" t="str">
        <f ca="true">+IF(OFFSET('Sanitation Data'!$H$28,0,10*ROW('Sanitation Data'!H110))="","",OFFSET('Sanitation Data'!$H$28,0,10*ROW('Sanitation Data'!H110)))</f>
        <v/>
      </c>
      <c r="DF116" s="274" t="str">
        <f ca="true">+IF(OFFSET('Sanitation Data'!$H$29,0,10*ROW('Sanitation Data'!H110))="","",OFFSET('Sanitation Data'!$H$29,0,10*ROW('Sanitation Data'!H110)))</f>
        <v/>
      </c>
      <c r="DG116" s="274" t="str">
        <f ca="true">+IF(OFFSET('Sanitation Data'!$H$30,0,10*ROW('Sanitation Data'!H110))="","",OFFSET('Sanitation Data'!$H$30,0,10*ROW('Sanitation Data'!H110)))</f>
        <v/>
      </c>
      <c r="DH116" s="274" t="str">
        <f ca="true">+IF(OFFSET('Sanitation Data'!$H$31,0,10*ROW('Sanitation Data'!H110))="","",OFFSET('Sanitation Data'!$H$31,0,10*ROW('Sanitation Data'!H110)))</f>
        <v/>
      </c>
      <c r="DI116" s="274" t="str">
        <f ca="true">+IF(OFFSET('Sanitation Data'!$H$32,0,10*ROW('Sanitation Data'!H110))="","",OFFSET('Sanitation Data'!$H$32,0,10*ROW('Sanitation Data'!H110)))</f>
        <v/>
      </c>
      <c r="DJ116" s="274" t="str">
        <f ca="true">+IF(OFFSET('Sanitation Data'!$I$28,0,10*ROW('Sanitation Data'!I110))="","",OFFSET('Sanitation Data'!$I$28,0,10*ROW('Sanitation Data'!I110)))</f>
        <v/>
      </c>
      <c r="DK116" s="274" t="str">
        <f ca="true">+IF(OFFSET('Sanitation Data'!$I$29,0,10*ROW('Sanitation Data'!I110))="","",OFFSET('Sanitation Data'!$I$29,0,10*ROW('Sanitation Data'!I110)))</f>
        <v/>
      </c>
      <c r="DL116" s="274" t="str">
        <f ca="true">+IF(OFFSET('Sanitation Data'!$I$30,0,10*ROW('Sanitation Data'!I110))="","",OFFSET('Sanitation Data'!$I$30,0,10*ROW('Sanitation Data'!I110)))</f>
        <v/>
      </c>
      <c r="DM116" s="274" t="str">
        <f ca="true">+IF(OFFSET('Sanitation Data'!$I$31,0,10*ROW('Sanitation Data'!I110))="","",OFFSET('Sanitation Data'!$I$31,0,10*ROW('Sanitation Data'!I110)))</f>
        <v/>
      </c>
      <c r="DN116" s="274" t="str">
        <f ca="true">+IF(OFFSET('Sanitation Data'!$I$32,0,10*ROW('Sanitation Data'!I110))="","",OFFSET('Sanitation Data'!$I$32,0,10*ROW('Sanitation Data'!I110)))</f>
        <v/>
      </c>
      <c r="DO116" s="274" t="str">
        <f ca="true">+IF(OFFSET('Hygiene Data'!$D$11,0,10*ROW('Hygiene Data'!D110))="","",OFFSET('Hygiene Data'!$D$11,0,10*ROW('Hygiene Data'!D110)))</f>
        <v/>
      </c>
      <c r="DP116" s="274" t="str">
        <f ca="true">+IF(OFFSET('Hygiene Data'!$D$12,0,10*ROW('Hygiene Data'!D110))="","",OFFSET('Hygiene Data'!$D$12,0,10*ROW('Hygiene Data'!D110)))</f>
        <v/>
      </c>
      <c r="DQ116" s="274" t="str">
        <f ca="true">+IF(OFFSET('Hygiene Data'!$D$13,0,10*ROW('Hygiene Data'!D110))="","",OFFSET('Hygiene Data'!$D$13,0,10*ROW('Hygiene Data'!D110)))</f>
        <v/>
      </c>
      <c r="DR116" s="274" t="str">
        <f ca="true">+IF(OFFSET('Hygiene Data'!$E$11,0,10*ROW('Hygiene Data'!E110))="","",OFFSET('Hygiene Data'!$E$11,0,10*ROW('Hygiene Data'!E110)))</f>
        <v/>
      </c>
      <c r="DS116" s="274" t="str">
        <f ca="true">+IF(OFFSET('Hygiene Data'!$E$12,0,10*ROW('Hygiene Data'!E110))="","",OFFSET('Hygiene Data'!$E$12,0,10*ROW('Hygiene Data'!E110)))</f>
        <v/>
      </c>
      <c r="DT116" s="274" t="str">
        <f ca="true">+IF(OFFSET('Hygiene Data'!$E$13,0,10*ROW('Hygiene Data'!E110))="","",OFFSET('Hygiene Data'!$E$13,0,10*ROW('Hygiene Data'!E110)))</f>
        <v/>
      </c>
      <c r="DU116" s="274" t="str">
        <f ca="true">+IF(OFFSET('Hygiene Data'!$F$11,0,10*ROW('Hygiene Data'!F110))="","",OFFSET('Hygiene Data'!$F$11,0,10*ROW('Hygiene Data'!F110)))</f>
        <v/>
      </c>
      <c r="DV116" s="274" t="str">
        <f ca="true">+IF(OFFSET('Hygiene Data'!$F$12,0,10*ROW('Hygiene Data'!F110))="","",OFFSET('Hygiene Data'!$F$12,0,10*ROW('Hygiene Data'!F110)))</f>
        <v/>
      </c>
      <c r="DW116" s="274" t="str">
        <f ca="true">+IF(OFFSET('Hygiene Data'!$F$13,0,10*ROW('Hygiene Data'!F110))="","",OFFSET('Hygiene Data'!$F$13,0,10*ROW('Hygiene Data'!F110)))</f>
        <v/>
      </c>
      <c r="DX116" s="274" t="str">
        <f ca="true">+IF(OFFSET('Hygiene Data'!$G$11,0,10*ROW('Hygiene Data'!G110))="","",OFFSET('Hygiene Data'!$G$11,0,10*ROW('Hygiene Data'!G110)))</f>
        <v/>
      </c>
      <c r="DY116" s="274" t="str">
        <f ca="true">+IF(OFFSET('Hygiene Data'!$G$12,0,10*ROW('Hygiene Data'!G110))="","",OFFSET('Hygiene Data'!$G$12,0,10*ROW('Hygiene Data'!G110)))</f>
        <v/>
      </c>
      <c r="DZ116" s="274" t="str">
        <f ca="true">+IF(OFFSET('Hygiene Data'!$G$13,0,10*ROW('Hygiene Data'!G110))="","",OFFSET('Hygiene Data'!$G$13,0,10*ROW('Hygiene Data'!G110)))</f>
        <v/>
      </c>
      <c r="EA116" s="274" t="str">
        <f ca="true">+IF(OFFSET('Hygiene Data'!$H$11,0,10*ROW('Hygiene Data'!H110))="","",OFFSET('Hygiene Data'!$H$11,0,10*ROW('Hygiene Data'!H110)))</f>
        <v/>
      </c>
      <c r="EB116" s="274" t="str">
        <f ca="true">+IF(OFFSET('Hygiene Data'!$H$12,0,10*ROW('Hygiene Data'!H110))="","",OFFSET('Hygiene Data'!$H$12,0,10*ROW('Hygiene Data'!H110)))</f>
        <v/>
      </c>
      <c r="EC116" s="274" t="str">
        <f ca="true">+IF(OFFSET('Hygiene Data'!$H$13,0,10*ROW('Hygiene Data'!H110))="","",OFFSET('Hygiene Data'!$H$13,0,10*ROW('Hygiene Data'!H110)))</f>
        <v/>
      </c>
      <c r="ED116" s="274" t="str">
        <f ca="true">+IF(OFFSET('Hygiene Data'!$I$11,0,10*ROW('Hygiene Data'!I110))="","",OFFSET('Hygiene Data'!$I$11,0,10*ROW('Hygiene Data'!I110)))</f>
        <v/>
      </c>
      <c r="EE116" s="274" t="str">
        <f ca="true">+IF(OFFSET('Hygiene Data'!$I$12,0,10*ROW('Hygiene Data'!I110))="","",OFFSET('Hygiene Data'!$I$12,0,10*ROW('Hygiene Data'!I110)))</f>
        <v/>
      </c>
      <c r="EF116" s="274" t="str">
        <f ca="true">+IF(OFFSET('Hygiene Data'!$I$13,0,10*ROW('Hygiene Data'!I110))="","",OFFSET('Hygiene Data'!$I$13,0,10*ROW('Hygiene Data'!I110)))</f>
        <v/>
      </c>
    </row>
    <row xmlns:x14ac="http://schemas.microsoft.com/office/spreadsheetml/2009/9/ac" r="117" x14ac:dyDescent="0.2">
      <c r="A117" s="37" t="str">
        <f ca="true">+IF(OFFSET('Water Data'!$B$2,0,10*ROW('Water Data'!E111))="","",OFFSET('Water Data'!$B$2,0,10*ROW('Water Data'!E111)))</f>
        <v/>
      </c>
      <c r="B117" s="37" t="str">
        <f ca="true">+IF(OFFSET('Water Data'!$C$2,0,10*ROW('Water Data'!F111))="","",OFFSET('Water Data'!$C$2,0,10*ROW('Water Data'!F111)))</f>
        <v/>
      </c>
      <c r="C117" s="330" t="str">
        <f t="shared" ca="true" si="1"/>
        <v/>
      </c>
      <c r="D117" s="94"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4"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4"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4"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4"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4"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4"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4"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4"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4"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4"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4"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4"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4"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4"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4"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4"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4"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5"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5"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5"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5"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5"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5"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5"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5"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5"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5"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5"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5"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5"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5"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5"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5"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5"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5"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5"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5"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5"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5"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5"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5"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5"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5"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5"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5"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5"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5"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6"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6"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6"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6"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6"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6"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6"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6"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6"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6"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6"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6"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6"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6"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6"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6"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6"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6"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74"/>
      <c r="BS117" s="274" t="str">
        <f ca="true">+IF(OFFSET('Water Data'!$D$27,0,10*ROW('Water Data'!D111))="","",OFFSET('Water Data'!$D$27,0,10*ROW('Water Data'!D111)))</f>
        <v/>
      </c>
      <c r="BT117" s="274" t="str">
        <f ca="true">+IF(OFFSET('Water Data'!$D$28,0,10*ROW('Water Data'!D111))="","",OFFSET('Water Data'!$D$28,0,10*ROW('Water Data'!D111)))</f>
        <v/>
      </c>
      <c r="BU117" s="274" t="str">
        <f ca="true">+IF(OFFSET('Water Data'!$D$29,0,10*ROW('Water Data'!D111))="","",OFFSET('Water Data'!$D$29,0,10*ROW('Water Data'!D111)))</f>
        <v/>
      </c>
      <c r="BV117" s="274" t="str">
        <f ca="true">+IF(OFFSET('Water Data'!$E$27,0,10*ROW('Water Data'!E111))="","",OFFSET('Water Data'!$E$27,0,10*ROW('Water Data'!E111)))</f>
        <v/>
      </c>
      <c r="BW117" s="274" t="str">
        <f ca="true">+IF(OFFSET('Water Data'!$E$28,0,10*ROW('Water Data'!E111))="","",OFFSET('Water Data'!$E$28,0,10*ROW('Water Data'!E111)))</f>
        <v/>
      </c>
      <c r="BX117" s="274" t="str">
        <f ca="true">+IF(OFFSET('Water Data'!$E$29,0,10*ROW('Water Data'!E111))="","",OFFSET('Water Data'!$E$29,0,10*ROW('Water Data'!E111)))</f>
        <v/>
      </c>
      <c r="BY117" s="274" t="str">
        <f ca="true">+IF(OFFSET('Water Data'!$F$27,0,10*ROW('Water Data'!F111))="","",OFFSET('Water Data'!$F$27,0,10*ROW('Water Data'!F111)))</f>
        <v/>
      </c>
      <c r="BZ117" s="274" t="str">
        <f ca="true">+IF(OFFSET('Water Data'!$F$28,0,10*ROW('Water Data'!F111))="","",OFFSET('Water Data'!$F$28,0,10*ROW('Water Data'!F111)))</f>
        <v/>
      </c>
      <c r="CA117" s="274" t="str">
        <f ca="true">+IF(OFFSET('Water Data'!$F$29,0,10*ROW('Water Data'!F111))="","",OFFSET('Water Data'!$F$29,0,10*ROW('Water Data'!F111)))</f>
        <v/>
      </c>
      <c r="CB117" s="274" t="str">
        <f ca="true">+IF(OFFSET('Water Data'!$G$27,0,10*ROW('Water Data'!G111))="","",OFFSET('Water Data'!$G$27,0,10*ROW('Water Data'!G111)))</f>
        <v/>
      </c>
      <c r="CC117" s="274" t="str">
        <f ca="true">+IF(OFFSET('Water Data'!$G$28,0,10*ROW('Water Data'!G111))="","",OFFSET('Water Data'!$G$28,0,10*ROW('Water Data'!G111)))</f>
        <v/>
      </c>
      <c r="CD117" s="274" t="str">
        <f ca="true">+IF(OFFSET('Water Data'!$G$29,0,10*ROW('Water Data'!G111))="","",OFFSET('Water Data'!$G$29,0,10*ROW('Water Data'!G111)))</f>
        <v/>
      </c>
      <c r="CE117" s="274" t="str">
        <f ca="true">+IF(OFFSET('Water Data'!$H$27,0,10*ROW('Water Data'!H111))="","",OFFSET('Water Data'!$H$27,0,10*ROW('Water Data'!H111)))</f>
        <v/>
      </c>
      <c r="CF117" s="274" t="str">
        <f ca="true">+IF(OFFSET('Water Data'!$H$28,0,10*ROW('Water Data'!H111))="","",OFFSET('Water Data'!$H$28,0,10*ROW('Water Data'!H111)))</f>
        <v/>
      </c>
      <c r="CG117" s="274" t="str">
        <f ca="true">+IF(OFFSET('Water Data'!$H$29,0,10*ROW('Water Data'!H111))="","",OFFSET('Water Data'!$H$29,0,10*ROW('Water Data'!H111)))</f>
        <v/>
      </c>
      <c r="CH117" s="274" t="str">
        <f ca="true">+IF(OFFSET('Water Data'!$I$27,0,10*ROW('Water Data'!I111))="","",OFFSET('Water Data'!$I$27,0,10*ROW('Water Data'!I111)))</f>
        <v/>
      </c>
      <c r="CI117" s="274" t="str">
        <f ca="true">+IF(OFFSET('Water Data'!$I$28,0,10*ROW('Water Data'!I111))="","",OFFSET('Water Data'!$I$28,0,10*ROW('Water Data'!I111)))</f>
        <v/>
      </c>
      <c r="CJ117" s="274" t="str">
        <f ca="true">+IF(OFFSET('Water Data'!$I$29,0,10*ROW('Water Data'!I111))="","",OFFSET('Water Data'!$I$29,0,10*ROW('Water Data'!I111)))</f>
        <v/>
      </c>
      <c r="CK117" s="274" t="str">
        <f ca="true">+IF(OFFSET('Sanitation Data'!$D$28,0,10*ROW('Sanitation Data'!D111))="","",OFFSET('Sanitation Data'!$D$28,0,10*ROW('Sanitation Data'!D111)))</f>
        <v/>
      </c>
      <c r="CL117" s="274" t="str">
        <f ca="true">+IF(OFFSET('Sanitation Data'!$D$29,0,10*ROW('Sanitation Data'!D111))="","",OFFSET('Sanitation Data'!$D$29,0,10*ROW('Sanitation Data'!D111)))</f>
        <v/>
      </c>
      <c r="CM117" s="274" t="str">
        <f ca="true">+IF(OFFSET('Sanitation Data'!$D$30,0,10*ROW('Sanitation Data'!D111))="","",OFFSET('Sanitation Data'!$D$30,0,10*ROW('Sanitation Data'!D111)))</f>
        <v/>
      </c>
      <c r="CN117" s="274" t="str">
        <f ca="true">+IF(OFFSET('Sanitation Data'!$D$31,0,10*ROW('Sanitation Data'!D111))="","",OFFSET('Sanitation Data'!$D$31,0,10*ROW('Sanitation Data'!D111)))</f>
        <v/>
      </c>
      <c r="CO117" s="274" t="str">
        <f ca="true">+IF(OFFSET('Sanitation Data'!$D$32,0,10*ROW('Sanitation Data'!D111))="","",OFFSET('Sanitation Data'!$D$32,0,10*ROW('Sanitation Data'!D111)))</f>
        <v/>
      </c>
      <c r="CP117" s="274" t="str">
        <f ca="true">+IF(OFFSET('Sanitation Data'!$E$28,0,10*ROW('Sanitation Data'!E111))="","",OFFSET('Sanitation Data'!$E$28,0,10*ROW('Sanitation Data'!E111)))</f>
        <v/>
      </c>
      <c r="CQ117" s="274" t="str">
        <f ca="true">+IF(OFFSET('Sanitation Data'!$E$29,0,10*ROW('Sanitation Data'!E111))="","",OFFSET('Sanitation Data'!$E$29,0,10*ROW('Sanitation Data'!E111)))</f>
        <v/>
      </c>
      <c r="CR117" s="274" t="str">
        <f ca="true">+IF(OFFSET('Sanitation Data'!$E$30,0,10*ROW('Sanitation Data'!E111))="","",OFFSET('Sanitation Data'!$E$30,0,10*ROW('Sanitation Data'!E111)))</f>
        <v/>
      </c>
      <c r="CS117" s="274" t="str">
        <f ca="true">+IF(OFFSET('Sanitation Data'!$E$31,0,10*ROW('Sanitation Data'!E111))="","",OFFSET('Sanitation Data'!$E$31,0,10*ROW('Sanitation Data'!E111)))</f>
        <v/>
      </c>
      <c r="CT117" s="274" t="str">
        <f ca="true">+IF(OFFSET('Sanitation Data'!$E$32,0,10*ROW('Sanitation Data'!E111))="","",OFFSET('Sanitation Data'!$E$32,0,10*ROW('Sanitation Data'!E111)))</f>
        <v/>
      </c>
      <c r="CU117" s="274" t="str">
        <f ca="true">+IF(OFFSET('Sanitation Data'!$F$28,0,10*ROW('Sanitation Data'!F111))="","",OFFSET('Sanitation Data'!$F$28,0,10*ROW('Sanitation Data'!F111)))</f>
        <v/>
      </c>
      <c r="CV117" s="274" t="str">
        <f ca="true">+IF(OFFSET('Sanitation Data'!$F$29,0,10*ROW('Sanitation Data'!F111))="","",OFFSET('Sanitation Data'!$F$29,0,10*ROW('Sanitation Data'!F111)))</f>
        <v/>
      </c>
      <c r="CW117" s="274" t="str">
        <f ca="true">+IF(OFFSET('Sanitation Data'!$F$30,0,10*ROW('Sanitation Data'!F111))="","",OFFSET('Sanitation Data'!$F$30,0,10*ROW('Sanitation Data'!F111)))</f>
        <v/>
      </c>
      <c r="CX117" s="274" t="str">
        <f ca="true">+IF(OFFSET('Sanitation Data'!$F$31,0,10*ROW('Sanitation Data'!F111))="","",OFFSET('Sanitation Data'!$F$31,0,10*ROW('Sanitation Data'!F111)))</f>
        <v/>
      </c>
      <c r="CY117" s="274" t="str">
        <f ca="true">+IF(OFFSET('Sanitation Data'!$F$32,0,10*ROW('Sanitation Data'!F111))="","",OFFSET('Sanitation Data'!$F$32,0,10*ROW('Sanitation Data'!F111)))</f>
        <v/>
      </c>
      <c r="CZ117" s="274" t="str">
        <f ca="true">+IF(OFFSET('Sanitation Data'!$G$28,0,10*ROW('Sanitation Data'!G111))="","",OFFSET('Sanitation Data'!$G$28,0,10*ROW('Sanitation Data'!G111)))</f>
        <v/>
      </c>
      <c r="DA117" s="274" t="str">
        <f ca="true">+IF(OFFSET('Sanitation Data'!$G$29,0,10*ROW('Sanitation Data'!G111))="","",OFFSET('Sanitation Data'!$G$29,0,10*ROW('Sanitation Data'!G111)))</f>
        <v/>
      </c>
      <c r="DB117" s="274" t="str">
        <f ca="true">+IF(OFFSET('Sanitation Data'!$G$30,0,10*ROW('Sanitation Data'!G111))="","",OFFSET('Sanitation Data'!$G$30,0,10*ROW('Sanitation Data'!G111)))</f>
        <v/>
      </c>
      <c r="DC117" s="274" t="str">
        <f ca="true">+IF(OFFSET('Sanitation Data'!$G$31,0,10*ROW('Sanitation Data'!G111))="","",OFFSET('Sanitation Data'!$G$31,0,10*ROW('Sanitation Data'!G111)))</f>
        <v/>
      </c>
      <c r="DD117" s="274" t="str">
        <f ca="true">+IF(OFFSET('Sanitation Data'!$G$32,0,10*ROW('Sanitation Data'!G111))="","",OFFSET('Sanitation Data'!$G$32,0,10*ROW('Sanitation Data'!G111)))</f>
        <v/>
      </c>
      <c r="DE117" s="274" t="str">
        <f ca="true">+IF(OFFSET('Sanitation Data'!$H$28,0,10*ROW('Sanitation Data'!H111))="","",OFFSET('Sanitation Data'!$H$28,0,10*ROW('Sanitation Data'!H111)))</f>
        <v/>
      </c>
      <c r="DF117" s="274" t="str">
        <f ca="true">+IF(OFFSET('Sanitation Data'!$H$29,0,10*ROW('Sanitation Data'!H111))="","",OFFSET('Sanitation Data'!$H$29,0,10*ROW('Sanitation Data'!H111)))</f>
        <v/>
      </c>
      <c r="DG117" s="274" t="str">
        <f ca="true">+IF(OFFSET('Sanitation Data'!$H$30,0,10*ROW('Sanitation Data'!H111))="","",OFFSET('Sanitation Data'!$H$30,0,10*ROW('Sanitation Data'!H111)))</f>
        <v/>
      </c>
      <c r="DH117" s="274" t="str">
        <f ca="true">+IF(OFFSET('Sanitation Data'!$H$31,0,10*ROW('Sanitation Data'!H111))="","",OFFSET('Sanitation Data'!$H$31,0,10*ROW('Sanitation Data'!H111)))</f>
        <v/>
      </c>
      <c r="DI117" s="274" t="str">
        <f ca="true">+IF(OFFSET('Sanitation Data'!$H$32,0,10*ROW('Sanitation Data'!H111))="","",OFFSET('Sanitation Data'!$H$32,0,10*ROW('Sanitation Data'!H111)))</f>
        <v/>
      </c>
      <c r="DJ117" s="274" t="str">
        <f ca="true">+IF(OFFSET('Sanitation Data'!$I$28,0,10*ROW('Sanitation Data'!I111))="","",OFFSET('Sanitation Data'!$I$28,0,10*ROW('Sanitation Data'!I111)))</f>
        <v/>
      </c>
      <c r="DK117" s="274" t="str">
        <f ca="true">+IF(OFFSET('Sanitation Data'!$I$29,0,10*ROW('Sanitation Data'!I111))="","",OFFSET('Sanitation Data'!$I$29,0,10*ROW('Sanitation Data'!I111)))</f>
        <v/>
      </c>
      <c r="DL117" s="274" t="str">
        <f ca="true">+IF(OFFSET('Sanitation Data'!$I$30,0,10*ROW('Sanitation Data'!I111))="","",OFFSET('Sanitation Data'!$I$30,0,10*ROW('Sanitation Data'!I111)))</f>
        <v/>
      </c>
      <c r="DM117" s="274" t="str">
        <f ca="true">+IF(OFFSET('Sanitation Data'!$I$31,0,10*ROW('Sanitation Data'!I111))="","",OFFSET('Sanitation Data'!$I$31,0,10*ROW('Sanitation Data'!I111)))</f>
        <v/>
      </c>
      <c r="DN117" s="274" t="str">
        <f ca="true">+IF(OFFSET('Sanitation Data'!$I$32,0,10*ROW('Sanitation Data'!I111))="","",OFFSET('Sanitation Data'!$I$32,0,10*ROW('Sanitation Data'!I111)))</f>
        <v/>
      </c>
      <c r="DO117" s="274" t="str">
        <f ca="true">+IF(OFFSET('Hygiene Data'!$D$11,0,10*ROW('Hygiene Data'!D111))="","",OFFSET('Hygiene Data'!$D$11,0,10*ROW('Hygiene Data'!D111)))</f>
        <v/>
      </c>
      <c r="DP117" s="274" t="str">
        <f ca="true">+IF(OFFSET('Hygiene Data'!$D$12,0,10*ROW('Hygiene Data'!D111))="","",OFFSET('Hygiene Data'!$D$12,0,10*ROW('Hygiene Data'!D111)))</f>
        <v/>
      </c>
      <c r="DQ117" s="274" t="str">
        <f ca="true">+IF(OFFSET('Hygiene Data'!$D$13,0,10*ROW('Hygiene Data'!D111))="","",OFFSET('Hygiene Data'!$D$13,0,10*ROW('Hygiene Data'!D111)))</f>
        <v/>
      </c>
      <c r="DR117" s="274" t="str">
        <f ca="true">+IF(OFFSET('Hygiene Data'!$E$11,0,10*ROW('Hygiene Data'!E111))="","",OFFSET('Hygiene Data'!$E$11,0,10*ROW('Hygiene Data'!E111)))</f>
        <v/>
      </c>
      <c r="DS117" s="274" t="str">
        <f ca="true">+IF(OFFSET('Hygiene Data'!$E$12,0,10*ROW('Hygiene Data'!E111))="","",OFFSET('Hygiene Data'!$E$12,0,10*ROW('Hygiene Data'!E111)))</f>
        <v/>
      </c>
      <c r="DT117" s="274" t="str">
        <f ca="true">+IF(OFFSET('Hygiene Data'!$E$13,0,10*ROW('Hygiene Data'!E111))="","",OFFSET('Hygiene Data'!$E$13,0,10*ROW('Hygiene Data'!E111)))</f>
        <v/>
      </c>
      <c r="DU117" s="274" t="str">
        <f ca="true">+IF(OFFSET('Hygiene Data'!$F$11,0,10*ROW('Hygiene Data'!F111))="","",OFFSET('Hygiene Data'!$F$11,0,10*ROW('Hygiene Data'!F111)))</f>
        <v/>
      </c>
      <c r="DV117" s="274" t="str">
        <f ca="true">+IF(OFFSET('Hygiene Data'!$F$12,0,10*ROW('Hygiene Data'!F111))="","",OFFSET('Hygiene Data'!$F$12,0,10*ROW('Hygiene Data'!F111)))</f>
        <v/>
      </c>
      <c r="DW117" s="274" t="str">
        <f ca="true">+IF(OFFSET('Hygiene Data'!$F$13,0,10*ROW('Hygiene Data'!F111))="","",OFFSET('Hygiene Data'!$F$13,0,10*ROW('Hygiene Data'!F111)))</f>
        <v/>
      </c>
      <c r="DX117" s="274" t="str">
        <f ca="true">+IF(OFFSET('Hygiene Data'!$G$11,0,10*ROW('Hygiene Data'!G111))="","",OFFSET('Hygiene Data'!$G$11,0,10*ROW('Hygiene Data'!G111)))</f>
        <v/>
      </c>
      <c r="DY117" s="274" t="str">
        <f ca="true">+IF(OFFSET('Hygiene Data'!$G$12,0,10*ROW('Hygiene Data'!G111))="","",OFFSET('Hygiene Data'!$G$12,0,10*ROW('Hygiene Data'!G111)))</f>
        <v/>
      </c>
      <c r="DZ117" s="274" t="str">
        <f ca="true">+IF(OFFSET('Hygiene Data'!$G$13,0,10*ROW('Hygiene Data'!G111))="","",OFFSET('Hygiene Data'!$G$13,0,10*ROW('Hygiene Data'!G111)))</f>
        <v/>
      </c>
      <c r="EA117" s="274" t="str">
        <f ca="true">+IF(OFFSET('Hygiene Data'!$H$11,0,10*ROW('Hygiene Data'!H111))="","",OFFSET('Hygiene Data'!$H$11,0,10*ROW('Hygiene Data'!H111)))</f>
        <v/>
      </c>
      <c r="EB117" s="274" t="str">
        <f ca="true">+IF(OFFSET('Hygiene Data'!$H$12,0,10*ROW('Hygiene Data'!H111))="","",OFFSET('Hygiene Data'!$H$12,0,10*ROW('Hygiene Data'!H111)))</f>
        <v/>
      </c>
      <c r="EC117" s="274" t="str">
        <f ca="true">+IF(OFFSET('Hygiene Data'!$H$13,0,10*ROW('Hygiene Data'!H111))="","",OFFSET('Hygiene Data'!$H$13,0,10*ROW('Hygiene Data'!H111)))</f>
        <v/>
      </c>
      <c r="ED117" s="274" t="str">
        <f ca="true">+IF(OFFSET('Hygiene Data'!$I$11,0,10*ROW('Hygiene Data'!I111))="","",OFFSET('Hygiene Data'!$I$11,0,10*ROW('Hygiene Data'!I111)))</f>
        <v/>
      </c>
      <c r="EE117" s="274" t="str">
        <f ca="true">+IF(OFFSET('Hygiene Data'!$I$12,0,10*ROW('Hygiene Data'!I111))="","",OFFSET('Hygiene Data'!$I$12,0,10*ROW('Hygiene Data'!I111)))</f>
        <v/>
      </c>
      <c r="EF117" s="274" t="str">
        <f ca="true">+IF(OFFSET('Hygiene Data'!$I$13,0,10*ROW('Hygiene Data'!I111))="","",OFFSET('Hygiene Data'!$I$13,0,10*ROW('Hygiene Data'!I111)))</f>
        <v/>
      </c>
    </row>
    <row xmlns:x14ac="http://schemas.microsoft.com/office/spreadsheetml/2009/9/ac" r="118" x14ac:dyDescent="0.2">
      <c r="A118" s="37" t="str">
        <f ca="true">+IF(OFFSET('Water Data'!$B$2,0,10*ROW('Water Data'!E112))="","",OFFSET('Water Data'!$B$2,0,10*ROW('Water Data'!E112)))</f>
        <v/>
      </c>
      <c r="B118" s="37" t="str">
        <f ca="true">+IF(OFFSET('Water Data'!$C$2,0,10*ROW('Water Data'!F112))="","",OFFSET('Water Data'!$C$2,0,10*ROW('Water Data'!F112)))</f>
        <v/>
      </c>
      <c r="C118" s="330" t="str">
        <f t="shared" ca="true" si="1"/>
        <v/>
      </c>
      <c r="D118" s="94"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4"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4"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4"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4"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4"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4"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4"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4"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4"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4"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4"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4"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4"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4"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4"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4"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4"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5"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5"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5"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5"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5"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5"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5"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5"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5"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5"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5"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5"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5"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5"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5"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5"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5"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5"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5"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5"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5"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5"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5"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5"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5"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5"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5"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5"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5"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5"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6"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6"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6"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6"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6"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6"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6"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6"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6"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6"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6"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6"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6"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6"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6"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6"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6"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6"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74"/>
      <c r="BS118" s="274" t="str">
        <f ca="true">+IF(OFFSET('Water Data'!$D$27,0,10*ROW('Water Data'!D112))="","",OFFSET('Water Data'!$D$27,0,10*ROW('Water Data'!D112)))</f>
        <v/>
      </c>
      <c r="BT118" s="274" t="str">
        <f ca="true">+IF(OFFSET('Water Data'!$D$28,0,10*ROW('Water Data'!D112))="","",OFFSET('Water Data'!$D$28,0,10*ROW('Water Data'!D112)))</f>
        <v/>
      </c>
      <c r="BU118" s="274" t="str">
        <f ca="true">+IF(OFFSET('Water Data'!$D$29,0,10*ROW('Water Data'!D112))="","",OFFSET('Water Data'!$D$29,0,10*ROW('Water Data'!D112)))</f>
        <v/>
      </c>
      <c r="BV118" s="274" t="str">
        <f ca="true">+IF(OFFSET('Water Data'!$E$27,0,10*ROW('Water Data'!E112))="","",OFFSET('Water Data'!$E$27,0,10*ROW('Water Data'!E112)))</f>
        <v/>
      </c>
      <c r="BW118" s="274" t="str">
        <f ca="true">+IF(OFFSET('Water Data'!$E$28,0,10*ROW('Water Data'!E112))="","",OFFSET('Water Data'!$E$28,0,10*ROW('Water Data'!E112)))</f>
        <v/>
      </c>
      <c r="BX118" s="274" t="str">
        <f ca="true">+IF(OFFSET('Water Data'!$E$29,0,10*ROW('Water Data'!E112))="","",OFFSET('Water Data'!$E$29,0,10*ROW('Water Data'!E112)))</f>
        <v/>
      </c>
      <c r="BY118" s="274" t="str">
        <f ca="true">+IF(OFFSET('Water Data'!$F$27,0,10*ROW('Water Data'!F112))="","",OFFSET('Water Data'!$F$27,0,10*ROW('Water Data'!F112)))</f>
        <v/>
      </c>
      <c r="BZ118" s="274" t="str">
        <f ca="true">+IF(OFFSET('Water Data'!$F$28,0,10*ROW('Water Data'!F112))="","",OFFSET('Water Data'!$F$28,0,10*ROW('Water Data'!F112)))</f>
        <v/>
      </c>
      <c r="CA118" s="274" t="str">
        <f ca="true">+IF(OFFSET('Water Data'!$F$29,0,10*ROW('Water Data'!F112))="","",OFFSET('Water Data'!$F$29,0,10*ROW('Water Data'!F112)))</f>
        <v/>
      </c>
      <c r="CB118" s="274" t="str">
        <f ca="true">+IF(OFFSET('Water Data'!$G$27,0,10*ROW('Water Data'!G112))="","",OFFSET('Water Data'!$G$27,0,10*ROW('Water Data'!G112)))</f>
        <v/>
      </c>
      <c r="CC118" s="274" t="str">
        <f ca="true">+IF(OFFSET('Water Data'!$G$28,0,10*ROW('Water Data'!G112))="","",OFFSET('Water Data'!$G$28,0,10*ROW('Water Data'!G112)))</f>
        <v/>
      </c>
      <c r="CD118" s="274" t="str">
        <f ca="true">+IF(OFFSET('Water Data'!$G$29,0,10*ROW('Water Data'!G112))="","",OFFSET('Water Data'!$G$29,0,10*ROW('Water Data'!G112)))</f>
        <v/>
      </c>
      <c r="CE118" s="274" t="str">
        <f ca="true">+IF(OFFSET('Water Data'!$H$27,0,10*ROW('Water Data'!H112))="","",OFFSET('Water Data'!$H$27,0,10*ROW('Water Data'!H112)))</f>
        <v/>
      </c>
      <c r="CF118" s="274" t="str">
        <f ca="true">+IF(OFFSET('Water Data'!$H$28,0,10*ROW('Water Data'!H112))="","",OFFSET('Water Data'!$H$28,0,10*ROW('Water Data'!H112)))</f>
        <v/>
      </c>
      <c r="CG118" s="274" t="str">
        <f ca="true">+IF(OFFSET('Water Data'!$H$29,0,10*ROW('Water Data'!H112))="","",OFFSET('Water Data'!$H$29,0,10*ROW('Water Data'!H112)))</f>
        <v/>
      </c>
      <c r="CH118" s="274" t="str">
        <f ca="true">+IF(OFFSET('Water Data'!$I$27,0,10*ROW('Water Data'!I112))="","",OFFSET('Water Data'!$I$27,0,10*ROW('Water Data'!I112)))</f>
        <v/>
      </c>
      <c r="CI118" s="274" t="str">
        <f ca="true">+IF(OFFSET('Water Data'!$I$28,0,10*ROW('Water Data'!I112))="","",OFFSET('Water Data'!$I$28,0,10*ROW('Water Data'!I112)))</f>
        <v/>
      </c>
      <c r="CJ118" s="274" t="str">
        <f ca="true">+IF(OFFSET('Water Data'!$I$29,0,10*ROW('Water Data'!I112))="","",OFFSET('Water Data'!$I$29,0,10*ROW('Water Data'!I112)))</f>
        <v/>
      </c>
      <c r="CK118" s="274" t="str">
        <f ca="true">+IF(OFFSET('Sanitation Data'!$D$28,0,10*ROW('Sanitation Data'!D112))="","",OFFSET('Sanitation Data'!$D$28,0,10*ROW('Sanitation Data'!D112)))</f>
        <v/>
      </c>
      <c r="CL118" s="274" t="str">
        <f ca="true">+IF(OFFSET('Sanitation Data'!$D$29,0,10*ROW('Sanitation Data'!D112))="","",OFFSET('Sanitation Data'!$D$29,0,10*ROW('Sanitation Data'!D112)))</f>
        <v/>
      </c>
      <c r="CM118" s="274" t="str">
        <f ca="true">+IF(OFFSET('Sanitation Data'!$D$30,0,10*ROW('Sanitation Data'!D112))="","",OFFSET('Sanitation Data'!$D$30,0,10*ROW('Sanitation Data'!D112)))</f>
        <v/>
      </c>
      <c r="CN118" s="274" t="str">
        <f ca="true">+IF(OFFSET('Sanitation Data'!$D$31,0,10*ROW('Sanitation Data'!D112))="","",OFFSET('Sanitation Data'!$D$31,0,10*ROW('Sanitation Data'!D112)))</f>
        <v/>
      </c>
      <c r="CO118" s="274" t="str">
        <f ca="true">+IF(OFFSET('Sanitation Data'!$D$32,0,10*ROW('Sanitation Data'!D112))="","",OFFSET('Sanitation Data'!$D$32,0,10*ROW('Sanitation Data'!D112)))</f>
        <v/>
      </c>
      <c r="CP118" s="274" t="str">
        <f ca="true">+IF(OFFSET('Sanitation Data'!$E$28,0,10*ROW('Sanitation Data'!E112))="","",OFFSET('Sanitation Data'!$E$28,0,10*ROW('Sanitation Data'!E112)))</f>
        <v/>
      </c>
      <c r="CQ118" s="274" t="str">
        <f ca="true">+IF(OFFSET('Sanitation Data'!$E$29,0,10*ROW('Sanitation Data'!E112))="","",OFFSET('Sanitation Data'!$E$29,0,10*ROW('Sanitation Data'!E112)))</f>
        <v/>
      </c>
      <c r="CR118" s="274" t="str">
        <f ca="true">+IF(OFFSET('Sanitation Data'!$E$30,0,10*ROW('Sanitation Data'!E112))="","",OFFSET('Sanitation Data'!$E$30,0,10*ROW('Sanitation Data'!E112)))</f>
        <v/>
      </c>
      <c r="CS118" s="274" t="str">
        <f ca="true">+IF(OFFSET('Sanitation Data'!$E$31,0,10*ROW('Sanitation Data'!E112))="","",OFFSET('Sanitation Data'!$E$31,0,10*ROW('Sanitation Data'!E112)))</f>
        <v/>
      </c>
      <c r="CT118" s="274" t="str">
        <f ca="true">+IF(OFFSET('Sanitation Data'!$E$32,0,10*ROW('Sanitation Data'!E112))="","",OFFSET('Sanitation Data'!$E$32,0,10*ROW('Sanitation Data'!E112)))</f>
        <v/>
      </c>
      <c r="CU118" s="274" t="str">
        <f ca="true">+IF(OFFSET('Sanitation Data'!$F$28,0,10*ROW('Sanitation Data'!F112))="","",OFFSET('Sanitation Data'!$F$28,0,10*ROW('Sanitation Data'!F112)))</f>
        <v/>
      </c>
      <c r="CV118" s="274" t="str">
        <f ca="true">+IF(OFFSET('Sanitation Data'!$F$29,0,10*ROW('Sanitation Data'!F112))="","",OFFSET('Sanitation Data'!$F$29,0,10*ROW('Sanitation Data'!F112)))</f>
        <v/>
      </c>
      <c r="CW118" s="274" t="str">
        <f ca="true">+IF(OFFSET('Sanitation Data'!$F$30,0,10*ROW('Sanitation Data'!F112))="","",OFFSET('Sanitation Data'!$F$30,0,10*ROW('Sanitation Data'!F112)))</f>
        <v/>
      </c>
      <c r="CX118" s="274" t="str">
        <f ca="true">+IF(OFFSET('Sanitation Data'!$F$31,0,10*ROW('Sanitation Data'!F112))="","",OFFSET('Sanitation Data'!$F$31,0,10*ROW('Sanitation Data'!F112)))</f>
        <v/>
      </c>
      <c r="CY118" s="274" t="str">
        <f ca="true">+IF(OFFSET('Sanitation Data'!$F$32,0,10*ROW('Sanitation Data'!F112))="","",OFFSET('Sanitation Data'!$F$32,0,10*ROW('Sanitation Data'!F112)))</f>
        <v/>
      </c>
      <c r="CZ118" s="274" t="str">
        <f ca="true">+IF(OFFSET('Sanitation Data'!$G$28,0,10*ROW('Sanitation Data'!G112))="","",OFFSET('Sanitation Data'!$G$28,0,10*ROW('Sanitation Data'!G112)))</f>
        <v/>
      </c>
      <c r="DA118" s="274" t="str">
        <f ca="true">+IF(OFFSET('Sanitation Data'!$G$29,0,10*ROW('Sanitation Data'!G112))="","",OFFSET('Sanitation Data'!$G$29,0,10*ROW('Sanitation Data'!G112)))</f>
        <v/>
      </c>
      <c r="DB118" s="274" t="str">
        <f ca="true">+IF(OFFSET('Sanitation Data'!$G$30,0,10*ROW('Sanitation Data'!G112))="","",OFFSET('Sanitation Data'!$G$30,0,10*ROW('Sanitation Data'!G112)))</f>
        <v/>
      </c>
      <c r="DC118" s="274" t="str">
        <f ca="true">+IF(OFFSET('Sanitation Data'!$G$31,0,10*ROW('Sanitation Data'!G112))="","",OFFSET('Sanitation Data'!$G$31,0,10*ROW('Sanitation Data'!G112)))</f>
        <v/>
      </c>
      <c r="DD118" s="274" t="str">
        <f ca="true">+IF(OFFSET('Sanitation Data'!$G$32,0,10*ROW('Sanitation Data'!G112))="","",OFFSET('Sanitation Data'!$G$32,0,10*ROW('Sanitation Data'!G112)))</f>
        <v/>
      </c>
      <c r="DE118" s="274" t="str">
        <f ca="true">+IF(OFFSET('Sanitation Data'!$H$28,0,10*ROW('Sanitation Data'!H112))="","",OFFSET('Sanitation Data'!$H$28,0,10*ROW('Sanitation Data'!H112)))</f>
        <v/>
      </c>
      <c r="DF118" s="274" t="str">
        <f ca="true">+IF(OFFSET('Sanitation Data'!$H$29,0,10*ROW('Sanitation Data'!H112))="","",OFFSET('Sanitation Data'!$H$29,0,10*ROW('Sanitation Data'!H112)))</f>
        <v/>
      </c>
      <c r="DG118" s="274" t="str">
        <f ca="true">+IF(OFFSET('Sanitation Data'!$H$30,0,10*ROW('Sanitation Data'!H112))="","",OFFSET('Sanitation Data'!$H$30,0,10*ROW('Sanitation Data'!H112)))</f>
        <v/>
      </c>
      <c r="DH118" s="274" t="str">
        <f ca="true">+IF(OFFSET('Sanitation Data'!$H$31,0,10*ROW('Sanitation Data'!H112))="","",OFFSET('Sanitation Data'!$H$31,0,10*ROW('Sanitation Data'!H112)))</f>
        <v/>
      </c>
      <c r="DI118" s="274" t="str">
        <f ca="true">+IF(OFFSET('Sanitation Data'!$H$32,0,10*ROW('Sanitation Data'!H112))="","",OFFSET('Sanitation Data'!$H$32,0,10*ROW('Sanitation Data'!H112)))</f>
        <v/>
      </c>
      <c r="DJ118" s="274" t="str">
        <f ca="true">+IF(OFFSET('Sanitation Data'!$I$28,0,10*ROW('Sanitation Data'!I112))="","",OFFSET('Sanitation Data'!$I$28,0,10*ROW('Sanitation Data'!I112)))</f>
        <v/>
      </c>
      <c r="DK118" s="274" t="str">
        <f ca="true">+IF(OFFSET('Sanitation Data'!$I$29,0,10*ROW('Sanitation Data'!I112))="","",OFFSET('Sanitation Data'!$I$29,0,10*ROW('Sanitation Data'!I112)))</f>
        <v/>
      </c>
      <c r="DL118" s="274" t="str">
        <f ca="true">+IF(OFFSET('Sanitation Data'!$I$30,0,10*ROW('Sanitation Data'!I112))="","",OFFSET('Sanitation Data'!$I$30,0,10*ROW('Sanitation Data'!I112)))</f>
        <v/>
      </c>
      <c r="DM118" s="274" t="str">
        <f ca="true">+IF(OFFSET('Sanitation Data'!$I$31,0,10*ROW('Sanitation Data'!I112))="","",OFFSET('Sanitation Data'!$I$31,0,10*ROW('Sanitation Data'!I112)))</f>
        <v/>
      </c>
      <c r="DN118" s="274" t="str">
        <f ca="true">+IF(OFFSET('Sanitation Data'!$I$32,0,10*ROW('Sanitation Data'!I112))="","",OFFSET('Sanitation Data'!$I$32,0,10*ROW('Sanitation Data'!I112)))</f>
        <v/>
      </c>
      <c r="DO118" s="274" t="str">
        <f ca="true">+IF(OFFSET('Hygiene Data'!$D$11,0,10*ROW('Hygiene Data'!D112))="","",OFFSET('Hygiene Data'!$D$11,0,10*ROW('Hygiene Data'!D112)))</f>
        <v/>
      </c>
      <c r="DP118" s="274" t="str">
        <f ca="true">+IF(OFFSET('Hygiene Data'!$D$12,0,10*ROW('Hygiene Data'!D112))="","",OFFSET('Hygiene Data'!$D$12,0,10*ROW('Hygiene Data'!D112)))</f>
        <v/>
      </c>
      <c r="DQ118" s="274" t="str">
        <f ca="true">+IF(OFFSET('Hygiene Data'!$D$13,0,10*ROW('Hygiene Data'!D112))="","",OFFSET('Hygiene Data'!$D$13,0,10*ROW('Hygiene Data'!D112)))</f>
        <v/>
      </c>
      <c r="DR118" s="274" t="str">
        <f ca="true">+IF(OFFSET('Hygiene Data'!$E$11,0,10*ROW('Hygiene Data'!E112))="","",OFFSET('Hygiene Data'!$E$11,0,10*ROW('Hygiene Data'!E112)))</f>
        <v/>
      </c>
      <c r="DS118" s="274" t="str">
        <f ca="true">+IF(OFFSET('Hygiene Data'!$E$12,0,10*ROW('Hygiene Data'!E112))="","",OFFSET('Hygiene Data'!$E$12,0,10*ROW('Hygiene Data'!E112)))</f>
        <v/>
      </c>
      <c r="DT118" s="274" t="str">
        <f ca="true">+IF(OFFSET('Hygiene Data'!$E$13,0,10*ROW('Hygiene Data'!E112))="","",OFFSET('Hygiene Data'!$E$13,0,10*ROW('Hygiene Data'!E112)))</f>
        <v/>
      </c>
      <c r="DU118" s="274" t="str">
        <f ca="true">+IF(OFFSET('Hygiene Data'!$F$11,0,10*ROW('Hygiene Data'!F112))="","",OFFSET('Hygiene Data'!$F$11,0,10*ROW('Hygiene Data'!F112)))</f>
        <v/>
      </c>
      <c r="DV118" s="274" t="str">
        <f ca="true">+IF(OFFSET('Hygiene Data'!$F$12,0,10*ROW('Hygiene Data'!F112))="","",OFFSET('Hygiene Data'!$F$12,0,10*ROW('Hygiene Data'!F112)))</f>
        <v/>
      </c>
      <c r="DW118" s="274" t="str">
        <f ca="true">+IF(OFFSET('Hygiene Data'!$F$13,0,10*ROW('Hygiene Data'!F112))="","",OFFSET('Hygiene Data'!$F$13,0,10*ROW('Hygiene Data'!F112)))</f>
        <v/>
      </c>
      <c r="DX118" s="274" t="str">
        <f ca="true">+IF(OFFSET('Hygiene Data'!$G$11,0,10*ROW('Hygiene Data'!G112))="","",OFFSET('Hygiene Data'!$G$11,0,10*ROW('Hygiene Data'!G112)))</f>
        <v/>
      </c>
      <c r="DY118" s="274" t="str">
        <f ca="true">+IF(OFFSET('Hygiene Data'!$G$12,0,10*ROW('Hygiene Data'!G112))="","",OFFSET('Hygiene Data'!$G$12,0,10*ROW('Hygiene Data'!G112)))</f>
        <v/>
      </c>
      <c r="DZ118" s="274" t="str">
        <f ca="true">+IF(OFFSET('Hygiene Data'!$G$13,0,10*ROW('Hygiene Data'!G112))="","",OFFSET('Hygiene Data'!$G$13,0,10*ROW('Hygiene Data'!G112)))</f>
        <v/>
      </c>
      <c r="EA118" s="274" t="str">
        <f ca="true">+IF(OFFSET('Hygiene Data'!$H$11,0,10*ROW('Hygiene Data'!H112))="","",OFFSET('Hygiene Data'!$H$11,0,10*ROW('Hygiene Data'!H112)))</f>
        <v/>
      </c>
      <c r="EB118" s="274" t="str">
        <f ca="true">+IF(OFFSET('Hygiene Data'!$H$12,0,10*ROW('Hygiene Data'!H112))="","",OFFSET('Hygiene Data'!$H$12,0,10*ROW('Hygiene Data'!H112)))</f>
        <v/>
      </c>
      <c r="EC118" s="274" t="str">
        <f ca="true">+IF(OFFSET('Hygiene Data'!$H$13,0,10*ROW('Hygiene Data'!H112))="","",OFFSET('Hygiene Data'!$H$13,0,10*ROW('Hygiene Data'!H112)))</f>
        <v/>
      </c>
      <c r="ED118" s="274" t="str">
        <f ca="true">+IF(OFFSET('Hygiene Data'!$I$11,0,10*ROW('Hygiene Data'!I112))="","",OFFSET('Hygiene Data'!$I$11,0,10*ROW('Hygiene Data'!I112)))</f>
        <v/>
      </c>
      <c r="EE118" s="274" t="str">
        <f ca="true">+IF(OFFSET('Hygiene Data'!$I$12,0,10*ROW('Hygiene Data'!I112))="","",OFFSET('Hygiene Data'!$I$12,0,10*ROW('Hygiene Data'!I112)))</f>
        <v/>
      </c>
      <c r="EF118" s="274" t="str">
        <f ca="true">+IF(OFFSET('Hygiene Data'!$I$13,0,10*ROW('Hygiene Data'!I112))="","",OFFSET('Hygiene Data'!$I$13,0,10*ROW('Hygiene Data'!I112)))</f>
        <v/>
      </c>
    </row>
    <row xmlns:x14ac="http://schemas.microsoft.com/office/spreadsheetml/2009/9/ac" r="119" x14ac:dyDescent="0.2">
      <c r="A119" s="37" t="str">
        <f ca="true">+IF(OFFSET('Water Data'!$B$2,0,10*ROW('Water Data'!E113))="","",OFFSET('Water Data'!$B$2,0,10*ROW('Water Data'!E113)))</f>
        <v/>
      </c>
      <c r="B119" s="37" t="str">
        <f ca="true">+IF(OFFSET('Water Data'!$C$2,0,10*ROW('Water Data'!F113))="","",OFFSET('Water Data'!$C$2,0,10*ROW('Water Data'!F113)))</f>
        <v/>
      </c>
      <c r="C119" s="330" t="str">
        <f t="shared" ca="true" si="1"/>
        <v/>
      </c>
      <c r="D119" s="94"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4"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4"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4"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4"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4"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4"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4"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4"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4"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4"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4"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4"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4"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4"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4"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4"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4"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5"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5"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5"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5"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5"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5"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5"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5"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5"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5"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5"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5"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5"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5"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5"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5"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5"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5"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5"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5"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5"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5"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5"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5"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5"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5"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5"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5"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5"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5"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6"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6"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6"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6"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6"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6"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6"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6"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6"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6"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6"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6"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6"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6"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6"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6"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6"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6"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74"/>
      <c r="BS119" s="274" t="str">
        <f ca="true">+IF(OFFSET('Water Data'!$D$27,0,10*ROW('Water Data'!D113))="","",OFFSET('Water Data'!$D$27,0,10*ROW('Water Data'!D113)))</f>
        <v/>
      </c>
      <c r="BT119" s="274" t="str">
        <f ca="true">+IF(OFFSET('Water Data'!$D$28,0,10*ROW('Water Data'!D113))="","",OFFSET('Water Data'!$D$28,0,10*ROW('Water Data'!D113)))</f>
        <v/>
      </c>
      <c r="BU119" s="274" t="str">
        <f ca="true">+IF(OFFSET('Water Data'!$D$29,0,10*ROW('Water Data'!D113))="","",OFFSET('Water Data'!$D$29,0,10*ROW('Water Data'!D113)))</f>
        <v/>
      </c>
      <c r="BV119" s="274" t="str">
        <f ca="true">+IF(OFFSET('Water Data'!$E$27,0,10*ROW('Water Data'!E113))="","",OFFSET('Water Data'!$E$27,0,10*ROW('Water Data'!E113)))</f>
        <v/>
      </c>
      <c r="BW119" s="274" t="str">
        <f ca="true">+IF(OFFSET('Water Data'!$E$28,0,10*ROW('Water Data'!E113))="","",OFFSET('Water Data'!$E$28,0,10*ROW('Water Data'!E113)))</f>
        <v/>
      </c>
      <c r="BX119" s="274" t="str">
        <f ca="true">+IF(OFFSET('Water Data'!$E$29,0,10*ROW('Water Data'!E113))="","",OFFSET('Water Data'!$E$29,0,10*ROW('Water Data'!E113)))</f>
        <v/>
      </c>
      <c r="BY119" s="274" t="str">
        <f ca="true">+IF(OFFSET('Water Data'!$F$27,0,10*ROW('Water Data'!F113))="","",OFFSET('Water Data'!$F$27,0,10*ROW('Water Data'!F113)))</f>
        <v/>
      </c>
      <c r="BZ119" s="274" t="str">
        <f ca="true">+IF(OFFSET('Water Data'!$F$28,0,10*ROW('Water Data'!F113))="","",OFFSET('Water Data'!$F$28,0,10*ROW('Water Data'!F113)))</f>
        <v/>
      </c>
      <c r="CA119" s="274" t="str">
        <f ca="true">+IF(OFFSET('Water Data'!$F$29,0,10*ROW('Water Data'!F113))="","",OFFSET('Water Data'!$F$29,0,10*ROW('Water Data'!F113)))</f>
        <v/>
      </c>
      <c r="CB119" s="274" t="str">
        <f ca="true">+IF(OFFSET('Water Data'!$G$27,0,10*ROW('Water Data'!G113))="","",OFFSET('Water Data'!$G$27,0,10*ROW('Water Data'!G113)))</f>
        <v/>
      </c>
      <c r="CC119" s="274" t="str">
        <f ca="true">+IF(OFFSET('Water Data'!$G$28,0,10*ROW('Water Data'!G113))="","",OFFSET('Water Data'!$G$28,0,10*ROW('Water Data'!G113)))</f>
        <v/>
      </c>
      <c r="CD119" s="274" t="str">
        <f ca="true">+IF(OFFSET('Water Data'!$G$29,0,10*ROW('Water Data'!G113))="","",OFFSET('Water Data'!$G$29,0,10*ROW('Water Data'!G113)))</f>
        <v/>
      </c>
      <c r="CE119" s="274" t="str">
        <f ca="true">+IF(OFFSET('Water Data'!$H$27,0,10*ROW('Water Data'!H113))="","",OFFSET('Water Data'!$H$27,0,10*ROW('Water Data'!H113)))</f>
        <v/>
      </c>
      <c r="CF119" s="274" t="str">
        <f ca="true">+IF(OFFSET('Water Data'!$H$28,0,10*ROW('Water Data'!H113))="","",OFFSET('Water Data'!$H$28,0,10*ROW('Water Data'!H113)))</f>
        <v/>
      </c>
      <c r="CG119" s="274" t="str">
        <f ca="true">+IF(OFFSET('Water Data'!$H$29,0,10*ROW('Water Data'!H113))="","",OFFSET('Water Data'!$H$29,0,10*ROW('Water Data'!H113)))</f>
        <v/>
      </c>
      <c r="CH119" s="274" t="str">
        <f ca="true">+IF(OFFSET('Water Data'!$I$27,0,10*ROW('Water Data'!I113))="","",OFFSET('Water Data'!$I$27,0,10*ROW('Water Data'!I113)))</f>
        <v/>
      </c>
      <c r="CI119" s="274" t="str">
        <f ca="true">+IF(OFFSET('Water Data'!$I$28,0,10*ROW('Water Data'!I113))="","",OFFSET('Water Data'!$I$28,0,10*ROW('Water Data'!I113)))</f>
        <v/>
      </c>
      <c r="CJ119" s="274" t="str">
        <f ca="true">+IF(OFFSET('Water Data'!$I$29,0,10*ROW('Water Data'!I113))="","",OFFSET('Water Data'!$I$29,0,10*ROW('Water Data'!I113)))</f>
        <v/>
      </c>
      <c r="CK119" s="274" t="str">
        <f ca="true">+IF(OFFSET('Sanitation Data'!$D$28,0,10*ROW('Sanitation Data'!D113))="","",OFFSET('Sanitation Data'!$D$28,0,10*ROW('Sanitation Data'!D113)))</f>
        <v/>
      </c>
      <c r="CL119" s="274" t="str">
        <f ca="true">+IF(OFFSET('Sanitation Data'!$D$29,0,10*ROW('Sanitation Data'!D113))="","",OFFSET('Sanitation Data'!$D$29,0,10*ROW('Sanitation Data'!D113)))</f>
        <v/>
      </c>
      <c r="CM119" s="274" t="str">
        <f ca="true">+IF(OFFSET('Sanitation Data'!$D$30,0,10*ROW('Sanitation Data'!D113))="","",OFFSET('Sanitation Data'!$D$30,0,10*ROW('Sanitation Data'!D113)))</f>
        <v/>
      </c>
      <c r="CN119" s="274" t="str">
        <f ca="true">+IF(OFFSET('Sanitation Data'!$D$31,0,10*ROW('Sanitation Data'!D113))="","",OFFSET('Sanitation Data'!$D$31,0,10*ROW('Sanitation Data'!D113)))</f>
        <v/>
      </c>
      <c r="CO119" s="274" t="str">
        <f ca="true">+IF(OFFSET('Sanitation Data'!$D$32,0,10*ROW('Sanitation Data'!D113))="","",OFFSET('Sanitation Data'!$D$32,0,10*ROW('Sanitation Data'!D113)))</f>
        <v/>
      </c>
      <c r="CP119" s="274" t="str">
        <f ca="true">+IF(OFFSET('Sanitation Data'!$E$28,0,10*ROW('Sanitation Data'!E113))="","",OFFSET('Sanitation Data'!$E$28,0,10*ROW('Sanitation Data'!E113)))</f>
        <v/>
      </c>
      <c r="CQ119" s="274" t="str">
        <f ca="true">+IF(OFFSET('Sanitation Data'!$E$29,0,10*ROW('Sanitation Data'!E113))="","",OFFSET('Sanitation Data'!$E$29,0,10*ROW('Sanitation Data'!E113)))</f>
        <v/>
      </c>
      <c r="CR119" s="274" t="str">
        <f ca="true">+IF(OFFSET('Sanitation Data'!$E$30,0,10*ROW('Sanitation Data'!E113))="","",OFFSET('Sanitation Data'!$E$30,0,10*ROW('Sanitation Data'!E113)))</f>
        <v/>
      </c>
      <c r="CS119" s="274" t="str">
        <f ca="true">+IF(OFFSET('Sanitation Data'!$E$31,0,10*ROW('Sanitation Data'!E113))="","",OFFSET('Sanitation Data'!$E$31,0,10*ROW('Sanitation Data'!E113)))</f>
        <v/>
      </c>
      <c r="CT119" s="274" t="str">
        <f ca="true">+IF(OFFSET('Sanitation Data'!$E$32,0,10*ROW('Sanitation Data'!E113))="","",OFFSET('Sanitation Data'!$E$32,0,10*ROW('Sanitation Data'!E113)))</f>
        <v/>
      </c>
      <c r="CU119" s="274" t="str">
        <f ca="true">+IF(OFFSET('Sanitation Data'!$F$28,0,10*ROW('Sanitation Data'!F113))="","",OFFSET('Sanitation Data'!$F$28,0,10*ROW('Sanitation Data'!F113)))</f>
        <v/>
      </c>
      <c r="CV119" s="274" t="str">
        <f ca="true">+IF(OFFSET('Sanitation Data'!$F$29,0,10*ROW('Sanitation Data'!F113))="","",OFFSET('Sanitation Data'!$F$29,0,10*ROW('Sanitation Data'!F113)))</f>
        <v/>
      </c>
      <c r="CW119" s="274" t="str">
        <f ca="true">+IF(OFFSET('Sanitation Data'!$F$30,0,10*ROW('Sanitation Data'!F113))="","",OFFSET('Sanitation Data'!$F$30,0,10*ROW('Sanitation Data'!F113)))</f>
        <v/>
      </c>
      <c r="CX119" s="274" t="str">
        <f ca="true">+IF(OFFSET('Sanitation Data'!$F$31,0,10*ROW('Sanitation Data'!F113))="","",OFFSET('Sanitation Data'!$F$31,0,10*ROW('Sanitation Data'!F113)))</f>
        <v/>
      </c>
      <c r="CY119" s="274" t="str">
        <f ca="true">+IF(OFFSET('Sanitation Data'!$F$32,0,10*ROW('Sanitation Data'!F113))="","",OFFSET('Sanitation Data'!$F$32,0,10*ROW('Sanitation Data'!F113)))</f>
        <v/>
      </c>
      <c r="CZ119" s="274" t="str">
        <f ca="true">+IF(OFFSET('Sanitation Data'!$G$28,0,10*ROW('Sanitation Data'!G113))="","",OFFSET('Sanitation Data'!$G$28,0,10*ROW('Sanitation Data'!G113)))</f>
        <v/>
      </c>
      <c r="DA119" s="274" t="str">
        <f ca="true">+IF(OFFSET('Sanitation Data'!$G$29,0,10*ROW('Sanitation Data'!G113))="","",OFFSET('Sanitation Data'!$G$29,0,10*ROW('Sanitation Data'!G113)))</f>
        <v/>
      </c>
      <c r="DB119" s="274" t="str">
        <f ca="true">+IF(OFFSET('Sanitation Data'!$G$30,0,10*ROW('Sanitation Data'!G113))="","",OFFSET('Sanitation Data'!$G$30,0,10*ROW('Sanitation Data'!G113)))</f>
        <v/>
      </c>
      <c r="DC119" s="274" t="str">
        <f ca="true">+IF(OFFSET('Sanitation Data'!$G$31,0,10*ROW('Sanitation Data'!G113))="","",OFFSET('Sanitation Data'!$G$31,0,10*ROW('Sanitation Data'!G113)))</f>
        <v/>
      </c>
      <c r="DD119" s="274" t="str">
        <f ca="true">+IF(OFFSET('Sanitation Data'!$G$32,0,10*ROW('Sanitation Data'!G113))="","",OFFSET('Sanitation Data'!$G$32,0,10*ROW('Sanitation Data'!G113)))</f>
        <v/>
      </c>
      <c r="DE119" s="274" t="str">
        <f ca="true">+IF(OFFSET('Sanitation Data'!$H$28,0,10*ROW('Sanitation Data'!H113))="","",OFFSET('Sanitation Data'!$H$28,0,10*ROW('Sanitation Data'!H113)))</f>
        <v/>
      </c>
      <c r="DF119" s="274" t="str">
        <f ca="true">+IF(OFFSET('Sanitation Data'!$H$29,0,10*ROW('Sanitation Data'!H113))="","",OFFSET('Sanitation Data'!$H$29,0,10*ROW('Sanitation Data'!H113)))</f>
        <v/>
      </c>
      <c r="DG119" s="274" t="str">
        <f ca="true">+IF(OFFSET('Sanitation Data'!$H$30,0,10*ROW('Sanitation Data'!H113))="","",OFFSET('Sanitation Data'!$H$30,0,10*ROW('Sanitation Data'!H113)))</f>
        <v/>
      </c>
      <c r="DH119" s="274" t="str">
        <f ca="true">+IF(OFFSET('Sanitation Data'!$H$31,0,10*ROW('Sanitation Data'!H113))="","",OFFSET('Sanitation Data'!$H$31,0,10*ROW('Sanitation Data'!H113)))</f>
        <v/>
      </c>
      <c r="DI119" s="274" t="str">
        <f ca="true">+IF(OFFSET('Sanitation Data'!$H$32,0,10*ROW('Sanitation Data'!H113))="","",OFFSET('Sanitation Data'!$H$32,0,10*ROW('Sanitation Data'!H113)))</f>
        <v/>
      </c>
      <c r="DJ119" s="274" t="str">
        <f ca="true">+IF(OFFSET('Sanitation Data'!$I$28,0,10*ROW('Sanitation Data'!I113))="","",OFFSET('Sanitation Data'!$I$28,0,10*ROW('Sanitation Data'!I113)))</f>
        <v/>
      </c>
      <c r="DK119" s="274" t="str">
        <f ca="true">+IF(OFFSET('Sanitation Data'!$I$29,0,10*ROW('Sanitation Data'!I113))="","",OFFSET('Sanitation Data'!$I$29,0,10*ROW('Sanitation Data'!I113)))</f>
        <v/>
      </c>
      <c r="DL119" s="274" t="str">
        <f ca="true">+IF(OFFSET('Sanitation Data'!$I$30,0,10*ROW('Sanitation Data'!I113))="","",OFFSET('Sanitation Data'!$I$30,0,10*ROW('Sanitation Data'!I113)))</f>
        <v/>
      </c>
      <c r="DM119" s="274" t="str">
        <f ca="true">+IF(OFFSET('Sanitation Data'!$I$31,0,10*ROW('Sanitation Data'!I113))="","",OFFSET('Sanitation Data'!$I$31,0,10*ROW('Sanitation Data'!I113)))</f>
        <v/>
      </c>
      <c r="DN119" s="274" t="str">
        <f ca="true">+IF(OFFSET('Sanitation Data'!$I$32,0,10*ROW('Sanitation Data'!I113))="","",OFFSET('Sanitation Data'!$I$32,0,10*ROW('Sanitation Data'!I113)))</f>
        <v/>
      </c>
      <c r="DO119" s="274" t="str">
        <f ca="true">+IF(OFFSET('Hygiene Data'!$D$11,0,10*ROW('Hygiene Data'!D113))="","",OFFSET('Hygiene Data'!$D$11,0,10*ROW('Hygiene Data'!D113)))</f>
        <v/>
      </c>
      <c r="DP119" s="274" t="str">
        <f ca="true">+IF(OFFSET('Hygiene Data'!$D$12,0,10*ROW('Hygiene Data'!D113))="","",OFFSET('Hygiene Data'!$D$12,0,10*ROW('Hygiene Data'!D113)))</f>
        <v/>
      </c>
      <c r="DQ119" s="274" t="str">
        <f ca="true">+IF(OFFSET('Hygiene Data'!$D$13,0,10*ROW('Hygiene Data'!D113))="","",OFFSET('Hygiene Data'!$D$13,0,10*ROW('Hygiene Data'!D113)))</f>
        <v/>
      </c>
      <c r="DR119" s="274" t="str">
        <f ca="true">+IF(OFFSET('Hygiene Data'!$E$11,0,10*ROW('Hygiene Data'!E113))="","",OFFSET('Hygiene Data'!$E$11,0,10*ROW('Hygiene Data'!E113)))</f>
        <v/>
      </c>
      <c r="DS119" s="274" t="str">
        <f ca="true">+IF(OFFSET('Hygiene Data'!$E$12,0,10*ROW('Hygiene Data'!E113))="","",OFFSET('Hygiene Data'!$E$12,0,10*ROW('Hygiene Data'!E113)))</f>
        <v/>
      </c>
      <c r="DT119" s="274" t="str">
        <f ca="true">+IF(OFFSET('Hygiene Data'!$E$13,0,10*ROW('Hygiene Data'!E113))="","",OFFSET('Hygiene Data'!$E$13,0,10*ROW('Hygiene Data'!E113)))</f>
        <v/>
      </c>
      <c r="DU119" s="274" t="str">
        <f ca="true">+IF(OFFSET('Hygiene Data'!$F$11,0,10*ROW('Hygiene Data'!F113))="","",OFFSET('Hygiene Data'!$F$11,0,10*ROW('Hygiene Data'!F113)))</f>
        <v/>
      </c>
      <c r="DV119" s="274" t="str">
        <f ca="true">+IF(OFFSET('Hygiene Data'!$F$12,0,10*ROW('Hygiene Data'!F113))="","",OFFSET('Hygiene Data'!$F$12,0,10*ROW('Hygiene Data'!F113)))</f>
        <v/>
      </c>
      <c r="DW119" s="274" t="str">
        <f ca="true">+IF(OFFSET('Hygiene Data'!$F$13,0,10*ROW('Hygiene Data'!F113))="","",OFFSET('Hygiene Data'!$F$13,0,10*ROW('Hygiene Data'!F113)))</f>
        <v/>
      </c>
      <c r="DX119" s="274" t="str">
        <f ca="true">+IF(OFFSET('Hygiene Data'!$G$11,0,10*ROW('Hygiene Data'!G113))="","",OFFSET('Hygiene Data'!$G$11,0,10*ROW('Hygiene Data'!G113)))</f>
        <v/>
      </c>
      <c r="DY119" s="274" t="str">
        <f ca="true">+IF(OFFSET('Hygiene Data'!$G$12,0,10*ROW('Hygiene Data'!G113))="","",OFFSET('Hygiene Data'!$G$12,0,10*ROW('Hygiene Data'!G113)))</f>
        <v/>
      </c>
      <c r="DZ119" s="274" t="str">
        <f ca="true">+IF(OFFSET('Hygiene Data'!$G$13,0,10*ROW('Hygiene Data'!G113))="","",OFFSET('Hygiene Data'!$G$13,0,10*ROW('Hygiene Data'!G113)))</f>
        <v/>
      </c>
      <c r="EA119" s="274" t="str">
        <f ca="true">+IF(OFFSET('Hygiene Data'!$H$11,0,10*ROW('Hygiene Data'!H113))="","",OFFSET('Hygiene Data'!$H$11,0,10*ROW('Hygiene Data'!H113)))</f>
        <v/>
      </c>
      <c r="EB119" s="274" t="str">
        <f ca="true">+IF(OFFSET('Hygiene Data'!$H$12,0,10*ROW('Hygiene Data'!H113))="","",OFFSET('Hygiene Data'!$H$12,0,10*ROW('Hygiene Data'!H113)))</f>
        <v/>
      </c>
      <c r="EC119" s="274" t="str">
        <f ca="true">+IF(OFFSET('Hygiene Data'!$H$13,0,10*ROW('Hygiene Data'!H113))="","",OFFSET('Hygiene Data'!$H$13,0,10*ROW('Hygiene Data'!H113)))</f>
        <v/>
      </c>
      <c r="ED119" s="274" t="str">
        <f ca="true">+IF(OFFSET('Hygiene Data'!$I$11,0,10*ROW('Hygiene Data'!I113))="","",OFFSET('Hygiene Data'!$I$11,0,10*ROW('Hygiene Data'!I113)))</f>
        <v/>
      </c>
      <c r="EE119" s="274" t="str">
        <f ca="true">+IF(OFFSET('Hygiene Data'!$I$12,0,10*ROW('Hygiene Data'!I113))="","",OFFSET('Hygiene Data'!$I$12,0,10*ROW('Hygiene Data'!I113)))</f>
        <v/>
      </c>
      <c r="EF119" s="274" t="str">
        <f ca="true">+IF(OFFSET('Hygiene Data'!$I$13,0,10*ROW('Hygiene Data'!I113))="","",OFFSET('Hygiene Data'!$I$13,0,10*ROW('Hygiene Data'!I113)))</f>
        <v/>
      </c>
    </row>
    <row xmlns:x14ac="http://schemas.microsoft.com/office/spreadsheetml/2009/9/ac" r="120" x14ac:dyDescent="0.2">
      <c r="A120" s="37" t="str">
        <f ca="true">+IF(OFFSET('Water Data'!$B$2,0,10*ROW('Water Data'!E114))="","",OFFSET('Water Data'!$B$2,0,10*ROW('Water Data'!E114)))</f>
        <v/>
      </c>
      <c r="B120" s="37" t="str">
        <f ca="true">+IF(OFFSET('Water Data'!$C$2,0,10*ROW('Water Data'!F114))="","",OFFSET('Water Data'!$C$2,0,10*ROW('Water Data'!F114)))</f>
        <v/>
      </c>
      <c r="C120" s="330" t="str">
        <f t="shared" ca="true" si="1"/>
        <v/>
      </c>
      <c r="D120" s="94"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4"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4"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4"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4"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4"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4"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4"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4"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4"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4"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4"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4"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4"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4"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4"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4"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4"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5"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5"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5"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5"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5"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5"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5"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5"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5"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5"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5"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5"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5"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5"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5"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5"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5"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5"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5"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5"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5"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5"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5"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5"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5"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5"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5"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5"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5"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5"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6"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6"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6"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6"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6"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6"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6"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6"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6"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6"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6"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6"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6"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6"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6"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6"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6"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6"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74"/>
      <c r="BS120" s="274" t="str">
        <f ca="true">+IF(OFFSET('Water Data'!$D$27,0,10*ROW('Water Data'!D114))="","",OFFSET('Water Data'!$D$27,0,10*ROW('Water Data'!D114)))</f>
        <v/>
      </c>
      <c r="BT120" s="274" t="str">
        <f ca="true">+IF(OFFSET('Water Data'!$D$28,0,10*ROW('Water Data'!D114))="","",OFFSET('Water Data'!$D$28,0,10*ROW('Water Data'!D114)))</f>
        <v/>
      </c>
      <c r="BU120" s="274" t="str">
        <f ca="true">+IF(OFFSET('Water Data'!$D$29,0,10*ROW('Water Data'!D114))="","",OFFSET('Water Data'!$D$29,0,10*ROW('Water Data'!D114)))</f>
        <v/>
      </c>
      <c r="BV120" s="274" t="str">
        <f ca="true">+IF(OFFSET('Water Data'!$E$27,0,10*ROW('Water Data'!E114))="","",OFFSET('Water Data'!$E$27,0,10*ROW('Water Data'!E114)))</f>
        <v/>
      </c>
      <c r="BW120" s="274" t="str">
        <f ca="true">+IF(OFFSET('Water Data'!$E$28,0,10*ROW('Water Data'!E114))="","",OFFSET('Water Data'!$E$28,0,10*ROW('Water Data'!E114)))</f>
        <v/>
      </c>
      <c r="BX120" s="274" t="str">
        <f ca="true">+IF(OFFSET('Water Data'!$E$29,0,10*ROW('Water Data'!E114))="","",OFFSET('Water Data'!$E$29,0,10*ROW('Water Data'!E114)))</f>
        <v/>
      </c>
      <c r="BY120" s="274" t="str">
        <f ca="true">+IF(OFFSET('Water Data'!$F$27,0,10*ROW('Water Data'!F114))="","",OFFSET('Water Data'!$F$27,0,10*ROW('Water Data'!F114)))</f>
        <v/>
      </c>
      <c r="BZ120" s="274" t="str">
        <f ca="true">+IF(OFFSET('Water Data'!$F$28,0,10*ROW('Water Data'!F114))="","",OFFSET('Water Data'!$F$28,0,10*ROW('Water Data'!F114)))</f>
        <v/>
      </c>
      <c r="CA120" s="274" t="str">
        <f ca="true">+IF(OFFSET('Water Data'!$F$29,0,10*ROW('Water Data'!F114))="","",OFFSET('Water Data'!$F$29,0,10*ROW('Water Data'!F114)))</f>
        <v/>
      </c>
      <c r="CB120" s="274" t="str">
        <f ca="true">+IF(OFFSET('Water Data'!$G$27,0,10*ROW('Water Data'!G114))="","",OFFSET('Water Data'!$G$27,0,10*ROW('Water Data'!G114)))</f>
        <v/>
      </c>
      <c r="CC120" s="274" t="str">
        <f ca="true">+IF(OFFSET('Water Data'!$G$28,0,10*ROW('Water Data'!G114))="","",OFFSET('Water Data'!$G$28,0,10*ROW('Water Data'!G114)))</f>
        <v/>
      </c>
      <c r="CD120" s="274" t="str">
        <f ca="true">+IF(OFFSET('Water Data'!$G$29,0,10*ROW('Water Data'!G114))="","",OFFSET('Water Data'!$G$29,0,10*ROW('Water Data'!G114)))</f>
        <v/>
      </c>
      <c r="CE120" s="274" t="str">
        <f ca="true">+IF(OFFSET('Water Data'!$H$27,0,10*ROW('Water Data'!H114))="","",OFFSET('Water Data'!$H$27,0,10*ROW('Water Data'!H114)))</f>
        <v/>
      </c>
      <c r="CF120" s="274" t="str">
        <f ca="true">+IF(OFFSET('Water Data'!$H$28,0,10*ROW('Water Data'!H114))="","",OFFSET('Water Data'!$H$28,0,10*ROW('Water Data'!H114)))</f>
        <v/>
      </c>
      <c r="CG120" s="274" t="str">
        <f ca="true">+IF(OFFSET('Water Data'!$H$29,0,10*ROW('Water Data'!H114))="","",OFFSET('Water Data'!$H$29,0,10*ROW('Water Data'!H114)))</f>
        <v/>
      </c>
      <c r="CH120" s="274" t="str">
        <f ca="true">+IF(OFFSET('Water Data'!$I$27,0,10*ROW('Water Data'!I114))="","",OFFSET('Water Data'!$I$27,0,10*ROW('Water Data'!I114)))</f>
        <v/>
      </c>
      <c r="CI120" s="274" t="str">
        <f ca="true">+IF(OFFSET('Water Data'!$I$28,0,10*ROW('Water Data'!I114))="","",OFFSET('Water Data'!$I$28,0,10*ROW('Water Data'!I114)))</f>
        <v/>
      </c>
      <c r="CJ120" s="274" t="str">
        <f ca="true">+IF(OFFSET('Water Data'!$I$29,0,10*ROW('Water Data'!I114))="","",OFFSET('Water Data'!$I$29,0,10*ROW('Water Data'!I114)))</f>
        <v/>
      </c>
      <c r="CK120" s="274" t="str">
        <f ca="true">+IF(OFFSET('Sanitation Data'!$D$28,0,10*ROW('Sanitation Data'!D114))="","",OFFSET('Sanitation Data'!$D$28,0,10*ROW('Sanitation Data'!D114)))</f>
        <v/>
      </c>
      <c r="CL120" s="274" t="str">
        <f ca="true">+IF(OFFSET('Sanitation Data'!$D$29,0,10*ROW('Sanitation Data'!D114))="","",OFFSET('Sanitation Data'!$D$29,0,10*ROW('Sanitation Data'!D114)))</f>
        <v/>
      </c>
      <c r="CM120" s="274" t="str">
        <f ca="true">+IF(OFFSET('Sanitation Data'!$D$30,0,10*ROW('Sanitation Data'!D114))="","",OFFSET('Sanitation Data'!$D$30,0,10*ROW('Sanitation Data'!D114)))</f>
        <v/>
      </c>
      <c r="CN120" s="274" t="str">
        <f ca="true">+IF(OFFSET('Sanitation Data'!$D$31,0,10*ROW('Sanitation Data'!D114))="","",OFFSET('Sanitation Data'!$D$31,0,10*ROW('Sanitation Data'!D114)))</f>
        <v/>
      </c>
      <c r="CO120" s="274" t="str">
        <f ca="true">+IF(OFFSET('Sanitation Data'!$D$32,0,10*ROW('Sanitation Data'!D114))="","",OFFSET('Sanitation Data'!$D$32,0,10*ROW('Sanitation Data'!D114)))</f>
        <v/>
      </c>
      <c r="CP120" s="274" t="str">
        <f ca="true">+IF(OFFSET('Sanitation Data'!$E$28,0,10*ROW('Sanitation Data'!E114))="","",OFFSET('Sanitation Data'!$E$28,0,10*ROW('Sanitation Data'!E114)))</f>
        <v/>
      </c>
      <c r="CQ120" s="274" t="str">
        <f ca="true">+IF(OFFSET('Sanitation Data'!$E$29,0,10*ROW('Sanitation Data'!E114))="","",OFFSET('Sanitation Data'!$E$29,0,10*ROW('Sanitation Data'!E114)))</f>
        <v/>
      </c>
      <c r="CR120" s="274" t="str">
        <f ca="true">+IF(OFFSET('Sanitation Data'!$E$30,0,10*ROW('Sanitation Data'!E114))="","",OFFSET('Sanitation Data'!$E$30,0,10*ROW('Sanitation Data'!E114)))</f>
        <v/>
      </c>
      <c r="CS120" s="274" t="str">
        <f ca="true">+IF(OFFSET('Sanitation Data'!$E$31,0,10*ROW('Sanitation Data'!E114))="","",OFFSET('Sanitation Data'!$E$31,0,10*ROW('Sanitation Data'!E114)))</f>
        <v/>
      </c>
      <c r="CT120" s="274" t="str">
        <f ca="true">+IF(OFFSET('Sanitation Data'!$E$32,0,10*ROW('Sanitation Data'!E114))="","",OFFSET('Sanitation Data'!$E$32,0,10*ROW('Sanitation Data'!E114)))</f>
        <v/>
      </c>
      <c r="CU120" s="274" t="str">
        <f ca="true">+IF(OFFSET('Sanitation Data'!$F$28,0,10*ROW('Sanitation Data'!F114))="","",OFFSET('Sanitation Data'!$F$28,0,10*ROW('Sanitation Data'!F114)))</f>
        <v/>
      </c>
      <c r="CV120" s="274" t="str">
        <f ca="true">+IF(OFFSET('Sanitation Data'!$F$29,0,10*ROW('Sanitation Data'!F114))="","",OFFSET('Sanitation Data'!$F$29,0,10*ROW('Sanitation Data'!F114)))</f>
        <v/>
      </c>
      <c r="CW120" s="274" t="str">
        <f ca="true">+IF(OFFSET('Sanitation Data'!$F$30,0,10*ROW('Sanitation Data'!F114))="","",OFFSET('Sanitation Data'!$F$30,0,10*ROW('Sanitation Data'!F114)))</f>
        <v/>
      </c>
      <c r="CX120" s="274" t="str">
        <f ca="true">+IF(OFFSET('Sanitation Data'!$F$31,0,10*ROW('Sanitation Data'!F114))="","",OFFSET('Sanitation Data'!$F$31,0,10*ROW('Sanitation Data'!F114)))</f>
        <v/>
      </c>
      <c r="CY120" s="274" t="str">
        <f ca="true">+IF(OFFSET('Sanitation Data'!$F$32,0,10*ROW('Sanitation Data'!F114))="","",OFFSET('Sanitation Data'!$F$32,0,10*ROW('Sanitation Data'!F114)))</f>
        <v/>
      </c>
      <c r="CZ120" s="274" t="str">
        <f ca="true">+IF(OFFSET('Sanitation Data'!$G$28,0,10*ROW('Sanitation Data'!G114))="","",OFFSET('Sanitation Data'!$G$28,0,10*ROW('Sanitation Data'!G114)))</f>
        <v/>
      </c>
      <c r="DA120" s="274" t="str">
        <f ca="true">+IF(OFFSET('Sanitation Data'!$G$29,0,10*ROW('Sanitation Data'!G114))="","",OFFSET('Sanitation Data'!$G$29,0,10*ROW('Sanitation Data'!G114)))</f>
        <v/>
      </c>
      <c r="DB120" s="274" t="str">
        <f ca="true">+IF(OFFSET('Sanitation Data'!$G$30,0,10*ROW('Sanitation Data'!G114))="","",OFFSET('Sanitation Data'!$G$30,0,10*ROW('Sanitation Data'!G114)))</f>
        <v/>
      </c>
      <c r="DC120" s="274" t="str">
        <f ca="true">+IF(OFFSET('Sanitation Data'!$G$31,0,10*ROW('Sanitation Data'!G114))="","",OFFSET('Sanitation Data'!$G$31,0,10*ROW('Sanitation Data'!G114)))</f>
        <v/>
      </c>
      <c r="DD120" s="274" t="str">
        <f ca="true">+IF(OFFSET('Sanitation Data'!$G$32,0,10*ROW('Sanitation Data'!G114))="","",OFFSET('Sanitation Data'!$G$32,0,10*ROW('Sanitation Data'!G114)))</f>
        <v/>
      </c>
      <c r="DE120" s="274" t="str">
        <f ca="true">+IF(OFFSET('Sanitation Data'!$H$28,0,10*ROW('Sanitation Data'!H114))="","",OFFSET('Sanitation Data'!$H$28,0,10*ROW('Sanitation Data'!H114)))</f>
        <v/>
      </c>
      <c r="DF120" s="274" t="str">
        <f ca="true">+IF(OFFSET('Sanitation Data'!$H$29,0,10*ROW('Sanitation Data'!H114))="","",OFFSET('Sanitation Data'!$H$29,0,10*ROW('Sanitation Data'!H114)))</f>
        <v/>
      </c>
      <c r="DG120" s="274" t="str">
        <f ca="true">+IF(OFFSET('Sanitation Data'!$H$30,0,10*ROW('Sanitation Data'!H114))="","",OFFSET('Sanitation Data'!$H$30,0,10*ROW('Sanitation Data'!H114)))</f>
        <v/>
      </c>
      <c r="DH120" s="274" t="str">
        <f ca="true">+IF(OFFSET('Sanitation Data'!$H$31,0,10*ROW('Sanitation Data'!H114))="","",OFFSET('Sanitation Data'!$H$31,0,10*ROW('Sanitation Data'!H114)))</f>
        <v/>
      </c>
      <c r="DI120" s="274" t="str">
        <f ca="true">+IF(OFFSET('Sanitation Data'!$H$32,0,10*ROW('Sanitation Data'!H114))="","",OFFSET('Sanitation Data'!$H$32,0,10*ROW('Sanitation Data'!H114)))</f>
        <v/>
      </c>
      <c r="DJ120" s="274" t="str">
        <f ca="true">+IF(OFFSET('Sanitation Data'!$I$28,0,10*ROW('Sanitation Data'!I114))="","",OFFSET('Sanitation Data'!$I$28,0,10*ROW('Sanitation Data'!I114)))</f>
        <v/>
      </c>
      <c r="DK120" s="274" t="str">
        <f ca="true">+IF(OFFSET('Sanitation Data'!$I$29,0,10*ROW('Sanitation Data'!I114))="","",OFFSET('Sanitation Data'!$I$29,0,10*ROW('Sanitation Data'!I114)))</f>
        <v/>
      </c>
      <c r="DL120" s="274" t="str">
        <f ca="true">+IF(OFFSET('Sanitation Data'!$I$30,0,10*ROW('Sanitation Data'!I114))="","",OFFSET('Sanitation Data'!$I$30,0,10*ROW('Sanitation Data'!I114)))</f>
        <v/>
      </c>
      <c r="DM120" s="274" t="str">
        <f ca="true">+IF(OFFSET('Sanitation Data'!$I$31,0,10*ROW('Sanitation Data'!I114))="","",OFFSET('Sanitation Data'!$I$31,0,10*ROW('Sanitation Data'!I114)))</f>
        <v/>
      </c>
      <c r="DN120" s="274" t="str">
        <f ca="true">+IF(OFFSET('Sanitation Data'!$I$32,0,10*ROW('Sanitation Data'!I114))="","",OFFSET('Sanitation Data'!$I$32,0,10*ROW('Sanitation Data'!I114)))</f>
        <v/>
      </c>
      <c r="DO120" s="274" t="str">
        <f ca="true">+IF(OFFSET('Hygiene Data'!$D$11,0,10*ROW('Hygiene Data'!D114))="","",OFFSET('Hygiene Data'!$D$11,0,10*ROW('Hygiene Data'!D114)))</f>
        <v/>
      </c>
      <c r="DP120" s="274" t="str">
        <f ca="true">+IF(OFFSET('Hygiene Data'!$D$12,0,10*ROW('Hygiene Data'!D114))="","",OFFSET('Hygiene Data'!$D$12,0,10*ROW('Hygiene Data'!D114)))</f>
        <v/>
      </c>
      <c r="DQ120" s="274" t="str">
        <f ca="true">+IF(OFFSET('Hygiene Data'!$D$13,0,10*ROW('Hygiene Data'!D114))="","",OFFSET('Hygiene Data'!$D$13,0,10*ROW('Hygiene Data'!D114)))</f>
        <v/>
      </c>
      <c r="DR120" s="274" t="str">
        <f ca="true">+IF(OFFSET('Hygiene Data'!$E$11,0,10*ROW('Hygiene Data'!E114))="","",OFFSET('Hygiene Data'!$E$11,0,10*ROW('Hygiene Data'!E114)))</f>
        <v/>
      </c>
      <c r="DS120" s="274" t="str">
        <f ca="true">+IF(OFFSET('Hygiene Data'!$E$12,0,10*ROW('Hygiene Data'!E114))="","",OFFSET('Hygiene Data'!$E$12,0,10*ROW('Hygiene Data'!E114)))</f>
        <v/>
      </c>
      <c r="DT120" s="274" t="str">
        <f ca="true">+IF(OFFSET('Hygiene Data'!$E$13,0,10*ROW('Hygiene Data'!E114))="","",OFFSET('Hygiene Data'!$E$13,0,10*ROW('Hygiene Data'!E114)))</f>
        <v/>
      </c>
      <c r="DU120" s="274" t="str">
        <f ca="true">+IF(OFFSET('Hygiene Data'!$F$11,0,10*ROW('Hygiene Data'!F114))="","",OFFSET('Hygiene Data'!$F$11,0,10*ROW('Hygiene Data'!F114)))</f>
        <v/>
      </c>
      <c r="DV120" s="274" t="str">
        <f ca="true">+IF(OFFSET('Hygiene Data'!$F$12,0,10*ROW('Hygiene Data'!F114))="","",OFFSET('Hygiene Data'!$F$12,0,10*ROW('Hygiene Data'!F114)))</f>
        <v/>
      </c>
      <c r="DW120" s="274" t="str">
        <f ca="true">+IF(OFFSET('Hygiene Data'!$F$13,0,10*ROW('Hygiene Data'!F114))="","",OFFSET('Hygiene Data'!$F$13,0,10*ROW('Hygiene Data'!F114)))</f>
        <v/>
      </c>
      <c r="DX120" s="274" t="str">
        <f ca="true">+IF(OFFSET('Hygiene Data'!$G$11,0,10*ROW('Hygiene Data'!G114))="","",OFFSET('Hygiene Data'!$G$11,0,10*ROW('Hygiene Data'!G114)))</f>
        <v/>
      </c>
      <c r="DY120" s="274" t="str">
        <f ca="true">+IF(OFFSET('Hygiene Data'!$G$12,0,10*ROW('Hygiene Data'!G114))="","",OFFSET('Hygiene Data'!$G$12,0,10*ROW('Hygiene Data'!G114)))</f>
        <v/>
      </c>
      <c r="DZ120" s="274" t="str">
        <f ca="true">+IF(OFFSET('Hygiene Data'!$G$13,0,10*ROW('Hygiene Data'!G114))="","",OFFSET('Hygiene Data'!$G$13,0,10*ROW('Hygiene Data'!G114)))</f>
        <v/>
      </c>
      <c r="EA120" s="274" t="str">
        <f ca="true">+IF(OFFSET('Hygiene Data'!$H$11,0,10*ROW('Hygiene Data'!H114))="","",OFFSET('Hygiene Data'!$H$11,0,10*ROW('Hygiene Data'!H114)))</f>
        <v/>
      </c>
      <c r="EB120" s="274" t="str">
        <f ca="true">+IF(OFFSET('Hygiene Data'!$H$12,0,10*ROW('Hygiene Data'!H114))="","",OFFSET('Hygiene Data'!$H$12,0,10*ROW('Hygiene Data'!H114)))</f>
        <v/>
      </c>
      <c r="EC120" s="274" t="str">
        <f ca="true">+IF(OFFSET('Hygiene Data'!$H$13,0,10*ROW('Hygiene Data'!H114))="","",OFFSET('Hygiene Data'!$H$13,0,10*ROW('Hygiene Data'!H114)))</f>
        <v/>
      </c>
      <c r="ED120" s="274" t="str">
        <f ca="true">+IF(OFFSET('Hygiene Data'!$I$11,0,10*ROW('Hygiene Data'!I114))="","",OFFSET('Hygiene Data'!$I$11,0,10*ROW('Hygiene Data'!I114)))</f>
        <v/>
      </c>
      <c r="EE120" s="274" t="str">
        <f ca="true">+IF(OFFSET('Hygiene Data'!$I$12,0,10*ROW('Hygiene Data'!I114))="","",OFFSET('Hygiene Data'!$I$12,0,10*ROW('Hygiene Data'!I114)))</f>
        <v/>
      </c>
      <c r="EF120" s="274" t="str">
        <f ca="true">+IF(OFFSET('Hygiene Data'!$I$13,0,10*ROW('Hygiene Data'!I114))="","",OFFSET('Hygiene Data'!$I$13,0,10*ROW('Hygiene Data'!I114)))</f>
        <v/>
      </c>
    </row>
    <row xmlns:x14ac="http://schemas.microsoft.com/office/spreadsheetml/2009/9/ac" r="121" x14ac:dyDescent="0.2">
      <c r="A121" s="37" t="str">
        <f ca="true">+IF(OFFSET('Water Data'!$B$2,0,10*ROW('Water Data'!E115))="","",OFFSET('Water Data'!$B$2,0,10*ROW('Water Data'!E115)))</f>
        <v/>
      </c>
      <c r="B121" s="37" t="str">
        <f ca="true">+IF(OFFSET('Water Data'!$C$2,0,10*ROW('Water Data'!F115))="","",OFFSET('Water Data'!$C$2,0,10*ROW('Water Data'!F115)))</f>
        <v/>
      </c>
      <c r="C121" s="330" t="str">
        <f t="shared" ca="true" si="1"/>
        <v/>
      </c>
      <c r="D121" s="94"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4"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4"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4"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4"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4"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4"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4"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4"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4"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4"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4"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4"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4"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4"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4"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4"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4"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5"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5"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5"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5"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5"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5"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5"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5"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5"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5"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5"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5"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5"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5"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5"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5"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5"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5"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5"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5"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5"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5"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5"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5"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5"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5"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5"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5"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5"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5"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6"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6"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6"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6"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6"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6"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6"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6"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6"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6"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6"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6"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6"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6"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6"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6"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6"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6"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74"/>
      <c r="BS121" s="274" t="str">
        <f ca="true">+IF(OFFSET('Water Data'!$D$27,0,10*ROW('Water Data'!D115))="","",OFFSET('Water Data'!$D$27,0,10*ROW('Water Data'!D115)))</f>
        <v/>
      </c>
      <c r="BT121" s="274" t="str">
        <f ca="true">+IF(OFFSET('Water Data'!$D$28,0,10*ROW('Water Data'!D115))="","",OFFSET('Water Data'!$D$28,0,10*ROW('Water Data'!D115)))</f>
        <v/>
      </c>
      <c r="BU121" s="274" t="str">
        <f ca="true">+IF(OFFSET('Water Data'!$D$29,0,10*ROW('Water Data'!D115))="","",OFFSET('Water Data'!$D$29,0,10*ROW('Water Data'!D115)))</f>
        <v/>
      </c>
      <c r="BV121" s="274" t="str">
        <f ca="true">+IF(OFFSET('Water Data'!$E$27,0,10*ROW('Water Data'!E115))="","",OFFSET('Water Data'!$E$27,0,10*ROW('Water Data'!E115)))</f>
        <v/>
      </c>
      <c r="BW121" s="274" t="str">
        <f ca="true">+IF(OFFSET('Water Data'!$E$28,0,10*ROW('Water Data'!E115))="","",OFFSET('Water Data'!$E$28,0,10*ROW('Water Data'!E115)))</f>
        <v/>
      </c>
      <c r="BX121" s="274" t="str">
        <f ca="true">+IF(OFFSET('Water Data'!$E$29,0,10*ROW('Water Data'!E115))="","",OFFSET('Water Data'!$E$29,0,10*ROW('Water Data'!E115)))</f>
        <v/>
      </c>
      <c r="BY121" s="274" t="str">
        <f ca="true">+IF(OFFSET('Water Data'!$F$27,0,10*ROW('Water Data'!F115))="","",OFFSET('Water Data'!$F$27,0,10*ROW('Water Data'!F115)))</f>
        <v/>
      </c>
      <c r="BZ121" s="274" t="str">
        <f ca="true">+IF(OFFSET('Water Data'!$F$28,0,10*ROW('Water Data'!F115))="","",OFFSET('Water Data'!$F$28,0,10*ROW('Water Data'!F115)))</f>
        <v/>
      </c>
      <c r="CA121" s="274" t="str">
        <f ca="true">+IF(OFFSET('Water Data'!$F$29,0,10*ROW('Water Data'!F115))="","",OFFSET('Water Data'!$F$29,0,10*ROW('Water Data'!F115)))</f>
        <v/>
      </c>
      <c r="CB121" s="274" t="str">
        <f ca="true">+IF(OFFSET('Water Data'!$G$27,0,10*ROW('Water Data'!G115))="","",OFFSET('Water Data'!$G$27,0,10*ROW('Water Data'!G115)))</f>
        <v/>
      </c>
      <c r="CC121" s="274" t="str">
        <f ca="true">+IF(OFFSET('Water Data'!$G$28,0,10*ROW('Water Data'!G115))="","",OFFSET('Water Data'!$G$28,0,10*ROW('Water Data'!G115)))</f>
        <v/>
      </c>
      <c r="CD121" s="274" t="str">
        <f ca="true">+IF(OFFSET('Water Data'!$G$29,0,10*ROW('Water Data'!G115))="","",OFFSET('Water Data'!$G$29,0,10*ROW('Water Data'!G115)))</f>
        <v/>
      </c>
      <c r="CE121" s="274" t="str">
        <f ca="true">+IF(OFFSET('Water Data'!$H$27,0,10*ROW('Water Data'!H115))="","",OFFSET('Water Data'!$H$27,0,10*ROW('Water Data'!H115)))</f>
        <v/>
      </c>
      <c r="CF121" s="274" t="str">
        <f ca="true">+IF(OFFSET('Water Data'!$H$28,0,10*ROW('Water Data'!H115))="","",OFFSET('Water Data'!$H$28,0,10*ROW('Water Data'!H115)))</f>
        <v/>
      </c>
      <c r="CG121" s="274" t="str">
        <f ca="true">+IF(OFFSET('Water Data'!$H$29,0,10*ROW('Water Data'!H115))="","",OFFSET('Water Data'!$H$29,0,10*ROW('Water Data'!H115)))</f>
        <v/>
      </c>
      <c r="CH121" s="274" t="str">
        <f ca="true">+IF(OFFSET('Water Data'!$I$27,0,10*ROW('Water Data'!I115))="","",OFFSET('Water Data'!$I$27,0,10*ROW('Water Data'!I115)))</f>
        <v/>
      </c>
      <c r="CI121" s="274" t="str">
        <f ca="true">+IF(OFFSET('Water Data'!$I$28,0,10*ROW('Water Data'!I115))="","",OFFSET('Water Data'!$I$28,0,10*ROW('Water Data'!I115)))</f>
        <v/>
      </c>
      <c r="CJ121" s="274" t="str">
        <f ca="true">+IF(OFFSET('Water Data'!$I$29,0,10*ROW('Water Data'!I115))="","",OFFSET('Water Data'!$I$29,0,10*ROW('Water Data'!I115)))</f>
        <v/>
      </c>
      <c r="CK121" s="274" t="str">
        <f ca="true">+IF(OFFSET('Sanitation Data'!$D$28,0,10*ROW('Sanitation Data'!D115))="","",OFFSET('Sanitation Data'!$D$28,0,10*ROW('Sanitation Data'!D115)))</f>
        <v/>
      </c>
      <c r="CL121" s="274" t="str">
        <f ca="true">+IF(OFFSET('Sanitation Data'!$D$29,0,10*ROW('Sanitation Data'!D115))="","",OFFSET('Sanitation Data'!$D$29,0,10*ROW('Sanitation Data'!D115)))</f>
        <v/>
      </c>
      <c r="CM121" s="274" t="str">
        <f ca="true">+IF(OFFSET('Sanitation Data'!$D$30,0,10*ROW('Sanitation Data'!D115))="","",OFFSET('Sanitation Data'!$D$30,0,10*ROW('Sanitation Data'!D115)))</f>
        <v/>
      </c>
      <c r="CN121" s="274" t="str">
        <f ca="true">+IF(OFFSET('Sanitation Data'!$D$31,0,10*ROW('Sanitation Data'!D115))="","",OFFSET('Sanitation Data'!$D$31,0,10*ROW('Sanitation Data'!D115)))</f>
        <v/>
      </c>
      <c r="CO121" s="274" t="str">
        <f ca="true">+IF(OFFSET('Sanitation Data'!$D$32,0,10*ROW('Sanitation Data'!D115))="","",OFFSET('Sanitation Data'!$D$32,0,10*ROW('Sanitation Data'!D115)))</f>
        <v/>
      </c>
      <c r="CP121" s="274" t="str">
        <f ca="true">+IF(OFFSET('Sanitation Data'!$E$28,0,10*ROW('Sanitation Data'!E115))="","",OFFSET('Sanitation Data'!$E$28,0,10*ROW('Sanitation Data'!E115)))</f>
        <v/>
      </c>
      <c r="CQ121" s="274" t="str">
        <f ca="true">+IF(OFFSET('Sanitation Data'!$E$29,0,10*ROW('Sanitation Data'!E115))="","",OFFSET('Sanitation Data'!$E$29,0,10*ROW('Sanitation Data'!E115)))</f>
        <v/>
      </c>
      <c r="CR121" s="274" t="str">
        <f ca="true">+IF(OFFSET('Sanitation Data'!$E$30,0,10*ROW('Sanitation Data'!E115))="","",OFFSET('Sanitation Data'!$E$30,0,10*ROW('Sanitation Data'!E115)))</f>
        <v/>
      </c>
      <c r="CS121" s="274" t="str">
        <f ca="true">+IF(OFFSET('Sanitation Data'!$E$31,0,10*ROW('Sanitation Data'!E115))="","",OFFSET('Sanitation Data'!$E$31,0,10*ROW('Sanitation Data'!E115)))</f>
        <v/>
      </c>
      <c r="CT121" s="274" t="str">
        <f ca="true">+IF(OFFSET('Sanitation Data'!$E$32,0,10*ROW('Sanitation Data'!E115))="","",OFFSET('Sanitation Data'!$E$32,0,10*ROW('Sanitation Data'!E115)))</f>
        <v/>
      </c>
      <c r="CU121" s="274" t="str">
        <f ca="true">+IF(OFFSET('Sanitation Data'!$F$28,0,10*ROW('Sanitation Data'!F115))="","",OFFSET('Sanitation Data'!$F$28,0,10*ROW('Sanitation Data'!F115)))</f>
        <v/>
      </c>
      <c r="CV121" s="274" t="str">
        <f ca="true">+IF(OFFSET('Sanitation Data'!$F$29,0,10*ROW('Sanitation Data'!F115))="","",OFFSET('Sanitation Data'!$F$29,0,10*ROW('Sanitation Data'!F115)))</f>
        <v/>
      </c>
      <c r="CW121" s="274" t="str">
        <f ca="true">+IF(OFFSET('Sanitation Data'!$F$30,0,10*ROW('Sanitation Data'!F115))="","",OFFSET('Sanitation Data'!$F$30,0,10*ROW('Sanitation Data'!F115)))</f>
        <v/>
      </c>
      <c r="CX121" s="274" t="str">
        <f ca="true">+IF(OFFSET('Sanitation Data'!$F$31,0,10*ROW('Sanitation Data'!F115))="","",OFFSET('Sanitation Data'!$F$31,0,10*ROW('Sanitation Data'!F115)))</f>
        <v/>
      </c>
      <c r="CY121" s="274" t="str">
        <f ca="true">+IF(OFFSET('Sanitation Data'!$F$32,0,10*ROW('Sanitation Data'!F115))="","",OFFSET('Sanitation Data'!$F$32,0,10*ROW('Sanitation Data'!F115)))</f>
        <v/>
      </c>
      <c r="CZ121" s="274" t="str">
        <f ca="true">+IF(OFFSET('Sanitation Data'!$G$28,0,10*ROW('Sanitation Data'!G115))="","",OFFSET('Sanitation Data'!$G$28,0,10*ROW('Sanitation Data'!G115)))</f>
        <v/>
      </c>
      <c r="DA121" s="274" t="str">
        <f ca="true">+IF(OFFSET('Sanitation Data'!$G$29,0,10*ROW('Sanitation Data'!G115))="","",OFFSET('Sanitation Data'!$G$29,0,10*ROW('Sanitation Data'!G115)))</f>
        <v/>
      </c>
      <c r="DB121" s="274" t="str">
        <f ca="true">+IF(OFFSET('Sanitation Data'!$G$30,0,10*ROW('Sanitation Data'!G115))="","",OFFSET('Sanitation Data'!$G$30,0,10*ROW('Sanitation Data'!G115)))</f>
        <v/>
      </c>
      <c r="DC121" s="274" t="str">
        <f ca="true">+IF(OFFSET('Sanitation Data'!$G$31,0,10*ROW('Sanitation Data'!G115))="","",OFFSET('Sanitation Data'!$G$31,0,10*ROW('Sanitation Data'!G115)))</f>
        <v/>
      </c>
      <c r="DD121" s="274" t="str">
        <f ca="true">+IF(OFFSET('Sanitation Data'!$G$32,0,10*ROW('Sanitation Data'!G115))="","",OFFSET('Sanitation Data'!$G$32,0,10*ROW('Sanitation Data'!G115)))</f>
        <v/>
      </c>
      <c r="DE121" s="274" t="str">
        <f ca="true">+IF(OFFSET('Sanitation Data'!$H$28,0,10*ROW('Sanitation Data'!H115))="","",OFFSET('Sanitation Data'!$H$28,0,10*ROW('Sanitation Data'!H115)))</f>
        <v/>
      </c>
      <c r="DF121" s="274" t="str">
        <f ca="true">+IF(OFFSET('Sanitation Data'!$H$29,0,10*ROW('Sanitation Data'!H115))="","",OFFSET('Sanitation Data'!$H$29,0,10*ROW('Sanitation Data'!H115)))</f>
        <v/>
      </c>
      <c r="DG121" s="274" t="str">
        <f ca="true">+IF(OFFSET('Sanitation Data'!$H$30,0,10*ROW('Sanitation Data'!H115))="","",OFFSET('Sanitation Data'!$H$30,0,10*ROW('Sanitation Data'!H115)))</f>
        <v/>
      </c>
      <c r="DH121" s="274" t="str">
        <f ca="true">+IF(OFFSET('Sanitation Data'!$H$31,0,10*ROW('Sanitation Data'!H115))="","",OFFSET('Sanitation Data'!$H$31,0,10*ROW('Sanitation Data'!H115)))</f>
        <v/>
      </c>
      <c r="DI121" s="274" t="str">
        <f ca="true">+IF(OFFSET('Sanitation Data'!$H$32,0,10*ROW('Sanitation Data'!H115))="","",OFFSET('Sanitation Data'!$H$32,0,10*ROW('Sanitation Data'!H115)))</f>
        <v/>
      </c>
      <c r="DJ121" s="274" t="str">
        <f ca="true">+IF(OFFSET('Sanitation Data'!$I$28,0,10*ROW('Sanitation Data'!I115))="","",OFFSET('Sanitation Data'!$I$28,0,10*ROW('Sanitation Data'!I115)))</f>
        <v/>
      </c>
      <c r="DK121" s="274" t="str">
        <f ca="true">+IF(OFFSET('Sanitation Data'!$I$29,0,10*ROW('Sanitation Data'!I115))="","",OFFSET('Sanitation Data'!$I$29,0,10*ROW('Sanitation Data'!I115)))</f>
        <v/>
      </c>
      <c r="DL121" s="274" t="str">
        <f ca="true">+IF(OFFSET('Sanitation Data'!$I$30,0,10*ROW('Sanitation Data'!I115))="","",OFFSET('Sanitation Data'!$I$30,0,10*ROW('Sanitation Data'!I115)))</f>
        <v/>
      </c>
      <c r="DM121" s="274" t="str">
        <f ca="true">+IF(OFFSET('Sanitation Data'!$I$31,0,10*ROW('Sanitation Data'!I115))="","",OFFSET('Sanitation Data'!$I$31,0,10*ROW('Sanitation Data'!I115)))</f>
        <v/>
      </c>
      <c r="DN121" s="274" t="str">
        <f ca="true">+IF(OFFSET('Sanitation Data'!$I$32,0,10*ROW('Sanitation Data'!I115))="","",OFFSET('Sanitation Data'!$I$32,0,10*ROW('Sanitation Data'!I115)))</f>
        <v/>
      </c>
      <c r="DO121" s="274" t="str">
        <f ca="true">+IF(OFFSET('Hygiene Data'!$D$11,0,10*ROW('Hygiene Data'!D115))="","",OFFSET('Hygiene Data'!$D$11,0,10*ROW('Hygiene Data'!D115)))</f>
        <v/>
      </c>
      <c r="DP121" s="274" t="str">
        <f ca="true">+IF(OFFSET('Hygiene Data'!$D$12,0,10*ROW('Hygiene Data'!D115))="","",OFFSET('Hygiene Data'!$D$12,0,10*ROW('Hygiene Data'!D115)))</f>
        <v/>
      </c>
      <c r="DQ121" s="274" t="str">
        <f ca="true">+IF(OFFSET('Hygiene Data'!$D$13,0,10*ROW('Hygiene Data'!D115))="","",OFFSET('Hygiene Data'!$D$13,0,10*ROW('Hygiene Data'!D115)))</f>
        <v/>
      </c>
      <c r="DR121" s="274" t="str">
        <f ca="true">+IF(OFFSET('Hygiene Data'!$E$11,0,10*ROW('Hygiene Data'!E115))="","",OFFSET('Hygiene Data'!$E$11,0,10*ROW('Hygiene Data'!E115)))</f>
        <v/>
      </c>
      <c r="DS121" s="274" t="str">
        <f ca="true">+IF(OFFSET('Hygiene Data'!$E$12,0,10*ROW('Hygiene Data'!E115))="","",OFFSET('Hygiene Data'!$E$12,0,10*ROW('Hygiene Data'!E115)))</f>
        <v/>
      </c>
      <c r="DT121" s="274" t="str">
        <f ca="true">+IF(OFFSET('Hygiene Data'!$E$13,0,10*ROW('Hygiene Data'!E115))="","",OFFSET('Hygiene Data'!$E$13,0,10*ROW('Hygiene Data'!E115)))</f>
        <v/>
      </c>
      <c r="DU121" s="274" t="str">
        <f ca="true">+IF(OFFSET('Hygiene Data'!$F$11,0,10*ROW('Hygiene Data'!F115))="","",OFFSET('Hygiene Data'!$F$11,0,10*ROW('Hygiene Data'!F115)))</f>
        <v/>
      </c>
      <c r="DV121" s="274" t="str">
        <f ca="true">+IF(OFFSET('Hygiene Data'!$F$12,0,10*ROW('Hygiene Data'!F115))="","",OFFSET('Hygiene Data'!$F$12,0,10*ROW('Hygiene Data'!F115)))</f>
        <v/>
      </c>
      <c r="DW121" s="274" t="str">
        <f ca="true">+IF(OFFSET('Hygiene Data'!$F$13,0,10*ROW('Hygiene Data'!F115))="","",OFFSET('Hygiene Data'!$F$13,0,10*ROW('Hygiene Data'!F115)))</f>
        <v/>
      </c>
      <c r="DX121" s="274" t="str">
        <f ca="true">+IF(OFFSET('Hygiene Data'!$G$11,0,10*ROW('Hygiene Data'!G115))="","",OFFSET('Hygiene Data'!$G$11,0,10*ROW('Hygiene Data'!G115)))</f>
        <v/>
      </c>
      <c r="DY121" s="274" t="str">
        <f ca="true">+IF(OFFSET('Hygiene Data'!$G$12,0,10*ROW('Hygiene Data'!G115))="","",OFFSET('Hygiene Data'!$G$12,0,10*ROW('Hygiene Data'!G115)))</f>
        <v/>
      </c>
      <c r="DZ121" s="274" t="str">
        <f ca="true">+IF(OFFSET('Hygiene Data'!$G$13,0,10*ROW('Hygiene Data'!G115))="","",OFFSET('Hygiene Data'!$G$13,0,10*ROW('Hygiene Data'!G115)))</f>
        <v/>
      </c>
      <c r="EA121" s="274" t="str">
        <f ca="true">+IF(OFFSET('Hygiene Data'!$H$11,0,10*ROW('Hygiene Data'!H115))="","",OFFSET('Hygiene Data'!$H$11,0,10*ROW('Hygiene Data'!H115)))</f>
        <v/>
      </c>
      <c r="EB121" s="274" t="str">
        <f ca="true">+IF(OFFSET('Hygiene Data'!$H$12,0,10*ROW('Hygiene Data'!H115))="","",OFFSET('Hygiene Data'!$H$12,0,10*ROW('Hygiene Data'!H115)))</f>
        <v/>
      </c>
      <c r="EC121" s="274" t="str">
        <f ca="true">+IF(OFFSET('Hygiene Data'!$H$13,0,10*ROW('Hygiene Data'!H115))="","",OFFSET('Hygiene Data'!$H$13,0,10*ROW('Hygiene Data'!H115)))</f>
        <v/>
      </c>
      <c r="ED121" s="274" t="str">
        <f ca="true">+IF(OFFSET('Hygiene Data'!$I$11,0,10*ROW('Hygiene Data'!I115))="","",OFFSET('Hygiene Data'!$I$11,0,10*ROW('Hygiene Data'!I115)))</f>
        <v/>
      </c>
      <c r="EE121" s="274" t="str">
        <f ca="true">+IF(OFFSET('Hygiene Data'!$I$12,0,10*ROW('Hygiene Data'!I115))="","",OFFSET('Hygiene Data'!$I$12,0,10*ROW('Hygiene Data'!I115)))</f>
        <v/>
      </c>
      <c r="EF121" s="274" t="str">
        <f ca="true">+IF(OFFSET('Hygiene Data'!$I$13,0,10*ROW('Hygiene Data'!I115))="","",OFFSET('Hygiene Data'!$I$13,0,10*ROW('Hygiene Data'!I115)))</f>
        <v/>
      </c>
    </row>
    <row xmlns:x14ac="http://schemas.microsoft.com/office/spreadsheetml/2009/9/ac" r="122" x14ac:dyDescent="0.2">
      <c r="A122" s="37" t="str">
        <f ca="true">+IF(OFFSET('Water Data'!$B$2,0,10*ROW('Water Data'!E116))="","",OFFSET('Water Data'!$B$2,0,10*ROW('Water Data'!E116)))</f>
        <v/>
      </c>
      <c r="B122" s="37" t="str">
        <f ca="true">+IF(OFFSET('Water Data'!$C$2,0,10*ROW('Water Data'!F116))="","",OFFSET('Water Data'!$C$2,0,10*ROW('Water Data'!F116)))</f>
        <v/>
      </c>
      <c r="C122" s="330" t="str">
        <f t="shared" ca="true" si="1"/>
        <v/>
      </c>
      <c r="D122" s="94"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4"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4"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4"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4"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4"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4"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4"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4"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4"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4"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4"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4"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4"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4"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4"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4"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4"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5"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5"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5"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5"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5"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5"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5"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5"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5"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5"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5"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5"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5"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5"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5"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5"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5"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5"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5"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5"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5"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5"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5"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5"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5"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5"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5"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5"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5"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5"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6"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6"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6"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6"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6"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6"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6"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6"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6"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6"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6"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6"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6"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6"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6"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6"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6"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6"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74"/>
      <c r="BS122" s="274" t="str">
        <f ca="true">+IF(OFFSET('Water Data'!$D$27,0,10*ROW('Water Data'!D116))="","",OFFSET('Water Data'!$D$27,0,10*ROW('Water Data'!D116)))</f>
        <v/>
      </c>
      <c r="BT122" s="274" t="str">
        <f ca="true">+IF(OFFSET('Water Data'!$D$28,0,10*ROW('Water Data'!D116))="","",OFFSET('Water Data'!$D$28,0,10*ROW('Water Data'!D116)))</f>
        <v/>
      </c>
      <c r="BU122" s="274" t="str">
        <f ca="true">+IF(OFFSET('Water Data'!$D$29,0,10*ROW('Water Data'!D116))="","",OFFSET('Water Data'!$D$29,0,10*ROW('Water Data'!D116)))</f>
        <v/>
      </c>
      <c r="BV122" s="274" t="str">
        <f ca="true">+IF(OFFSET('Water Data'!$E$27,0,10*ROW('Water Data'!E116))="","",OFFSET('Water Data'!$E$27,0,10*ROW('Water Data'!E116)))</f>
        <v/>
      </c>
      <c r="BW122" s="274" t="str">
        <f ca="true">+IF(OFFSET('Water Data'!$E$28,0,10*ROW('Water Data'!E116))="","",OFFSET('Water Data'!$E$28,0,10*ROW('Water Data'!E116)))</f>
        <v/>
      </c>
      <c r="BX122" s="274" t="str">
        <f ca="true">+IF(OFFSET('Water Data'!$E$29,0,10*ROW('Water Data'!E116))="","",OFFSET('Water Data'!$E$29,0,10*ROW('Water Data'!E116)))</f>
        <v/>
      </c>
      <c r="BY122" s="274" t="str">
        <f ca="true">+IF(OFFSET('Water Data'!$F$27,0,10*ROW('Water Data'!F116))="","",OFFSET('Water Data'!$F$27,0,10*ROW('Water Data'!F116)))</f>
        <v/>
      </c>
      <c r="BZ122" s="274" t="str">
        <f ca="true">+IF(OFFSET('Water Data'!$F$28,0,10*ROW('Water Data'!F116))="","",OFFSET('Water Data'!$F$28,0,10*ROW('Water Data'!F116)))</f>
        <v/>
      </c>
      <c r="CA122" s="274" t="str">
        <f ca="true">+IF(OFFSET('Water Data'!$F$29,0,10*ROW('Water Data'!F116))="","",OFFSET('Water Data'!$F$29,0,10*ROW('Water Data'!F116)))</f>
        <v/>
      </c>
      <c r="CB122" s="274" t="str">
        <f ca="true">+IF(OFFSET('Water Data'!$G$27,0,10*ROW('Water Data'!G116))="","",OFFSET('Water Data'!$G$27,0,10*ROW('Water Data'!G116)))</f>
        <v/>
      </c>
      <c r="CC122" s="274" t="str">
        <f ca="true">+IF(OFFSET('Water Data'!$G$28,0,10*ROW('Water Data'!G116))="","",OFFSET('Water Data'!$G$28,0,10*ROW('Water Data'!G116)))</f>
        <v/>
      </c>
      <c r="CD122" s="274" t="str">
        <f ca="true">+IF(OFFSET('Water Data'!$G$29,0,10*ROW('Water Data'!G116))="","",OFFSET('Water Data'!$G$29,0,10*ROW('Water Data'!G116)))</f>
        <v/>
      </c>
      <c r="CE122" s="274" t="str">
        <f ca="true">+IF(OFFSET('Water Data'!$H$27,0,10*ROW('Water Data'!H116))="","",OFFSET('Water Data'!$H$27,0,10*ROW('Water Data'!H116)))</f>
        <v/>
      </c>
      <c r="CF122" s="274" t="str">
        <f ca="true">+IF(OFFSET('Water Data'!$H$28,0,10*ROW('Water Data'!H116))="","",OFFSET('Water Data'!$H$28,0,10*ROW('Water Data'!H116)))</f>
        <v/>
      </c>
      <c r="CG122" s="274" t="str">
        <f ca="true">+IF(OFFSET('Water Data'!$H$29,0,10*ROW('Water Data'!H116))="","",OFFSET('Water Data'!$H$29,0,10*ROW('Water Data'!H116)))</f>
        <v/>
      </c>
      <c r="CH122" s="274" t="str">
        <f ca="true">+IF(OFFSET('Water Data'!$I$27,0,10*ROW('Water Data'!I116))="","",OFFSET('Water Data'!$I$27,0,10*ROW('Water Data'!I116)))</f>
        <v/>
      </c>
      <c r="CI122" s="274" t="str">
        <f ca="true">+IF(OFFSET('Water Data'!$I$28,0,10*ROW('Water Data'!I116))="","",OFFSET('Water Data'!$I$28,0,10*ROW('Water Data'!I116)))</f>
        <v/>
      </c>
      <c r="CJ122" s="274" t="str">
        <f ca="true">+IF(OFFSET('Water Data'!$I$29,0,10*ROW('Water Data'!I116))="","",OFFSET('Water Data'!$I$29,0,10*ROW('Water Data'!I116)))</f>
        <v/>
      </c>
      <c r="CK122" s="274" t="str">
        <f ca="true">+IF(OFFSET('Sanitation Data'!$D$28,0,10*ROW('Sanitation Data'!D116))="","",OFFSET('Sanitation Data'!$D$28,0,10*ROW('Sanitation Data'!D116)))</f>
        <v/>
      </c>
      <c r="CL122" s="274" t="str">
        <f ca="true">+IF(OFFSET('Sanitation Data'!$D$29,0,10*ROW('Sanitation Data'!D116))="","",OFFSET('Sanitation Data'!$D$29,0,10*ROW('Sanitation Data'!D116)))</f>
        <v/>
      </c>
      <c r="CM122" s="274" t="str">
        <f ca="true">+IF(OFFSET('Sanitation Data'!$D$30,0,10*ROW('Sanitation Data'!D116))="","",OFFSET('Sanitation Data'!$D$30,0,10*ROW('Sanitation Data'!D116)))</f>
        <v/>
      </c>
      <c r="CN122" s="274" t="str">
        <f ca="true">+IF(OFFSET('Sanitation Data'!$D$31,0,10*ROW('Sanitation Data'!D116))="","",OFFSET('Sanitation Data'!$D$31,0,10*ROW('Sanitation Data'!D116)))</f>
        <v/>
      </c>
      <c r="CO122" s="274" t="str">
        <f ca="true">+IF(OFFSET('Sanitation Data'!$D$32,0,10*ROW('Sanitation Data'!D116))="","",OFFSET('Sanitation Data'!$D$32,0,10*ROW('Sanitation Data'!D116)))</f>
        <v/>
      </c>
      <c r="CP122" s="274" t="str">
        <f ca="true">+IF(OFFSET('Sanitation Data'!$E$28,0,10*ROW('Sanitation Data'!E116))="","",OFFSET('Sanitation Data'!$E$28,0,10*ROW('Sanitation Data'!E116)))</f>
        <v/>
      </c>
      <c r="CQ122" s="274" t="str">
        <f ca="true">+IF(OFFSET('Sanitation Data'!$E$29,0,10*ROW('Sanitation Data'!E116))="","",OFFSET('Sanitation Data'!$E$29,0,10*ROW('Sanitation Data'!E116)))</f>
        <v/>
      </c>
      <c r="CR122" s="274" t="str">
        <f ca="true">+IF(OFFSET('Sanitation Data'!$E$30,0,10*ROW('Sanitation Data'!E116))="","",OFFSET('Sanitation Data'!$E$30,0,10*ROW('Sanitation Data'!E116)))</f>
        <v/>
      </c>
      <c r="CS122" s="274" t="str">
        <f ca="true">+IF(OFFSET('Sanitation Data'!$E$31,0,10*ROW('Sanitation Data'!E116))="","",OFFSET('Sanitation Data'!$E$31,0,10*ROW('Sanitation Data'!E116)))</f>
        <v/>
      </c>
      <c r="CT122" s="274" t="str">
        <f ca="true">+IF(OFFSET('Sanitation Data'!$E$32,0,10*ROW('Sanitation Data'!E116))="","",OFFSET('Sanitation Data'!$E$32,0,10*ROW('Sanitation Data'!E116)))</f>
        <v/>
      </c>
      <c r="CU122" s="274" t="str">
        <f ca="true">+IF(OFFSET('Sanitation Data'!$F$28,0,10*ROW('Sanitation Data'!F116))="","",OFFSET('Sanitation Data'!$F$28,0,10*ROW('Sanitation Data'!F116)))</f>
        <v/>
      </c>
      <c r="CV122" s="274" t="str">
        <f ca="true">+IF(OFFSET('Sanitation Data'!$F$29,0,10*ROW('Sanitation Data'!F116))="","",OFFSET('Sanitation Data'!$F$29,0,10*ROW('Sanitation Data'!F116)))</f>
        <v/>
      </c>
      <c r="CW122" s="274" t="str">
        <f ca="true">+IF(OFFSET('Sanitation Data'!$F$30,0,10*ROW('Sanitation Data'!F116))="","",OFFSET('Sanitation Data'!$F$30,0,10*ROW('Sanitation Data'!F116)))</f>
        <v/>
      </c>
      <c r="CX122" s="274" t="str">
        <f ca="true">+IF(OFFSET('Sanitation Data'!$F$31,0,10*ROW('Sanitation Data'!F116))="","",OFFSET('Sanitation Data'!$F$31,0,10*ROW('Sanitation Data'!F116)))</f>
        <v/>
      </c>
      <c r="CY122" s="274" t="str">
        <f ca="true">+IF(OFFSET('Sanitation Data'!$F$32,0,10*ROW('Sanitation Data'!F116))="","",OFFSET('Sanitation Data'!$F$32,0,10*ROW('Sanitation Data'!F116)))</f>
        <v/>
      </c>
      <c r="CZ122" s="274" t="str">
        <f ca="true">+IF(OFFSET('Sanitation Data'!$G$28,0,10*ROW('Sanitation Data'!G116))="","",OFFSET('Sanitation Data'!$G$28,0,10*ROW('Sanitation Data'!G116)))</f>
        <v/>
      </c>
      <c r="DA122" s="274" t="str">
        <f ca="true">+IF(OFFSET('Sanitation Data'!$G$29,0,10*ROW('Sanitation Data'!G116))="","",OFFSET('Sanitation Data'!$G$29,0,10*ROW('Sanitation Data'!G116)))</f>
        <v/>
      </c>
      <c r="DB122" s="274" t="str">
        <f ca="true">+IF(OFFSET('Sanitation Data'!$G$30,0,10*ROW('Sanitation Data'!G116))="","",OFFSET('Sanitation Data'!$G$30,0,10*ROW('Sanitation Data'!G116)))</f>
        <v/>
      </c>
      <c r="DC122" s="274" t="str">
        <f ca="true">+IF(OFFSET('Sanitation Data'!$G$31,0,10*ROW('Sanitation Data'!G116))="","",OFFSET('Sanitation Data'!$G$31,0,10*ROW('Sanitation Data'!G116)))</f>
        <v/>
      </c>
      <c r="DD122" s="274" t="str">
        <f ca="true">+IF(OFFSET('Sanitation Data'!$G$32,0,10*ROW('Sanitation Data'!G116))="","",OFFSET('Sanitation Data'!$G$32,0,10*ROW('Sanitation Data'!G116)))</f>
        <v/>
      </c>
      <c r="DE122" s="274" t="str">
        <f ca="true">+IF(OFFSET('Sanitation Data'!$H$28,0,10*ROW('Sanitation Data'!H116))="","",OFFSET('Sanitation Data'!$H$28,0,10*ROW('Sanitation Data'!H116)))</f>
        <v/>
      </c>
      <c r="DF122" s="274" t="str">
        <f ca="true">+IF(OFFSET('Sanitation Data'!$H$29,0,10*ROW('Sanitation Data'!H116))="","",OFFSET('Sanitation Data'!$H$29,0,10*ROW('Sanitation Data'!H116)))</f>
        <v/>
      </c>
      <c r="DG122" s="274" t="str">
        <f ca="true">+IF(OFFSET('Sanitation Data'!$H$30,0,10*ROW('Sanitation Data'!H116))="","",OFFSET('Sanitation Data'!$H$30,0,10*ROW('Sanitation Data'!H116)))</f>
        <v/>
      </c>
      <c r="DH122" s="274" t="str">
        <f ca="true">+IF(OFFSET('Sanitation Data'!$H$31,0,10*ROW('Sanitation Data'!H116))="","",OFFSET('Sanitation Data'!$H$31,0,10*ROW('Sanitation Data'!H116)))</f>
        <v/>
      </c>
      <c r="DI122" s="274" t="str">
        <f ca="true">+IF(OFFSET('Sanitation Data'!$H$32,0,10*ROW('Sanitation Data'!H116))="","",OFFSET('Sanitation Data'!$H$32,0,10*ROW('Sanitation Data'!H116)))</f>
        <v/>
      </c>
      <c r="DJ122" s="274" t="str">
        <f ca="true">+IF(OFFSET('Sanitation Data'!$I$28,0,10*ROW('Sanitation Data'!I116))="","",OFFSET('Sanitation Data'!$I$28,0,10*ROW('Sanitation Data'!I116)))</f>
        <v/>
      </c>
      <c r="DK122" s="274" t="str">
        <f ca="true">+IF(OFFSET('Sanitation Data'!$I$29,0,10*ROW('Sanitation Data'!I116))="","",OFFSET('Sanitation Data'!$I$29,0,10*ROW('Sanitation Data'!I116)))</f>
        <v/>
      </c>
      <c r="DL122" s="274" t="str">
        <f ca="true">+IF(OFFSET('Sanitation Data'!$I$30,0,10*ROW('Sanitation Data'!I116))="","",OFFSET('Sanitation Data'!$I$30,0,10*ROW('Sanitation Data'!I116)))</f>
        <v/>
      </c>
      <c r="DM122" s="274" t="str">
        <f ca="true">+IF(OFFSET('Sanitation Data'!$I$31,0,10*ROW('Sanitation Data'!I116))="","",OFFSET('Sanitation Data'!$I$31,0,10*ROW('Sanitation Data'!I116)))</f>
        <v/>
      </c>
      <c r="DN122" s="274" t="str">
        <f ca="true">+IF(OFFSET('Sanitation Data'!$I$32,0,10*ROW('Sanitation Data'!I116))="","",OFFSET('Sanitation Data'!$I$32,0,10*ROW('Sanitation Data'!I116)))</f>
        <v/>
      </c>
      <c r="DO122" s="274" t="str">
        <f ca="true">+IF(OFFSET('Hygiene Data'!$D$11,0,10*ROW('Hygiene Data'!D116))="","",OFFSET('Hygiene Data'!$D$11,0,10*ROW('Hygiene Data'!D116)))</f>
        <v/>
      </c>
      <c r="DP122" s="274" t="str">
        <f ca="true">+IF(OFFSET('Hygiene Data'!$D$12,0,10*ROW('Hygiene Data'!D116))="","",OFFSET('Hygiene Data'!$D$12,0,10*ROW('Hygiene Data'!D116)))</f>
        <v/>
      </c>
      <c r="DQ122" s="274" t="str">
        <f ca="true">+IF(OFFSET('Hygiene Data'!$D$13,0,10*ROW('Hygiene Data'!D116))="","",OFFSET('Hygiene Data'!$D$13,0,10*ROW('Hygiene Data'!D116)))</f>
        <v/>
      </c>
      <c r="DR122" s="274" t="str">
        <f ca="true">+IF(OFFSET('Hygiene Data'!$E$11,0,10*ROW('Hygiene Data'!E116))="","",OFFSET('Hygiene Data'!$E$11,0,10*ROW('Hygiene Data'!E116)))</f>
        <v/>
      </c>
      <c r="DS122" s="274" t="str">
        <f ca="true">+IF(OFFSET('Hygiene Data'!$E$12,0,10*ROW('Hygiene Data'!E116))="","",OFFSET('Hygiene Data'!$E$12,0,10*ROW('Hygiene Data'!E116)))</f>
        <v/>
      </c>
      <c r="DT122" s="274" t="str">
        <f ca="true">+IF(OFFSET('Hygiene Data'!$E$13,0,10*ROW('Hygiene Data'!E116))="","",OFFSET('Hygiene Data'!$E$13,0,10*ROW('Hygiene Data'!E116)))</f>
        <v/>
      </c>
      <c r="DU122" s="274" t="str">
        <f ca="true">+IF(OFFSET('Hygiene Data'!$F$11,0,10*ROW('Hygiene Data'!F116))="","",OFFSET('Hygiene Data'!$F$11,0,10*ROW('Hygiene Data'!F116)))</f>
        <v/>
      </c>
      <c r="DV122" s="274" t="str">
        <f ca="true">+IF(OFFSET('Hygiene Data'!$F$12,0,10*ROW('Hygiene Data'!F116))="","",OFFSET('Hygiene Data'!$F$12,0,10*ROW('Hygiene Data'!F116)))</f>
        <v/>
      </c>
      <c r="DW122" s="274" t="str">
        <f ca="true">+IF(OFFSET('Hygiene Data'!$F$13,0,10*ROW('Hygiene Data'!F116))="","",OFFSET('Hygiene Data'!$F$13,0,10*ROW('Hygiene Data'!F116)))</f>
        <v/>
      </c>
      <c r="DX122" s="274" t="str">
        <f ca="true">+IF(OFFSET('Hygiene Data'!$G$11,0,10*ROW('Hygiene Data'!G116))="","",OFFSET('Hygiene Data'!$G$11,0,10*ROW('Hygiene Data'!G116)))</f>
        <v/>
      </c>
      <c r="DY122" s="274" t="str">
        <f ca="true">+IF(OFFSET('Hygiene Data'!$G$12,0,10*ROW('Hygiene Data'!G116))="","",OFFSET('Hygiene Data'!$G$12,0,10*ROW('Hygiene Data'!G116)))</f>
        <v/>
      </c>
      <c r="DZ122" s="274" t="str">
        <f ca="true">+IF(OFFSET('Hygiene Data'!$G$13,0,10*ROW('Hygiene Data'!G116))="","",OFFSET('Hygiene Data'!$G$13,0,10*ROW('Hygiene Data'!G116)))</f>
        <v/>
      </c>
      <c r="EA122" s="274" t="str">
        <f ca="true">+IF(OFFSET('Hygiene Data'!$H$11,0,10*ROW('Hygiene Data'!H116))="","",OFFSET('Hygiene Data'!$H$11,0,10*ROW('Hygiene Data'!H116)))</f>
        <v/>
      </c>
      <c r="EB122" s="274" t="str">
        <f ca="true">+IF(OFFSET('Hygiene Data'!$H$12,0,10*ROW('Hygiene Data'!H116))="","",OFFSET('Hygiene Data'!$H$12,0,10*ROW('Hygiene Data'!H116)))</f>
        <v/>
      </c>
      <c r="EC122" s="274" t="str">
        <f ca="true">+IF(OFFSET('Hygiene Data'!$H$13,0,10*ROW('Hygiene Data'!H116))="","",OFFSET('Hygiene Data'!$H$13,0,10*ROW('Hygiene Data'!H116)))</f>
        <v/>
      </c>
      <c r="ED122" s="274" t="str">
        <f ca="true">+IF(OFFSET('Hygiene Data'!$I$11,0,10*ROW('Hygiene Data'!I116))="","",OFFSET('Hygiene Data'!$I$11,0,10*ROW('Hygiene Data'!I116)))</f>
        <v/>
      </c>
      <c r="EE122" s="274" t="str">
        <f ca="true">+IF(OFFSET('Hygiene Data'!$I$12,0,10*ROW('Hygiene Data'!I116))="","",OFFSET('Hygiene Data'!$I$12,0,10*ROW('Hygiene Data'!I116)))</f>
        <v/>
      </c>
      <c r="EF122" s="274" t="str">
        <f ca="true">+IF(OFFSET('Hygiene Data'!$I$13,0,10*ROW('Hygiene Data'!I116))="","",OFFSET('Hygiene Data'!$I$13,0,10*ROW('Hygiene Data'!I116)))</f>
        <v/>
      </c>
    </row>
    <row xmlns:x14ac="http://schemas.microsoft.com/office/spreadsheetml/2009/9/ac" r="123" x14ac:dyDescent="0.2">
      <c r="A123" s="37" t="str">
        <f ca="true">+IF(OFFSET('Water Data'!$B$2,0,10*ROW('Water Data'!E117))="","",OFFSET('Water Data'!$B$2,0,10*ROW('Water Data'!E117)))</f>
        <v/>
      </c>
      <c r="B123" s="37" t="str">
        <f ca="true">+IF(OFFSET('Water Data'!$C$2,0,10*ROW('Water Data'!F117))="","",OFFSET('Water Data'!$C$2,0,10*ROW('Water Data'!F117)))</f>
        <v/>
      </c>
      <c r="C123" s="330" t="str">
        <f t="shared" ca="true" si="1"/>
        <v/>
      </c>
      <c r="D123" s="94"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4"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4"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4"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4"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4"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4"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4"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4"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4"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4"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4"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4"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4"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4"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4"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4"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4"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5"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5"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5"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5"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5"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5"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5"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5"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5"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5"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5"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5"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5"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5"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5"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5"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5"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5"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5"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5"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5"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5"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5"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5"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5"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5"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5"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5"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5"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5"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6"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6"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6"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6"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6"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6"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6"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6"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6"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6"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6"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6"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6"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6"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6"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6"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6"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6"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74"/>
      <c r="BS123" s="274" t="str">
        <f ca="true">+IF(OFFSET('Water Data'!$D$27,0,10*ROW('Water Data'!D117))="","",OFFSET('Water Data'!$D$27,0,10*ROW('Water Data'!D117)))</f>
        <v/>
      </c>
      <c r="BT123" s="274" t="str">
        <f ca="true">+IF(OFFSET('Water Data'!$D$28,0,10*ROW('Water Data'!D117))="","",OFFSET('Water Data'!$D$28,0,10*ROW('Water Data'!D117)))</f>
        <v/>
      </c>
      <c r="BU123" s="274" t="str">
        <f ca="true">+IF(OFFSET('Water Data'!$D$29,0,10*ROW('Water Data'!D117))="","",OFFSET('Water Data'!$D$29,0,10*ROW('Water Data'!D117)))</f>
        <v/>
      </c>
      <c r="BV123" s="274" t="str">
        <f ca="true">+IF(OFFSET('Water Data'!$E$27,0,10*ROW('Water Data'!E117))="","",OFFSET('Water Data'!$E$27,0,10*ROW('Water Data'!E117)))</f>
        <v/>
      </c>
      <c r="BW123" s="274" t="str">
        <f ca="true">+IF(OFFSET('Water Data'!$E$28,0,10*ROW('Water Data'!E117))="","",OFFSET('Water Data'!$E$28,0,10*ROW('Water Data'!E117)))</f>
        <v/>
      </c>
      <c r="BX123" s="274" t="str">
        <f ca="true">+IF(OFFSET('Water Data'!$E$29,0,10*ROW('Water Data'!E117))="","",OFFSET('Water Data'!$E$29,0,10*ROW('Water Data'!E117)))</f>
        <v/>
      </c>
      <c r="BY123" s="274" t="str">
        <f ca="true">+IF(OFFSET('Water Data'!$F$27,0,10*ROW('Water Data'!F117))="","",OFFSET('Water Data'!$F$27,0,10*ROW('Water Data'!F117)))</f>
        <v/>
      </c>
      <c r="BZ123" s="274" t="str">
        <f ca="true">+IF(OFFSET('Water Data'!$F$28,0,10*ROW('Water Data'!F117))="","",OFFSET('Water Data'!$F$28,0,10*ROW('Water Data'!F117)))</f>
        <v/>
      </c>
      <c r="CA123" s="274" t="str">
        <f ca="true">+IF(OFFSET('Water Data'!$F$29,0,10*ROW('Water Data'!F117))="","",OFFSET('Water Data'!$F$29,0,10*ROW('Water Data'!F117)))</f>
        <v/>
      </c>
      <c r="CB123" s="274" t="str">
        <f ca="true">+IF(OFFSET('Water Data'!$G$27,0,10*ROW('Water Data'!G117))="","",OFFSET('Water Data'!$G$27,0,10*ROW('Water Data'!G117)))</f>
        <v/>
      </c>
      <c r="CC123" s="274" t="str">
        <f ca="true">+IF(OFFSET('Water Data'!$G$28,0,10*ROW('Water Data'!G117))="","",OFFSET('Water Data'!$G$28,0,10*ROW('Water Data'!G117)))</f>
        <v/>
      </c>
      <c r="CD123" s="274" t="str">
        <f ca="true">+IF(OFFSET('Water Data'!$G$29,0,10*ROW('Water Data'!G117))="","",OFFSET('Water Data'!$G$29,0,10*ROW('Water Data'!G117)))</f>
        <v/>
      </c>
      <c r="CE123" s="274" t="str">
        <f ca="true">+IF(OFFSET('Water Data'!$H$27,0,10*ROW('Water Data'!H117))="","",OFFSET('Water Data'!$H$27,0,10*ROW('Water Data'!H117)))</f>
        <v/>
      </c>
      <c r="CF123" s="274" t="str">
        <f ca="true">+IF(OFFSET('Water Data'!$H$28,0,10*ROW('Water Data'!H117))="","",OFFSET('Water Data'!$H$28,0,10*ROW('Water Data'!H117)))</f>
        <v/>
      </c>
      <c r="CG123" s="274" t="str">
        <f ca="true">+IF(OFFSET('Water Data'!$H$29,0,10*ROW('Water Data'!H117))="","",OFFSET('Water Data'!$H$29,0,10*ROW('Water Data'!H117)))</f>
        <v/>
      </c>
      <c r="CH123" s="274" t="str">
        <f ca="true">+IF(OFFSET('Water Data'!$I$27,0,10*ROW('Water Data'!I117))="","",OFFSET('Water Data'!$I$27,0,10*ROW('Water Data'!I117)))</f>
        <v/>
      </c>
      <c r="CI123" s="274" t="str">
        <f ca="true">+IF(OFFSET('Water Data'!$I$28,0,10*ROW('Water Data'!I117))="","",OFFSET('Water Data'!$I$28,0,10*ROW('Water Data'!I117)))</f>
        <v/>
      </c>
      <c r="CJ123" s="274" t="str">
        <f ca="true">+IF(OFFSET('Water Data'!$I$29,0,10*ROW('Water Data'!I117))="","",OFFSET('Water Data'!$I$29,0,10*ROW('Water Data'!I117)))</f>
        <v/>
      </c>
      <c r="CK123" s="274" t="str">
        <f ca="true">+IF(OFFSET('Sanitation Data'!$D$28,0,10*ROW('Sanitation Data'!D117))="","",OFFSET('Sanitation Data'!$D$28,0,10*ROW('Sanitation Data'!D117)))</f>
        <v/>
      </c>
      <c r="CL123" s="274" t="str">
        <f ca="true">+IF(OFFSET('Sanitation Data'!$D$29,0,10*ROW('Sanitation Data'!D117))="","",OFFSET('Sanitation Data'!$D$29,0,10*ROW('Sanitation Data'!D117)))</f>
        <v/>
      </c>
      <c r="CM123" s="274" t="str">
        <f ca="true">+IF(OFFSET('Sanitation Data'!$D$30,0,10*ROW('Sanitation Data'!D117))="","",OFFSET('Sanitation Data'!$D$30,0,10*ROW('Sanitation Data'!D117)))</f>
        <v/>
      </c>
      <c r="CN123" s="274" t="str">
        <f ca="true">+IF(OFFSET('Sanitation Data'!$D$31,0,10*ROW('Sanitation Data'!D117))="","",OFFSET('Sanitation Data'!$D$31,0,10*ROW('Sanitation Data'!D117)))</f>
        <v/>
      </c>
      <c r="CO123" s="274" t="str">
        <f ca="true">+IF(OFFSET('Sanitation Data'!$D$32,0,10*ROW('Sanitation Data'!D117))="","",OFFSET('Sanitation Data'!$D$32,0,10*ROW('Sanitation Data'!D117)))</f>
        <v/>
      </c>
      <c r="CP123" s="274" t="str">
        <f ca="true">+IF(OFFSET('Sanitation Data'!$E$28,0,10*ROW('Sanitation Data'!E117))="","",OFFSET('Sanitation Data'!$E$28,0,10*ROW('Sanitation Data'!E117)))</f>
        <v/>
      </c>
      <c r="CQ123" s="274" t="str">
        <f ca="true">+IF(OFFSET('Sanitation Data'!$E$29,0,10*ROW('Sanitation Data'!E117))="","",OFFSET('Sanitation Data'!$E$29,0,10*ROW('Sanitation Data'!E117)))</f>
        <v/>
      </c>
      <c r="CR123" s="274" t="str">
        <f ca="true">+IF(OFFSET('Sanitation Data'!$E$30,0,10*ROW('Sanitation Data'!E117))="","",OFFSET('Sanitation Data'!$E$30,0,10*ROW('Sanitation Data'!E117)))</f>
        <v/>
      </c>
      <c r="CS123" s="274" t="str">
        <f ca="true">+IF(OFFSET('Sanitation Data'!$E$31,0,10*ROW('Sanitation Data'!E117))="","",OFFSET('Sanitation Data'!$E$31,0,10*ROW('Sanitation Data'!E117)))</f>
        <v/>
      </c>
      <c r="CT123" s="274" t="str">
        <f ca="true">+IF(OFFSET('Sanitation Data'!$E$32,0,10*ROW('Sanitation Data'!E117))="","",OFFSET('Sanitation Data'!$E$32,0,10*ROW('Sanitation Data'!E117)))</f>
        <v/>
      </c>
      <c r="CU123" s="274" t="str">
        <f ca="true">+IF(OFFSET('Sanitation Data'!$F$28,0,10*ROW('Sanitation Data'!F117))="","",OFFSET('Sanitation Data'!$F$28,0,10*ROW('Sanitation Data'!F117)))</f>
        <v/>
      </c>
      <c r="CV123" s="274" t="str">
        <f ca="true">+IF(OFFSET('Sanitation Data'!$F$29,0,10*ROW('Sanitation Data'!F117))="","",OFFSET('Sanitation Data'!$F$29,0,10*ROW('Sanitation Data'!F117)))</f>
        <v/>
      </c>
      <c r="CW123" s="274" t="str">
        <f ca="true">+IF(OFFSET('Sanitation Data'!$F$30,0,10*ROW('Sanitation Data'!F117))="","",OFFSET('Sanitation Data'!$F$30,0,10*ROW('Sanitation Data'!F117)))</f>
        <v/>
      </c>
      <c r="CX123" s="274" t="str">
        <f ca="true">+IF(OFFSET('Sanitation Data'!$F$31,0,10*ROW('Sanitation Data'!F117))="","",OFFSET('Sanitation Data'!$F$31,0,10*ROW('Sanitation Data'!F117)))</f>
        <v/>
      </c>
      <c r="CY123" s="274" t="str">
        <f ca="true">+IF(OFFSET('Sanitation Data'!$F$32,0,10*ROW('Sanitation Data'!F117))="","",OFFSET('Sanitation Data'!$F$32,0,10*ROW('Sanitation Data'!F117)))</f>
        <v/>
      </c>
      <c r="CZ123" s="274" t="str">
        <f ca="true">+IF(OFFSET('Sanitation Data'!$G$28,0,10*ROW('Sanitation Data'!G117))="","",OFFSET('Sanitation Data'!$G$28,0,10*ROW('Sanitation Data'!G117)))</f>
        <v/>
      </c>
      <c r="DA123" s="274" t="str">
        <f ca="true">+IF(OFFSET('Sanitation Data'!$G$29,0,10*ROW('Sanitation Data'!G117))="","",OFFSET('Sanitation Data'!$G$29,0,10*ROW('Sanitation Data'!G117)))</f>
        <v/>
      </c>
      <c r="DB123" s="274" t="str">
        <f ca="true">+IF(OFFSET('Sanitation Data'!$G$30,0,10*ROW('Sanitation Data'!G117))="","",OFFSET('Sanitation Data'!$G$30,0,10*ROW('Sanitation Data'!G117)))</f>
        <v/>
      </c>
      <c r="DC123" s="274" t="str">
        <f ca="true">+IF(OFFSET('Sanitation Data'!$G$31,0,10*ROW('Sanitation Data'!G117))="","",OFFSET('Sanitation Data'!$G$31,0,10*ROW('Sanitation Data'!G117)))</f>
        <v/>
      </c>
      <c r="DD123" s="274" t="str">
        <f ca="true">+IF(OFFSET('Sanitation Data'!$G$32,0,10*ROW('Sanitation Data'!G117))="","",OFFSET('Sanitation Data'!$G$32,0,10*ROW('Sanitation Data'!G117)))</f>
        <v/>
      </c>
      <c r="DE123" s="274" t="str">
        <f ca="true">+IF(OFFSET('Sanitation Data'!$H$28,0,10*ROW('Sanitation Data'!H117))="","",OFFSET('Sanitation Data'!$H$28,0,10*ROW('Sanitation Data'!H117)))</f>
        <v/>
      </c>
      <c r="DF123" s="274" t="str">
        <f ca="true">+IF(OFFSET('Sanitation Data'!$H$29,0,10*ROW('Sanitation Data'!H117))="","",OFFSET('Sanitation Data'!$H$29,0,10*ROW('Sanitation Data'!H117)))</f>
        <v/>
      </c>
      <c r="DG123" s="274" t="str">
        <f ca="true">+IF(OFFSET('Sanitation Data'!$H$30,0,10*ROW('Sanitation Data'!H117))="","",OFFSET('Sanitation Data'!$H$30,0,10*ROW('Sanitation Data'!H117)))</f>
        <v/>
      </c>
      <c r="DH123" s="274" t="str">
        <f ca="true">+IF(OFFSET('Sanitation Data'!$H$31,0,10*ROW('Sanitation Data'!H117))="","",OFFSET('Sanitation Data'!$H$31,0,10*ROW('Sanitation Data'!H117)))</f>
        <v/>
      </c>
      <c r="DI123" s="274" t="str">
        <f ca="true">+IF(OFFSET('Sanitation Data'!$H$32,0,10*ROW('Sanitation Data'!H117))="","",OFFSET('Sanitation Data'!$H$32,0,10*ROW('Sanitation Data'!H117)))</f>
        <v/>
      </c>
      <c r="DJ123" s="274" t="str">
        <f ca="true">+IF(OFFSET('Sanitation Data'!$I$28,0,10*ROW('Sanitation Data'!I117))="","",OFFSET('Sanitation Data'!$I$28,0,10*ROW('Sanitation Data'!I117)))</f>
        <v/>
      </c>
      <c r="DK123" s="274" t="str">
        <f ca="true">+IF(OFFSET('Sanitation Data'!$I$29,0,10*ROW('Sanitation Data'!I117))="","",OFFSET('Sanitation Data'!$I$29,0,10*ROW('Sanitation Data'!I117)))</f>
        <v/>
      </c>
      <c r="DL123" s="274" t="str">
        <f ca="true">+IF(OFFSET('Sanitation Data'!$I$30,0,10*ROW('Sanitation Data'!I117))="","",OFFSET('Sanitation Data'!$I$30,0,10*ROW('Sanitation Data'!I117)))</f>
        <v/>
      </c>
      <c r="DM123" s="274" t="str">
        <f ca="true">+IF(OFFSET('Sanitation Data'!$I$31,0,10*ROW('Sanitation Data'!I117))="","",OFFSET('Sanitation Data'!$I$31,0,10*ROW('Sanitation Data'!I117)))</f>
        <v/>
      </c>
      <c r="DN123" s="274" t="str">
        <f ca="true">+IF(OFFSET('Sanitation Data'!$I$32,0,10*ROW('Sanitation Data'!I117))="","",OFFSET('Sanitation Data'!$I$32,0,10*ROW('Sanitation Data'!I117)))</f>
        <v/>
      </c>
      <c r="DO123" s="274" t="str">
        <f ca="true">+IF(OFFSET('Hygiene Data'!$D$11,0,10*ROW('Hygiene Data'!D117))="","",OFFSET('Hygiene Data'!$D$11,0,10*ROW('Hygiene Data'!D117)))</f>
        <v/>
      </c>
      <c r="DP123" s="274" t="str">
        <f ca="true">+IF(OFFSET('Hygiene Data'!$D$12,0,10*ROW('Hygiene Data'!D117))="","",OFFSET('Hygiene Data'!$D$12,0,10*ROW('Hygiene Data'!D117)))</f>
        <v/>
      </c>
      <c r="DQ123" s="274" t="str">
        <f ca="true">+IF(OFFSET('Hygiene Data'!$D$13,0,10*ROW('Hygiene Data'!D117))="","",OFFSET('Hygiene Data'!$D$13,0,10*ROW('Hygiene Data'!D117)))</f>
        <v/>
      </c>
      <c r="DR123" s="274" t="str">
        <f ca="true">+IF(OFFSET('Hygiene Data'!$E$11,0,10*ROW('Hygiene Data'!E117))="","",OFFSET('Hygiene Data'!$E$11,0,10*ROW('Hygiene Data'!E117)))</f>
        <v/>
      </c>
      <c r="DS123" s="274" t="str">
        <f ca="true">+IF(OFFSET('Hygiene Data'!$E$12,0,10*ROW('Hygiene Data'!E117))="","",OFFSET('Hygiene Data'!$E$12,0,10*ROW('Hygiene Data'!E117)))</f>
        <v/>
      </c>
      <c r="DT123" s="274" t="str">
        <f ca="true">+IF(OFFSET('Hygiene Data'!$E$13,0,10*ROW('Hygiene Data'!E117))="","",OFFSET('Hygiene Data'!$E$13,0,10*ROW('Hygiene Data'!E117)))</f>
        <v/>
      </c>
      <c r="DU123" s="274" t="str">
        <f ca="true">+IF(OFFSET('Hygiene Data'!$F$11,0,10*ROW('Hygiene Data'!F117))="","",OFFSET('Hygiene Data'!$F$11,0,10*ROW('Hygiene Data'!F117)))</f>
        <v/>
      </c>
      <c r="DV123" s="274" t="str">
        <f ca="true">+IF(OFFSET('Hygiene Data'!$F$12,0,10*ROW('Hygiene Data'!F117))="","",OFFSET('Hygiene Data'!$F$12,0,10*ROW('Hygiene Data'!F117)))</f>
        <v/>
      </c>
      <c r="DW123" s="274" t="str">
        <f ca="true">+IF(OFFSET('Hygiene Data'!$F$13,0,10*ROW('Hygiene Data'!F117))="","",OFFSET('Hygiene Data'!$F$13,0,10*ROW('Hygiene Data'!F117)))</f>
        <v/>
      </c>
      <c r="DX123" s="274" t="str">
        <f ca="true">+IF(OFFSET('Hygiene Data'!$G$11,0,10*ROW('Hygiene Data'!G117))="","",OFFSET('Hygiene Data'!$G$11,0,10*ROW('Hygiene Data'!G117)))</f>
        <v/>
      </c>
      <c r="DY123" s="274" t="str">
        <f ca="true">+IF(OFFSET('Hygiene Data'!$G$12,0,10*ROW('Hygiene Data'!G117))="","",OFFSET('Hygiene Data'!$G$12,0,10*ROW('Hygiene Data'!G117)))</f>
        <v/>
      </c>
      <c r="DZ123" s="274" t="str">
        <f ca="true">+IF(OFFSET('Hygiene Data'!$G$13,0,10*ROW('Hygiene Data'!G117))="","",OFFSET('Hygiene Data'!$G$13,0,10*ROW('Hygiene Data'!G117)))</f>
        <v/>
      </c>
      <c r="EA123" s="274" t="str">
        <f ca="true">+IF(OFFSET('Hygiene Data'!$H$11,0,10*ROW('Hygiene Data'!H117))="","",OFFSET('Hygiene Data'!$H$11,0,10*ROW('Hygiene Data'!H117)))</f>
        <v/>
      </c>
      <c r="EB123" s="274" t="str">
        <f ca="true">+IF(OFFSET('Hygiene Data'!$H$12,0,10*ROW('Hygiene Data'!H117))="","",OFFSET('Hygiene Data'!$H$12,0,10*ROW('Hygiene Data'!H117)))</f>
        <v/>
      </c>
      <c r="EC123" s="274" t="str">
        <f ca="true">+IF(OFFSET('Hygiene Data'!$H$13,0,10*ROW('Hygiene Data'!H117))="","",OFFSET('Hygiene Data'!$H$13,0,10*ROW('Hygiene Data'!H117)))</f>
        <v/>
      </c>
      <c r="ED123" s="274" t="str">
        <f ca="true">+IF(OFFSET('Hygiene Data'!$I$11,0,10*ROW('Hygiene Data'!I117))="","",OFFSET('Hygiene Data'!$I$11,0,10*ROW('Hygiene Data'!I117)))</f>
        <v/>
      </c>
      <c r="EE123" s="274" t="str">
        <f ca="true">+IF(OFFSET('Hygiene Data'!$I$12,0,10*ROW('Hygiene Data'!I117))="","",OFFSET('Hygiene Data'!$I$12,0,10*ROW('Hygiene Data'!I117)))</f>
        <v/>
      </c>
      <c r="EF123" s="274" t="str">
        <f ca="true">+IF(OFFSET('Hygiene Data'!$I$13,0,10*ROW('Hygiene Data'!I117))="","",OFFSET('Hygiene Data'!$I$13,0,10*ROW('Hygiene Data'!I117)))</f>
        <v/>
      </c>
    </row>
    <row xmlns:x14ac="http://schemas.microsoft.com/office/spreadsheetml/2009/9/ac" r="124" x14ac:dyDescent="0.2">
      <c r="A124" s="37" t="str">
        <f ca="true">+IF(OFFSET('Water Data'!$B$2,0,10*ROW('Water Data'!E118))="","",OFFSET('Water Data'!$B$2,0,10*ROW('Water Data'!E118)))</f>
        <v/>
      </c>
      <c r="B124" s="37" t="str">
        <f ca="true">+IF(OFFSET('Water Data'!$C$2,0,10*ROW('Water Data'!F118))="","",OFFSET('Water Data'!$C$2,0,10*ROW('Water Data'!F118)))</f>
        <v/>
      </c>
      <c r="C124" s="330" t="str">
        <f t="shared" ca="true" si="1"/>
        <v/>
      </c>
      <c r="D124" s="94"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4"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4"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4"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4"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4"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4"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4"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4"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4"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4"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4"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4"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4"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4"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4"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4"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4"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5"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5"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5"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5"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5"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5"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5"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5"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5"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5"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5"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5"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5"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5"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5"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5"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5"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5"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5"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5"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5"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5"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5"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5"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5"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5"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5"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5"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5"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5"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6"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6"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6"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6"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6"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6"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6"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6"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6"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6"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6"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6"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6"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6"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6"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6"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6"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6"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74"/>
      <c r="BS124" s="274" t="str">
        <f ca="true">+IF(OFFSET('Water Data'!$D$27,0,10*ROW('Water Data'!D118))="","",OFFSET('Water Data'!$D$27,0,10*ROW('Water Data'!D118)))</f>
        <v/>
      </c>
      <c r="BT124" s="274" t="str">
        <f ca="true">+IF(OFFSET('Water Data'!$D$28,0,10*ROW('Water Data'!D118))="","",OFFSET('Water Data'!$D$28,0,10*ROW('Water Data'!D118)))</f>
        <v/>
      </c>
      <c r="BU124" s="274" t="str">
        <f ca="true">+IF(OFFSET('Water Data'!$D$29,0,10*ROW('Water Data'!D118))="","",OFFSET('Water Data'!$D$29,0,10*ROW('Water Data'!D118)))</f>
        <v/>
      </c>
      <c r="BV124" s="274" t="str">
        <f ca="true">+IF(OFFSET('Water Data'!$E$27,0,10*ROW('Water Data'!E118))="","",OFFSET('Water Data'!$E$27,0,10*ROW('Water Data'!E118)))</f>
        <v/>
      </c>
      <c r="BW124" s="274" t="str">
        <f ca="true">+IF(OFFSET('Water Data'!$E$28,0,10*ROW('Water Data'!E118))="","",OFFSET('Water Data'!$E$28,0,10*ROW('Water Data'!E118)))</f>
        <v/>
      </c>
      <c r="BX124" s="274" t="str">
        <f ca="true">+IF(OFFSET('Water Data'!$E$29,0,10*ROW('Water Data'!E118))="","",OFFSET('Water Data'!$E$29,0,10*ROW('Water Data'!E118)))</f>
        <v/>
      </c>
      <c r="BY124" s="274" t="str">
        <f ca="true">+IF(OFFSET('Water Data'!$F$27,0,10*ROW('Water Data'!F118))="","",OFFSET('Water Data'!$F$27,0,10*ROW('Water Data'!F118)))</f>
        <v/>
      </c>
      <c r="BZ124" s="274" t="str">
        <f ca="true">+IF(OFFSET('Water Data'!$F$28,0,10*ROW('Water Data'!F118))="","",OFFSET('Water Data'!$F$28,0,10*ROW('Water Data'!F118)))</f>
        <v/>
      </c>
      <c r="CA124" s="274" t="str">
        <f ca="true">+IF(OFFSET('Water Data'!$F$29,0,10*ROW('Water Data'!F118))="","",OFFSET('Water Data'!$F$29,0,10*ROW('Water Data'!F118)))</f>
        <v/>
      </c>
      <c r="CB124" s="274" t="str">
        <f ca="true">+IF(OFFSET('Water Data'!$G$27,0,10*ROW('Water Data'!G118))="","",OFFSET('Water Data'!$G$27,0,10*ROW('Water Data'!G118)))</f>
        <v/>
      </c>
      <c r="CC124" s="274" t="str">
        <f ca="true">+IF(OFFSET('Water Data'!$G$28,0,10*ROW('Water Data'!G118))="","",OFFSET('Water Data'!$G$28,0,10*ROW('Water Data'!G118)))</f>
        <v/>
      </c>
      <c r="CD124" s="274" t="str">
        <f ca="true">+IF(OFFSET('Water Data'!$G$29,0,10*ROW('Water Data'!G118))="","",OFFSET('Water Data'!$G$29,0,10*ROW('Water Data'!G118)))</f>
        <v/>
      </c>
      <c r="CE124" s="274" t="str">
        <f ca="true">+IF(OFFSET('Water Data'!$H$27,0,10*ROW('Water Data'!H118))="","",OFFSET('Water Data'!$H$27,0,10*ROW('Water Data'!H118)))</f>
        <v/>
      </c>
      <c r="CF124" s="274" t="str">
        <f ca="true">+IF(OFFSET('Water Data'!$H$28,0,10*ROW('Water Data'!H118))="","",OFFSET('Water Data'!$H$28,0,10*ROW('Water Data'!H118)))</f>
        <v/>
      </c>
      <c r="CG124" s="274" t="str">
        <f ca="true">+IF(OFFSET('Water Data'!$H$29,0,10*ROW('Water Data'!H118))="","",OFFSET('Water Data'!$H$29,0,10*ROW('Water Data'!H118)))</f>
        <v/>
      </c>
      <c r="CH124" s="274" t="str">
        <f ca="true">+IF(OFFSET('Water Data'!$I$27,0,10*ROW('Water Data'!I118))="","",OFFSET('Water Data'!$I$27,0,10*ROW('Water Data'!I118)))</f>
        <v/>
      </c>
      <c r="CI124" s="274" t="str">
        <f ca="true">+IF(OFFSET('Water Data'!$I$28,0,10*ROW('Water Data'!I118))="","",OFFSET('Water Data'!$I$28,0,10*ROW('Water Data'!I118)))</f>
        <v/>
      </c>
      <c r="CJ124" s="274" t="str">
        <f ca="true">+IF(OFFSET('Water Data'!$I$29,0,10*ROW('Water Data'!I118))="","",OFFSET('Water Data'!$I$29,0,10*ROW('Water Data'!I118)))</f>
        <v/>
      </c>
      <c r="CK124" s="274" t="str">
        <f ca="true">+IF(OFFSET('Sanitation Data'!$D$28,0,10*ROW('Sanitation Data'!D118))="","",OFFSET('Sanitation Data'!$D$28,0,10*ROW('Sanitation Data'!D118)))</f>
        <v/>
      </c>
      <c r="CL124" s="274" t="str">
        <f ca="true">+IF(OFFSET('Sanitation Data'!$D$29,0,10*ROW('Sanitation Data'!D118))="","",OFFSET('Sanitation Data'!$D$29,0,10*ROW('Sanitation Data'!D118)))</f>
        <v/>
      </c>
      <c r="CM124" s="274" t="str">
        <f ca="true">+IF(OFFSET('Sanitation Data'!$D$30,0,10*ROW('Sanitation Data'!D118))="","",OFFSET('Sanitation Data'!$D$30,0,10*ROW('Sanitation Data'!D118)))</f>
        <v/>
      </c>
      <c r="CN124" s="274" t="str">
        <f ca="true">+IF(OFFSET('Sanitation Data'!$D$31,0,10*ROW('Sanitation Data'!D118))="","",OFFSET('Sanitation Data'!$D$31,0,10*ROW('Sanitation Data'!D118)))</f>
        <v/>
      </c>
      <c r="CO124" s="274" t="str">
        <f ca="true">+IF(OFFSET('Sanitation Data'!$D$32,0,10*ROW('Sanitation Data'!D118))="","",OFFSET('Sanitation Data'!$D$32,0,10*ROW('Sanitation Data'!D118)))</f>
        <v/>
      </c>
      <c r="CP124" s="274" t="str">
        <f ca="true">+IF(OFFSET('Sanitation Data'!$E$28,0,10*ROW('Sanitation Data'!E118))="","",OFFSET('Sanitation Data'!$E$28,0,10*ROW('Sanitation Data'!E118)))</f>
        <v/>
      </c>
      <c r="CQ124" s="274" t="str">
        <f ca="true">+IF(OFFSET('Sanitation Data'!$E$29,0,10*ROW('Sanitation Data'!E118))="","",OFFSET('Sanitation Data'!$E$29,0,10*ROW('Sanitation Data'!E118)))</f>
        <v/>
      </c>
      <c r="CR124" s="274" t="str">
        <f ca="true">+IF(OFFSET('Sanitation Data'!$E$30,0,10*ROW('Sanitation Data'!E118))="","",OFFSET('Sanitation Data'!$E$30,0,10*ROW('Sanitation Data'!E118)))</f>
        <v/>
      </c>
      <c r="CS124" s="274" t="str">
        <f ca="true">+IF(OFFSET('Sanitation Data'!$E$31,0,10*ROW('Sanitation Data'!E118))="","",OFFSET('Sanitation Data'!$E$31,0,10*ROW('Sanitation Data'!E118)))</f>
        <v/>
      </c>
      <c r="CT124" s="274" t="str">
        <f ca="true">+IF(OFFSET('Sanitation Data'!$E$32,0,10*ROW('Sanitation Data'!E118))="","",OFFSET('Sanitation Data'!$E$32,0,10*ROW('Sanitation Data'!E118)))</f>
        <v/>
      </c>
      <c r="CU124" s="274" t="str">
        <f ca="true">+IF(OFFSET('Sanitation Data'!$F$28,0,10*ROW('Sanitation Data'!F118))="","",OFFSET('Sanitation Data'!$F$28,0,10*ROW('Sanitation Data'!F118)))</f>
        <v/>
      </c>
      <c r="CV124" s="274" t="str">
        <f ca="true">+IF(OFFSET('Sanitation Data'!$F$29,0,10*ROW('Sanitation Data'!F118))="","",OFFSET('Sanitation Data'!$F$29,0,10*ROW('Sanitation Data'!F118)))</f>
        <v/>
      </c>
      <c r="CW124" s="274" t="str">
        <f ca="true">+IF(OFFSET('Sanitation Data'!$F$30,0,10*ROW('Sanitation Data'!F118))="","",OFFSET('Sanitation Data'!$F$30,0,10*ROW('Sanitation Data'!F118)))</f>
        <v/>
      </c>
      <c r="CX124" s="274" t="str">
        <f ca="true">+IF(OFFSET('Sanitation Data'!$F$31,0,10*ROW('Sanitation Data'!F118))="","",OFFSET('Sanitation Data'!$F$31,0,10*ROW('Sanitation Data'!F118)))</f>
        <v/>
      </c>
      <c r="CY124" s="274" t="str">
        <f ca="true">+IF(OFFSET('Sanitation Data'!$F$32,0,10*ROW('Sanitation Data'!F118))="","",OFFSET('Sanitation Data'!$F$32,0,10*ROW('Sanitation Data'!F118)))</f>
        <v/>
      </c>
      <c r="CZ124" s="274" t="str">
        <f ca="true">+IF(OFFSET('Sanitation Data'!$G$28,0,10*ROW('Sanitation Data'!G118))="","",OFFSET('Sanitation Data'!$G$28,0,10*ROW('Sanitation Data'!G118)))</f>
        <v/>
      </c>
      <c r="DA124" s="274" t="str">
        <f ca="true">+IF(OFFSET('Sanitation Data'!$G$29,0,10*ROW('Sanitation Data'!G118))="","",OFFSET('Sanitation Data'!$G$29,0,10*ROW('Sanitation Data'!G118)))</f>
        <v/>
      </c>
      <c r="DB124" s="274" t="str">
        <f ca="true">+IF(OFFSET('Sanitation Data'!$G$30,0,10*ROW('Sanitation Data'!G118))="","",OFFSET('Sanitation Data'!$G$30,0,10*ROW('Sanitation Data'!G118)))</f>
        <v/>
      </c>
      <c r="DC124" s="274" t="str">
        <f ca="true">+IF(OFFSET('Sanitation Data'!$G$31,0,10*ROW('Sanitation Data'!G118))="","",OFFSET('Sanitation Data'!$G$31,0,10*ROW('Sanitation Data'!G118)))</f>
        <v/>
      </c>
      <c r="DD124" s="274" t="str">
        <f ca="true">+IF(OFFSET('Sanitation Data'!$G$32,0,10*ROW('Sanitation Data'!G118))="","",OFFSET('Sanitation Data'!$G$32,0,10*ROW('Sanitation Data'!G118)))</f>
        <v/>
      </c>
      <c r="DE124" s="274" t="str">
        <f ca="true">+IF(OFFSET('Sanitation Data'!$H$28,0,10*ROW('Sanitation Data'!H118))="","",OFFSET('Sanitation Data'!$H$28,0,10*ROW('Sanitation Data'!H118)))</f>
        <v/>
      </c>
      <c r="DF124" s="274" t="str">
        <f ca="true">+IF(OFFSET('Sanitation Data'!$H$29,0,10*ROW('Sanitation Data'!H118))="","",OFFSET('Sanitation Data'!$H$29,0,10*ROW('Sanitation Data'!H118)))</f>
        <v/>
      </c>
      <c r="DG124" s="274" t="str">
        <f ca="true">+IF(OFFSET('Sanitation Data'!$H$30,0,10*ROW('Sanitation Data'!H118))="","",OFFSET('Sanitation Data'!$H$30,0,10*ROW('Sanitation Data'!H118)))</f>
        <v/>
      </c>
      <c r="DH124" s="274" t="str">
        <f ca="true">+IF(OFFSET('Sanitation Data'!$H$31,0,10*ROW('Sanitation Data'!H118))="","",OFFSET('Sanitation Data'!$H$31,0,10*ROW('Sanitation Data'!H118)))</f>
        <v/>
      </c>
      <c r="DI124" s="274" t="str">
        <f ca="true">+IF(OFFSET('Sanitation Data'!$H$32,0,10*ROW('Sanitation Data'!H118))="","",OFFSET('Sanitation Data'!$H$32,0,10*ROW('Sanitation Data'!H118)))</f>
        <v/>
      </c>
      <c r="DJ124" s="274" t="str">
        <f ca="true">+IF(OFFSET('Sanitation Data'!$I$28,0,10*ROW('Sanitation Data'!I118))="","",OFFSET('Sanitation Data'!$I$28,0,10*ROW('Sanitation Data'!I118)))</f>
        <v/>
      </c>
      <c r="DK124" s="274" t="str">
        <f ca="true">+IF(OFFSET('Sanitation Data'!$I$29,0,10*ROW('Sanitation Data'!I118))="","",OFFSET('Sanitation Data'!$I$29,0,10*ROW('Sanitation Data'!I118)))</f>
        <v/>
      </c>
      <c r="DL124" s="274" t="str">
        <f ca="true">+IF(OFFSET('Sanitation Data'!$I$30,0,10*ROW('Sanitation Data'!I118))="","",OFFSET('Sanitation Data'!$I$30,0,10*ROW('Sanitation Data'!I118)))</f>
        <v/>
      </c>
      <c r="DM124" s="274" t="str">
        <f ca="true">+IF(OFFSET('Sanitation Data'!$I$31,0,10*ROW('Sanitation Data'!I118))="","",OFFSET('Sanitation Data'!$I$31,0,10*ROW('Sanitation Data'!I118)))</f>
        <v/>
      </c>
      <c r="DN124" s="274" t="str">
        <f ca="true">+IF(OFFSET('Sanitation Data'!$I$32,0,10*ROW('Sanitation Data'!I118))="","",OFFSET('Sanitation Data'!$I$32,0,10*ROW('Sanitation Data'!I118)))</f>
        <v/>
      </c>
      <c r="DO124" s="274" t="str">
        <f ca="true">+IF(OFFSET('Hygiene Data'!$D$11,0,10*ROW('Hygiene Data'!D118))="","",OFFSET('Hygiene Data'!$D$11,0,10*ROW('Hygiene Data'!D118)))</f>
        <v/>
      </c>
      <c r="DP124" s="274" t="str">
        <f ca="true">+IF(OFFSET('Hygiene Data'!$D$12,0,10*ROW('Hygiene Data'!D118))="","",OFFSET('Hygiene Data'!$D$12,0,10*ROW('Hygiene Data'!D118)))</f>
        <v/>
      </c>
      <c r="DQ124" s="274" t="str">
        <f ca="true">+IF(OFFSET('Hygiene Data'!$D$13,0,10*ROW('Hygiene Data'!D118))="","",OFFSET('Hygiene Data'!$D$13,0,10*ROW('Hygiene Data'!D118)))</f>
        <v/>
      </c>
      <c r="DR124" s="274" t="str">
        <f ca="true">+IF(OFFSET('Hygiene Data'!$E$11,0,10*ROW('Hygiene Data'!E118))="","",OFFSET('Hygiene Data'!$E$11,0,10*ROW('Hygiene Data'!E118)))</f>
        <v/>
      </c>
      <c r="DS124" s="274" t="str">
        <f ca="true">+IF(OFFSET('Hygiene Data'!$E$12,0,10*ROW('Hygiene Data'!E118))="","",OFFSET('Hygiene Data'!$E$12,0,10*ROW('Hygiene Data'!E118)))</f>
        <v/>
      </c>
      <c r="DT124" s="274" t="str">
        <f ca="true">+IF(OFFSET('Hygiene Data'!$E$13,0,10*ROW('Hygiene Data'!E118))="","",OFFSET('Hygiene Data'!$E$13,0,10*ROW('Hygiene Data'!E118)))</f>
        <v/>
      </c>
      <c r="DU124" s="274" t="str">
        <f ca="true">+IF(OFFSET('Hygiene Data'!$F$11,0,10*ROW('Hygiene Data'!F118))="","",OFFSET('Hygiene Data'!$F$11,0,10*ROW('Hygiene Data'!F118)))</f>
        <v/>
      </c>
      <c r="DV124" s="274" t="str">
        <f ca="true">+IF(OFFSET('Hygiene Data'!$F$12,0,10*ROW('Hygiene Data'!F118))="","",OFFSET('Hygiene Data'!$F$12,0,10*ROW('Hygiene Data'!F118)))</f>
        <v/>
      </c>
      <c r="DW124" s="274" t="str">
        <f ca="true">+IF(OFFSET('Hygiene Data'!$F$13,0,10*ROW('Hygiene Data'!F118))="","",OFFSET('Hygiene Data'!$F$13,0,10*ROW('Hygiene Data'!F118)))</f>
        <v/>
      </c>
      <c r="DX124" s="274" t="str">
        <f ca="true">+IF(OFFSET('Hygiene Data'!$G$11,0,10*ROW('Hygiene Data'!G118))="","",OFFSET('Hygiene Data'!$G$11,0,10*ROW('Hygiene Data'!G118)))</f>
        <v/>
      </c>
      <c r="DY124" s="274" t="str">
        <f ca="true">+IF(OFFSET('Hygiene Data'!$G$12,0,10*ROW('Hygiene Data'!G118))="","",OFFSET('Hygiene Data'!$G$12,0,10*ROW('Hygiene Data'!G118)))</f>
        <v/>
      </c>
      <c r="DZ124" s="274" t="str">
        <f ca="true">+IF(OFFSET('Hygiene Data'!$G$13,0,10*ROW('Hygiene Data'!G118))="","",OFFSET('Hygiene Data'!$G$13,0,10*ROW('Hygiene Data'!G118)))</f>
        <v/>
      </c>
      <c r="EA124" s="274" t="str">
        <f ca="true">+IF(OFFSET('Hygiene Data'!$H$11,0,10*ROW('Hygiene Data'!H118))="","",OFFSET('Hygiene Data'!$H$11,0,10*ROW('Hygiene Data'!H118)))</f>
        <v/>
      </c>
      <c r="EB124" s="274" t="str">
        <f ca="true">+IF(OFFSET('Hygiene Data'!$H$12,0,10*ROW('Hygiene Data'!H118))="","",OFFSET('Hygiene Data'!$H$12,0,10*ROW('Hygiene Data'!H118)))</f>
        <v/>
      </c>
      <c r="EC124" s="274" t="str">
        <f ca="true">+IF(OFFSET('Hygiene Data'!$H$13,0,10*ROW('Hygiene Data'!H118))="","",OFFSET('Hygiene Data'!$H$13,0,10*ROW('Hygiene Data'!H118)))</f>
        <v/>
      </c>
      <c r="ED124" s="274" t="str">
        <f ca="true">+IF(OFFSET('Hygiene Data'!$I$11,0,10*ROW('Hygiene Data'!I118))="","",OFFSET('Hygiene Data'!$I$11,0,10*ROW('Hygiene Data'!I118)))</f>
        <v/>
      </c>
      <c r="EE124" s="274" t="str">
        <f ca="true">+IF(OFFSET('Hygiene Data'!$I$12,0,10*ROW('Hygiene Data'!I118))="","",OFFSET('Hygiene Data'!$I$12,0,10*ROW('Hygiene Data'!I118)))</f>
        <v/>
      </c>
      <c r="EF124" s="274" t="str">
        <f ca="true">+IF(OFFSET('Hygiene Data'!$I$13,0,10*ROW('Hygiene Data'!I118))="","",OFFSET('Hygiene Data'!$I$13,0,10*ROW('Hygiene Data'!I118)))</f>
        <v/>
      </c>
    </row>
    <row xmlns:x14ac="http://schemas.microsoft.com/office/spreadsheetml/2009/9/ac" r="125" x14ac:dyDescent="0.2">
      <c r="A125" s="37" t="str">
        <f ca="true">+IF(OFFSET('Water Data'!$B$2,0,10*ROW('Water Data'!E119))="","",OFFSET('Water Data'!$B$2,0,10*ROW('Water Data'!E119)))</f>
        <v/>
      </c>
      <c r="B125" s="37" t="str">
        <f ca="true">+IF(OFFSET('Water Data'!$C$2,0,10*ROW('Water Data'!F119))="","",OFFSET('Water Data'!$C$2,0,10*ROW('Water Data'!F119)))</f>
        <v/>
      </c>
      <c r="C125" s="330" t="str">
        <f t="shared" ca="true" si="1"/>
        <v/>
      </c>
      <c r="D125" s="94"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4"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4"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4"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4"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4"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4"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4"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4"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4"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4"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4"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4"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4"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4"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4"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4"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4"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5"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5"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5"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5"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5"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5"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5"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5"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5"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5"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5"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5"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5"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5"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5"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5"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5"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5"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5"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5"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5"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5"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5"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5"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5"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5"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5"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5"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5"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5"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6"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6"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6"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6"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6"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6"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6"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6"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6"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6"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6"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6"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6"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6"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6"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6"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6"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6"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74"/>
      <c r="BS125" s="274" t="str">
        <f ca="true">+IF(OFFSET('Water Data'!$D$27,0,10*ROW('Water Data'!D119))="","",OFFSET('Water Data'!$D$27,0,10*ROW('Water Data'!D119)))</f>
        <v/>
      </c>
      <c r="BT125" s="274" t="str">
        <f ca="true">+IF(OFFSET('Water Data'!$D$28,0,10*ROW('Water Data'!D119))="","",OFFSET('Water Data'!$D$28,0,10*ROW('Water Data'!D119)))</f>
        <v/>
      </c>
      <c r="BU125" s="274" t="str">
        <f ca="true">+IF(OFFSET('Water Data'!$D$29,0,10*ROW('Water Data'!D119))="","",OFFSET('Water Data'!$D$29,0,10*ROW('Water Data'!D119)))</f>
        <v/>
      </c>
      <c r="BV125" s="274" t="str">
        <f ca="true">+IF(OFFSET('Water Data'!$E$27,0,10*ROW('Water Data'!E119))="","",OFFSET('Water Data'!$E$27,0,10*ROW('Water Data'!E119)))</f>
        <v/>
      </c>
      <c r="BW125" s="274" t="str">
        <f ca="true">+IF(OFFSET('Water Data'!$E$28,0,10*ROW('Water Data'!E119))="","",OFFSET('Water Data'!$E$28,0,10*ROW('Water Data'!E119)))</f>
        <v/>
      </c>
      <c r="BX125" s="274" t="str">
        <f ca="true">+IF(OFFSET('Water Data'!$E$29,0,10*ROW('Water Data'!E119))="","",OFFSET('Water Data'!$E$29,0,10*ROW('Water Data'!E119)))</f>
        <v/>
      </c>
      <c r="BY125" s="274" t="str">
        <f ca="true">+IF(OFFSET('Water Data'!$F$27,0,10*ROW('Water Data'!F119))="","",OFFSET('Water Data'!$F$27,0,10*ROW('Water Data'!F119)))</f>
        <v/>
      </c>
      <c r="BZ125" s="274" t="str">
        <f ca="true">+IF(OFFSET('Water Data'!$F$28,0,10*ROW('Water Data'!F119))="","",OFFSET('Water Data'!$F$28,0,10*ROW('Water Data'!F119)))</f>
        <v/>
      </c>
      <c r="CA125" s="274" t="str">
        <f ca="true">+IF(OFFSET('Water Data'!$F$29,0,10*ROW('Water Data'!F119))="","",OFFSET('Water Data'!$F$29,0,10*ROW('Water Data'!F119)))</f>
        <v/>
      </c>
      <c r="CB125" s="274" t="str">
        <f ca="true">+IF(OFFSET('Water Data'!$G$27,0,10*ROW('Water Data'!G119))="","",OFFSET('Water Data'!$G$27,0,10*ROW('Water Data'!G119)))</f>
        <v/>
      </c>
      <c r="CC125" s="274" t="str">
        <f ca="true">+IF(OFFSET('Water Data'!$G$28,0,10*ROW('Water Data'!G119))="","",OFFSET('Water Data'!$G$28,0,10*ROW('Water Data'!G119)))</f>
        <v/>
      </c>
      <c r="CD125" s="274" t="str">
        <f ca="true">+IF(OFFSET('Water Data'!$G$29,0,10*ROW('Water Data'!G119))="","",OFFSET('Water Data'!$G$29,0,10*ROW('Water Data'!G119)))</f>
        <v/>
      </c>
      <c r="CE125" s="274" t="str">
        <f ca="true">+IF(OFFSET('Water Data'!$H$27,0,10*ROW('Water Data'!H119))="","",OFFSET('Water Data'!$H$27,0,10*ROW('Water Data'!H119)))</f>
        <v/>
      </c>
      <c r="CF125" s="274" t="str">
        <f ca="true">+IF(OFFSET('Water Data'!$H$28,0,10*ROW('Water Data'!H119))="","",OFFSET('Water Data'!$H$28,0,10*ROW('Water Data'!H119)))</f>
        <v/>
      </c>
      <c r="CG125" s="274" t="str">
        <f ca="true">+IF(OFFSET('Water Data'!$H$29,0,10*ROW('Water Data'!H119))="","",OFFSET('Water Data'!$H$29,0,10*ROW('Water Data'!H119)))</f>
        <v/>
      </c>
      <c r="CH125" s="274" t="str">
        <f ca="true">+IF(OFFSET('Water Data'!$I$27,0,10*ROW('Water Data'!I119))="","",OFFSET('Water Data'!$I$27,0,10*ROW('Water Data'!I119)))</f>
        <v/>
      </c>
      <c r="CI125" s="274" t="str">
        <f ca="true">+IF(OFFSET('Water Data'!$I$28,0,10*ROW('Water Data'!I119))="","",OFFSET('Water Data'!$I$28,0,10*ROW('Water Data'!I119)))</f>
        <v/>
      </c>
      <c r="CJ125" s="274" t="str">
        <f ca="true">+IF(OFFSET('Water Data'!$I$29,0,10*ROW('Water Data'!I119))="","",OFFSET('Water Data'!$I$29,0,10*ROW('Water Data'!I119)))</f>
        <v/>
      </c>
      <c r="CK125" s="274" t="str">
        <f ca="true">+IF(OFFSET('Sanitation Data'!$D$28,0,10*ROW('Sanitation Data'!D119))="","",OFFSET('Sanitation Data'!$D$28,0,10*ROW('Sanitation Data'!D119)))</f>
        <v/>
      </c>
      <c r="CL125" s="274" t="str">
        <f ca="true">+IF(OFFSET('Sanitation Data'!$D$29,0,10*ROW('Sanitation Data'!D119))="","",OFFSET('Sanitation Data'!$D$29,0,10*ROW('Sanitation Data'!D119)))</f>
        <v/>
      </c>
      <c r="CM125" s="274" t="str">
        <f ca="true">+IF(OFFSET('Sanitation Data'!$D$30,0,10*ROW('Sanitation Data'!D119))="","",OFFSET('Sanitation Data'!$D$30,0,10*ROW('Sanitation Data'!D119)))</f>
        <v/>
      </c>
      <c r="CN125" s="274" t="str">
        <f ca="true">+IF(OFFSET('Sanitation Data'!$D$31,0,10*ROW('Sanitation Data'!D119))="","",OFFSET('Sanitation Data'!$D$31,0,10*ROW('Sanitation Data'!D119)))</f>
        <v/>
      </c>
      <c r="CO125" s="274" t="str">
        <f ca="true">+IF(OFFSET('Sanitation Data'!$D$32,0,10*ROW('Sanitation Data'!D119))="","",OFFSET('Sanitation Data'!$D$32,0,10*ROW('Sanitation Data'!D119)))</f>
        <v/>
      </c>
      <c r="CP125" s="274" t="str">
        <f ca="true">+IF(OFFSET('Sanitation Data'!$E$28,0,10*ROW('Sanitation Data'!E119))="","",OFFSET('Sanitation Data'!$E$28,0,10*ROW('Sanitation Data'!E119)))</f>
        <v/>
      </c>
      <c r="CQ125" s="274" t="str">
        <f ca="true">+IF(OFFSET('Sanitation Data'!$E$29,0,10*ROW('Sanitation Data'!E119))="","",OFFSET('Sanitation Data'!$E$29,0,10*ROW('Sanitation Data'!E119)))</f>
        <v/>
      </c>
      <c r="CR125" s="274" t="str">
        <f ca="true">+IF(OFFSET('Sanitation Data'!$E$30,0,10*ROW('Sanitation Data'!E119))="","",OFFSET('Sanitation Data'!$E$30,0,10*ROW('Sanitation Data'!E119)))</f>
        <v/>
      </c>
      <c r="CS125" s="274" t="str">
        <f ca="true">+IF(OFFSET('Sanitation Data'!$E$31,0,10*ROW('Sanitation Data'!E119))="","",OFFSET('Sanitation Data'!$E$31,0,10*ROW('Sanitation Data'!E119)))</f>
        <v/>
      </c>
      <c r="CT125" s="274" t="str">
        <f ca="true">+IF(OFFSET('Sanitation Data'!$E$32,0,10*ROW('Sanitation Data'!E119))="","",OFFSET('Sanitation Data'!$E$32,0,10*ROW('Sanitation Data'!E119)))</f>
        <v/>
      </c>
      <c r="CU125" s="274" t="str">
        <f ca="true">+IF(OFFSET('Sanitation Data'!$F$28,0,10*ROW('Sanitation Data'!F119))="","",OFFSET('Sanitation Data'!$F$28,0,10*ROW('Sanitation Data'!F119)))</f>
        <v/>
      </c>
      <c r="CV125" s="274" t="str">
        <f ca="true">+IF(OFFSET('Sanitation Data'!$F$29,0,10*ROW('Sanitation Data'!F119))="","",OFFSET('Sanitation Data'!$F$29,0,10*ROW('Sanitation Data'!F119)))</f>
        <v/>
      </c>
      <c r="CW125" s="274" t="str">
        <f ca="true">+IF(OFFSET('Sanitation Data'!$F$30,0,10*ROW('Sanitation Data'!F119))="","",OFFSET('Sanitation Data'!$F$30,0,10*ROW('Sanitation Data'!F119)))</f>
        <v/>
      </c>
      <c r="CX125" s="274" t="str">
        <f ca="true">+IF(OFFSET('Sanitation Data'!$F$31,0,10*ROW('Sanitation Data'!F119))="","",OFFSET('Sanitation Data'!$F$31,0,10*ROW('Sanitation Data'!F119)))</f>
        <v/>
      </c>
      <c r="CY125" s="274" t="str">
        <f ca="true">+IF(OFFSET('Sanitation Data'!$F$32,0,10*ROW('Sanitation Data'!F119))="","",OFFSET('Sanitation Data'!$F$32,0,10*ROW('Sanitation Data'!F119)))</f>
        <v/>
      </c>
      <c r="CZ125" s="274" t="str">
        <f ca="true">+IF(OFFSET('Sanitation Data'!$G$28,0,10*ROW('Sanitation Data'!G119))="","",OFFSET('Sanitation Data'!$G$28,0,10*ROW('Sanitation Data'!G119)))</f>
        <v/>
      </c>
      <c r="DA125" s="274" t="str">
        <f ca="true">+IF(OFFSET('Sanitation Data'!$G$29,0,10*ROW('Sanitation Data'!G119))="","",OFFSET('Sanitation Data'!$G$29,0,10*ROW('Sanitation Data'!G119)))</f>
        <v/>
      </c>
      <c r="DB125" s="274" t="str">
        <f ca="true">+IF(OFFSET('Sanitation Data'!$G$30,0,10*ROW('Sanitation Data'!G119))="","",OFFSET('Sanitation Data'!$G$30,0,10*ROW('Sanitation Data'!G119)))</f>
        <v/>
      </c>
      <c r="DC125" s="274" t="str">
        <f ca="true">+IF(OFFSET('Sanitation Data'!$G$31,0,10*ROW('Sanitation Data'!G119))="","",OFFSET('Sanitation Data'!$G$31,0,10*ROW('Sanitation Data'!G119)))</f>
        <v/>
      </c>
      <c r="DD125" s="274" t="str">
        <f ca="true">+IF(OFFSET('Sanitation Data'!$G$32,0,10*ROW('Sanitation Data'!G119))="","",OFFSET('Sanitation Data'!$G$32,0,10*ROW('Sanitation Data'!G119)))</f>
        <v/>
      </c>
      <c r="DE125" s="274" t="str">
        <f ca="true">+IF(OFFSET('Sanitation Data'!$H$28,0,10*ROW('Sanitation Data'!H119))="","",OFFSET('Sanitation Data'!$H$28,0,10*ROW('Sanitation Data'!H119)))</f>
        <v/>
      </c>
      <c r="DF125" s="274" t="str">
        <f ca="true">+IF(OFFSET('Sanitation Data'!$H$29,0,10*ROW('Sanitation Data'!H119))="","",OFFSET('Sanitation Data'!$H$29,0,10*ROW('Sanitation Data'!H119)))</f>
        <v/>
      </c>
      <c r="DG125" s="274" t="str">
        <f ca="true">+IF(OFFSET('Sanitation Data'!$H$30,0,10*ROW('Sanitation Data'!H119))="","",OFFSET('Sanitation Data'!$H$30,0,10*ROW('Sanitation Data'!H119)))</f>
        <v/>
      </c>
      <c r="DH125" s="274" t="str">
        <f ca="true">+IF(OFFSET('Sanitation Data'!$H$31,0,10*ROW('Sanitation Data'!H119))="","",OFFSET('Sanitation Data'!$H$31,0,10*ROW('Sanitation Data'!H119)))</f>
        <v/>
      </c>
      <c r="DI125" s="274" t="str">
        <f ca="true">+IF(OFFSET('Sanitation Data'!$H$32,0,10*ROW('Sanitation Data'!H119))="","",OFFSET('Sanitation Data'!$H$32,0,10*ROW('Sanitation Data'!H119)))</f>
        <v/>
      </c>
      <c r="DJ125" s="274" t="str">
        <f ca="true">+IF(OFFSET('Sanitation Data'!$I$28,0,10*ROW('Sanitation Data'!I119))="","",OFFSET('Sanitation Data'!$I$28,0,10*ROW('Sanitation Data'!I119)))</f>
        <v/>
      </c>
      <c r="DK125" s="274" t="str">
        <f ca="true">+IF(OFFSET('Sanitation Data'!$I$29,0,10*ROW('Sanitation Data'!I119))="","",OFFSET('Sanitation Data'!$I$29,0,10*ROW('Sanitation Data'!I119)))</f>
        <v/>
      </c>
      <c r="DL125" s="274" t="str">
        <f ca="true">+IF(OFFSET('Sanitation Data'!$I$30,0,10*ROW('Sanitation Data'!I119))="","",OFFSET('Sanitation Data'!$I$30,0,10*ROW('Sanitation Data'!I119)))</f>
        <v/>
      </c>
      <c r="DM125" s="274" t="str">
        <f ca="true">+IF(OFFSET('Sanitation Data'!$I$31,0,10*ROW('Sanitation Data'!I119))="","",OFFSET('Sanitation Data'!$I$31,0,10*ROW('Sanitation Data'!I119)))</f>
        <v/>
      </c>
      <c r="DN125" s="274" t="str">
        <f ca="true">+IF(OFFSET('Sanitation Data'!$I$32,0,10*ROW('Sanitation Data'!I119))="","",OFFSET('Sanitation Data'!$I$32,0,10*ROW('Sanitation Data'!I119)))</f>
        <v/>
      </c>
      <c r="DO125" s="274" t="str">
        <f ca="true">+IF(OFFSET('Hygiene Data'!$D$11,0,10*ROW('Hygiene Data'!D119))="","",OFFSET('Hygiene Data'!$D$11,0,10*ROW('Hygiene Data'!D119)))</f>
        <v/>
      </c>
      <c r="DP125" s="274" t="str">
        <f ca="true">+IF(OFFSET('Hygiene Data'!$D$12,0,10*ROW('Hygiene Data'!D119))="","",OFFSET('Hygiene Data'!$D$12,0,10*ROW('Hygiene Data'!D119)))</f>
        <v/>
      </c>
      <c r="DQ125" s="274" t="str">
        <f ca="true">+IF(OFFSET('Hygiene Data'!$D$13,0,10*ROW('Hygiene Data'!D119))="","",OFFSET('Hygiene Data'!$D$13,0,10*ROW('Hygiene Data'!D119)))</f>
        <v/>
      </c>
      <c r="DR125" s="274" t="str">
        <f ca="true">+IF(OFFSET('Hygiene Data'!$E$11,0,10*ROW('Hygiene Data'!E119))="","",OFFSET('Hygiene Data'!$E$11,0,10*ROW('Hygiene Data'!E119)))</f>
        <v/>
      </c>
      <c r="DS125" s="274" t="str">
        <f ca="true">+IF(OFFSET('Hygiene Data'!$E$12,0,10*ROW('Hygiene Data'!E119))="","",OFFSET('Hygiene Data'!$E$12,0,10*ROW('Hygiene Data'!E119)))</f>
        <v/>
      </c>
      <c r="DT125" s="274" t="str">
        <f ca="true">+IF(OFFSET('Hygiene Data'!$E$13,0,10*ROW('Hygiene Data'!E119))="","",OFFSET('Hygiene Data'!$E$13,0,10*ROW('Hygiene Data'!E119)))</f>
        <v/>
      </c>
      <c r="DU125" s="274" t="str">
        <f ca="true">+IF(OFFSET('Hygiene Data'!$F$11,0,10*ROW('Hygiene Data'!F119))="","",OFFSET('Hygiene Data'!$F$11,0,10*ROW('Hygiene Data'!F119)))</f>
        <v/>
      </c>
      <c r="DV125" s="274" t="str">
        <f ca="true">+IF(OFFSET('Hygiene Data'!$F$12,0,10*ROW('Hygiene Data'!F119))="","",OFFSET('Hygiene Data'!$F$12,0,10*ROW('Hygiene Data'!F119)))</f>
        <v/>
      </c>
      <c r="DW125" s="274" t="str">
        <f ca="true">+IF(OFFSET('Hygiene Data'!$F$13,0,10*ROW('Hygiene Data'!F119))="","",OFFSET('Hygiene Data'!$F$13,0,10*ROW('Hygiene Data'!F119)))</f>
        <v/>
      </c>
      <c r="DX125" s="274" t="str">
        <f ca="true">+IF(OFFSET('Hygiene Data'!$G$11,0,10*ROW('Hygiene Data'!G119))="","",OFFSET('Hygiene Data'!$G$11,0,10*ROW('Hygiene Data'!G119)))</f>
        <v/>
      </c>
      <c r="DY125" s="274" t="str">
        <f ca="true">+IF(OFFSET('Hygiene Data'!$G$12,0,10*ROW('Hygiene Data'!G119))="","",OFFSET('Hygiene Data'!$G$12,0,10*ROW('Hygiene Data'!G119)))</f>
        <v/>
      </c>
      <c r="DZ125" s="274" t="str">
        <f ca="true">+IF(OFFSET('Hygiene Data'!$G$13,0,10*ROW('Hygiene Data'!G119))="","",OFFSET('Hygiene Data'!$G$13,0,10*ROW('Hygiene Data'!G119)))</f>
        <v/>
      </c>
      <c r="EA125" s="274" t="str">
        <f ca="true">+IF(OFFSET('Hygiene Data'!$H$11,0,10*ROW('Hygiene Data'!H119))="","",OFFSET('Hygiene Data'!$H$11,0,10*ROW('Hygiene Data'!H119)))</f>
        <v/>
      </c>
      <c r="EB125" s="274" t="str">
        <f ca="true">+IF(OFFSET('Hygiene Data'!$H$12,0,10*ROW('Hygiene Data'!H119))="","",OFFSET('Hygiene Data'!$H$12,0,10*ROW('Hygiene Data'!H119)))</f>
        <v/>
      </c>
      <c r="EC125" s="274" t="str">
        <f ca="true">+IF(OFFSET('Hygiene Data'!$H$13,0,10*ROW('Hygiene Data'!H119))="","",OFFSET('Hygiene Data'!$H$13,0,10*ROW('Hygiene Data'!H119)))</f>
        <v/>
      </c>
      <c r="ED125" s="274" t="str">
        <f ca="true">+IF(OFFSET('Hygiene Data'!$I$11,0,10*ROW('Hygiene Data'!I119))="","",OFFSET('Hygiene Data'!$I$11,0,10*ROW('Hygiene Data'!I119)))</f>
        <v/>
      </c>
      <c r="EE125" s="274" t="str">
        <f ca="true">+IF(OFFSET('Hygiene Data'!$I$12,0,10*ROW('Hygiene Data'!I119))="","",OFFSET('Hygiene Data'!$I$12,0,10*ROW('Hygiene Data'!I119)))</f>
        <v/>
      </c>
      <c r="EF125" s="274" t="str">
        <f ca="true">+IF(OFFSET('Hygiene Data'!$I$13,0,10*ROW('Hygiene Data'!I119))="","",OFFSET('Hygiene Data'!$I$13,0,10*ROW('Hygiene Data'!I119)))</f>
        <v/>
      </c>
    </row>
    <row xmlns:x14ac="http://schemas.microsoft.com/office/spreadsheetml/2009/9/ac" r="126" x14ac:dyDescent="0.2">
      <c r="A126" s="37" t="str">
        <f ca="true">+IF(OFFSET('Water Data'!$B$2,0,10*ROW('Water Data'!E120))="","",OFFSET('Water Data'!$B$2,0,10*ROW('Water Data'!E120)))</f>
        <v/>
      </c>
      <c r="B126" s="37" t="str">
        <f ca="true">+IF(OFFSET('Water Data'!$C$2,0,10*ROW('Water Data'!F120))="","",OFFSET('Water Data'!$C$2,0,10*ROW('Water Data'!F120)))</f>
        <v/>
      </c>
      <c r="C126" s="330" t="str">
        <f t="shared" ca="true" si="1"/>
        <v/>
      </c>
      <c r="D126" s="94"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4"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4"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4"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4"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4"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4"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4"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4"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4"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4"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4"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4"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4"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4"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4"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4"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4"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5"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5"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5"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5"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5"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5"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5"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5"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5"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5"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5"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5"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5"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5"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5"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5"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5"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5"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5"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5"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5"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5"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5"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5"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5"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5"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5"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5"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5"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5"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6"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6"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6"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6"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6"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6"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6"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6"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6"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6"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6"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6"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6"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6"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6"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6"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6"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6"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74"/>
      <c r="BS126" s="274" t="str">
        <f ca="true">+IF(OFFSET('Water Data'!$D$27,0,10*ROW('Water Data'!D120))="","",OFFSET('Water Data'!$D$27,0,10*ROW('Water Data'!D120)))</f>
        <v/>
      </c>
      <c r="BT126" s="274" t="str">
        <f ca="true">+IF(OFFSET('Water Data'!$D$28,0,10*ROW('Water Data'!D120))="","",OFFSET('Water Data'!$D$28,0,10*ROW('Water Data'!D120)))</f>
        <v/>
      </c>
      <c r="BU126" s="274" t="str">
        <f ca="true">+IF(OFFSET('Water Data'!$D$29,0,10*ROW('Water Data'!D120))="","",OFFSET('Water Data'!$D$29,0,10*ROW('Water Data'!D120)))</f>
        <v/>
      </c>
      <c r="BV126" s="274" t="str">
        <f ca="true">+IF(OFFSET('Water Data'!$E$27,0,10*ROW('Water Data'!E120))="","",OFFSET('Water Data'!$E$27,0,10*ROW('Water Data'!E120)))</f>
        <v/>
      </c>
      <c r="BW126" s="274" t="str">
        <f ca="true">+IF(OFFSET('Water Data'!$E$28,0,10*ROW('Water Data'!E120))="","",OFFSET('Water Data'!$E$28,0,10*ROW('Water Data'!E120)))</f>
        <v/>
      </c>
      <c r="BX126" s="274" t="str">
        <f ca="true">+IF(OFFSET('Water Data'!$E$29,0,10*ROW('Water Data'!E120))="","",OFFSET('Water Data'!$E$29,0,10*ROW('Water Data'!E120)))</f>
        <v/>
      </c>
      <c r="BY126" s="274" t="str">
        <f ca="true">+IF(OFFSET('Water Data'!$F$27,0,10*ROW('Water Data'!F120))="","",OFFSET('Water Data'!$F$27,0,10*ROW('Water Data'!F120)))</f>
        <v/>
      </c>
      <c r="BZ126" s="274" t="str">
        <f ca="true">+IF(OFFSET('Water Data'!$F$28,0,10*ROW('Water Data'!F120))="","",OFFSET('Water Data'!$F$28,0,10*ROW('Water Data'!F120)))</f>
        <v/>
      </c>
      <c r="CA126" s="274" t="str">
        <f ca="true">+IF(OFFSET('Water Data'!$F$29,0,10*ROW('Water Data'!F120))="","",OFFSET('Water Data'!$F$29,0,10*ROW('Water Data'!F120)))</f>
        <v/>
      </c>
      <c r="CB126" s="274" t="str">
        <f ca="true">+IF(OFFSET('Water Data'!$G$27,0,10*ROW('Water Data'!G120))="","",OFFSET('Water Data'!$G$27,0,10*ROW('Water Data'!G120)))</f>
        <v/>
      </c>
      <c r="CC126" s="274" t="str">
        <f ca="true">+IF(OFFSET('Water Data'!$G$28,0,10*ROW('Water Data'!G120))="","",OFFSET('Water Data'!$G$28,0,10*ROW('Water Data'!G120)))</f>
        <v/>
      </c>
      <c r="CD126" s="274" t="str">
        <f ca="true">+IF(OFFSET('Water Data'!$G$29,0,10*ROW('Water Data'!G120))="","",OFFSET('Water Data'!$G$29,0,10*ROW('Water Data'!G120)))</f>
        <v/>
      </c>
      <c r="CE126" s="274" t="str">
        <f ca="true">+IF(OFFSET('Water Data'!$H$27,0,10*ROW('Water Data'!H120))="","",OFFSET('Water Data'!$H$27,0,10*ROW('Water Data'!H120)))</f>
        <v/>
      </c>
      <c r="CF126" s="274" t="str">
        <f ca="true">+IF(OFFSET('Water Data'!$H$28,0,10*ROW('Water Data'!H120))="","",OFFSET('Water Data'!$H$28,0,10*ROW('Water Data'!H120)))</f>
        <v/>
      </c>
      <c r="CG126" s="274" t="str">
        <f ca="true">+IF(OFFSET('Water Data'!$H$29,0,10*ROW('Water Data'!H120))="","",OFFSET('Water Data'!$H$29,0,10*ROW('Water Data'!H120)))</f>
        <v/>
      </c>
      <c r="CH126" s="274" t="str">
        <f ca="true">+IF(OFFSET('Water Data'!$I$27,0,10*ROW('Water Data'!I120))="","",OFFSET('Water Data'!$I$27,0,10*ROW('Water Data'!I120)))</f>
        <v/>
      </c>
      <c r="CI126" s="274" t="str">
        <f ca="true">+IF(OFFSET('Water Data'!$I$28,0,10*ROW('Water Data'!I120))="","",OFFSET('Water Data'!$I$28,0,10*ROW('Water Data'!I120)))</f>
        <v/>
      </c>
      <c r="CJ126" s="274" t="str">
        <f ca="true">+IF(OFFSET('Water Data'!$I$29,0,10*ROW('Water Data'!I120))="","",OFFSET('Water Data'!$I$29,0,10*ROW('Water Data'!I120)))</f>
        <v/>
      </c>
      <c r="CK126" s="274" t="str">
        <f ca="true">+IF(OFFSET('Sanitation Data'!$D$28,0,10*ROW('Sanitation Data'!D120))="","",OFFSET('Sanitation Data'!$D$28,0,10*ROW('Sanitation Data'!D120)))</f>
        <v/>
      </c>
      <c r="CL126" s="274" t="str">
        <f ca="true">+IF(OFFSET('Sanitation Data'!$D$29,0,10*ROW('Sanitation Data'!D120))="","",OFFSET('Sanitation Data'!$D$29,0,10*ROW('Sanitation Data'!D120)))</f>
        <v/>
      </c>
      <c r="CM126" s="274" t="str">
        <f ca="true">+IF(OFFSET('Sanitation Data'!$D$30,0,10*ROW('Sanitation Data'!D120))="","",OFFSET('Sanitation Data'!$D$30,0,10*ROW('Sanitation Data'!D120)))</f>
        <v/>
      </c>
      <c r="CN126" s="274" t="str">
        <f ca="true">+IF(OFFSET('Sanitation Data'!$D$31,0,10*ROW('Sanitation Data'!D120))="","",OFFSET('Sanitation Data'!$D$31,0,10*ROW('Sanitation Data'!D120)))</f>
        <v/>
      </c>
      <c r="CO126" s="274" t="str">
        <f ca="true">+IF(OFFSET('Sanitation Data'!$D$32,0,10*ROW('Sanitation Data'!D120))="","",OFFSET('Sanitation Data'!$D$32,0,10*ROW('Sanitation Data'!D120)))</f>
        <v/>
      </c>
      <c r="CP126" s="274" t="str">
        <f ca="true">+IF(OFFSET('Sanitation Data'!$E$28,0,10*ROW('Sanitation Data'!E120))="","",OFFSET('Sanitation Data'!$E$28,0,10*ROW('Sanitation Data'!E120)))</f>
        <v/>
      </c>
      <c r="CQ126" s="274" t="str">
        <f ca="true">+IF(OFFSET('Sanitation Data'!$E$29,0,10*ROW('Sanitation Data'!E120))="","",OFFSET('Sanitation Data'!$E$29,0,10*ROW('Sanitation Data'!E120)))</f>
        <v/>
      </c>
      <c r="CR126" s="274" t="str">
        <f ca="true">+IF(OFFSET('Sanitation Data'!$E$30,0,10*ROW('Sanitation Data'!E120))="","",OFFSET('Sanitation Data'!$E$30,0,10*ROW('Sanitation Data'!E120)))</f>
        <v/>
      </c>
      <c r="CS126" s="274" t="str">
        <f ca="true">+IF(OFFSET('Sanitation Data'!$E$31,0,10*ROW('Sanitation Data'!E120))="","",OFFSET('Sanitation Data'!$E$31,0,10*ROW('Sanitation Data'!E120)))</f>
        <v/>
      </c>
      <c r="CT126" s="274" t="str">
        <f ca="true">+IF(OFFSET('Sanitation Data'!$E$32,0,10*ROW('Sanitation Data'!E120))="","",OFFSET('Sanitation Data'!$E$32,0,10*ROW('Sanitation Data'!E120)))</f>
        <v/>
      </c>
      <c r="CU126" s="274" t="str">
        <f ca="true">+IF(OFFSET('Sanitation Data'!$F$28,0,10*ROW('Sanitation Data'!F120))="","",OFFSET('Sanitation Data'!$F$28,0,10*ROW('Sanitation Data'!F120)))</f>
        <v/>
      </c>
      <c r="CV126" s="274" t="str">
        <f ca="true">+IF(OFFSET('Sanitation Data'!$F$29,0,10*ROW('Sanitation Data'!F120))="","",OFFSET('Sanitation Data'!$F$29,0,10*ROW('Sanitation Data'!F120)))</f>
        <v/>
      </c>
      <c r="CW126" s="274" t="str">
        <f ca="true">+IF(OFFSET('Sanitation Data'!$F$30,0,10*ROW('Sanitation Data'!F120))="","",OFFSET('Sanitation Data'!$F$30,0,10*ROW('Sanitation Data'!F120)))</f>
        <v/>
      </c>
      <c r="CX126" s="274" t="str">
        <f ca="true">+IF(OFFSET('Sanitation Data'!$F$31,0,10*ROW('Sanitation Data'!F120))="","",OFFSET('Sanitation Data'!$F$31,0,10*ROW('Sanitation Data'!F120)))</f>
        <v/>
      </c>
      <c r="CY126" s="274" t="str">
        <f ca="true">+IF(OFFSET('Sanitation Data'!$F$32,0,10*ROW('Sanitation Data'!F120))="","",OFFSET('Sanitation Data'!$F$32,0,10*ROW('Sanitation Data'!F120)))</f>
        <v/>
      </c>
      <c r="CZ126" s="274" t="str">
        <f ca="true">+IF(OFFSET('Sanitation Data'!$G$28,0,10*ROW('Sanitation Data'!G120))="","",OFFSET('Sanitation Data'!$G$28,0,10*ROW('Sanitation Data'!G120)))</f>
        <v/>
      </c>
      <c r="DA126" s="274" t="str">
        <f ca="true">+IF(OFFSET('Sanitation Data'!$G$29,0,10*ROW('Sanitation Data'!G120))="","",OFFSET('Sanitation Data'!$G$29,0,10*ROW('Sanitation Data'!G120)))</f>
        <v/>
      </c>
      <c r="DB126" s="274" t="str">
        <f ca="true">+IF(OFFSET('Sanitation Data'!$G$30,0,10*ROW('Sanitation Data'!G120))="","",OFFSET('Sanitation Data'!$G$30,0,10*ROW('Sanitation Data'!G120)))</f>
        <v/>
      </c>
      <c r="DC126" s="274" t="str">
        <f ca="true">+IF(OFFSET('Sanitation Data'!$G$31,0,10*ROW('Sanitation Data'!G120))="","",OFFSET('Sanitation Data'!$G$31,0,10*ROW('Sanitation Data'!G120)))</f>
        <v/>
      </c>
      <c r="DD126" s="274" t="str">
        <f ca="true">+IF(OFFSET('Sanitation Data'!$G$32,0,10*ROW('Sanitation Data'!G120))="","",OFFSET('Sanitation Data'!$G$32,0,10*ROW('Sanitation Data'!G120)))</f>
        <v/>
      </c>
      <c r="DE126" s="274" t="str">
        <f ca="true">+IF(OFFSET('Sanitation Data'!$H$28,0,10*ROW('Sanitation Data'!H120))="","",OFFSET('Sanitation Data'!$H$28,0,10*ROW('Sanitation Data'!H120)))</f>
        <v/>
      </c>
      <c r="DF126" s="274" t="str">
        <f ca="true">+IF(OFFSET('Sanitation Data'!$H$29,0,10*ROW('Sanitation Data'!H120))="","",OFFSET('Sanitation Data'!$H$29,0,10*ROW('Sanitation Data'!H120)))</f>
        <v/>
      </c>
      <c r="DG126" s="274" t="str">
        <f ca="true">+IF(OFFSET('Sanitation Data'!$H$30,0,10*ROW('Sanitation Data'!H120))="","",OFFSET('Sanitation Data'!$H$30,0,10*ROW('Sanitation Data'!H120)))</f>
        <v/>
      </c>
      <c r="DH126" s="274" t="str">
        <f ca="true">+IF(OFFSET('Sanitation Data'!$H$31,0,10*ROW('Sanitation Data'!H120))="","",OFFSET('Sanitation Data'!$H$31,0,10*ROW('Sanitation Data'!H120)))</f>
        <v/>
      </c>
      <c r="DI126" s="274" t="str">
        <f ca="true">+IF(OFFSET('Sanitation Data'!$H$32,0,10*ROW('Sanitation Data'!H120))="","",OFFSET('Sanitation Data'!$H$32,0,10*ROW('Sanitation Data'!H120)))</f>
        <v/>
      </c>
      <c r="DJ126" s="274" t="str">
        <f ca="true">+IF(OFFSET('Sanitation Data'!$I$28,0,10*ROW('Sanitation Data'!I120))="","",OFFSET('Sanitation Data'!$I$28,0,10*ROW('Sanitation Data'!I120)))</f>
        <v/>
      </c>
      <c r="DK126" s="274" t="str">
        <f ca="true">+IF(OFFSET('Sanitation Data'!$I$29,0,10*ROW('Sanitation Data'!I120))="","",OFFSET('Sanitation Data'!$I$29,0,10*ROW('Sanitation Data'!I120)))</f>
        <v/>
      </c>
      <c r="DL126" s="274" t="str">
        <f ca="true">+IF(OFFSET('Sanitation Data'!$I$30,0,10*ROW('Sanitation Data'!I120))="","",OFFSET('Sanitation Data'!$I$30,0,10*ROW('Sanitation Data'!I120)))</f>
        <v/>
      </c>
      <c r="DM126" s="274" t="str">
        <f ca="true">+IF(OFFSET('Sanitation Data'!$I$31,0,10*ROW('Sanitation Data'!I120))="","",OFFSET('Sanitation Data'!$I$31,0,10*ROW('Sanitation Data'!I120)))</f>
        <v/>
      </c>
      <c r="DN126" s="274" t="str">
        <f ca="true">+IF(OFFSET('Sanitation Data'!$I$32,0,10*ROW('Sanitation Data'!I120))="","",OFFSET('Sanitation Data'!$I$32,0,10*ROW('Sanitation Data'!I120)))</f>
        <v/>
      </c>
      <c r="DO126" s="274" t="str">
        <f ca="true">+IF(OFFSET('Hygiene Data'!$D$11,0,10*ROW('Hygiene Data'!D120))="","",OFFSET('Hygiene Data'!$D$11,0,10*ROW('Hygiene Data'!D120)))</f>
        <v/>
      </c>
      <c r="DP126" s="274" t="str">
        <f ca="true">+IF(OFFSET('Hygiene Data'!$D$12,0,10*ROW('Hygiene Data'!D120))="","",OFFSET('Hygiene Data'!$D$12,0,10*ROW('Hygiene Data'!D120)))</f>
        <v/>
      </c>
      <c r="DQ126" s="274" t="str">
        <f ca="true">+IF(OFFSET('Hygiene Data'!$D$13,0,10*ROW('Hygiene Data'!D120))="","",OFFSET('Hygiene Data'!$D$13,0,10*ROW('Hygiene Data'!D120)))</f>
        <v/>
      </c>
      <c r="DR126" s="274" t="str">
        <f ca="true">+IF(OFFSET('Hygiene Data'!$E$11,0,10*ROW('Hygiene Data'!E120))="","",OFFSET('Hygiene Data'!$E$11,0,10*ROW('Hygiene Data'!E120)))</f>
        <v/>
      </c>
      <c r="DS126" s="274" t="str">
        <f ca="true">+IF(OFFSET('Hygiene Data'!$E$12,0,10*ROW('Hygiene Data'!E120))="","",OFFSET('Hygiene Data'!$E$12,0,10*ROW('Hygiene Data'!E120)))</f>
        <v/>
      </c>
      <c r="DT126" s="274" t="str">
        <f ca="true">+IF(OFFSET('Hygiene Data'!$E$13,0,10*ROW('Hygiene Data'!E120))="","",OFFSET('Hygiene Data'!$E$13,0,10*ROW('Hygiene Data'!E120)))</f>
        <v/>
      </c>
      <c r="DU126" s="274" t="str">
        <f ca="true">+IF(OFFSET('Hygiene Data'!$F$11,0,10*ROW('Hygiene Data'!F120))="","",OFFSET('Hygiene Data'!$F$11,0,10*ROW('Hygiene Data'!F120)))</f>
        <v/>
      </c>
      <c r="DV126" s="274" t="str">
        <f ca="true">+IF(OFFSET('Hygiene Data'!$F$12,0,10*ROW('Hygiene Data'!F120))="","",OFFSET('Hygiene Data'!$F$12,0,10*ROW('Hygiene Data'!F120)))</f>
        <v/>
      </c>
      <c r="DW126" s="274" t="str">
        <f ca="true">+IF(OFFSET('Hygiene Data'!$F$13,0,10*ROW('Hygiene Data'!F120))="","",OFFSET('Hygiene Data'!$F$13,0,10*ROW('Hygiene Data'!F120)))</f>
        <v/>
      </c>
      <c r="DX126" s="274" t="str">
        <f ca="true">+IF(OFFSET('Hygiene Data'!$G$11,0,10*ROW('Hygiene Data'!G120))="","",OFFSET('Hygiene Data'!$G$11,0,10*ROW('Hygiene Data'!G120)))</f>
        <v/>
      </c>
      <c r="DY126" s="274" t="str">
        <f ca="true">+IF(OFFSET('Hygiene Data'!$G$12,0,10*ROW('Hygiene Data'!G120))="","",OFFSET('Hygiene Data'!$G$12,0,10*ROW('Hygiene Data'!G120)))</f>
        <v/>
      </c>
      <c r="DZ126" s="274" t="str">
        <f ca="true">+IF(OFFSET('Hygiene Data'!$G$13,0,10*ROW('Hygiene Data'!G120))="","",OFFSET('Hygiene Data'!$G$13,0,10*ROW('Hygiene Data'!G120)))</f>
        <v/>
      </c>
      <c r="EA126" s="274" t="str">
        <f ca="true">+IF(OFFSET('Hygiene Data'!$H$11,0,10*ROW('Hygiene Data'!H120))="","",OFFSET('Hygiene Data'!$H$11,0,10*ROW('Hygiene Data'!H120)))</f>
        <v/>
      </c>
      <c r="EB126" s="274" t="str">
        <f ca="true">+IF(OFFSET('Hygiene Data'!$H$12,0,10*ROW('Hygiene Data'!H120))="","",OFFSET('Hygiene Data'!$H$12,0,10*ROW('Hygiene Data'!H120)))</f>
        <v/>
      </c>
      <c r="EC126" s="274" t="str">
        <f ca="true">+IF(OFFSET('Hygiene Data'!$H$13,0,10*ROW('Hygiene Data'!H120))="","",OFFSET('Hygiene Data'!$H$13,0,10*ROW('Hygiene Data'!H120)))</f>
        <v/>
      </c>
      <c r="ED126" s="274" t="str">
        <f ca="true">+IF(OFFSET('Hygiene Data'!$I$11,0,10*ROW('Hygiene Data'!I120))="","",OFFSET('Hygiene Data'!$I$11,0,10*ROW('Hygiene Data'!I120)))</f>
        <v/>
      </c>
      <c r="EE126" s="274" t="str">
        <f ca="true">+IF(OFFSET('Hygiene Data'!$I$12,0,10*ROW('Hygiene Data'!I120))="","",OFFSET('Hygiene Data'!$I$12,0,10*ROW('Hygiene Data'!I120)))</f>
        <v/>
      </c>
      <c r="EF126" s="274" t="str">
        <f ca="true">+IF(OFFSET('Hygiene Data'!$I$13,0,10*ROW('Hygiene Data'!I120))="","",OFFSET('Hygiene Data'!$I$13,0,10*ROW('Hygiene Data'!I120)))</f>
        <v/>
      </c>
    </row>
    <row xmlns:x14ac="http://schemas.microsoft.com/office/spreadsheetml/2009/9/ac" r="127" x14ac:dyDescent="0.2">
      <c r="A127" s="37" t="str">
        <f ca="true">+IF(OFFSET('Water Data'!$B$2,0,10*ROW('Water Data'!E121))="","",OFFSET('Water Data'!$B$2,0,10*ROW('Water Data'!E121)))</f>
        <v/>
      </c>
      <c r="B127" s="37" t="str">
        <f ca="true">+IF(OFFSET('Water Data'!$C$2,0,10*ROW('Water Data'!F121))="","",OFFSET('Water Data'!$C$2,0,10*ROW('Water Data'!F121)))</f>
        <v/>
      </c>
      <c r="C127" s="330" t="str">
        <f t="shared" ca="true" si="1"/>
        <v/>
      </c>
      <c r="D127" s="94"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4"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4"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4"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4"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4"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4"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4"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4"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4"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4"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4"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4"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4"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4"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4"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4"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4"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5"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5"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5"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5"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5"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5"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5"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5"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5"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5"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5"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5"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5"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5"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5"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5"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5"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5"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5"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5"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5"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5"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5"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5"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5"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5"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5"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5"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5"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5"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6"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6"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6"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6"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6"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6"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6"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6"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6"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6"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6"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6"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6"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6"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6"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6"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6"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6"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74"/>
      <c r="BS127" s="274" t="str">
        <f ca="true">+IF(OFFSET('Water Data'!$D$27,0,10*ROW('Water Data'!D121))="","",OFFSET('Water Data'!$D$27,0,10*ROW('Water Data'!D121)))</f>
        <v/>
      </c>
      <c r="BT127" s="274" t="str">
        <f ca="true">+IF(OFFSET('Water Data'!$D$28,0,10*ROW('Water Data'!D121))="","",OFFSET('Water Data'!$D$28,0,10*ROW('Water Data'!D121)))</f>
        <v/>
      </c>
      <c r="BU127" s="274" t="str">
        <f ca="true">+IF(OFFSET('Water Data'!$D$29,0,10*ROW('Water Data'!D121))="","",OFFSET('Water Data'!$D$29,0,10*ROW('Water Data'!D121)))</f>
        <v/>
      </c>
      <c r="BV127" s="274" t="str">
        <f ca="true">+IF(OFFSET('Water Data'!$E$27,0,10*ROW('Water Data'!E121))="","",OFFSET('Water Data'!$E$27,0,10*ROW('Water Data'!E121)))</f>
        <v/>
      </c>
      <c r="BW127" s="274" t="str">
        <f ca="true">+IF(OFFSET('Water Data'!$E$28,0,10*ROW('Water Data'!E121))="","",OFFSET('Water Data'!$E$28,0,10*ROW('Water Data'!E121)))</f>
        <v/>
      </c>
      <c r="BX127" s="274" t="str">
        <f ca="true">+IF(OFFSET('Water Data'!$E$29,0,10*ROW('Water Data'!E121))="","",OFFSET('Water Data'!$E$29,0,10*ROW('Water Data'!E121)))</f>
        <v/>
      </c>
      <c r="BY127" s="274" t="str">
        <f ca="true">+IF(OFFSET('Water Data'!$F$27,0,10*ROW('Water Data'!F121))="","",OFFSET('Water Data'!$F$27,0,10*ROW('Water Data'!F121)))</f>
        <v/>
      </c>
      <c r="BZ127" s="274" t="str">
        <f ca="true">+IF(OFFSET('Water Data'!$F$28,0,10*ROW('Water Data'!F121))="","",OFFSET('Water Data'!$F$28,0,10*ROW('Water Data'!F121)))</f>
        <v/>
      </c>
      <c r="CA127" s="274" t="str">
        <f ca="true">+IF(OFFSET('Water Data'!$F$29,0,10*ROW('Water Data'!F121))="","",OFFSET('Water Data'!$F$29,0,10*ROW('Water Data'!F121)))</f>
        <v/>
      </c>
      <c r="CB127" s="274" t="str">
        <f ca="true">+IF(OFFSET('Water Data'!$G$27,0,10*ROW('Water Data'!G121))="","",OFFSET('Water Data'!$G$27,0,10*ROW('Water Data'!G121)))</f>
        <v/>
      </c>
      <c r="CC127" s="274" t="str">
        <f ca="true">+IF(OFFSET('Water Data'!$G$28,0,10*ROW('Water Data'!G121))="","",OFFSET('Water Data'!$G$28,0,10*ROW('Water Data'!G121)))</f>
        <v/>
      </c>
      <c r="CD127" s="274" t="str">
        <f ca="true">+IF(OFFSET('Water Data'!$G$29,0,10*ROW('Water Data'!G121))="","",OFFSET('Water Data'!$G$29,0,10*ROW('Water Data'!G121)))</f>
        <v/>
      </c>
      <c r="CE127" s="274" t="str">
        <f ca="true">+IF(OFFSET('Water Data'!$H$27,0,10*ROW('Water Data'!H121))="","",OFFSET('Water Data'!$H$27,0,10*ROW('Water Data'!H121)))</f>
        <v/>
      </c>
      <c r="CF127" s="274" t="str">
        <f ca="true">+IF(OFFSET('Water Data'!$H$28,0,10*ROW('Water Data'!H121))="","",OFFSET('Water Data'!$H$28,0,10*ROW('Water Data'!H121)))</f>
        <v/>
      </c>
      <c r="CG127" s="274" t="str">
        <f ca="true">+IF(OFFSET('Water Data'!$H$29,0,10*ROW('Water Data'!H121))="","",OFFSET('Water Data'!$H$29,0,10*ROW('Water Data'!H121)))</f>
        <v/>
      </c>
      <c r="CH127" s="274" t="str">
        <f ca="true">+IF(OFFSET('Water Data'!$I$27,0,10*ROW('Water Data'!I121))="","",OFFSET('Water Data'!$I$27,0,10*ROW('Water Data'!I121)))</f>
        <v/>
      </c>
      <c r="CI127" s="274" t="str">
        <f ca="true">+IF(OFFSET('Water Data'!$I$28,0,10*ROW('Water Data'!I121))="","",OFFSET('Water Data'!$I$28,0,10*ROW('Water Data'!I121)))</f>
        <v/>
      </c>
      <c r="CJ127" s="274" t="str">
        <f ca="true">+IF(OFFSET('Water Data'!$I$29,0,10*ROW('Water Data'!I121))="","",OFFSET('Water Data'!$I$29,0,10*ROW('Water Data'!I121)))</f>
        <v/>
      </c>
      <c r="CK127" s="274" t="str">
        <f ca="true">+IF(OFFSET('Sanitation Data'!$D$28,0,10*ROW('Sanitation Data'!D121))="","",OFFSET('Sanitation Data'!$D$28,0,10*ROW('Sanitation Data'!D121)))</f>
        <v/>
      </c>
      <c r="CL127" s="274" t="str">
        <f ca="true">+IF(OFFSET('Sanitation Data'!$D$29,0,10*ROW('Sanitation Data'!D121))="","",OFFSET('Sanitation Data'!$D$29,0,10*ROW('Sanitation Data'!D121)))</f>
        <v/>
      </c>
      <c r="CM127" s="274" t="str">
        <f ca="true">+IF(OFFSET('Sanitation Data'!$D$30,0,10*ROW('Sanitation Data'!D121))="","",OFFSET('Sanitation Data'!$D$30,0,10*ROW('Sanitation Data'!D121)))</f>
        <v/>
      </c>
      <c r="CN127" s="274" t="str">
        <f ca="true">+IF(OFFSET('Sanitation Data'!$D$31,0,10*ROW('Sanitation Data'!D121))="","",OFFSET('Sanitation Data'!$D$31,0,10*ROW('Sanitation Data'!D121)))</f>
        <v/>
      </c>
      <c r="CO127" s="274" t="str">
        <f ca="true">+IF(OFFSET('Sanitation Data'!$D$32,0,10*ROW('Sanitation Data'!D121))="","",OFFSET('Sanitation Data'!$D$32,0,10*ROW('Sanitation Data'!D121)))</f>
        <v/>
      </c>
      <c r="CP127" s="274" t="str">
        <f ca="true">+IF(OFFSET('Sanitation Data'!$E$28,0,10*ROW('Sanitation Data'!E121))="","",OFFSET('Sanitation Data'!$E$28,0,10*ROW('Sanitation Data'!E121)))</f>
        <v/>
      </c>
      <c r="CQ127" s="274" t="str">
        <f ca="true">+IF(OFFSET('Sanitation Data'!$E$29,0,10*ROW('Sanitation Data'!E121))="","",OFFSET('Sanitation Data'!$E$29,0,10*ROW('Sanitation Data'!E121)))</f>
        <v/>
      </c>
      <c r="CR127" s="274" t="str">
        <f ca="true">+IF(OFFSET('Sanitation Data'!$E$30,0,10*ROW('Sanitation Data'!E121))="","",OFFSET('Sanitation Data'!$E$30,0,10*ROW('Sanitation Data'!E121)))</f>
        <v/>
      </c>
      <c r="CS127" s="274" t="str">
        <f ca="true">+IF(OFFSET('Sanitation Data'!$E$31,0,10*ROW('Sanitation Data'!E121))="","",OFFSET('Sanitation Data'!$E$31,0,10*ROW('Sanitation Data'!E121)))</f>
        <v/>
      </c>
      <c r="CT127" s="274" t="str">
        <f ca="true">+IF(OFFSET('Sanitation Data'!$E$32,0,10*ROW('Sanitation Data'!E121))="","",OFFSET('Sanitation Data'!$E$32,0,10*ROW('Sanitation Data'!E121)))</f>
        <v/>
      </c>
      <c r="CU127" s="274" t="str">
        <f ca="true">+IF(OFFSET('Sanitation Data'!$F$28,0,10*ROW('Sanitation Data'!F121))="","",OFFSET('Sanitation Data'!$F$28,0,10*ROW('Sanitation Data'!F121)))</f>
        <v/>
      </c>
      <c r="CV127" s="274" t="str">
        <f ca="true">+IF(OFFSET('Sanitation Data'!$F$29,0,10*ROW('Sanitation Data'!F121))="","",OFFSET('Sanitation Data'!$F$29,0,10*ROW('Sanitation Data'!F121)))</f>
        <v/>
      </c>
      <c r="CW127" s="274" t="str">
        <f ca="true">+IF(OFFSET('Sanitation Data'!$F$30,0,10*ROW('Sanitation Data'!F121))="","",OFFSET('Sanitation Data'!$F$30,0,10*ROW('Sanitation Data'!F121)))</f>
        <v/>
      </c>
      <c r="CX127" s="274" t="str">
        <f ca="true">+IF(OFFSET('Sanitation Data'!$F$31,0,10*ROW('Sanitation Data'!F121))="","",OFFSET('Sanitation Data'!$F$31,0,10*ROW('Sanitation Data'!F121)))</f>
        <v/>
      </c>
      <c r="CY127" s="274" t="str">
        <f ca="true">+IF(OFFSET('Sanitation Data'!$F$32,0,10*ROW('Sanitation Data'!F121))="","",OFFSET('Sanitation Data'!$F$32,0,10*ROW('Sanitation Data'!F121)))</f>
        <v/>
      </c>
      <c r="CZ127" s="274" t="str">
        <f ca="true">+IF(OFFSET('Sanitation Data'!$G$28,0,10*ROW('Sanitation Data'!G121))="","",OFFSET('Sanitation Data'!$G$28,0,10*ROW('Sanitation Data'!G121)))</f>
        <v/>
      </c>
      <c r="DA127" s="274" t="str">
        <f ca="true">+IF(OFFSET('Sanitation Data'!$G$29,0,10*ROW('Sanitation Data'!G121))="","",OFFSET('Sanitation Data'!$G$29,0,10*ROW('Sanitation Data'!G121)))</f>
        <v/>
      </c>
      <c r="DB127" s="274" t="str">
        <f ca="true">+IF(OFFSET('Sanitation Data'!$G$30,0,10*ROW('Sanitation Data'!G121))="","",OFFSET('Sanitation Data'!$G$30,0,10*ROW('Sanitation Data'!G121)))</f>
        <v/>
      </c>
      <c r="DC127" s="274" t="str">
        <f ca="true">+IF(OFFSET('Sanitation Data'!$G$31,0,10*ROW('Sanitation Data'!G121))="","",OFFSET('Sanitation Data'!$G$31,0,10*ROW('Sanitation Data'!G121)))</f>
        <v/>
      </c>
      <c r="DD127" s="274" t="str">
        <f ca="true">+IF(OFFSET('Sanitation Data'!$G$32,0,10*ROW('Sanitation Data'!G121))="","",OFFSET('Sanitation Data'!$G$32,0,10*ROW('Sanitation Data'!G121)))</f>
        <v/>
      </c>
      <c r="DE127" s="274" t="str">
        <f ca="true">+IF(OFFSET('Sanitation Data'!$H$28,0,10*ROW('Sanitation Data'!H121))="","",OFFSET('Sanitation Data'!$H$28,0,10*ROW('Sanitation Data'!H121)))</f>
        <v/>
      </c>
      <c r="DF127" s="274" t="str">
        <f ca="true">+IF(OFFSET('Sanitation Data'!$H$29,0,10*ROW('Sanitation Data'!H121))="","",OFFSET('Sanitation Data'!$H$29,0,10*ROW('Sanitation Data'!H121)))</f>
        <v/>
      </c>
      <c r="DG127" s="274" t="str">
        <f ca="true">+IF(OFFSET('Sanitation Data'!$H$30,0,10*ROW('Sanitation Data'!H121))="","",OFFSET('Sanitation Data'!$H$30,0,10*ROW('Sanitation Data'!H121)))</f>
        <v/>
      </c>
      <c r="DH127" s="274" t="str">
        <f ca="true">+IF(OFFSET('Sanitation Data'!$H$31,0,10*ROW('Sanitation Data'!H121))="","",OFFSET('Sanitation Data'!$H$31,0,10*ROW('Sanitation Data'!H121)))</f>
        <v/>
      </c>
      <c r="DI127" s="274" t="str">
        <f ca="true">+IF(OFFSET('Sanitation Data'!$H$32,0,10*ROW('Sanitation Data'!H121))="","",OFFSET('Sanitation Data'!$H$32,0,10*ROW('Sanitation Data'!H121)))</f>
        <v/>
      </c>
      <c r="DJ127" s="274" t="str">
        <f ca="true">+IF(OFFSET('Sanitation Data'!$I$28,0,10*ROW('Sanitation Data'!I121))="","",OFFSET('Sanitation Data'!$I$28,0,10*ROW('Sanitation Data'!I121)))</f>
        <v/>
      </c>
      <c r="DK127" s="274" t="str">
        <f ca="true">+IF(OFFSET('Sanitation Data'!$I$29,0,10*ROW('Sanitation Data'!I121))="","",OFFSET('Sanitation Data'!$I$29,0,10*ROW('Sanitation Data'!I121)))</f>
        <v/>
      </c>
      <c r="DL127" s="274" t="str">
        <f ca="true">+IF(OFFSET('Sanitation Data'!$I$30,0,10*ROW('Sanitation Data'!I121))="","",OFFSET('Sanitation Data'!$I$30,0,10*ROW('Sanitation Data'!I121)))</f>
        <v/>
      </c>
      <c r="DM127" s="274" t="str">
        <f ca="true">+IF(OFFSET('Sanitation Data'!$I$31,0,10*ROW('Sanitation Data'!I121))="","",OFFSET('Sanitation Data'!$I$31,0,10*ROW('Sanitation Data'!I121)))</f>
        <v/>
      </c>
      <c r="DN127" s="274" t="str">
        <f ca="true">+IF(OFFSET('Sanitation Data'!$I$32,0,10*ROW('Sanitation Data'!I121))="","",OFFSET('Sanitation Data'!$I$32,0,10*ROW('Sanitation Data'!I121)))</f>
        <v/>
      </c>
      <c r="DO127" s="274" t="str">
        <f ca="true">+IF(OFFSET('Hygiene Data'!$D$11,0,10*ROW('Hygiene Data'!D121))="","",OFFSET('Hygiene Data'!$D$11,0,10*ROW('Hygiene Data'!D121)))</f>
        <v/>
      </c>
      <c r="DP127" s="274" t="str">
        <f ca="true">+IF(OFFSET('Hygiene Data'!$D$12,0,10*ROW('Hygiene Data'!D121))="","",OFFSET('Hygiene Data'!$D$12,0,10*ROW('Hygiene Data'!D121)))</f>
        <v/>
      </c>
      <c r="DQ127" s="274" t="str">
        <f ca="true">+IF(OFFSET('Hygiene Data'!$D$13,0,10*ROW('Hygiene Data'!D121))="","",OFFSET('Hygiene Data'!$D$13,0,10*ROW('Hygiene Data'!D121)))</f>
        <v/>
      </c>
      <c r="DR127" s="274" t="str">
        <f ca="true">+IF(OFFSET('Hygiene Data'!$E$11,0,10*ROW('Hygiene Data'!E121))="","",OFFSET('Hygiene Data'!$E$11,0,10*ROW('Hygiene Data'!E121)))</f>
        <v/>
      </c>
      <c r="DS127" s="274" t="str">
        <f ca="true">+IF(OFFSET('Hygiene Data'!$E$12,0,10*ROW('Hygiene Data'!E121))="","",OFFSET('Hygiene Data'!$E$12,0,10*ROW('Hygiene Data'!E121)))</f>
        <v/>
      </c>
      <c r="DT127" s="274" t="str">
        <f ca="true">+IF(OFFSET('Hygiene Data'!$E$13,0,10*ROW('Hygiene Data'!E121))="","",OFFSET('Hygiene Data'!$E$13,0,10*ROW('Hygiene Data'!E121)))</f>
        <v/>
      </c>
      <c r="DU127" s="274" t="str">
        <f ca="true">+IF(OFFSET('Hygiene Data'!$F$11,0,10*ROW('Hygiene Data'!F121))="","",OFFSET('Hygiene Data'!$F$11,0,10*ROW('Hygiene Data'!F121)))</f>
        <v/>
      </c>
      <c r="DV127" s="274" t="str">
        <f ca="true">+IF(OFFSET('Hygiene Data'!$F$12,0,10*ROW('Hygiene Data'!F121))="","",OFFSET('Hygiene Data'!$F$12,0,10*ROW('Hygiene Data'!F121)))</f>
        <v/>
      </c>
      <c r="DW127" s="274" t="str">
        <f ca="true">+IF(OFFSET('Hygiene Data'!$F$13,0,10*ROW('Hygiene Data'!F121))="","",OFFSET('Hygiene Data'!$F$13,0,10*ROW('Hygiene Data'!F121)))</f>
        <v/>
      </c>
      <c r="DX127" s="274" t="str">
        <f ca="true">+IF(OFFSET('Hygiene Data'!$G$11,0,10*ROW('Hygiene Data'!G121))="","",OFFSET('Hygiene Data'!$G$11,0,10*ROW('Hygiene Data'!G121)))</f>
        <v/>
      </c>
      <c r="DY127" s="274" t="str">
        <f ca="true">+IF(OFFSET('Hygiene Data'!$G$12,0,10*ROW('Hygiene Data'!G121))="","",OFFSET('Hygiene Data'!$G$12,0,10*ROW('Hygiene Data'!G121)))</f>
        <v/>
      </c>
      <c r="DZ127" s="274" t="str">
        <f ca="true">+IF(OFFSET('Hygiene Data'!$G$13,0,10*ROW('Hygiene Data'!G121))="","",OFFSET('Hygiene Data'!$G$13,0,10*ROW('Hygiene Data'!G121)))</f>
        <v/>
      </c>
      <c r="EA127" s="274" t="str">
        <f ca="true">+IF(OFFSET('Hygiene Data'!$H$11,0,10*ROW('Hygiene Data'!H121))="","",OFFSET('Hygiene Data'!$H$11,0,10*ROW('Hygiene Data'!H121)))</f>
        <v/>
      </c>
      <c r="EB127" s="274" t="str">
        <f ca="true">+IF(OFFSET('Hygiene Data'!$H$12,0,10*ROW('Hygiene Data'!H121))="","",OFFSET('Hygiene Data'!$H$12,0,10*ROW('Hygiene Data'!H121)))</f>
        <v/>
      </c>
      <c r="EC127" s="274" t="str">
        <f ca="true">+IF(OFFSET('Hygiene Data'!$H$13,0,10*ROW('Hygiene Data'!H121))="","",OFFSET('Hygiene Data'!$H$13,0,10*ROW('Hygiene Data'!H121)))</f>
        <v/>
      </c>
      <c r="ED127" s="274" t="str">
        <f ca="true">+IF(OFFSET('Hygiene Data'!$I$11,0,10*ROW('Hygiene Data'!I121))="","",OFFSET('Hygiene Data'!$I$11,0,10*ROW('Hygiene Data'!I121)))</f>
        <v/>
      </c>
      <c r="EE127" s="274" t="str">
        <f ca="true">+IF(OFFSET('Hygiene Data'!$I$12,0,10*ROW('Hygiene Data'!I121))="","",OFFSET('Hygiene Data'!$I$12,0,10*ROW('Hygiene Data'!I121)))</f>
        <v/>
      </c>
      <c r="EF127" s="274" t="str">
        <f ca="true">+IF(OFFSET('Hygiene Data'!$I$13,0,10*ROW('Hygiene Data'!I121))="","",OFFSET('Hygiene Data'!$I$13,0,10*ROW('Hygiene Data'!I121)))</f>
        <v/>
      </c>
    </row>
    <row xmlns:x14ac="http://schemas.microsoft.com/office/spreadsheetml/2009/9/ac" r="128" x14ac:dyDescent="0.2">
      <c r="A128" s="37" t="str">
        <f ca="true">+IF(OFFSET('Water Data'!$B$2,0,10*ROW('Water Data'!E122))="","",OFFSET('Water Data'!$B$2,0,10*ROW('Water Data'!E122)))</f>
        <v/>
      </c>
      <c r="B128" s="37" t="str">
        <f ca="true">+IF(OFFSET('Water Data'!$C$2,0,10*ROW('Water Data'!F122))="","",OFFSET('Water Data'!$C$2,0,10*ROW('Water Data'!F122)))</f>
        <v/>
      </c>
      <c r="C128" s="330" t="str">
        <f t="shared" ca="true" si="1"/>
        <v/>
      </c>
      <c r="D128" s="94"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4"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4"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4"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4"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4"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4"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4"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4"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4"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4"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4"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4"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4"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4"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4"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4"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4"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5"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5"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5"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5"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5"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5"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5"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5"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5"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5"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5"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5"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5"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5"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5"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5"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5"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5"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5"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5"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5"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5"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5"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5"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5"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5"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5"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5"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5"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5"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6"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6"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6"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6"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6"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6"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6"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6"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6"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6"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6"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6"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6"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6"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6"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6"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6"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6"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74"/>
      <c r="BS128" s="274" t="str">
        <f ca="true">+IF(OFFSET('Water Data'!$D$27,0,10*ROW('Water Data'!D122))="","",OFFSET('Water Data'!$D$27,0,10*ROW('Water Data'!D122)))</f>
        <v/>
      </c>
      <c r="BT128" s="274" t="str">
        <f ca="true">+IF(OFFSET('Water Data'!$D$28,0,10*ROW('Water Data'!D122))="","",OFFSET('Water Data'!$D$28,0,10*ROW('Water Data'!D122)))</f>
        <v/>
      </c>
      <c r="BU128" s="274" t="str">
        <f ca="true">+IF(OFFSET('Water Data'!$D$29,0,10*ROW('Water Data'!D122))="","",OFFSET('Water Data'!$D$29,0,10*ROW('Water Data'!D122)))</f>
        <v/>
      </c>
      <c r="BV128" s="274" t="str">
        <f ca="true">+IF(OFFSET('Water Data'!$E$27,0,10*ROW('Water Data'!E122))="","",OFFSET('Water Data'!$E$27,0,10*ROW('Water Data'!E122)))</f>
        <v/>
      </c>
      <c r="BW128" s="274" t="str">
        <f ca="true">+IF(OFFSET('Water Data'!$E$28,0,10*ROW('Water Data'!E122))="","",OFFSET('Water Data'!$E$28,0,10*ROW('Water Data'!E122)))</f>
        <v/>
      </c>
      <c r="BX128" s="274" t="str">
        <f ca="true">+IF(OFFSET('Water Data'!$E$29,0,10*ROW('Water Data'!E122))="","",OFFSET('Water Data'!$E$29,0,10*ROW('Water Data'!E122)))</f>
        <v/>
      </c>
      <c r="BY128" s="274" t="str">
        <f ca="true">+IF(OFFSET('Water Data'!$F$27,0,10*ROW('Water Data'!F122))="","",OFFSET('Water Data'!$F$27,0,10*ROW('Water Data'!F122)))</f>
        <v/>
      </c>
      <c r="BZ128" s="274" t="str">
        <f ca="true">+IF(OFFSET('Water Data'!$F$28,0,10*ROW('Water Data'!F122))="","",OFFSET('Water Data'!$F$28,0,10*ROW('Water Data'!F122)))</f>
        <v/>
      </c>
      <c r="CA128" s="274" t="str">
        <f ca="true">+IF(OFFSET('Water Data'!$F$29,0,10*ROW('Water Data'!F122))="","",OFFSET('Water Data'!$F$29,0,10*ROW('Water Data'!F122)))</f>
        <v/>
      </c>
      <c r="CB128" s="274" t="str">
        <f ca="true">+IF(OFFSET('Water Data'!$G$27,0,10*ROW('Water Data'!G122))="","",OFFSET('Water Data'!$G$27,0,10*ROW('Water Data'!G122)))</f>
        <v/>
      </c>
      <c r="CC128" s="274" t="str">
        <f ca="true">+IF(OFFSET('Water Data'!$G$28,0,10*ROW('Water Data'!G122))="","",OFFSET('Water Data'!$G$28,0,10*ROW('Water Data'!G122)))</f>
        <v/>
      </c>
      <c r="CD128" s="274" t="str">
        <f ca="true">+IF(OFFSET('Water Data'!$G$29,0,10*ROW('Water Data'!G122))="","",OFFSET('Water Data'!$G$29,0,10*ROW('Water Data'!G122)))</f>
        <v/>
      </c>
      <c r="CE128" s="274" t="str">
        <f ca="true">+IF(OFFSET('Water Data'!$H$27,0,10*ROW('Water Data'!H122))="","",OFFSET('Water Data'!$H$27,0,10*ROW('Water Data'!H122)))</f>
        <v/>
      </c>
      <c r="CF128" s="274" t="str">
        <f ca="true">+IF(OFFSET('Water Data'!$H$28,0,10*ROW('Water Data'!H122))="","",OFFSET('Water Data'!$H$28,0,10*ROW('Water Data'!H122)))</f>
        <v/>
      </c>
      <c r="CG128" s="274" t="str">
        <f ca="true">+IF(OFFSET('Water Data'!$H$29,0,10*ROW('Water Data'!H122))="","",OFFSET('Water Data'!$H$29,0,10*ROW('Water Data'!H122)))</f>
        <v/>
      </c>
      <c r="CH128" s="274" t="str">
        <f ca="true">+IF(OFFSET('Water Data'!$I$27,0,10*ROW('Water Data'!I122))="","",OFFSET('Water Data'!$I$27,0,10*ROW('Water Data'!I122)))</f>
        <v/>
      </c>
      <c r="CI128" s="274" t="str">
        <f ca="true">+IF(OFFSET('Water Data'!$I$28,0,10*ROW('Water Data'!I122))="","",OFFSET('Water Data'!$I$28,0,10*ROW('Water Data'!I122)))</f>
        <v/>
      </c>
      <c r="CJ128" s="274" t="str">
        <f ca="true">+IF(OFFSET('Water Data'!$I$29,0,10*ROW('Water Data'!I122))="","",OFFSET('Water Data'!$I$29,0,10*ROW('Water Data'!I122)))</f>
        <v/>
      </c>
      <c r="CK128" s="274" t="str">
        <f ca="true">+IF(OFFSET('Sanitation Data'!$D$28,0,10*ROW('Sanitation Data'!D122))="","",OFFSET('Sanitation Data'!$D$28,0,10*ROW('Sanitation Data'!D122)))</f>
        <v/>
      </c>
      <c r="CL128" s="274" t="str">
        <f ca="true">+IF(OFFSET('Sanitation Data'!$D$29,0,10*ROW('Sanitation Data'!D122))="","",OFFSET('Sanitation Data'!$D$29,0,10*ROW('Sanitation Data'!D122)))</f>
        <v/>
      </c>
      <c r="CM128" s="274" t="str">
        <f ca="true">+IF(OFFSET('Sanitation Data'!$D$30,0,10*ROW('Sanitation Data'!D122))="","",OFFSET('Sanitation Data'!$D$30,0,10*ROW('Sanitation Data'!D122)))</f>
        <v/>
      </c>
      <c r="CN128" s="274" t="str">
        <f ca="true">+IF(OFFSET('Sanitation Data'!$D$31,0,10*ROW('Sanitation Data'!D122))="","",OFFSET('Sanitation Data'!$D$31,0,10*ROW('Sanitation Data'!D122)))</f>
        <v/>
      </c>
      <c r="CO128" s="274" t="str">
        <f ca="true">+IF(OFFSET('Sanitation Data'!$D$32,0,10*ROW('Sanitation Data'!D122))="","",OFFSET('Sanitation Data'!$D$32,0,10*ROW('Sanitation Data'!D122)))</f>
        <v/>
      </c>
      <c r="CP128" s="274" t="str">
        <f ca="true">+IF(OFFSET('Sanitation Data'!$E$28,0,10*ROW('Sanitation Data'!E122))="","",OFFSET('Sanitation Data'!$E$28,0,10*ROW('Sanitation Data'!E122)))</f>
        <v/>
      </c>
      <c r="CQ128" s="274" t="str">
        <f ca="true">+IF(OFFSET('Sanitation Data'!$E$29,0,10*ROW('Sanitation Data'!E122))="","",OFFSET('Sanitation Data'!$E$29,0,10*ROW('Sanitation Data'!E122)))</f>
        <v/>
      </c>
      <c r="CR128" s="274" t="str">
        <f ca="true">+IF(OFFSET('Sanitation Data'!$E$30,0,10*ROW('Sanitation Data'!E122))="","",OFFSET('Sanitation Data'!$E$30,0,10*ROW('Sanitation Data'!E122)))</f>
        <v/>
      </c>
      <c r="CS128" s="274" t="str">
        <f ca="true">+IF(OFFSET('Sanitation Data'!$E$31,0,10*ROW('Sanitation Data'!E122))="","",OFFSET('Sanitation Data'!$E$31,0,10*ROW('Sanitation Data'!E122)))</f>
        <v/>
      </c>
      <c r="CT128" s="274" t="str">
        <f ca="true">+IF(OFFSET('Sanitation Data'!$E$32,0,10*ROW('Sanitation Data'!E122))="","",OFFSET('Sanitation Data'!$E$32,0,10*ROW('Sanitation Data'!E122)))</f>
        <v/>
      </c>
      <c r="CU128" s="274" t="str">
        <f ca="true">+IF(OFFSET('Sanitation Data'!$F$28,0,10*ROW('Sanitation Data'!F122))="","",OFFSET('Sanitation Data'!$F$28,0,10*ROW('Sanitation Data'!F122)))</f>
        <v/>
      </c>
      <c r="CV128" s="274" t="str">
        <f ca="true">+IF(OFFSET('Sanitation Data'!$F$29,0,10*ROW('Sanitation Data'!F122))="","",OFFSET('Sanitation Data'!$F$29,0,10*ROW('Sanitation Data'!F122)))</f>
        <v/>
      </c>
      <c r="CW128" s="274" t="str">
        <f ca="true">+IF(OFFSET('Sanitation Data'!$F$30,0,10*ROW('Sanitation Data'!F122))="","",OFFSET('Sanitation Data'!$F$30,0,10*ROW('Sanitation Data'!F122)))</f>
        <v/>
      </c>
      <c r="CX128" s="274" t="str">
        <f ca="true">+IF(OFFSET('Sanitation Data'!$F$31,0,10*ROW('Sanitation Data'!F122))="","",OFFSET('Sanitation Data'!$F$31,0,10*ROW('Sanitation Data'!F122)))</f>
        <v/>
      </c>
      <c r="CY128" s="274" t="str">
        <f ca="true">+IF(OFFSET('Sanitation Data'!$F$32,0,10*ROW('Sanitation Data'!F122))="","",OFFSET('Sanitation Data'!$F$32,0,10*ROW('Sanitation Data'!F122)))</f>
        <v/>
      </c>
      <c r="CZ128" s="274" t="str">
        <f ca="true">+IF(OFFSET('Sanitation Data'!$G$28,0,10*ROW('Sanitation Data'!G122))="","",OFFSET('Sanitation Data'!$G$28,0,10*ROW('Sanitation Data'!G122)))</f>
        <v/>
      </c>
      <c r="DA128" s="274" t="str">
        <f ca="true">+IF(OFFSET('Sanitation Data'!$G$29,0,10*ROW('Sanitation Data'!G122))="","",OFFSET('Sanitation Data'!$G$29,0,10*ROW('Sanitation Data'!G122)))</f>
        <v/>
      </c>
      <c r="DB128" s="274" t="str">
        <f ca="true">+IF(OFFSET('Sanitation Data'!$G$30,0,10*ROW('Sanitation Data'!G122))="","",OFFSET('Sanitation Data'!$G$30,0,10*ROW('Sanitation Data'!G122)))</f>
        <v/>
      </c>
      <c r="DC128" s="274" t="str">
        <f ca="true">+IF(OFFSET('Sanitation Data'!$G$31,0,10*ROW('Sanitation Data'!G122))="","",OFFSET('Sanitation Data'!$G$31,0,10*ROW('Sanitation Data'!G122)))</f>
        <v/>
      </c>
      <c r="DD128" s="274" t="str">
        <f ca="true">+IF(OFFSET('Sanitation Data'!$G$32,0,10*ROW('Sanitation Data'!G122))="","",OFFSET('Sanitation Data'!$G$32,0,10*ROW('Sanitation Data'!G122)))</f>
        <v/>
      </c>
      <c r="DE128" s="274" t="str">
        <f ca="true">+IF(OFFSET('Sanitation Data'!$H$28,0,10*ROW('Sanitation Data'!H122))="","",OFFSET('Sanitation Data'!$H$28,0,10*ROW('Sanitation Data'!H122)))</f>
        <v/>
      </c>
      <c r="DF128" s="274" t="str">
        <f ca="true">+IF(OFFSET('Sanitation Data'!$H$29,0,10*ROW('Sanitation Data'!H122))="","",OFFSET('Sanitation Data'!$H$29,0,10*ROW('Sanitation Data'!H122)))</f>
        <v/>
      </c>
      <c r="DG128" s="274" t="str">
        <f ca="true">+IF(OFFSET('Sanitation Data'!$H$30,0,10*ROW('Sanitation Data'!H122))="","",OFFSET('Sanitation Data'!$H$30,0,10*ROW('Sanitation Data'!H122)))</f>
        <v/>
      </c>
      <c r="DH128" s="274" t="str">
        <f ca="true">+IF(OFFSET('Sanitation Data'!$H$31,0,10*ROW('Sanitation Data'!H122))="","",OFFSET('Sanitation Data'!$H$31,0,10*ROW('Sanitation Data'!H122)))</f>
        <v/>
      </c>
      <c r="DI128" s="274" t="str">
        <f ca="true">+IF(OFFSET('Sanitation Data'!$H$32,0,10*ROW('Sanitation Data'!H122))="","",OFFSET('Sanitation Data'!$H$32,0,10*ROW('Sanitation Data'!H122)))</f>
        <v/>
      </c>
      <c r="DJ128" s="274" t="str">
        <f ca="true">+IF(OFFSET('Sanitation Data'!$I$28,0,10*ROW('Sanitation Data'!I122))="","",OFFSET('Sanitation Data'!$I$28,0,10*ROW('Sanitation Data'!I122)))</f>
        <v/>
      </c>
      <c r="DK128" s="274" t="str">
        <f ca="true">+IF(OFFSET('Sanitation Data'!$I$29,0,10*ROW('Sanitation Data'!I122))="","",OFFSET('Sanitation Data'!$I$29,0,10*ROW('Sanitation Data'!I122)))</f>
        <v/>
      </c>
      <c r="DL128" s="274" t="str">
        <f ca="true">+IF(OFFSET('Sanitation Data'!$I$30,0,10*ROW('Sanitation Data'!I122))="","",OFFSET('Sanitation Data'!$I$30,0,10*ROW('Sanitation Data'!I122)))</f>
        <v/>
      </c>
      <c r="DM128" s="274" t="str">
        <f ca="true">+IF(OFFSET('Sanitation Data'!$I$31,0,10*ROW('Sanitation Data'!I122))="","",OFFSET('Sanitation Data'!$I$31,0,10*ROW('Sanitation Data'!I122)))</f>
        <v/>
      </c>
      <c r="DN128" s="274" t="str">
        <f ca="true">+IF(OFFSET('Sanitation Data'!$I$32,0,10*ROW('Sanitation Data'!I122))="","",OFFSET('Sanitation Data'!$I$32,0,10*ROW('Sanitation Data'!I122)))</f>
        <v/>
      </c>
      <c r="DO128" s="274" t="str">
        <f ca="true">+IF(OFFSET('Hygiene Data'!$D$11,0,10*ROW('Hygiene Data'!D122))="","",OFFSET('Hygiene Data'!$D$11,0,10*ROW('Hygiene Data'!D122)))</f>
        <v/>
      </c>
      <c r="DP128" s="274" t="str">
        <f ca="true">+IF(OFFSET('Hygiene Data'!$D$12,0,10*ROW('Hygiene Data'!D122))="","",OFFSET('Hygiene Data'!$D$12,0,10*ROW('Hygiene Data'!D122)))</f>
        <v/>
      </c>
      <c r="DQ128" s="274" t="str">
        <f ca="true">+IF(OFFSET('Hygiene Data'!$D$13,0,10*ROW('Hygiene Data'!D122))="","",OFFSET('Hygiene Data'!$D$13,0,10*ROW('Hygiene Data'!D122)))</f>
        <v/>
      </c>
      <c r="DR128" s="274" t="str">
        <f ca="true">+IF(OFFSET('Hygiene Data'!$E$11,0,10*ROW('Hygiene Data'!E122))="","",OFFSET('Hygiene Data'!$E$11,0,10*ROW('Hygiene Data'!E122)))</f>
        <v/>
      </c>
      <c r="DS128" s="274" t="str">
        <f ca="true">+IF(OFFSET('Hygiene Data'!$E$12,0,10*ROW('Hygiene Data'!E122))="","",OFFSET('Hygiene Data'!$E$12,0,10*ROW('Hygiene Data'!E122)))</f>
        <v/>
      </c>
      <c r="DT128" s="274" t="str">
        <f ca="true">+IF(OFFSET('Hygiene Data'!$E$13,0,10*ROW('Hygiene Data'!E122))="","",OFFSET('Hygiene Data'!$E$13,0,10*ROW('Hygiene Data'!E122)))</f>
        <v/>
      </c>
      <c r="DU128" s="274" t="str">
        <f ca="true">+IF(OFFSET('Hygiene Data'!$F$11,0,10*ROW('Hygiene Data'!F122))="","",OFFSET('Hygiene Data'!$F$11,0,10*ROW('Hygiene Data'!F122)))</f>
        <v/>
      </c>
      <c r="DV128" s="274" t="str">
        <f ca="true">+IF(OFFSET('Hygiene Data'!$F$12,0,10*ROW('Hygiene Data'!F122))="","",OFFSET('Hygiene Data'!$F$12,0,10*ROW('Hygiene Data'!F122)))</f>
        <v/>
      </c>
      <c r="DW128" s="274" t="str">
        <f ca="true">+IF(OFFSET('Hygiene Data'!$F$13,0,10*ROW('Hygiene Data'!F122))="","",OFFSET('Hygiene Data'!$F$13,0,10*ROW('Hygiene Data'!F122)))</f>
        <v/>
      </c>
      <c r="DX128" s="274" t="str">
        <f ca="true">+IF(OFFSET('Hygiene Data'!$G$11,0,10*ROW('Hygiene Data'!G122))="","",OFFSET('Hygiene Data'!$G$11,0,10*ROW('Hygiene Data'!G122)))</f>
        <v/>
      </c>
      <c r="DY128" s="274" t="str">
        <f ca="true">+IF(OFFSET('Hygiene Data'!$G$12,0,10*ROW('Hygiene Data'!G122))="","",OFFSET('Hygiene Data'!$G$12,0,10*ROW('Hygiene Data'!G122)))</f>
        <v/>
      </c>
      <c r="DZ128" s="274" t="str">
        <f ca="true">+IF(OFFSET('Hygiene Data'!$G$13,0,10*ROW('Hygiene Data'!G122))="","",OFFSET('Hygiene Data'!$G$13,0,10*ROW('Hygiene Data'!G122)))</f>
        <v/>
      </c>
      <c r="EA128" s="274" t="str">
        <f ca="true">+IF(OFFSET('Hygiene Data'!$H$11,0,10*ROW('Hygiene Data'!H122))="","",OFFSET('Hygiene Data'!$H$11,0,10*ROW('Hygiene Data'!H122)))</f>
        <v/>
      </c>
      <c r="EB128" s="274" t="str">
        <f ca="true">+IF(OFFSET('Hygiene Data'!$H$12,0,10*ROW('Hygiene Data'!H122))="","",OFFSET('Hygiene Data'!$H$12,0,10*ROW('Hygiene Data'!H122)))</f>
        <v/>
      </c>
      <c r="EC128" s="274" t="str">
        <f ca="true">+IF(OFFSET('Hygiene Data'!$H$13,0,10*ROW('Hygiene Data'!H122))="","",OFFSET('Hygiene Data'!$H$13,0,10*ROW('Hygiene Data'!H122)))</f>
        <v/>
      </c>
      <c r="ED128" s="274" t="str">
        <f ca="true">+IF(OFFSET('Hygiene Data'!$I$11,0,10*ROW('Hygiene Data'!I122))="","",OFFSET('Hygiene Data'!$I$11,0,10*ROW('Hygiene Data'!I122)))</f>
        <v/>
      </c>
      <c r="EE128" s="274" t="str">
        <f ca="true">+IF(OFFSET('Hygiene Data'!$I$12,0,10*ROW('Hygiene Data'!I122))="","",OFFSET('Hygiene Data'!$I$12,0,10*ROW('Hygiene Data'!I122)))</f>
        <v/>
      </c>
      <c r="EF128" s="274" t="str">
        <f ca="true">+IF(OFFSET('Hygiene Data'!$I$13,0,10*ROW('Hygiene Data'!I122))="","",OFFSET('Hygiene Data'!$I$13,0,10*ROW('Hygiene Data'!I122)))</f>
        <v/>
      </c>
    </row>
    <row xmlns:x14ac="http://schemas.microsoft.com/office/spreadsheetml/2009/9/ac" r="129" x14ac:dyDescent="0.2">
      <c r="A129" s="37" t="str">
        <f ca="true">+IF(OFFSET('Water Data'!$B$2,0,10*ROW('Water Data'!E123))="","",OFFSET('Water Data'!$B$2,0,10*ROW('Water Data'!E123)))</f>
        <v/>
      </c>
      <c r="B129" s="37" t="str">
        <f ca="true">+IF(OFFSET('Water Data'!$C$2,0,10*ROW('Water Data'!F123))="","",OFFSET('Water Data'!$C$2,0,10*ROW('Water Data'!F123)))</f>
        <v/>
      </c>
      <c r="C129" s="330" t="str">
        <f t="shared" ca="true" si="1"/>
        <v/>
      </c>
      <c r="D129" s="94"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4"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4"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4"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4"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4"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4"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4"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4"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4"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4"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4"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4"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4"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4"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4"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4"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4"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5"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5"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5"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5"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5"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5"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5"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5"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5"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5"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5"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5"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5"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5"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5"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5"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5"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5"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5"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5"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5"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5"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5"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5"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5"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5"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5"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5"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5"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5"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6"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6"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6"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6"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6"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6"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6"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6"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6"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6"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6"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6"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6"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6"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6"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6"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6"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6"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74"/>
      <c r="BS129" s="274" t="str">
        <f ca="true">+IF(OFFSET('Water Data'!$D$27,0,10*ROW('Water Data'!D123))="","",OFFSET('Water Data'!$D$27,0,10*ROW('Water Data'!D123)))</f>
        <v/>
      </c>
      <c r="BT129" s="274" t="str">
        <f ca="true">+IF(OFFSET('Water Data'!$D$28,0,10*ROW('Water Data'!D123))="","",OFFSET('Water Data'!$D$28,0,10*ROW('Water Data'!D123)))</f>
        <v/>
      </c>
      <c r="BU129" s="274" t="str">
        <f ca="true">+IF(OFFSET('Water Data'!$D$29,0,10*ROW('Water Data'!D123))="","",OFFSET('Water Data'!$D$29,0,10*ROW('Water Data'!D123)))</f>
        <v/>
      </c>
      <c r="BV129" s="274" t="str">
        <f ca="true">+IF(OFFSET('Water Data'!$E$27,0,10*ROW('Water Data'!E123))="","",OFFSET('Water Data'!$E$27,0,10*ROW('Water Data'!E123)))</f>
        <v/>
      </c>
      <c r="BW129" s="274" t="str">
        <f ca="true">+IF(OFFSET('Water Data'!$E$28,0,10*ROW('Water Data'!E123))="","",OFFSET('Water Data'!$E$28,0,10*ROW('Water Data'!E123)))</f>
        <v/>
      </c>
      <c r="BX129" s="274" t="str">
        <f ca="true">+IF(OFFSET('Water Data'!$E$29,0,10*ROW('Water Data'!E123))="","",OFFSET('Water Data'!$E$29,0,10*ROW('Water Data'!E123)))</f>
        <v/>
      </c>
      <c r="BY129" s="274" t="str">
        <f ca="true">+IF(OFFSET('Water Data'!$F$27,0,10*ROW('Water Data'!F123))="","",OFFSET('Water Data'!$F$27,0,10*ROW('Water Data'!F123)))</f>
        <v/>
      </c>
      <c r="BZ129" s="274" t="str">
        <f ca="true">+IF(OFFSET('Water Data'!$F$28,0,10*ROW('Water Data'!F123))="","",OFFSET('Water Data'!$F$28,0,10*ROW('Water Data'!F123)))</f>
        <v/>
      </c>
      <c r="CA129" s="274" t="str">
        <f ca="true">+IF(OFFSET('Water Data'!$F$29,0,10*ROW('Water Data'!F123))="","",OFFSET('Water Data'!$F$29,0,10*ROW('Water Data'!F123)))</f>
        <v/>
      </c>
      <c r="CB129" s="274" t="str">
        <f ca="true">+IF(OFFSET('Water Data'!$G$27,0,10*ROW('Water Data'!G123))="","",OFFSET('Water Data'!$G$27,0,10*ROW('Water Data'!G123)))</f>
        <v/>
      </c>
      <c r="CC129" s="274" t="str">
        <f ca="true">+IF(OFFSET('Water Data'!$G$28,0,10*ROW('Water Data'!G123))="","",OFFSET('Water Data'!$G$28,0,10*ROW('Water Data'!G123)))</f>
        <v/>
      </c>
      <c r="CD129" s="274" t="str">
        <f ca="true">+IF(OFFSET('Water Data'!$G$29,0,10*ROW('Water Data'!G123))="","",OFFSET('Water Data'!$G$29,0,10*ROW('Water Data'!G123)))</f>
        <v/>
      </c>
      <c r="CE129" s="274" t="str">
        <f ca="true">+IF(OFFSET('Water Data'!$H$27,0,10*ROW('Water Data'!H123))="","",OFFSET('Water Data'!$H$27,0,10*ROW('Water Data'!H123)))</f>
        <v/>
      </c>
      <c r="CF129" s="274" t="str">
        <f ca="true">+IF(OFFSET('Water Data'!$H$28,0,10*ROW('Water Data'!H123))="","",OFFSET('Water Data'!$H$28,0,10*ROW('Water Data'!H123)))</f>
        <v/>
      </c>
      <c r="CG129" s="274" t="str">
        <f ca="true">+IF(OFFSET('Water Data'!$H$29,0,10*ROW('Water Data'!H123))="","",OFFSET('Water Data'!$H$29,0,10*ROW('Water Data'!H123)))</f>
        <v/>
      </c>
      <c r="CH129" s="274" t="str">
        <f ca="true">+IF(OFFSET('Water Data'!$I$27,0,10*ROW('Water Data'!I123))="","",OFFSET('Water Data'!$I$27,0,10*ROW('Water Data'!I123)))</f>
        <v/>
      </c>
      <c r="CI129" s="274" t="str">
        <f ca="true">+IF(OFFSET('Water Data'!$I$28,0,10*ROW('Water Data'!I123))="","",OFFSET('Water Data'!$I$28,0,10*ROW('Water Data'!I123)))</f>
        <v/>
      </c>
      <c r="CJ129" s="274" t="str">
        <f ca="true">+IF(OFFSET('Water Data'!$I$29,0,10*ROW('Water Data'!I123))="","",OFFSET('Water Data'!$I$29,0,10*ROW('Water Data'!I123)))</f>
        <v/>
      </c>
      <c r="CK129" s="274" t="str">
        <f ca="true">+IF(OFFSET('Sanitation Data'!$D$28,0,10*ROW('Sanitation Data'!D123))="","",OFFSET('Sanitation Data'!$D$28,0,10*ROW('Sanitation Data'!D123)))</f>
        <v/>
      </c>
      <c r="CL129" s="274" t="str">
        <f ca="true">+IF(OFFSET('Sanitation Data'!$D$29,0,10*ROW('Sanitation Data'!D123))="","",OFFSET('Sanitation Data'!$D$29,0,10*ROW('Sanitation Data'!D123)))</f>
        <v/>
      </c>
      <c r="CM129" s="274" t="str">
        <f ca="true">+IF(OFFSET('Sanitation Data'!$D$30,0,10*ROW('Sanitation Data'!D123))="","",OFFSET('Sanitation Data'!$D$30,0,10*ROW('Sanitation Data'!D123)))</f>
        <v/>
      </c>
      <c r="CN129" s="274" t="str">
        <f ca="true">+IF(OFFSET('Sanitation Data'!$D$31,0,10*ROW('Sanitation Data'!D123))="","",OFFSET('Sanitation Data'!$D$31,0,10*ROW('Sanitation Data'!D123)))</f>
        <v/>
      </c>
      <c r="CO129" s="274" t="str">
        <f ca="true">+IF(OFFSET('Sanitation Data'!$D$32,0,10*ROW('Sanitation Data'!D123))="","",OFFSET('Sanitation Data'!$D$32,0,10*ROW('Sanitation Data'!D123)))</f>
        <v/>
      </c>
      <c r="CP129" s="274" t="str">
        <f ca="true">+IF(OFFSET('Sanitation Data'!$E$28,0,10*ROW('Sanitation Data'!E123))="","",OFFSET('Sanitation Data'!$E$28,0,10*ROW('Sanitation Data'!E123)))</f>
        <v/>
      </c>
      <c r="CQ129" s="274" t="str">
        <f ca="true">+IF(OFFSET('Sanitation Data'!$E$29,0,10*ROW('Sanitation Data'!E123))="","",OFFSET('Sanitation Data'!$E$29,0,10*ROW('Sanitation Data'!E123)))</f>
        <v/>
      </c>
      <c r="CR129" s="274" t="str">
        <f ca="true">+IF(OFFSET('Sanitation Data'!$E$30,0,10*ROW('Sanitation Data'!E123))="","",OFFSET('Sanitation Data'!$E$30,0,10*ROW('Sanitation Data'!E123)))</f>
        <v/>
      </c>
      <c r="CS129" s="274" t="str">
        <f ca="true">+IF(OFFSET('Sanitation Data'!$E$31,0,10*ROW('Sanitation Data'!E123))="","",OFFSET('Sanitation Data'!$E$31,0,10*ROW('Sanitation Data'!E123)))</f>
        <v/>
      </c>
      <c r="CT129" s="274" t="str">
        <f ca="true">+IF(OFFSET('Sanitation Data'!$E$32,0,10*ROW('Sanitation Data'!E123))="","",OFFSET('Sanitation Data'!$E$32,0,10*ROW('Sanitation Data'!E123)))</f>
        <v/>
      </c>
      <c r="CU129" s="274" t="str">
        <f ca="true">+IF(OFFSET('Sanitation Data'!$F$28,0,10*ROW('Sanitation Data'!F123))="","",OFFSET('Sanitation Data'!$F$28,0,10*ROW('Sanitation Data'!F123)))</f>
        <v/>
      </c>
      <c r="CV129" s="274" t="str">
        <f ca="true">+IF(OFFSET('Sanitation Data'!$F$29,0,10*ROW('Sanitation Data'!F123))="","",OFFSET('Sanitation Data'!$F$29,0,10*ROW('Sanitation Data'!F123)))</f>
        <v/>
      </c>
      <c r="CW129" s="274" t="str">
        <f ca="true">+IF(OFFSET('Sanitation Data'!$F$30,0,10*ROW('Sanitation Data'!F123))="","",OFFSET('Sanitation Data'!$F$30,0,10*ROW('Sanitation Data'!F123)))</f>
        <v/>
      </c>
      <c r="CX129" s="274" t="str">
        <f ca="true">+IF(OFFSET('Sanitation Data'!$F$31,0,10*ROW('Sanitation Data'!F123))="","",OFFSET('Sanitation Data'!$F$31,0,10*ROW('Sanitation Data'!F123)))</f>
        <v/>
      </c>
      <c r="CY129" s="274" t="str">
        <f ca="true">+IF(OFFSET('Sanitation Data'!$F$32,0,10*ROW('Sanitation Data'!F123))="","",OFFSET('Sanitation Data'!$F$32,0,10*ROW('Sanitation Data'!F123)))</f>
        <v/>
      </c>
      <c r="CZ129" s="274" t="str">
        <f ca="true">+IF(OFFSET('Sanitation Data'!$G$28,0,10*ROW('Sanitation Data'!G123))="","",OFFSET('Sanitation Data'!$G$28,0,10*ROW('Sanitation Data'!G123)))</f>
        <v/>
      </c>
      <c r="DA129" s="274" t="str">
        <f ca="true">+IF(OFFSET('Sanitation Data'!$G$29,0,10*ROW('Sanitation Data'!G123))="","",OFFSET('Sanitation Data'!$G$29,0,10*ROW('Sanitation Data'!G123)))</f>
        <v/>
      </c>
      <c r="DB129" s="274" t="str">
        <f ca="true">+IF(OFFSET('Sanitation Data'!$G$30,0,10*ROW('Sanitation Data'!G123))="","",OFFSET('Sanitation Data'!$G$30,0,10*ROW('Sanitation Data'!G123)))</f>
        <v/>
      </c>
      <c r="DC129" s="274" t="str">
        <f ca="true">+IF(OFFSET('Sanitation Data'!$G$31,0,10*ROW('Sanitation Data'!G123))="","",OFFSET('Sanitation Data'!$G$31,0,10*ROW('Sanitation Data'!G123)))</f>
        <v/>
      </c>
      <c r="DD129" s="274" t="str">
        <f ca="true">+IF(OFFSET('Sanitation Data'!$G$32,0,10*ROW('Sanitation Data'!G123))="","",OFFSET('Sanitation Data'!$G$32,0,10*ROW('Sanitation Data'!G123)))</f>
        <v/>
      </c>
      <c r="DE129" s="274" t="str">
        <f ca="true">+IF(OFFSET('Sanitation Data'!$H$28,0,10*ROW('Sanitation Data'!H123))="","",OFFSET('Sanitation Data'!$H$28,0,10*ROW('Sanitation Data'!H123)))</f>
        <v/>
      </c>
      <c r="DF129" s="274" t="str">
        <f ca="true">+IF(OFFSET('Sanitation Data'!$H$29,0,10*ROW('Sanitation Data'!H123))="","",OFFSET('Sanitation Data'!$H$29,0,10*ROW('Sanitation Data'!H123)))</f>
        <v/>
      </c>
      <c r="DG129" s="274" t="str">
        <f ca="true">+IF(OFFSET('Sanitation Data'!$H$30,0,10*ROW('Sanitation Data'!H123))="","",OFFSET('Sanitation Data'!$H$30,0,10*ROW('Sanitation Data'!H123)))</f>
        <v/>
      </c>
      <c r="DH129" s="274" t="str">
        <f ca="true">+IF(OFFSET('Sanitation Data'!$H$31,0,10*ROW('Sanitation Data'!H123))="","",OFFSET('Sanitation Data'!$H$31,0,10*ROW('Sanitation Data'!H123)))</f>
        <v/>
      </c>
      <c r="DI129" s="274" t="str">
        <f ca="true">+IF(OFFSET('Sanitation Data'!$H$32,0,10*ROW('Sanitation Data'!H123))="","",OFFSET('Sanitation Data'!$H$32,0,10*ROW('Sanitation Data'!H123)))</f>
        <v/>
      </c>
      <c r="DJ129" s="274" t="str">
        <f ca="true">+IF(OFFSET('Sanitation Data'!$I$28,0,10*ROW('Sanitation Data'!I123))="","",OFFSET('Sanitation Data'!$I$28,0,10*ROW('Sanitation Data'!I123)))</f>
        <v/>
      </c>
      <c r="DK129" s="274" t="str">
        <f ca="true">+IF(OFFSET('Sanitation Data'!$I$29,0,10*ROW('Sanitation Data'!I123))="","",OFFSET('Sanitation Data'!$I$29,0,10*ROW('Sanitation Data'!I123)))</f>
        <v/>
      </c>
      <c r="DL129" s="274" t="str">
        <f ca="true">+IF(OFFSET('Sanitation Data'!$I$30,0,10*ROW('Sanitation Data'!I123))="","",OFFSET('Sanitation Data'!$I$30,0,10*ROW('Sanitation Data'!I123)))</f>
        <v/>
      </c>
      <c r="DM129" s="274" t="str">
        <f ca="true">+IF(OFFSET('Sanitation Data'!$I$31,0,10*ROW('Sanitation Data'!I123))="","",OFFSET('Sanitation Data'!$I$31,0,10*ROW('Sanitation Data'!I123)))</f>
        <v/>
      </c>
      <c r="DN129" s="274" t="str">
        <f ca="true">+IF(OFFSET('Sanitation Data'!$I$32,0,10*ROW('Sanitation Data'!I123))="","",OFFSET('Sanitation Data'!$I$32,0,10*ROW('Sanitation Data'!I123)))</f>
        <v/>
      </c>
      <c r="DO129" s="274" t="str">
        <f ca="true">+IF(OFFSET('Hygiene Data'!$D$11,0,10*ROW('Hygiene Data'!D123))="","",OFFSET('Hygiene Data'!$D$11,0,10*ROW('Hygiene Data'!D123)))</f>
        <v/>
      </c>
      <c r="DP129" s="274" t="str">
        <f ca="true">+IF(OFFSET('Hygiene Data'!$D$12,0,10*ROW('Hygiene Data'!D123))="","",OFFSET('Hygiene Data'!$D$12,0,10*ROW('Hygiene Data'!D123)))</f>
        <v/>
      </c>
      <c r="DQ129" s="274" t="str">
        <f ca="true">+IF(OFFSET('Hygiene Data'!$D$13,0,10*ROW('Hygiene Data'!D123))="","",OFFSET('Hygiene Data'!$D$13,0,10*ROW('Hygiene Data'!D123)))</f>
        <v/>
      </c>
      <c r="DR129" s="274" t="str">
        <f ca="true">+IF(OFFSET('Hygiene Data'!$E$11,0,10*ROW('Hygiene Data'!E123))="","",OFFSET('Hygiene Data'!$E$11,0,10*ROW('Hygiene Data'!E123)))</f>
        <v/>
      </c>
      <c r="DS129" s="274" t="str">
        <f ca="true">+IF(OFFSET('Hygiene Data'!$E$12,0,10*ROW('Hygiene Data'!E123))="","",OFFSET('Hygiene Data'!$E$12,0,10*ROW('Hygiene Data'!E123)))</f>
        <v/>
      </c>
      <c r="DT129" s="274" t="str">
        <f ca="true">+IF(OFFSET('Hygiene Data'!$E$13,0,10*ROW('Hygiene Data'!E123))="","",OFFSET('Hygiene Data'!$E$13,0,10*ROW('Hygiene Data'!E123)))</f>
        <v/>
      </c>
      <c r="DU129" s="274" t="str">
        <f ca="true">+IF(OFFSET('Hygiene Data'!$F$11,0,10*ROW('Hygiene Data'!F123))="","",OFFSET('Hygiene Data'!$F$11,0,10*ROW('Hygiene Data'!F123)))</f>
        <v/>
      </c>
      <c r="DV129" s="274" t="str">
        <f ca="true">+IF(OFFSET('Hygiene Data'!$F$12,0,10*ROW('Hygiene Data'!F123))="","",OFFSET('Hygiene Data'!$F$12,0,10*ROW('Hygiene Data'!F123)))</f>
        <v/>
      </c>
      <c r="DW129" s="274" t="str">
        <f ca="true">+IF(OFFSET('Hygiene Data'!$F$13,0,10*ROW('Hygiene Data'!F123))="","",OFFSET('Hygiene Data'!$F$13,0,10*ROW('Hygiene Data'!F123)))</f>
        <v/>
      </c>
      <c r="DX129" s="274" t="str">
        <f ca="true">+IF(OFFSET('Hygiene Data'!$G$11,0,10*ROW('Hygiene Data'!G123))="","",OFFSET('Hygiene Data'!$G$11,0,10*ROW('Hygiene Data'!G123)))</f>
        <v/>
      </c>
      <c r="DY129" s="274" t="str">
        <f ca="true">+IF(OFFSET('Hygiene Data'!$G$12,0,10*ROW('Hygiene Data'!G123))="","",OFFSET('Hygiene Data'!$G$12,0,10*ROW('Hygiene Data'!G123)))</f>
        <v/>
      </c>
      <c r="DZ129" s="274" t="str">
        <f ca="true">+IF(OFFSET('Hygiene Data'!$G$13,0,10*ROW('Hygiene Data'!G123))="","",OFFSET('Hygiene Data'!$G$13,0,10*ROW('Hygiene Data'!G123)))</f>
        <v/>
      </c>
      <c r="EA129" s="274" t="str">
        <f ca="true">+IF(OFFSET('Hygiene Data'!$H$11,0,10*ROW('Hygiene Data'!H123))="","",OFFSET('Hygiene Data'!$H$11,0,10*ROW('Hygiene Data'!H123)))</f>
        <v/>
      </c>
      <c r="EB129" s="274" t="str">
        <f ca="true">+IF(OFFSET('Hygiene Data'!$H$12,0,10*ROW('Hygiene Data'!H123))="","",OFFSET('Hygiene Data'!$H$12,0,10*ROW('Hygiene Data'!H123)))</f>
        <v/>
      </c>
      <c r="EC129" s="274" t="str">
        <f ca="true">+IF(OFFSET('Hygiene Data'!$H$13,0,10*ROW('Hygiene Data'!H123))="","",OFFSET('Hygiene Data'!$H$13,0,10*ROW('Hygiene Data'!H123)))</f>
        <v/>
      </c>
      <c r="ED129" s="274" t="str">
        <f ca="true">+IF(OFFSET('Hygiene Data'!$I$11,0,10*ROW('Hygiene Data'!I123))="","",OFFSET('Hygiene Data'!$I$11,0,10*ROW('Hygiene Data'!I123)))</f>
        <v/>
      </c>
      <c r="EE129" s="274" t="str">
        <f ca="true">+IF(OFFSET('Hygiene Data'!$I$12,0,10*ROW('Hygiene Data'!I123))="","",OFFSET('Hygiene Data'!$I$12,0,10*ROW('Hygiene Data'!I123)))</f>
        <v/>
      </c>
      <c r="EF129" s="274" t="str">
        <f ca="true">+IF(OFFSET('Hygiene Data'!$I$13,0,10*ROW('Hygiene Data'!I123))="","",OFFSET('Hygiene Data'!$I$13,0,10*ROW('Hygiene Data'!I123)))</f>
        <v/>
      </c>
    </row>
    <row xmlns:x14ac="http://schemas.microsoft.com/office/spreadsheetml/2009/9/ac" r="130" x14ac:dyDescent="0.2">
      <c r="A130" s="37" t="str">
        <f ca="true">+IF(OFFSET('Water Data'!$B$2,0,10*ROW('Water Data'!E124))="","",OFFSET('Water Data'!$B$2,0,10*ROW('Water Data'!E124)))</f>
        <v/>
      </c>
      <c r="B130" s="37" t="str">
        <f ca="true">+IF(OFFSET('Water Data'!$C$2,0,10*ROW('Water Data'!F124))="","",OFFSET('Water Data'!$C$2,0,10*ROW('Water Data'!F124)))</f>
        <v/>
      </c>
      <c r="C130" s="330" t="str">
        <f t="shared" ca="true" si="1"/>
        <v/>
      </c>
      <c r="D130" s="94"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4"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4"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4"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4"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4"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4"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4"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4"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4"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4"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4"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4"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4"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4"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4"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4"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4"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5"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5"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5"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5"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5"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5"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5"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5"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5"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5"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5"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5"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5"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5"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5"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5"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5"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5"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5"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5"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5"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5"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5"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5"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5"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5"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5"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5"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5"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5"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6"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6"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6"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6"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6"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6"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6"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6"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6"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6"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6"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6"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6"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6"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6"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6"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6"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6"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74"/>
      <c r="BS130" s="274" t="str">
        <f ca="true">+IF(OFFSET('Water Data'!$D$27,0,10*ROW('Water Data'!D124))="","",OFFSET('Water Data'!$D$27,0,10*ROW('Water Data'!D124)))</f>
        <v/>
      </c>
      <c r="BT130" s="274" t="str">
        <f ca="true">+IF(OFFSET('Water Data'!$D$28,0,10*ROW('Water Data'!D124))="","",OFFSET('Water Data'!$D$28,0,10*ROW('Water Data'!D124)))</f>
        <v/>
      </c>
      <c r="BU130" s="274" t="str">
        <f ca="true">+IF(OFFSET('Water Data'!$D$29,0,10*ROW('Water Data'!D124))="","",OFFSET('Water Data'!$D$29,0,10*ROW('Water Data'!D124)))</f>
        <v/>
      </c>
      <c r="BV130" s="274" t="str">
        <f ca="true">+IF(OFFSET('Water Data'!$E$27,0,10*ROW('Water Data'!E124))="","",OFFSET('Water Data'!$E$27,0,10*ROW('Water Data'!E124)))</f>
        <v/>
      </c>
      <c r="BW130" s="274" t="str">
        <f ca="true">+IF(OFFSET('Water Data'!$E$28,0,10*ROW('Water Data'!E124))="","",OFFSET('Water Data'!$E$28,0,10*ROW('Water Data'!E124)))</f>
        <v/>
      </c>
      <c r="BX130" s="274" t="str">
        <f ca="true">+IF(OFFSET('Water Data'!$E$29,0,10*ROW('Water Data'!E124))="","",OFFSET('Water Data'!$E$29,0,10*ROW('Water Data'!E124)))</f>
        <v/>
      </c>
      <c r="BY130" s="274" t="str">
        <f ca="true">+IF(OFFSET('Water Data'!$F$27,0,10*ROW('Water Data'!F124))="","",OFFSET('Water Data'!$F$27,0,10*ROW('Water Data'!F124)))</f>
        <v/>
      </c>
      <c r="BZ130" s="274" t="str">
        <f ca="true">+IF(OFFSET('Water Data'!$F$28,0,10*ROW('Water Data'!F124))="","",OFFSET('Water Data'!$F$28,0,10*ROW('Water Data'!F124)))</f>
        <v/>
      </c>
      <c r="CA130" s="274" t="str">
        <f ca="true">+IF(OFFSET('Water Data'!$F$29,0,10*ROW('Water Data'!F124))="","",OFFSET('Water Data'!$F$29,0,10*ROW('Water Data'!F124)))</f>
        <v/>
      </c>
      <c r="CB130" s="274" t="str">
        <f ca="true">+IF(OFFSET('Water Data'!$G$27,0,10*ROW('Water Data'!G124))="","",OFFSET('Water Data'!$G$27,0,10*ROW('Water Data'!G124)))</f>
        <v/>
      </c>
      <c r="CC130" s="274" t="str">
        <f ca="true">+IF(OFFSET('Water Data'!$G$28,0,10*ROW('Water Data'!G124))="","",OFFSET('Water Data'!$G$28,0,10*ROW('Water Data'!G124)))</f>
        <v/>
      </c>
      <c r="CD130" s="274" t="str">
        <f ca="true">+IF(OFFSET('Water Data'!$G$29,0,10*ROW('Water Data'!G124))="","",OFFSET('Water Data'!$G$29,0,10*ROW('Water Data'!G124)))</f>
        <v/>
      </c>
      <c r="CE130" s="274" t="str">
        <f ca="true">+IF(OFFSET('Water Data'!$H$27,0,10*ROW('Water Data'!H124))="","",OFFSET('Water Data'!$H$27,0,10*ROW('Water Data'!H124)))</f>
        <v/>
      </c>
      <c r="CF130" s="274" t="str">
        <f ca="true">+IF(OFFSET('Water Data'!$H$28,0,10*ROW('Water Data'!H124))="","",OFFSET('Water Data'!$H$28,0,10*ROW('Water Data'!H124)))</f>
        <v/>
      </c>
      <c r="CG130" s="274" t="str">
        <f ca="true">+IF(OFFSET('Water Data'!$H$29,0,10*ROW('Water Data'!H124))="","",OFFSET('Water Data'!$H$29,0,10*ROW('Water Data'!H124)))</f>
        <v/>
      </c>
      <c r="CH130" s="274" t="str">
        <f ca="true">+IF(OFFSET('Water Data'!$I$27,0,10*ROW('Water Data'!I124))="","",OFFSET('Water Data'!$I$27,0,10*ROW('Water Data'!I124)))</f>
        <v/>
      </c>
      <c r="CI130" s="274" t="str">
        <f ca="true">+IF(OFFSET('Water Data'!$I$28,0,10*ROW('Water Data'!I124))="","",OFFSET('Water Data'!$I$28,0,10*ROW('Water Data'!I124)))</f>
        <v/>
      </c>
      <c r="CJ130" s="274" t="str">
        <f ca="true">+IF(OFFSET('Water Data'!$I$29,0,10*ROW('Water Data'!I124))="","",OFFSET('Water Data'!$I$29,0,10*ROW('Water Data'!I124)))</f>
        <v/>
      </c>
      <c r="CK130" s="274" t="str">
        <f ca="true">+IF(OFFSET('Sanitation Data'!$D$28,0,10*ROW('Sanitation Data'!D124))="","",OFFSET('Sanitation Data'!$D$28,0,10*ROW('Sanitation Data'!D124)))</f>
        <v/>
      </c>
      <c r="CL130" s="274" t="str">
        <f ca="true">+IF(OFFSET('Sanitation Data'!$D$29,0,10*ROW('Sanitation Data'!D124))="","",OFFSET('Sanitation Data'!$D$29,0,10*ROW('Sanitation Data'!D124)))</f>
        <v/>
      </c>
      <c r="CM130" s="274" t="str">
        <f ca="true">+IF(OFFSET('Sanitation Data'!$D$30,0,10*ROW('Sanitation Data'!D124))="","",OFFSET('Sanitation Data'!$D$30,0,10*ROW('Sanitation Data'!D124)))</f>
        <v/>
      </c>
      <c r="CN130" s="274" t="str">
        <f ca="true">+IF(OFFSET('Sanitation Data'!$D$31,0,10*ROW('Sanitation Data'!D124))="","",OFFSET('Sanitation Data'!$D$31,0,10*ROW('Sanitation Data'!D124)))</f>
        <v/>
      </c>
      <c r="CO130" s="274" t="str">
        <f ca="true">+IF(OFFSET('Sanitation Data'!$D$32,0,10*ROW('Sanitation Data'!D124))="","",OFFSET('Sanitation Data'!$D$32,0,10*ROW('Sanitation Data'!D124)))</f>
        <v/>
      </c>
      <c r="CP130" s="274" t="str">
        <f ca="true">+IF(OFFSET('Sanitation Data'!$E$28,0,10*ROW('Sanitation Data'!E124))="","",OFFSET('Sanitation Data'!$E$28,0,10*ROW('Sanitation Data'!E124)))</f>
        <v/>
      </c>
      <c r="CQ130" s="274" t="str">
        <f ca="true">+IF(OFFSET('Sanitation Data'!$E$29,0,10*ROW('Sanitation Data'!E124))="","",OFFSET('Sanitation Data'!$E$29,0,10*ROW('Sanitation Data'!E124)))</f>
        <v/>
      </c>
      <c r="CR130" s="274" t="str">
        <f ca="true">+IF(OFFSET('Sanitation Data'!$E$30,0,10*ROW('Sanitation Data'!E124))="","",OFFSET('Sanitation Data'!$E$30,0,10*ROW('Sanitation Data'!E124)))</f>
        <v/>
      </c>
      <c r="CS130" s="274" t="str">
        <f ca="true">+IF(OFFSET('Sanitation Data'!$E$31,0,10*ROW('Sanitation Data'!E124))="","",OFFSET('Sanitation Data'!$E$31,0,10*ROW('Sanitation Data'!E124)))</f>
        <v/>
      </c>
      <c r="CT130" s="274" t="str">
        <f ca="true">+IF(OFFSET('Sanitation Data'!$E$32,0,10*ROW('Sanitation Data'!E124))="","",OFFSET('Sanitation Data'!$E$32,0,10*ROW('Sanitation Data'!E124)))</f>
        <v/>
      </c>
      <c r="CU130" s="274" t="str">
        <f ca="true">+IF(OFFSET('Sanitation Data'!$F$28,0,10*ROW('Sanitation Data'!F124))="","",OFFSET('Sanitation Data'!$F$28,0,10*ROW('Sanitation Data'!F124)))</f>
        <v/>
      </c>
      <c r="CV130" s="274" t="str">
        <f ca="true">+IF(OFFSET('Sanitation Data'!$F$29,0,10*ROW('Sanitation Data'!F124))="","",OFFSET('Sanitation Data'!$F$29,0,10*ROW('Sanitation Data'!F124)))</f>
        <v/>
      </c>
      <c r="CW130" s="274" t="str">
        <f ca="true">+IF(OFFSET('Sanitation Data'!$F$30,0,10*ROW('Sanitation Data'!F124))="","",OFFSET('Sanitation Data'!$F$30,0,10*ROW('Sanitation Data'!F124)))</f>
        <v/>
      </c>
      <c r="CX130" s="274" t="str">
        <f ca="true">+IF(OFFSET('Sanitation Data'!$F$31,0,10*ROW('Sanitation Data'!F124))="","",OFFSET('Sanitation Data'!$F$31,0,10*ROW('Sanitation Data'!F124)))</f>
        <v/>
      </c>
      <c r="CY130" s="274" t="str">
        <f ca="true">+IF(OFFSET('Sanitation Data'!$F$32,0,10*ROW('Sanitation Data'!F124))="","",OFFSET('Sanitation Data'!$F$32,0,10*ROW('Sanitation Data'!F124)))</f>
        <v/>
      </c>
      <c r="CZ130" s="274" t="str">
        <f ca="true">+IF(OFFSET('Sanitation Data'!$G$28,0,10*ROW('Sanitation Data'!G124))="","",OFFSET('Sanitation Data'!$G$28,0,10*ROW('Sanitation Data'!G124)))</f>
        <v/>
      </c>
      <c r="DA130" s="274" t="str">
        <f ca="true">+IF(OFFSET('Sanitation Data'!$G$29,0,10*ROW('Sanitation Data'!G124))="","",OFFSET('Sanitation Data'!$G$29,0,10*ROW('Sanitation Data'!G124)))</f>
        <v/>
      </c>
      <c r="DB130" s="274" t="str">
        <f ca="true">+IF(OFFSET('Sanitation Data'!$G$30,0,10*ROW('Sanitation Data'!G124))="","",OFFSET('Sanitation Data'!$G$30,0,10*ROW('Sanitation Data'!G124)))</f>
        <v/>
      </c>
      <c r="DC130" s="274" t="str">
        <f ca="true">+IF(OFFSET('Sanitation Data'!$G$31,0,10*ROW('Sanitation Data'!G124))="","",OFFSET('Sanitation Data'!$G$31,0,10*ROW('Sanitation Data'!G124)))</f>
        <v/>
      </c>
      <c r="DD130" s="274" t="str">
        <f ca="true">+IF(OFFSET('Sanitation Data'!$G$32,0,10*ROW('Sanitation Data'!G124))="","",OFFSET('Sanitation Data'!$G$32,0,10*ROW('Sanitation Data'!G124)))</f>
        <v/>
      </c>
      <c r="DE130" s="274" t="str">
        <f ca="true">+IF(OFFSET('Sanitation Data'!$H$28,0,10*ROW('Sanitation Data'!H124))="","",OFFSET('Sanitation Data'!$H$28,0,10*ROW('Sanitation Data'!H124)))</f>
        <v/>
      </c>
      <c r="DF130" s="274" t="str">
        <f ca="true">+IF(OFFSET('Sanitation Data'!$H$29,0,10*ROW('Sanitation Data'!H124))="","",OFFSET('Sanitation Data'!$H$29,0,10*ROW('Sanitation Data'!H124)))</f>
        <v/>
      </c>
      <c r="DG130" s="274" t="str">
        <f ca="true">+IF(OFFSET('Sanitation Data'!$H$30,0,10*ROW('Sanitation Data'!H124))="","",OFFSET('Sanitation Data'!$H$30,0,10*ROW('Sanitation Data'!H124)))</f>
        <v/>
      </c>
      <c r="DH130" s="274" t="str">
        <f ca="true">+IF(OFFSET('Sanitation Data'!$H$31,0,10*ROW('Sanitation Data'!H124))="","",OFFSET('Sanitation Data'!$H$31,0,10*ROW('Sanitation Data'!H124)))</f>
        <v/>
      </c>
      <c r="DI130" s="274" t="str">
        <f ca="true">+IF(OFFSET('Sanitation Data'!$H$32,0,10*ROW('Sanitation Data'!H124))="","",OFFSET('Sanitation Data'!$H$32,0,10*ROW('Sanitation Data'!H124)))</f>
        <v/>
      </c>
      <c r="DJ130" s="274" t="str">
        <f ca="true">+IF(OFFSET('Sanitation Data'!$I$28,0,10*ROW('Sanitation Data'!I124))="","",OFFSET('Sanitation Data'!$I$28,0,10*ROW('Sanitation Data'!I124)))</f>
        <v/>
      </c>
      <c r="DK130" s="274" t="str">
        <f ca="true">+IF(OFFSET('Sanitation Data'!$I$29,0,10*ROW('Sanitation Data'!I124))="","",OFFSET('Sanitation Data'!$I$29,0,10*ROW('Sanitation Data'!I124)))</f>
        <v/>
      </c>
      <c r="DL130" s="274" t="str">
        <f ca="true">+IF(OFFSET('Sanitation Data'!$I$30,0,10*ROW('Sanitation Data'!I124))="","",OFFSET('Sanitation Data'!$I$30,0,10*ROW('Sanitation Data'!I124)))</f>
        <v/>
      </c>
      <c r="DM130" s="274" t="str">
        <f ca="true">+IF(OFFSET('Sanitation Data'!$I$31,0,10*ROW('Sanitation Data'!I124))="","",OFFSET('Sanitation Data'!$I$31,0,10*ROW('Sanitation Data'!I124)))</f>
        <v/>
      </c>
      <c r="DN130" s="274" t="str">
        <f ca="true">+IF(OFFSET('Sanitation Data'!$I$32,0,10*ROW('Sanitation Data'!I124))="","",OFFSET('Sanitation Data'!$I$32,0,10*ROW('Sanitation Data'!I124)))</f>
        <v/>
      </c>
      <c r="DO130" s="274" t="str">
        <f ca="true">+IF(OFFSET('Hygiene Data'!$D$11,0,10*ROW('Hygiene Data'!D124))="","",OFFSET('Hygiene Data'!$D$11,0,10*ROW('Hygiene Data'!D124)))</f>
        <v/>
      </c>
      <c r="DP130" s="274" t="str">
        <f ca="true">+IF(OFFSET('Hygiene Data'!$D$12,0,10*ROW('Hygiene Data'!D124))="","",OFFSET('Hygiene Data'!$D$12,0,10*ROW('Hygiene Data'!D124)))</f>
        <v/>
      </c>
      <c r="DQ130" s="274" t="str">
        <f ca="true">+IF(OFFSET('Hygiene Data'!$D$13,0,10*ROW('Hygiene Data'!D124))="","",OFFSET('Hygiene Data'!$D$13,0,10*ROW('Hygiene Data'!D124)))</f>
        <v/>
      </c>
      <c r="DR130" s="274" t="str">
        <f ca="true">+IF(OFFSET('Hygiene Data'!$E$11,0,10*ROW('Hygiene Data'!E124))="","",OFFSET('Hygiene Data'!$E$11,0,10*ROW('Hygiene Data'!E124)))</f>
        <v/>
      </c>
      <c r="DS130" s="274" t="str">
        <f ca="true">+IF(OFFSET('Hygiene Data'!$E$12,0,10*ROW('Hygiene Data'!E124))="","",OFFSET('Hygiene Data'!$E$12,0,10*ROW('Hygiene Data'!E124)))</f>
        <v/>
      </c>
      <c r="DT130" s="274" t="str">
        <f ca="true">+IF(OFFSET('Hygiene Data'!$E$13,0,10*ROW('Hygiene Data'!E124))="","",OFFSET('Hygiene Data'!$E$13,0,10*ROW('Hygiene Data'!E124)))</f>
        <v/>
      </c>
      <c r="DU130" s="274" t="str">
        <f ca="true">+IF(OFFSET('Hygiene Data'!$F$11,0,10*ROW('Hygiene Data'!F124))="","",OFFSET('Hygiene Data'!$F$11,0,10*ROW('Hygiene Data'!F124)))</f>
        <v/>
      </c>
      <c r="DV130" s="274" t="str">
        <f ca="true">+IF(OFFSET('Hygiene Data'!$F$12,0,10*ROW('Hygiene Data'!F124))="","",OFFSET('Hygiene Data'!$F$12,0,10*ROW('Hygiene Data'!F124)))</f>
        <v/>
      </c>
      <c r="DW130" s="274" t="str">
        <f ca="true">+IF(OFFSET('Hygiene Data'!$F$13,0,10*ROW('Hygiene Data'!F124))="","",OFFSET('Hygiene Data'!$F$13,0,10*ROW('Hygiene Data'!F124)))</f>
        <v/>
      </c>
      <c r="DX130" s="274" t="str">
        <f ca="true">+IF(OFFSET('Hygiene Data'!$G$11,0,10*ROW('Hygiene Data'!G124))="","",OFFSET('Hygiene Data'!$G$11,0,10*ROW('Hygiene Data'!G124)))</f>
        <v/>
      </c>
      <c r="DY130" s="274" t="str">
        <f ca="true">+IF(OFFSET('Hygiene Data'!$G$12,0,10*ROW('Hygiene Data'!G124))="","",OFFSET('Hygiene Data'!$G$12,0,10*ROW('Hygiene Data'!G124)))</f>
        <v/>
      </c>
      <c r="DZ130" s="274" t="str">
        <f ca="true">+IF(OFFSET('Hygiene Data'!$G$13,0,10*ROW('Hygiene Data'!G124))="","",OFFSET('Hygiene Data'!$G$13,0,10*ROW('Hygiene Data'!G124)))</f>
        <v/>
      </c>
      <c r="EA130" s="274" t="str">
        <f ca="true">+IF(OFFSET('Hygiene Data'!$H$11,0,10*ROW('Hygiene Data'!H124))="","",OFFSET('Hygiene Data'!$H$11,0,10*ROW('Hygiene Data'!H124)))</f>
        <v/>
      </c>
      <c r="EB130" s="274" t="str">
        <f ca="true">+IF(OFFSET('Hygiene Data'!$H$12,0,10*ROW('Hygiene Data'!H124))="","",OFFSET('Hygiene Data'!$H$12,0,10*ROW('Hygiene Data'!H124)))</f>
        <v/>
      </c>
      <c r="EC130" s="274" t="str">
        <f ca="true">+IF(OFFSET('Hygiene Data'!$H$13,0,10*ROW('Hygiene Data'!H124))="","",OFFSET('Hygiene Data'!$H$13,0,10*ROW('Hygiene Data'!H124)))</f>
        <v/>
      </c>
      <c r="ED130" s="274" t="str">
        <f ca="true">+IF(OFFSET('Hygiene Data'!$I$11,0,10*ROW('Hygiene Data'!I124))="","",OFFSET('Hygiene Data'!$I$11,0,10*ROW('Hygiene Data'!I124)))</f>
        <v/>
      </c>
      <c r="EE130" s="274" t="str">
        <f ca="true">+IF(OFFSET('Hygiene Data'!$I$12,0,10*ROW('Hygiene Data'!I124))="","",OFFSET('Hygiene Data'!$I$12,0,10*ROW('Hygiene Data'!I124)))</f>
        <v/>
      </c>
      <c r="EF130" s="274" t="str">
        <f ca="true">+IF(OFFSET('Hygiene Data'!$I$13,0,10*ROW('Hygiene Data'!I124))="","",OFFSET('Hygiene Data'!$I$13,0,10*ROW('Hygiene Data'!I124)))</f>
        <v/>
      </c>
    </row>
    <row xmlns:x14ac="http://schemas.microsoft.com/office/spreadsheetml/2009/9/ac" r="131" x14ac:dyDescent="0.2">
      <c r="A131" s="37" t="str">
        <f ca="true">+IF(OFFSET('Water Data'!$B$2,0,10*ROW('Water Data'!E125))="","",OFFSET('Water Data'!$B$2,0,10*ROW('Water Data'!E125)))</f>
        <v/>
      </c>
      <c r="B131" s="37" t="str">
        <f ca="true">+IF(OFFSET('Water Data'!$C$2,0,10*ROW('Water Data'!F125))="","",OFFSET('Water Data'!$C$2,0,10*ROW('Water Data'!F125)))</f>
        <v/>
      </c>
      <c r="C131" s="330" t="str">
        <f t="shared" ca="true" si="1"/>
        <v/>
      </c>
      <c r="D131" s="94"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4"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4"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4"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4"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4"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4"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4"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4"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4"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4"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4"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4"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4"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4"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4"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4"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4"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5"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5"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5"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5"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5"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5"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5"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5"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5"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5"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5"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5"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5"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5"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5"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5"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5"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5"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5"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5"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5"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5"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5"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5"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5"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5"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5"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5"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5"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5"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6"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6"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6"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6"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6"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6"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6"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6"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6"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6"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6"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6"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6"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6"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6"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6"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6"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6"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74"/>
      <c r="BS131" s="274" t="str">
        <f ca="true">+IF(OFFSET('Water Data'!$D$27,0,10*ROW('Water Data'!D125))="","",OFFSET('Water Data'!$D$27,0,10*ROW('Water Data'!D125)))</f>
        <v/>
      </c>
      <c r="BT131" s="274" t="str">
        <f ca="true">+IF(OFFSET('Water Data'!$D$28,0,10*ROW('Water Data'!D125))="","",OFFSET('Water Data'!$D$28,0,10*ROW('Water Data'!D125)))</f>
        <v/>
      </c>
      <c r="BU131" s="274" t="str">
        <f ca="true">+IF(OFFSET('Water Data'!$D$29,0,10*ROW('Water Data'!D125))="","",OFFSET('Water Data'!$D$29,0,10*ROW('Water Data'!D125)))</f>
        <v/>
      </c>
      <c r="BV131" s="274" t="str">
        <f ca="true">+IF(OFFSET('Water Data'!$E$27,0,10*ROW('Water Data'!E125))="","",OFFSET('Water Data'!$E$27,0,10*ROW('Water Data'!E125)))</f>
        <v/>
      </c>
      <c r="BW131" s="274" t="str">
        <f ca="true">+IF(OFFSET('Water Data'!$E$28,0,10*ROW('Water Data'!E125))="","",OFFSET('Water Data'!$E$28,0,10*ROW('Water Data'!E125)))</f>
        <v/>
      </c>
      <c r="BX131" s="274" t="str">
        <f ca="true">+IF(OFFSET('Water Data'!$E$29,0,10*ROW('Water Data'!E125))="","",OFFSET('Water Data'!$E$29,0,10*ROW('Water Data'!E125)))</f>
        <v/>
      </c>
      <c r="BY131" s="274" t="str">
        <f ca="true">+IF(OFFSET('Water Data'!$F$27,0,10*ROW('Water Data'!F125))="","",OFFSET('Water Data'!$F$27,0,10*ROW('Water Data'!F125)))</f>
        <v/>
      </c>
      <c r="BZ131" s="274" t="str">
        <f ca="true">+IF(OFFSET('Water Data'!$F$28,0,10*ROW('Water Data'!F125))="","",OFFSET('Water Data'!$F$28,0,10*ROW('Water Data'!F125)))</f>
        <v/>
      </c>
      <c r="CA131" s="274" t="str">
        <f ca="true">+IF(OFFSET('Water Data'!$F$29,0,10*ROW('Water Data'!F125))="","",OFFSET('Water Data'!$F$29,0,10*ROW('Water Data'!F125)))</f>
        <v/>
      </c>
      <c r="CB131" s="274" t="str">
        <f ca="true">+IF(OFFSET('Water Data'!$G$27,0,10*ROW('Water Data'!G125))="","",OFFSET('Water Data'!$G$27,0,10*ROW('Water Data'!G125)))</f>
        <v/>
      </c>
      <c r="CC131" s="274" t="str">
        <f ca="true">+IF(OFFSET('Water Data'!$G$28,0,10*ROW('Water Data'!G125))="","",OFFSET('Water Data'!$G$28,0,10*ROW('Water Data'!G125)))</f>
        <v/>
      </c>
      <c r="CD131" s="274" t="str">
        <f ca="true">+IF(OFFSET('Water Data'!$G$29,0,10*ROW('Water Data'!G125))="","",OFFSET('Water Data'!$G$29,0,10*ROW('Water Data'!G125)))</f>
        <v/>
      </c>
      <c r="CE131" s="274" t="str">
        <f ca="true">+IF(OFFSET('Water Data'!$H$27,0,10*ROW('Water Data'!H125))="","",OFFSET('Water Data'!$H$27,0,10*ROW('Water Data'!H125)))</f>
        <v/>
      </c>
      <c r="CF131" s="274" t="str">
        <f ca="true">+IF(OFFSET('Water Data'!$H$28,0,10*ROW('Water Data'!H125))="","",OFFSET('Water Data'!$H$28,0,10*ROW('Water Data'!H125)))</f>
        <v/>
      </c>
      <c r="CG131" s="274" t="str">
        <f ca="true">+IF(OFFSET('Water Data'!$H$29,0,10*ROW('Water Data'!H125))="","",OFFSET('Water Data'!$H$29,0,10*ROW('Water Data'!H125)))</f>
        <v/>
      </c>
      <c r="CH131" s="274" t="str">
        <f ca="true">+IF(OFFSET('Water Data'!$I$27,0,10*ROW('Water Data'!I125))="","",OFFSET('Water Data'!$I$27,0,10*ROW('Water Data'!I125)))</f>
        <v/>
      </c>
      <c r="CI131" s="274" t="str">
        <f ca="true">+IF(OFFSET('Water Data'!$I$28,0,10*ROW('Water Data'!I125))="","",OFFSET('Water Data'!$I$28,0,10*ROW('Water Data'!I125)))</f>
        <v/>
      </c>
      <c r="CJ131" s="274" t="str">
        <f ca="true">+IF(OFFSET('Water Data'!$I$29,0,10*ROW('Water Data'!I125))="","",OFFSET('Water Data'!$I$29,0,10*ROW('Water Data'!I125)))</f>
        <v/>
      </c>
      <c r="CK131" s="274" t="str">
        <f ca="true">+IF(OFFSET('Sanitation Data'!$D$28,0,10*ROW('Sanitation Data'!D125))="","",OFFSET('Sanitation Data'!$D$28,0,10*ROW('Sanitation Data'!D125)))</f>
        <v/>
      </c>
      <c r="CL131" s="274" t="str">
        <f ca="true">+IF(OFFSET('Sanitation Data'!$D$29,0,10*ROW('Sanitation Data'!D125))="","",OFFSET('Sanitation Data'!$D$29,0,10*ROW('Sanitation Data'!D125)))</f>
        <v/>
      </c>
      <c r="CM131" s="274" t="str">
        <f ca="true">+IF(OFFSET('Sanitation Data'!$D$30,0,10*ROW('Sanitation Data'!D125))="","",OFFSET('Sanitation Data'!$D$30,0,10*ROW('Sanitation Data'!D125)))</f>
        <v/>
      </c>
      <c r="CN131" s="274" t="str">
        <f ca="true">+IF(OFFSET('Sanitation Data'!$D$31,0,10*ROW('Sanitation Data'!D125))="","",OFFSET('Sanitation Data'!$D$31,0,10*ROW('Sanitation Data'!D125)))</f>
        <v/>
      </c>
      <c r="CO131" s="274" t="str">
        <f ca="true">+IF(OFFSET('Sanitation Data'!$D$32,0,10*ROW('Sanitation Data'!D125))="","",OFFSET('Sanitation Data'!$D$32,0,10*ROW('Sanitation Data'!D125)))</f>
        <v/>
      </c>
      <c r="CP131" s="274" t="str">
        <f ca="true">+IF(OFFSET('Sanitation Data'!$E$28,0,10*ROW('Sanitation Data'!E125))="","",OFFSET('Sanitation Data'!$E$28,0,10*ROW('Sanitation Data'!E125)))</f>
        <v/>
      </c>
      <c r="CQ131" s="274" t="str">
        <f ca="true">+IF(OFFSET('Sanitation Data'!$E$29,0,10*ROW('Sanitation Data'!E125))="","",OFFSET('Sanitation Data'!$E$29,0,10*ROW('Sanitation Data'!E125)))</f>
        <v/>
      </c>
      <c r="CR131" s="274" t="str">
        <f ca="true">+IF(OFFSET('Sanitation Data'!$E$30,0,10*ROW('Sanitation Data'!E125))="","",OFFSET('Sanitation Data'!$E$30,0,10*ROW('Sanitation Data'!E125)))</f>
        <v/>
      </c>
      <c r="CS131" s="274" t="str">
        <f ca="true">+IF(OFFSET('Sanitation Data'!$E$31,0,10*ROW('Sanitation Data'!E125))="","",OFFSET('Sanitation Data'!$E$31,0,10*ROW('Sanitation Data'!E125)))</f>
        <v/>
      </c>
      <c r="CT131" s="274" t="str">
        <f ca="true">+IF(OFFSET('Sanitation Data'!$E$32,0,10*ROW('Sanitation Data'!E125))="","",OFFSET('Sanitation Data'!$E$32,0,10*ROW('Sanitation Data'!E125)))</f>
        <v/>
      </c>
      <c r="CU131" s="274" t="str">
        <f ca="true">+IF(OFFSET('Sanitation Data'!$F$28,0,10*ROW('Sanitation Data'!F125))="","",OFFSET('Sanitation Data'!$F$28,0,10*ROW('Sanitation Data'!F125)))</f>
        <v/>
      </c>
      <c r="CV131" s="274" t="str">
        <f ca="true">+IF(OFFSET('Sanitation Data'!$F$29,0,10*ROW('Sanitation Data'!F125))="","",OFFSET('Sanitation Data'!$F$29,0,10*ROW('Sanitation Data'!F125)))</f>
        <v/>
      </c>
      <c r="CW131" s="274" t="str">
        <f ca="true">+IF(OFFSET('Sanitation Data'!$F$30,0,10*ROW('Sanitation Data'!F125))="","",OFFSET('Sanitation Data'!$F$30,0,10*ROW('Sanitation Data'!F125)))</f>
        <v/>
      </c>
      <c r="CX131" s="274" t="str">
        <f ca="true">+IF(OFFSET('Sanitation Data'!$F$31,0,10*ROW('Sanitation Data'!F125))="","",OFFSET('Sanitation Data'!$F$31,0,10*ROW('Sanitation Data'!F125)))</f>
        <v/>
      </c>
      <c r="CY131" s="274" t="str">
        <f ca="true">+IF(OFFSET('Sanitation Data'!$F$32,0,10*ROW('Sanitation Data'!F125))="","",OFFSET('Sanitation Data'!$F$32,0,10*ROW('Sanitation Data'!F125)))</f>
        <v/>
      </c>
      <c r="CZ131" s="274" t="str">
        <f ca="true">+IF(OFFSET('Sanitation Data'!$G$28,0,10*ROW('Sanitation Data'!G125))="","",OFFSET('Sanitation Data'!$G$28,0,10*ROW('Sanitation Data'!G125)))</f>
        <v/>
      </c>
      <c r="DA131" s="274" t="str">
        <f ca="true">+IF(OFFSET('Sanitation Data'!$G$29,0,10*ROW('Sanitation Data'!G125))="","",OFFSET('Sanitation Data'!$G$29,0,10*ROW('Sanitation Data'!G125)))</f>
        <v/>
      </c>
      <c r="DB131" s="274" t="str">
        <f ca="true">+IF(OFFSET('Sanitation Data'!$G$30,0,10*ROW('Sanitation Data'!G125))="","",OFFSET('Sanitation Data'!$G$30,0,10*ROW('Sanitation Data'!G125)))</f>
        <v/>
      </c>
      <c r="DC131" s="274" t="str">
        <f ca="true">+IF(OFFSET('Sanitation Data'!$G$31,0,10*ROW('Sanitation Data'!G125))="","",OFFSET('Sanitation Data'!$G$31,0,10*ROW('Sanitation Data'!G125)))</f>
        <v/>
      </c>
      <c r="DD131" s="274" t="str">
        <f ca="true">+IF(OFFSET('Sanitation Data'!$G$32,0,10*ROW('Sanitation Data'!G125))="","",OFFSET('Sanitation Data'!$G$32,0,10*ROW('Sanitation Data'!G125)))</f>
        <v/>
      </c>
      <c r="DE131" s="274" t="str">
        <f ca="true">+IF(OFFSET('Sanitation Data'!$H$28,0,10*ROW('Sanitation Data'!H125))="","",OFFSET('Sanitation Data'!$H$28,0,10*ROW('Sanitation Data'!H125)))</f>
        <v/>
      </c>
      <c r="DF131" s="274" t="str">
        <f ca="true">+IF(OFFSET('Sanitation Data'!$H$29,0,10*ROW('Sanitation Data'!H125))="","",OFFSET('Sanitation Data'!$H$29,0,10*ROW('Sanitation Data'!H125)))</f>
        <v/>
      </c>
      <c r="DG131" s="274" t="str">
        <f ca="true">+IF(OFFSET('Sanitation Data'!$H$30,0,10*ROW('Sanitation Data'!H125))="","",OFFSET('Sanitation Data'!$H$30,0,10*ROW('Sanitation Data'!H125)))</f>
        <v/>
      </c>
      <c r="DH131" s="274" t="str">
        <f ca="true">+IF(OFFSET('Sanitation Data'!$H$31,0,10*ROW('Sanitation Data'!H125))="","",OFFSET('Sanitation Data'!$H$31,0,10*ROW('Sanitation Data'!H125)))</f>
        <v/>
      </c>
      <c r="DI131" s="274" t="str">
        <f ca="true">+IF(OFFSET('Sanitation Data'!$H$32,0,10*ROW('Sanitation Data'!H125))="","",OFFSET('Sanitation Data'!$H$32,0,10*ROW('Sanitation Data'!H125)))</f>
        <v/>
      </c>
      <c r="DJ131" s="274" t="str">
        <f ca="true">+IF(OFFSET('Sanitation Data'!$I$28,0,10*ROW('Sanitation Data'!I125))="","",OFFSET('Sanitation Data'!$I$28,0,10*ROW('Sanitation Data'!I125)))</f>
        <v/>
      </c>
      <c r="DK131" s="274" t="str">
        <f ca="true">+IF(OFFSET('Sanitation Data'!$I$29,0,10*ROW('Sanitation Data'!I125))="","",OFFSET('Sanitation Data'!$I$29,0,10*ROW('Sanitation Data'!I125)))</f>
        <v/>
      </c>
      <c r="DL131" s="274" t="str">
        <f ca="true">+IF(OFFSET('Sanitation Data'!$I$30,0,10*ROW('Sanitation Data'!I125))="","",OFFSET('Sanitation Data'!$I$30,0,10*ROW('Sanitation Data'!I125)))</f>
        <v/>
      </c>
      <c r="DM131" s="274" t="str">
        <f ca="true">+IF(OFFSET('Sanitation Data'!$I$31,0,10*ROW('Sanitation Data'!I125))="","",OFFSET('Sanitation Data'!$I$31,0,10*ROW('Sanitation Data'!I125)))</f>
        <v/>
      </c>
      <c r="DN131" s="274" t="str">
        <f ca="true">+IF(OFFSET('Sanitation Data'!$I$32,0,10*ROW('Sanitation Data'!I125))="","",OFFSET('Sanitation Data'!$I$32,0,10*ROW('Sanitation Data'!I125)))</f>
        <v/>
      </c>
      <c r="DO131" s="274" t="str">
        <f ca="true">+IF(OFFSET('Hygiene Data'!$D$11,0,10*ROW('Hygiene Data'!D125))="","",OFFSET('Hygiene Data'!$D$11,0,10*ROW('Hygiene Data'!D125)))</f>
        <v/>
      </c>
      <c r="DP131" s="274" t="str">
        <f ca="true">+IF(OFFSET('Hygiene Data'!$D$12,0,10*ROW('Hygiene Data'!D125))="","",OFFSET('Hygiene Data'!$D$12,0,10*ROW('Hygiene Data'!D125)))</f>
        <v/>
      </c>
      <c r="DQ131" s="274" t="str">
        <f ca="true">+IF(OFFSET('Hygiene Data'!$D$13,0,10*ROW('Hygiene Data'!D125))="","",OFFSET('Hygiene Data'!$D$13,0,10*ROW('Hygiene Data'!D125)))</f>
        <v/>
      </c>
      <c r="DR131" s="274" t="str">
        <f ca="true">+IF(OFFSET('Hygiene Data'!$E$11,0,10*ROW('Hygiene Data'!E125))="","",OFFSET('Hygiene Data'!$E$11,0,10*ROW('Hygiene Data'!E125)))</f>
        <v/>
      </c>
      <c r="DS131" s="274" t="str">
        <f ca="true">+IF(OFFSET('Hygiene Data'!$E$12,0,10*ROW('Hygiene Data'!E125))="","",OFFSET('Hygiene Data'!$E$12,0,10*ROW('Hygiene Data'!E125)))</f>
        <v/>
      </c>
      <c r="DT131" s="274" t="str">
        <f ca="true">+IF(OFFSET('Hygiene Data'!$E$13,0,10*ROW('Hygiene Data'!E125))="","",OFFSET('Hygiene Data'!$E$13,0,10*ROW('Hygiene Data'!E125)))</f>
        <v/>
      </c>
      <c r="DU131" s="274" t="str">
        <f ca="true">+IF(OFFSET('Hygiene Data'!$F$11,0,10*ROW('Hygiene Data'!F125))="","",OFFSET('Hygiene Data'!$F$11,0,10*ROW('Hygiene Data'!F125)))</f>
        <v/>
      </c>
      <c r="DV131" s="274" t="str">
        <f ca="true">+IF(OFFSET('Hygiene Data'!$F$12,0,10*ROW('Hygiene Data'!F125))="","",OFFSET('Hygiene Data'!$F$12,0,10*ROW('Hygiene Data'!F125)))</f>
        <v/>
      </c>
      <c r="DW131" s="274" t="str">
        <f ca="true">+IF(OFFSET('Hygiene Data'!$F$13,0,10*ROW('Hygiene Data'!F125))="","",OFFSET('Hygiene Data'!$F$13,0,10*ROW('Hygiene Data'!F125)))</f>
        <v/>
      </c>
      <c r="DX131" s="274" t="str">
        <f ca="true">+IF(OFFSET('Hygiene Data'!$G$11,0,10*ROW('Hygiene Data'!G125))="","",OFFSET('Hygiene Data'!$G$11,0,10*ROW('Hygiene Data'!G125)))</f>
        <v/>
      </c>
      <c r="DY131" s="274" t="str">
        <f ca="true">+IF(OFFSET('Hygiene Data'!$G$12,0,10*ROW('Hygiene Data'!G125))="","",OFFSET('Hygiene Data'!$G$12,0,10*ROW('Hygiene Data'!G125)))</f>
        <v/>
      </c>
      <c r="DZ131" s="274" t="str">
        <f ca="true">+IF(OFFSET('Hygiene Data'!$G$13,0,10*ROW('Hygiene Data'!G125))="","",OFFSET('Hygiene Data'!$G$13,0,10*ROW('Hygiene Data'!G125)))</f>
        <v/>
      </c>
      <c r="EA131" s="274" t="str">
        <f ca="true">+IF(OFFSET('Hygiene Data'!$H$11,0,10*ROW('Hygiene Data'!H125))="","",OFFSET('Hygiene Data'!$H$11,0,10*ROW('Hygiene Data'!H125)))</f>
        <v/>
      </c>
      <c r="EB131" s="274" t="str">
        <f ca="true">+IF(OFFSET('Hygiene Data'!$H$12,0,10*ROW('Hygiene Data'!H125))="","",OFFSET('Hygiene Data'!$H$12,0,10*ROW('Hygiene Data'!H125)))</f>
        <v/>
      </c>
      <c r="EC131" s="274" t="str">
        <f ca="true">+IF(OFFSET('Hygiene Data'!$H$13,0,10*ROW('Hygiene Data'!H125))="","",OFFSET('Hygiene Data'!$H$13,0,10*ROW('Hygiene Data'!H125)))</f>
        <v/>
      </c>
      <c r="ED131" s="274" t="str">
        <f ca="true">+IF(OFFSET('Hygiene Data'!$I$11,0,10*ROW('Hygiene Data'!I125))="","",OFFSET('Hygiene Data'!$I$11,0,10*ROW('Hygiene Data'!I125)))</f>
        <v/>
      </c>
      <c r="EE131" s="274" t="str">
        <f ca="true">+IF(OFFSET('Hygiene Data'!$I$12,0,10*ROW('Hygiene Data'!I125))="","",OFFSET('Hygiene Data'!$I$12,0,10*ROW('Hygiene Data'!I125)))</f>
        <v/>
      </c>
      <c r="EF131" s="274" t="str">
        <f ca="true">+IF(OFFSET('Hygiene Data'!$I$13,0,10*ROW('Hygiene Data'!I125))="","",OFFSET('Hygiene Data'!$I$13,0,10*ROW('Hygiene Data'!I125)))</f>
        <v/>
      </c>
    </row>
    <row xmlns:x14ac="http://schemas.microsoft.com/office/spreadsheetml/2009/9/ac" r="132" x14ac:dyDescent="0.2">
      <c r="A132" s="37" t="str">
        <f ca="true">+IF(OFFSET('Water Data'!$B$2,0,10*ROW('Water Data'!E126))="","",OFFSET('Water Data'!$B$2,0,10*ROW('Water Data'!E126)))</f>
        <v/>
      </c>
      <c r="B132" s="37" t="str">
        <f ca="true">+IF(OFFSET('Water Data'!$C$2,0,10*ROW('Water Data'!F126))="","",OFFSET('Water Data'!$C$2,0,10*ROW('Water Data'!F126)))</f>
        <v/>
      </c>
      <c r="C132" s="330" t="str">
        <f t="shared" ca="true" si="1"/>
        <v/>
      </c>
      <c r="D132" s="94"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4"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4"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4"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4"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4"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4"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4"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4"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4"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4"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4"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4"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4"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4"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4"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4"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4"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5"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5"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5"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5"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5"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5"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5"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5"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5"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5"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5"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5"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5"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5"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5"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5"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5"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5"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5"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5"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5"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5"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5"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5"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5"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5"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5"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5"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5"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5"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6"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6"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6"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6"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6"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6"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6"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6"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6"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6"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6"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6"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6"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6"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6"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6"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6"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6"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74"/>
      <c r="BS132" s="274" t="str">
        <f ca="true">+IF(OFFSET('Water Data'!$D$27,0,10*ROW('Water Data'!D126))="","",OFFSET('Water Data'!$D$27,0,10*ROW('Water Data'!D126)))</f>
        <v/>
      </c>
      <c r="BT132" s="274" t="str">
        <f ca="true">+IF(OFFSET('Water Data'!$D$28,0,10*ROW('Water Data'!D126))="","",OFFSET('Water Data'!$D$28,0,10*ROW('Water Data'!D126)))</f>
        <v/>
      </c>
      <c r="BU132" s="274" t="str">
        <f ca="true">+IF(OFFSET('Water Data'!$D$29,0,10*ROW('Water Data'!D126))="","",OFFSET('Water Data'!$D$29,0,10*ROW('Water Data'!D126)))</f>
        <v/>
      </c>
      <c r="BV132" s="274" t="str">
        <f ca="true">+IF(OFFSET('Water Data'!$E$27,0,10*ROW('Water Data'!E126))="","",OFFSET('Water Data'!$E$27,0,10*ROW('Water Data'!E126)))</f>
        <v/>
      </c>
      <c r="BW132" s="274" t="str">
        <f ca="true">+IF(OFFSET('Water Data'!$E$28,0,10*ROW('Water Data'!E126))="","",OFFSET('Water Data'!$E$28,0,10*ROW('Water Data'!E126)))</f>
        <v/>
      </c>
      <c r="BX132" s="274" t="str">
        <f ca="true">+IF(OFFSET('Water Data'!$E$29,0,10*ROW('Water Data'!E126))="","",OFFSET('Water Data'!$E$29,0,10*ROW('Water Data'!E126)))</f>
        <v/>
      </c>
      <c r="BY132" s="274" t="str">
        <f ca="true">+IF(OFFSET('Water Data'!$F$27,0,10*ROW('Water Data'!F126))="","",OFFSET('Water Data'!$F$27,0,10*ROW('Water Data'!F126)))</f>
        <v/>
      </c>
      <c r="BZ132" s="274" t="str">
        <f ca="true">+IF(OFFSET('Water Data'!$F$28,0,10*ROW('Water Data'!F126))="","",OFFSET('Water Data'!$F$28,0,10*ROW('Water Data'!F126)))</f>
        <v/>
      </c>
      <c r="CA132" s="274" t="str">
        <f ca="true">+IF(OFFSET('Water Data'!$F$29,0,10*ROW('Water Data'!F126))="","",OFFSET('Water Data'!$F$29,0,10*ROW('Water Data'!F126)))</f>
        <v/>
      </c>
      <c r="CB132" s="274" t="str">
        <f ca="true">+IF(OFFSET('Water Data'!$G$27,0,10*ROW('Water Data'!G126))="","",OFFSET('Water Data'!$G$27,0,10*ROW('Water Data'!G126)))</f>
        <v/>
      </c>
      <c r="CC132" s="274" t="str">
        <f ca="true">+IF(OFFSET('Water Data'!$G$28,0,10*ROW('Water Data'!G126))="","",OFFSET('Water Data'!$G$28,0,10*ROW('Water Data'!G126)))</f>
        <v/>
      </c>
      <c r="CD132" s="274" t="str">
        <f ca="true">+IF(OFFSET('Water Data'!$G$29,0,10*ROW('Water Data'!G126))="","",OFFSET('Water Data'!$G$29,0,10*ROW('Water Data'!G126)))</f>
        <v/>
      </c>
      <c r="CE132" s="274" t="str">
        <f ca="true">+IF(OFFSET('Water Data'!$H$27,0,10*ROW('Water Data'!H126))="","",OFFSET('Water Data'!$H$27,0,10*ROW('Water Data'!H126)))</f>
        <v/>
      </c>
      <c r="CF132" s="274" t="str">
        <f ca="true">+IF(OFFSET('Water Data'!$H$28,0,10*ROW('Water Data'!H126))="","",OFFSET('Water Data'!$H$28,0,10*ROW('Water Data'!H126)))</f>
        <v/>
      </c>
      <c r="CG132" s="274" t="str">
        <f ca="true">+IF(OFFSET('Water Data'!$H$29,0,10*ROW('Water Data'!H126))="","",OFFSET('Water Data'!$H$29,0,10*ROW('Water Data'!H126)))</f>
        <v/>
      </c>
      <c r="CH132" s="274" t="str">
        <f ca="true">+IF(OFFSET('Water Data'!$I$27,0,10*ROW('Water Data'!I126))="","",OFFSET('Water Data'!$I$27,0,10*ROW('Water Data'!I126)))</f>
        <v/>
      </c>
      <c r="CI132" s="274" t="str">
        <f ca="true">+IF(OFFSET('Water Data'!$I$28,0,10*ROW('Water Data'!I126))="","",OFFSET('Water Data'!$I$28,0,10*ROW('Water Data'!I126)))</f>
        <v/>
      </c>
      <c r="CJ132" s="274" t="str">
        <f ca="true">+IF(OFFSET('Water Data'!$I$29,0,10*ROW('Water Data'!I126))="","",OFFSET('Water Data'!$I$29,0,10*ROW('Water Data'!I126)))</f>
        <v/>
      </c>
      <c r="CK132" s="274" t="str">
        <f ca="true">+IF(OFFSET('Sanitation Data'!$D$28,0,10*ROW('Sanitation Data'!D126))="","",OFFSET('Sanitation Data'!$D$28,0,10*ROW('Sanitation Data'!D126)))</f>
        <v/>
      </c>
      <c r="CL132" s="274" t="str">
        <f ca="true">+IF(OFFSET('Sanitation Data'!$D$29,0,10*ROW('Sanitation Data'!D126))="","",OFFSET('Sanitation Data'!$D$29,0,10*ROW('Sanitation Data'!D126)))</f>
        <v/>
      </c>
      <c r="CM132" s="274" t="str">
        <f ca="true">+IF(OFFSET('Sanitation Data'!$D$30,0,10*ROW('Sanitation Data'!D126))="","",OFFSET('Sanitation Data'!$D$30,0,10*ROW('Sanitation Data'!D126)))</f>
        <v/>
      </c>
      <c r="CN132" s="274" t="str">
        <f ca="true">+IF(OFFSET('Sanitation Data'!$D$31,0,10*ROW('Sanitation Data'!D126))="","",OFFSET('Sanitation Data'!$D$31,0,10*ROW('Sanitation Data'!D126)))</f>
        <v/>
      </c>
      <c r="CO132" s="274" t="str">
        <f ca="true">+IF(OFFSET('Sanitation Data'!$D$32,0,10*ROW('Sanitation Data'!D126))="","",OFFSET('Sanitation Data'!$D$32,0,10*ROW('Sanitation Data'!D126)))</f>
        <v/>
      </c>
      <c r="CP132" s="274" t="str">
        <f ca="true">+IF(OFFSET('Sanitation Data'!$E$28,0,10*ROW('Sanitation Data'!E126))="","",OFFSET('Sanitation Data'!$E$28,0,10*ROW('Sanitation Data'!E126)))</f>
        <v/>
      </c>
      <c r="CQ132" s="274" t="str">
        <f ca="true">+IF(OFFSET('Sanitation Data'!$E$29,0,10*ROW('Sanitation Data'!E126))="","",OFFSET('Sanitation Data'!$E$29,0,10*ROW('Sanitation Data'!E126)))</f>
        <v/>
      </c>
      <c r="CR132" s="274" t="str">
        <f ca="true">+IF(OFFSET('Sanitation Data'!$E$30,0,10*ROW('Sanitation Data'!E126))="","",OFFSET('Sanitation Data'!$E$30,0,10*ROW('Sanitation Data'!E126)))</f>
        <v/>
      </c>
      <c r="CS132" s="274" t="str">
        <f ca="true">+IF(OFFSET('Sanitation Data'!$E$31,0,10*ROW('Sanitation Data'!E126))="","",OFFSET('Sanitation Data'!$E$31,0,10*ROW('Sanitation Data'!E126)))</f>
        <v/>
      </c>
      <c r="CT132" s="274" t="str">
        <f ca="true">+IF(OFFSET('Sanitation Data'!$E$32,0,10*ROW('Sanitation Data'!E126))="","",OFFSET('Sanitation Data'!$E$32,0,10*ROW('Sanitation Data'!E126)))</f>
        <v/>
      </c>
      <c r="CU132" s="274" t="str">
        <f ca="true">+IF(OFFSET('Sanitation Data'!$F$28,0,10*ROW('Sanitation Data'!F126))="","",OFFSET('Sanitation Data'!$F$28,0,10*ROW('Sanitation Data'!F126)))</f>
        <v/>
      </c>
      <c r="CV132" s="274" t="str">
        <f ca="true">+IF(OFFSET('Sanitation Data'!$F$29,0,10*ROW('Sanitation Data'!F126))="","",OFFSET('Sanitation Data'!$F$29,0,10*ROW('Sanitation Data'!F126)))</f>
        <v/>
      </c>
      <c r="CW132" s="274" t="str">
        <f ca="true">+IF(OFFSET('Sanitation Data'!$F$30,0,10*ROW('Sanitation Data'!F126))="","",OFFSET('Sanitation Data'!$F$30,0,10*ROW('Sanitation Data'!F126)))</f>
        <v/>
      </c>
      <c r="CX132" s="274" t="str">
        <f ca="true">+IF(OFFSET('Sanitation Data'!$F$31,0,10*ROW('Sanitation Data'!F126))="","",OFFSET('Sanitation Data'!$F$31,0,10*ROW('Sanitation Data'!F126)))</f>
        <v/>
      </c>
      <c r="CY132" s="274" t="str">
        <f ca="true">+IF(OFFSET('Sanitation Data'!$F$32,0,10*ROW('Sanitation Data'!F126))="","",OFFSET('Sanitation Data'!$F$32,0,10*ROW('Sanitation Data'!F126)))</f>
        <v/>
      </c>
      <c r="CZ132" s="274" t="str">
        <f ca="true">+IF(OFFSET('Sanitation Data'!$G$28,0,10*ROW('Sanitation Data'!G126))="","",OFFSET('Sanitation Data'!$G$28,0,10*ROW('Sanitation Data'!G126)))</f>
        <v/>
      </c>
      <c r="DA132" s="274" t="str">
        <f ca="true">+IF(OFFSET('Sanitation Data'!$G$29,0,10*ROW('Sanitation Data'!G126))="","",OFFSET('Sanitation Data'!$G$29,0,10*ROW('Sanitation Data'!G126)))</f>
        <v/>
      </c>
      <c r="DB132" s="274" t="str">
        <f ca="true">+IF(OFFSET('Sanitation Data'!$G$30,0,10*ROW('Sanitation Data'!G126))="","",OFFSET('Sanitation Data'!$G$30,0,10*ROW('Sanitation Data'!G126)))</f>
        <v/>
      </c>
      <c r="DC132" s="274" t="str">
        <f ca="true">+IF(OFFSET('Sanitation Data'!$G$31,0,10*ROW('Sanitation Data'!G126))="","",OFFSET('Sanitation Data'!$G$31,0,10*ROW('Sanitation Data'!G126)))</f>
        <v/>
      </c>
      <c r="DD132" s="274" t="str">
        <f ca="true">+IF(OFFSET('Sanitation Data'!$G$32,0,10*ROW('Sanitation Data'!G126))="","",OFFSET('Sanitation Data'!$G$32,0,10*ROW('Sanitation Data'!G126)))</f>
        <v/>
      </c>
      <c r="DE132" s="274" t="str">
        <f ca="true">+IF(OFFSET('Sanitation Data'!$H$28,0,10*ROW('Sanitation Data'!H126))="","",OFFSET('Sanitation Data'!$H$28,0,10*ROW('Sanitation Data'!H126)))</f>
        <v/>
      </c>
      <c r="DF132" s="274" t="str">
        <f ca="true">+IF(OFFSET('Sanitation Data'!$H$29,0,10*ROW('Sanitation Data'!H126))="","",OFFSET('Sanitation Data'!$H$29,0,10*ROW('Sanitation Data'!H126)))</f>
        <v/>
      </c>
      <c r="DG132" s="274" t="str">
        <f ca="true">+IF(OFFSET('Sanitation Data'!$H$30,0,10*ROW('Sanitation Data'!H126))="","",OFFSET('Sanitation Data'!$H$30,0,10*ROW('Sanitation Data'!H126)))</f>
        <v/>
      </c>
      <c r="DH132" s="274" t="str">
        <f ca="true">+IF(OFFSET('Sanitation Data'!$H$31,0,10*ROW('Sanitation Data'!H126))="","",OFFSET('Sanitation Data'!$H$31,0,10*ROW('Sanitation Data'!H126)))</f>
        <v/>
      </c>
      <c r="DI132" s="274" t="str">
        <f ca="true">+IF(OFFSET('Sanitation Data'!$H$32,0,10*ROW('Sanitation Data'!H126))="","",OFFSET('Sanitation Data'!$H$32,0,10*ROW('Sanitation Data'!H126)))</f>
        <v/>
      </c>
      <c r="DJ132" s="274" t="str">
        <f ca="true">+IF(OFFSET('Sanitation Data'!$I$28,0,10*ROW('Sanitation Data'!I126))="","",OFFSET('Sanitation Data'!$I$28,0,10*ROW('Sanitation Data'!I126)))</f>
        <v/>
      </c>
      <c r="DK132" s="274" t="str">
        <f ca="true">+IF(OFFSET('Sanitation Data'!$I$29,0,10*ROW('Sanitation Data'!I126))="","",OFFSET('Sanitation Data'!$I$29,0,10*ROW('Sanitation Data'!I126)))</f>
        <v/>
      </c>
      <c r="DL132" s="274" t="str">
        <f ca="true">+IF(OFFSET('Sanitation Data'!$I$30,0,10*ROW('Sanitation Data'!I126))="","",OFFSET('Sanitation Data'!$I$30,0,10*ROW('Sanitation Data'!I126)))</f>
        <v/>
      </c>
      <c r="DM132" s="274" t="str">
        <f ca="true">+IF(OFFSET('Sanitation Data'!$I$31,0,10*ROW('Sanitation Data'!I126))="","",OFFSET('Sanitation Data'!$I$31,0,10*ROW('Sanitation Data'!I126)))</f>
        <v/>
      </c>
      <c r="DN132" s="274" t="str">
        <f ca="true">+IF(OFFSET('Sanitation Data'!$I$32,0,10*ROW('Sanitation Data'!I126))="","",OFFSET('Sanitation Data'!$I$32,0,10*ROW('Sanitation Data'!I126)))</f>
        <v/>
      </c>
      <c r="DO132" s="274" t="str">
        <f ca="true">+IF(OFFSET('Hygiene Data'!$D$11,0,10*ROW('Hygiene Data'!D126))="","",OFFSET('Hygiene Data'!$D$11,0,10*ROW('Hygiene Data'!D126)))</f>
        <v/>
      </c>
      <c r="DP132" s="274" t="str">
        <f ca="true">+IF(OFFSET('Hygiene Data'!$D$12,0,10*ROW('Hygiene Data'!D126))="","",OFFSET('Hygiene Data'!$D$12,0,10*ROW('Hygiene Data'!D126)))</f>
        <v/>
      </c>
      <c r="DQ132" s="274" t="str">
        <f ca="true">+IF(OFFSET('Hygiene Data'!$D$13,0,10*ROW('Hygiene Data'!D126))="","",OFFSET('Hygiene Data'!$D$13,0,10*ROW('Hygiene Data'!D126)))</f>
        <v/>
      </c>
      <c r="DR132" s="274" t="str">
        <f ca="true">+IF(OFFSET('Hygiene Data'!$E$11,0,10*ROW('Hygiene Data'!E126))="","",OFFSET('Hygiene Data'!$E$11,0,10*ROW('Hygiene Data'!E126)))</f>
        <v/>
      </c>
      <c r="DS132" s="274" t="str">
        <f ca="true">+IF(OFFSET('Hygiene Data'!$E$12,0,10*ROW('Hygiene Data'!E126))="","",OFFSET('Hygiene Data'!$E$12,0,10*ROW('Hygiene Data'!E126)))</f>
        <v/>
      </c>
      <c r="DT132" s="274" t="str">
        <f ca="true">+IF(OFFSET('Hygiene Data'!$E$13,0,10*ROW('Hygiene Data'!E126))="","",OFFSET('Hygiene Data'!$E$13,0,10*ROW('Hygiene Data'!E126)))</f>
        <v/>
      </c>
      <c r="DU132" s="274" t="str">
        <f ca="true">+IF(OFFSET('Hygiene Data'!$F$11,0,10*ROW('Hygiene Data'!F126))="","",OFFSET('Hygiene Data'!$F$11,0,10*ROW('Hygiene Data'!F126)))</f>
        <v/>
      </c>
      <c r="DV132" s="274" t="str">
        <f ca="true">+IF(OFFSET('Hygiene Data'!$F$12,0,10*ROW('Hygiene Data'!F126))="","",OFFSET('Hygiene Data'!$F$12,0,10*ROW('Hygiene Data'!F126)))</f>
        <v/>
      </c>
      <c r="DW132" s="274" t="str">
        <f ca="true">+IF(OFFSET('Hygiene Data'!$F$13,0,10*ROW('Hygiene Data'!F126))="","",OFFSET('Hygiene Data'!$F$13,0,10*ROW('Hygiene Data'!F126)))</f>
        <v/>
      </c>
      <c r="DX132" s="274" t="str">
        <f ca="true">+IF(OFFSET('Hygiene Data'!$G$11,0,10*ROW('Hygiene Data'!G126))="","",OFFSET('Hygiene Data'!$G$11,0,10*ROW('Hygiene Data'!G126)))</f>
        <v/>
      </c>
      <c r="DY132" s="274" t="str">
        <f ca="true">+IF(OFFSET('Hygiene Data'!$G$12,0,10*ROW('Hygiene Data'!G126))="","",OFFSET('Hygiene Data'!$G$12,0,10*ROW('Hygiene Data'!G126)))</f>
        <v/>
      </c>
      <c r="DZ132" s="274" t="str">
        <f ca="true">+IF(OFFSET('Hygiene Data'!$G$13,0,10*ROW('Hygiene Data'!G126))="","",OFFSET('Hygiene Data'!$G$13,0,10*ROW('Hygiene Data'!G126)))</f>
        <v/>
      </c>
      <c r="EA132" s="274" t="str">
        <f ca="true">+IF(OFFSET('Hygiene Data'!$H$11,0,10*ROW('Hygiene Data'!H126))="","",OFFSET('Hygiene Data'!$H$11,0,10*ROW('Hygiene Data'!H126)))</f>
        <v/>
      </c>
      <c r="EB132" s="274" t="str">
        <f ca="true">+IF(OFFSET('Hygiene Data'!$H$12,0,10*ROW('Hygiene Data'!H126))="","",OFFSET('Hygiene Data'!$H$12,0,10*ROW('Hygiene Data'!H126)))</f>
        <v/>
      </c>
      <c r="EC132" s="274" t="str">
        <f ca="true">+IF(OFFSET('Hygiene Data'!$H$13,0,10*ROW('Hygiene Data'!H126))="","",OFFSET('Hygiene Data'!$H$13,0,10*ROW('Hygiene Data'!H126)))</f>
        <v/>
      </c>
      <c r="ED132" s="274" t="str">
        <f ca="true">+IF(OFFSET('Hygiene Data'!$I$11,0,10*ROW('Hygiene Data'!I126))="","",OFFSET('Hygiene Data'!$I$11,0,10*ROW('Hygiene Data'!I126)))</f>
        <v/>
      </c>
      <c r="EE132" s="274" t="str">
        <f ca="true">+IF(OFFSET('Hygiene Data'!$I$12,0,10*ROW('Hygiene Data'!I126))="","",OFFSET('Hygiene Data'!$I$12,0,10*ROW('Hygiene Data'!I126)))</f>
        <v/>
      </c>
      <c r="EF132" s="274" t="str">
        <f ca="true">+IF(OFFSET('Hygiene Data'!$I$13,0,10*ROW('Hygiene Data'!I126))="","",OFFSET('Hygiene Data'!$I$13,0,10*ROW('Hygiene Data'!I126)))</f>
        <v/>
      </c>
    </row>
    <row xmlns:x14ac="http://schemas.microsoft.com/office/spreadsheetml/2009/9/ac" r="133" x14ac:dyDescent="0.2">
      <c r="A133" s="37" t="str">
        <f ca="true">+IF(OFFSET('Water Data'!$B$2,0,10*ROW('Water Data'!E127))="","",OFFSET('Water Data'!$B$2,0,10*ROW('Water Data'!E127)))</f>
        <v/>
      </c>
      <c r="B133" s="37" t="str">
        <f ca="true">+IF(OFFSET('Water Data'!$C$2,0,10*ROW('Water Data'!F127))="","",OFFSET('Water Data'!$C$2,0,10*ROW('Water Data'!F127)))</f>
        <v/>
      </c>
      <c r="C133" s="330" t="str">
        <f t="shared" ca="true" si="1"/>
        <v/>
      </c>
      <c r="D133" s="94"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4"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4"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4"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4"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4"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4"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4"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4"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4"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4"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4"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4"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4"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4"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4"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4"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4"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5"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5"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5"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5"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5"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5"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5"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5"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5"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5"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5"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5"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5"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5"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5"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5"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5"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5"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5"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5"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5"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5"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5"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5"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5"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5"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5"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5"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5"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5"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6"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6"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6"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6"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6"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6"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6"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6"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6"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6"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6"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6"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6"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6"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6"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6"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6"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6"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74"/>
      <c r="BS133" s="274" t="str">
        <f ca="true">+IF(OFFSET('Water Data'!$D$27,0,10*ROW('Water Data'!D127))="","",OFFSET('Water Data'!$D$27,0,10*ROW('Water Data'!D127)))</f>
        <v/>
      </c>
      <c r="BT133" s="274" t="str">
        <f ca="true">+IF(OFFSET('Water Data'!$D$28,0,10*ROW('Water Data'!D127))="","",OFFSET('Water Data'!$D$28,0,10*ROW('Water Data'!D127)))</f>
        <v/>
      </c>
      <c r="BU133" s="274" t="str">
        <f ca="true">+IF(OFFSET('Water Data'!$D$29,0,10*ROW('Water Data'!D127))="","",OFFSET('Water Data'!$D$29,0,10*ROW('Water Data'!D127)))</f>
        <v/>
      </c>
      <c r="BV133" s="274" t="str">
        <f ca="true">+IF(OFFSET('Water Data'!$E$27,0,10*ROW('Water Data'!E127))="","",OFFSET('Water Data'!$E$27,0,10*ROW('Water Data'!E127)))</f>
        <v/>
      </c>
      <c r="BW133" s="274" t="str">
        <f ca="true">+IF(OFFSET('Water Data'!$E$28,0,10*ROW('Water Data'!E127))="","",OFFSET('Water Data'!$E$28,0,10*ROW('Water Data'!E127)))</f>
        <v/>
      </c>
      <c r="BX133" s="274" t="str">
        <f ca="true">+IF(OFFSET('Water Data'!$E$29,0,10*ROW('Water Data'!E127))="","",OFFSET('Water Data'!$E$29,0,10*ROW('Water Data'!E127)))</f>
        <v/>
      </c>
      <c r="BY133" s="274" t="str">
        <f ca="true">+IF(OFFSET('Water Data'!$F$27,0,10*ROW('Water Data'!F127))="","",OFFSET('Water Data'!$F$27,0,10*ROW('Water Data'!F127)))</f>
        <v/>
      </c>
      <c r="BZ133" s="274" t="str">
        <f ca="true">+IF(OFFSET('Water Data'!$F$28,0,10*ROW('Water Data'!F127))="","",OFFSET('Water Data'!$F$28,0,10*ROW('Water Data'!F127)))</f>
        <v/>
      </c>
      <c r="CA133" s="274" t="str">
        <f ca="true">+IF(OFFSET('Water Data'!$F$29,0,10*ROW('Water Data'!F127))="","",OFFSET('Water Data'!$F$29,0,10*ROW('Water Data'!F127)))</f>
        <v/>
      </c>
      <c r="CB133" s="274" t="str">
        <f ca="true">+IF(OFFSET('Water Data'!$G$27,0,10*ROW('Water Data'!G127))="","",OFFSET('Water Data'!$G$27,0,10*ROW('Water Data'!G127)))</f>
        <v/>
      </c>
      <c r="CC133" s="274" t="str">
        <f ca="true">+IF(OFFSET('Water Data'!$G$28,0,10*ROW('Water Data'!G127))="","",OFFSET('Water Data'!$G$28,0,10*ROW('Water Data'!G127)))</f>
        <v/>
      </c>
      <c r="CD133" s="274" t="str">
        <f ca="true">+IF(OFFSET('Water Data'!$G$29,0,10*ROW('Water Data'!G127))="","",OFFSET('Water Data'!$G$29,0,10*ROW('Water Data'!G127)))</f>
        <v/>
      </c>
      <c r="CE133" s="274" t="str">
        <f ca="true">+IF(OFFSET('Water Data'!$H$27,0,10*ROW('Water Data'!H127))="","",OFFSET('Water Data'!$H$27,0,10*ROW('Water Data'!H127)))</f>
        <v/>
      </c>
      <c r="CF133" s="274" t="str">
        <f ca="true">+IF(OFFSET('Water Data'!$H$28,0,10*ROW('Water Data'!H127))="","",OFFSET('Water Data'!$H$28,0,10*ROW('Water Data'!H127)))</f>
        <v/>
      </c>
      <c r="CG133" s="274" t="str">
        <f ca="true">+IF(OFFSET('Water Data'!$H$29,0,10*ROW('Water Data'!H127))="","",OFFSET('Water Data'!$H$29,0,10*ROW('Water Data'!H127)))</f>
        <v/>
      </c>
      <c r="CH133" s="274" t="str">
        <f ca="true">+IF(OFFSET('Water Data'!$I$27,0,10*ROW('Water Data'!I127))="","",OFFSET('Water Data'!$I$27,0,10*ROW('Water Data'!I127)))</f>
        <v/>
      </c>
      <c r="CI133" s="274" t="str">
        <f ca="true">+IF(OFFSET('Water Data'!$I$28,0,10*ROW('Water Data'!I127))="","",OFFSET('Water Data'!$I$28,0,10*ROW('Water Data'!I127)))</f>
        <v/>
      </c>
      <c r="CJ133" s="274" t="str">
        <f ca="true">+IF(OFFSET('Water Data'!$I$29,0,10*ROW('Water Data'!I127))="","",OFFSET('Water Data'!$I$29,0,10*ROW('Water Data'!I127)))</f>
        <v/>
      </c>
      <c r="CK133" s="274" t="str">
        <f ca="true">+IF(OFFSET('Sanitation Data'!$D$28,0,10*ROW('Sanitation Data'!D127))="","",OFFSET('Sanitation Data'!$D$28,0,10*ROW('Sanitation Data'!D127)))</f>
        <v/>
      </c>
      <c r="CL133" s="274" t="str">
        <f ca="true">+IF(OFFSET('Sanitation Data'!$D$29,0,10*ROW('Sanitation Data'!D127))="","",OFFSET('Sanitation Data'!$D$29,0,10*ROW('Sanitation Data'!D127)))</f>
        <v/>
      </c>
      <c r="CM133" s="274" t="str">
        <f ca="true">+IF(OFFSET('Sanitation Data'!$D$30,0,10*ROW('Sanitation Data'!D127))="","",OFFSET('Sanitation Data'!$D$30,0,10*ROW('Sanitation Data'!D127)))</f>
        <v/>
      </c>
      <c r="CN133" s="274" t="str">
        <f ca="true">+IF(OFFSET('Sanitation Data'!$D$31,0,10*ROW('Sanitation Data'!D127))="","",OFFSET('Sanitation Data'!$D$31,0,10*ROW('Sanitation Data'!D127)))</f>
        <v/>
      </c>
      <c r="CO133" s="274" t="str">
        <f ca="true">+IF(OFFSET('Sanitation Data'!$D$32,0,10*ROW('Sanitation Data'!D127))="","",OFFSET('Sanitation Data'!$D$32,0,10*ROW('Sanitation Data'!D127)))</f>
        <v/>
      </c>
      <c r="CP133" s="274" t="str">
        <f ca="true">+IF(OFFSET('Sanitation Data'!$E$28,0,10*ROW('Sanitation Data'!E127))="","",OFFSET('Sanitation Data'!$E$28,0,10*ROW('Sanitation Data'!E127)))</f>
        <v/>
      </c>
      <c r="CQ133" s="274" t="str">
        <f ca="true">+IF(OFFSET('Sanitation Data'!$E$29,0,10*ROW('Sanitation Data'!E127))="","",OFFSET('Sanitation Data'!$E$29,0,10*ROW('Sanitation Data'!E127)))</f>
        <v/>
      </c>
      <c r="CR133" s="274" t="str">
        <f ca="true">+IF(OFFSET('Sanitation Data'!$E$30,0,10*ROW('Sanitation Data'!E127))="","",OFFSET('Sanitation Data'!$E$30,0,10*ROW('Sanitation Data'!E127)))</f>
        <v/>
      </c>
      <c r="CS133" s="274" t="str">
        <f ca="true">+IF(OFFSET('Sanitation Data'!$E$31,0,10*ROW('Sanitation Data'!E127))="","",OFFSET('Sanitation Data'!$E$31,0,10*ROW('Sanitation Data'!E127)))</f>
        <v/>
      </c>
      <c r="CT133" s="274" t="str">
        <f ca="true">+IF(OFFSET('Sanitation Data'!$E$32,0,10*ROW('Sanitation Data'!E127))="","",OFFSET('Sanitation Data'!$E$32,0,10*ROW('Sanitation Data'!E127)))</f>
        <v/>
      </c>
      <c r="CU133" s="274" t="str">
        <f ca="true">+IF(OFFSET('Sanitation Data'!$F$28,0,10*ROW('Sanitation Data'!F127))="","",OFFSET('Sanitation Data'!$F$28,0,10*ROW('Sanitation Data'!F127)))</f>
        <v/>
      </c>
      <c r="CV133" s="274" t="str">
        <f ca="true">+IF(OFFSET('Sanitation Data'!$F$29,0,10*ROW('Sanitation Data'!F127))="","",OFFSET('Sanitation Data'!$F$29,0,10*ROW('Sanitation Data'!F127)))</f>
        <v/>
      </c>
      <c r="CW133" s="274" t="str">
        <f ca="true">+IF(OFFSET('Sanitation Data'!$F$30,0,10*ROW('Sanitation Data'!F127))="","",OFFSET('Sanitation Data'!$F$30,0,10*ROW('Sanitation Data'!F127)))</f>
        <v/>
      </c>
      <c r="CX133" s="274" t="str">
        <f ca="true">+IF(OFFSET('Sanitation Data'!$F$31,0,10*ROW('Sanitation Data'!F127))="","",OFFSET('Sanitation Data'!$F$31,0,10*ROW('Sanitation Data'!F127)))</f>
        <v/>
      </c>
      <c r="CY133" s="274" t="str">
        <f ca="true">+IF(OFFSET('Sanitation Data'!$F$32,0,10*ROW('Sanitation Data'!F127))="","",OFFSET('Sanitation Data'!$F$32,0,10*ROW('Sanitation Data'!F127)))</f>
        <v/>
      </c>
      <c r="CZ133" s="274" t="str">
        <f ca="true">+IF(OFFSET('Sanitation Data'!$G$28,0,10*ROW('Sanitation Data'!G127))="","",OFFSET('Sanitation Data'!$G$28,0,10*ROW('Sanitation Data'!G127)))</f>
        <v/>
      </c>
      <c r="DA133" s="274" t="str">
        <f ca="true">+IF(OFFSET('Sanitation Data'!$G$29,0,10*ROW('Sanitation Data'!G127))="","",OFFSET('Sanitation Data'!$G$29,0,10*ROW('Sanitation Data'!G127)))</f>
        <v/>
      </c>
      <c r="DB133" s="274" t="str">
        <f ca="true">+IF(OFFSET('Sanitation Data'!$G$30,0,10*ROW('Sanitation Data'!G127))="","",OFFSET('Sanitation Data'!$G$30,0,10*ROW('Sanitation Data'!G127)))</f>
        <v/>
      </c>
      <c r="DC133" s="274" t="str">
        <f ca="true">+IF(OFFSET('Sanitation Data'!$G$31,0,10*ROW('Sanitation Data'!G127))="","",OFFSET('Sanitation Data'!$G$31,0,10*ROW('Sanitation Data'!G127)))</f>
        <v/>
      </c>
      <c r="DD133" s="274" t="str">
        <f ca="true">+IF(OFFSET('Sanitation Data'!$G$32,0,10*ROW('Sanitation Data'!G127))="","",OFFSET('Sanitation Data'!$G$32,0,10*ROW('Sanitation Data'!G127)))</f>
        <v/>
      </c>
      <c r="DE133" s="274" t="str">
        <f ca="true">+IF(OFFSET('Sanitation Data'!$H$28,0,10*ROW('Sanitation Data'!H127))="","",OFFSET('Sanitation Data'!$H$28,0,10*ROW('Sanitation Data'!H127)))</f>
        <v/>
      </c>
      <c r="DF133" s="274" t="str">
        <f ca="true">+IF(OFFSET('Sanitation Data'!$H$29,0,10*ROW('Sanitation Data'!H127))="","",OFFSET('Sanitation Data'!$H$29,0,10*ROW('Sanitation Data'!H127)))</f>
        <v/>
      </c>
      <c r="DG133" s="274" t="str">
        <f ca="true">+IF(OFFSET('Sanitation Data'!$H$30,0,10*ROW('Sanitation Data'!H127))="","",OFFSET('Sanitation Data'!$H$30,0,10*ROW('Sanitation Data'!H127)))</f>
        <v/>
      </c>
      <c r="DH133" s="274" t="str">
        <f ca="true">+IF(OFFSET('Sanitation Data'!$H$31,0,10*ROW('Sanitation Data'!H127))="","",OFFSET('Sanitation Data'!$H$31,0,10*ROW('Sanitation Data'!H127)))</f>
        <v/>
      </c>
      <c r="DI133" s="274" t="str">
        <f ca="true">+IF(OFFSET('Sanitation Data'!$H$32,0,10*ROW('Sanitation Data'!H127))="","",OFFSET('Sanitation Data'!$H$32,0,10*ROW('Sanitation Data'!H127)))</f>
        <v/>
      </c>
      <c r="DJ133" s="274" t="str">
        <f ca="true">+IF(OFFSET('Sanitation Data'!$I$28,0,10*ROW('Sanitation Data'!I127))="","",OFFSET('Sanitation Data'!$I$28,0,10*ROW('Sanitation Data'!I127)))</f>
        <v/>
      </c>
      <c r="DK133" s="274" t="str">
        <f ca="true">+IF(OFFSET('Sanitation Data'!$I$29,0,10*ROW('Sanitation Data'!I127))="","",OFFSET('Sanitation Data'!$I$29,0,10*ROW('Sanitation Data'!I127)))</f>
        <v/>
      </c>
      <c r="DL133" s="274" t="str">
        <f ca="true">+IF(OFFSET('Sanitation Data'!$I$30,0,10*ROW('Sanitation Data'!I127))="","",OFFSET('Sanitation Data'!$I$30,0,10*ROW('Sanitation Data'!I127)))</f>
        <v/>
      </c>
      <c r="DM133" s="274" t="str">
        <f ca="true">+IF(OFFSET('Sanitation Data'!$I$31,0,10*ROW('Sanitation Data'!I127))="","",OFFSET('Sanitation Data'!$I$31,0,10*ROW('Sanitation Data'!I127)))</f>
        <v/>
      </c>
      <c r="DN133" s="274" t="str">
        <f ca="true">+IF(OFFSET('Sanitation Data'!$I$32,0,10*ROW('Sanitation Data'!I127))="","",OFFSET('Sanitation Data'!$I$32,0,10*ROW('Sanitation Data'!I127)))</f>
        <v/>
      </c>
      <c r="DO133" s="274" t="str">
        <f ca="true">+IF(OFFSET('Hygiene Data'!$D$11,0,10*ROW('Hygiene Data'!D127))="","",OFFSET('Hygiene Data'!$D$11,0,10*ROW('Hygiene Data'!D127)))</f>
        <v/>
      </c>
      <c r="DP133" s="274" t="str">
        <f ca="true">+IF(OFFSET('Hygiene Data'!$D$12,0,10*ROW('Hygiene Data'!D127))="","",OFFSET('Hygiene Data'!$D$12,0,10*ROW('Hygiene Data'!D127)))</f>
        <v/>
      </c>
      <c r="DQ133" s="274" t="str">
        <f ca="true">+IF(OFFSET('Hygiene Data'!$D$13,0,10*ROW('Hygiene Data'!D127))="","",OFFSET('Hygiene Data'!$D$13,0,10*ROW('Hygiene Data'!D127)))</f>
        <v/>
      </c>
      <c r="DR133" s="274" t="str">
        <f ca="true">+IF(OFFSET('Hygiene Data'!$E$11,0,10*ROW('Hygiene Data'!E127))="","",OFFSET('Hygiene Data'!$E$11,0,10*ROW('Hygiene Data'!E127)))</f>
        <v/>
      </c>
      <c r="DS133" s="274" t="str">
        <f ca="true">+IF(OFFSET('Hygiene Data'!$E$12,0,10*ROW('Hygiene Data'!E127))="","",OFFSET('Hygiene Data'!$E$12,0,10*ROW('Hygiene Data'!E127)))</f>
        <v/>
      </c>
      <c r="DT133" s="274" t="str">
        <f ca="true">+IF(OFFSET('Hygiene Data'!$E$13,0,10*ROW('Hygiene Data'!E127))="","",OFFSET('Hygiene Data'!$E$13,0,10*ROW('Hygiene Data'!E127)))</f>
        <v/>
      </c>
      <c r="DU133" s="274" t="str">
        <f ca="true">+IF(OFFSET('Hygiene Data'!$F$11,0,10*ROW('Hygiene Data'!F127))="","",OFFSET('Hygiene Data'!$F$11,0,10*ROW('Hygiene Data'!F127)))</f>
        <v/>
      </c>
      <c r="DV133" s="274" t="str">
        <f ca="true">+IF(OFFSET('Hygiene Data'!$F$12,0,10*ROW('Hygiene Data'!F127))="","",OFFSET('Hygiene Data'!$F$12,0,10*ROW('Hygiene Data'!F127)))</f>
        <v/>
      </c>
      <c r="DW133" s="274" t="str">
        <f ca="true">+IF(OFFSET('Hygiene Data'!$F$13,0,10*ROW('Hygiene Data'!F127))="","",OFFSET('Hygiene Data'!$F$13,0,10*ROW('Hygiene Data'!F127)))</f>
        <v/>
      </c>
      <c r="DX133" s="274" t="str">
        <f ca="true">+IF(OFFSET('Hygiene Data'!$G$11,0,10*ROW('Hygiene Data'!G127))="","",OFFSET('Hygiene Data'!$G$11,0,10*ROW('Hygiene Data'!G127)))</f>
        <v/>
      </c>
      <c r="DY133" s="274" t="str">
        <f ca="true">+IF(OFFSET('Hygiene Data'!$G$12,0,10*ROW('Hygiene Data'!G127))="","",OFFSET('Hygiene Data'!$G$12,0,10*ROW('Hygiene Data'!G127)))</f>
        <v/>
      </c>
      <c r="DZ133" s="274" t="str">
        <f ca="true">+IF(OFFSET('Hygiene Data'!$G$13,0,10*ROW('Hygiene Data'!G127))="","",OFFSET('Hygiene Data'!$G$13,0,10*ROW('Hygiene Data'!G127)))</f>
        <v/>
      </c>
      <c r="EA133" s="274" t="str">
        <f ca="true">+IF(OFFSET('Hygiene Data'!$H$11,0,10*ROW('Hygiene Data'!H127))="","",OFFSET('Hygiene Data'!$H$11,0,10*ROW('Hygiene Data'!H127)))</f>
        <v/>
      </c>
      <c r="EB133" s="274" t="str">
        <f ca="true">+IF(OFFSET('Hygiene Data'!$H$12,0,10*ROW('Hygiene Data'!H127))="","",OFFSET('Hygiene Data'!$H$12,0,10*ROW('Hygiene Data'!H127)))</f>
        <v/>
      </c>
      <c r="EC133" s="274" t="str">
        <f ca="true">+IF(OFFSET('Hygiene Data'!$H$13,0,10*ROW('Hygiene Data'!H127))="","",OFFSET('Hygiene Data'!$H$13,0,10*ROW('Hygiene Data'!H127)))</f>
        <v/>
      </c>
      <c r="ED133" s="274" t="str">
        <f ca="true">+IF(OFFSET('Hygiene Data'!$I$11,0,10*ROW('Hygiene Data'!I127))="","",OFFSET('Hygiene Data'!$I$11,0,10*ROW('Hygiene Data'!I127)))</f>
        <v/>
      </c>
      <c r="EE133" s="274" t="str">
        <f ca="true">+IF(OFFSET('Hygiene Data'!$I$12,0,10*ROW('Hygiene Data'!I127))="","",OFFSET('Hygiene Data'!$I$12,0,10*ROW('Hygiene Data'!I127)))</f>
        <v/>
      </c>
      <c r="EF133" s="274" t="str">
        <f ca="true">+IF(OFFSET('Hygiene Data'!$I$13,0,10*ROW('Hygiene Data'!I127))="","",OFFSET('Hygiene Data'!$I$13,0,10*ROW('Hygiene Data'!I127)))</f>
        <v/>
      </c>
    </row>
    <row xmlns:x14ac="http://schemas.microsoft.com/office/spreadsheetml/2009/9/ac" r="134" x14ac:dyDescent="0.2">
      <c r="A134" s="37" t="str">
        <f ca="true">+IF(OFFSET('Water Data'!$B$2,0,10*ROW('Water Data'!E128))="","",OFFSET('Water Data'!$B$2,0,10*ROW('Water Data'!E128)))</f>
        <v/>
      </c>
      <c r="B134" s="37" t="str">
        <f ca="true">+IF(OFFSET('Water Data'!$C$2,0,10*ROW('Water Data'!F128))="","",OFFSET('Water Data'!$C$2,0,10*ROW('Water Data'!F128)))</f>
        <v/>
      </c>
      <c r="C134" s="330" t="str">
        <f t="shared" ca="true" si="1"/>
        <v/>
      </c>
      <c r="D134" s="94"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4"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4"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4"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4"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4"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4"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4"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4"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4"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4"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4"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4"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4"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4"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4"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4"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4"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5"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5"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5"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5"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5"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5"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5"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5"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5"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5"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5"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5"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5"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5"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5"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5"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5"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5"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5"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5"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5"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5"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5"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5"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5"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5"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5"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5"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5"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5"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6"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6"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6"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6"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6"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6"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6"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6"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6"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6"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6"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6"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6"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6"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6"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6"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6"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6"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74"/>
      <c r="BS134" s="274" t="str">
        <f ca="true">+IF(OFFSET('Water Data'!$D$27,0,10*ROW('Water Data'!D128))="","",OFFSET('Water Data'!$D$27,0,10*ROW('Water Data'!D128)))</f>
        <v/>
      </c>
      <c r="BT134" s="274" t="str">
        <f ca="true">+IF(OFFSET('Water Data'!$D$28,0,10*ROW('Water Data'!D128))="","",OFFSET('Water Data'!$D$28,0,10*ROW('Water Data'!D128)))</f>
        <v/>
      </c>
      <c r="BU134" s="274" t="str">
        <f ca="true">+IF(OFFSET('Water Data'!$D$29,0,10*ROW('Water Data'!D128))="","",OFFSET('Water Data'!$D$29,0,10*ROW('Water Data'!D128)))</f>
        <v/>
      </c>
      <c r="BV134" s="274" t="str">
        <f ca="true">+IF(OFFSET('Water Data'!$E$27,0,10*ROW('Water Data'!E128))="","",OFFSET('Water Data'!$E$27,0,10*ROW('Water Data'!E128)))</f>
        <v/>
      </c>
      <c r="BW134" s="274" t="str">
        <f ca="true">+IF(OFFSET('Water Data'!$E$28,0,10*ROW('Water Data'!E128))="","",OFFSET('Water Data'!$E$28,0,10*ROW('Water Data'!E128)))</f>
        <v/>
      </c>
      <c r="BX134" s="274" t="str">
        <f ca="true">+IF(OFFSET('Water Data'!$E$29,0,10*ROW('Water Data'!E128))="","",OFFSET('Water Data'!$E$29,0,10*ROW('Water Data'!E128)))</f>
        <v/>
      </c>
      <c r="BY134" s="274" t="str">
        <f ca="true">+IF(OFFSET('Water Data'!$F$27,0,10*ROW('Water Data'!F128))="","",OFFSET('Water Data'!$F$27,0,10*ROW('Water Data'!F128)))</f>
        <v/>
      </c>
      <c r="BZ134" s="274" t="str">
        <f ca="true">+IF(OFFSET('Water Data'!$F$28,0,10*ROW('Water Data'!F128))="","",OFFSET('Water Data'!$F$28,0,10*ROW('Water Data'!F128)))</f>
        <v/>
      </c>
      <c r="CA134" s="274" t="str">
        <f ca="true">+IF(OFFSET('Water Data'!$F$29,0,10*ROW('Water Data'!F128))="","",OFFSET('Water Data'!$F$29,0,10*ROW('Water Data'!F128)))</f>
        <v/>
      </c>
      <c r="CB134" s="274" t="str">
        <f ca="true">+IF(OFFSET('Water Data'!$G$27,0,10*ROW('Water Data'!G128))="","",OFFSET('Water Data'!$G$27,0,10*ROW('Water Data'!G128)))</f>
        <v/>
      </c>
      <c r="CC134" s="274" t="str">
        <f ca="true">+IF(OFFSET('Water Data'!$G$28,0,10*ROW('Water Data'!G128))="","",OFFSET('Water Data'!$G$28,0,10*ROW('Water Data'!G128)))</f>
        <v/>
      </c>
      <c r="CD134" s="274" t="str">
        <f ca="true">+IF(OFFSET('Water Data'!$G$29,0,10*ROW('Water Data'!G128))="","",OFFSET('Water Data'!$G$29,0,10*ROW('Water Data'!G128)))</f>
        <v/>
      </c>
      <c r="CE134" s="274" t="str">
        <f ca="true">+IF(OFFSET('Water Data'!$H$27,0,10*ROW('Water Data'!H128))="","",OFFSET('Water Data'!$H$27,0,10*ROW('Water Data'!H128)))</f>
        <v/>
      </c>
      <c r="CF134" s="274" t="str">
        <f ca="true">+IF(OFFSET('Water Data'!$H$28,0,10*ROW('Water Data'!H128))="","",OFFSET('Water Data'!$H$28,0,10*ROW('Water Data'!H128)))</f>
        <v/>
      </c>
      <c r="CG134" s="274" t="str">
        <f ca="true">+IF(OFFSET('Water Data'!$H$29,0,10*ROW('Water Data'!H128))="","",OFFSET('Water Data'!$H$29,0,10*ROW('Water Data'!H128)))</f>
        <v/>
      </c>
      <c r="CH134" s="274" t="str">
        <f ca="true">+IF(OFFSET('Water Data'!$I$27,0,10*ROW('Water Data'!I128))="","",OFFSET('Water Data'!$I$27,0,10*ROW('Water Data'!I128)))</f>
        <v/>
      </c>
      <c r="CI134" s="274" t="str">
        <f ca="true">+IF(OFFSET('Water Data'!$I$28,0,10*ROW('Water Data'!I128))="","",OFFSET('Water Data'!$I$28,0,10*ROW('Water Data'!I128)))</f>
        <v/>
      </c>
      <c r="CJ134" s="274" t="str">
        <f ca="true">+IF(OFFSET('Water Data'!$I$29,0,10*ROW('Water Data'!I128))="","",OFFSET('Water Data'!$I$29,0,10*ROW('Water Data'!I128)))</f>
        <v/>
      </c>
      <c r="CK134" s="274" t="str">
        <f ca="true">+IF(OFFSET('Sanitation Data'!$D$28,0,10*ROW('Sanitation Data'!D128))="","",OFFSET('Sanitation Data'!$D$28,0,10*ROW('Sanitation Data'!D128)))</f>
        <v/>
      </c>
      <c r="CL134" s="274" t="str">
        <f ca="true">+IF(OFFSET('Sanitation Data'!$D$29,0,10*ROW('Sanitation Data'!D128))="","",OFFSET('Sanitation Data'!$D$29,0,10*ROW('Sanitation Data'!D128)))</f>
        <v/>
      </c>
      <c r="CM134" s="274" t="str">
        <f ca="true">+IF(OFFSET('Sanitation Data'!$D$30,0,10*ROW('Sanitation Data'!D128))="","",OFFSET('Sanitation Data'!$D$30,0,10*ROW('Sanitation Data'!D128)))</f>
        <v/>
      </c>
      <c r="CN134" s="274" t="str">
        <f ca="true">+IF(OFFSET('Sanitation Data'!$D$31,0,10*ROW('Sanitation Data'!D128))="","",OFFSET('Sanitation Data'!$D$31,0,10*ROW('Sanitation Data'!D128)))</f>
        <v/>
      </c>
      <c r="CO134" s="274" t="str">
        <f ca="true">+IF(OFFSET('Sanitation Data'!$D$32,0,10*ROW('Sanitation Data'!D128))="","",OFFSET('Sanitation Data'!$D$32,0,10*ROW('Sanitation Data'!D128)))</f>
        <v/>
      </c>
      <c r="CP134" s="274" t="str">
        <f ca="true">+IF(OFFSET('Sanitation Data'!$E$28,0,10*ROW('Sanitation Data'!E128))="","",OFFSET('Sanitation Data'!$E$28,0,10*ROW('Sanitation Data'!E128)))</f>
        <v/>
      </c>
      <c r="CQ134" s="274" t="str">
        <f ca="true">+IF(OFFSET('Sanitation Data'!$E$29,0,10*ROW('Sanitation Data'!E128))="","",OFFSET('Sanitation Data'!$E$29,0,10*ROW('Sanitation Data'!E128)))</f>
        <v/>
      </c>
      <c r="CR134" s="274" t="str">
        <f ca="true">+IF(OFFSET('Sanitation Data'!$E$30,0,10*ROW('Sanitation Data'!E128))="","",OFFSET('Sanitation Data'!$E$30,0,10*ROW('Sanitation Data'!E128)))</f>
        <v/>
      </c>
      <c r="CS134" s="274" t="str">
        <f ca="true">+IF(OFFSET('Sanitation Data'!$E$31,0,10*ROW('Sanitation Data'!E128))="","",OFFSET('Sanitation Data'!$E$31,0,10*ROW('Sanitation Data'!E128)))</f>
        <v/>
      </c>
      <c r="CT134" s="274" t="str">
        <f ca="true">+IF(OFFSET('Sanitation Data'!$E$32,0,10*ROW('Sanitation Data'!E128))="","",OFFSET('Sanitation Data'!$E$32,0,10*ROW('Sanitation Data'!E128)))</f>
        <v/>
      </c>
      <c r="CU134" s="274" t="str">
        <f ca="true">+IF(OFFSET('Sanitation Data'!$F$28,0,10*ROW('Sanitation Data'!F128))="","",OFFSET('Sanitation Data'!$F$28,0,10*ROW('Sanitation Data'!F128)))</f>
        <v/>
      </c>
      <c r="CV134" s="274" t="str">
        <f ca="true">+IF(OFFSET('Sanitation Data'!$F$29,0,10*ROW('Sanitation Data'!F128))="","",OFFSET('Sanitation Data'!$F$29,0,10*ROW('Sanitation Data'!F128)))</f>
        <v/>
      </c>
      <c r="CW134" s="274" t="str">
        <f ca="true">+IF(OFFSET('Sanitation Data'!$F$30,0,10*ROW('Sanitation Data'!F128))="","",OFFSET('Sanitation Data'!$F$30,0,10*ROW('Sanitation Data'!F128)))</f>
        <v/>
      </c>
      <c r="CX134" s="274" t="str">
        <f ca="true">+IF(OFFSET('Sanitation Data'!$F$31,0,10*ROW('Sanitation Data'!F128))="","",OFFSET('Sanitation Data'!$F$31,0,10*ROW('Sanitation Data'!F128)))</f>
        <v/>
      </c>
      <c r="CY134" s="274" t="str">
        <f ca="true">+IF(OFFSET('Sanitation Data'!$F$32,0,10*ROW('Sanitation Data'!F128))="","",OFFSET('Sanitation Data'!$F$32,0,10*ROW('Sanitation Data'!F128)))</f>
        <v/>
      </c>
      <c r="CZ134" s="274" t="str">
        <f ca="true">+IF(OFFSET('Sanitation Data'!$G$28,0,10*ROW('Sanitation Data'!G128))="","",OFFSET('Sanitation Data'!$G$28,0,10*ROW('Sanitation Data'!G128)))</f>
        <v/>
      </c>
      <c r="DA134" s="274" t="str">
        <f ca="true">+IF(OFFSET('Sanitation Data'!$G$29,0,10*ROW('Sanitation Data'!G128))="","",OFFSET('Sanitation Data'!$G$29,0,10*ROW('Sanitation Data'!G128)))</f>
        <v/>
      </c>
      <c r="DB134" s="274" t="str">
        <f ca="true">+IF(OFFSET('Sanitation Data'!$G$30,0,10*ROW('Sanitation Data'!G128))="","",OFFSET('Sanitation Data'!$G$30,0,10*ROW('Sanitation Data'!G128)))</f>
        <v/>
      </c>
      <c r="DC134" s="274" t="str">
        <f ca="true">+IF(OFFSET('Sanitation Data'!$G$31,0,10*ROW('Sanitation Data'!G128))="","",OFFSET('Sanitation Data'!$G$31,0,10*ROW('Sanitation Data'!G128)))</f>
        <v/>
      </c>
      <c r="DD134" s="274" t="str">
        <f ca="true">+IF(OFFSET('Sanitation Data'!$G$32,0,10*ROW('Sanitation Data'!G128))="","",OFFSET('Sanitation Data'!$G$32,0,10*ROW('Sanitation Data'!G128)))</f>
        <v/>
      </c>
      <c r="DE134" s="274" t="str">
        <f ca="true">+IF(OFFSET('Sanitation Data'!$H$28,0,10*ROW('Sanitation Data'!H128))="","",OFFSET('Sanitation Data'!$H$28,0,10*ROW('Sanitation Data'!H128)))</f>
        <v/>
      </c>
      <c r="DF134" s="274" t="str">
        <f ca="true">+IF(OFFSET('Sanitation Data'!$H$29,0,10*ROW('Sanitation Data'!H128))="","",OFFSET('Sanitation Data'!$H$29,0,10*ROW('Sanitation Data'!H128)))</f>
        <v/>
      </c>
      <c r="DG134" s="274" t="str">
        <f ca="true">+IF(OFFSET('Sanitation Data'!$H$30,0,10*ROW('Sanitation Data'!H128))="","",OFFSET('Sanitation Data'!$H$30,0,10*ROW('Sanitation Data'!H128)))</f>
        <v/>
      </c>
      <c r="DH134" s="274" t="str">
        <f ca="true">+IF(OFFSET('Sanitation Data'!$H$31,0,10*ROW('Sanitation Data'!H128))="","",OFFSET('Sanitation Data'!$H$31,0,10*ROW('Sanitation Data'!H128)))</f>
        <v/>
      </c>
      <c r="DI134" s="274" t="str">
        <f ca="true">+IF(OFFSET('Sanitation Data'!$H$32,0,10*ROW('Sanitation Data'!H128))="","",OFFSET('Sanitation Data'!$H$32,0,10*ROW('Sanitation Data'!H128)))</f>
        <v/>
      </c>
      <c r="DJ134" s="274" t="str">
        <f ca="true">+IF(OFFSET('Sanitation Data'!$I$28,0,10*ROW('Sanitation Data'!I128))="","",OFFSET('Sanitation Data'!$I$28,0,10*ROW('Sanitation Data'!I128)))</f>
        <v/>
      </c>
      <c r="DK134" s="274" t="str">
        <f ca="true">+IF(OFFSET('Sanitation Data'!$I$29,0,10*ROW('Sanitation Data'!I128))="","",OFFSET('Sanitation Data'!$I$29,0,10*ROW('Sanitation Data'!I128)))</f>
        <v/>
      </c>
      <c r="DL134" s="274" t="str">
        <f ca="true">+IF(OFFSET('Sanitation Data'!$I$30,0,10*ROW('Sanitation Data'!I128))="","",OFFSET('Sanitation Data'!$I$30,0,10*ROW('Sanitation Data'!I128)))</f>
        <v/>
      </c>
      <c r="DM134" s="274" t="str">
        <f ca="true">+IF(OFFSET('Sanitation Data'!$I$31,0,10*ROW('Sanitation Data'!I128))="","",OFFSET('Sanitation Data'!$I$31,0,10*ROW('Sanitation Data'!I128)))</f>
        <v/>
      </c>
      <c r="DN134" s="274" t="str">
        <f ca="true">+IF(OFFSET('Sanitation Data'!$I$32,0,10*ROW('Sanitation Data'!I128))="","",OFFSET('Sanitation Data'!$I$32,0,10*ROW('Sanitation Data'!I128)))</f>
        <v/>
      </c>
      <c r="DO134" s="274" t="str">
        <f ca="true">+IF(OFFSET('Hygiene Data'!$D$11,0,10*ROW('Hygiene Data'!D128))="","",OFFSET('Hygiene Data'!$D$11,0,10*ROW('Hygiene Data'!D128)))</f>
        <v/>
      </c>
      <c r="DP134" s="274" t="str">
        <f ca="true">+IF(OFFSET('Hygiene Data'!$D$12,0,10*ROW('Hygiene Data'!D128))="","",OFFSET('Hygiene Data'!$D$12,0,10*ROW('Hygiene Data'!D128)))</f>
        <v/>
      </c>
      <c r="DQ134" s="274" t="str">
        <f ca="true">+IF(OFFSET('Hygiene Data'!$D$13,0,10*ROW('Hygiene Data'!D128))="","",OFFSET('Hygiene Data'!$D$13,0,10*ROW('Hygiene Data'!D128)))</f>
        <v/>
      </c>
      <c r="DR134" s="274" t="str">
        <f ca="true">+IF(OFFSET('Hygiene Data'!$E$11,0,10*ROW('Hygiene Data'!E128))="","",OFFSET('Hygiene Data'!$E$11,0,10*ROW('Hygiene Data'!E128)))</f>
        <v/>
      </c>
      <c r="DS134" s="274" t="str">
        <f ca="true">+IF(OFFSET('Hygiene Data'!$E$12,0,10*ROW('Hygiene Data'!E128))="","",OFFSET('Hygiene Data'!$E$12,0,10*ROW('Hygiene Data'!E128)))</f>
        <v/>
      </c>
      <c r="DT134" s="274" t="str">
        <f ca="true">+IF(OFFSET('Hygiene Data'!$E$13,0,10*ROW('Hygiene Data'!E128))="","",OFFSET('Hygiene Data'!$E$13,0,10*ROW('Hygiene Data'!E128)))</f>
        <v/>
      </c>
      <c r="DU134" s="274" t="str">
        <f ca="true">+IF(OFFSET('Hygiene Data'!$F$11,0,10*ROW('Hygiene Data'!F128))="","",OFFSET('Hygiene Data'!$F$11,0,10*ROW('Hygiene Data'!F128)))</f>
        <v/>
      </c>
      <c r="DV134" s="274" t="str">
        <f ca="true">+IF(OFFSET('Hygiene Data'!$F$12,0,10*ROW('Hygiene Data'!F128))="","",OFFSET('Hygiene Data'!$F$12,0,10*ROW('Hygiene Data'!F128)))</f>
        <v/>
      </c>
      <c r="DW134" s="274" t="str">
        <f ca="true">+IF(OFFSET('Hygiene Data'!$F$13,0,10*ROW('Hygiene Data'!F128))="","",OFFSET('Hygiene Data'!$F$13,0,10*ROW('Hygiene Data'!F128)))</f>
        <v/>
      </c>
      <c r="DX134" s="274" t="str">
        <f ca="true">+IF(OFFSET('Hygiene Data'!$G$11,0,10*ROW('Hygiene Data'!G128))="","",OFFSET('Hygiene Data'!$G$11,0,10*ROW('Hygiene Data'!G128)))</f>
        <v/>
      </c>
      <c r="DY134" s="274" t="str">
        <f ca="true">+IF(OFFSET('Hygiene Data'!$G$12,0,10*ROW('Hygiene Data'!G128))="","",OFFSET('Hygiene Data'!$G$12,0,10*ROW('Hygiene Data'!G128)))</f>
        <v/>
      </c>
      <c r="DZ134" s="274" t="str">
        <f ca="true">+IF(OFFSET('Hygiene Data'!$G$13,0,10*ROW('Hygiene Data'!G128))="","",OFFSET('Hygiene Data'!$G$13,0,10*ROW('Hygiene Data'!G128)))</f>
        <v/>
      </c>
      <c r="EA134" s="274" t="str">
        <f ca="true">+IF(OFFSET('Hygiene Data'!$H$11,0,10*ROW('Hygiene Data'!H128))="","",OFFSET('Hygiene Data'!$H$11,0,10*ROW('Hygiene Data'!H128)))</f>
        <v/>
      </c>
      <c r="EB134" s="274" t="str">
        <f ca="true">+IF(OFFSET('Hygiene Data'!$H$12,0,10*ROW('Hygiene Data'!H128))="","",OFFSET('Hygiene Data'!$H$12,0,10*ROW('Hygiene Data'!H128)))</f>
        <v/>
      </c>
      <c r="EC134" s="274" t="str">
        <f ca="true">+IF(OFFSET('Hygiene Data'!$H$13,0,10*ROW('Hygiene Data'!H128))="","",OFFSET('Hygiene Data'!$H$13,0,10*ROW('Hygiene Data'!H128)))</f>
        <v/>
      </c>
      <c r="ED134" s="274" t="str">
        <f ca="true">+IF(OFFSET('Hygiene Data'!$I$11,0,10*ROW('Hygiene Data'!I128))="","",OFFSET('Hygiene Data'!$I$11,0,10*ROW('Hygiene Data'!I128)))</f>
        <v/>
      </c>
      <c r="EE134" s="274" t="str">
        <f ca="true">+IF(OFFSET('Hygiene Data'!$I$12,0,10*ROW('Hygiene Data'!I128))="","",OFFSET('Hygiene Data'!$I$12,0,10*ROW('Hygiene Data'!I128)))</f>
        <v/>
      </c>
      <c r="EF134" s="274" t="str">
        <f ca="true">+IF(OFFSET('Hygiene Data'!$I$13,0,10*ROW('Hygiene Data'!I128))="","",OFFSET('Hygiene Data'!$I$13,0,10*ROW('Hygiene Data'!I128)))</f>
        <v/>
      </c>
    </row>
    <row xmlns:x14ac="http://schemas.microsoft.com/office/spreadsheetml/2009/9/ac" r="135" x14ac:dyDescent="0.2">
      <c r="A135" s="37" t="str">
        <f ca="true">+IF(OFFSET('Water Data'!$B$2,0,10*ROW('Water Data'!E129))="","",OFFSET('Water Data'!$B$2,0,10*ROW('Water Data'!E129)))</f>
        <v/>
      </c>
      <c r="B135" s="37" t="str">
        <f ca="true">+IF(OFFSET('Water Data'!$C$2,0,10*ROW('Water Data'!F129))="","",OFFSET('Water Data'!$C$2,0,10*ROW('Water Data'!F129)))</f>
        <v/>
      </c>
      <c r="C135" s="330" t="str">
        <f t="shared" ref="C135:C198" ca="true" si="2">+IF(ISNUMBER(VALUE(MID(A135,5,4))), VALUE(MID(A135, 5,4)),"")</f>
        <v/>
      </c>
      <c r="D135" s="94"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4"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4"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4"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4"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4"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4"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4"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4"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4"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4"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4"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4"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4"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4"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4"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4"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4"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5"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5"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5"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5"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5"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5"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5"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5"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5"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5"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5"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5"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5"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5"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5"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5"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5"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5"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5"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5"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5"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5"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5"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5"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5"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5"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5"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5"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5"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5"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6"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6"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6"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6"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6"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6"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6"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6"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6"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6"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6"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6"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6"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6"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6"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6"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6"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6"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74"/>
      <c r="BS135" s="274" t="str">
        <f ca="true">+IF(OFFSET('Water Data'!$D$27,0,10*ROW('Water Data'!D129))="","",OFFSET('Water Data'!$D$27,0,10*ROW('Water Data'!D129)))</f>
        <v/>
      </c>
      <c r="BT135" s="274" t="str">
        <f ca="true">+IF(OFFSET('Water Data'!$D$28,0,10*ROW('Water Data'!D129))="","",OFFSET('Water Data'!$D$28,0,10*ROW('Water Data'!D129)))</f>
        <v/>
      </c>
      <c r="BU135" s="274" t="str">
        <f ca="true">+IF(OFFSET('Water Data'!$D$29,0,10*ROW('Water Data'!D129))="","",OFFSET('Water Data'!$D$29,0,10*ROW('Water Data'!D129)))</f>
        <v/>
      </c>
      <c r="BV135" s="274" t="str">
        <f ca="true">+IF(OFFSET('Water Data'!$E$27,0,10*ROW('Water Data'!E129))="","",OFFSET('Water Data'!$E$27,0,10*ROW('Water Data'!E129)))</f>
        <v/>
      </c>
      <c r="BW135" s="274" t="str">
        <f ca="true">+IF(OFFSET('Water Data'!$E$28,0,10*ROW('Water Data'!E129))="","",OFFSET('Water Data'!$E$28,0,10*ROW('Water Data'!E129)))</f>
        <v/>
      </c>
      <c r="BX135" s="274" t="str">
        <f ca="true">+IF(OFFSET('Water Data'!$E$29,0,10*ROW('Water Data'!E129))="","",OFFSET('Water Data'!$E$29,0,10*ROW('Water Data'!E129)))</f>
        <v/>
      </c>
      <c r="BY135" s="274" t="str">
        <f ca="true">+IF(OFFSET('Water Data'!$F$27,0,10*ROW('Water Data'!F129))="","",OFFSET('Water Data'!$F$27,0,10*ROW('Water Data'!F129)))</f>
        <v/>
      </c>
      <c r="BZ135" s="274" t="str">
        <f ca="true">+IF(OFFSET('Water Data'!$F$28,0,10*ROW('Water Data'!F129))="","",OFFSET('Water Data'!$F$28,0,10*ROW('Water Data'!F129)))</f>
        <v/>
      </c>
      <c r="CA135" s="274" t="str">
        <f ca="true">+IF(OFFSET('Water Data'!$F$29,0,10*ROW('Water Data'!F129))="","",OFFSET('Water Data'!$F$29,0,10*ROW('Water Data'!F129)))</f>
        <v/>
      </c>
      <c r="CB135" s="274" t="str">
        <f ca="true">+IF(OFFSET('Water Data'!$G$27,0,10*ROW('Water Data'!G129))="","",OFFSET('Water Data'!$G$27,0,10*ROW('Water Data'!G129)))</f>
        <v/>
      </c>
      <c r="CC135" s="274" t="str">
        <f ca="true">+IF(OFFSET('Water Data'!$G$28,0,10*ROW('Water Data'!G129))="","",OFFSET('Water Data'!$G$28,0,10*ROW('Water Data'!G129)))</f>
        <v/>
      </c>
      <c r="CD135" s="274" t="str">
        <f ca="true">+IF(OFFSET('Water Data'!$G$29,0,10*ROW('Water Data'!G129))="","",OFFSET('Water Data'!$G$29,0,10*ROW('Water Data'!G129)))</f>
        <v/>
      </c>
      <c r="CE135" s="274" t="str">
        <f ca="true">+IF(OFFSET('Water Data'!$H$27,0,10*ROW('Water Data'!H129))="","",OFFSET('Water Data'!$H$27,0,10*ROW('Water Data'!H129)))</f>
        <v/>
      </c>
      <c r="CF135" s="274" t="str">
        <f ca="true">+IF(OFFSET('Water Data'!$H$28,0,10*ROW('Water Data'!H129))="","",OFFSET('Water Data'!$H$28,0,10*ROW('Water Data'!H129)))</f>
        <v/>
      </c>
      <c r="CG135" s="274" t="str">
        <f ca="true">+IF(OFFSET('Water Data'!$H$29,0,10*ROW('Water Data'!H129))="","",OFFSET('Water Data'!$H$29,0,10*ROW('Water Data'!H129)))</f>
        <v/>
      </c>
      <c r="CH135" s="274" t="str">
        <f ca="true">+IF(OFFSET('Water Data'!$I$27,0,10*ROW('Water Data'!I129))="","",OFFSET('Water Data'!$I$27,0,10*ROW('Water Data'!I129)))</f>
        <v/>
      </c>
      <c r="CI135" s="274" t="str">
        <f ca="true">+IF(OFFSET('Water Data'!$I$28,0,10*ROW('Water Data'!I129))="","",OFFSET('Water Data'!$I$28,0,10*ROW('Water Data'!I129)))</f>
        <v/>
      </c>
      <c r="CJ135" s="274" t="str">
        <f ca="true">+IF(OFFSET('Water Data'!$I$29,0,10*ROW('Water Data'!I129))="","",OFFSET('Water Data'!$I$29,0,10*ROW('Water Data'!I129)))</f>
        <v/>
      </c>
      <c r="CK135" s="274" t="str">
        <f ca="true">+IF(OFFSET('Sanitation Data'!$D$28,0,10*ROW('Sanitation Data'!D129))="","",OFFSET('Sanitation Data'!$D$28,0,10*ROW('Sanitation Data'!D129)))</f>
        <v/>
      </c>
      <c r="CL135" s="274" t="str">
        <f ca="true">+IF(OFFSET('Sanitation Data'!$D$29,0,10*ROW('Sanitation Data'!D129))="","",OFFSET('Sanitation Data'!$D$29,0,10*ROW('Sanitation Data'!D129)))</f>
        <v/>
      </c>
      <c r="CM135" s="274" t="str">
        <f ca="true">+IF(OFFSET('Sanitation Data'!$D$30,0,10*ROW('Sanitation Data'!D129))="","",OFFSET('Sanitation Data'!$D$30,0,10*ROW('Sanitation Data'!D129)))</f>
        <v/>
      </c>
      <c r="CN135" s="274" t="str">
        <f ca="true">+IF(OFFSET('Sanitation Data'!$D$31,0,10*ROW('Sanitation Data'!D129))="","",OFFSET('Sanitation Data'!$D$31,0,10*ROW('Sanitation Data'!D129)))</f>
        <v/>
      </c>
      <c r="CO135" s="274" t="str">
        <f ca="true">+IF(OFFSET('Sanitation Data'!$D$32,0,10*ROW('Sanitation Data'!D129))="","",OFFSET('Sanitation Data'!$D$32,0,10*ROW('Sanitation Data'!D129)))</f>
        <v/>
      </c>
      <c r="CP135" s="274" t="str">
        <f ca="true">+IF(OFFSET('Sanitation Data'!$E$28,0,10*ROW('Sanitation Data'!E129))="","",OFFSET('Sanitation Data'!$E$28,0,10*ROW('Sanitation Data'!E129)))</f>
        <v/>
      </c>
      <c r="CQ135" s="274" t="str">
        <f ca="true">+IF(OFFSET('Sanitation Data'!$E$29,0,10*ROW('Sanitation Data'!E129))="","",OFFSET('Sanitation Data'!$E$29,0,10*ROW('Sanitation Data'!E129)))</f>
        <v/>
      </c>
      <c r="CR135" s="274" t="str">
        <f ca="true">+IF(OFFSET('Sanitation Data'!$E$30,0,10*ROW('Sanitation Data'!E129))="","",OFFSET('Sanitation Data'!$E$30,0,10*ROW('Sanitation Data'!E129)))</f>
        <v/>
      </c>
      <c r="CS135" s="274" t="str">
        <f ca="true">+IF(OFFSET('Sanitation Data'!$E$31,0,10*ROW('Sanitation Data'!E129))="","",OFFSET('Sanitation Data'!$E$31,0,10*ROW('Sanitation Data'!E129)))</f>
        <v/>
      </c>
      <c r="CT135" s="274" t="str">
        <f ca="true">+IF(OFFSET('Sanitation Data'!$E$32,0,10*ROW('Sanitation Data'!E129))="","",OFFSET('Sanitation Data'!$E$32,0,10*ROW('Sanitation Data'!E129)))</f>
        <v/>
      </c>
      <c r="CU135" s="274" t="str">
        <f ca="true">+IF(OFFSET('Sanitation Data'!$F$28,0,10*ROW('Sanitation Data'!F129))="","",OFFSET('Sanitation Data'!$F$28,0,10*ROW('Sanitation Data'!F129)))</f>
        <v/>
      </c>
      <c r="CV135" s="274" t="str">
        <f ca="true">+IF(OFFSET('Sanitation Data'!$F$29,0,10*ROW('Sanitation Data'!F129))="","",OFFSET('Sanitation Data'!$F$29,0,10*ROW('Sanitation Data'!F129)))</f>
        <v/>
      </c>
      <c r="CW135" s="274" t="str">
        <f ca="true">+IF(OFFSET('Sanitation Data'!$F$30,0,10*ROW('Sanitation Data'!F129))="","",OFFSET('Sanitation Data'!$F$30,0,10*ROW('Sanitation Data'!F129)))</f>
        <v/>
      </c>
      <c r="CX135" s="274" t="str">
        <f ca="true">+IF(OFFSET('Sanitation Data'!$F$31,0,10*ROW('Sanitation Data'!F129))="","",OFFSET('Sanitation Data'!$F$31,0,10*ROW('Sanitation Data'!F129)))</f>
        <v/>
      </c>
      <c r="CY135" s="274" t="str">
        <f ca="true">+IF(OFFSET('Sanitation Data'!$F$32,0,10*ROW('Sanitation Data'!F129))="","",OFFSET('Sanitation Data'!$F$32,0,10*ROW('Sanitation Data'!F129)))</f>
        <v/>
      </c>
      <c r="CZ135" s="274" t="str">
        <f ca="true">+IF(OFFSET('Sanitation Data'!$G$28,0,10*ROW('Sanitation Data'!G129))="","",OFFSET('Sanitation Data'!$G$28,0,10*ROW('Sanitation Data'!G129)))</f>
        <v/>
      </c>
      <c r="DA135" s="274" t="str">
        <f ca="true">+IF(OFFSET('Sanitation Data'!$G$29,0,10*ROW('Sanitation Data'!G129))="","",OFFSET('Sanitation Data'!$G$29,0,10*ROW('Sanitation Data'!G129)))</f>
        <v/>
      </c>
      <c r="DB135" s="274" t="str">
        <f ca="true">+IF(OFFSET('Sanitation Data'!$G$30,0,10*ROW('Sanitation Data'!G129))="","",OFFSET('Sanitation Data'!$G$30,0,10*ROW('Sanitation Data'!G129)))</f>
        <v/>
      </c>
      <c r="DC135" s="274" t="str">
        <f ca="true">+IF(OFFSET('Sanitation Data'!$G$31,0,10*ROW('Sanitation Data'!G129))="","",OFFSET('Sanitation Data'!$G$31,0,10*ROW('Sanitation Data'!G129)))</f>
        <v/>
      </c>
      <c r="DD135" s="274" t="str">
        <f ca="true">+IF(OFFSET('Sanitation Data'!$G$32,0,10*ROW('Sanitation Data'!G129))="","",OFFSET('Sanitation Data'!$G$32,0,10*ROW('Sanitation Data'!G129)))</f>
        <v/>
      </c>
      <c r="DE135" s="274" t="str">
        <f ca="true">+IF(OFFSET('Sanitation Data'!$H$28,0,10*ROW('Sanitation Data'!H129))="","",OFFSET('Sanitation Data'!$H$28,0,10*ROW('Sanitation Data'!H129)))</f>
        <v/>
      </c>
      <c r="DF135" s="274" t="str">
        <f ca="true">+IF(OFFSET('Sanitation Data'!$H$29,0,10*ROW('Sanitation Data'!H129))="","",OFFSET('Sanitation Data'!$H$29,0,10*ROW('Sanitation Data'!H129)))</f>
        <v/>
      </c>
      <c r="DG135" s="274" t="str">
        <f ca="true">+IF(OFFSET('Sanitation Data'!$H$30,0,10*ROW('Sanitation Data'!H129))="","",OFFSET('Sanitation Data'!$H$30,0,10*ROW('Sanitation Data'!H129)))</f>
        <v/>
      </c>
      <c r="DH135" s="274" t="str">
        <f ca="true">+IF(OFFSET('Sanitation Data'!$H$31,0,10*ROW('Sanitation Data'!H129))="","",OFFSET('Sanitation Data'!$H$31,0,10*ROW('Sanitation Data'!H129)))</f>
        <v/>
      </c>
      <c r="DI135" s="274" t="str">
        <f ca="true">+IF(OFFSET('Sanitation Data'!$H$32,0,10*ROW('Sanitation Data'!H129))="","",OFFSET('Sanitation Data'!$H$32,0,10*ROW('Sanitation Data'!H129)))</f>
        <v/>
      </c>
      <c r="DJ135" s="274" t="str">
        <f ca="true">+IF(OFFSET('Sanitation Data'!$I$28,0,10*ROW('Sanitation Data'!I129))="","",OFFSET('Sanitation Data'!$I$28,0,10*ROW('Sanitation Data'!I129)))</f>
        <v/>
      </c>
      <c r="DK135" s="274" t="str">
        <f ca="true">+IF(OFFSET('Sanitation Data'!$I$29,0,10*ROW('Sanitation Data'!I129))="","",OFFSET('Sanitation Data'!$I$29,0,10*ROW('Sanitation Data'!I129)))</f>
        <v/>
      </c>
      <c r="DL135" s="274" t="str">
        <f ca="true">+IF(OFFSET('Sanitation Data'!$I$30,0,10*ROW('Sanitation Data'!I129))="","",OFFSET('Sanitation Data'!$I$30,0,10*ROW('Sanitation Data'!I129)))</f>
        <v/>
      </c>
      <c r="DM135" s="274" t="str">
        <f ca="true">+IF(OFFSET('Sanitation Data'!$I$31,0,10*ROW('Sanitation Data'!I129))="","",OFFSET('Sanitation Data'!$I$31,0,10*ROW('Sanitation Data'!I129)))</f>
        <v/>
      </c>
      <c r="DN135" s="274" t="str">
        <f ca="true">+IF(OFFSET('Sanitation Data'!$I$32,0,10*ROW('Sanitation Data'!I129))="","",OFFSET('Sanitation Data'!$I$32,0,10*ROW('Sanitation Data'!I129)))</f>
        <v/>
      </c>
      <c r="DO135" s="274" t="str">
        <f ca="true">+IF(OFFSET('Hygiene Data'!$D$11,0,10*ROW('Hygiene Data'!D129))="","",OFFSET('Hygiene Data'!$D$11,0,10*ROW('Hygiene Data'!D129)))</f>
        <v/>
      </c>
      <c r="DP135" s="274" t="str">
        <f ca="true">+IF(OFFSET('Hygiene Data'!$D$12,0,10*ROW('Hygiene Data'!D129))="","",OFFSET('Hygiene Data'!$D$12,0,10*ROW('Hygiene Data'!D129)))</f>
        <v/>
      </c>
      <c r="DQ135" s="274" t="str">
        <f ca="true">+IF(OFFSET('Hygiene Data'!$D$13,0,10*ROW('Hygiene Data'!D129))="","",OFFSET('Hygiene Data'!$D$13,0,10*ROW('Hygiene Data'!D129)))</f>
        <v/>
      </c>
      <c r="DR135" s="274" t="str">
        <f ca="true">+IF(OFFSET('Hygiene Data'!$E$11,0,10*ROW('Hygiene Data'!E129))="","",OFFSET('Hygiene Data'!$E$11,0,10*ROW('Hygiene Data'!E129)))</f>
        <v/>
      </c>
      <c r="DS135" s="274" t="str">
        <f ca="true">+IF(OFFSET('Hygiene Data'!$E$12,0,10*ROW('Hygiene Data'!E129))="","",OFFSET('Hygiene Data'!$E$12,0,10*ROW('Hygiene Data'!E129)))</f>
        <v/>
      </c>
      <c r="DT135" s="274" t="str">
        <f ca="true">+IF(OFFSET('Hygiene Data'!$E$13,0,10*ROW('Hygiene Data'!E129))="","",OFFSET('Hygiene Data'!$E$13,0,10*ROW('Hygiene Data'!E129)))</f>
        <v/>
      </c>
      <c r="DU135" s="274" t="str">
        <f ca="true">+IF(OFFSET('Hygiene Data'!$F$11,0,10*ROW('Hygiene Data'!F129))="","",OFFSET('Hygiene Data'!$F$11,0,10*ROW('Hygiene Data'!F129)))</f>
        <v/>
      </c>
      <c r="DV135" s="274" t="str">
        <f ca="true">+IF(OFFSET('Hygiene Data'!$F$12,0,10*ROW('Hygiene Data'!F129))="","",OFFSET('Hygiene Data'!$F$12,0,10*ROW('Hygiene Data'!F129)))</f>
        <v/>
      </c>
      <c r="DW135" s="274" t="str">
        <f ca="true">+IF(OFFSET('Hygiene Data'!$F$13,0,10*ROW('Hygiene Data'!F129))="","",OFFSET('Hygiene Data'!$F$13,0,10*ROW('Hygiene Data'!F129)))</f>
        <v/>
      </c>
      <c r="DX135" s="274" t="str">
        <f ca="true">+IF(OFFSET('Hygiene Data'!$G$11,0,10*ROW('Hygiene Data'!G129))="","",OFFSET('Hygiene Data'!$G$11,0,10*ROW('Hygiene Data'!G129)))</f>
        <v/>
      </c>
      <c r="DY135" s="274" t="str">
        <f ca="true">+IF(OFFSET('Hygiene Data'!$G$12,0,10*ROW('Hygiene Data'!G129))="","",OFFSET('Hygiene Data'!$G$12,0,10*ROW('Hygiene Data'!G129)))</f>
        <v/>
      </c>
      <c r="DZ135" s="274" t="str">
        <f ca="true">+IF(OFFSET('Hygiene Data'!$G$13,0,10*ROW('Hygiene Data'!G129))="","",OFFSET('Hygiene Data'!$G$13,0,10*ROW('Hygiene Data'!G129)))</f>
        <v/>
      </c>
      <c r="EA135" s="274" t="str">
        <f ca="true">+IF(OFFSET('Hygiene Data'!$H$11,0,10*ROW('Hygiene Data'!H129))="","",OFFSET('Hygiene Data'!$H$11,0,10*ROW('Hygiene Data'!H129)))</f>
        <v/>
      </c>
      <c r="EB135" s="274" t="str">
        <f ca="true">+IF(OFFSET('Hygiene Data'!$H$12,0,10*ROW('Hygiene Data'!H129))="","",OFFSET('Hygiene Data'!$H$12,0,10*ROW('Hygiene Data'!H129)))</f>
        <v/>
      </c>
      <c r="EC135" s="274" t="str">
        <f ca="true">+IF(OFFSET('Hygiene Data'!$H$13,0,10*ROW('Hygiene Data'!H129))="","",OFFSET('Hygiene Data'!$H$13,0,10*ROW('Hygiene Data'!H129)))</f>
        <v/>
      </c>
      <c r="ED135" s="274" t="str">
        <f ca="true">+IF(OFFSET('Hygiene Data'!$I$11,0,10*ROW('Hygiene Data'!I129))="","",OFFSET('Hygiene Data'!$I$11,0,10*ROW('Hygiene Data'!I129)))</f>
        <v/>
      </c>
      <c r="EE135" s="274" t="str">
        <f ca="true">+IF(OFFSET('Hygiene Data'!$I$12,0,10*ROW('Hygiene Data'!I129))="","",OFFSET('Hygiene Data'!$I$12,0,10*ROW('Hygiene Data'!I129)))</f>
        <v/>
      </c>
      <c r="EF135" s="274" t="str">
        <f ca="true">+IF(OFFSET('Hygiene Data'!$I$13,0,10*ROW('Hygiene Data'!I129))="","",OFFSET('Hygiene Data'!$I$13,0,10*ROW('Hygiene Data'!I129)))</f>
        <v/>
      </c>
    </row>
    <row xmlns:x14ac="http://schemas.microsoft.com/office/spreadsheetml/2009/9/ac" r="136" x14ac:dyDescent="0.2">
      <c r="A136" s="37" t="str">
        <f ca="true">+IF(OFFSET('Water Data'!$B$2,0,10*ROW('Water Data'!E130))="","",OFFSET('Water Data'!$B$2,0,10*ROW('Water Data'!E130)))</f>
        <v/>
      </c>
      <c r="B136" s="37" t="str">
        <f ca="true">+IF(OFFSET('Water Data'!$C$2,0,10*ROW('Water Data'!F130))="","",OFFSET('Water Data'!$C$2,0,10*ROW('Water Data'!F130)))</f>
        <v/>
      </c>
      <c r="C136" s="330" t="str">
        <f t="shared" ca="true" si="2"/>
        <v/>
      </c>
      <c r="D136" s="94"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4"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4"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4"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4"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4"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4"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4"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4"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4"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4"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4"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4"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4"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4"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4"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4"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4"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5"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5"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5"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5"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5"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5"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5"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5"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5"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5"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5"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5"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5"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5"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5"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5"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5"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5"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5"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5"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5"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5"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5"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5"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5"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5"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5"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5"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5"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5"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6"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6"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6"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6"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6"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6"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6"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6"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6"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6"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6"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6"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6"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6"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6"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6"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6"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6"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74"/>
      <c r="BS136" s="274" t="str">
        <f ca="true">+IF(OFFSET('Water Data'!$D$27,0,10*ROW('Water Data'!D130))="","",OFFSET('Water Data'!$D$27,0,10*ROW('Water Data'!D130)))</f>
        <v/>
      </c>
      <c r="BT136" s="274" t="str">
        <f ca="true">+IF(OFFSET('Water Data'!$D$28,0,10*ROW('Water Data'!D130))="","",OFFSET('Water Data'!$D$28,0,10*ROW('Water Data'!D130)))</f>
        <v/>
      </c>
      <c r="BU136" s="274" t="str">
        <f ca="true">+IF(OFFSET('Water Data'!$D$29,0,10*ROW('Water Data'!D130))="","",OFFSET('Water Data'!$D$29,0,10*ROW('Water Data'!D130)))</f>
        <v/>
      </c>
      <c r="BV136" s="274" t="str">
        <f ca="true">+IF(OFFSET('Water Data'!$E$27,0,10*ROW('Water Data'!E130))="","",OFFSET('Water Data'!$E$27,0,10*ROW('Water Data'!E130)))</f>
        <v/>
      </c>
      <c r="BW136" s="274" t="str">
        <f ca="true">+IF(OFFSET('Water Data'!$E$28,0,10*ROW('Water Data'!E130))="","",OFFSET('Water Data'!$E$28,0,10*ROW('Water Data'!E130)))</f>
        <v/>
      </c>
      <c r="BX136" s="274" t="str">
        <f ca="true">+IF(OFFSET('Water Data'!$E$29,0,10*ROW('Water Data'!E130))="","",OFFSET('Water Data'!$E$29,0,10*ROW('Water Data'!E130)))</f>
        <v/>
      </c>
      <c r="BY136" s="274" t="str">
        <f ca="true">+IF(OFFSET('Water Data'!$F$27,0,10*ROW('Water Data'!F130))="","",OFFSET('Water Data'!$F$27,0,10*ROW('Water Data'!F130)))</f>
        <v/>
      </c>
      <c r="BZ136" s="274" t="str">
        <f ca="true">+IF(OFFSET('Water Data'!$F$28,0,10*ROW('Water Data'!F130))="","",OFFSET('Water Data'!$F$28,0,10*ROW('Water Data'!F130)))</f>
        <v/>
      </c>
      <c r="CA136" s="274" t="str">
        <f ca="true">+IF(OFFSET('Water Data'!$F$29,0,10*ROW('Water Data'!F130))="","",OFFSET('Water Data'!$F$29,0,10*ROW('Water Data'!F130)))</f>
        <v/>
      </c>
      <c r="CB136" s="274" t="str">
        <f ca="true">+IF(OFFSET('Water Data'!$G$27,0,10*ROW('Water Data'!G130))="","",OFFSET('Water Data'!$G$27,0,10*ROW('Water Data'!G130)))</f>
        <v/>
      </c>
      <c r="CC136" s="274" t="str">
        <f ca="true">+IF(OFFSET('Water Data'!$G$28,0,10*ROW('Water Data'!G130))="","",OFFSET('Water Data'!$G$28,0,10*ROW('Water Data'!G130)))</f>
        <v/>
      </c>
      <c r="CD136" s="274" t="str">
        <f ca="true">+IF(OFFSET('Water Data'!$G$29,0,10*ROW('Water Data'!G130))="","",OFFSET('Water Data'!$G$29,0,10*ROW('Water Data'!G130)))</f>
        <v/>
      </c>
      <c r="CE136" s="274" t="str">
        <f ca="true">+IF(OFFSET('Water Data'!$H$27,0,10*ROW('Water Data'!H130))="","",OFFSET('Water Data'!$H$27,0,10*ROW('Water Data'!H130)))</f>
        <v/>
      </c>
      <c r="CF136" s="274" t="str">
        <f ca="true">+IF(OFFSET('Water Data'!$H$28,0,10*ROW('Water Data'!H130))="","",OFFSET('Water Data'!$H$28,0,10*ROW('Water Data'!H130)))</f>
        <v/>
      </c>
      <c r="CG136" s="274" t="str">
        <f ca="true">+IF(OFFSET('Water Data'!$H$29,0,10*ROW('Water Data'!H130))="","",OFFSET('Water Data'!$H$29,0,10*ROW('Water Data'!H130)))</f>
        <v/>
      </c>
      <c r="CH136" s="274" t="str">
        <f ca="true">+IF(OFFSET('Water Data'!$I$27,0,10*ROW('Water Data'!I130))="","",OFFSET('Water Data'!$I$27,0,10*ROW('Water Data'!I130)))</f>
        <v/>
      </c>
      <c r="CI136" s="274" t="str">
        <f ca="true">+IF(OFFSET('Water Data'!$I$28,0,10*ROW('Water Data'!I130))="","",OFFSET('Water Data'!$I$28,0,10*ROW('Water Data'!I130)))</f>
        <v/>
      </c>
      <c r="CJ136" s="274" t="str">
        <f ca="true">+IF(OFFSET('Water Data'!$I$29,0,10*ROW('Water Data'!I130))="","",OFFSET('Water Data'!$I$29,0,10*ROW('Water Data'!I130)))</f>
        <v/>
      </c>
      <c r="CK136" s="274" t="str">
        <f ca="true">+IF(OFFSET('Sanitation Data'!$D$28,0,10*ROW('Sanitation Data'!D130))="","",OFFSET('Sanitation Data'!$D$28,0,10*ROW('Sanitation Data'!D130)))</f>
        <v/>
      </c>
      <c r="CL136" s="274" t="str">
        <f ca="true">+IF(OFFSET('Sanitation Data'!$D$29,0,10*ROW('Sanitation Data'!D130))="","",OFFSET('Sanitation Data'!$D$29,0,10*ROW('Sanitation Data'!D130)))</f>
        <v/>
      </c>
      <c r="CM136" s="274" t="str">
        <f ca="true">+IF(OFFSET('Sanitation Data'!$D$30,0,10*ROW('Sanitation Data'!D130))="","",OFFSET('Sanitation Data'!$D$30,0,10*ROW('Sanitation Data'!D130)))</f>
        <v/>
      </c>
      <c r="CN136" s="274" t="str">
        <f ca="true">+IF(OFFSET('Sanitation Data'!$D$31,0,10*ROW('Sanitation Data'!D130))="","",OFFSET('Sanitation Data'!$D$31,0,10*ROW('Sanitation Data'!D130)))</f>
        <v/>
      </c>
      <c r="CO136" s="274" t="str">
        <f ca="true">+IF(OFFSET('Sanitation Data'!$D$32,0,10*ROW('Sanitation Data'!D130))="","",OFFSET('Sanitation Data'!$D$32,0,10*ROW('Sanitation Data'!D130)))</f>
        <v/>
      </c>
      <c r="CP136" s="274" t="str">
        <f ca="true">+IF(OFFSET('Sanitation Data'!$E$28,0,10*ROW('Sanitation Data'!E130))="","",OFFSET('Sanitation Data'!$E$28,0,10*ROW('Sanitation Data'!E130)))</f>
        <v/>
      </c>
      <c r="CQ136" s="274" t="str">
        <f ca="true">+IF(OFFSET('Sanitation Data'!$E$29,0,10*ROW('Sanitation Data'!E130))="","",OFFSET('Sanitation Data'!$E$29,0,10*ROW('Sanitation Data'!E130)))</f>
        <v/>
      </c>
      <c r="CR136" s="274" t="str">
        <f ca="true">+IF(OFFSET('Sanitation Data'!$E$30,0,10*ROW('Sanitation Data'!E130))="","",OFFSET('Sanitation Data'!$E$30,0,10*ROW('Sanitation Data'!E130)))</f>
        <v/>
      </c>
      <c r="CS136" s="274" t="str">
        <f ca="true">+IF(OFFSET('Sanitation Data'!$E$31,0,10*ROW('Sanitation Data'!E130))="","",OFFSET('Sanitation Data'!$E$31,0,10*ROW('Sanitation Data'!E130)))</f>
        <v/>
      </c>
      <c r="CT136" s="274" t="str">
        <f ca="true">+IF(OFFSET('Sanitation Data'!$E$32,0,10*ROW('Sanitation Data'!E130))="","",OFFSET('Sanitation Data'!$E$32,0,10*ROW('Sanitation Data'!E130)))</f>
        <v/>
      </c>
      <c r="CU136" s="274" t="str">
        <f ca="true">+IF(OFFSET('Sanitation Data'!$F$28,0,10*ROW('Sanitation Data'!F130))="","",OFFSET('Sanitation Data'!$F$28,0,10*ROW('Sanitation Data'!F130)))</f>
        <v/>
      </c>
      <c r="CV136" s="274" t="str">
        <f ca="true">+IF(OFFSET('Sanitation Data'!$F$29,0,10*ROW('Sanitation Data'!F130))="","",OFFSET('Sanitation Data'!$F$29,0,10*ROW('Sanitation Data'!F130)))</f>
        <v/>
      </c>
      <c r="CW136" s="274" t="str">
        <f ca="true">+IF(OFFSET('Sanitation Data'!$F$30,0,10*ROW('Sanitation Data'!F130))="","",OFFSET('Sanitation Data'!$F$30,0,10*ROW('Sanitation Data'!F130)))</f>
        <v/>
      </c>
      <c r="CX136" s="274" t="str">
        <f ca="true">+IF(OFFSET('Sanitation Data'!$F$31,0,10*ROW('Sanitation Data'!F130))="","",OFFSET('Sanitation Data'!$F$31,0,10*ROW('Sanitation Data'!F130)))</f>
        <v/>
      </c>
      <c r="CY136" s="274" t="str">
        <f ca="true">+IF(OFFSET('Sanitation Data'!$F$32,0,10*ROW('Sanitation Data'!F130))="","",OFFSET('Sanitation Data'!$F$32,0,10*ROW('Sanitation Data'!F130)))</f>
        <v/>
      </c>
      <c r="CZ136" s="274" t="str">
        <f ca="true">+IF(OFFSET('Sanitation Data'!$G$28,0,10*ROW('Sanitation Data'!G130))="","",OFFSET('Sanitation Data'!$G$28,0,10*ROW('Sanitation Data'!G130)))</f>
        <v/>
      </c>
      <c r="DA136" s="274" t="str">
        <f ca="true">+IF(OFFSET('Sanitation Data'!$G$29,0,10*ROW('Sanitation Data'!G130))="","",OFFSET('Sanitation Data'!$G$29,0,10*ROW('Sanitation Data'!G130)))</f>
        <v/>
      </c>
      <c r="DB136" s="274" t="str">
        <f ca="true">+IF(OFFSET('Sanitation Data'!$G$30,0,10*ROW('Sanitation Data'!G130))="","",OFFSET('Sanitation Data'!$G$30,0,10*ROW('Sanitation Data'!G130)))</f>
        <v/>
      </c>
      <c r="DC136" s="274" t="str">
        <f ca="true">+IF(OFFSET('Sanitation Data'!$G$31,0,10*ROW('Sanitation Data'!G130))="","",OFFSET('Sanitation Data'!$G$31,0,10*ROW('Sanitation Data'!G130)))</f>
        <v/>
      </c>
      <c r="DD136" s="274" t="str">
        <f ca="true">+IF(OFFSET('Sanitation Data'!$G$32,0,10*ROW('Sanitation Data'!G130))="","",OFFSET('Sanitation Data'!$G$32,0,10*ROW('Sanitation Data'!G130)))</f>
        <v/>
      </c>
      <c r="DE136" s="274" t="str">
        <f ca="true">+IF(OFFSET('Sanitation Data'!$H$28,0,10*ROW('Sanitation Data'!H130))="","",OFFSET('Sanitation Data'!$H$28,0,10*ROW('Sanitation Data'!H130)))</f>
        <v/>
      </c>
      <c r="DF136" s="274" t="str">
        <f ca="true">+IF(OFFSET('Sanitation Data'!$H$29,0,10*ROW('Sanitation Data'!H130))="","",OFFSET('Sanitation Data'!$H$29,0,10*ROW('Sanitation Data'!H130)))</f>
        <v/>
      </c>
      <c r="DG136" s="274" t="str">
        <f ca="true">+IF(OFFSET('Sanitation Data'!$H$30,0,10*ROW('Sanitation Data'!H130))="","",OFFSET('Sanitation Data'!$H$30,0,10*ROW('Sanitation Data'!H130)))</f>
        <v/>
      </c>
      <c r="DH136" s="274" t="str">
        <f ca="true">+IF(OFFSET('Sanitation Data'!$H$31,0,10*ROW('Sanitation Data'!H130))="","",OFFSET('Sanitation Data'!$H$31,0,10*ROW('Sanitation Data'!H130)))</f>
        <v/>
      </c>
      <c r="DI136" s="274" t="str">
        <f ca="true">+IF(OFFSET('Sanitation Data'!$H$32,0,10*ROW('Sanitation Data'!H130))="","",OFFSET('Sanitation Data'!$H$32,0,10*ROW('Sanitation Data'!H130)))</f>
        <v/>
      </c>
      <c r="DJ136" s="274" t="str">
        <f ca="true">+IF(OFFSET('Sanitation Data'!$I$28,0,10*ROW('Sanitation Data'!I130))="","",OFFSET('Sanitation Data'!$I$28,0,10*ROW('Sanitation Data'!I130)))</f>
        <v/>
      </c>
      <c r="DK136" s="274" t="str">
        <f ca="true">+IF(OFFSET('Sanitation Data'!$I$29,0,10*ROW('Sanitation Data'!I130))="","",OFFSET('Sanitation Data'!$I$29,0,10*ROW('Sanitation Data'!I130)))</f>
        <v/>
      </c>
      <c r="DL136" s="274" t="str">
        <f ca="true">+IF(OFFSET('Sanitation Data'!$I$30,0,10*ROW('Sanitation Data'!I130))="","",OFFSET('Sanitation Data'!$I$30,0,10*ROW('Sanitation Data'!I130)))</f>
        <v/>
      </c>
      <c r="DM136" s="274" t="str">
        <f ca="true">+IF(OFFSET('Sanitation Data'!$I$31,0,10*ROW('Sanitation Data'!I130))="","",OFFSET('Sanitation Data'!$I$31,0,10*ROW('Sanitation Data'!I130)))</f>
        <v/>
      </c>
      <c r="DN136" s="274" t="str">
        <f ca="true">+IF(OFFSET('Sanitation Data'!$I$32,0,10*ROW('Sanitation Data'!I130))="","",OFFSET('Sanitation Data'!$I$32,0,10*ROW('Sanitation Data'!I130)))</f>
        <v/>
      </c>
      <c r="DO136" s="274" t="str">
        <f ca="true">+IF(OFFSET('Hygiene Data'!$D$11,0,10*ROW('Hygiene Data'!D130))="","",OFFSET('Hygiene Data'!$D$11,0,10*ROW('Hygiene Data'!D130)))</f>
        <v/>
      </c>
      <c r="DP136" s="274" t="str">
        <f ca="true">+IF(OFFSET('Hygiene Data'!$D$12,0,10*ROW('Hygiene Data'!D130))="","",OFFSET('Hygiene Data'!$D$12,0,10*ROW('Hygiene Data'!D130)))</f>
        <v/>
      </c>
      <c r="DQ136" s="274" t="str">
        <f ca="true">+IF(OFFSET('Hygiene Data'!$D$13,0,10*ROW('Hygiene Data'!D130))="","",OFFSET('Hygiene Data'!$D$13,0,10*ROW('Hygiene Data'!D130)))</f>
        <v/>
      </c>
      <c r="DR136" s="274" t="str">
        <f ca="true">+IF(OFFSET('Hygiene Data'!$E$11,0,10*ROW('Hygiene Data'!E130))="","",OFFSET('Hygiene Data'!$E$11,0,10*ROW('Hygiene Data'!E130)))</f>
        <v/>
      </c>
      <c r="DS136" s="274" t="str">
        <f ca="true">+IF(OFFSET('Hygiene Data'!$E$12,0,10*ROW('Hygiene Data'!E130))="","",OFFSET('Hygiene Data'!$E$12,0,10*ROW('Hygiene Data'!E130)))</f>
        <v/>
      </c>
      <c r="DT136" s="274" t="str">
        <f ca="true">+IF(OFFSET('Hygiene Data'!$E$13,0,10*ROW('Hygiene Data'!E130))="","",OFFSET('Hygiene Data'!$E$13,0,10*ROW('Hygiene Data'!E130)))</f>
        <v/>
      </c>
      <c r="DU136" s="274" t="str">
        <f ca="true">+IF(OFFSET('Hygiene Data'!$F$11,0,10*ROW('Hygiene Data'!F130))="","",OFFSET('Hygiene Data'!$F$11,0,10*ROW('Hygiene Data'!F130)))</f>
        <v/>
      </c>
      <c r="DV136" s="274" t="str">
        <f ca="true">+IF(OFFSET('Hygiene Data'!$F$12,0,10*ROW('Hygiene Data'!F130))="","",OFFSET('Hygiene Data'!$F$12,0,10*ROW('Hygiene Data'!F130)))</f>
        <v/>
      </c>
      <c r="DW136" s="274" t="str">
        <f ca="true">+IF(OFFSET('Hygiene Data'!$F$13,0,10*ROW('Hygiene Data'!F130))="","",OFFSET('Hygiene Data'!$F$13,0,10*ROW('Hygiene Data'!F130)))</f>
        <v/>
      </c>
      <c r="DX136" s="274" t="str">
        <f ca="true">+IF(OFFSET('Hygiene Data'!$G$11,0,10*ROW('Hygiene Data'!G130))="","",OFFSET('Hygiene Data'!$G$11,0,10*ROW('Hygiene Data'!G130)))</f>
        <v/>
      </c>
      <c r="DY136" s="274" t="str">
        <f ca="true">+IF(OFFSET('Hygiene Data'!$G$12,0,10*ROW('Hygiene Data'!G130))="","",OFFSET('Hygiene Data'!$G$12,0,10*ROW('Hygiene Data'!G130)))</f>
        <v/>
      </c>
      <c r="DZ136" s="274" t="str">
        <f ca="true">+IF(OFFSET('Hygiene Data'!$G$13,0,10*ROW('Hygiene Data'!G130))="","",OFFSET('Hygiene Data'!$G$13,0,10*ROW('Hygiene Data'!G130)))</f>
        <v/>
      </c>
      <c r="EA136" s="274" t="str">
        <f ca="true">+IF(OFFSET('Hygiene Data'!$H$11,0,10*ROW('Hygiene Data'!H130))="","",OFFSET('Hygiene Data'!$H$11,0,10*ROW('Hygiene Data'!H130)))</f>
        <v/>
      </c>
      <c r="EB136" s="274" t="str">
        <f ca="true">+IF(OFFSET('Hygiene Data'!$H$12,0,10*ROW('Hygiene Data'!H130))="","",OFFSET('Hygiene Data'!$H$12,0,10*ROW('Hygiene Data'!H130)))</f>
        <v/>
      </c>
      <c r="EC136" s="274" t="str">
        <f ca="true">+IF(OFFSET('Hygiene Data'!$H$13,0,10*ROW('Hygiene Data'!H130))="","",OFFSET('Hygiene Data'!$H$13,0,10*ROW('Hygiene Data'!H130)))</f>
        <v/>
      </c>
      <c r="ED136" s="274" t="str">
        <f ca="true">+IF(OFFSET('Hygiene Data'!$I$11,0,10*ROW('Hygiene Data'!I130))="","",OFFSET('Hygiene Data'!$I$11,0,10*ROW('Hygiene Data'!I130)))</f>
        <v/>
      </c>
      <c r="EE136" s="274" t="str">
        <f ca="true">+IF(OFFSET('Hygiene Data'!$I$12,0,10*ROW('Hygiene Data'!I130))="","",OFFSET('Hygiene Data'!$I$12,0,10*ROW('Hygiene Data'!I130)))</f>
        <v/>
      </c>
      <c r="EF136" s="274" t="str">
        <f ca="true">+IF(OFFSET('Hygiene Data'!$I$13,0,10*ROW('Hygiene Data'!I130))="","",OFFSET('Hygiene Data'!$I$13,0,10*ROW('Hygiene Data'!I130)))</f>
        <v/>
      </c>
    </row>
    <row xmlns:x14ac="http://schemas.microsoft.com/office/spreadsheetml/2009/9/ac" r="137" x14ac:dyDescent="0.2">
      <c r="A137" s="37" t="str">
        <f ca="true">+IF(OFFSET('Water Data'!$B$2,0,10*ROW('Water Data'!E131))="","",OFFSET('Water Data'!$B$2,0,10*ROW('Water Data'!E131)))</f>
        <v/>
      </c>
      <c r="B137" s="37" t="str">
        <f ca="true">+IF(OFFSET('Water Data'!$C$2,0,10*ROW('Water Data'!F131))="","",OFFSET('Water Data'!$C$2,0,10*ROW('Water Data'!F131)))</f>
        <v/>
      </c>
      <c r="C137" s="330" t="str">
        <f t="shared" ca="true" si="2"/>
        <v/>
      </c>
      <c r="D137" s="94"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4"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4"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4"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4"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4"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4"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4"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4"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4"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4"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4"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4"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4"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4"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4"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4"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4"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5"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5"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5"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5"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5"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5"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5"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5"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5"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5"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5"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5"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5"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5"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5"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5"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5"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5"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5"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5"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5"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5"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5"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5"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5"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5"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5"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5"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5"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5"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6"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6"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6"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6"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6"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6"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6"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6"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6"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6"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6"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6"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6"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6"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6"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6"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6"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6"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74"/>
      <c r="BS137" s="274" t="str">
        <f ca="true">+IF(OFFSET('Water Data'!$D$27,0,10*ROW('Water Data'!D131))="","",OFFSET('Water Data'!$D$27,0,10*ROW('Water Data'!D131)))</f>
        <v/>
      </c>
      <c r="BT137" s="274" t="str">
        <f ca="true">+IF(OFFSET('Water Data'!$D$28,0,10*ROW('Water Data'!D131))="","",OFFSET('Water Data'!$D$28,0,10*ROW('Water Data'!D131)))</f>
        <v/>
      </c>
      <c r="BU137" s="274" t="str">
        <f ca="true">+IF(OFFSET('Water Data'!$D$29,0,10*ROW('Water Data'!D131))="","",OFFSET('Water Data'!$D$29,0,10*ROW('Water Data'!D131)))</f>
        <v/>
      </c>
      <c r="BV137" s="274" t="str">
        <f ca="true">+IF(OFFSET('Water Data'!$E$27,0,10*ROW('Water Data'!E131))="","",OFFSET('Water Data'!$E$27,0,10*ROW('Water Data'!E131)))</f>
        <v/>
      </c>
      <c r="BW137" s="274" t="str">
        <f ca="true">+IF(OFFSET('Water Data'!$E$28,0,10*ROW('Water Data'!E131))="","",OFFSET('Water Data'!$E$28,0,10*ROW('Water Data'!E131)))</f>
        <v/>
      </c>
      <c r="BX137" s="274" t="str">
        <f ca="true">+IF(OFFSET('Water Data'!$E$29,0,10*ROW('Water Data'!E131))="","",OFFSET('Water Data'!$E$29,0,10*ROW('Water Data'!E131)))</f>
        <v/>
      </c>
      <c r="BY137" s="274" t="str">
        <f ca="true">+IF(OFFSET('Water Data'!$F$27,0,10*ROW('Water Data'!F131))="","",OFFSET('Water Data'!$F$27,0,10*ROW('Water Data'!F131)))</f>
        <v/>
      </c>
      <c r="BZ137" s="274" t="str">
        <f ca="true">+IF(OFFSET('Water Data'!$F$28,0,10*ROW('Water Data'!F131))="","",OFFSET('Water Data'!$F$28,0,10*ROW('Water Data'!F131)))</f>
        <v/>
      </c>
      <c r="CA137" s="274" t="str">
        <f ca="true">+IF(OFFSET('Water Data'!$F$29,0,10*ROW('Water Data'!F131))="","",OFFSET('Water Data'!$F$29,0,10*ROW('Water Data'!F131)))</f>
        <v/>
      </c>
      <c r="CB137" s="274" t="str">
        <f ca="true">+IF(OFFSET('Water Data'!$G$27,0,10*ROW('Water Data'!G131))="","",OFFSET('Water Data'!$G$27,0,10*ROW('Water Data'!G131)))</f>
        <v/>
      </c>
      <c r="CC137" s="274" t="str">
        <f ca="true">+IF(OFFSET('Water Data'!$G$28,0,10*ROW('Water Data'!G131))="","",OFFSET('Water Data'!$G$28,0,10*ROW('Water Data'!G131)))</f>
        <v/>
      </c>
      <c r="CD137" s="274" t="str">
        <f ca="true">+IF(OFFSET('Water Data'!$G$29,0,10*ROW('Water Data'!G131))="","",OFFSET('Water Data'!$G$29,0,10*ROW('Water Data'!G131)))</f>
        <v/>
      </c>
      <c r="CE137" s="274" t="str">
        <f ca="true">+IF(OFFSET('Water Data'!$H$27,0,10*ROW('Water Data'!H131))="","",OFFSET('Water Data'!$H$27,0,10*ROW('Water Data'!H131)))</f>
        <v/>
      </c>
      <c r="CF137" s="274" t="str">
        <f ca="true">+IF(OFFSET('Water Data'!$H$28,0,10*ROW('Water Data'!H131))="","",OFFSET('Water Data'!$H$28,0,10*ROW('Water Data'!H131)))</f>
        <v/>
      </c>
      <c r="CG137" s="274" t="str">
        <f ca="true">+IF(OFFSET('Water Data'!$H$29,0,10*ROW('Water Data'!H131))="","",OFFSET('Water Data'!$H$29,0,10*ROW('Water Data'!H131)))</f>
        <v/>
      </c>
      <c r="CH137" s="274" t="str">
        <f ca="true">+IF(OFFSET('Water Data'!$I$27,0,10*ROW('Water Data'!I131))="","",OFFSET('Water Data'!$I$27,0,10*ROW('Water Data'!I131)))</f>
        <v/>
      </c>
      <c r="CI137" s="274" t="str">
        <f ca="true">+IF(OFFSET('Water Data'!$I$28,0,10*ROW('Water Data'!I131))="","",OFFSET('Water Data'!$I$28,0,10*ROW('Water Data'!I131)))</f>
        <v/>
      </c>
      <c r="CJ137" s="274" t="str">
        <f ca="true">+IF(OFFSET('Water Data'!$I$29,0,10*ROW('Water Data'!I131))="","",OFFSET('Water Data'!$I$29,0,10*ROW('Water Data'!I131)))</f>
        <v/>
      </c>
      <c r="CK137" s="274" t="str">
        <f ca="true">+IF(OFFSET('Sanitation Data'!$D$28,0,10*ROW('Sanitation Data'!D131))="","",OFFSET('Sanitation Data'!$D$28,0,10*ROW('Sanitation Data'!D131)))</f>
        <v/>
      </c>
      <c r="CL137" s="274" t="str">
        <f ca="true">+IF(OFFSET('Sanitation Data'!$D$29,0,10*ROW('Sanitation Data'!D131))="","",OFFSET('Sanitation Data'!$D$29,0,10*ROW('Sanitation Data'!D131)))</f>
        <v/>
      </c>
      <c r="CM137" s="274" t="str">
        <f ca="true">+IF(OFFSET('Sanitation Data'!$D$30,0,10*ROW('Sanitation Data'!D131))="","",OFFSET('Sanitation Data'!$D$30,0,10*ROW('Sanitation Data'!D131)))</f>
        <v/>
      </c>
      <c r="CN137" s="274" t="str">
        <f ca="true">+IF(OFFSET('Sanitation Data'!$D$31,0,10*ROW('Sanitation Data'!D131))="","",OFFSET('Sanitation Data'!$D$31,0,10*ROW('Sanitation Data'!D131)))</f>
        <v/>
      </c>
      <c r="CO137" s="274" t="str">
        <f ca="true">+IF(OFFSET('Sanitation Data'!$D$32,0,10*ROW('Sanitation Data'!D131))="","",OFFSET('Sanitation Data'!$D$32,0,10*ROW('Sanitation Data'!D131)))</f>
        <v/>
      </c>
      <c r="CP137" s="274" t="str">
        <f ca="true">+IF(OFFSET('Sanitation Data'!$E$28,0,10*ROW('Sanitation Data'!E131))="","",OFFSET('Sanitation Data'!$E$28,0,10*ROW('Sanitation Data'!E131)))</f>
        <v/>
      </c>
      <c r="CQ137" s="274" t="str">
        <f ca="true">+IF(OFFSET('Sanitation Data'!$E$29,0,10*ROW('Sanitation Data'!E131))="","",OFFSET('Sanitation Data'!$E$29,0,10*ROW('Sanitation Data'!E131)))</f>
        <v/>
      </c>
      <c r="CR137" s="274" t="str">
        <f ca="true">+IF(OFFSET('Sanitation Data'!$E$30,0,10*ROW('Sanitation Data'!E131))="","",OFFSET('Sanitation Data'!$E$30,0,10*ROW('Sanitation Data'!E131)))</f>
        <v/>
      </c>
      <c r="CS137" s="274" t="str">
        <f ca="true">+IF(OFFSET('Sanitation Data'!$E$31,0,10*ROW('Sanitation Data'!E131))="","",OFFSET('Sanitation Data'!$E$31,0,10*ROW('Sanitation Data'!E131)))</f>
        <v/>
      </c>
      <c r="CT137" s="274" t="str">
        <f ca="true">+IF(OFFSET('Sanitation Data'!$E$32,0,10*ROW('Sanitation Data'!E131))="","",OFFSET('Sanitation Data'!$E$32,0,10*ROW('Sanitation Data'!E131)))</f>
        <v/>
      </c>
      <c r="CU137" s="274" t="str">
        <f ca="true">+IF(OFFSET('Sanitation Data'!$F$28,0,10*ROW('Sanitation Data'!F131))="","",OFFSET('Sanitation Data'!$F$28,0,10*ROW('Sanitation Data'!F131)))</f>
        <v/>
      </c>
      <c r="CV137" s="274" t="str">
        <f ca="true">+IF(OFFSET('Sanitation Data'!$F$29,0,10*ROW('Sanitation Data'!F131))="","",OFFSET('Sanitation Data'!$F$29,0,10*ROW('Sanitation Data'!F131)))</f>
        <v/>
      </c>
      <c r="CW137" s="274" t="str">
        <f ca="true">+IF(OFFSET('Sanitation Data'!$F$30,0,10*ROW('Sanitation Data'!F131))="","",OFFSET('Sanitation Data'!$F$30,0,10*ROW('Sanitation Data'!F131)))</f>
        <v/>
      </c>
      <c r="CX137" s="274" t="str">
        <f ca="true">+IF(OFFSET('Sanitation Data'!$F$31,0,10*ROW('Sanitation Data'!F131))="","",OFFSET('Sanitation Data'!$F$31,0,10*ROW('Sanitation Data'!F131)))</f>
        <v/>
      </c>
      <c r="CY137" s="274" t="str">
        <f ca="true">+IF(OFFSET('Sanitation Data'!$F$32,0,10*ROW('Sanitation Data'!F131))="","",OFFSET('Sanitation Data'!$F$32,0,10*ROW('Sanitation Data'!F131)))</f>
        <v/>
      </c>
      <c r="CZ137" s="274" t="str">
        <f ca="true">+IF(OFFSET('Sanitation Data'!$G$28,0,10*ROW('Sanitation Data'!G131))="","",OFFSET('Sanitation Data'!$G$28,0,10*ROW('Sanitation Data'!G131)))</f>
        <v/>
      </c>
      <c r="DA137" s="274" t="str">
        <f ca="true">+IF(OFFSET('Sanitation Data'!$G$29,0,10*ROW('Sanitation Data'!G131))="","",OFFSET('Sanitation Data'!$G$29,0,10*ROW('Sanitation Data'!G131)))</f>
        <v/>
      </c>
      <c r="DB137" s="274" t="str">
        <f ca="true">+IF(OFFSET('Sanitation Data'!$G$30,0,10*ROW('Sanitation Data'!G131))="","",OFFSET('Sanitation Data'!$G$30,0,10*ROW('Sanitation Data'!G131)))</f>
        <v/>
      </c>
      <c r="DC137" s="274" t="str">
        <f ca="true">+IF(OFFSET('Sanitation Data'!$G$31,0,10*ROW('Sanitation Data'!G131))="","",OFFSET('Sanitation Data'!$G$31,0,10*ROW('Sanitation Data'!G131)))</f>
        <v/>
      </c>
      <c r="DD137" s="274" t="str">
        <f ca="true">+IF(OFFSET('Sanitation Data'!$G$32,0,10*ROW('Sanitation Data'!G131))="","",OFFSET('Sanitation Data'!$G$32,0,10*ROW('Sanitation Data'!G131)))</f>
        <v/>
      </c>
      <c r="DE137" s="274" t="str">
        <f ca="true">+IF(OFFSET('Sanitation Data'!$H$28,0,10*ROW('Sanitation Data'!H131))="","",OFFSET('Sanitation Data'!$H$28,0,10*ROW('Sanitation Data'!H131)))</f>
        <v/>
      </c>
      <c r="DF137" s="274" t="str">
        <f ca="true">+IF(OFFSET('Sanitation Data'!$H$29,0,10*ROW('Sanitation Data'!H131))="","",OFFSET('Sanitation Data'!$H$29,0,10*ROW('Sanitation Data'!H131)))</f>
        <v/>
      </c>
      <c r="DG137" s="274" t="str">
        <f ca="true">+IF(OFFSET('Sanitation Data'!$H$30,0,10*ROW('Sanitation Data'!H131))="","",OFFSET('Sanitation Data'!$H$30,0,10*ROW('Sanitation Data'!H131)))</f>
        <v/>
      </c>
      <c r="DH137" s="274" t="str">
        <f ca="true">+IF(OFFSET('Sanitation Data'!$H$31,0,10*ROW('Sanitation Data'!H131))="","",OFFSET('Sanitation Data'!$H$31,0,10*ROW('Sanitation Data'!H131)))</f>
        <v/>
      </c>
      <c r="DI137" s="274" t="str">
        <f ca="true">+IF(OFFSET('Sanitation Data'!$H$32,0,10*ROW('Sanitation Data'!H131))="","",OFFSET('Sanitation Data'!$H$32,0,10*ROW('Sanitation Data'!H131)))</f>
        <v/>
      </c>
      <c r="DJ137" s="274" t="str">
        <f ca="true">+IF(OFFSET('Sanitation Data'!$I$28,0,10*ROW('Sanitation Data'!I131))="","",OFFSET('Sanitation Data'!$I$28,0,10*ROW('Sanitation Data'!I131)))</f>
        <v/>
      </c>
      <c r="DK137" s="274" t="str">
        <f ca="true">+IF(OFFSET('Sanitation Data'!$I$29,0,10*ROW('Sanitation Data'!I131))="","",OFFSET('Sanitation Data'!$I$29,0,10*ROW('Sanitation Data'!I131)))</f>
        <v/>
      </c>
      <c r="DL137" s="274" t="str">
        <f ca="true">+IF(OFFSET('Sanitation Data'!$I$30,0,10*ROW('Sanitation Data'!I131))="","",OFFSET('Sanitation Data'!$I$30,0,10*ROW('Sanitation Data'!I131)))</f>
        <v/>
      </c>
      <c r="DM137" s="274" t="str">
        <f ca="true">+IF(OFFSET('Sanitation Data'!$I$31,0,10*ROW('Sanitation Data'!I131))="","",OFFSET('Sanitation Data'!$I$31,0,10*ROW('Sanitation Data'!I131)))</f>
        <v/>
      </c>
      <c r="DN137" s="274" t="str">
        <f ca="true">+IF(OFFSET('Sanitation Data'!$I$32,0,10*ROW('Sanitation Data'!I131))="","",OFFSET('Sanitation Data'!$I$32,0,10*ROW('Sanitation Data'!I131)))</f>
        <v/>
      </c>
      <c r="DO137" s="274" t="str">
        <f ca="true">+IF(OFFSET('Hygiene Data'!$D$11,0,10*ROW('Hygiene Data'!D131))="","",OFFSET('Hygiene Data'!$D$11,0,10*ROW('Hygiene Data'!D131)))</f>
        <v/>
      </c>
      <c r="DP137" s="274" t="str">
        <f ca="true">+IF(OFFSET('Hygiene Data'!$D$12,0,10*ROW('Hygiene Data'!D131))="","",OFFSET('Hygiene Data'!$D$12,0,10*ROW('Hygiene Data'!D131)))</f>
        <v/>
      </c>
      <c r="DQ137" s="274" t="str">
        <f ca="true">+IF(OFFSET('Hygiene Data'!$D$13,0,10*ROW('Hygiene Data'!D131))="","",OFFSET('Hygiene Data'!$D$13,0,10*ROW('Hygiene Data'!D131)))</f>
        <v/>
      </c>
      <c r="DR137" s="274" t="str">
        <f ca="true">+IF(OFFSET('Hygiene Data'!$E$11,0,10*ROW('Hygiene Data'!E131))="","",OFFSET('Hygiene Data'!$E$11,0,10*ROW('Hygiene Data'!E131)))</f>
        <v/>
      </c>
      <c r="DS137" s="274" t="str">
        <f ca="true">+IF(OFFSET('Hygiene Data'!$E$12,0,10*ROW('Hygiene Data'!E131))="","",OFFSET('Hygiene Data'!$E$12,0,10*ROW('Hygiene Data'!E131)))</f>
        <v/>
      </c>
      <c r="DT137" s="274" t="str">
        <f ca="true">+IF(OFFSET('Hygiene Data'!$E$13,0,10*ROW('Hygiene Data'!E131))="","",OFFSET('Hygiene Data'!$E$13,0,10*ROW('Hygiene Data'!E131)))</f>
        <v/>
      </c>
      <c r="DU137" s="274" t="str">
        <f ca="true">+IF(OFFSET('Hygiene Data'!$F$11,0,10*ROW('Hygiene Data'!F131))="","",OFFSET('Hygiene Data'!$F$11,0,10*ROW('Hygiene Data'!F131)))</f>
        <v/>
      </c>
      <c r="DV137" s="274" t="str">
        <f ca="true">+IF(OFFSET('Hygiene Data'!$F$12,0,10*ROW('Hygiene Data'!F131))="","",OFFSET('Hygiene Data'!$F$12,0,10*ROW('Hygiene Data'!F131)))</f>
        <v/>
      </c>
      <c r="DW137" s="274" t="str">
        <f ca="true">+IF(OFFSET('Hygiene Data'!$F$13,0,10*ROW('Hygiene Data'!F131))="","",OFFSET('Hygiene Data'!$F$13,0,10*ROW('Hygiene Data'!F131)))</f>
        <v/>
      </c>
      <c r="DX137" s="274" t="str">
        <f ca="true">+IF(OFFSET('Hygiene Data'!$G$11,0,10*ROW('Hygiene Data'!G131))="","",OFFSET('Hygiene Data'!$G$11,0,10*ROW('Hygiene Data'!G131)))</f>
        <v/>
      </c>
      <c r="DY137" s="274" t="str">
        <f ca="true">+IF(OFFSET('Hygiene Data'!$G$12,0,10*ROW('Hygiene Data'!G131))="","",OFFSET('Hygiene Data'!$G$12,0,10*ROW('Hygiene Data'!G131)))</f>
        <v/>
      </c>
      <c r="DZ137" s="274" t="str">
        <f ca="true">+IF(OFFSET('Hygiene Data'!$G$13,0,10*ROW('Hygiene Data'!G131))="","",OFFSET('Hygiene Data'!$G$13,0,10*ROW('Hygiene Data'!G131)))</f>
        <v/>
      </c>
      <c r="EA137" s="274" t="str">
        <f ca="true">+IF(OFFSET('Hygiene Data'!$H$11,0,10*ROW('Hygiene Data'!H131))="","",OFFSET('Hygiene Data'!$H$11,0,10*ROW('Hygiene Data'!H131)))</f>
        <v/>
      </c>
      <c r="EB137" s="274" t="str">
        <f ca="true">+IF(OFFSET('Hygiene Data'!$H$12,0,10*ROW('Hygiene Data'!H131))="","",OFFSET('Hygiene Data'!$H$12,0,10*ROW('Hygiene Data'!H131)))</f>
        <v/>
      </c>
      <c r="EC137" s="274" t="str">
        <f ca="true">+IF(OFFSET('Hygiene Data'!$H$13,0,10*ROW('Hygiene Data'!H131))="","",OFFSET('Hygiene Data'!$H$13,0,10*ROW('Hygiene Data'!H131)))</f>
        <v/>
      </c>
      <c r="ED137" s="274" t="str">
        <f ca="true">+IF(OFFSET('Hygiene Data'!$I$11,0,10*ROW('Hygiene Data'!I131))="","",OFFSET('Hygiene Data'!$I$11,0,10*ROW('Hygiene Data'!I131)))</f>
        <v/>
      </c>
      <c r="EE137" s="274" t="str">
        <f ca="true">+IF(OFFSET('Hygiene Data'!$I$12,0,10*ROW('Hygiene Data'!I131))="","",OFFSET('Hygiene Data'!$I$12,0,10*ROW('Hygiene Data'!I131)))</f>
        <v/>
      </c>
      <c r="EF137" s="274" t="str">
        <f ca="true">+IF(OFFSET('Hygiene Data'!$I$13,0,10*ROW('Hygiene Data'!I131))="","",OFFSET('Hygiene Data'!$I$13,0,10*ROW('Hygiene Data'!I131)))</f>
        <v/>
      </c>
    </row>
    <row xmlns:x14ac="http://schemas.microsoft.com/office/spreadsheetml/2009/9/ac" r="138" x14ac:dyDescent="0.2">
      <c r="A138" s="37" t="str">
        <f ca="true">+IF(OFFSET('Water Data'!$B$2,0,10*ROW('Water Data'!E132))="","",OFFSET('Water Data'!$B$2,0,10*ROW('Water Data'!E132)))</f>
        <v/>
      </c>
      <c r="B138" s="37" t="str">
        <f ca="true">+IF(OFFSET('Water Data'!$C$2,0,10*ROW('Water Data'!F132))="","",OFFSET('Water Data'!$C$2,0,10*ROW('Water Data'!F132)))</f>
        <v/>
      </c>
      <c r="C138" s="330" t="str">
        <f t="shared" ca="true" si="2"/>
        <v/>
      </c>
      <c r="D138" s="94"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4"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4"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4"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4"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4"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4"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4"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4"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4"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4"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4"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4"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4"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4"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4"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4"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4"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5"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5"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5"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5"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5"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5"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5"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5"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5"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5"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5"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5"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5"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5"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5"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5"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5"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5"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5"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5"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5"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5"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5"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5"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5"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5"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5"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5"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5"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5"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6"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6"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6"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6"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6"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6"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6"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6"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6"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6"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6"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6"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6"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6"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6"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6"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6"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6"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74"/>
      <c r="BS138" s="274" t="str">
        <f ca="true">+IF(OFFSET('Water Data'!$D$27,0,10*ROW('Water Data'!D132))="","",OFFSET('Water Data'!$D$27,0,10*ROW('Water Data'!D132)))</f>
        <v/>
      </c>
      <c r="BT138" s="274" t="str">
        <f ca="true">+IF(OFFSET('Water Data'!$D$28,0,10*ROW('Water Data'!D132))="","",OFFSET('Water Data'!$D$28,0,10*ROW('Water Data'!D132)))</f>
        <v/>
      </c>
      <c r="BU138" s="274" t="str">
        <f ca="true">+IF(OFFSET('Water Data'!$D$29,0,10*ROW('Water Data'!D132))="","",OFFSET('Water Data'!$D$29,0,10*ROW('Water Data'!D132)))</f>
        <v/>
      </c>
      <c r="BV138" s="274" t="str">
        <f ca="true">+IF(OFFSET('Water Data'!$E$27,0,10*ROW('Water Data'!E132))="","",OFFSET('Water Data'!$E$27,0,10*ROW('Water Data'!E132)))</f>
        <v/>
      </c>
      <c r="BW138" s="274" t="str">
        <f ca="true">+IF(OFFSET('Water Data'!$E$28,0,10*ROW('Water Data'!E132))="","",OFFSET('Water Data'!$E$28,0,10*ROW('Water Data'!E132)))</f>
        <v/>
      </c>
      <c r="BX138" s="274" t="str">
        <f ca="true">+IF(OFFSET('Water Data'!$E$29,0,10*ROW('Water Data'!E132))="","",OFFSET('Water Data'!$E$29,0,10*ROW('Water Data'!E132)))</f>
        <v/>
      </c>
      <c r="BY138" s="274" t="str">
        <f ca="true">+IF(OFFSET('Water Data'!$F$27,0,10*ROW('Water Data'!F132))="","",OFFSET('Water Data'!$F$27,0,10*ROW('Water Data'!F132)))</f>
        <v/>
      </c>
      <c r="BZ138" s="274" t="str">
        <f ca="true">+IF(OFFSET('Water Data'!$F$28,0,10*ROW('Water Data'!F132))="","",OFFSET('Water Data'!$F$28,0,10*ROW('Water Data'!F132)))</f>
        <v/>
      </c>
      <c r="CA138" s="274" t="str">
        <f ca="true">+IF(OFFSET('Water Data'!$F$29,0,10*ROW('Water Data'!F132))="","",OFFSET('Water Data'!$F$29,0,10*ROW('Water Data'!F132)))</f>
        <v/>
      </c>
      <c r="CB138" s="274" t="str">
        <f ca="true">+IF(OFFSET('Water Data'!$G$27,0,10*ROW('Water Data'!G132))="","",OFFSET('Water Data'!$G$27,0,10*ROW('Water Data'!G132)))</f>
        <v/>
      </c>
      <c r="CC138" s="274" t="str">
        <f ca="true">+IF(OFFSET('Water Data'!$G$28,0,10*ROW('Water Data'!G132))="","",OFFSET('Water Data'!$G$28,0,10*ROW('Water Data'!G132)))</f>
        <v/>
      </c>
      <c r="CD138" s="274" t="str">
        <f ca="true">+IF(OFFSET('Water Data'!$G$29,0,10*ROW('Water Data'!G132))="","",OFFSET('Water Data'!$G$29,0,10*ROW('Water Data'!G132)))</f>
        <v/>
      </c>
      <c r="CE138" s="274" t="str">
        <f ca="true">+IF(OFFSET('Water Data'!$H$27,0,10*ROW('Water Data'!H132))="","",OFFSET('Water Data'!$H$27,0,10*ROW('Water Data'!H132)))</f>
        <v/>
      </c>
      <c r="CF138" s="274" t="str">
        <f ca="true">+IF(OFFSET('Water Data'!$H$28,0,10*ROW('Water Data'!H132))="","",OFFSET('Water Data'!$H$28,0,10*ROW('Water Data'!H132)))</f>
        <v/>
      </c>
      <c r="CG138" s="274" t="str">
        <f ca="true">+IF(OFFSET('Water Data'!$H$29,0,10*ROW('Water Data'!H132))="","",OFFSET('Water Data'!$H$29,0,10*ROW('Water Data'!H132)))</f>
        <v/>
      </c>
      <c r="CH138" s="274" t="str">
        <f ca="true">+IF(OFFSET('Water Data'!$I$27,0,10*ROW('Water Data'!I132))="","",OFFSET('Water Data'!$I$27,0,10*ROW('Water Data'!I132)))</f>
        <v/>
      </c>
      <c r="CI138" s="274" t="str">
        <f ca="true">+IF(OFFSET('Water Data'!$I$28,0,10*ROW('Water Data'!I132))="","",OFFSET('Water Data'!$I$28,0,10*ROW('Water Data'!I132)))</f>
        <v/>
      </c>
      <c r="CJ138" s="274" t="str">
        <f ca="true">+IF(OFFSET('Water Data'!$I$29,0,10*ROW('Water Data'!I132))="","",OFFSET('Water Data'!$I$29,0,10*ROW('Water Data'!I132)))</f>
        <v/>
      </c>
      <c r="CK138" s="274" t="str">
        <f ca="true">+IF(OFFSET('Sanitation Data'!$D$28,0,10*ROW('Sanitation Data'!D132))="","",OFFSET('Sanitation Data'!$D$28,0,10*ROW('Sanitation Data'!D132)))</f>
        <v/>
      </c>
      <c r="CL138" s="274" t="str">
        <f ca="true">+IF(OFFSET('Sanitation Data'!$D$29,0,10*ROW('Sanitation Data'!D132))="","",OFFSET('Sanitation Data'!$D$29,0,10*ROW('Sanitation Data'!D132)))</f>
        <v/>
      </c>
      <c r="CM138" s="274" t="str">
        <f ca="true">+IF(OFFSET('Sanitation Data'!$D$30,0,10*ROW('Sanitation Data'!D132))="","",OFFSET('Sanitation Data'!$D$30,0,10*ROW('Sanitation Data'!D132)))</f>
        <v/>
      </c>
      <c r="CN138" s="274" t="str">
        <f ca="true">+IF(OFFSET('Sanitation Data'!$D$31,0,10*ROW('Sanitation Data'!D132))="","",OFFSET('Sanitation Data'!$D$31,0,10*ROW('Sanitation Data'!D132)))</f>
        <v/>
      </c>
      <c r="CO138" s="274" t="str">
        <f ca="true">+IF(OFFSET('Sanitation Data'!$D$32,0,10*ROW('Sanitation Data'!D132))="","",OFFSET('Sanitation Data'!$D$32,0,10*ROW('Sanitation Data'!D132)))</f>
        <v/>
      </c>
      <c r="CP138" s="274" t="str">
        <f ca="true">+IF(OFFSET('Sanitation Data'!$E$28,0,10*ROW('Sanitation Data'!E132))="","",OFFSET('Sanitation Data'!$E$28,0,10*ROW('Sanitation Data'!E132)))</f>
        <v/>
      </c>
      <c r="CQ138" s="274" t="str">
        <f ca="true">+IF(OFFSET('Sanitation Data'!$E$29,0,10*ROW('Sanitation Data'!E132))="","",OFFSET('Sanitation Data'!$E$29,0,10*ROW('Sanitation Data'!E132)))</f>
        <v/>
      </c>
      <c r="CR138" s="274" t="str">
        <f ca="true">+IF(OFFSET('Sanitation Data'!$E$30,0,10*ROW('Sanitation Data'!E132))="","",OFFSET('Sanitation Data'!$E$30,0,10*ROW('Sanitation Data'!E132)))</f>
        <v/>
      </c>
      <c r="CS138" s="274" t="str">
        <f ca="true">+IF(OFFSET('Sanitation Data'!$E$31,0,10*ROW('Sanitation Data'!E132))="","",OFFSET('Sanitation Data'!$E$31,0,10*ROW('Sanitation Data'!E132)))</f>
        <v/>
      </c>
      <c r="CT138" s="274" t="str">
        <f ca="true">+IF(OFFSET('Sanitation Data'!$E$32,0,10*ROW('Sanitation Data'!E132))="","",OFFSET('Sanitation Data'!$E$32,0,10*ROW('Sanitation Data'!E132)))</f>
        <v/>
      </c>
      <c r="CU138" s="274" t="str">
        <f ca="true">+IF(OFFSET('Sanitation Data'!$F$28,0,10*ROW('Sanitation Data'!F132))="","",OFFSET('Sanitation Data'!$F$28,0,10*ROW('Sanitation Data'!F132)))</f>
        <v/>
      </c>
      <c r="CV138" s="274" t="str">
        <f ca="true">+IF(OFFSET('Sanitation Data'!$F$29,0,10*ROW('Sanitation Data'!F132))="","",OFFSET('Sanitation Data'!$F$29,0,10*ROW('Sanitation Data'!F132)))</f>
        <v/>
      </c>
      <c r="CW138" s="274" t="str">
        <f ca="true">+IF(OFFSET('Sanitation Data'!$F$30,0,10*ROW('Sanitation Data'!F132))="","",OFFSET('Sanitation Data'!$F$30,0,10*ROW('Sanitation Data'!F132)))</f>
        <v/>
      </c>
      <c r="CX138" s="274" t="str">
        <f ca="true">+IF(OFFSET('Sanitation Data'!$F$31,0,10*ROW('Sanitation Data'!F132))="","",OFFSET('Sanitation Data'!$F$31,0,10*ROW('Sanitation Data'!F132)))</f>
        <v/>
      </c>
      <c r="CY138" s="274" t="str">
        <f ca="true">+IF(OFFSET('Sanitation Data'!$F$32,0,10*ROW('Sanitation Data'!F132))="","",OFFSET('Sanitation Data'!$F$32,0,10*ROW('Sanitation Data'!F132)))</f>
        <v/>
      </c>
      <c r="CZ138" s="274" t="str">
        <f ca="true">+IF(OFFSET('Sanitation Data'!$G$28,0,10*ROW('Sanitation Data'!G132))="","",OFFSET('Sanitation Data'!$G$28,0,10*ROW('Sanitation Data'!G132)))</f>
        <v/>
      </c>
      <c r="DA138" s="274" t="str">
        <f ca="true">+IF(OFFSET('Sanitation Data'!$G$29,0,10*ROW('Sanitation Data'!G132))="","",OFFSET('Sanitation Data'!$G$29,0,10*ROW('Sanitation Data'!G132)))</f>
        <v/>
      </c>
      <c r="DB138" s="274" t="str">
        <f ca="true">+IF(OFFSET('Sanitation Data'!$G$30,0,10*ROW('Sanitation Data'!G132))="","",OFFSET('Sanitation Data'!$G$30,0,10*ROW('Sanitation Data'!G132)))</f>
        <v/>
      </c>
      <c r="DC138" s="274" t="str">
        <f ca="true">+IF(OFFSET('Sanitation Data'!$G$31,0,10*ROW('Sanitation Data'!G132))="","",OFFSET('Sanitation Data'!$G$31,0,10*ROW('Sanitation Data'!G132)))</f>
        <v/>
      </c>
      <c r="DD138" s="274" t="str">
        <f ca="true">+IF(OFFSET('Sanitation Data'!$G$32,0,10*ROW('Sanitation Data'!G132))="","",OFFSET('Sanitation Data'!$G$32,0,10*ROW('Sanitation Data'!G132)))</f>
        <v/>
      </c>
      <c r="DE138" s="274" t="str">
        <f ca="true">+IF(OFFSET('Sanitation Data'!$H$28,0,10*ROW('Sanitation Data'!H132))="","",OFFSET('Sanitation Data'!$H$28,0,10*ROW('Sanitation Data'!H132)))</f>
        <v/>
      </c>
      <c r="DF138" s="274" t="str">
        <f ca="true">+IF(OFFSET('Sanitation Data'!$H$29,0,10*ROW('Sanitation Data'!H132))="","",OFFSET('Sanitation Data'!$H$29,0,10*ROW('Sanitation Data'!H132)))</f>
        <v/>
      </c>
      <c r="DG138" s="274" t="str">
        <f ca="true">+IF(OFFSET('Sanitation Data'!$H$30,0,10*ROW('Sanitation Data'!H132))="","",OFFSET('Sanitation Data'!$H$30,0,10*ROW('Sanitation Data'!H132)))</f>
        <v/>
      </c>
      <c r="DH138" s="274" t="str">
        <f ca="true">+IF(OFFSET('Sanitation Data'!$H$31,0,10*ROW('Sanitation Data'!H132))="","",OFFSET('Sanitation Data'!$H$31,0,10*ROW('Sanitation Data'!H132)))</f>
        <v/>
      </c>
      <c r="DI138" s="274" t="str">
        <f ca="true">+IF(OFFSET('Sanitation Data'!$H$32,0,10*ROW('Sanitation Data'!H132))="","",OFFSET('Sanitation Data'!$H$32,0,10*ROW('Sanitation Data'!H132)))</f>
        <v/>
      </c>
      <c r="DJ138" s="274" t="str">
        <f ca="true">+IF(OFFSET('Sanitation Data'!$I$28,0,10*ROW('Sanitation Data'!I132))="","",OFFSET('Sanitation Data'!$I$28,0,10*ROW('Sanitation Data'!I132)))</f>
        <v/>
      </c>
      <c r="DK138" s="274" t="str">
        <f ca="true">+IF(OFFSET('Sanitation Data'!$I$29,0,10*ROW('Sanitation Data'!I132))="","",OFFSET('Sanitation Data'!$I$29,0,10*ROW('Sanitation Data'!I132)))</f>
        <v/>
      </c>
      <c r="DL138" s="274" t="str">
        <f ca="true">+IF(OFFSET('Sanitation Data'!$I$30,0,10*ROW('Sanitation Data'!I132))="","",OFFSET('Sanitation Data'!$I$30,0,10*ROW('Sanitation Data'!I132)))</f>
        <v/>
      </c>
      <c r="DM138" s="274" t="str">
        <f ca="true">+IF(OFFSET('Sanitation Data'!$I$31,0,10*ROW('Sanitation Data'!I132))="","",OFFSET('Sanitation Data'!$I$31,0,10*ROW('Sanitation Data'!I132)))</f>
        <v/>
      </c>
      <c r="DN138" s="274" t="str">
        <f ca="true">+IF(OFFSET('Sanitation Data'!$I$32,0,10*ROW('Sanitation Data'!I132))="","",OFFSET('Sanitation Data'!$I$32,0,10*ROW('Sanitation Data'!I132)))</f>
        <v/>
      </c>
      <c r="DO138" s="274" t="str">
        <f ca="true">+IF(OFFSET('Hygiene Data'!$D$11,0,10*ROW('Hygiene Data'!D132))="","",OFFSET('Hygiene Data'!$D$11,0,10*ROW('Hygiene Data'!D132)))</f>
        <v/>
      </c>
      <c r="DP138" s="274" t="str">
        <f ca="true">+IF(OFFSET('Hygiene Data'!$D$12,0,10*ROW('Hygiene Data'!D132))="","",OFFSET('Hygiene Data'!$D$12,0,10*ROW('Hygiene Data'!D132)))</f>
        <v/>
      </c>
      <c r="DQ138" s="274" t="str">
        <f ca="true">+IF(OFFSET('Hygiene Data'!$D$13,0,10*ROW('Hygiene Data'!D132))="","",OFFSET('Hygiene Data'!$D$13,0,10*ROW('Hygiene Data'!D132)))</f>
        <v/>
      </c>
      <c r="DR138" s="274" t="str">
        <f ca="true">+IF(OFFSET('Hygiene Data'!$E$11,0,10*ROW('Hygiene Data'!E132))="","",OFFSET('Hygiene Data'!$E$11,0,10*ROW('Hygiene Data'!E132)))</f>
        <v/>
      </c>
      <c r="DS138" s="274" t="str">
        <f ca="true">+IF(OFFSET('Hygiene Data'!$E$12,0,10*ROW('Hygiene Data'!E132))="","",OFFSET('Hygiene Data'!$E$12,0,10*ROW('Hygiene Data'!E132)))</f>
        <v/>
      </c>
      <c r="DT138" s="274" t="str">
        <f ca="true">+IF(OFFSET('Hygiene Data'!$E$13,0,10*ROW('Hygiene Data'!E132))="","",OFFSET('Hygiene Data'!$E$13,0,10*ROW('Hygiene Data'!E132)))</f>
        <v/>
      </c>
      <c r="DU138" s="274" t="str">
        <f ca="true">+IF(OFFSET('Hygiene Data'!$F$11,0,10*ROW('Hygiene Data'!F132))="","",OFFSET('Hygiene Data'!$F$11,0,10*ROW('Hygiene Data'!F132)))</f>
        <v/>
      </c>
      <c r="DV138" s="274" t="str">
        <f ca="true">+IF(OFFSET('Hygiene Data'!$F$12,0,10*ROW('Hygiene Data'!F132))="","",OFFSET('Hygiene Data'!$F$12,0,10*ROW('Hygiene Data'!F132)))</f>
        <v/>
      </c>
      <c r="DW138" s="274" t="str">
        <f ca="true">+IF(OFFSET('Hygiene Data'!$F$13,0,10*ROW('Hygiene Data'!F132))="","",OFFSET('Hygiene Data'!$F$13,0,10*ROW('Hygiene Data'!F132)))</f>
        <v/>
      </c>
      <c r="DX138" s="274" t="str">
        <f ca="true">+IF(OFFSET('Hygiene Data'!$G$11,0,10*ROW('Hygiene Data'!G132))="","",OFFSET('Hygiene Data'!$G$11,0,10*ROW('Hygiene Data'!G132)))</f>
        <v/>
      </c>
      <c r="DY138" s="274" t="str">
        <f ca="true">+IF(OFFSET('Hygiene Data'!$G$12,0,10*ROW('Hygiene Data'!G132))="","",OFFSET('Hygiene Data'!$G$12,0,10*ROW('Hygiene Data'!G132)))</f>
        <v/>
      </c>
      <c r="DZ138" s="274" t="str">
        <f ca="true">+IF(OFFSET('Hygiene Data'!$G$13,0,10*ROW('Hygiene Data'!G132))="","",OFFSET('Hygiene Data'!$G$13,0,10*ROW('Hygiene Data'!G132)))</f>
        <v/>
      </c>
      <c r="EA138" s="274" t="str">
        <f ca="true">+IF(OFFSET('Hygiene Data'!$H$11,0,10*ROW('Hygiene Data'!H132))="","",OFFSET('Hygiene Data'!$H$11,0,10*ROW('Hygiene Data'!H132)))</f>
        <v/>
      </c>
      <c r="EB138" s="274" t="str">
        <f ca="true">+IF(OFFSET('Hygiene Data'!$H$12,0,10*ROW('Hygiene Data'!H132))="","",OFFSET('Hygiene Data'!$H$12,0,10*ROW('Hygiene Data'!H132)))</f>
        <v/>
      </c>
      <c r="EC138" s="274" t="str">
        <f ca="true">+IF(OFFSET('Hygiene Data'!$H$13,0,10*ROW('Hygiene Data'!H132))="","",OFFSET('Hygiene Data'!$H$13,0,10*ROW('Hygiene Data'!H132)))</f>
        <v/>
      </c>
      <c r="ED138" s="274" t="str">
        <f ca="true">+IF(OFFSET('Hygiene Data'!$I$11,0,10*ROW('Hygiene Data'!I132))="","",OFFSET('Hygiene Data'!$I$11,0,10*ROW('Hygiene Data'!I132)))</f>
        <v/>
      </c>
      <c r="EE138" s="274" t="str">
        <f ca="true">+IF(OFFSET('Hygiene Data'!$I$12,0,10*ROW('Hygiene Data'!I132))="","",OFFSET('Hygiene Data'!$I$12,0,10*ROW('Hygiene Data'!I132)))</f>
        <v/>
      </c>
      <c r="EF138" s="274" t="str">
        <f ca="true">+IF(OFFSET('Hygiene Data'!$I$13,0,10*ROW('Hygiene Data'!I132))="","",OFFSET('Hygiene Data'!$I$13,0,10*ROW('Hygiene Data'!I132)))</f>
        <v/>
      </c>
    </row>
    <row xmlns:x14ac="http://schemas.microsoft.com/office/spreadsheetml/2009/9/ac" r="139" x14ac:dyDescent="0.2">
      <c r="A139" s="37" t="str">
        <f ca="true">+IF(OFFSET('Water Data'!$B$2,0,10*ROW('Water Data'!E133))="","",OFFSET('Water Data'!$B$2,0,10*ROW('Water Data'!E133)))</f>
        <v/>
      </c>
      <c r="B139" s="37" t="str">
        <f ca="true">+IF(OFFSET('Water Data'!$C$2,0,10*ROW('Water Data'!F133))="","",OFFSET('Water Data'!$C$2,0,10*ROW('Water Data'!F133)))</f>
        <v/>
      </c>
      <c r="C139" s="330" t="str">
        <f t="shared" ca="true" si="2"/>
        <v/>
      </c>
      <c r="D139" s="94"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4"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4"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4"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4"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4"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4"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4"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4"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4"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4"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4"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4"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4"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4"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4"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4"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4"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5"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5"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5"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5"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5"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5"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5"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5"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5"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5"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5"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5"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5"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5"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5"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5"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5"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5"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5"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5"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5"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5"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5"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5"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5"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5"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5"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5"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5"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5"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6"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6"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6"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6"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6"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6"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6"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6"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6"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6"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6"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6"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6"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6"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6"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6"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6"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6"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74"/>
      <c r="BS139" s="274" t="str">
        <f ca="true">+IF(OFFSET('Water Data'!$D$27,0,10*ROW('Water Data'!D133))="","",OFFSET('Water Data'!$D$27,0,10*ROW('Water Data'!D133)))</f>
        <v/>
      </c>
      <c r="BT139" s="274" t="str">
        <f ca="true">+IF(OFFSET('Water Data'!$D$28,0,10*ROW('Water Data'!D133))="","",OFFSET('Water Data'!$D$28,0,10*ROW('Water Data'!D133)))</f>
        <v/>
      </c>
      <c r="BU139" s="274" t="str">
        <f ca="true">+IF(OFFSET('Water Data'!$D$29,0,10*ROW('Water Data'!D133))="","",OFFSET('Water Data'!$D$29,0,10*ROW('Water Data'!D133)))</f>
        <v/>
      </c>
      <c r="BV139" s="274" t="str">
        <f ca="true">+IF(OFFSET('Water Data'!$E$27,0,10*ROW('Water Data'!E133))="","",OFFSET('Water Data'!$E$27,0,10*ROW('Water Data'!E133)))</f>
        <v/>
      </c>
      <c r="BW139" s="274" t="str">
        <f ca="true">+IF(OFFSET('Water Data'!$E$28,0,10*ROW('Water Data'!E133))="","",OFFSET('Water Data'!$E$28,0,10*ROW('Water Data'!E133)))</f>
        <v/>
      </c>
      <c r="BX139" s="274" t="str">
        <f ca="true">+IF(OFFSET('Water Data'!$E$29,0,10*ROW('Water Data'!E133))="","",OFFSET('Water Data'!$E$29,0,10*ROW('Water Data'!E133)))</f>
        <v/>
      </c>
      <c r="BY139" s="274" t="str">
        <f ca="true">+IF(OFFSET('Water Data'!$F$27,0,10*ROW('Water Data'!F133))="","",OFFSET('Water Data'!$F$27,0,10*ROW('Water Data'!F133)))</f>
        <v/>
      </c>
      <c r="BZ139" s="274" t="str">
        <f ca="true">+IF(OFFSET('Water Data'!$F$28,0,10*ROW('Water Data'!F133))="","",OFFSET('Water Data'!$F$28,0,10*ROW('Water Data'!F133)))</f>
        <v/>
      </c>
      <c r="CA139" s="274" t="str">
        <f ca="true">+IF(OFFSET('Water Data'!$F$29,0,10*ROW('Water Data'!F133))="","",OFFSET('Water Data'!$F$29,0,10*ROW('Water Data'!F133)))</f>
        <v/>
      </c>
      <c r="CB139" s="274" t="str">
        <f ca="true">+IF(OFFSET('Water Data'!$G$27,0,10*ROW('Water Data'!G133))="","",OFFSET('Water Data'!$G$27,0,10*ROW('Water Data'!G133)))</f>
        <v/>
      </c>
      <c r="CC139" s="274" t="str">
        <f ca="true">+IF(OFFSET('Water Data'!$G$28,0,10*ROW('Water Data'!G133))="","",OFFSET('Water Data'!$G$28,0,10*ROW('Water Data'!G133)))</f>
        <v/>
      </c>
      <c r="CD139" s="274" t="str">
        <f ca="true">+IF(OFFSET('Water Data'!$G$29,0,10*ROW('Water Data'!G133))="","",OFFSET('Water Data'!$G$29,0,10*ROW('Water Data'!G133)))</f>
        <v/>
      </c>
      <c r="CE139" s="274" t="str">
        <f ca="true">+IF(OFFSET('Water Data'!$H$27,0,10*ROW('Water Data'!H133))="","",OFFSET('Water Data'!$H$27,0,10*ROW('Water Data'!H133)))</f>
        <v/>
      </c>
      <c r="CF139" s="274" t="str">
        <f ca="true">+IF(OFFSET('Water Data'!$H$28,0,10*ROW('Water Data'!H133))="","",OFFSET('Water Data'!$H$28,0,10*ROW('Water Data'!H133)))</f>
        <v/>
      </c>
      <c r="CG139" s="274" t="str">
        <f ca="true">+IF(OFFSET('Water Data'!$H$29,0,10*ROW('Water Data'!H133))="","",OFFSET('Water Data'!$H$29,0,10*ROW('Water Data'!H133)))</f>
        <v/>
      </c>
      <c r="CH139" s="274" t="str">
        <f ca="true">+IF(OFFSET('Water Data'!$I$27,0,10*ROW('Water Data'!I133))="","",OFFSET('Water Data'!$I$27,0,10*ROW('Water Data'!I133)))</f>
        <v/>
      </c>
      <c r="CI139" s="274" t="str">
        <f ca="true">+IF(OFFSET('Water Data'!$I$28,0,10*ROW('Water Data'!I133))="","",OFFSET('Water Data'!$I$28,0,10*ROW('Water Data'!I133)))</f>
        <v/>
      </c>
      <c r="CJ139" s="274" t="str">
        <f ca="true">+IF(OFFSET('Water Data'!$I$29,0,10*ROW('Water Data'!I133))="","",OFFSET('Water Data'!$I$29,0,10*ROW('Water Data'!I133)))</f>
        <v/>
      </c>
      <c r="CK139" s="274" t="str">
        <f ca="true">+IF(OFFSET('Sanitation Data'!$D$28,0,10*ROW('Sanitation Data'!D133))="","",OFFSET('Sanitation Data'!$D$28,0,10*ROW('Sanitation Data'!D133)))</f>
        <v/>
      </c>
      <c r="CL139" s="274" t="str">
        <f ca="true">+IF(OFFSET('Sanitation Data'!$D$29,0,10*ROW('Sanitation Data'!D133))="","",OFFSET('Sanitation Data'!$D$29,0,10*ROW('Sanitation Data'!D133)))</f>
        <v/>
      </c>
      <c r="CM139" s="274" t="str">
        <f ca="true">+IF(OFFSET('Sanitation Data'!$D$30,0,10*ROW('Sanitation Data'!D133))="","",OFFSET('Sanitation Data'!$D$30,0,10*ROW('Sanitation Data'!D133)))</f>
        <v/>
      </c>
      <c r="CN139" s="274" t="str">
        <f ca="true">+IF(OFFSET('Sanitation Data'!$D$31,0,10*ROW('Sanitation Data'!D133))="","",OFFSET('Sanitation Data'!$D$31,0,10*ROW('Sanitation Data'!D133)))</f>
        <v/>
      </c>
      <c r="CO139" s="274" t="str">
        <f ca="true">+IF(OFFSET('Sanitation Data'!$D$32,0,10*ROW('Sanitation Data'!D133))="","",OFFSET('Sanitation Data'!$D$32,0,10*ROW('Sanitation Data'!D133)))</f>
        <v/>
      </c>
      <c r="CP139" s="274" t="str">
        <f ca="true">+IF(OFFSET('Sanitation Data'!$E$28,0,10*ROW('Sanitation Data'!E133))="","",OFFSET('Sanitation Data'!$E$28,0,10*ROW('Sanitation Data'!E133)))</f>
        <v/>
      </c>
      <c r="CQ139" s="274" t="str">
        <f ca="true">+IF(OFFSET('Sanitation Data'!$E$29,0,10*ROW('Sanitation Data'!E133))="","",OFFSET('Sanitation Data'!$E$29,0,10*ROW('Sanitation Data'!E133)))</f>
        <v/>
      </c>
      <c r="CR139" s="274" t="str">
        <f ca="true">+IF(OFFSET('Sanitation Data'!$E$30,0,10*ROW('Sanitation Data'!E133))="","",OFFSET('Sanitation Data'!$E$30,0,10*ROW('Sanitation Data'!E133)))</f>
        <v/>
      </c>
      <c r="CS139" s="274" t="str">
        <f ca="true">+IF(OFFSET('Sanitation Data'!$E$31,0,10*ROW('Sanitation Data'!E133))="","",OFFSET('Sanitation Data'!$E$31,0,10*ROW('Sanitation Data'!E133)))</f>
        <v/>
      </c>
      <c r="CT139" s="274" t="str">
        <f ca="true">+IF(OFFSET('Sanitation Data'!$E$32,0,10*ROW('Sanitation Data'!E133))="","",OFFSET('Sanitation Data'!$E$32,0,10*ROW('Sanitation Data'!E133)))</f>
        <v/>
      </c>
      <c r="CU139" s="274" t="str">
        <f ca="true">+IF(OFFSET('Sanitation Data'!$F$28,0,10*ROW('Sanitation Data'!F133))="","",OFFSET('Sanitation Data'!$F$28,0,10*ROW('Sanitation Data'!F133)))</f>
        <v/>
      </c>
      <c r="CV139" s="274" t="str">
        <f ca="true">+IF(OFFSET('Sanitation Data'!$F$29,0,10*ROW('Sanitation Data'!F133))="","",OFFSET('Sanitation Data'!$F$29,0,10*ROW('Sanitation Data'!F133)))</f>
        <v/>
      </c>
      <c r="CW139" s="274" t="str">
        <f ca="true">+IF(OFFSET('Sanitation Data'!$F$30,0,10*ROW('Sanitation Data'!F133))="","",OFFSET('Sanitation Data'!$F$30,0,10*ROW('Sanitation Data'!F133)))</f>
        <v/>
      </c>
      <c r="CX139" s="274" t="str">
        <f ca="true">+IF(OFFSET('Sanitation Data'!$F$31,0,10*ROW('Sanitation Data'!F133))="","",OFFSET('Sanitation Data'!$F$31,0,10*ROW('Sanitation Data'!F133)))</f>
        <v/>
      </c>
      <c r="CY139" s="274" t="str">
        <f ca="true">+IF(OFFSET('Sanitation Data'!$F$32,0,10*ROW('Sanitation Data'!F133))="","",OFFSET('Sanitation Data'!$F$32,0,10*ROW('Sanitation Data'!F133)))</f>
        <v/>
      </c>
      <c r="CZ139" s="274" t="str">
        <f ca="true">+IF(OFFSET('Sanitation Data'!$G$28,0,10*ROW('Sanitation Data'!G133))="","",OFFSET('Sanitation Data'!$G$28,0,10*ROW('Sanitation Data'!G133)))</f>
        <v/>
      </c>
      <c r="DA139" s="274" t="str">
        <f ca="true">+IF(OFFSET('Sanitation Data'!$G$29,0,10*ROW('Sanitation Data'!G133))="","",OFFSET('Sanitation Data'!$G$29,0,10*ROW('Sanitation Data'!G133)))</f>
        <v/>
      </c>
      <c r="DB139" s="274" t="str">
        <f ca="true">+IF(OFFSET('Sanitation Data'!$G$30,0,10*ROW('Sanitation Data'!G133))="","",OFFSET('Sanitation Data'!$G$30,0,10*ROW('Sanitation Data'!G133)))</f>
        <v/>
      </c>
      <c r="DC139" s="274" t="str">
        <f ca="true">+IF(OFFSET('Sanitation Data'!$G$31,0,10*ROW('Sanitation Data'!G133))="","",OFFSET('Sanitation Data'!$G$31,0,10*ROW('Sanitation Data'!G133)))</f>
        <v/>
      </c>
      <c r="DD139" s="274" t="str">
        <f ca="true">+IF(OFFSET('Sanitation Data'!$G$32,0,10*ROW('Sanitation Data'!G133))="","",OFFSET('Sanitation Data'!$G$32,0,10*ROW('Sanitation Data'!G133)))</f>
        <v/>
      </c>
      <c r="DE139" s="274" t="str">
        <f ca="true">+IF(OFFSET('Sanitation Data'!$H$28,0,10*ROW('Sanitation Data'!H133))="","",OFFSET('Sanitation Data'!$H$28,0,10*ROW('Sanitation Data'!H133)))</f>
        <v/>
      </c>
      <c r="DF139" s="274" t="str">
        <f ca="true">+IF(OFFSET('Sanitation Data'!$H$29,0,10*ROW('Sanitation Data'!H133))="","",OFFSET('Sanitation Data'!$H$29,0,10*ROW('Sanitation Data'!H133)))</f>
        <v/>
      </c>
      <c r="DG139" s="274" t="str">
        <f ca="true">+IF(OFFSET('Sanitation Data'!$H$30,0,10*ROW('Sanitation Data'!H133))="","",OFFSET('Sanitation Data'!$H$30,0,10*ROW('Sanitation Data'!H133)))</f>
        <v/>
      </c>
      <c r="DH139" s="274" t="str">
        <f ca="true">+IF(OFFSET('Sanitation Data'!$H$31,0,10*ROW('Sanitation Data'!H133))="","",OFFSET('Sanitation Data'!$H$31,0,10*ROW('Sanitation Data'!H133)))</f>
        <v/>
      </c>
      <c r="DI139" s="274" t="str">
        <f ca="true">+IF(OFFSET('Sanitation Data'!$H$32,0,10*ROW('Sanitation Data'!H133))="","",OFFSET('Sanitation Data'!$H$32,0,10*ROW('Sanitation Data'!H133)))</f>
        <v/>
      </c>
      <c r="DJ139" s="274" t="str">
        <f ca="true">+IF(OFFSET('Sanitation Data'!$I$28,0,10*ROW('Sanitation Data'!I133))="","",OFFSET('Sanitation Data'!$I$28,0,10*ROW('Sanitation Data'!I133)))</f>
        <v/>
      </c>
      <c r="DK139" s="274" t="str">
        <f ca="true">+IF(OFFSET('Sanitation Data'!$I$29,0,10*ROW('Sanitation Data'!I133))="","",OFFSET('Sanitation Data'!$I$29,0,10*ROW('Sanitation Data'!I133)))</f>
        <v/>
      </c>
      <c r="DL139" s="274" t="str">
        <f ca="true">+IF(OFFSET('Sanitation Data'!$I$30,0,10*ROW('Sanitation Data'!I133))="","",OFFSET('Sanitation Data'!$I$30,0,10*ROW('Sanitation Data'!I133)))</f>
        <v/>
      </c>
      <c r="DM139" s="274" t="str">
        <f ca="true">+IF(OFFSET('Sanitation Data'!$I$31,0,10*ROW('Sanitation Data'!I133))="","",OFFSET('Sanitation Data'!$I$31,0,10*ROW('Sanitation Data'!I133)))</f>
        <v/>
      </c>
      <c r="DN139" s="274" t="str">
        <f ca="true">+IF(OFFSET('Sanitation Data'!$I$32,0,10*ROW('Sanitation Data'!I133))="","",OFFSET('Sanitation Data'!$I$32,0,10*ROW('Sanitation Data'!I133)))</f>
        <v/>
      </c>
      <c r="DO139" s="274" t="str">
        <f ca="true">+IF(OFFSET('Hygiene Data'!$D$11,0,10*ROW('Hygiene Data'!D133))="","",OFFSET('Hygiene Data'!$D$11,0,10*ROW('Hygiene Data'!D133)))</f>
        <v/>
      </c>
      <c r="DP139" s="274" t="str">
        <f ca="true">+IF(OFFSET('Hygiene Data'!$D$12,0,10*ROW('Hygiene Data'!D133))="","",OFFSET('Hygiene Data'!$D$12,0,10*ROW('Hygiene Data'!D133)))</f>
        <v/>
      </c>
      <c r="DQ139" s="274" t="str">
        <f ca="true">+IF(OFFSET('Hygiene Data'!$D$13,0,10*ROW('Hygiene Data'!D133))="","",OFFSET('Hygiene Data'!$D$13,0,10*ROW('Hygiene Data'!D133)))</f>
        <v/>
      </c>
      <c r="DR139" s="274" t="str">
        <f ca="true">+IF(OFFSET('Hygiene Data'!$E$11,0,10*ROW('Hygiene Data'!E133))="","",OFFSET('Hygiene Data'!$E$11,0,10*ROW('Hygiene Data'!E133)))</f>
        <v/>
      </c>
      <c r="DS139" s="274" t="str">
        <f ca="true">+IF(OFFSET('Hygiene Data'!$E$12,0,10*ROW('Hygiene Data'!E133))="","",OFFSET('Hygiene Data'!$E$12,0,10*ROW('Hygiene Data'!E133)))</f>
        <v/>
      </c>
      <c r="DT139" s="274" t="str">
        <f ca="true">+IF(OFFSET('Hygiene Data'!$E$13,0,10*ROW('Hygiene Data'!E133))="","",OFFSET('Hygiene Data'!$E$13,0,10*ROW('Hygiene Data'!E133)))</f>
        <v/>
      </c>
      <c r="DU139" s="274" t="str">
        <f ca="true">+IF(OFFSET('Hygiene Data'!$F$11,0,10*ROW('Hygiene Data'!F133))="","",OFFSET('Hygiene Data'!$F$11,0,10*ROW('Hygiene Data'!F133)))</f>
        <v/>
      </c>
      <c r="DV139" s="274" t="str">
        <f ca="true">+IF(OFFSET('Hygiene Data'!$F$12,0,10*ROW('Hygiene Data'!F133))="","",OFFSET('Hygiene Data'!$F$12,0,10*ROW('Hygiene Data'!F133)))</f>
        <v/>
      </c>
      <c r="DW139" s="274" t="str">
        <f ca="true">+IF(OFFSET('Hygiene Data'!$F$13,0,10*ROW('Hygiene Data'!F133))="","",OFFSET('Hygiene Data'!$F$13,0,10*ROW('Hygiene Data'!F133)))</f>
        <v/>
      </c>
      <c r="DX139" s="274" t="str">
        <f ca="true">+IF(OFFSET('Hygiene Data'!$G$11,0,10*ROW('Hygiene Data'!G133))="","",OFFSET('Hygiene Data'!$G$11,0,10*ROW('Hygiene Data'!G133)))</f>
        <v/>
      </c>
      <c r="DY139" s="274" t="str">
        <f ca="true">+IF(OFFSET('Hygiene Data'!$G$12,0,10*ROW('Hygiene Data'!G133))="","",OFFSET('Hygiene Data'!$G$12,0,10*ROW('Hygiene Data'!G133)))</f>
        <v/>
      </c>
      <c r="DZ139" s="274" t="str">
        <f ca="true">+IF(OFFSET('Hygiene Data'!$G$13,0,10*ROW('Hygiene Data'!G133))="","",OFFSET('Hygiene Data'!$G$13,0,10*ROW('Hygiene Data'!G133)))</f>
        <v/>
      </c>
      <c r="EA139" s="274" t="str">
        <f ca="true">+IF(OFFSET('Hygiene Data'!$H$11,0,10*ROW('Hygiene Data'!H133))="","",OFFSET('Hygiene Data'!$H$11,0,10*ROW('Hygiene Data'!H133)))</f>
        <v/>
      </c>
      <c r="EB139" s="274" t="str">
        <f ca="true">+IF(OFFSET('Hygiene Data'!$H$12,0,10*ROW('Hygiene Data'!H133))="","",OFFSET('Hygiene Data'!$H$12,0,10*ROW('Hygiene Data'!H133)))</f>
        <v/>
      </c>
      <c r="EC139" s="274" t="str">
        <f ca="true">+IF(OFFSET('Hygiene Data'!$H$13,0,10*ROW('Hygiene Data'!H133))="","",OFFSET('Hygiene Data'!$H$13,0,10*ROW('Hygiene Data'!H133)))</f>
        <v/>
      </c>
      <c r="ED139" s="274" t="str">
        <f ca="true">+IF(OFFSET('Hygiene Data'!$I$11,0,10*ROW('Hygiene Data'!I133))="","",OFFSET('Hygiene Data'!$I$11,0,10*ROW('Hygiene Data'!I133)))</f>
        <v/>
      </c>
      <c r="EE139" s="274" t="str">
        <f ca="true">+IF(OFFSET('Hygiene Data'!$I$12,0,10*ROW('Hygiene Data'!I133))="","",OFFSET('Hygiene Data'!$I$12,0,10*ROW('Hygiene Data'!I133)))</f>
        <v/>
      </c>
      <c r="EF139" s="274" t="str">
        <f ca="true">+IF(OFFSET('Hygiene Data'!$I$13,0,10*ROW('Hygiene Data'!I133))="","",OFFSET('Hygiene Data'!$I$13,0,10*ROW('Hygiene Data'!I133)))</f>
        <v/>
      </c>
    </row>
    <row xmlns:x14ac="http://schemas.microsoft.com/office/spreadsheetml/2009/9/ac" r="140" x14ac:dyDescent="0.2">
      <c r="A140" s="37" t="str">
        <f ca="true">+IF(OFFSET('Water Data'!$B$2,0,10*ROW('Water Data'!E134))="","",OFFSET('Water Data'!$B$2,0,10*ROW('Water Data'!E134)))</f>
        <v/>
      </c>
      <c r="B140" s="37" t="str">
        <f ca="true">+IF(OFFSET('Water Data'!$C$2,0,10*ROW('Water Data'!F134))="","",OFFSET('Water Data'!$C$2,0,10*ROW('Water Data'!F134)))</f>
        <v/>
      </c>
      <c r="C140" s="330" t="str">
        <f t="shared" ca="true" si="2"/>
        <v/>
      </c>
      <c r="D140" s="94"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4"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4"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4"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4"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4"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4"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4"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4"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4"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4"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4"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4"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4"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4"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4"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4"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4"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5"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5"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5"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5"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5"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5"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5"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5"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5"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5"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5"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5"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5"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5"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5"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5"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5"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5"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5"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5"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5"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5"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5"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5"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5"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5"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5"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5"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5"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5"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6"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6"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6"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6"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6"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6"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6"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6"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6"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6"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6"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6"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6"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6"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6"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6"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6"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6"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74"/>
      <c r="BS140" s="274" t="str">
        <f ca="true">+IF(OFFSET('Water Data'!$D$27,0,10*ROW('Water Data'!D134))="","",OFFSET('Water Data'!$D$27,0,10*ROW('Water Data'!D134)))</f>
        <v/>
      </c>
      <c r="BT140" s="274" t="str">
        <f ca="true">+IF(OFFSET('Water Data'!$D$28,0,10*ROW('Water Data'!D134))="","",OFFSET('Water Data'!$D$28,0,10*ROW('Water Data'!D134)))</f>
        <v/>
      </c>
      <c r="BU140" s="274" t="str">
        <f ca="true">+IF(OFFSET('Water Data'!$D$29,0,10*ROW('Water Data'!D134))="","",OFFSET('Water Data'!$D$29,0,10*ROW('Water Data'!D134)))</f>
        <v/>
      </c>
      <c r="BV140" s="274" t="str">
        <f ca="true">+IF(OFFSET('Water Data'!$E$27,0,10*ROW('Water Data'!E134))="","",OFFSET('Water Data'!$E$27,0,10*ROW('Water Data'!E134)))</f>
        <v/>
      </c>
      <c r="BW140" s="274" t="str">
        <f ca="true">+IF(OFFSET('Water Data'!$E$28,0,10*ROW('Water Data'!E134))="","",OFFSET('Water Data'!$E$28,0,10*ROW('Water Data'!E134)))</f>
        <v/>
      </c>
      <c r="BX140" s="274" t="str">
        <f ca="true">+IF(OFFSET('Water Data'!$E$29,0,10*ROW('Water Data'!E134))="","",OFFSET('Water Data'!$E$29,0,10*ROW('Water Data'!E134)))</f>
        <v/>
      </c>
      <c r="BY140" s="274" t="str">
        <f ca="true">+IF(OFFSET('Water Data'!$F$27,0,10*ROW('Water Data'!F134))="","",OFFSET('Water Data'!$F$27,0,10*ROW('Water Data'!F134)))</f>
        <v/>
      </c>
      <c r="BZ140" s="274" t="str">
        <f ca="true">+IF(OFFSET('Water Data'!$F$28,0,10*ROW('Water Data'!F134))="","",OFFSET('Water Data'!$F$28,0,10*ROW('Water Data'!F134)))</f>
        <v/>
      </c>
      <c r="CA140" s="274" t="str">
        <f ca="true">+IF(OFFSET('Water Data'!$F$29,0,10*ROW('Water Data'!F134))="","",OFFSET('Water Data'!$F$29,0,10*ROW('Water Data'!F134)))</f>
        <v/>
      </c>
      <c r="CB140" s="274" t="str">
        <f ca="true">+IF(OFFSET('Water Data'!$G$27,0,10*ROW('Water Data'!G134))="","",OFFSET('Water Data'!$G$27,0,10*ROW('Water Data'!G134)))</f>
        <v/>
      </c>
      <c r="CC140" s="274" t="str">
        <f ca="true">+IF(OFFSET('Water Data'!$G$28,0,10*ROW('Water Data'!G134))="","",OFFSET('Water Data'!$G$28,0,10*ROW('Water Data'!G134)))</f>
        <v/>
      </c>
      <c r="CD140" s="274" t="str">
        <f ca="true">+IF(OFFSET('Water Data'!$G$29,0,10*ROW('Water Data'!G134))="","",OFFSET('Water Data'!$G$29,0,10*ROW('Water Data'!G134)))</f>
        <v/>
      </c>
      <c r="CE140" s="274" t="str">
        <f ca="true">+IF(OFFSET('Water Data'!$H$27,0,10*ROW('Water Data'!H134))="","",OFFSET('Water Data'!$H$27,0,10*ROW('Water Data'!H134)))</f>
        <v/>
      </c>
      <c r="CF140" s="274" t="str">
        <f ca="true">+IF(OFFSET('Water Data'!$H$28,0,10*ROW('Water Data'!H134))="","",OFFSET('Water Data'!$H$28,0,10*ROW('Water Data'!H134)))</f>
        <v/>
      </c>
      <c r="CG140" s="274" t="str">
        <f ca="true">+IF(OFFSET('Water Data'!$H$29,0,10*ROW('Water Data'!H134))="","",OFFSET('Water Data'!$H$29,0,10*ROW('Water Data'!H134)))</f>
        <v/>
      </c>
      <c r="CH140" s="274" t="str">
        <f ca="true">+IF(OFFSET('Water Data'!$I$27,0,10*ROW('Water Data'!I134))="","",OFFSET('Water Data'!$I$27,0,10*ROW('Water Data'!I134)))</f>
        <v/>
      </c>
      <c r="CI140" s="274" t="str">
        <f ca="true">+IF(OFFSET('Water Data'!$I$28,0,10*ROW('Water Data'!I134))="","",OFFSET('Water Data'!$I$28,0,10*ROW('Water Data'!I134)))</f>
        <v/>
      </c>
      <c r="CJ140" s="274" t="str">
        <f ca="true">+IF(OFFSET('Water Data'!$I$29,0,10*ROW('Water Data'!I134))="","",OFFSET('Water Data'!$I$29,0,10*ROW('Water Data'!I134)))</f>
        <v/>
      </c>
      <c r="CK140" s="274" t="str">
        <f ca="true">+IF(OFFSET('Sanitation Data'!$D$28,0,10*ROW('Sanitation Data'!D134))="","",OFFSET('Sanitation Data'!$D$28,0,10*ROW('Sanitation Data'!D134)))</f>
        <v/>
      </c>
      <c r="CL140" s="274" t="str">
        <f ca="true">+IF(OFFSET('Sanitation Data'!$D$29,0,10*ROW('Sanitation Data'!D134))="","",OFFSET('Sanitation Data'!$D$29,0,10*ROW('Sanitation Data'!D134)))</f>
        <v/>
      </c>
      <c r="CM140" s="274" t="str">
        <f ca="true">+IF(OFFSET('Sanitation Data'!$D$30,0,10*ROW('Sanitation Data'!D134))="","",OFFSET('Sanitation Data'!$D$30,0,10*ROW('Sanitation Data'!D134)))</f>
        <v/>
      </c>
      <c r="CN140" s="274" t="str">
        <f ca="true">+IF(OFFSET('Sanitation Data'!$D$31,0,10*ROW('Sanitation Data'!D134))="","",OFFSET('Sanitation Data'!$D$31,0,10*ROW('Sanitation Data'!D134)))</f>
        <v/>
      </c>
      <c r="CO140" s="274" t="str">
        <f ca="true">+IF(OFFSET('Sanitation Data'!$D$32,0,10*ROW('Sanitation Data'!D134))="","",OFFSET('Sanitation Data'!$D$32,0,10*ROW('Sanitation Data'!D134)))</f>
        <v/>
      </c>
      <c r="CP140" s="274" t="str">
        <f ca="true">+IF(OFFSET('Sanitation Data'!$E$28,0,10*ROW('Sanitation Data'!E134))="","",OFFSET('Sanitation Data'!$E$28,0,10*ROW('Sanitation Data'!E134)))</f>
        <v/>
      </c>
      <c r="CQ140" s="274" t="str">
        <f ca="true">+IF(OFFSET('Sanitation Data'!$E$29,0,10*ROW('Sanitation Data'!E134))="","",OFFSET('Sanitation Data'!$E$29,0,10*ROW('Sanitation Data'!E134)))</f>
        <v/>
      </c>
      <c r="CR140" s="274" t="str">
        <f ca="true">+IF(OFFSET('Sanitation Data'!$E$30,0,10*ROW('Sanitation Data'!E134))="","",OFFSET('Sanitation Data'!$E$30,0,10*ROW('Sanitation Data'!E134)))</f>
        <v/>
      </c>
      <c r="CS140" s="274" t="str">
        <f ca="true">+IF(OFFSET('Sanitation Data'!$E$31,0,10*ROW('Sanitation Data'!E134))="","",OFFSET('Sanitation Data'!$E$31,0,10*ROW('Sanitation Data'!E134)))</f>
        <v/>
      </c>
      <c r="CT140" s="274" t="str">
        <f ca="true">+IF(OFFSET('Sanitation Data'!$E$32,0,10*ROW('Sanitation Data'!E134))="","",OFFSET('Sanitation Data'!$E$32,0,10*ROW('Sanitation Data'!E134)))</f>
        <v/>
      </c>
      <c r="CU140" s="274" t="str">
        <f ca="true">+IF(OFFSET('Sanitation Data'!$F$28,0,10*ROW('Sanitation Data'!F134))="","",OFFSET('Sanitation Data'!$F$28,0,10*ROW('Sanitation Data'!F134)))</f>
        <v/>
      </c>
      <c r="CV140" s="274" t="str">
        <f ca="true">+IF(OFFSET('Sanitation Data'!$F$29,0,10*ROW('Sanitation Data'!F134))="","",OFFSET('Sanitation Data'!$F$29,0,10*ROW('Sanitation Data'!F134)))</f>
        <v/>
      </c>
      <c r="CW140" s="274" t="str">
        <f ca="true">+IF(OFFSET('Sanitation Data'!$F$30,0,10*ROW('Sanitation Data'!F134))="","",OFFSET('Sanitation Data'!$F$30,0,10*ROW('Sanitation Data'!F134)))</f>
        <v/>
      </c>
      <c r="CX140" s="274" t="str">
        <f ca="true">+IF(OFFSET('Sanitation Data'!$F$31,0,10*ROW('Sanitation Data'!F134))="","",OFFSET('Sanitation Data'!$F$31,0,10*ROW('Sanitation Data'!F134)))</f>
        <v/>
      </c>
      <c r="CY140" s="274" t="str">
        <f ca="true">+IF(OFFSET('Sanitation Data'!$F$32,0,10*ROW('Sanitation Data'!F134))="","",OFFSET('Sanitation Data'!$F$32,0,10*ROW('Sanitation Data'!F134)))</f>
        <v/>
      </c>
      <c r="CZ140" s="274" t="str">
        <f ca="true">+IF(OFFSET('Sanitation Data'!$G$28,0,10*ROW('Sanitation Data'!G134))="","",OFFSET('Sanitation Data'!$G$28,0,10*ROW('Sanitation Data'!G134)))</f>
        <v/>
      </c>
      <c r="DA140" s="274" t="str">
        <f ca="true">+IF(OFFSET('Sanitation Data'!$G$29,0,10*ROW('Sanitation Data'!G134))="","",OFFSET('Sanitation Data'!$G$29,0,10*ROW('Sanitation Data'!G134)))</f>
        <v/>
      </c>
      <c r="DB140" s="274" t="str">
        <f ca="true">+IF(OFFSET('Sanitation Data'!$G$30,0,10*ROW('Sanitation Data'!G134))="","",OFFSET('Sanitation Data'!$G$30,0,10*ROW('Sanitation Data'!G134)))</f>
        <v/>
      </c>
      <c r="DC140" s="274" t="str">
        <f ca="true">+IF(OFFSET('Sanitation Data'!$G$31,0,10*ROW('Sanitation Data'!G134))="","",OFFSET('Sanitation Data'!$G$31,0,10*ROW('Sanitation Data'!G134)))</f>
        <v/>
      </c>
      <c r="DD140" s="274" t="str">
        <f ca="true">+IF(OFFSET('Sanitation Data'!$G$32,0,10*ROW('Sanitation Data'!G134))="","",OFFSET('Sanitation Data'!$G$32,0,10*ROW('Sanitation Data'!G134)))</f>
        <v/>
      </c>
      <c r="DE140" s="274" t="str">
        <f ca="true">+IF(OFFSET('Sanitation Data'!$H$28,0,10*ROW('Sanitation Data'!H134))="","",OFFSET('Sanitation Data'!$H$28,0,10*ROW('Sanitation Data'!H134)))</f>
        <v/>
      </c>
      <c r="DF140" s="274" t="str">
        <f ca="true">+IF(OFFSET('Sanitation Data'!$H$29,0,10*ROW('Sanitation Data'!H134))="","",OFFSET('Sanitation Data'!$H$29,0,10*ROW('Sanitation Data'!H134)))</f>
        <v/>
      </c>
      <c r="DG140" s="274" t="str">
        <f ca="true">+IF(OFFSET('Sanitation Data'!$H$30,0,10*ROW('Sanitation Data'!H134))="","",OFFSET('Sanitation Data'!$H$30,0,10*ROW('Sanitation Data'!H134)))</f>
        <v/>
      </c>
      <c r="DH140" s="274" t="str">
        <f ca="true">+IF(OFFSET('Sanitation Data'!$H$31,0,10*ROW('Sanitation Data'!H134))="","",OFFSET('Sanitation Data'!$H$31,0,10*ROW('Sanitation Data'!H134)))</f>
        <v/>
      </c>
      <c r="DI140" s="274" t="str">
        <f ca="true">+IF(OFFSET('Sanitation Data'!$H$32,0,10*ROW('Sanitation Data'!H134))="","",OFFSET('Sanitation Data'!$H$32,0,10*ROW('Sanitation Data'!H134)))</f>
        <v/>
      </c>
      <c r="DJ140" s="274" t="str">
        <f ca="true">+IF(OFFSET('Sanitation Data'!$I$28,0,10*ROW('Sanitation Data'!I134))="","",OFFSET('Sanitation Data'!$I$28,0,10*ROW('Sanitation Data'!I134)))</f>
        <v/>
      </c>
      <c r="DK140" s="274" t="str">
        <f ca="true">+IF(OFFSET('Sanitation Data'!$I$29,0,10*ROW('Sanitation Data'!I134))="","",OFFSET('Sanitation Data'!$I$29,0,10*ROW('Sanitation Data'!I134)))</f>
        <v/>
      </c>
      <c r="DL140" s="274" t="str">
        <f ca="true">+IF(OFFSET('Sanitation Data'!$I$30,0,10*ROW('Sanitation Data'!I134))="","",OFFSET('Sanitation Data'!$I$30,0,10*ROW('Sanitation Data'!I134)))</f>
        <v/>
      </c>
      <c r="DM140" s="274" t="str">
        <f ca="true">+IF(OFFSET('Sanitation Data'!$I$31,0,10*ROW('Sanitation Data'!I134))="","",OFFSET('Sanitation Data'!$I$31,0,10*ROW('Sanitation Data'!I134)))</f>
        <v/>
      </c>
      <c r="DN140" s="274" t="str">
        <f ca="true">+IF(OFFSET('Sanitation Data'!$I$32,0,10*ROW('Sanitation Data'!I134))="","",OFFSET('Sanitation Data'!$I$32,0,10*ROW('Sanitation Data'!I134)))</f>
        <v/>
      </c>
      <c r="DO140" s="274" t="str">
        <f ca="true">+IF(OFFSET('Hygiene Data'!$D$11,0,10*ROW('Hygiene Data'!D134))="","",OFFSET('Hygiene Data'!$D$11,0,10*ROW('Hygiene Data'!D134)))</f>
        <v/>
      </c>
      <c r="DP140" s="274" t="str">
        <f ca="true">+IF(OFFSET('Hygiene Data'!$D$12,0,10*ROW('Hygiene Data'!D134))="","",OFFSET('Hygiene Data'!$D$12,0,10*ROW('Hygiene Data'!D134)))</f>
        <v/>
      </c>
      <c r="DQ140" s="274" t="str">
        <f ca="true">+IF(OFFSET('Hygiene Data'!$D$13,0,10*ROW('Hygiene Data'!D134))="","",OFFSET('Hygiene Data'!$D$13,0,10*ROW('Hygiene Data'!D134)))</f>
        <v/>
      </c>
      <c r="DR140" s="274" t="str">
        <f ca="true">+IF(OFFSET('Hygiene Data'!$E$11,0,10*ROW('Hygiene Data'!E134))="","",OFFSET('Hygiene Data'!$E$11,0,10*ROW('Hygiene Data'!E134)))</f>
        <v/>
      </c>
      <c r="DS140" s="274" t="str">
        <f ca="true">+IF(OFFSET('Hygiene Data'!$E$12,0,10*ROW('Hygiene Data'!E134))="","",OFFSET('Hygiene Data'!$E$12,0,10*ROW('Hygiene Data'!E134)))</f>
        <v/>
      </c>
      <c r="DT140" s="274" t="str">
        <f ca="true">+IF(OFFSET('Hygiene Data'!$E$13,0,10*ROW('Hygiene Data'!E134))="","",OFFSET('Hygiene Data'!$E$13,0,10*ROW('Hygiene Data'!E134)))</f>
        <v/>
      </c>
      <c r="DU140" s="274" t="str">
        <f ca="true">+IF(OFFSET('Hygiene Data'!$F$11,0,10*ROW('Hygiene Data'!F134))="","",OFFSET('Hygiene Data'!$F$11,0,10*ROW('Hygiene Data'!F134)))</f>
        <v/>
      </c>
      <c r="DV140" s="274" t="str">
        <f ca="true">+IF(OFFSET('Hygiene Data'!$F$12,0,10*ROW('Hygiene Data'!F134))="","",OFFSET('Hygiene Data'!$F$12,0,10*ROW('Hygiene Data'!F134)))</f>
        <v/>
      </c>
      <c r="DW140" s="274" t="str">
        <f ca="true">+IF(OFFSET('Hygiene Data'!$F$13,0,10*ROW('Hygiene Data'!F134))="","",OFFSET('Hygiene Data'!$F$13,0,10*ROW('Hygiene Data'!F134)))</f>
        <v/>
      </c>
      <c r="DX140" s="274" t="str">
        <f ca="true">+IF(OFFSET('Hygiene Data'!$G$11,0,10*ROW('Hygiene Data'!G134))="","",OFFSET('Hygiene Data'!$G$11,0,10*ROW('Hygiene Data'!G134)))</f>
        <v/>
      </c>
      <c r="DY140" s="274" t="str">
        <f ca="true">+IF(OFFSET('Hygiene Data'!$G$12,0,10*ROW('Hygiene Data'!G134))="","",OFFSET('Hygiene Data'!$G$12,0,10*ROW('Hygiene Data'!G134)))</f>
        <v/>
      </c>
      <c r="DZ140" s="274" t="str">
        <f ca="true">+IF(OFFSET('Hygiene Data'!$G$13,0,10*ROW('Hygiene Data'!G134))="","",OFFSET('Hygiene Data'!$G$13,0,10*ROW('Hygiene Data'!G134)))</f>
        <v/>
      </c>
      <c r="EA140" s="274" t="str">
        <f ca="true">+IF(OFFSET('Hygiene Data'!$H$11,0,10*ROW('Hygiene Data'!H134))="","",OFFSET('Hygiene Data'!$H$11,0,10*ROW('Hygiene Data'!H134)))</f>
        <v/>
      </c>
      <c r="EB140" s="274" t="str">
        <f ca="true">+IF(OFFSET('Hygiene Data'!$H$12,0,10*ROW('Hygiene Data'!H134))="","",OFFSET('Hygiene Data'!$H$12,0,10*ROW('Hygiene Data'!H134)))</f>
        <v/>
      </c>
      <c r="EC140" s="274" t="str">
        <f ca="true">+IF(OFFSET('Hygiene Data'!$H$13,0,10*ROW('Hygiene Data'!H134))="","",OFFSET('Hygiene Data'!$H$13,0,10*ROW('Hygiene Data'!H134)))</f>
        <v/>
      </c>
      <c r="ED140" s="274" t="str">
        <f ca="true">+IF(OFFSET('Hygiene Data'!$I$11,0,10*ROW('Hygiene Data'!I134))="","",OFFSET('Hygiene Data'!$I$11,0,10*ROW('Hygiene Data'!I134)))</f>
        <v/>
      </c>
      <c r="EE140" s="274" t="str">
        <f ca="true">+IF(OFFSET('Hygiene Data'!$I$12,0,10*ROW('Hygiene Data'!I134))="","",OFFSET('Hygiene Data'!$I$12,0,10*ROW('Hygiene Data'!I134)))</f>
        <v/>
      </c>
      <c r="EF140" s="274" t="str">
        <f ca="true">+IF(OFFSET('Hygiene Data'!$I$13,0,10*ROW('Hygiene Data'!I134))="","",OFFSET('Hygiene Data'!$I$13,0,10*ROW('Hygiene Data'!I134)))</f>
        <v/>
      </c>
    </row>
    <row xmlns:x14ac="http://schemas.microsoft.com/office/spreadsheetml/2009/9/ac" r="141" x14ac:dyDescent="0.2">
      <c r="A141" s="37" t="str">
        <f ca="true">+IF(OFFSET('Water Data'!$B$2,0,10*ROW('Water Data'!E135))="","",OFFSET('Water Data'!$B$2,0,10*ROW('Water Data'!E135)))</f>
        <v/>
      </c>
      <c r="B141" s="37" t="str">
        <f ca="true">+IF(OFFSET('Water Data'!$C$2,0,10*ROW('Water Data'!F135))="","",OFFSET('Water Data'!$C$2,0,10*ROW('Water Data'!F135)))</f>
        <v/>
      </c>
      <c r="C141" s="330" t="str">
        <f t="shared" ca="true" si="2"/>
        <v/>
      </c>
      <c r="D141" s="94"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4"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4"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4"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4"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4"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4"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4"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4"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4"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4"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4"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4"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4"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4"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4"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4"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4"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5"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5"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5"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5"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5"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5"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5"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5"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5"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5"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5"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5"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5"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5"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5"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5"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5"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5"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5"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5"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5"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5"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5"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5"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5"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5"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5"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5"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5"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5"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6"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6"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6"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6"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6"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6"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6"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6"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6"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6"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6"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6"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6"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6"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6"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6"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6"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6"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74"/>
      <c r="BS141" s="274" t="str">
        <f ca="true">+IF(OFFSET('Water Data'!$D$27,0,10*ROW('Water Data'!D135))="","",OFFSET('Water Data'!$D$27,0,10*ROW('Water Data'!D135)))</f>
        <v/>
      </c>
      <c r="BT141" s="274" t="str">
        <f ca="true">+IF(OFFSET('Water Data'!$D$28,0,10*ROW('Water Data'!D135))="","",OFFSET('Water Data'!$D$28,0,10*ROW('Water Data'!D135)))</f>
        <v/>
      </c>
      <c r="BU141" s="274" t="str">
        <f ca="true">+IF(OFFSET('Water Data'!$D$29,0,10*ROW('Water Data'!D135))="","",OFFSET('Water Data'!$D$29,0,10*ROW('Water Data'!D135)))</f>
        <v/>
      </c>
      <c r="BV141" s="274" t="str">
        <f ca="true">+IF(OFFSET('Water Data'!$E$27,0,10*ROW('Water Data'!E135))="","",OFFSET('Water Data'!$E$27,0,10*ROW('Water Data'!E135)))</f>
        <v/>
      </c>
      <c r="BW141" s="274" t="str">
        <f ca="true">+IF(OFFSET('Water Data'!$E$28,0,10*ROW('Water Data'!E135))="","",OFFSET('Water Data'!$E$28,0,10*ROW('Water Data'!E135)))</f>
        <v/>
      </c>
      <c r="BX141" s="274" t="str">
        <f ca="true">+IF(OFFSET('Water Data'!$E$29,0,10*ROW('Water Data'!E135))="","",OFFSET('Water Data'!$E$29,0,10*ROW('Water Data'!E135)))</f>
        <v/>
      </c>
      <c r="BY141" s="274" t="str">
        <f ca="true">+IF(OFFSET('Water Data'!$F$27,0,10*ROW('Water Data'!F135))="","",OFFSET('Water Data'!$F$27,0,10*ROW('Water Data'!F135)))</f>
        <v/>
      </c>
      <c r="BZ141" s="274" t="str">
        <f ca="true">+IF(OFFSET('Water Data'!$F$28,0,10*ROW('Water Data'!F135))="","",OFFSET('Water Data'!$F$28,0,10*ROW('Water Data'!F135)))</f>
        <v/>
      </c>
      <c r="CA141" s="274" t="str">
        <f ca="true">+IF(OFFSET('Water Data'!$F$29,0,10*ROW('Water Data'!F135))="","",OFFSET('Water Data'!$F$29,0,10*ROW('Water Data'!F135)))</f>
        <v/>
      </c>
      <c r="CB141" s="274" t="str">
        <f ca="true">+IF(OFFSET('Water Data'!$G$27,0,10*ROW('Water Data'!G135))="","",OFFSET('Water Data'!$G$27,0,10*ROW('Water Data'!G135)))</f>
        <v/>
      </c>
      <c r="CC141" s="274" t="str">
        <f ca="true">+IF(OFFSET('Water Data'!$G$28,0,10*ROW('Water Data'!G135))="","",OFFSET('Water Data'!$G$28,0,10*ROW('Water Data'!G135)))</f>
        <v/>
      </c>
      <c r="CD141" s="274" t="str">
        <f ca="true">+IF(OFFSET('Water Data'!$G$29,0,10*ROW('Water Data'!G135))="","",OFFSET('Water Data'!$G$29,0,10*ROW('Water Data'!G135)))</f>
        <v/>
      </c>
      <c r="CE141" s="274" t="str">
        <f ca="true">+IF(OFFSET('Water Data'!$H$27,0,10*ROW('Water Data'!H135))="","",OFFSET('Water Data'!$H$27,0,10*ROW('Water Data'!H135)))</f>
        <v/>
      </c>
      <c r="CF141" s="274" t="str">
        <f ca="true">+IF(OFFSET('Water Data'!$H$28,0,10*ROW('Water Data'!H135))="","",OFFSET('Water Data'!$H$28,0,10*ROW('Water Data'!H135)))</f>
        <v/>
      </c>
      <c r="CG141" s="274" t="str">
        <f ca="true">+IF(OFFSET('Water Data'!$H$29,0,10*ROW('Water Data'!H135))="","",OFFSET('Water Data'!$H$29,0,10*ROW('Water Data'!H135)))</f>
        <v/>
      </c>
      <c r="CH141" s="274" t="str">
        <f ca="true">+IF(OFFSET('Water Data'!$I$27,0,10*ROW('Water Data'!I135))="","",OFFSET('Water Data'!$I$27,0,10*ROW('Water Data'!I135)))</f>
        <v/>
      </c>
      <c r="CI141" s="274" t="str">
        <f ca="true">+IF(OFFSET('Water Data'!$I$28,0,10*ROW('Water Data'!I135))="","",OFFSET('Water Data'!$I$28,0,10*ROW('Water Data'!I135)))</f>
        <v/>
      </c>
      <c r="CJ141" s="274" t="str">
        <f ca="true">+IF(OFFSET('Water Data'!$I$29,0,10*ROW('Water Data'!I135))="","",OFFSET('Water Data'!$I$29,0,10*ROW('Water Data'!I135)))</f>
        <v/>
      </c>
      <c r="CK141" s="274" t="str">
        <f ca="true">+IF(OFFSET('Sanitation Data'!$D$28,0,10*ROW('Sanitation Data'!D135))="","",OFFSET('Sanitation Data'!$D$28,0,10*ROW('Sanitation Data'!D135)))</f>
        <v/>
      </c>
      <c r="CL141" s="274" t="str">
        <f ca="true">+IF(OFFSET('Sanitation Data'!$D$29,0,10*ROW('Sanitation Data'!D135))="","",OFFSET('Sanitation Data'!$D$29,0,10*ROW('Sanitation Data'!D135)))</f>
        <v/>
      </c>
      <c r="CM141" s="274" t="str">
        <f ca="true">+IF(OFFSET('Sanitation Data'!$D$30,0,10*ROW('Sanitation Data'!D135))="","",OFFSET('Sanitation Data'!$D$30,0,10*ROW('Sanitation Data'!D135)))</f>
        <v/>
      </c>
      <c r="CN141" s="274" t="str">
        <f ca="true">+IF(OFFSET('Sanitation Data'!$D$31,0,10*ROW('Sanitation Data'!D135))="","",OFFSET('Sanitation Data'!$D$31,0,10*ROW('Sanitation Data'!D135)))</f>
        <v/>
      </c>
      <c r="CO141" s="274" t="str">
        <f ca="true">+IF(OFFSET('Sanitation Data'!$D$32,0,10*ROW('Sanitation Data'!D135))="","",OFFSET('Sanitation Data'!$D$32,0,10*ROW('Sanitation Data'!D135)))</f>
        <v/>
      </c>
      <c r="CP141" s="274" t="str">
        <f ca="true">+IF(OFFSET('Sanitation Data'!$E$28,0,10*ROW('Sanitation Data'!E135))="","",OFFSET('Sanitation Data'!$E$28,0,10*ROW('Sanitation Data'!E135)))</f>
        <v/>
      </c>
      <c r="CQ141" s="274" t="str">
        <f ca="true">+IF(OFFSET('Sanitation Data'!$E$29,0,10*ROW('Sanitation Data'!E135))="","",OFFSET('Sanitation Data'!$E$29,0,10*ROW('Sanitation Data'!E135)))</f>
        <v/>
      </c>
      <c r="CR141" s="274" t="str">
        <f ca="true">+IF(OFFSET('Sanitation Data'!$E$30,0,10*ROW('Sanitation Data'!E135))="","",OFFSET('Sanitation Data'!$E$30,0,10*ROW('Sanitation Data'!E135)))</f>
        <v/>
      </c>
      <c r="CS141" s="274" t="str">
        <f ca="true">+IF(OFFSET('Sanitation Data'!$E$31,0,10*ROW('Sanitation Data'!E135))="","",OFFSET('Sanitation Data'!$E$31,0,10*ROW('Sanitation Data'!E135)))</f>
        <v/>
      </c>
      <c r="CT141" s="274" t="str">
        <f ca="true">+IF(OFFSET('Sanitation Data'!$E$32,0,10*ROW('Sanitation Data'!E135))="","",OFFSET('Sanitation Data'!$E$32,0,10*ROW('Sanitation Data'!E135)))</f>
        <v/>
      </c>
      <c r="CU141" s="274" t="str">
        <f ca="true">+IF(OFFSET('Sanitation Data'!$F$28,0,10*ROW('Sanitation Data'!F135))="","",OFFSET('Sanitation Data'!$F$28,0,10*ROW('Sanitation Data'!F135)))</f>
        <v/>
      </c>
      <c r="CV141" s="274" t="str">
        <f ca="true">+IF(OFFSET('Sanitation Data'!$F$29,0,10*ROW('Sanitation Data'!F135))="","",OFFSET('Sanitation Data'!$F$29,0,10*ROW('Sanitation Data'!F135)))</f>
        <v/>
      </c>
      <c r="CW141" s="274" t="str">
        <f ca="true">+IF(OFFSET('Sanitation Data'!$F$30,0,10*ROW('Sanitation Data'!F135))="","",OFFSET('Sanitation Data'!$F$30,0,10*ROW('Sanitation Data'!F135)))</f>
        <v/>
      </c>
      <c r="CX141" s="274" t="str">
        <f ca="true">+IF(OFFSET('Sanitation Data'!$F$31,0,10*ROW('Sanitation Data'!F135))="","",OFFSET('Sanitation Data'!$F$31,0,10*ROW('Sanitation Data'!F135)))</f>
        <v/>
      </c>
      <c r="CY141" s="274" t="str">
        <f ca="true">+IF(OFFSET('Sanitation Data'!$F$32,0,10*ROW('Sanitation Data'!F135))="","",OFFSET('Sanitation Data'!$F$32,0,10*ROW('Sanitation Data'!F135)))</f>
        <v/>
      </c>
      <c r="CZ141" s="274" t="str">
        <f ca="true">+IF(OFFSET('Sanitation Data'!$G$28,0,10*ROW('Sanitation Data'!G135))="","",OFFSET('Sanitation Data'!$G$28,0,10*ROW('Sanitation Data'!G135)))</f>
        <v/>
      </c>
      <c r="DA141" s="274" t="str">
        <f ca="true">+IF(OFFSET('Sanitation Data'!$G$29,0,10*ROW('Sanitation Data'!G135))="","",OFFSET('Sanitation Data'!$G$29,0,10*ROW('Sanitation Data'!G135)))</f>
        <v/>
      </c>
      <c r="DB141" s="274" t="str">
        <f ca="true">+IF(OFFSET('Sanitation Data'!$G$30,0,10*ROW('Sanitation Data'!G135))="","",OFFSET('Sanitation Data'!$G$30,0,10*ROW('Sanitation Data'!G135)))</f>
        <v/>
      </c>
      <c r="DC141" s="274" t="str">
        <f ca="true">+IF(OFFSET('Sanitation Data'!$G$31,0,10*ROW('Sanitation Data'!G135))="","",OFFSET('Sanitation Data'!$G$31,0,10*ROW('Sanitation Data'!G135)))</f>
        <v/>
      </c>
      <c r="DD141" s="274" t="str">
        <f ca="true">+IF(OFFSET('Sanitation Data'!$G$32,0,10*ROW('Sanitation Data'!G135))="","",OFFSET('Sanitation Data'!$G$32,0,10*ROW('Sanitation Data'!G135)))</f>
        <v/>
      </c>
      <c r="DE141" s="274" t="str">
        <f ca="true">+IF(OFFSET('Sanitation Data'!$H$28,0,10*ROW('Sanitation Data'!H135))="","",OFFSET('Sanitation Data'!$H$28,0,10*ROW('Sanitation Data'!H135)))</f>
        <v/>
      </c>
      <c r="DF141" s="274" t="str">
        <f ca="true">+IF(OFFSET('Sanitation Data'!$H$29,0,10*ROW('Sanitation Data'!H135))="","",OFFSET('Sanitation Data'!$H$29,0,10*ROW('Sanitation Data'!H135)))</f>
        <v/>
      </c>
      <c r="DG141" s="274" t="str">
        <f ca="true">+IF(OFFSET('Sanitation Data'!$H$30,0,10*ROW('Sanitation Data'!H135))="","",OFFSET('Sanitation Data'!$H$30,0,10*ROW('Sanitation Data'!H135)))</f>
        <v/>
      </c>
      <c r="DH141" s="274" t="str">
        <f ca="true">+IF(OFFSET('Sanitation Data'!$H$31,0,10*ROW('Sanitation Data'!H135))="","",OFFSET('Sanitation Data'!$H$31,0,10*ROW('Sanitation Data'!H135)))</f>
        <v/>
      </c>
      <c r="DI141" s="274" t="str">
        <f ca="true">+IF(OFFSET('Sanitation Data'!$H$32,0,10*ROW('Sanitation Data'!H135))="","",OFFSET('Sanitation Data'!$H$32,0,10*ROW('Sanitation Data'!H135)))</f>
        <v/>
      </c>
      <c r="DJ141" s="274" t="str">
        <f ca="true">+IF(OFFSET('Sanitation Data'!$I$28,0,10*ROW('Sanitation Data'!I135))="","",OFFSET('Sanitation Data'!$I$28,0,10*ROW('Sanitation Data'!I135)))</f>
        <v/>
      </c>
      <c r="DK141" s="274" t="str">
        <f ca="true">+IF(OFFSET('Sanitation Data'!$I$29,0,10*ROW('Sanitation Data'!I135))="","",OFFSET('Sanitation Data'!$I$29,0,10*ROW('Sanitation Data'!I135)))</f>
        <v/>
      </c>
      <c r="DL141" s="274" t="str">
        <f ca="true">+IF(OFFSET('Sanitation Data'!$I$30,0,10*ROW('Sanitation Data'!I135))="","",OFFSET('Sanitation Data'!$I$30,0,10*ROW('Sanitation Data'!I135)))</f>
        <v/>
      </c>
      <c r="DM141" s="274" t="str">
        <f ca="true">+IF(OFFSET('Sanitation Data'!$I$31,0,10*ROW('Sanitation Data'!I135))="","",OFFSET('Sanitation Data'!$I$31,0,10*ROW('Sanitation Data'!I135)))</f>
        <v/>
      </c>
      <c r="DN141" s="274" t="str">
        <f ca="true">+IF(OFFSET('Sanitation Data'!$I$32,0,10*ROW('Sanitation Data'!I135))="","",OFFSET('Sanitation Data'!$I$32,0,10*ROW('Sanitation Data'!I135)))</f>
        <v/>
      </c>
      <c r="DO141" s="274" t="str">
        <f ca="true">+IF(OFFSET('Hygiene Data'!$D$11,0,10*ROW('Hygiene Data'!D135))="","",OFFSET('Hygiene Data'!$D$11,0,10*ROW('Hygiene Data'!D135)))</f>
        <v/>
      </c>
      <c r="DP141" s="274" t="str">
        <f ca="true">+IF(OFFSET('Hygiene Data'!$D$12,0,10*ROW('Hygiene Data'!D135))="","",OFFSET('Hygiene Data'!$D$12,0,10*ROW('Hygiene Data'!D135)))</f>
        <v/>
      </c>
      <c r="DQ141" s="274" t="str">
        <f ca="true">+IF(OFFSET('Hygiene Data'!$D$13,0,10*ROW('Hygiene Data'!D135))="","",OFFSET('Hygiene Data'!$D$13,0,10*ROW('Hygiene Data'!D135)))</f>
        <v/>
      </c>
      <c r="DR141" s="274" t="str">
        <f ca="true">+IF(OFFSET('Hygiene Data'!$E$11,0,10*ROW('Hygiene Data'!E135))="","",OFFSET('Hygiene Data'!$E$11,0,10*ROW('Hygiene Data'!E135)))</f>
        <v/>
      </c>
      <c r="DS141" s="274" t="str">
        <f ca="true">+IF(OFFSET('Hygiene Data'!$E$12,0,10*ROW('Hygiene Data'!E135))="","",OFFSET('Hygiene Data'!$E$12,0,10*ROW('Hygiene Data'!E135)))</f>
        <v/>
      </c>
      <c r="DT141" s="274" t="str">
        <f ca="true">+IF(OFFSET('Hygiene Data'!$E$13,0,10*ROW('Hygiene Data'!E135))="","",OFFSET('Hygiene Data'!$E$13,0,10*ROW('Hygiene Data'!E135)))</f>
        <v/>
      </c>
      <c r="DU141" s="274" t="str">
        <f ca="true">+IF(OFFSET('Hygiene Data'!$F$11,0,10*ROW('Hygiene Data'!F135))="","",OFFSET('Hygiene Data'!$F$11,0,10*ROW('Hygiene Data'!F135)))</f>
        <v/>
      </c>
      <c r="DV141" s="274" t="str">
        <f ca="true">+IF(OFFSET('Hygiene Data'!$F$12,0,10*ROW('Hygiene Data'!F135))="","",OFFSET('Hygiene Data'!$F$12,0,10*ROW('Hygiene Data'!F135)))</f>
        <v/>
      </c>
      <c r="DW141" s="274" t="str">
        <f ca="true">+IF(OFFSET('Hygiene Data'!$F$13,0,10*ROW('Hygiene Data'!F135))="","",OFFSET('Hygiene Data'!$F$13,0,10*ROW('Hygiene Data'!F135)))</f>
        <v/>
      </c>
      <c r="DX141" s="274" t="str">
        <f ca="true">+IF(OFFSET('Hygiene Data'!$G$11,0,10*ROW('Hygiene Data'!G135))="","",OFFSET('Hygiene Data'!$G$11,0,10*ROW('Hygiene Data'!G135)))</f>
        <v/>
      </c>
      <c r="DY141" s="274" t="str">
        <f ca="true">+IF(OFFSET('Hygiene Data'!$G$12,0,10*ROW('Hygiene Data'!G135))="","",OFFSET('Hygiene Data'!$G$12,0,10*ROW('Hygiene Data'!G135)))</f>
        <v/>
      </c>
      <c r="DZ141" s="274" t="str">
        <f ca="true">+IF(OFFSET('Hygiene Data'!$G$13,0,10*ROW('Hygiene Data'!G135))="","",OFFSET('Hygiene Data'!$G$13,0,10*ROW('Hygiene Data'!G135)))</f>
        <v/>
      </c>
      <c r="EA141" s="274" t="str">
        <f ca="true">+IF(OFFSET('Hygiene Data'!$H$11,0,10*ROW('Hygiene Data'!H135))="","",OFFSET('Hygiene Data'!$H$11,0,10*ROW('Hygiene Data'!H135)))</f>
        <v/>
      </c>
      <c r="EB141" s="274" t="str">
        <f ca="true">+IF(OFFSET('Hygiene Data'!$H$12,0,10*ROW('Hygiene Data'!H135))="","",OFFSET('Hygiene Data'!$H$12,0,10*ROW('Hygiene Data'!H135)))</f>
        <v/>
      </c>
      <c r="EC141" s="274" t="str">
        <f ca="true">+IF(OFFSET('Hygiene Data'!$H$13,0,10*ROW('Hygiene Data'!H135))="","",OFFSET('Hygiene Data'!$H$13,0,10*ROW('Hygiene Data'!H135)))</f>
        <v/>
      </c>
      <c r="ED141" s="274" t="str">
        <f ca="true">+IF(OFFSET('Hygiene Data'!$I$11,0,10*ROW('Hygiene Data'!I135))="","",OFFSET('Hygiene Data'!$I$11,0,10*ROW('Hygiene Data'!I135)))</f>
        <v/>
      </c>
      <c r="EE141" s="274" t="str">
        <f ca="true">+IF(OFFSET('Hygiene Data'!$I$12,0,10*ROW('Hygiene Data'!I135))="","",OFFSET('Hygiene Data'!$I$12,0,10*ROW('Hygiene Data'!I135)))</f>
        <v/>
      </c>
      <c r="EF141" s="274" t="str">
        <f ca="true">+IF(OFFSET('Hygiene Data'!$I$13,0,10*ROW('Hygiene Data'!I135))="","",OFFSET('Hygiene Data'!$I$13,0,10*ROW('Hygiene Data'!I135)))</f>
        <v/>
      </c>
    </row>
    <row xmlns:x14ac="http://schemas.microsoft.com/office/spreadsheetml/2009/9/ac" r="142" x14ac:dyDescent="0.2">
      <c r="A142" s="37" t="str">
        <f ca="true">+IF(OFFSET('Water Data'!$B$2,0,10*ROW('Water Data'!E136))="","",OFFSET('Water Data'!$B$2,0,10*ROW('Water Data'!E136)))</f>
        <v/>
      </c>
      <c r="B142" s="37" t="str">
        <f ca="true">+IF(OFFSET('Water Data'!$C$2,0,10*ROW('Water Data'!F136))="","",OFFSET('Water Data'!$C$2,0,10*ROW('Water Data'!F136)))</f>
        <v/>
      </c>
      <c r="C142" s="330" t="str">
        <f t="shared" ca="true" si="2"/>
        <v/>
      </c>
      <c r="D142" s="94"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4"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4"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4"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4"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4"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4"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4"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4"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4"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4"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4"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4"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4"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4"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4"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4"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4"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5"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5"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5"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5"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5"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5"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5"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5"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5"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5"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5"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5"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5"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5"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5"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5"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5"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5"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5"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5"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5"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5"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5"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5"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5"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5"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5"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5"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5"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5"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6"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6"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6"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6"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6"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6"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6"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6"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6"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6"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6"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6"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6"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6"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6"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6"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6"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6"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74"/>
      <c r="BS142" s="274" t="str">
        <f ca="true">+IF(OFFSET('Water Data'!$D$27,0,10*ROW('Water Data'!D136))="","",OFFSET('Water Data'!$D$27,0,10*ROW('Water Data'!D136)))</f>
        <v/>
      </c>
      <c r="BT142" s="274" t="str">
        <f ca="true">+IF(OFFSET('Water Data'!$D$28,0,10*ROW('Water Data'!D136))="","",OFFSET('Water Data'!$D$28,0,10*ROW('Water Data'!D136)))</f>
        <v/>
      </c>
      <c r="BU142" s="274" t="str">
        <f ca="true">+IF(OFFSET('Water Data'!$D$29,0,10*ROW('Water Data'!D136))="","",OFFSET('Water Data'!$D$29,0,10*ROW('Water Data'!D136)))</f>
        <v/>
      </c>
      <c r="BV142" s="274" t="str">
        <f ca="true">+IF(OFFSET('Water Data'!$E$27,0,10*ROW('Water Data'!E136))="","",OFFSET('Water Data'!$E$27,0,10*ROW('Water Data'!E136)))</f>
        <v/>
      </c>
      <c r="BW142" s="274" t="str">
        <f ca="true">+IF(OFFSET('Water Data'!$E$28,0,10*ROW('Water Data'!E136))="","",OFFSET('Water Data'!$E$28,0,10*ROW('Water Data'!E136)))</f>
        <v/>
      </c>
      <c r="BX142" s="274" t="str">
        <f ca="true">+IF(OFFSET('Water Data'!$E$29,0,10*ROW('Water Data'!E136))="","",OFFSET('Water Data'!$E$29,0,10*ROW('Water Data'!E136)))</f>
        <v/>
      </c>
      <c r="BY142" s="274" t="str">
        <f ca="true">+IF(OFFSET('Water Data'!$F$27,0,10*ROW('Water Data'!F136))="","",OFFSET('Water Data'!$F$27,0,10*ROW('Water Data'!F136)))</f>
        <v/>
      </c>
      <c r="BZ142" s="274" t="str">
        <f ca="true">+IF(OFFSET('Water Data'!$F$28,0,10*ROW('Water Data'!F136))="","",OFFSET('Water Data'!$F$28,0,10*ROW('Water Data'!F136)))</f>
        <v/>
      </c>
      <c r="CA142" s="274" t="str">
        <f ca="true">+IF(OFFSET('Water Data'!$F$29,0,10*ROW('Water Data'!F136))="","",OFFSET('Water Data'!$F$29,0,10*ROW('Water Data'!F136)))</f>
        <v/>
      </c>
      <c r="CB142" s="274" t="str">
        <f ca="true">+IF(OFFSET('Water Data'!$G$27,0,10*ROW('Water Data'!G136))="","",OFFSET('Water Data'!$G$27,0,10*ROW('Water Data'!G136)))</f>
        <v/>
      </c>
      <c r="CC142" s="274" t="str">
        <f ca="true">+IF(OFFSET('Water Data'!$G$28,0,10*ROW('Water Data'!G136))="","",OFFSET('Water Data'!$G$28,0,10*ROW('Water Data'!G136)))</f>
        <v/>
      </c>
      <c r="CD142" s="274" t="str">
        <f ca="true">+IF(OFFSET('Water Data'!$G$29,0,10*ROW('Water Data'!G136))="","",OFFSET('Water Data'!$G$29,0,10*ROW('Water Data'!G136)))</f>
        <v/>
      </c>
      <c r="CE142" s="274" t="str">
        <f ca="true">+IF(OFFSET('Water Data'!$H$27,0,10*ROW('Water Data'!H136))="","",OFFSET('Water Data'!$H$27,0,10*ROW('Water Data'!H136)))</f>
        <v/>
      </c>
      <c r="CF142" s="274" t="str">
        <f ca="true">+IF(OFFSET('Water Data'!$H$28,0,10*ROW('Water Data'!H136))="","",OFFSET('Water Data'!$H$28,0,10*ROW('Water Data'!H136)))</f>
        <v/>
      </c>
      <c r="CG142" s="274" t="str">
        <f ca="true">+IF(OFFSET('Water Data'!$H$29,0,10*ROW('Water Data'!H136))="","",OFFSET('Water Data'!$H$29,0,10*ROW('Water Data'!H136)))</f>
        <v/>
      </c>
      <c r="CH142" s="274" t="str">
        <f ca="true">+IF(OFFSET('Water Data'!$I$27,0,10*ROW('Water Data'!I136))="","",OFFSET('Water Data'!$I$27,0,10*ROW('Water Data'!I136)))</f>
        <v/>
      </c>
      <c r="CI142" s="274" t="str">
        <f ca="true">+IF(OFFSET('Water Data'!$I$28,0,10*ROW('Water Data'!I136))="","",OFFSET('Water Data'!$I$28,0,10*ROW('Water Data'!I136)))</f>
        <v/>
      </c>
      <c r="CJ142" s="274" t="str">
        <f ca="true">+IF(OFFSET('Water Data'!$I$29,0,10*ROW('Water Data'!I136))="","",OFFSET('Water Data'!$I$29,0,10*ROW('Water Data'!I136)))</f>
        <v/>
      </c>
      <c r="CK142" s="274" t="str">
        <f ca="true">+IF(OFFSET('Sanitation Data'!$D$28,0,10*ROW('Sanitation Data'!D136))="","",OFFSET('Sanitation Data'!$D$28,0,10*ROW('Sanitation Data'!D136)))</f>
        <v/>
      </c>
      <c r="CL142" s="274" t="str">
        <f ca="true">+IF(OFFSET('Sanitation Data'!$D$29,0,10*ROW('Sanitation Data'!D136))="","",OFFSET('Sanitation Data'!$D$29,0,10*ROW('Sanitation Data'!D136)))</f>
        <v/>
      </c>
      <c r="CM142" s="274" t="str">
        <f ca="true">+IF(OFFSET('Sanitation Data'!$D$30,0,10*ROW('Sanitation Data'!D136))="","",OFFSET('Sanitation Data'!$D$30,0,10*ROW('Sanitation Data'!D136)))</f>
        <v/>
      </c>
      <c r="CN142" s="274" t="str">
        <f ca="true">+IF(OFFSET('Sanitation Data'!$D$31,0,10*ROW('Sanitation Data'!D136))="","",OFFSET('Sanitation Data'!$D$31,0,10*ROW('Sanitation Data'!D136)))</f>
        <v/>
      </c>
      <c r="CO142" s="274" t="str">
        <f ca="true">+IF(OFFSET('Sanitation Data'!$D$32,0,10*ROW('Sanitation Data'!D136))="","",OFFSET('Sanitation Data'!$D$32,0,10*ROW('Sanitation Data'!D136)))</f>
        <v/>
      </c>
      <c r="CP142" s="274" t="str">
        <f ca="true">+IF(OFFSET('Sanitation Data'!$E$28,0,10*ROW('Sanitation Data'!E136))="","",OFFSET('Sanitation Data'!$E$28,0,10*ROW('Sanitation Data'!E136)))</f>
        <v/>
      </c>
      <c r="CQ142" s="274" t="str">
        <f ca="true">+IF(OFFSET('Sanitation Data'!$E$29,0,10*ROW('Sanitation Data'!E136))="","",OFFSET('Sanitation Data'!$E$29,0,10*ROW('Sanitation Data'!E136)))</f>
        <v/>
      </c>
      <c r="CR142" s="274" t="str">
        <f ca="true">+IF(OFFSET('Sanitation Data'!$E$30,0,10*ROW('Sanitation Data'!E136))="","",OFFSET('Sanitation Data'!$E$30,0,10*ROW('Sanitation Data'!E136)))</f>
        <v/>
      </c>
      <c r="CS142" s="274" t="str">
        <f ca="true">+IF(OFFSET('Sanitation Data'!$E$31,0,10*ROW('Sanitation Data'!E136))="","",OFFSET('Sanitation Data'!$E$31,0,10*ROW('Sanitation Data'!E136)))</f>
        <v/>
      </c>
      <c r="CT142" s="274" t="str">
        <f ca="true">+IF(OFFSET('Sanitation Data'!$E$32,0,10*ROW('Sanitation Data'!E136))="","",OFFSET('Sanitation Data'!$E$32,0,10*ROW('Sanitation Data'!E136)))</f>
        <v/>
      </c>
      <c r="CU142" s="274" t="str">
        <f ca="true">+IF(OFFSET('Sanitation Data'!$F$28,0,10*ROW('Sanitation Data'!F136))="","",OFFSET('Sanitation Data'!$F$28,0,10*ROW('Sanitation Data'!F136)))</f>
        <v/>
      </c>
      <c r="CV142" s="274" t="str">
        <f ca="true">+IF(OFFSET('Sanitation Data'!$F$29,0,10*ROW('Sanitation Data'!F136))="","",OFFSET('Sanitation Data'!$F$29,0,10*ROW('Sanitation Data'!F136)))</f>
        <v/>
      </c>
      <c r="CW142" s="274" t="str">
        <f ca="true">+IF(OFFSET('Sanitation Data'!$F$30,0,10*ROW('Sanitation Data'!F136))="","",OFFSET('Sanitation Data'!$F$30,0,10*ROW('Sanitation Data'!F136)))</f>
        <v/>
      </c>
      <c r="CX142" s="274" t="str">
        <f ca="true">+IF(OFFSET('Sanitation Data'!$F$31,0,10*ROW('Sanitation Data'!F136))="","",OFFSET('Sanitation Data'!$F$31,0,10*ROW('Sanitation Data'!F136)))</f>
        <v/>
      </c>
      <c r="CY142" s="274" t="str">
        <f ca="true">+IF(OFFSET('Sanitation Data'!$F$32,0,10*ROW('Sanitation Data'!F136))="","",OFFSET('Sanitation Data'!$F$32,0,10*ROW('Sanitation Data'!F136)))</f>
        <v/>
      </c>
      <c r="CZ142" s="274" t="str">
        <f ca="true">+IF(OFFSET('Sanitation Data'!$G$28,0,10*ROW('Sanitation Data'!G136))="","",OFFSET('Sanitation Data'!$G$28,0,10*ROW('Sanitation Data'!G136)))</f>
        <v/>
      </c>
      <c r="DA142" s="274" t="str">
        <f ca="true">+IF(OFFSET('Sanitation Data'!$G$29,0,10*ROW('Sanitation Data'!G136))="","",OFFSET('Sanitation Data'!$G$29,0,10*ROW('Sanitation Data'!G136)))</f>
        <v/>
      </c>
      <c r="DB142" s="274" t="str">
        <f ca="true">+IF(OFFSET('Sanitation Data'!$G$30,0,10*ROW('Sanitation Data'!G136))="","",OFFSET('Sanitation Data'!$G$30,0,10*ROW('Sanitation Data'!G136)))</f>
        <v/>
      </c>
      <c r="DC142" s="274" t="str">
        <f ca="true">+IF(OFFSET('Sanitation Data'!$G$31,0,10*ROW('Sanitation Data'!G136))="","",OFFSET('Sanitation Data'!$G$31,0,10*ROW('Sanitation Data'!G136)))</f>
        <v/>
      </c>
      <c r="DD142" s="274" t="str">
        <f ca="true">+IF(OFFSET('Sanitation Data'!$G$32,0,10*ROW('Sanitation Data'!G136))="","",OFFSET('Sanitation Data'!$G$32,0,10*ROW('Sanitation Data'!G136)))</f>
        <v/>
      </c>
      <c r="DE142" s="274" t="str">
        <f ca="true">+IF(OFFSET('Sanitation Data'!$H$28,0,10*ROW('Sanitation Data'!H136))="","",OFFSET('Sanitation Data'!$H$28,0,10*ROW('Sanitation Data'!H136)))</f>
        <v/>
      </c>
      <c r="DF142" s="274" t="str">
        <f ca="true">+IF(OFFSET('Sanitation Data'!$H$29,0,10*ROW('Sanitation Data'!H136))="","",OFFSET('Sanitation Data'!$H$29,0,10*ROW('Sanitation Data'!H136)))</f>
        <v/>
      </c>
      <c r="DG142" s="274" t="str">
        <f ca="true">+IF(OFFSET('Sanitation Data'!$H$30,0,10*ROW('Sanitation Data'!H136))="","",OFFSET('Sanitation Data'!$H$30,0,10*ROW('Sanitation Data'!H136)))</f>
        <v/>
      </c>
      <c r="DH142" s="274" t="str">
        <f ca="true">+IF(OFFSET('Sanitation Data'!$H$31,0,10*ROW('Sanitation Data'!H136))="","",OFFSET('Sanitation Data'!$H$31,0,10*ROW('Sanitation Data'!H136)))</f>
        <v/>
      </c>
      <c r="DI142" s="274" t="str">
        <f ca="true">+IF(OFFSET('Sanitation Data'!$H$32,0,10*ROW('Sanitation Data'!H136))="","",OFFSET('Sanitation Data'!$H$32,0,10*ROW('Sanitation Data'!H136)))</f>
        <v/>
      </c>
      <c r="DJ142" s="274" t="str">
        <f ca="true">+IF(OFFSET('Sanitation Data'!$I$28,0,10*ROW('Sanitation Data'!I136))="","",OFFSET('Sanitation Data'!$I$28,0,10*ROW('Sanitation Data'!I136)))</f>
        <v/>
      </c>
      <c r="DK142" s="274" t="str">
        <f ca="true">+IF(OFFSET('Sanitation Data'!$I$29,0,10*ROW('Sanitation Data'!I136))="","",OFFSET('Sanitation Data'!$I$29,0,10*ROW('Sanitation Data'!I136)))</f>
        <v/>
      </c>
      <c r="DL142" s="274" t="str">
        <f ca="true">+IF(OFFSET('Sanitation Data'!$I$30,0,10*ROW('Sanitation Data'!I136))="","",OFFSET('Sanitation Data'!$I$30,0,10*ROW('Sanitation Data'!I136)))</f>
        <v/>
      </c>
      <c r="DM142" s="274" t="str">
        <f ca="true">+IF(OFFSET('Sanitation Data'!$I$31,0,10*ROW('Sanitation Data'!I136))="","",OFFSET('Sanitation Data'!$I$31,0,10*ROW('Sanitation Data'!I136)))</f>
        <v/>
      </c>
      <c r="DN142" s="274" t="str">
        <f ca="true">+IF(OFFSET('Sanitation Data'!$I$32,0,10*ROW('Sanitation Data'!I136))="","",OFFSET('Sanitation Data'!$I$32,0,10*ROW('Sanitation Data'!I136)))</f>
        <v/>
      </c>
      <c r="DO142" s="274" t="str">
        <f ca="true">+IF(OFFSET('Hygiene Data'!$D$11,0,10*ROW('Hygiene Data'!D136))="","",OFFSET('Hygiene Data'!$D$11,0,10*ROW('Hygiene Data'!D136)))</f>
        <v/>
      </c>
      <c r="DP142" s="274" t="str">
        <f ca="true">+IF(OFFSET('Hygiene Data'!$D$12,0,10*ROW('Hygiene Data'!D136))="","",OFFSET('Hygiene Data'!$D$12,0,10*ROW('Hygiene Data'!D136)))</f>
        <v/>
      </c>
      <c r="DQ142" s="274" t="str">
        <f ca="true">+IF(OFFSET('Hygiene Data'!$D$13,0,10*ROW('Hygiene Data'!D136))="","",OFFSET('Hygiene Data'!$D$13,0,10*ROW('Hygiene Data'!D136)))</f>
        <v/>
      </c>
      <c r="DR142" s="274" t="str">
        <f ca="true">+IF(OFFSET('Hygiene Data'!$E$11,0,10*ROW('Hygiene Data'!E136))="","",OFFSET('Hygiene Data'!$E$11,0,10*ROW('Hygiene Data'!E136)))</f>
        <v/>
      </c>
      <c r="DS142" s="274" t="str">
        <f ca="true">+IF(OFFSET('Hygiene Data'!$E$12,0,10*ROW('Hygiene Data'!E136))="","",OFFSET('Hygiene Data'!$E$12,0,10*ROW('Hygiene Data'!E136)))</f>
        <v/>
      </c>
      <c r="DT142" s="274" t="str">
        <f ca="true">+IF(OFFSET('Hygiene Data'!$E$13,0,10*ROW('Hygiene Data'!E136))="","",OFFSET('Hygiene Data'!$E$13,0,10*ROW('Hygiene Data'!E136)))</f>
        <v/>
      </c>
      <c r="DU142" s="274" t="str">
        <f ca="true">+IF(OFFSET('Hygiene Data'!$F$11,0,10*ROW('Hygiene Data'!F136))="","",OFFSET('Hygiene Data'!$F$11,0,10*ROW('Hygiene Data'!F136)))</f>
        <v/>
      </c>
      <c r="DV142" s="274" t="str">
        <f ca="true">+IF(OFFSET('Hygiene Data'!$F$12,0,10*ROW('Hygiene Data'!F136))="","",OFFSET('Hygiene Data'!$F$12,0,10*ROW('Hygiene Data'!F136)))</f>
        <v/>
      </c>
      <c r="DW142" s="274" t="str">
        <f ca="true">+IF(OFFSET('Hygiene Data'!$F$13,0,10*ROW('Hygiene Data'!F136))="","",OFFSET('Hygiene Data'!$F$13,0,10*ROW('Hygiene Data'!F136)))</f>
        <v/>
      </c>
      <c r="DX142" s="274" t="str">
        <f ca="true">+IF(OFFSET('Hygiene Data'!$G$11,0,10*ROW('Hygiene Data'!G136))="","",OFFSET('Hygiene Data'!$G$11,0,10*ROW('Hygiene Data'!G136)))</f>
        <v/>
      </c>
      <c r="DY142" s="274" t="str">
        <f ca="true">+IF(OFFSET('Hygiene Data'!$G$12,0,10*ROW('Hygiene Data'!G136))="","",OFFSET('Hygiene Data'!$G$12,0,10*ROW('Hygiene Data'!G136)))</f>
        <v/>
      </c>
      <c r="DZ142" s="274" t="str">
        <f ca="true">+IF(OFFSET('Hygiene Data'!$G$13,0,10*ROW('Hygiene Data'!G136))="","",OFFSET('Hygiene Data'!$G$13,0,10*ROW('Hygiene Data'!G136)))</f>
        <v/>
      </c>
      <c r="EA142" s="274" t="str">
        <f ca="true">+IF(OFFSET('Hygiene Data'!$H$11,0,10*ROW('Hygiene Data'!H136))="","",OFFSET('Hygiene Data'!$H$11,0,10*ROW('Hygiene Data'!H136)))</f>
        <v/>
      </c>
      <c r="EB142" s="274" t="str">
        <f ca="true">+IF(OFFSET('Hygiene Data'!$H$12,0,10*ROW('Hygiene Data'!H136))="","",OFFSET('Hygiene Data'!$H$12,0,10*ROW('Hygiene Data'!H136)))</f>
        <v/>
      </c>
      <c r="EC142" s="274" t="str">
        <f ca="true">+IF(OFFSET('Hygiene Data'!$H$13,0,10*ROW('Hygiene Data'!H136))="","",OFFSET('Hygiene Data'!$H$13,0,10*ROW('Hygiene Data'!H136)))</f>
        <v/>
      </c>
      <c r="ED142" s="274" t="str">
        <f ca="true">+IF(OFFSET('Hygiene Data'!$I$11,0,10*ROW('Hygiene Data'!I136))="","",OFFSET('Hygiene Data'!$I$11,0,10*ROW('Hygiene Data'!I136)))</f>
        <v/>
      </c>
      <c r="EE142" s="274" t="str">
        <f ca="true">+IF(OFFSET('Hygiene Data'!$I$12,0,10*ROW('Hygiene Data'!I136))="","",OFFSET('Hygiene Data'!$I$12,0,10*ROW('Hygiene Data'!I136)))</f>
        <v/>
      </c>
      <c r="EF142" s="274" t="str">
        <f ca="true">+IF(OFFSET('Hygiene Data'!$I$13,0,10*ROW('Hygiene Data'!I136))="","",OFFSET('Hygiene Data'!$I$13,0,10*ROW('Hygiene Data'!I136)))</f>
        <v/>
      </c>
    </row>
    <row xmlns:x14ac="http://schemas.microsoft.com/office/spreadsheetml/2009/9/ac" r="143" x14ac:dyDescent="0.2">
      <c r="A143" s="37" t="str">
        <f ca="true">+IF(OFFSET('Water Data'!$B$2,0,10*ROW('Water Data'!E137))="","",OFFSET('Water Data'!$B$2,0,10*ROW('Water Data'!E137)))</f>
        <v/>
      </c>
      <c r="B143" s="37" t="str">
        <f ca="true">+IF(OFFSET('Water Data'!$C$2,0,10*ROW('Water Data'!F137))="","",OFFSET('Water Data'!$C$2,0,10*ROW('Water Data'!F137)))</f>
        <v/>
      </c>
      <c r="C143" s="330" t="str">
        <f t="shared" ca="true" si="2"/>
        <v/>
      </c>
      <c r="D143" s="94"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4"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4"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4"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4"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4"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4"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4"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4"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4"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4"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4"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4"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4"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4"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4"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4"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4"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5"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5"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5"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5"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5"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5"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5"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5"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5"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5"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5"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5"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5"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5"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5"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5"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5"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5"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5"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5"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5"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5"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5"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5"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5"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5"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5"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5"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5"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5"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6"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6"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6"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6"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6"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6"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6"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6"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6"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6"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6"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6"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6"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6"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6"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6"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6"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6"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74"/>
      <c r="BS143" s="274" t="str">
        <f ca="true">+IF(OFFSET('Water Data'!$D$27,0,10*ROW('Water Data'!D137))="","",OFFSET('Water Data'!$D$27,0,10*ROW('Water Data'!D137)))</f>
        <v/>
      </c>
      <c r="BT143" s="274" t="str">
        <f ca="true">+IF(OFFSET('Water Data'!$D$28,0,10*ROW('Water Data'!D137))="","",OFFSET('Water Data'!$D$28,0,10*ROW('Water Data'!D137)))</f>
        <v/>
      </c>
      <c r="BU143" s="274" t="str">
        <f ca="true">+IF(OFFSET('Water Data'!$D$29,0,10*ROW('Water Data'!D137))="","",OFFSET('Water Data'!$D$29,0,10*ROW('Water Data'!D137)))</f>
        <v/>
      </c>
      <c r="BV143" s="274" t="str">
        <f ca="true">+IF(OFFSET('Water Data'!$E$27,0,10*ROW('Water Data'!E137))="","",OFFSET('Water Data'!$E$27,0,10*ROW('Water Data'!E137)))</f>
        <v/>
      </c>
      <c r="BW143" s="274" t="str">
        <f ca="true">+IF(OFFSET('Water Data'!$E$28,0,10*ROW('Water Data'!E137))="","",OFFSET('Water Data'!$E$28,0,10*ROW('Water Data'!E137)))</f>
        <v/>
      </c>
      <c r="BX143" s="274" t="str">
        <f ca="true">+IF(OFFSET('Water Data'!$E$29,0,10*ROW('Water Data'!E137))="","",OFFSET('Water Data'!$E$29,0,10*ROW('Water Data'!E137)))</f>
        <v/>
      </c>
      <c r="BY143" s="274" t="str">
        <f ca="true">+IF(OFFSET('Water Data'!$F$27,0,10*ROW('Water Data'!F137))="","",OFFSET('Water Data'!$F$27,0,10*ROW('Water Data'!F137)))</f>
        <v/>
      </c>
      <c r="BZ143" s="274" t="str">
        <f ca="true">+IF(OFFSET('Water Data'!$F$28,0,10*ROW('Water Data'!F137))="","",OFFSET('Water Data'!$F$28,0,10*ROW('Water Data'!F137)))</f>
        <v/>
      </c>
      <c r="CA143" s="274" t="str">
        <f ca="true">+IF(OFFSET('Water Data'!$F$29,0,10*ROW('Water Data'!F137))="","",OFFSET('Water Data'!$F$29,0,10*ROW('Water Data'!F137)))</f>
        <v/>
      </c>
      <c r="CB143" s="274" t="str">
        <f ca="true">+IF(OFFSET('Water Data'!$G$27,0,10*ROW('Water Data'!G137))="","",OFFSET('Water Data'!$G$27,0,10*ROW('Water Data'!G137)))</f>
        <v/>
      </c>
      <c r="CC143" s="274" t="str">
        <f ca="true">+IF(OFFSET('Water Data'!$G$28,0,10*ROW('Water Data'!G137))="","",OFFSET('Water Data'!$G$28,0,10*ROW('Water Data'!G137)))</f>
        <v/>
      </c>
      <c r="CD143" s="274" t="str">
        <f ca="true">+IF(OFFSET('Water Data'!$G$29,0,10*ROW('Water Data'!G137))="","",OFFSET('Water Data'!$G$29,0,10*ROW('Water Data'!G137)))</f>
        <v/>
      </c>
      <c r="CE143" s="274" t="str">
        <f ca="true">+IF(OFFSET('Water Data'!$H$27,0,10*ROW('Water Data'!H137))="","",OFFSET('Water Data'!$H$27,0,10*ROW('Water Data'!H137)))</f>
        <v/>
      </c>
      <c r="CF143" s="274" t="str">
        <f ca="true">+IF(OFFSET('Water Data'!$H$28,0,10*ROW('Water Data'!H137))="","",OFFSET('Water Data'!$H$28,0,10*ROW('Water Data'!H137)))</f>
        <v/>
      </c>
      <c r="CG143" s="274" t="str">
        <f ca="true">+IF(OFFSET('Water Data'!$H$29,0,10*ROW('Water Data'!H137))="","",OFFSET('Water Data'!$H$29,0,10*ROW('Water Data'!H137)))</f>
        <v/>
      </c>
      <c r="CH143" s="274" t="str">
        <f ca="true">+IF(OFFSET('Water Data'!$I$27,0,10*ROW('Water Data'!I137))="","",OFFSET('Water Data'!$I$27,0,10*ROW('Water Data'!I137)))</f>
        <v/>
      </c>
      <c r="CI143" s="274" t="str">
        <f ca="true">+IF(OFFSET('Water Data'!$I$28,0,10*ROW('Water Data'!I137))="","",OFFSET('Water Data'!$I$28,0,10*ROW('Water Data'!I137)))</f>
        <v/>
      </c>
      <c r="CJ143" s="274" t="str">
        <f ca="true">+IF(OFFSET('Water Data'!$I$29,0,10*ROW('Water Data'!I137))="","",OFFSET('Water Data'!$I$29,0,10*ROW('Water Data'!I137)))</f>
        <v/>
      </c>
      <c r="CK143" s="274" t="str">
        <f ca="true">+IF(OFFSET('Sanitation Data'!$D$28,0,10*ROW('Sanitation Data'!D137))="","",OFFSET('Sanitation Data'!$D$28,0,10*ROW('Sanitation Data'!D137)))</f>
        <v/>
      </c>
      <c r="CL143" s="274" t="str">
        <f ca="true">+IF(OFFSET('Sanitation Data'!$D$29,0,10*ROW('Sanitation Data'!D137))="","",OFFSET('Sanitation Data'!$D$29,0,10*ROW('Sanitation Data'!D137)))</f>
        <v/>
      </c>
      <c r="CM143" s="274" t="str">
        <f ca="true">+IF(OFFSET('Sanitation Data'!$D$30,0,10*ROW('Sanitation Data'!D137))="","",OFFSET('Sanitation Data'!$D$30,0,10*ROW('Sanitation Data'!D137)))</f>
        <v/>
      </c>
      <c r="CN143" s="274" t="str">
        <f ca="true">+IF(OFFSET('Sanitation Data'!$D$31,0,10*ROW('Sanitation Data'!D137))="","",OFFSET('Sanitation Data'!$D$31,0,10*ROW('Sanitation Data'!D137)))</f>
        <v/>
      </c>
      <c r="CO143" s="274" t="str">
        <f ca="true">+IF(OFFSET('Sanitation Data'!$D$32,0,10*ROW('Sanitation Data'!D137))="","",OFFSET('Sanitation Data'!$D$32,0,10*ROW('Sanitation Data'!D137)))</f>
        <v/>
      </c>
      <c r="CP143" s="274" t="str">
        <f ca="true">+IF(OFFSET('Sanitation Data'!$E$28,0,10*ROW('Sanitation Data'!E137))="","",OFFSET('Sanitation Data'!$E$28,0,10*ROW('Sanitation Data'!E137)))</f>
        <v/>
      </c>
      <c r="CQ143" s="274" t="str">
        <f ca="true">+IF(OFFSET('Sanitation Data'!$E$29,0,10*ROW('Sanitation Data'!E137))="","",OFFSET('Sanitation Data'!$E$29,0,10*ROW('Sanitation Data'!E137)))</f>
        <v/>
      </c>
      <c r="CR143" s="274" t="str">
        <f ca="true">+IF(OFFSET('Sanitation Data'!$E$30,0,10*ROW('Sanitation Data'!E137))="","",OFFSET('Sanitation Data'!$E$30,0,10*ROW('Sanitation Data'!E137)))</f>
        <v/>
      </c>
      <c r="CS143" s="274" t="str">
        <f ca="true">+IF(OFFSET('Sanitation Data'!$E$31,0,10*ROW('Sanitation Data'!E137))="","",OFFSET('Sanitation Data'!$E$31,0,10*ROW('Sanitation Data'!E137)))</f>
        <v/>
      </c>
      <c r="CT143" s="274" t="str">
        <f ca="true">+IF(OFFSET('Sanitation Data'!$E$32,0,10*ROW('Sanitation Data'!E137))="","",OFFSET('Sanitation Data'!$E$32,0,10*ROW('Sanitation Data'!E137)))</f>
        <v/>
      </c>
      <c r="CU143" s="274" t="str">
        <f ca="true">+IF(OFFSET('Sanitation Data'!$F$28,0,10*ROW('Sanitation Data'!F137))="","",OFFSET('Sanitation Data'!$F$28,0,10*ROW('Sanitation Data'!F137)))</f>
        <v/>
      </c>
      <c r="CV143" s="274" t="str">
        <f ca="true">+IF(OFFSET('Sanitation Data'!$F$29,0,10*ROW('Sanitation Data'!F137))="","",OFFSET('Sanitation Data'!$F$29,0,10*ROW('Sanitation Data'!F137)))</f>
        <v/>
      </c>
      <c r="CW143" s="274" t="str">
        <f ca="true">+IF(OFFSET('Sanitation Data'!$F$30,0,10*ROW('Sanitation Data'!F137))="","",OFFSET('Sanitation Data'!$F$30,0,10*ROW('Sanitation Data'!F137)))</f>
        <v/>
      </c>
      <c r="CX143" s="274" t="str">
        <f ca="true">+IF(OFFSET('Sanitation Data'!$F$31,0,10*ROW('Sanitation Data'!F137))="","",OFFSET('Sanitation Data'!$F$31,0,10*ROW('Sanitation Data'!F137)))</f>
        <v/>
      </c>
      <c r="CY143" s="274" t="str">
        <f ca="true">+IF(OFFSET('Sanitation Data'!$F$32,0,10*ROW('Sanitation Data'!F137))="","",OFFSET('Sanitation Data'!$F$32,0,10*ROW('Sanitation Data'!F137)))</f>
        <v/>
      </c>
      <c r="CZ143" s="274" t="str">
        <f ca="true">+IF(OFFSET('Sanitation Data'!$G$28,0,10*ROW('Sanitation Data'!G137))="","",OFFSET('Sanitation Data'!$G$28,0,10*ROW('Sanitation Data'!G137)))</f>
        <v/>
      </c>
      <c r="DA143" s="274" t="str">
        <f ca="true">+IF(OFFSET('Sanitation Data'!$G$29,0,10*ROW('Sanitation Data'!G137))="","",OFFSET('Sanitation Data'!$G$29,0,10*ROW('Sanitation Data'!G137)))</f>
        <v/>
      </c>
      <c r="DB143" s="274" t="str">
        <f ca="true">+IF(OFFSET('Sanitation Data'!$G$30,0,10*ROW('Sanitation Data'!G137))="","",OFFSET('Sanitation Data'!$G$30,0,10*ROW('Sanitation Data'!G137)))</f>
        <v/>
      </c>
      <c r="DC143" s="274" t="str">
        <f ca="true">+IF(OFFSET('Sanitation Data'!$G$31,0,10*ROW('Sanitation Data'!G137))="","",OFFSET('Sanitation Data'!$G$31,0,10*ROW('Sanitation Data'!G137)))</f>
        <v/>
      </c>
      <c r="DD143" s="274" t="str">
        <f ca="true">+IF(OFFSET('Sanitation Data'!$G$32,0,10*ROW('Sanitation Data'!G137))="","",OFFSET('Sanitation Data'!$G$32,0,10*ROW('Sanitation Data'!G137)))</f>
        <v/>
      </c>
      <c r="DE143" s="274" t="str">
        <f ca="true">+IF(OFFSET('Sanitation Data'!$H$28,0,10*ROW('Sanitation Data'!H137))="","",OFFSET('Sanitation Data'!$H$28,0,10*ROW('Sanitation Data'!H137)))</f>
        <v/>
      </c>
      <c r="DF143" s="274" t="str">
        <f ca="true">+IF(OFFSET('Sanitation Data'!$H$29,0,10*ROW('Sanitation Data'!H137))="","",OFFSET('Sanitation Data'!$H$29,0,10*ROW('Sanitation Data'!H137)))</f>
        <v/>
      </c>
      <c r="DG143" s="274" t="str">
        <f ca="true">+IF(OFFSET('Sanitation Data'!$H$30,0,10*ROW('Sanitation Data'!H137))="","",OFFSET('Sanitation Data'!$H$30,0,10*ROW('Sanitation Data'!H137)))</f>
        <v/>
      </c>
      <c r="DH143" s="274" t="str">
        <f ca="true">+IF(OFFSET('Sanitation Data'!$H$31,0,10*ROW('Sanitation Data'!H137))="","",OFFSET('Sanitation Data'!$H$31,0,10*ROW('Sanitation Data'!H137)))</f>
        <v/>
      </c>
      <c r="DI143" s="274" t="str">
        <f ca="true">+IF(OFFSET('Sanitation Data'!$H$32,0,10*ROW('Sanitation Data'!H137))="","",OFFSET('Sanitation Data'!$H$32,0,10*ROW('Sanitation Data'!H137)))</f>
        <v/>
      </c>
      <c r="DJ143" s="274" t="str">
        <f ca="true">+IF(OFFSET('Sanitation Data'!$I$28,0,10*ROW('Sanitation Data'!I137))="","",OFFSET('Sanitation Data'!$I$28,0,10*ROW('Sanitation Data'!I137)))</f>
        <v/>
      </c>
      <c r="DK143" s="274" t="str">
        <f ca="true">+IF(OFFSET('Sanitation Data'!$I$29,0,10*ROW('Sanitation Data'!I137))="","",OFFSET('Sanitation Data'!$I$29,0,10*ROW('Sanitation Data'!I137)))</f>
        <v/>
      </c>
      <c r="DL143" s="274" t="str">
        <f ca="true">+IF(OFFSET('Sanitation Data'!$I$30,0,10*ROW('Sanitation Data'!I137))="","",OFFSET('Sanitation Data'!$I$30,0,10*ROW('Sanitation Data'!I137)))</f>
        <v/>
      </c>
      <c r="DM143" s="274" t="str">
        <f ca="true">+IF(OFFSET('Sanitation Data'!$I$31,0,10*ROW('Sanitation Data'!I137))="","",OFFSET('Sanitation Data'!$I$31,0,10*ROW('Sanitation Data'!I137)))</f>
        <v/>
      </c>
      <c r="DN143" s="274" t="str">
        <f ca="true">+IF(OFFSET('Sanitation Data'!$I$32,0,10*ROW('Sanitation Data'!I137))="","",OFFSET('Sanitation Data'!$I$32,0,10*ROW('Sanitation Data'!I137)))</f>
        <v/>
      </c>
      <c r="DO143" s="274" t="str">
        <f ca="true">+IF(OFFSET('Hygiene Data'!$D$11,0,10*ROW('Hygiene Data'!D137))="","",OFFSET('Hygiene Data'!$D$11,0,10*ROW('Hygiene Data'!D137)))</f>
        <v/>
      </c>
      <c r="DP143" s="274" t="str">
        <f ca="true">+IF(OFFSET('Hygiene Data'!$D$12,0,10*ROW('Hygiene Data'!D137))="","",OFFSET('Hygiene Data'!$D$12,0,10*ROW('Hygiene Data'!D137)))</f>
        <v/>
      </c>
      <c r="DQ143" s="274" t="str">
        <f ca="true">+IF(OFFSET('Hygiene Data'!$D$13,0,10*ROW('Hygiene Data'!D137))="","",OFFSET('Hygiene Data'!$D$13,0,10*ROW('Hygiene Data'!D137)))</f>
        <v/>
      </c>
      <c r="DR143" s="274" t="str">
        <f ca="true">+IF(OFFSET('Hygiene Data'!$E$11,0,10*ROW('Hygiene Data'!E137))="","",OFFSET('Hygiene Data'!$E$11,0,10*ROW('Hygiene Data'!E137)))</f>
        <v/>
      </c>
      <c r="DS143" s="274" t="str">
        <f ca="true">+IF(OFFSET('Hygiene Data'!$E$12,0,10*ROW('Hygiene Data'!E137))="","",OFFSET('Hygiene Data'!$E$12,0,10*ROW('Hygiene Data'!E137)))</f>
        <v/>
      </c>
      <c r="DT143" s="274" t="str">
        <f ca="true">+IF(OFFSET('Hygiene Data'!$E$13,0,10*ROW('Hygiene Data'!E137))="","",OFFSET('Hygiene Data'!$E$13,0,10*ROW('Hygiene Data'!E137)))</f>
        <v/>
      </c>
      <c r="DU143" s="274" t="str">
        <f ca="true">+IF(OFFSET('Hygiene Data'!$F$11,0,10*ROW('Hygiene Data'!F137))="","",OFFSET('Hygiene Data'!$F$11,0,10*ROW('Hygiene Data'!F137)))</f>
        <v/>
      </c>
      <c r="DV143" s="274" t="str">
        <f ca="true">+IF(OFFSET('Hygiene Data'!$F$12,0,10*ROW('Hygiene Data'!F137))="","",OFFSET('Hygiene Data'!$F$12,0,10*ROW('Hygiene Data'!F137)))</f>
        <v/>
      </c>
      <c r="DW143" s="274" t="str">
        <f ca="true">+IF(OFFSET('Hygiene Data'!$F$13,0,10*ROW('Hygiene Data'!F137))="","",OFFSET('Hygiene Data'!$F$13,0,10*ROW('Hygiene Data'!F137)))</f>
        <v/>
      </c>
      <c r="DX143" s="274" t="str">
        <f ca="true">+IF(OFFSET('Hygiene Data'!$G$11,0,10*ROW('Hygiene Data'!G137))="","",OFFSET('Hygiene Data'!$G$11,0,10*ROW('Hygiene Data'!G137)))</f>
        <v/>
      </c>
      <c r="DY143" s="274" t="str">
        <f ca="true">+IF(OFFSET('Hygiene Data'!$G$12,0,10*ROW('Hygiene Data'!G137))="","",OFFSET('Hygiene Data'!$G$12,0,10*ROW('Hygiene Data'!G137)))</f>
        <v/>
      </c>
      <c r="DZ143" s="274" t="str">
        <f ca="true">+IF(OFFSET('Hygiene Data'!$G$13,0,10*ROW('Hygiene Data'!G137))="","",OFFSET('Hygiene Data'!$G$13,0,10*ROW('Hygiene Data'!G137)))</f>
        <v/>
      </c>
      <c r="EA143" s="274" t="str">
        <f ca="true">+IF(OFFSET('Hygiene Data'!$H$11,0,10*ROW('Hygiene Data'!H137))="","",OFFSET('Hygiene Data'!$H$11,0,10*ROW('Hygiene Data'!H137)))</f>
        <v/>
      </c>
      <c r="EB143" s="274" t="str">
        <f ca="true">+IF(OFFSET('Hygiene Data'!$H$12,0,10*ROW('Hygiene Data'!H137))="","",OFFSET('Hygiene Data'!$H$12,0,10*ROW('Hygiene Data'!H137)))</f>
        <v/>
      </c>
      <c r="EC143" s="274" t="str">
        <f ca="true">+IF(OFFSET('Hygiene Data'!$H$13,0,10*ROW('Hygiene Data'!H137))="","",OFFSET('Hygiene Data'!$H$13,0,10*ROW('Hygiene Data'!H137)))</f>
        <v/>
      </c>
      <c r="ED143" s="274" t="str">
        <f ca="true">+IF(OFFSET('Hygiene Data'!$I$11,0,10*ROW('Hygiene Data'!I137))="","",OFFSET('Hygiene Data'!$I$11,0,10*ROW('Hygiene Data'!I137)))</f>
        <v/>
      </c>
      <c r="EE143" s="274" t="str">
        <f ca="true">+IF(OFFSET('Hygiene Data'!$I$12,0,10*ROW('Hygiene Data'!I137))="","",OFFSET('Hygiene Data'!$I$12,0,10*ROW('Hygiene Data'!I137)))</f>
        <v/>
      </c>
      <c r="EF143" s="274" t="str">
        <f ca="true">+IF(OFFSET('Hygiene Data'!$I$13,0,10*ROW('Hygiene Data'!I137))="","",OFFSET('Hygiene Data'!$I$13,0,10*ROW('Hygiene Data'!I137)))</f>
        <v/>
      </c>
    </row>
    <row xmlns:x14ac="http://schemas.microsoft.com/office/spreadsheetml/2009/9/ac" r="144" x14ac:dyDescent="0.2">
      <c r="A144" s="37" t="str">
        <f ca="true">+IF(OFFSET('Water Data'!$B$2,0,10*ROW('Water Data'!E138))="","",OFFSET('Water Data'!$B$2,0,10*ROW('Water Data'!E138)))</f>
        <v/>
      </c>
      <c r="B144" s="37" t="str">
        <f ca="true">+IF(OFFSET('Water Data'!$C$2,0,10*ROW('Water Data'!F138))="","",OFFSET('Water Data'!$C$2,0,10*ROW('Water Data'!F138)))</f>
        <v/>
      </c>
      <c r="C144" s="330" t="str">
        <f t="shared" ca="true" si="2"/>
        <v/>
      </c>
      <c r="D144" s="94"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4"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4"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4"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4"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4"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4"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4"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4"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4"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4"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4"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4"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4"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4"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4"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4"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4"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5"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5"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5"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5"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5"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5"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5"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5"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5"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5"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5"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5"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5"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5"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5"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5"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5"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5"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5"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5"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5"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5"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5"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5"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5"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5"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5"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5"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5"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5"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6"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6"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6"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6"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6"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6"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6"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6"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6"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6"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6"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6"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6"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6"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6"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6"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6"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6"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74"/>
      <c r="BS144" s="274" t="str">
        <f ca="true">+IF(OFFSET('Water Data'!$D$27,0,10*ROW('Water Data'!D138))="","",OFFSET('Water Data'!$D$27,0,10*ROW('Water Data'!D138)))</f>
        <v/>
      </c>
      <c r="BT144" s="274" t="str">
        <f ca="true">+IF(OFFSET('Water Data'!$D$28,0,10*ROW('Water Data'!D138))="","",OFFSET('Water Data'!$D$28,0,10*ROW('Water Data'!D138)))</f>
        <v/>
      </c>
      <c r="BU144" s="274" t="str">
        <f ca="true">+IF(OFFSET('Water Data'!$D$29,0,10*ROW('Water Data'!D138))="","",OFFSET('Water Data'!$D$29,0,10*ROW('Water Data'!D138)))</f>
        <v/>
      </c>
      <c r="BV144" s="274" t="str">
        <f ca="true">+IF(OFFSET('Water Data'!$E$27,0,10*ROW('Water Data'!E138))="","",OFFSET('Water Data'!$E$27,0,10*ROW('Water Data'!E138)))</f>
        <v/>
      </c>
      <c r="BW144" s="274" t="str">
        <f ca="true">+IF(OFFSET('Water Data'!$E$28,0,10*ROW('Water Data'!E138))="","",OFFSET('Water Data'!$E$28,0,10*ROW('Water Data'!E138)))</f>
        <v/>
      </c>
      <c r="BX144" s="274" t="str">
        <f ca="true">+IF(OFFSET('Water Data'!$E$29,0,10*ROW('Water Data'!E138))="","",OFFSET('Water Data'!$E$29,0,10*ROW('Water Data'!E138)))</f>
        <v/>
      </c>
      <c r="BY144" s="274" t="str">
        <f ca="true">+IF(OFFSET('Water Data'!$F$27,0,10*ROW('Water Data'!F138))="","",OFFSET('Water Data'!$F$27,0,10*ROW('Water Data'!F138)))</f>
        <v/>
      </c>
      <c r="BZ144" s="274" t="str">
        <f ca="true">+IF(OFFSET('Water Data'!$F$28,0,10*ROW('Water Data'!F138))="","",OFFSET('Water Data'!$F$28,0,10*ROW('Water Data'!F138)))</f>
        <v/>
      </c>
      <c r="CA144" s="274" t="str">
        <f ca="true">+IF(OFFSET('Water Data'!$F$29,0,10*ROW('Water Data'!F138))="","",OFFSET('Water Data'!$F$29,0,10*ROW('Water Data'!F138)))</f>
        <v/>
      </c>
      <c r="CB144" s="274" t="str">
        <f ca="true">+IF(OFFSET('Water Data'!$G$27,0,10*ROW('Water Data'!G138))="","",OFFSET('Water Data'!$G$27,0,10*ROW('Water Data'!G138)))</f>
        <v/>
      </c>
      <c r="CC144" s="274" t="str">
        <f ca="true">+IF(OFFSET('Water Data'!$G$28,0,10*ROW('Water Data'!G138))="","",OFFSET('Water Data'!$G$28,0,10*ROW('Water Data'!G138)))</f>
        <v/>
      </c>
      <c r="CD144" s="274" t="str">
        <f ca="true">+IF(OFFSET('Water Data'!$G$29,0,10*ROW('Water Data'!G138))="","",OFFSET('Water Data'!$G$29,0,10*ROW('Water Data'!G138)))</f>
        <v/>
      </c>
      <c r="CE144" s="274" t="str">
        <f ca="true">+IF(OFFSET('Water Data'!$H$27,0,10*ROW('Water Data'!H138))="","",OFFSET('Water Data'!$H$27,0,10*ROW('Water Data'!H138)))</f>
        <v/>
      </c>
      <c r="CF144" s="274" t="str">
        <f ca="true">+IF(OFFSET('Water Data'!$H$28,0,10*ROW('Water Data'!H138))="","",OFFSET('Water Data'!$H$28,0,10*ROW('Water Data'!H138)))</f>
        <v/>
      </c>
      <c r="CG144" s="274" t="str">
        <f ca="true">+IF(OFFSET('Water Data'!$H$29,0,10*ROW('Water Data'!H138))="","",OFFSET('Water Data'!$H$29,0,10*ROW('Water Data'!H138)))</f>
        <v/>
      </c>
      <c r="CH144" s="274" t="str">
        <f ca="true">+IF(OFFSET('Water Data'!$I$27,0,10*ROW('Water Data'!I138))="","",OFFSET('Water Data'!$I$27,0,10*ROW('Water Data'!I138)))</f>
        <v/>
      </c>
      <c r="CI144" s="274" t="str">
        <f ca="true">+IF(OFFSET('Water Data'!$I$28,0,10*ROW('Water Data'!I138))="","",OFFSET('Water Data'!$I$28,0,10*ROW('Water Data'!I138)))</f>
        <v/>
      </c>
      <c r="CJ144" s="274" t="str">
        <f ca="true">+IF(OFFSET('Water Data'!$I$29,0,10*ROW('Water Data'!I138))="","",OFFSET('Water Data'!$I$29,0,10*ROW('Water Data'!I138)))</f>
        <v/>
      </c>
      <c r="CK144" s="274" t="str">
        <f ca="true">+IF(OFFSET('Sanitation Data'!$D$28,0,10*ROW('Sanitation Data'!D138))="","",OFFSET('Sanitation Data'!$D$28,0,10*ROW('Sanitation Data'!D138)))</f>
        <v/>
      </c>
      <c r="CL144" s="274" t="str">
        <f ca="true">+IF(OFFSET('Sanitation Data'!$D$29,0,10*ROW('Sanitation Data'!D138))="","",OFFSET('Sanitation Data'!$D$29,0,10*ROW('Sanitation Data'!D138)))</f>
        <v/>
      </c>
      <c r="CM144" s="274" t="str">
        <f ca="true">+IF(OFFSET('Sanitation Data'!$D$30,0,10*ROW('Sanitation Data'!D138))="","",OFFSET('Sanitation Data'!$D$30,0,10*ROW('Sanitation Data'!D138)))</f>
        <v/>
      </c>
      <c r="CN144" s="274" t="str">
        <f ca="true">+IF(OFFSET('Sanitation Data'!$D$31,0,10*ROW('Sanitation Data'!D138))="","",OFFSET('Sanitation Data'!$D$31,0,10*ROW('Sanitation Data'!D138)))</f>
        <v/>
      </c>
      <c r="CO144" s="274" t="str">
        <f ca="true">+IF(OFFSET('Sanitation Data'!$D$32,0,10*ROW('Sanitation Data'!D138))="","",OFFSET('Sanitation Data'!$D$32,0,10*ROW('Sanitation Data'!D138)))</f>
        <v/>
      </c>
      <c r="CP144" s="274" t="str">
        <f ca="true">+IF(OFFSET('Sanitation Data'!$E$28,0,10*ROW('Sanitation Data'!E138))="","",OFFSET('Sanitation Data'!$E$28,0,10*ROW('Sanitation Data'!E138)))</f>
        <v/>
      </c>
      <c r="CQ144" s="274" t="str">
        <f ca="true">+IF(OFFSET('Sanitation Data'!$E$29,0,10*ROW('Sanitation Data'!E138))="","",OFFSET('Sanitation Data'!$E$29,0,10*ROW('Sanitation Data'!E138)))</f>
        <v/>
      </c>
      <c r="CR144" s="274" t="str">
        <f ca="true">+IF(OFFSET('Sanitation Data'!$E$30,0,10*ROW('Sanitation Data'!E138))="","",OFFSET('Sanitation Data'!$E$30,0,10*ROW('Sanitation Data'!E138)))</f>
        <v/>
      </c>
      <c r="CS144" s="274" t="str">
        <f ca="true">+IF(OFFSET('Sanitation Data'!$E$31,0,10*ROW('Sanitation Data'!E138))="","",OFFSET('Sanitation Data'!$E$31,0,10*ROW('Sanitation Data'!E138)))</f>
        <v/>
      </c>
      <c r="CT144" s="274" t="str">
        <f ca="true">+IF(OFFSET('Sanitation Data'!$E$32,0,10*ROW('Sanitation Data'!E138))="","",OFFSET('Sanitation Data'!$E$32,0,10*ROW('Sanitation Data'!E138)))</f>
        <v/>
      </c>
      <c r="CU144" s="274" t="str">
        <f ca="true">+IF(OFFSET('Sanitation Data'!$F$28,0,10*ROW('Sanitation Data'!F138))="","",OFFSET('Sanitation Data'!$F$28,0,10*ROW('Sanitation Data'!F138)))</f>
        <v/>
      </c>
      <c r="CV144" s="274" t="str">
        <f ca="true">+IF(OFFSET('Sanitation Data'!$F$29,0,10*ROW('Sanitation Data'!F138))="","",OFFSET('Sanitation Data'!$F$29,0,10*ROW('Sanitation Data'!F138)))</f>
        <v/>
      </c>
      <c r="CW144" s="274" t="str">
        <f ca="true">+IF(OFFSET('Sanitation Data'!$F$30,0,10*ROW('Sanitation Data'!F138))="","",OFFSET('Sanitation Data'!$F$30,0,10*ROW('Sanitation Data'!F138)))</f>
        <v/>
      </c>
      <c r="CX144" s="274" t="str">
        <f ca="true">+IF(OFFSET('Sanitation Data'!$F$31,0,10*ROW('Sanitation Data'!F138))="","",OFFSET('Sanitation Data'!$F$31,0,10*ROW('Sanitation Data'!F138)))</f>
        <v/>
      </c>
      <c r="CY144" s="274" t="str">
        <f ca="true">+IF(OFFSET('Sanitation Data'!$F$32,0,10*ROW('Sanitation Data'!F138))="","",OFFSET('Sanitation Data'!$F$32,0,10*ROW('Sanitation Data'!F138)))</f>
        <v/>
      </c>
      <c r="CZ144" s="274" t="str">
        <f ca="true">+IF(OFFSET('Sanitation Data'!$G$28,0,10*ROW('Sanitation Data'!G138))="","",OFFSET('Sanitation Data'!$G$28,0,10*ROW('Sanitation Data'!G138)))</f>
        <v/>
      </c>
      <c r="DA144" s="274" t="str">
        <f ca="true">+IF(OFFSET('Sanitation Data'!$G$29,0,10*ROW('Sanitation Data'!G138))="","",OFFSET('Sanitation Data'!$G$29,0,10*ROW('Sanitation Data'!G138)))</f>
        <v/>
      </c>
      <c r="DB144" s="274" t="str">
        <f ca="true">+IF(OFFSET('Sanitation Data'!$G$30,0,10*ROW('Sanitation Data'!G138))="","",OFFSET('Sanitation Data'!$G$30,0,10*ROW('Sanitation Data'!G138)))</f>
        <v/>
      </c>
      <c r="DC144" s="274" t="str">
        <f ca="true">+IF(OFFSET('Sanitation Data'!$G$31,0,10*ROW('Sanitation Data'!G138))="","",OFFSET('Sanitation Data'!$G$31,0,10*ROW('Sanitation Data'!G138)))</f>
        <v/>
      </c>
      <c r="DD144" s="274" t="str">
        <f ca="true">+IF(OFFSET('Sanitation Data'!$G$32,0,10*ROW('Sanitation Data'!G138))="","",OFFSET('Sanitation Data'!$G$32,0,10*ROW('Sanitation Data'!G138)))</f>
        <v/>
      </c>
      <c r="DE144" s="274" t="str">
        <f ca="true">+IF(OFFSET('Sanitation Data'!$H$28,0,10*ROW('Sanitation Data'!H138))="","",OFFSET('Sanitation Data'!$H$28,0,10*ROW('Sanitation Data'!H138)))</f>
        <v/>
      </c>
      <c r="DF144" s="274" t="str">
        <f ca="true">+IF(OFFSET('Sanitation Data'!$H$29,0,10*ROW('Sanitation Data'!H138))="","",OFFSET('Sanitation Data'!$H$29,0,10*ROW('Sanitation Data'!H138)))</f>
        <v/>
      </c>
      <c r="DG144" s="274" t="str">
        <f ca="true">+IF(OFFSET('Sanitation Data'!$H$30,0,10*ROW('Sanitation Data'!H138))="","",OFFSET('Sanitation Data'!$H$30,0,10*ROW('Sanitation Data'!H138)))</f>
        <v/>
      </c>
      <c r="DH144" s="274" t="str">
        <f ca="true">+IF(OFFSET('Sanitation Data'!$H$31,0,10*ROW('Sanitation Data'!H138))="","",OFFSET('Sanitation Data'!$H$31,0,10*ROW('Sanitation Data'!H138)))</f>
        <v/>
      </c>
      <c r="DI144" s="274" t="str">
        <f ca="true">+IF(OFFSET('Sanitation Data'!$H$32,0,10*ROW('Sanitation Data'!H138))="","",OFFSET('Sanitation Data'!$H$32,0,10*ROW('Sanitation Data'!H138)))</f>
        <v/>
      </c>
      <c r="DJ144" s="274" t="str">
        <f ca="true">+IF(OFFSET('Sanitation Data'!$I$28,0,10*ROW('Sanitation Data'!I138))="","",OFFSET('Sanitation Data'!$I$28,0,10*ROW('Sanitation Data'!I138)))</f>
        <v/>
      </c>
      <c r="DK144" s="274" t="str">
        <f ca="true">+IF(OFFSET('Sanitation Data'!$I$29,0,10*ROW('Sanitation Data'!I138))="","",OFFSET('Sanitation Data'!$I$29,0,10*ROW('Sanitation Data'!I138)))</f>
        <v/>
      </c>
      <c r="DL144" s="274" t="str">
        <f ca="true">+IF(OFFSET('Sanitation Data'!$I$30,0,10*ROW('Sanitation Data'!I138))="","",OFFSET('Sanitation Data'!$I$30,0,10*ROW('Sanitation Data'!I138)))</f>
        <v/>
      </c>
      <c r="DM144" s="274" t="str">
        <f ca="true">+IF(OFFSET('Sanitation Data'!$I$31,0,10*ROW('Sanitation Data'!I138))="","",OFFSET('Sanitation Data'!$I$31,0,10*ROW('Sanitation Data'!I138)))</f>
        <v/>
      </c>
      <c r="DN144" s="274" t="str">
        <f ca="true">+IF(OFFSET('Sanitation Data'!$I$32,0,10*ROW('Sanitation Data'!I138))="","",OFFSET('Sanitation Data'!$I$32,0,10*ROW('Sanitation Data'!I138)))</f>
        <v/>
      </c>
      <c r="DO144" s="274" t="str">
        <f ca="true">+IF(OFFSET('Hygiene Data'!$D$11,0,10*ROW('Hygiene Data'!D138))="","",OFFSET('Hygiene Data'!$D$11,0,10*ROW('Hygiene Data'!D138)))</f>
        <v/>
      </c>
      <c r="DP144" s="274" t="str">
        <f ca="true">+IF(OFFSET('Hygiene Data'!$D$12,0,10*ROW('Hygiene Data'!D138))="","",OFFSET('Hygiene Data'!$D$12,0,10*ROW('Hygiene Data'!D138)))</f>
        <v/>
      </c>
      <c r="DQ144" s="274" t="str">
        <f ca="true">+IF(OFFSET('Hygiene Data'!$D$13,0,10*ROW('Hygiene Data'!D138))="","",OFFSET('Hygiene Data'!$D$13,0,10*ROW('Hygiene Data'!D138)))</f>
        <v/>
      </c>
      <c r="DR144" s="274" t="str">
        <f ca="true">+IF(OFFSET('Hygiene Data'!$E$11,0,10*ROW('Hygiene Data'!E138))="","",OFFSET('Hygiene Data'!$E$11,0,10*ROW('Hygiene Data'!E138)))</f>
        <v/>
      </c>
      <c r="DS144" s="274" t="str">
        <f ca="true">+IF(OFFSET('Hygiene Data'!$E$12,0,10*ROW('Hygiene Data'!E138))="","",OFFSET('Hygiene Data'!$E$12,0,10*ROW('Hygiene Data'!E138)))</f>
        <v/>
      </c>
      <c r="DT144" s="274" t="str">
        <f ca="true">+IF(OFFSET('Hygiene Data'!$E$13,0,10*ROW('Hygiene Data'!E138))="","",OFFSET('Hygiene Data'!$E$13,0,10*ROW('Hygiene Data'!E138)))</f>
        <v/>
      </c>
      <c r="DU144" s="274" t="str">
        <f ca="true">+IF(OFFSET('Hygiene Data'!$F$11,0,10*ROW('Hygiene Data'!F138))="","",OFFSET('Hygiene Data'!$F$11,0,10*ROW('Hygiene Data'!F138)))</f>
        <v/>
      </c>
      <c r="DV144" s="274" t="str">
        <f ca="true">+IF(OFFSET('Hygiene Data'!$F$12,0,10*ROW('Hygiene Data'!F138))="","",OFFSET('Hygiene Data'!$F$12,0,10*ROW('Hygiene Data'!F138)))</f>
        <v/>
      </c>
      <c r="DW144" s="274" t="str">
        <f ca="true">+IF(OFFSET('Hygiene Data'!$F$13,0,10*ROW('Hygiene Data'!F138))="","",OFFSET('Hygiene Data'!$F$13,0,10*ROW('Hygiene Data'!F138)))</f>
        <v/>
      </c>
      <c r="DX144" s="274" t="str">
        <f ca="true">+IF(OFFSET('Hygiene Data'!$G$11,0,10*ROW('Hygiene Data'!G138))="","",OFFSET('Hygiene Data'!$G$11,0,10*ROW('Hygiene Data'!G138)))</f>
        <v/>
      </c>
      <c r="DY144" s="274" t="str">
        <f ca="true">+IF(OFFSET('Hygiene Data'!$G$12,0,10*ROW('Hygiene Data'!G138))="","",OFFSET('Hygiene Data'!$G$12,0,10*ROW('Hygiene Data'!G138)))</f>
        <v/>
      </c>
      <c r="DZ144" s="274" t="str">
        <f ca="true">+IF(OFFSET('Hygiene Data'!$G$13,0,10*ROW('Hygiene Data'!G138))="","",OFFSET('Hygiene Data'!$G$13,0,10*ROW('Hygiene Data'!G138)))</f>
        <v/>
      </c>
      <c r="EA144" s="274" t="str">
        <f ca="true">+IF(OFFSET('Hygiene Data'!$H$11,0,10*ROW('Hygiene Data'!H138))="","",OFFSET('Hygiene Data'!$H$11,0,10*ROW('Hygiene Data'!H138)))</f>
        <v/>
      </c>
      <c r="EB144" s="274" t="str">
        <f ca="true">+IF(OFFSET('Hygiene Data'!$H$12,0,10*ROW('Hygiene Data'!H138))="","",OFFSET('Hygiene Data'!$H$12,0,10*ROW('Hygiene Data'!H138)))</f>
        <v/>
      </c>
      <c r="EC144" s="274" t="str">
        <f ca="true">+IF(OFFSET('Hygiene Data'!$H$13,0,10*ROW('Hygiene Data'!H138))="","",OFFSET('Hygiene Data'!$H$13,0,10*ROW('Hygiene Data'!H138)))</f>
        <v/>
      </c>
      <c r="ED144" s="274" t="str">
        <f ca="true">+IF(OFFSET('Hygiene Data'!$I$11,0,10*ROW('Hygiene Data'!I138))="","",OFFSET('Hygiene Data'!$I$11,0,10*ROW('Hygiene Data'!I138)))</f>
        <v/>
      </c>
      <c r="EE144" s="274" t="str">
        <f ca="true">+IF(OFFSET('Hygiene Data'!$I$12,0,10*ROW('Hygiene Data'!I138))="","",OFFSET('Hygiene Data'!$I$12,0,10*ROW('Hygiene Data'!I138)))</f>
        <v/>
      </c>
      <c r="EF144" s="274" t="str">
        <f ca="true">+IF(OFFSET('Hygiene Data'!$I$13,0,10*ROW('Hygiene Data'!I138))="","",OFFSET('Hygiene Data'!$I$13,0,10*ROW('Hygiene Data'!I138)))</f>
        <v/>
      </c>
    </row>
    <row xmlns:x14ac="http://schemas.microsoft.com/office/spreadsheetml/2009/9/ac" r="145" x14ac:dyDescent="0.2">
      <c r="A145" s="37" t="str">
        <f ca="true">+IF(OFFSET('Water Data'!$B$2,0,10*ROW('Water Data'!E139))="","",OFFSET('Water Data'!$B$2,0,10*ROW('Water Data'!E139)))</f>
        <v/>
      </c>
      <c r="B145" s="37" t="str">
        <f ca="true">+IF(OFFSET('Water Data'!$C$2,0,10*ROW('Water Data'!F139))="","",OFFSET('Water Data'!$C$2,0,10*ROW('Water Data'!F139)))</f>
        <v/>
      </c>
      <c r="C145" s="330" t="str">
        <f t="shared" ca="true" si="2"/>
        <v/>
      </c>
      <c r="D145" s="94"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4"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4"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4"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4"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4"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4"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4"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4"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4"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4"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4"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4"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4"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4"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4"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4"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4"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5"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5"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5"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5"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5"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5"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5"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5"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5"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5"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5"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5"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5"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5"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5"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5"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5"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5"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5"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5"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5"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5"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5"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5"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5"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5"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5"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5"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5"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5"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6"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6"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6"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6"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6"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6"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6"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6"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6"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6"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6"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6"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6"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6"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6"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6"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6"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6"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74"/>
      <c r="BS145" s="274" t="str">
        <f ca="true">+IF(OFFSET('Water Data'!$D$27,0,10*ROW('Water Data'!D139))="","",OFFSET('Water Data'!$D$27,0,10*ROW('Water Data'!D139)))</f>
        <v/>
      </c>
      <c r="BT145" s="274" t="str">
        <f ca="true">+IF(OFFSET('Water Data'!$D$28,0,10*ROW('Water Data'!D139))="","",OFFSET('Water Data'!$D$28,0,10*ROW('Water Data'!D139)))</f>
        <v/>
      </c>
      <c r="BU145" s="274" t="str">
        <f ca="true">+IF(OFFSET('Water Data'!$D$29,0,10*ROW('Water Data'!D139))="","",OFFSET('Water Data'!$D$29,0,10*ROW('Water Data'!D139)))</f>
        <v/>
      </c>
      <c r="BV145" s="274" t="str">
        <f ca="true">+IF(OFFSET('Water Data'!$E$27,0,10*ROW('Water Data'!E139))="","",OFFSET('Water Data'!$E$27,0,10*ROW('Water Data'!E139)))</f>
        <v/>
      </c>
      <c r="BW145" s="274" t="str">
        <f ca="true">+IF(OFFSET('Water Data'!$E$28,0,10*ROW('Water Data'!E139))="","",OFFSET('Water Data'!$E$28,0,10*ROW('Water Data'!E139)))</f>
        <v/>
      </c>
      <c r="BX145" s="274" t="str">
        <f ca="true">+IF(OFFSET('Water Data'!$E$29,0,10*ROW('Water Data'!E139))="","",OFFSET('Water Data'!$E$29,0,10*ROW('Water Data'!E139)))</f>
        <v/>
      </c>
      <c r="BY145" s="274" t="str">
        <f ca="true">+IF(OFFSET('Water Data'!$F$27,0,10*ROW('Water Data'!F139))="","",OFFSET('Water Data'!$F$27,0,10*ROW('Water Data'!F139)))</f>
        <v/>
      </c>
      <c r="BZ145" s="274" t="str">
        <f ca="true">+IF(OFFSET('Water Data'!$F$28,0,10*ROW('Water Data'!F139))="","",OFFSET('Water Data'!$F$28,0,10*ROW('Water Data'!F139)))</f>
        <v/>
      </c>
      <c r="CA145" s="274" t="str">
        <f ca="true">+IF(OFFSET('Water Data'!$F$29,0,10*ROW('Water Data'!F139))="","",OFFSET('Water Data'!$F$29,0,10*ROW('Water Data'!F139)))</f>
        <v/>
      </c>
      <c r="CB145" s="274" t="str">
        <f ca="true">+IF(OFFSET('Water Data'!$G$27,0,10*ROW('Water Data'!G139))="","",OFFSET('Water Data'!$G$27,0,10*ROW('Water Data'!G139)))</f>
        <v/>
      </c>
      <c r="CC145" s="274" t="str">
        <f ca="true">+IF(OFFSET('Water Data'!$G$28,0,10*ROW('Water Data'!G139))="","",OFFSET('Water Data'!$G$28,0,10*ROW('Water Data'!G139)))</f>
        <v/>
      </c>
      <c r="CD145" s="274" t="str">
        <f ca="true">+IF(OFFSET('Water Data'!$G$29,0,10*ROW('Water Data'!G139))="","",OFFSET('Water Data'!$G$29,0,10*ROW('Water Data'!G139)))</f>
        <v/>
      </c>
      <c r="CE145" s="274" t="str">
        <f ca="true">+IF(OFFSET('Water Data'!$H$27,0,10*ROW('Water Data'!H139))="","",OFFSET('Water Data'!$H$27,0,10*ROW('Water Data'!H139)))</f>
        <v/>
      </c>
      <c r="CF145" s="274" t="str">
        <f ca="true">+IF(OFFSET('Water Data'!$H$28,0,10*ROW('Water Data'!H139))="","",OFFSET('Water Data'!$H$28,0,10*ROW('Water Data'!H139)))</f>
        <v/>
      </c>
      <c r="CG145" s="274" t="str">
        <f ca="true">+IF(OFFSET('Water Data'!$H$29,0,10*ROW('Water Data'!H139))="","",OFFSET('Water Data'!$H$29,0,10*ROW('Water Data'!H139)))</f>
        <v/>
      </c>
      <c r="CH145" s="274" t="str">
        <f ca="true">+IF(OFFSET('Water Data'!$I$27,0,10*ROW('Water Data'!I139))="","",OFFSET('Water Data'!$I$27,0,10*ROW('Water Data'!I139)))</f>
        <v/>
      </c>
      <c r="CI145" s="274" t="str">
        <f ca="true">+IF(OFFSET('Water Data'!$I$28,0,10*ROW('Water Data'!I139))="","",OFFSET('Water Data'!$I$28,0,10*ROW('Water Data'!I139)))</f>
        <v/>
      </c>
      <c r="CJ145" s="274" t="str">
        <f ca="true">+IF(OFFSET('Water Data'!$I$29,0,10*ROW('Water Data'!I139))="","",OFFSET('Water Data'!$I$29,0,10*ROW('Water Data'!I139)))</f>
        <v/>
      </c>
      <c r="CK145" s="274" t="str">
        <f ca="true">+IF(OFFSET('Sanitation Data'!$D$28,0,10*ROW('Sanitation Data'!D139))="","",OFFSET('Sanitation Data'!$D$28,0,10*ROW('Sanitation Data'!D139)))</f>
        <v/>
      </c>
      <c r="CL145" s="274" t="str">
        <f ca="true">+IF(OFFSET('Sanitation Data'!$D$29,0,10*ROW('Sanitation Data'!D139))="","",OFFSET('Sanitation Data'!$D$29,0,10*ROW('Sanitation Data'!D139)))</f>
        <v/>
      </c>
      <c r="CM145" s="274" t="str">
        <f ca="true">+IF(OFFSET('Sanitation Data'!$D$30,0,10*ROW('Sanitation Data'!D139))="","",OFFSET('Sanitation Data'!$D$30,0,10*ROW('Sanitation Data'!D139)))</f>
        <v/>
      </c>
      <c r="CN145" s="274" t="str">
        <f ca="true">+IF(OFFSET('Sanitation Data'!$D$31,0,10*ROW('Sanitation Data'!D139))="","",OFFSET('Sanitation Data'!$D$31,0,10*ROW('Sanitation Data'!D139)))</f>
        <v/>
      </c>
      <c r="CO145" s="274" t="str">
        <f ca="true">+IF(OFFSET('Sanitation Data'!$D$32,0,10*ROW('Sanitation Data'!D139))="","",OFFSET('Sanitation Data'!$D$32,0,10*ROW('Sanitation Data'!D139)))</f>
        <v/>
      </c>
      <c r="CP145" s="274" t="str">
        <f ca="true">+IF(OFFSET('Sanitation Data'!$E$28,0,10*ROW('Sanitation Data'!E139))="","",OFFSET('Sanitation Data'!$E$28,0,10*ROW('Sanitation Data'!E139)))</f>
        <v/>
      </c>
      <c r="CQ145" s="274" t="str">
        <f ca="true">+IF(OFFSET('Sanitation Data'!$E$29,0,10*ROW('Sanitation Data'!E139))="","",OFFSET('Sanitation Data'!$E$29,0,10*ROW('Sanitation Data'!E139)))</f>
        <v/>
      </c>
      <c r="CR145" s="274" t="str">
        <f ca="true">+IF(OFFSET('Sanitation Data'!$E$30,0,10*ROW('Sanitation Data'!E139))="","",OFFSET('Sanitation Data'!$E$30,0,10*ROW('Sanitation Data'!E139)))</f>
        <v/>
      </c>
      <c r="CS145" s="274" t="str">
        <f ca="true">+IF(OFFSET('Sanitation Data'!$E$31,0,10*ROW('Sanitation Data'!E139))="","",OFFSET('Sanitation Data'!$E$31,0,10*ROW('Sanitation Data'!E139)))</f>
        <v/>
      </c>
      <c r="CT145" s="274" t="str">
        <f ca="true">+IF(OFFSET('Sanitation Data'!$E$32,0,10*ROW('Sanitation Data'!E139))="","",OFFSET('Sanitation Data'!$E$32,0,10*ROW('Sanitation Data'!E139)))</f>
        <v/>
      </c>
      <c r="CU145" s="274" t="str">
        <f ca="true">+IF(OFFSET('Sanitation Data'!$F$28,0,10*ROW('Sanitation Data'!F139))="","",OFFSET('Sanitation Data'!$F$28,0,10*ROW('Sanitation Data'!F139)))</f>
        <v/>
      </c>
      <c r="CV145" s="274" t="str">
        <f ca="true">+IF(OFFSET('Sanitation Data'!$F$29,0,10*ROW('Sanitation Data'!F139))="","",OFFSET('Sanitation Data'!$F$29,0,10*ROW('Sanitation Data'!F139)))</f>
        <v/>
      </c>
      <c r="CW145" s="274" t="str">
        <f ca="true">+IF(OFFSET('Sanitation Data'!$F$30,0,10*ROW('Sanitation Data'!F139))="","",OFFSET('Sanitation Data'!$F$30,0,10*ROW('Sanitation Data'!F139)))</f>
        <v/>
      </c>
      <c r="CX145" s="274" t="str">
        <f ca="true">+IF(OFFSET('Sanitation Data'!$F$31,0,10*ROW('Sanitation Data'!F139))="","",OFFSET('Sanitation Data'!$F$31,0,10*ROW('Sanitation Data'!F139)))</f>
        <v/>
      </c>
      <c r="CY145" s="274" t="str">
        <f ca="true">+IF(OFFSET('Sanitation Data'!$F$32,0,10*ROW('Sanitation Data'!F139))="","",OFFSET('Sanitation Data'!$F$32,0,10*ROW('Sanitation Data'!F139)))</f>
        <v/>
      </c>
      <c r="CZ145" s="274" t="str">
        <f ca="true">+IF(OFFSET('Sanitation Data'!$G$28,0,10*ROW('Sanitation Data'!G139))="","",OFFSET('Sanitation Data'!$G$28,0,10*ROW('Sanitation Data'!G139)))</f>
        <v/>
      </c>
      <c r="DA145" s="274" t="str">
        <f ca="true">+IF(OFFSET('Sanitation Data'!$G$29,0,10*ROW('Sanitation Data'!G139))="","",OFFSET('Sanitation Data'!$G$29,0,10*ROW('Sanitation Data'!G139)))</f>
        <v/>
      </c>
      <c r="DB145" s="274" t="str">
        <f ca="true">+IF(OFFSET('Sanitation Data'!$G$30,0,10*ROW('Sanitation Data'!G139))="","",OFFSET('Sanitation Data'!$G$30,0,10*ROW('Sanitation Data'!G139)))</f>
        <v/>
      </c>
      <c r="DC145" s="274" t="str">
        <f ca="true">+IF(OFFSET('Sanitation Data'!$G$31,0,10*ROW('Sanitation Data'!G139))="","",OFFSET('Sanitation Data'!$G$31,0,10*ROW('Sanitation Data'!G139)))</f>
        <v/>
      </c>
      <c r="DD145" s="274" t="str">
        <f ca="true">+IF(OFFSET('Sanitation Data'!$G$32,0,10*ROW('Sanitation Data'!G139))="","",OFFSET('Sanitation Data'!$G$32,0,10*ROW('Sanitation Data'!G139)))</f>
        <v/>
      </c>
      <c r="DE145" s="274" t="str">
        <f ca="true">+IF(OFFSET('Sanitation Data'!$H$28,0,10*ROW('Sanitation Data'!H139))="","",OFFSET('Sanitation Data'!$H$28,0,10*ROW('Sanitation Data'!H139)))</f>
        <v/>
      </c>
      <c r="DF145" s="274" t="str">
        <f ca="true">+IF(OFFSET('Sanitation Data'!$H$29,0,10*ROW('Sanitation Data'!H139))="","",OFFSET('Sanitation Data'!$H$29,0,10*ROW('Sanitation Data'!H139)))</f>
        <v/>
      </c>
      <c r="DG145" s="274" t="str">
        <f ca="true">+IF(OFFSET('Sanitation Data'!$H$30,0,10*ROW('Sanitation Data'!H139))="","",OFFSET('Sanitation Data'!$H$30,0,10*ROW('Sanitation Data'!H139)))</f>
        <v/>
      </c>
      <c r="DH145" s="274" t="str">
        <f ca="true">+IF(OFFSET('Sanitation Data'!$H$31,0,10*ROW('Sanitation Data'!H139))="","",OFFSET('Sanitation Data'!$H$31,0,10*ROW('Sanitation Data'!H139)))</f>
        <v/>
      </c>
      <c r="DI145" s="274" t="str">
        <f ca="true">+IF(OFFSET('Sanitation Data'!$H$32,0,10*ROW('Sanitation Data'!H139))="","",OFFSET('Sanitation Data'!$H$32,0,10*ROW('Sanitation Data'!H139)))</f>
        <v/>
      </c>
      <c r="DJ145" s="274" t="str">
        <f ca="true">+IF(OFFSET('Sanitation Data'!$I$28,0,10*ROW('Sanitation Data'!I139))="","",OFFSET('Sanitation Data'!$I$28,0,10*ROW('Sanitation Data'!I139)))</f>
        <v/>
      </c>
      <c r="DK145" s="274" t="str">
        <f ca="true">+IF(OFFSET('Sanitation Data'!$I$29,0,10*ROW('Sanitation Data'!I139))="","",OFFSET('Sanitation Data'!$I$29,0,10*ROW('Sanitation Data'!I139)))</f>
        <v/>
      </c>
      <c r="DL145" s="274" t="str">
        <f ca="true">+IF(OFFSET('Sanitation Data'!$I$30,0,10*ROW('Sanitation Data'!I139))="","",OFFSET('Sanitation Data'!$I$30,0,10*ROW('Sanitation Data'!I139)))</f>
        <v/>
      </c>
      <c r="DM145" s="274" t="str">
        <f ca="true">+IF(OFFSET('Sanitation Data'!$I$31,0,10*ROW('Sanitation Data'!I139))="","",OFFSET('Sanitation Data'!$I$31,0,10*ROW('Sanitation Data'!I139)))</f>
        <v/>
      </c>
      <c r="DN145" s="274" t="str">
        <f ca="true">+IF(OFFSET('Sanitation Data'!$I$32,0,10*ROW('Sanitation Data'!I139))="","",OFFSET('Sanitation Data'!$I$32,0,10*ROW('Sanitation Data'!I139)))</f>
        <v/>
      </c>
      <c r="DO145" s="274" t="str">
        <f ca="true">+IF(OFFSET('Hygiene Data'!$D$11,0,10*ROW('Hygiene Data'!D139))="","",OFFSET('Hygiene Data'!$D$11,0,10*ROW('Hygiene Data'!D139)))</f>
        <v/>
      </c>
      <c r="DP145" s="274" t="str">
        <f ca="true">+IF(OFFSET('Hygiene Data'!$D$12,0,10*ROW('Hygiene Data'!D139))="","",OFFSET('Hygiene Data'!$D$12,0,10*ROW('Hygiene Data'!D139)))</f>
        <v/>
      </c>
      <c r="DQ145" s="274" t="str">
        <f ca="true">+IF(OFFSET('Hygiene Data'!$D$13,0,10*ROW('Hygiene Data'!D139))="","",OFFSET('Hygiene Data'!$D$13,0,10*ROW('Hygiene Data'!D139)))</f>
        <v/>
      </c>
      <c r="DR145" s="274" t="str">
        <f ca="true">+IF(OFFSET('Hygiene Data'!$E$11,0,10*ROW('Hygiene Data'!E139))="","",OFFSET('Hygiene Data'!$E$11,0,10*ROW('Hygiene Data'!E139)))</f>
        <v/>
      </c>
      <c r="DS145" s="274" t="str">
        <f ca="true">+IF(OFFSET('Hygiene Data'!$E$12,0,10*ROW('Hygiene Data'!E139))="","",OFFSET('Hygiene Data'!$E$12,0,10*ROW('Hygiene Data'!E139)))</f>
        <v/>
      </c>
      <c r="DT145" s="274" t="str">
        <f ca="true">+IF(OFFSET('Hygiene Data'!$E$13,0,10*ROW('Hygiene Data'!E139))="","",OFFSET('Hygiene Data'!$E$13,0,10*ROW('Hygiene Data'!E139)))</f>
        <v/>
      </c>
      <c r="DU145" s="274" t="str">
        <f ca="true">+IF(OFFSET('Hygiene Data'!$F$11,0,10*ROW('Hygiene Data'!F139))="","",OFFSET('Hygiene Data'!$F$11,0,10*ROW('Hygiene Data'!F139)))</f>
        <v/>
      </c>
      <c r="DV145" s="274" t="str">
        <f ca="true">+IF(OFFSET('Hygiene Data'!$F$12,0,10*ROW('Hygiene Data'!F139))="","",OFFSET('Hygiene Data'!$F$12,0,10*ROW('Hygiene Data'!F139)))</f>
        <v/>
      </c>
      <c r="DW145" s="274" t="str">
        <f ca="true">+IF(OFFSET('Hygiene Data'!$F$13,0,10*ROW('Hygiene Data'!F139))="","",OFFSET('Hygiene Data'!$F$13,0,10*ROW('Hygiene Data'!F139)))</f>
        <v/>
      </c>
      <c r="DX145" s="274" t="str">
        <f ca="true">+IF(OFFSET('Hygiene Data'!$G$11,0,10*ROW('Hygiene Data'!G139))="","",OFFSET('Hygiene Data'!$G$11,0,10*ROW('Hygiene Data'!G139)))</f>
        <v/>
      </c>
      <c r="DY145" s="274" t="str">
        <f ca="true">+IF(OFFSET('Hygiene Data'!$G$12,0,10*ROW('Hygiene Data'!G139))="","",OFFSET('Hygiene Data'!$G$12,0,10*ROW('Hygiene Data'!G139)))</f>
        <v/>
      </c>
      <c r="DZ145" s="274" t="str">
        <f ca="true">+IF(OFFSET('Hygiene Data'!$G$13,0,10*ROW('Hygiene Data'!G139))="","",OFFSET('Hygiene Data'!$G$13,0,10*ROW('Hygiene Data'!G139)))</f>
        <v/>
      </c>
      <c r="EA145" s="274" t="str">
        <f ca="true">+IF(OFFSET('Hygiene Data'!$H$11,0,10*ROW('Hygiene Data'!H139))="","",OFFSET('Hygiene Data'!$H$11,0,10*ROW('Hygiene Data'!H139)))</f>
        <v/>
      </c>
      <c r="EB145" s="274" t="str">
        <f ca="true">+IF(OFFSET('Hygiene Data'!$H$12,0,10*ROW('Hygiene Data'!H139))="","",OFFSET('Hygiene Data'!$H$12,0,10*ROW('Hygiene Data'!H139)))</f>
        <v/>
      </c>
      <c r="EC145" s="274" t="str">
        <f ca="true">+IF(OFFSET('Hygiene Data'!$H$13,0,10*ROW('Hygiene Data'!H139))="","",OFFSET('Hygiene Data'!$H$13,0,10*ROW('Hygiene Data'!H139)))</f>
        <v/>
      </c>
      <c r="ED145" s="274" t="str">
        <f ca="true">+IF(OFFSET('Hygiene Data'!$I$11,0,10*ROW('Hygiene Data'!I139))="","",OFFSET('Hygiene Data'!$I$11,0,10*ROW('Hygiene Data'!I139)))</f>
        <v/>
      </c>
      <c r="EE145" s="274" t="str">
        <f ca="true">+IF(OFFSET('Hygiene Data'!$I$12,0,10*ROW('Hygiene Data'!I139))="","",OFFSET('Hygiene Data'!$I$12,0,10*ROW('Hygiene Data'!I139)))</f>
        <v/>
      </c>
      <c r="EF145" s="274" t="str">
        <f ca="true">+IF(OFFSET('Hygiene Data'!$I$13,0,10*ROW('Hygiene Data'!I139))="","",OFFSET('Hygiene Data'!$I$13,0,10*ROW('Hygiene Data'!I139)))</f>
        <v/>
      </c>
    </row>
    <row xmlns:x14ac="http://schemas.microsoft.com/office/spreadsheetml/2009/9/ac" r="146" x14ac:dyDescent="0.2">
      <c r="A146" s="37" t="str">
        <f ca="true">+IF(OFFSET('Water Data'!$B$2,0,10*ROW('Water Data'!E140))="","",OFFSET('Water Data'!$B$2,0,10*ROW('Water Data'!E140)))</f>
        <v/>
      </c>
      <c r="B146" s="37" t="str">
        <f ca="true">+IF(OFFSET('Water Data'!$C$2,0,10*ROW('Water Data'!F140))="","",OFFSET('Water Data'!$C$2,0,10*ROW('Water Data'!F140)))</f>
        <v/>
      </c>
      <c r="C146" s="330" t="str">
        <f t="shared" ca="true" si="2"/>
        <v/>
      </c>
      <c r="D146" s="94"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4"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4"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4"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4"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4"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4"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4"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4"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4"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4"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4"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4"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4"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4"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4"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4"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4"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5"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5"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5"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5"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5"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5"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5"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5"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5"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5"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5"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5"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5"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5"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5"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5"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5"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5"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5"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5"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5"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5"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5"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5"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5"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5"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5"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5"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5"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5"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6"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6"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6"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6"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6"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6"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6"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6"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6"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6"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6"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6"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6"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6"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6"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6"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6"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6"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74"/>
      <c r="BS146" s="274" t="str">
        <f ca="true">+IF(OFFSET('Water Data'!$D$27,0,10*ROW('Water Data'!D140))="","",OFFSET('Water Data'!$D$27,0,10*ROW('Water Data'!D140)))</f>
        <v/>
      </c>
      <c r="BT146" s="274" t="str">
        <f ca="true">+IF(OFFSET('Water Data'!$D$28,0,10*ROW('Water Data'!D140))="","",OFFSET('Water Data'!$D$28,0,10*ROW('Water Data'!D140)))</f>
        <v/>
      </c>
      <c r="BU146" s="274" t="str">
        <f ca="true">+IF(OFFSET('Water Data'!$D$29,0,10*ROW('Water Data'!D140))="","",OFFSET('Water Data'!$D$29,0,10*ROW('Water Data'!D140)))</f>
        <v/>
      </c>
      <c r="BV146" s="274" t="str">
        <f ca="true">+IF(OFFSET('Water Data'!$E$27,0,10*ROW('Water Data'!E140))="","",OFFSET('Water Data'!$E$27,0,10*ROW('Water Data'!E140)))</f>
        <v/>
      </c>
      <c r="BW146" s="274" t="str">
        <f ca="true">+IF(OFFSET('Water Data'!$E$28,0,10*ROW('Water Data'!E140))="","",OFFSET('Water Data'!$E$28,0,10*ROW('Water Data'!E140)))</f>
        <v/>
      </c>
      <c r="BX146" s="274" t="str">
        <f ca="true">+IF(OFFSET('Water Data'!$E$29,0,10*ROW('Water Data'!E140))="","",OFFSET('Water Data'!$E$29,0,10*ROW('Water Data'!E140)))</f>
        <v/>
      </c>
      <c r="BY146" s="274" t="str">
        <f ca="true">+IF(OFFSET('Water Data'!$F$27,0,10*ROW('Water Data'!F140))="","",OFFSET('Water Data'!$F$27,0,10*ROW('Water Data'!F140)))</f>
        <v/>
      </c>
      <c r="BZ146" s="274" t="str">
        <f ca="true">+IF(OFFSET('Water Data'!$F$28,0,10*ROW('Water Data'!F140))="","",OFFSET('Water Data'!$F$28,0,10*ROW('Water Data'!F140)))</f>
        <v/>
      </c>
      <c r="CA146" s="274" t="str">
        <f ca="true">+IF(OFFSET('Water Data'!$F$29,0,10*ROW('Water Data'!F140))="","",OFFSET('Water Data'!$F$29,0,10*ROW('Water Data'!F140)))</f>
        <v/>
      </c>
      <c r="CB146" s="274" t="str">
        <f ca="true">+IF(OFFSET('Water Data'!$G$27,0,10*ROW('Water Data'!G140))="","",OFFSET('Water Data'!$G$27,0,10*ROW('Water Data'!G140)))</f>
        <v/>
      </c>
      <c r="CC146" s="274" t="str">
        <f ca="true">+IF(OFFSET('Water Data'!$G$28,0,10*ROW('Water Data'!G140))="","",OFFSET('Water Data'!$G$28,0,10*ROW('Water Data'!G140)))</f>
        <v/>
      </c>
      <c r="CD146" s="274" t="str">
        <f ca="true">+IF(OFFSET('Water Data'!$G$29,0,10*ROW('Water Data'!G140))="","",OFFSET('Water Data'!$G$29,0,10*ROW('Water Data'!G140)))</f>
        <v/>
      </c>
      <c r="CE146" s="274" t="str">
        <f ca="true">+IF(OFFSET('Water Data'!$H$27,0,10*ROW('Water Data'!H140))="","",OFFSET('Water Data'!$H$27,0,10*ROW('Water Data'!H140)))</f>
        <v/>
      </c>
      <c r="CF146" s="274" t="str">
        <f ca="true">+IF(OFFSET('Water Data'!$H$28,0,10*ROW('Water Data'!H140))="","",OFFSET('Water Data'!$H$28,0,10*ROW('Water Data'!H140)))</f>
        <v/>
      </c>
      <c r="CG146" s="274" t="str">
        <f ca="true">+IF(OFFSET('Water Data'!$H$29,0,10*ROW('Water Data'!H140))="","",OFFSET('Water Data'!$H$29,0,10*ROW('Water Data'!H140)))</f>
        <v/>
      </c>
      <c r="CH146" s="274" t="str">
        <f ca="true">+IF(OFFSET('Water Data'!$I$27,0,10*ROW('Water Data'!I140))="","",OFFSET('Water Data'!$I$27,0,10*ROW('Water Data'!I140)))</f>
        <v/>
      </c>
      <c r="CI146" s="274" t="str">
        <f ca="true">+IF(OFFSET('Water Data'!$I$28,0,10*ROW('Water Data'!I140))="","",OFFSET('Water Data'!$I$28,0,10*ROW('Water Data'!I140)))</f>
        <v/>
      </c>
      <c r="CJ146" s="274" t="str">
        <f ca="true">+IF(OFFSET('Water Data'!$I$29,0,10*ROW('Water Data'!I140))="","",OFFSET('Water Data'!$I$29,0,10*ROW('Water Data'!I140)))</f>
        <v/>
      </c>
      <c r="CK146" s="274" t="str">
        <f ca="true">+IF(OFFSET('Sanitation Data'!$D$28,0,10*ROW('Sanitation Data'!D140))="","",OFFSET('Sanitation Data'!$D$28,0,10*ROW('Sanitation Data'!D140)))</f>
        <v/>
      </c>
      <c r="CL146" s="274" t="str">
        <f ca="true">+IF(OFFSET('Sanitation Data'!$D$29,0,10*ROW('Sanitation Data'!D140))="","",OFFSET('Sanitation Data'!$D$29,0,10*ROW('Sanitation Data'!D140)))</f>
        <v/>
      </c>
      <c r="CM146" s="274" t="str">
        <f ca="true">+IF(OFFSET('Sanitation Data'!$D$30,0,10*ROW('Sanitation Data'!D140))="","",OFFSET('Sanitation Data'!$D$30,0,10*ROW('Sanitation Data'!D140)))</f>
        <v/>
      </c>
      <c r="CN146" s="274" t="str">
        <f ca="true">+IF(OFFSET('Sanitation Data'!$D$31,0,10*ROW('Sanitation Data'!D140))="","",OFFSET('Sanitation Data'!$D$31,0,10*ROW('Sanitation Data'!D140)))</f>
        <v/>
      </c>
      <c r="CO146" s="274" t="str">
        <f ca="true">+IF(OFFSET('Sanitation Data'!$D$32,0,10*ROW('Sanitation Data'!D140))="","",OFFSET('Sanitation Data'!$D$32,0,10*ROW('Sanitation Data'!D140)))</f>
        <v/>
      </c>
      <c r="CP146" s="274" t="str">
        <f ca="true">+IF(OFFSET('Sanitation Data'!$E$28,0,10*ROW('Sanitation Data'!E140))="","",OFFSET('Sanitation Data'!$E$28,0,10*ROW('Sanitation Data'!E140)))</f>
        <v/>
      </c>
      <c r="CQ146" s="274" t="str">
        <f ca="true">+IF(OFFSET('Sanitation Data'!$E$29,0,10*ROW('Sanitation Data'!E140))="","",OFFSET('Sanitation Data'!$E$29,0,10*ROW('Sanitation Data'!E140)))</f>
        <v/>
      </c>
      <c r="CR146" s="274" t="str">
        <f ca="true">+IF(OFFSET('Sanitation Data'!$E$30,0,10*ROW('Sanitation Data'!E140))="","",OFFSET('Sanitation Data'!$E$30,0,10*ROW('Sanitation Data'!E140)))</f>
        <v/>
      </c>
      <c r="CS146" s="274" t="str">
        <f ca="true">+IF(OFFSET('Sanitation Data'!$E$31,0,10*ROW('Sanitation Data'!E140))="","",OFFSET('Sanitation Data'!$E$31,0,10*ROW('Sanitation Data'!E140)))</f>
        <v/>
      </c>
      <c r="CT146" s="274" t="str">
        <f ca="true">+IF(OFFSET('Sanitation Data'!$E$32,0,10*ROW('Sanitation Data'!E140))="","",OFFSET('Sanitation Data'!$E$32,0,10*ROW('Sanitation Data'!E140)))</f>
        <v/>
      </c>
      <c r="CU146" s="274" t="str">
        <f ca="true">+IF(OFFSET('Sanitation Data'!$F$28,0,10*ROW('Sanitation Data'!F140))="","",OFFSET('Sanitation Data'!$F$28,0,10*ROW('Sanitation Data'!F140)))</f>
        <v/>
      </c>
      <c r="CV146" s="274" t="str">
        <f ca="true">+IF(OFFSET('Sanitation Data'!$F$29,0,10*ROW('Sanitation Data'!F140))="","",OFFSET('Sanitation Data'!$F$29,0,10*ROW('Sanitation Data'!F140)))</f>
        <v/>
      </c>
      <c r="CW146" s="274" t="str">
        <f ca="true">+IF(OFFSET('Sanitation Data'!$F$30,0,10*ROW('Sanitation Data'!F140))="","",OFFSET('Sanitation Data'!$F$30,0,10*ROW('Sanitation Data'!F140)))</f>
        <v/>
      </c>
      <c r="CX146" s="274" t="str">
        <f ca="true">+IF(OFFSET('Sanitation Data'!$F$31,0,10*ROW('Sanitation Data'!F140))="","",OFFSET('Sanitation Data'!$F$31,0,10*ROW('Sanitation Data'!F140)))</f>
        <v/>
      </c>
      <c r="CY146" s="274" t="str">
        <f ca="true">+IF(OFFSET('Sanitation Data'!$F$32,0,10*ROW('Sanitation Data'!F140))="","",OFFSET('Sanitation Data'!$F$32,0,10*ROW('Sanitation Data'!F140)))</f>
        <v/>
      </c>
      <c r="CZ146" s="274" t="str">
        <f ca="true">+IF(OFFSET('Sanitation Data'!$G$28,0,10*ROW('Sanitation Data'!G140))="","",OFFSET('Sanitation Data'!$G$28,0,10*ROW('Sanitation Data'!G140)))</f>
        <v/>
      </c>
      <c r="DA146" s="274" t="str">
        <f ca="true">+IF(OFFSET('Sanitation Data'!$G$29,0,10*ROW('Sanitation Data'!G140))="","",OFFSET('Sanitation Data'!$G$29,0,10*ROW('Sanitation Data'!G140)))</f>
        <v/>
      </c>
      <c r="DB146" s="274" t="str">
        <f ca="true">+IF(OFFSET('Sanitation Data'!$G$30,0,10*ROW('Sanitation Data'!G140))="","",OFFSET('Sanitation Data'!$G$30,0,10*ROW('Sanitation Data'!G140)))</f>
        <v/>
      </c>
      <c r="DC146" s="274" t="str">
        <f ca="true">+IF(OFFSET('Sanitation Data'!$G$31,0,10*ROW('Sanitation Data'!G140))="","",OFFSET('Sanitation Data'!$G$31,0,10*ROW('Sanitation Data'!G140)))</f>
        <v/>
      </c>
      <c r="DD146" s="274" t="str">
        <f ca="true">+IF(OFFSET('Sanitation Data'!$G$32,0,10*ROW('Sanitation Data'!G140))="","",OFFSET('Sanitation Data'!$G$32,0,10*ROW('Sanitation Data'!G140)))</f>
        <v/>
      </c>
      <c r="DE146" s="274" t="str">
        <f ca="true">+IF(OFFSET('Sanitation Data'!$H$28,0,10*ROW('Sanitation Data'!H140))="","",OFFSET('Sanitation Data'!$H$28,0,10*ROW('Sanitation Data'!H140)))</f>
        <v/>
      </c>
      <c r="DF146" s="274" t="str">
        <f ca="true">+IF(OFFSET('Sanitation Data'!$H$29,0,10*ROW('Sanitation Data'!H140))="","",OFFSET('Sanitation Data'!$H$29,0,10*ROW('Sanitation Data'!H140)))</f>
        <v/>
      </c>
      <c r="DG146" s="274" t="str">
        <f ca="true">+IF(OFFSET('Sanitation Data'!$H$30,0,10*ROW('Sanitation Data'!H140))="","",OFFSET('Sanitation Data'!$H$30,0,10*ROW('Sanitation Data'!H140)))</f>
        <v/>
      </c>
      <c r="DH146" s="274" t="str">
        <f ca="true">+IF(OFFSET('Sanitation Data'!$H$31,0,10*ROW('Sanitation Data'!H140))="","",OFFSET('Sanitation Data'!$H$31,0,10*ROW('Sanitation Data'!H140)))</f>
        <v/>
      </c>
      <c r="DI146" s="274" t="str">
        <f ca="true">+IF(OFFSET('Sanitation Data'!$H$32,0,10*ROW('Sanitation Data'!H140))="","",OFFSET('Sanitation Data'!$H$32,0,10*ROW('Sanitation Data'!H140)))</f>
        <v/>
      </c>
      <c r="DJ146" s="274" t="str">
        <f ca="true">+IF(OFFSET('Sanitation Data'!$I$28,0,10*ROW('Sanitation Data'!I140))="","",OFFSET('Sanitation Data'!$I$28,0,10*ROW('Sanitation Data'!I140)))</f>
        <v/>
      </c>
      <c r="DK146" s="274" t="str">
        <f ca="true">+IF(OFFSET('Sanitation Data'!$I$29,0,10*ROW('Sanitation Data'!I140))="","",OFFSET('Sanitation Data'!$I$29,0,10*ROW('Sanitation Data'!I140)))</f>
        <v/>
      </c>
      <c r="DL146" s="274" t="str">
        <f ca="true">+IF(OFFSET('Sanitation Data'!$I$30,0,10*ROW('Sanitation Data'!I140))="","",OFFSET('Sanitation Data'!$I$30,0,10*ROW('Sanitation Data'!I140)))</f>
        <v/>
      </c>
      <c r="DM146" s="274" t="str">
        <f ca="true">+IF(OFFSET('Sanitation Data'!$I$31,0,10*ROW('Sanitation Data'!I140))="","",OFFSET('Sanitation Data'!$I$31,0,10*ROW('Sanitation Data'!I140)))</f>
        <v/>
      </c>
      <c r="DN146" s="274" t="str">
        <f ca="true">+IF(OFFSET('Sanitation Data'!$I$32,0,10*ROW('Sanitation Data'!I140))="","",OFFSET('Sanitation Data'!$I$32,0,10*ROW('Sanitation Data'!I140)))</f>
        <v/>
      </c>
      <c r="DO146" s="274" t="str">
        <f ca="true">+IF(OFFSET('Hygiene Data'!$D$11,0,10*ROW('Hygiene Data'!D140))="","",OFFSET('Hygiene Data'!$D$11,0,10*ROW('Hygiene Data'!D140)))</f>
        <v/>
      </c>
      <c r="DP146" s="274" t="str">
        <f ca="true">+IF(OFFSET('Hygiene Data'!$D$12,0,10*ROW('Hygiene Data'!D140))="","",OFFSET('Hygiene Data'!$D$12,0,10*ROW('Hygiene Data'!D140)))</f>
        <v/>
      </c>
      <c r="DQ146" s="274" t="str">
        <f ca="true">+IF(OFFSET('Hygiene Data'!$D$13,0,10*ROW('Hygiene Data'!D140))="","",OFFSET('Hygiene Data'!$D$13,0,10*ROW('Hygiene Data'!D140)))</f>
        <v/>
      </c>
      <c r="DR146" s="274" t="str">
        <f ca="true">+IF(OFFSET('Hygiene Data'!$E$11,0,10*ROW('Hygiene Data'!E140))="","",OFFSET('Hygiene Data'!$E$11,0,10*ROW('Hygiene Data'!E140)))</f>
        <v/>
      </c>
      <c r="DS146" s="274" t="str">
        <f ca="true">+IF(OFFSET('Hygiene Data'!$E$12,0,10*ROW('Hygiene Data'!E140))="","",OFFSET('Hygiene Data'!$E$12,0,10*ROW('Hygiene Data'!E140)))</f>
        <v/>
      </c>
      <c r="DT146" s="274" t="str">
        <f ca="true">+IF(OFFSET('Hygiene Data'!$E$13,0,10*ROW('Hygiene Data'!E140))="","",OFFSET('Hygiene Data'!$E$13,0,10*ROW('Hygiene Data'!E140)))</f>
        <v/>
      </c>
      <c r="DU146" s="274" t="str">
        <f ca="true">+IF(OFFSET('Hygiene Data'!$F$11,0,10*ROW('Hygiene Data'!F140))="","",OFFSET('Hygiene Data'!$F$11,0,10*ROW('Hygiene Data'!F140)))</f>
        <v/>
      </c>
      <c r="DV146" s="274" t="str">
        <f ca="true">+IF(OFFSET('Hygiene Data'!$F$12,0,10*ROW('Hygiene Data'!F140))="","",OFFSET('Hygiene Data'!$F$12,0,10*ROW('Hygiene Data'!F140)))</f>
        <v/>
      </c>
      <c r="DW146" s="274" t="str">
        <f ca="true">+IF(OFFSET('Hygiene Data'!$F$13,0,10*ROW('Hygiene Data'!F140))="","",OFFSET('Hygiene Data'!$F$13,0,10*ROW('Hygiene Data'!F140)))</f>
        <v/>
      </c>
      <c r="DX146" s="274" t="str">
        <f ca="true">+IF(OFFSET('Hygiene Data'!$G$11,0,10*ROW('Hygiene Data'!G140))="","",OFFSET('Hygiene Data'!$G$11,0,10*ROW('Hygiene Data'!G140)))</f>
        <v/>
      </c>
      <c r="DY146" s="274" t="str">
        <f ca="true">+IF(OFFSET('Hygiene Data'!$G$12,0,10*ROW('Hygiene Data'!G140))="","",OFFSET('Hygiene Data'!$G$12,0,10*ROW('Hygiene Data'!G140)))</f>
        <v/>
      </c>
      <c r="DZ146" s="274" t="str">
        <f ca="true">+IF(OFFSET('Hygiene Data'!$G$13,0,10*ROW('Hygiene Data'!G140))="","",OFFSET('Hygiene Data'!$G$13,0,10*ROW('Hygiene Data'!G140)))</f>
        <v/>
      </c>
      <c r="EA146" s="274" t="str">
        <f ca="true">+IF(OFFSET('Hygiene Data'!$H$11,0,10*ROW('Hygiene Data'!H140))="","",OFFSET('Hygiene Data'!$H$11,0,10*ROW('Hygiene Data'!H140)))</f>
        <v/>
      </c>
      <c r="EB146" s="274" t="str">
        <f ca="true">+IF(OFFSET('Hygiene Data'!$H$12,0,10*ROW('Hygiene Data'!H140))="","",OFFSET('Hygiene Data'!$H$12,0,10*ROW('Hygiene Data'!H140)))</f>
        <v/>
      </c>
      <c r="EC146" s="274" t="str">
        <f ca="true">+IF(OFFSET('Hygiene Data'!$H$13,0,10*ROW('Hygiene Data'!H140))="","",OFFSET('Hygiene Data'!$H$13,0,10*ROW('Hygiene Data'!H140)))</f>
        <v/>
      </c>
      <c r="ED146" s="274" t="str">
        <f ca="true">+IF(OFFSET('Hygiene Data'!$I$11,0,10*ROW('Hygiene Data'!I140))="","",OFFSET('Hygiene Data'!$I$11,0,10*ROW('Hygiene Data'!I140)))</f>
        <v/>
      </c>
      <c r="EE146" s="274" t="str">
        <f ca="true">+IF(OFFSET('Hygiene Data'!$I$12,0,10*ROW('Hygiene Data'!I140))="","",OFFSET('Hygiene Data'!$I$12,0,10*ROW('Hygiene Data'!I140)))</f>
        <v/>
      </c>
      <c r="EF146" s="274" t="str">
        <f ca="true">+IF(OFFSET('Hygiene Data'!$I$13,0,10*ROW('Hygiene Data'!I140))="","",OFFSET('Hygiene Data'!$I$13,0,10*ROW('Hygiene Data'!I140)))</f>
        <v/>
      </c>
    </row>
    <row xmlns:x14ac="http://schemas.microsoft.com/office/spreadsheetml/2009/9/ac" r="147" x14ac:dyDescent="0.2">
      <c r="A147" s="37" t="str">
        <f ca="true">+IF(OFFSET('Water Data'!$B$2,0,10*ROW('Water Data'!E141))="","",OFFSET('Water Data'!$B$2,0,10*ROW('Water Data'!E141)))</f>
        <v/>
      </c>
      <c r="B147" s="37" t="str">
        <f ca="true">+IF(OFFSET('Water Data'!$C$2,0,10*ROW('Water Data'!F141))="","",OFFSET('Water Data'!$C$2,0,10*ROW('Water Data'!F141)))</f>
        <v/>
      </c>
      <c r="C147" s="330" t="str">
        <f t="shared" ca="true" si="2"/>
        <v/>
      </c>
      <c r="D147" s="94"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4"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4"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4"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4"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4"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4"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4"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4"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4"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4"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4"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4"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4"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4"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4"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4"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4"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5"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5"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5"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5"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5"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5"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5"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5"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5"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5"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5"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5"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5"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5"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5"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5"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5"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5"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5"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5"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5"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5"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5"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5"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5"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5"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5"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5"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5"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5"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6"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6"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6"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6"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6"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6"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6"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6"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6"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6"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6"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6"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6"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6"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6"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6"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6"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6"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74"/>
      <c r="BS147" s="274" t="str">
        <f ca="true">+IF(OFFSET('Water Data'!$D$27,0,10*ROW('Water Data'!D141))="","",OFFSET('Water Data'!$D$27,0,10*ROW('Water Data'!D141)))</f>
        <v/>
      </c>
      <c r="BT147" s="274" t="str">
        <f ca="true">+IF(OFFSET('Water Data'!$D$28,0,10*ROW('Water Data'!D141))="","",OFFSET('Water Data'!$D$28,0,10*ROW('Water Data'!D141)))</f>
        <v/>
      </c>
      <c r="BU147" s="274" t="str">
        <f ca="true">+IF(OFFSET('Water Data'!$D$29,0,10*ROW('Water Data'!D141))="","",OFFSET('Water Data'!$D$29,0,10*ROW('Water Data'!D141)))</f>
        <v/>
      </c>
      <c r="BV147" s="274" t="str">
        <f ca="true">+IF(OFFSET('Water Data'!$E$27,0,10*ROW('Water Data'!E141))="","",OFFSET('Water Data'!$E$27,0,10*ROW('Water Data'!E141)))</f>
        <v/>
      </c>
      <c r="BW147" s="274" t="str">
        <f ca="true">+IF(OFFSET('Water Data'!$E$28,0,10*ROW('Water Data'!E141))="","",OFFSET('Water Data'!$E$28,0,10*ROW('Water Data'!E141)))</f>
        <v/>
      </c>
      <c r="BX147" s="274" t="str">
        <f ca="true">+IF(OFFSET('Water Data'!$E$29,0,10*ROW('Water Data'!E141))="","",OFFSET('Water Data'!$E$29,0,10*ROW('Water Data'!E141)))</f>
        <v/>
      </c>
      <c r="BY147" s="274" t="str">
        <f ca="true">+IF(OFFSET('Water Data'!$F$27,0,10*ROW('Water Data'!F141))="","",OFFSET('Water Data'!$F$27,0,10*ROW('Water Data'!F141)))</f>
        <v/>
      </c>
      <c r="BZ147" s="274" t="str">
        <f ca="true">+IF(OFFSET('Water Data'!$F$28,0,10*ROW('Water Data'!F141))="","",OFFSET('Water Data'!$F$28,0,10*ROW('Water Data'!F141)))</f>
        <v/>
      </c>
      <c r="CA147" s="274" t="str">
        <f ca="true">+IF(OFFSET('Water Data'!$F$29,0,10*ROW('Water Data'!F141))="","",OFFSET('Water Data'!$F$29,0,10*ROW('Water Data'!F141)))</f>
        <v/>
      </c>
      <c r="CB147" s="274" t="str">
        <f ca="true">+IF(OFFSET('Water Data'!$G$27,0,10*ROW('Water Data'!G141))="","",OFFSET('Water Data'!$G$27,0,10*ROW('Water Data'!G141)))</f>
        <v/>
      </c>
      <c r="CC147" s="274" t="str">
        <f ca="true">+IF(OFFSET('Water Data'!$G$28,0,10*ROW('Water Data'!G141))="","",OFFSET('Water Data'!$G$28,0,10*ROW('Water Data'!G141)))</f>
        <v/>
      </c>
      <c r="CD147" s="274" t="str">
        <f ca="true">+IF(OFFSET('Water Data'!$G$29,0,10*ROW('Water Data'!G141))="","",OFFSET('Water Data'!$G$29,0,10*ROW('Water Data'!G141)))</f>
        <v/>
      </c>
      <c r="CE147" s="274" t="str">
        <f ca="true">+IF(OFFSET('Water Data'!$H$27,0,10*ROW('Water Data'!H141))="","",OFFSET('Water Data'!$H$27,0,10*ROW('Water Data'!H141)))</f>
        <v/>
      </c>
      <c r="CF147" s="274" t="str">
        <f ca="true">+IF(OFFSET('Water Data'!$H$28,0,10*ROW('Water Data'!H141))="","",OFFSET('Water Data'!$H$28,0,10*ROW('Water Data'!H141)))</f>
        <v/>
      </c>
      <c r="CG147" s="274" t="str">
        <f ca="true">+IF(OFFSET('Water Data'!$H$29,0,10*ROW('Water Data'!H141))="","",OFFSET('Water Data'!$H$29,0,10*ROW('Water Data'!H141)))</f>
        <v/>
      </c>
      <c r="CH147" s="274" t="str">
        <f ca="true">+IF(OFFSET('Water Data'!$I$27,0,10*ROW('Water Data'!I141))="","",OFFSET('Water Data'!$I$27,0,10*ROW('Water Data'!I141)))</f>
        <v/>
      </c>
      <c r="CI147" s="274" t="str">
        <f ca="true">+IF(OFFSET('Water Data'!$I$28,0,10*ROW('Water Data'!I141))="","",OFFSET('Water Data'!$I$28,0,10*ROW('Water Data'!I141)))</f>
        <v/>
      </c>
      <c r="CJ147" s="274" t="str">
        <f ca="true">+IF(OFFSET('Water Data'!$I$29,0,10*ROW('Water Data'!I141))="","",OFFSET('Water Data'!$I$29,0,10*ROW('Water Data'!I141)))</f>
        <v/>
      </c>
      <c r="CK147" s="274" t="str">
        <f ca="true">+IF(OFFSET('Sanitation Data'!$D$28,0,10*ROW('Sanitation Data'!D141))="","",OFFSET('Sanitation Data'!$D$28,0,10*ROW('Sanitation Data'!D141)))</f>
        <v/>
      </c>
      <c r="CL147" s="274" t="str">
        <f ca="true">+IF(OFFSET('Sanitation Data'!$D$29,0,10*ROW('Sanitation Data'!D141))="","",OFFSET('Sanitation Data'!$D$29,0,10*ROW('Sanitation Data'!D141)))</f>
        <v/>
      </c>
      <c r="CM147" s="274" t="str">
        <f ca="true">+IF(OFFSET('Sanitation Data'!$D$30,0,10*ROW('Sanitation Data'!D141))="","",OFFSET('Sanitation Data'!$D$30,0,10*ROW('Sanitation Data'!D141)))</f>
        <v/>
      </c>
      <c r="CN147" s="274" t="str">
        <f ca="true">+IF(OFFSET('Sanitation Data'!$D$31,0,10*ROW('Sanitation Data'!D141))="","",OFFSET('Sanitation Data'!$D$31,0,10*ROW('Sanitation Data'!D141)))</f>
        <v/>
      </c>
      <c r="CO147" s="274" t="str">
        <f ca="true">+IF(OFFSET('Sanitation Data'!$D$32,0,10*ROW('Sanitation Data'!D141))="","",OFFSET('Sanitation Data'!$D$32,0,10*ROW('Sanitation Data'!D141)))</f>
        <v/>
      </c>
      <c r="CP147" s="274" t="str">
        <f ca="true">+IF(OFFSET('Sanitation Data'!$E$28,0,10*ROW('Sanitation Data'!E141))="","",OFFSET('Sanitation Data'!$E$28,0,10*ROW('Sanitation Data'!E141)))</f>
        <v/>
      </c>
      <c r="CQ147" s="274" t="str">
        <f ca="true">+IF(OFFSET('Sanitation Data'!$E$29,0,10*ROW('Sanitation Data'!E141))="","",OFFSET('Sanitation Data'!$E$29,0,10*ROW('Sanitation Data'!E141)))</f>
        <v/>
      </c>
      <c r="CR147" s="274" t="str">
        <f ca="true">+IF(OFFSET('Sanitation Data'!$E$30,0,10*ROW('Sanitation Data'!E141))="","",OFFSET('Sanitation Data'!$E$30,0,10*ROW('Sanitation Data'!E141)))</f>
        <v/>
      </c>
      <c r="CS147" s="274" t="str">
        <f ca="true">+IF(OFFSET('Sanitation Data'!$E$31,0,10*ROW('Sanitation Data'!E141))="","",OFFSET('Sanitation Data'!$E$31,0,10*ROW('Sanitation Data'!E141)))</f>
        <v/>
      </c>
      <c r="CT147" s="274" t="str">
        <f ca="true">+IF(OFFSET('Sanitation Data'!$E$32,0,10*ROW('Sanitation Data'!E141))="","",OFFSET('Sanitation Data'!$E$32,0,10*ROW('Sanitation Data'!E141)))</f>
        <v/>
      </c>
      <c r="CU147" s="274" t="str">
        <f ca="true">+IF(OFFSET('Sanitation Data'!$F$28,0,10*ROW('Sanitation Data'!F141))="","",OFFSET('Sanitation Data'!$F$28,0,10*ROW('Sanitation Data'!F141)))</f>
        <v/>
      </c>
      <c r="CV147" s="274" t="str">
        <f ca="true">+IF(OFFSET('Sanitation Data'!$F$29,0,10*ROW('Sanitation Data'!F141))="","",OFFSET('Sanitation Data'!$F$29,0,10*ROW('Sanitation Data'!F141)))</f>
        <v/>
      </c>
      <c r="CW147" s="274" t="str">
        <f ca="true">+IF(OFFSET('Sanitation Data'!$F$30,0,10*ROW('Sanitation Data'!F141))="","",OFFSET('Sanitation Data'!$F$30,0,10*ROW('Sanitation Data'!F141)))</f>
        <v/>
      </c>
      <c r="CX147" s="274" t="str">
        <f ca="true">+IF(OFFSET('Sanitation Data'!$F$31,0,10*ROW('Sanitation Data'!F141))="","",OFFSET('Sanitation Data'!$F$31,0,10*ROW('Sanitation Data'!F141)))</f>
        <v/>
      </c>
      <c r="CY147" s="274" t="str">
        <f ca="true">+IF(OFFSET('Sanitation Data'!$F$32,0,10*ROW('Sanitation Data'!F141))="","",OFFSET('Sanitation Data'!$F$32,0,10*ROW('Sanitation Data'!F141)))</f>
        <v/>
      </c>
      <c r="CZ147" s="274" t="str">
        <f ca="true">+IF(OFFSET('Sanitation Data'!$G$28,0,10*ROW('Sanitation Data'!G141))="","",OFFSET('Sanitation Data'!$G$28,0,10*ROW('Sanitation Data'!G141)))</f>
        <v/>
      </c>
      <c r="DA147" s="274" t="str">
        <f ca="true">+IF(OFFSET('Sanitation Data'!$G$29,0,10*ROW('Sanitation Data'!G141))="","",OFFSET('Sanitation Data'!$G$29,0,10*ROW('Sanitation Data'!G141)))</f>
        <v/>
      </c>
      <c r="DB147" s="274" t="str">
        <f ca="true">+IF(OFFSET('Sanitation Data'!$G$30,0,10*ROW('Sanitation Data'!G141))="","",OFFSET('Sanitation Data'!$G$30,0,10*ROW('Sanitation Data'!G141)))</f>
        <v/>
      </c>
      <c r="DC147" s="274" t="str">
        <f ca="true">+IF(OFFSET('Sanitation Data'!$G$31,0,10*ROW('Sanitation Data'!G141))="","",OFFSET('Sanitation Data'!$G$31,0,10*ROW('Sanitation Data'!G141)))</f>
        <v/>
      </c>
      <c r="DD147" s="274" t="str">
        <f ca="true">+IF(OFFSET('Sanitation Data'!$G$32,0,10*ROW('Sanitation Data'!G141))="","",OFFSET('Sanitation Data'!$G$32,0,10*ROW('Sanitation Data'!G141)))</f>
        <v/>
      </c>
      <c r="DE147" s="274" t="str">
        <f ca="true">+IF(OFFSET('Sanitation Data'!$H$28,0,10*ROW('Sanitation Data'!H141))="","",OFFSET('Sanitation Data'!$H$28,0,10*ROW('Sanitation Data'!H141)))</f>
        <v/>
      </c>
      <c r="DF147" s="274" t="str">
        <f ca="true">+IF(OFFSET('Sanitation Data'!$H$29,0,10*ROW('Sanitation Data'!H141))="","",OFFSET('Sanitation Data'!$H$29,0,10*ROW('Sanitation Data'!H141)))</f>
        <v/>
      </c>
      <c r="DG147" s="274" t="str">
        <f ca="true">+IF(OFFSET('Sanitation Data'!$H$30,0,10*ROW('Sanitation Data'!H141))="","",OFFSET('Sanitation Data'!$H$30,0,10*ROW('Sanitation Data'!H141)))</f>
        <v/>
      </c>
      <c r="DH147" s="274" t="str">
        <f ca="true">+IF(OFFSET('Sanitation Data'!$H$31,0,10*ROW('Sanitation Data'!H141))="","",OFFSET('Sanitation Data'!$H$31,0,10*ROW('Sanitation Data'!H141)))</f>
        <v/>
      </c>
      <c r="DI147" s="274" t="str">
        <f ca="true">+IF(OFFSET('Sanitation Data'!$H$32,0,10*ROW('Sanitation Data'!H141))="","",OFFSET('Sanitation Data'!$H$32,0,10*ROW('Sanitation Data'!H141)))</f>
        <v/>
      </c>
      <c r="DJ147" s="274" t="str">
        <f ca="true">+IF(OFFSET('Sanitation Data'!$I$28,0,10*ROW('Sanitation Data'!I141))="","",OFFSET('Sanitation Data'!$I$28,0,10*ROW('Sanitation Data'!I141)))</f>
        <v/>
      </c>
      <c r="DK147" s="274" t="str">
        <f ca="true">+IF(OFFSET('Sanitation Data'!$I$29,0,10*ROW('Sanitation Data'!I141))="","",OFFSET('Sanitation Data'!$I$29,0,10*ROW('Sanitation Data'!I141)))</f>
        <v/>
      </c>
      <c r="DL147" s="274" t="str">
        <f ca="true">+IF(OFFSET('Sanitation Data'!$I$30,0,10*ROW('Sanitation Data'!I141))="","",OFFSET('Sanitation Data'!$I$30,0,10*ROW('Sanitation Data'!I141)))</f>
        <v/>
      </c>
      <c r="DM147" s="274" t="str">
        <f ca="true">+IF(OFFSET('Sanitation Data'!$I$31,0,10*ROW('Sanitation Data'!I141))="","",OFFSET('Sanitation Data'!$I$31,0,10*ROW('Sanitation Data'!I141)))</f>
        <v/>
      </c>
      <c r="DN147" s="274" t="str">
        <f ca="true">+IF(OFFSET('Sanitation Data'!$I$32,0,10*ROW('Sanitation Data'!I141))="","",OFFSET('Sanitation Data'!$I$32,0,10*ROW('Sanitation Data'!I141)))</f>
        <v/>
      </c>
      <c r="DO147" s="274" t="str">
        <f ca="true">+IF(OFFSET('Hygiene Data'!$D$11,0,10*ROW('Hygiene Data'!D141))="","",OFFSET('Hygiene Data'!$D$11,0,10*ROW('Hygiene Data'!D141)))</f>
        <v/>
      </c>
      <c r="DP147" s="274" t="str">
        <f ca="true">+IF(OFFSET('Hygiene Data'!$D$12,0,10*ROW('Hygiene Data'!D141))="","",OFFSET('Hygiene Data'!$D$12,0,10*ROW('Hygiene Data'!D141)))</f>
        <v/>
      </c>
      <c r="DQ147" s="274" t="str">
        <f ca="true">+IF(OFFSET('Hygiene Data'!$D$13,0,10*ROW('Hygiene Data'!D141))="","",OFFSET('Hygiene Data'!$D$13,0,10*ROW('Hygiene Data'!D141)))</f>
        <v/>
      </c>
      <c r="DR147" s="274" t="str">
        <f ca="true">+IF(OFFSET('Hygiene Data'!$E$11,0,10*ROW('Hygiene Data'!E141))="","",OFFSET('Hygiene Data'!$E$11,0,10*ROW('Hygiene Data'!E141)))</f>
        <v/>
      </c>
      <c r="DS147" s="274" t="str">
        <f ca="true">+IF(OFFSET('Hygiene Data'!$E$12,0,10*ROW('Hygiene Data'!E141))="","",OFFSET('Hygiene Data'!$E$12,0,10*ROW('Hygiene Data'!E141)))</f>
        <v/>
      </c>
      <c r="DT147" s="274" t="str">
        <f ca="true">+IF(OFFSET('Hygiene Data'!$E$13,0,10*ROW('Hygiene Data'!E141))="","",OFFSET('Hygiene Data'!$E$13,0,10*ROW('Hygiene Data'!E141)))</f>
        <v/>
      </c>
      <c r="DU147" s="274" t="str">
        <f ca="true">+IF(OFFSET('Hygiene Data'!$F$11,0,10*ROW('Hygiene Data'!F141))="","",OFFSET('Hygiene Data'!$F$11,0,10*ROW('Hygiene Data'!F141)))</f>
        <v/>
      </c>
      <c r="DV147" s="274" t="str">
        <f ca="true">+IF(OFFSET('Hygiene Data'!$F$12,0,10*ROW('Hygiene Data'!F141))="","",OFFSET('Hygiene Data'!$F$12,0,10*ROW('Hygiene Data'!F141)))</f>
        <v/>
      </c>
      <c r="DW147" s="274" t="str">
        <f ca="true">+IF(OFFSET('Hygiene Data'!$F$13,0,10*ROW('Hygiene Data'!F141))="","",OFFSET('Hygiene Data'!$F$13,0,10*ROW('Hygiene Data'!F141)))</f>
        <v/>
      </c>
      <c r="DX147" s="274" t="str">
        <f ca="true">+IF(OFFSET('Hygiene Data'!$G$11,0,10*ROW('Hygiene Data'!G141))="","",OFFSET('Hygiene Data'!$G$11,0,10*ROW('Hygiene Data'!G141)))</f>
        <v/>
      </c>
      <c r="DY147" s="274" t="str">
        <f ca="true">+IF(OFFSET('Hygiene Data'!$G$12,0,10*ROW('Hygiene Data'!G141))="","",OFFSET('Hygiene Data'!$G$12,0,10*ROW('Hygiene Data'!G141)))</f>
        <v/>
      </c>
      <c r="DZ147" s="274" t="str">
        <f ca="true">+IF(OFFSET('Hygiene Data'!$G$13,0,10*ROW('Hygiene Data'!G141))="","",OFFSET('Hygiene Data'!$G$13,0,10*ROW('Hygiene Data'!G141)))</f>
        <v/>
      </c>
      <c r="EA147" s="274" t="str">
        <f ca="true">+IF(OFFSET('Hygiene Data'!$H$11,0,10*ROW('Hygiene Data'!H141))="","",OFFSET('Hygiene Data'!$H$11,0,10*ROW('Hygiene Data'!H141)))</f>
        <v/>
      </c>
      <c r="EB147" s="274" t="str">
        <f ca="true">+IF(OFFSET('Hygiene Data'!$H$12,0,10*ROW('Hygiene Data'!H141))="","",OFFSET('Hygiene Data'!$H$12,0,10*ROW('Hygiene Data'!H141)))</f>
        <v/>
      </c>
      <c r="EC147" s="274" t="str">
        <f ca="true">+IF(OFFSET('Hygiene Data'!$H$13,0,10*ROW('Hygiene Data'!H141))="","",OFFSET('Hygiene Data'!$H$13,0,10*ROW('Hygiene Data'!H141)))</f>
        <v/>
      </c>
      <c r="ED147" s="274" t="str">
        <f ca="true">+IF(OFFSET('Hygiene Data'!$I$11,0,10*ROW('Hygiene Data'!I141))="","",OFFSET('Hygiene Data'!$I$11,0,10*ROW('Hygiene Data'!I141)))</f>
        <v/>
      </c>
      <c r="EE147" s="274" t="str">
        <f ca="true">+IF(OFFSET('Hygiene Data'!$I$12,0,10*ROW('Hygiene Data'!I141))="","",OFFSET('Hygiene Data'!$I$12,0,10*ROW('Hygiene Data'!I141)))</f>
        <v/>
      </c>
      <c r="EF147" s="274" t="str">
        <f ca="true">+IF(OFFSET('Hygiene Data'!$I$13,0,10*ROW('Hygiene Data'!I141))="","",OFFSET('Hygiene Data'!$I$13,0,10*ROW('Hygiene Data'!I141)))</f>
        <v/>
      </c>
    </row>
    <row xmlns:x14ac="http://schemas.microsoft.com/office/spreadsheetml/2009/9/ac" r="148" x14ac:dyDescent="0.2">
      <c r="A148" s="37" t="str">
        <f ca="true">+IF(OFFSET('Water Data'!$B$2,0,10*ROW('Water Data'!E142))="","",OFFSET('Water Data'!$B$2,0,10*ROW('Water Data'!E142)))</f>
        <v/>
      </c>
      <c r="B148" s="37" t="str">
        <f ca="true">+IF(OFFSET('Water Data'!$C$2,0,10*ROW('Water Data'!F142))="","",OFFSET('Water Data'!$C$2,0,10*ROW('Water Data'!F142)))</f>
        <v/>
      </c>
      <c r="C148" s="330" t="str">
        <f t="shared" ca="true" si="2"/>
        <v/>
      </c>
      <c r="D148" s="94"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4"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4"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4"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4"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4"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4"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4"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4"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4"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4"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4"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4"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4"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4"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4"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4"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4"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5"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5"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5"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5"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5"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5"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5"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5"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5"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5"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5"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5"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5"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5"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5"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5"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5"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5"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5"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5"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5"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5"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5"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5"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5"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5"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5"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5"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5"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5"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6"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6"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6"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6"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6"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6"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6"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6"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6"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6"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6"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6"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6"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6"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6"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6"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6"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6"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74"/>
      <c r="BS148" s="274" t="str">
        <f ca="true">+IF(OFFSET('Water Data'!$D$27,0,10*ROW('Water Data'!D142))="","",OFFSET('Water Data'!$D$27,0,10*ROW('Water Data'!D142)))</f>
        <v/>
      </c>
      <c r="BT148" s="274" t="str">
        <f ca="true">+IF(OFFSET('Water Data'!$D$28,0,10*ROW('Water Data'!D142))="","",OFFSET('Water Data'!$D$28,0,10*ROW('Water Data'!D142)))</f>
        <v/>
      </c>
      <c r="BU148" s="274" t="str">
        <f ca="true">+IF(OFFSET('Water Data'!$D$29,0,10*ROW('Water Data'!D142))="","",OFFSET('Water Data'!$D$29,0,10*ROW('Water Data'!D142)))</f>
        <v/>
      </c>
      <c r="BV148" s="274" t="str">
        <f ca="true">+IF(OFFSET('Water Data'!$E$27,0,10*ROW('Water Data'!E142))="","",OFFSET('Water Data'!$E$27,0,10*ROW('Water Data'!E142)))</f>
        <v/>
      </c>
      <c r="BW148" s="274" t="str">
        <f ca="true">+IF(OFFSET('Water Data'!$E$28,0,10*ROW('Water Data'!E142))="","",OFFSET('Water Data'!$E$28,0,10*ROW('Water Data'!E142)))</f>
        <v/>
      </c>
      <c r="BX148" s="274" t="str">
        <f ca="true">+IF(OFFSET('Water Data'!$E$29,0,10*ROW('Water Data'!E142))="","",OFFSET('Water Data'!$E$29,0,10*ROW('Water Data'!E142)))</f>
        <v/>
      </c>
      <c r="BY148" s="274" t="str">
        <f ca="true">+IF(OFFSET('Water Data'!$F$27,0,10*ROW('Water Data'!F142))="","",OFFSET('Water Data'!$F$27,0,10*ROW('Water Data'!F142)))</f>
        <v/>
      </c>
      <c r="BZ148" s="274" t="str">
        <f ca="true">+IF(OFFSET('Water Data'!$F$28,0,10*ROW('Water Data'!F142))="","",OFFSET('Water Data'!$F$28,0,10*ROW('Water Data'!F142)))</f>
        <v/>
      </c>
      <c r="CA148" s="274" t="str">
        <f ca="true">+IF(OFFSET('Water Data'!$F$29,0,10*ROW('Water Data'!F142))="","",OFFSET('Water Data'!$F$29,0,10*ROW('Water Data'!F142)))</f>
        <v/>
      </c>
      <c r="CB148" s="274" t="str">
        <f ca="true">+IF(OFFSET('Water Data'!$G$27,0,10*ROW('Water Data'!G142))="","",OFFSET('Water Data'!$G$27,0,10*ROW('Water Data'!G142)))</f>
        <v/>
      </c>
      <c r="CC148" s="274" t="str">
        <f ca="true">+IF(OFFSET('Water Data'!$G$28,0,10*ROW('Water Data'!G142))="","",OFFSET('Water Data'!$G$28,0,10*ROW('Water Data'!G142)))</f>
        <v/>
      </c>
      <c r="CD148" s="274" t="str">
        <f ca="true">+IF(OFFSET('Water Data'!$G$29,0,10*ROW('Water Data'!G142))="","",OFFSET('Water Data'!$G$29,0,10*ROW('Water Data'!G142)))</f>
        <v/>
      </c>
      <c r="CE148" s="274" t="str">
        <f ca="true">+IF(OFFSET('Water Data'!$H$27,0,10*ROW('Water Data'!H142))="","",OFFSET('Water Data'!$H$27,0,10*ROW('Water Data'!H142)))</f>
        <v/>
      </c>
      <c r="CF148" s="274" t="str">
        <f ca="true">+IF(OFFSET('Water Data'!$H$28,0,10*ROW('Water Data'!H142))="","",OFFSET('Water Data'!$H$28,0,10*ROW('Water Data'!H142)))</f>
        <v/>
      </c>
      <c r="CG148" s="274" t="str">
        <f ca="true">+IF(OFFSET('Water Data'!$H$29,0,10*ROW('Water Data'!H142))="","",OFFSET('Water Data'!$H$29,0,10*ROW('Water Data'!H142)))</f>
        <v/>
      </c>
      <c r="CH148" s="274" t="str">
        <f ca="true">+IF(OFFSET('Water Data'!$I$27,0,10*ROW('Water Data'!I142))="","",OFFSET('Water Data'!$I$27,0,10*ROW('Water Data'!I142)))</f>
        <v/>
      </c>
      <c r="CI148" s="274" t="str">
        <f ca="true">+IF(OFFSET('Water Data'!$I$28,0,10*ROW('Water Data'!I142))="","",OFFSET('Water Data'!$I$28,0,10*ROW('Water Data'!I142)))</f>
        <v/>
      </c>
      <c r="CJ148" s="274" t="str">
        <f ca="true">+IF(OFFSET('Water Data'!$I$29,0,10*ROW('Water Data'!I142))="","",OFFSET('Water Data'!$I$29,0,10*ROW('Water Data'!I142)))</f>
        <v/>
      </c>
      <c r="CK148" s="274" t="str">
        <f ca="true">+IF(OFFSET('Sanitation Data'!$D$28,0,10*ROW('Sanitation Data'!D142))="","",OFFSET('Sanitation Data'!$D$28,0,10*ROW('Sanitation Data'!D142)))</f>
        <v/>
      </c>
      <c r="CL148" s="274" t="str">
        <f ca="true">+IF(OFFSET('Sanitation Data'!$D$29,0,10*ROW('Sanitation Data'!D142))="","",OFFSET('Sanitation Data'!$D$29,0,10*ROW('Sanitation Data'!D142)))</f>
        <v/>
      </c>
      <c r="CM148" s="274" t="str">
        <f ca="true">+IF(OFFSET('Sanitation Data'!$D$30,0,10*ROW('Sanitation Data'!D142))="","",OFFSET('Sanitation Data'!$D$30,0,10*ROW('Sanitation Data'!D142)))</f>
        <v/>
      </c>
      <c r="CN148" s="274" t="str">
        <f ca="true">+IF(OFFSET('Sanitation Data'!$D$31,0,10*ROW('Sanitation Data'!D142))="","",OFFSET('Sanitation Data'!$D$31,0,10*ROW('Sanitation Data'!D142)))</f>
        <v/>
      </c>
      <c r="CO148" s="274" t="str">
        <f ca="true">+IF(OFFSET('Sanitation Data'!$D$32,0,10*ROW('Sanitation Data'!D142))="","",OFFSET('Sanitation Data'!$D$32,0,10*ROW('Sanitation Data'!D142)))</f>
        <v/>
      </c>
      <c r="CP148" s="274" t="str">
        <f ca="true">+IF(OFFSET('Sanitation Data'!$E$28,0,10*ROW('Sanitation Data'!E142))="","",OFFSET('Sanitation Data'!$E$28,0,10*ROW('Sanitation Data'!E142)))</f>
        <v/>
      </c>
      <c r="CQ148" s="274" t="str">
        <f ca="true">+IF(OFFSET('Sanitation Data'!$E$29,0,10*ROW('Sanitation Data'!E142))="","",OFFSET('Sanitation Data'!$E$29,0,10*ROW('Sanitation Data'!E142)))</f>
        <v/>
      </c>
      <c r="CR148" s="274" t="str">
        <f ca="true">+IF(OFFSET('Sanitation Data'!$E$30,0,10*ROW('Sanitation Data'!E142))="","",OFFSET('Sanitation Data'!$E$30,0,10*ROW('Sanitation Data'!E142)))</f>
        <v/>
      </c>
      <c r="CS148" s="274" t="str">
        <f ca="true">+IF(OFFSET('Sanitation Data'!$E$31,0,10*ROW('Sanitation Data'!E142))="","",OFFSET('Sanitation Data'!$E$31,0,10*ROW('Sanitation Data'!E142)))</f>
        <v/>
      </c>
      <c r="CT148" s="274" t="str">
        <f ca="true">+IF(OFFSET('Sanitation Data'!$E$32,0,10*ROW('Sanitation Data'!E142))="","",OFFSET('Sanitation Data'!$E$32,0,10*ROW('Sanitation Data'!E142)))</f>
        <v/>
      </c>
      <c r="CU148" s="274" t="str">
        <f ca="true">+IF(OFFSET('Sanitation Data'!$F$28,0,10*ROW('Sanitation Data'!F142))="","",OFFSET('Sanitation Data'!$F$28,0,10*ROW('Sanitation Data'!F142)))</f>
        <v/>
      </c>
      <c r="CV148" s="274" t="str">
        <f ca="true">+IF(OFFSET('Sanitation Data'!$F$29,0,10*ROW('Sanitation Data'!F142))="","",OFFSET('Sanitation Data'!$F$29,0,10*ROW('Sanitation Data'!F142)))</f>
        <v/>
      </c>
      <c r="CW148" s="274" t="str">
        <f ca="true">+IF(OFFSET('Sanitation Data'!$F$30,0,10*ROW('Sanitation Data'!F142))="","",OFFSET('Sanitation Data'!$F$30,0,10*ROW('Sanitation Data'!F142)))</f>
        <v/>
      </c>
      <c r="CX148" s="274" t="str">
        <f ca="true">+IF(OFFSET('Sanitation Data'!$F$31,0,10*ROW('Sanitation Data'!F142))="","",OFFSET('Sanitation Data'!$F$31,0,10*ROW('Sanitation Data'!F142)))</f>
        <v/>
      </c>
      <c r="CY148" s="274" t="str">
        <f ca="true">+IF(OFFSET('Sanitation Data'!$F$32,0,10*ROW('Sanitation Data'!F142))="","",OFFSET('Sanitation Data'!$F$32,0,10*ROW('Sanitation Data'!F142)))</f>
        <v/>
      </c>
      <c r="CZ148" s="274" t="str">
        <f ca="true">+IF(OFFSET('Sanitation Data'!$G$28,0,10*ROW('Sanitation Data'!G142))="","",OFFSET('Sanitation Data'!$G$28,0,10*ROW('Sanitation Data'!G142)))</f>
        <v/>
      </c>
      <c r="DA148" s="274" t="str">
        <f ca="true">+IF(OFFSET('Sanitation Data'!$G$29,0,10*ROW('Sanitation Data'!G142))="","",OFFSET('Sanitation Data'!$G$29,0,10*ROW('Sanitation Data'!G142)))</f>
        <v/>
      </c>
      <c r="DB148" s="274" t="str">
        <f ca="true">+IF(OFFSET('Sanitation Data'!$G$30,0,10*ROW('Sanitation Data'!G142))="","",OFFSET('Sanitation Data'!$G$30,0,10*ROW('Sanitation Data'!G142)))</f>
        <v/>
      </c>
      <c r="DC148" s="274" t="str">
        <f ca="true">+IF(OFFSET('Sanitation Data'!$G$31,0,10*ROW('Sanitation Data'!G142))="","",OFFSET('Sanitation Data'!$G$31,0,10*ROW('Sanitation Data'!G142)))</f>
        <v/>
      </c>
      <c r="DD148" s="274" t="str">
        <f ca="true">+IF(OFFSET('Sanitation Data'!$G$32,0,10*ROW('Sanitation Data'!G142))="","",OFFSET('Sanitation Data'!$G$32,0,10*ROW('Sanitation Data'!G142)))</f>
        <v/>
      </c>
      <c r="DE148" s="274" t="str">
        <f ca="true">+IF(OFFSET('Sanitation Data'!$H$28,0,10*ROW('Sanitation Data'!H142))="","",OFFSET('Sanitation Data'!$H$28,0,10*ROW('Sanitation Data'!H142)))</f>
        <v/>
      </c>
      <c r="DF148" s="274" t="str">
        <f ca="true">+IF(OFFSET('Sanitation Data'!$H$29,0,10*ROW('Sanitation Data'!H142))="","",OFFSET('Sanitation Data'!$H$29,0,10*ROW('Sanitation Data'!H142)))</f>
        <v/>
      </c>
      <c r="DG148" s="274" t="str">
        <f ca="true">+IF(OFFSET('Sanitation Data'!$H$30,0,10*ROW('Sanitation Data'!H142))="","",OFFSET('Sanitation Data'!$H$30,0,10*ROW('Sanitation Data'!H142)))</f>
        <v/>
      </c>
      <c r="DH148" s="274" t="str">
        <f ca="true">+IF(OFFSET('Sanitation Data'!$H$31,0,10*ROW('Sanitation Data'!H142))="","",OFFSET('Sanitation Data'!$H$31,0,10*ROW('Sanitation Data'!H142)))</f>
        <v/>
      </c>
      <c r="DI148" s="274" t="str">
        <f ca="true">+IF(OFFSET('Sanitation Data'!$H$32,0,10*ROW('Sanitation Data'!H142))="","",OFFSET('Sanitation Data'!$H$32,0,10*ROW('Sanitation Data'!H142)))</f>
        <v/>
      </c>
      <c r="DJ148" s="274" t="str">
        <f ca="true">+IF(OFFSET('Sanitation Data'!$I$28,0,10*ROW('Sanitation Data'!I142))="","",OFFSET('Sanitation Data'!$I$28,0,10*ROW('Sanitation Data'!I142)))</f>
        <v/>
      </c>
      <c r="DK148" s="274" t="str">
        <f ca="true">+IF(OFFSET('Sanitation Data'!$I$29,0,10*ROW('Sanitation Data'!I142))="","",OFFSET('Sanitation Data'!$I$29,0,10*ROW('Sanitation Data'!I142)))</f>
        <v/>
      </c>
      <c r="DL148" s="274" t="str">
        <f ca="true">+IF(OFFSET('Sanitation Data'!$I$30,0,10*ROW('Sanitation Data'!I142))="","",OFFSET('Sanitation Data'!$I$30,0,10*ROW('Sanitation Data'!I142)))</f>
        <v/>
      </c>
      <c r="DM148" s="274" t="str">
        <f ca="true">+IF(OFFSET('Sanitation Data'!$I$31,0,10*ROW('Sanitation Data'!I142))="","",OFFSET('Sanitation Data'!$I$31,0,10*ROW('Sanitation Data'!I142)))</f>
        <v/>
      </c>
      <c r="DN148" s="274" t="str">
        <f ca="true">+IF(OFFSET('Sanitation Data'!$I$32,0,10*ROW('Sanitation Data'!I142))="","",OFFSET('Sanitation Data'!$I$32,0,10*ROW('Sanitation Data'!I142)))</f>
        <v/>
      </c>
      <c r="DO148" s="274" t="str">
        <f ca="true">+IF(OFFSET('Hygiene Data'!$D$11,0,10*ROW('Hygiene Data'!D142))="","",OFFSET('Hygiene Data'!$D$11,0,10*ROW('Hygiene Data'!D142)))</f>
        <v/>
      </c>
      <c r="DP148" s="274" t="str">
        <f ca="true">+IF(OFFSET('Hygiene Data'!$D$12,0,10*ROW('Hygiene Data'!D142))="","",OFFSET('Hygiene Data'!$D$12,0,10*ROW('Hygiene Data'!D142)))</f>
        <v/>
      </c>
      <c r="DQ148" s="274" t="str">
        <f ca="true">+IF(OFFSET('Hygiene Data'!$D$13,0,10*ROW('Hygiene Data'!D142))="","",OFFSET('Hygiene Data'!$D$13,0,10*ROW('Hygiene Data'!D142)))</f>
        <v/>
      </c>
      <c r="DR148" s="274" t="str">
        <f ca="true">+IF(OFFSET('Hygiene Data'!$E$11,0,10*ROW('Hygiene Data'!E142))="","",OFFSET('Hygiene Data'!$E$11,0,10*ROW('Hygiene Data'!E142)))</f>
        <v/>
      </c>
      <c r="DS148" s="274" t="str">
        <f ca="true">+IF(OFFSET('Hygiene Data'!$E$12,0,10*ROW('Hygiene Data'!E142))="","",OFFSET('Hygiene Data'!$E$12,0,10*ROW('Hygiene Data'!E142)))</f>
        <v/>
      </c>
      <c r="DT148" s="274" t="str">
        <f ca="true">+IF(OFFSET('Hygiene Data'!$E$13,0,10*ROW('Hygiene Data'!E142))="","",OFFSET('Hygiene Data'!$E$13,0,10*ROW('Hygiene Data'!E142)))</f>
        <v/>
      </c>
      <c r="DU148" s="274" t="str">
        <f ca="true">+IF(OFFSET('Hygiene Data'!$F$11,0,10*ROW('Hygiene Data'!F142))="","",OFFSET('Hygiene Data'!$F$11,0,10*ROW('Hygiene Data'!F142)))</f>
        <v/>
      </c>
      <c r="DV148" s="274" t="str">
        <f ca="true">+IF(OFFSET('Hygiene Data'!$F$12,0,10*ROW('Hygiene Data'!F142))="","",OFFSET('Hygiene Data'!$F$12,0,10*ROW('Hygiene Data'!F142)))</f>
        <v/>
      </c>
      <c r="DW148" s="274" t="str">
        <f ca="true">+IF(OFFSET('Hygiene Data'!$F$13,0,10*ROW('Hygiene Data'!F142))="","",OFFSET('Hygiene Data'!$F$13,0,10*ROW('Hygiene Data'!F142)))</f>
        <v/>
      </c>
      <c r="DX148" s="274" t="str">
        <f ca="true">+IF(OFFSET('Hygiene Data'!$G$11,0,10*ROW('Hygiene Data'!G142))="","",OFFSET('Hygiene Data'!$G$11,0,10*ROW('Hygiene Data'!G142)))</f>
        <v/>
      </c>
      <c r="DY148" s="274" t="str">
        <f ca="true">+IF(OFFSET('Hygiene Data'!$G$12,0,10*ROW('Hygiene Data'!G142))="","",OFFSET('Hygiene Data'!$G$12,0,10*ROW('Hygiene Data'!G142)))</f>
        <v/>
      </c>
      <c r="DZ148" s="274" t="str">
        <f ca="true">+IF(OFFSET('Hygiene Data'!$G$13,0,10*ROW('Hygiene Data'!G142))="","",OFFSET('Hygiene Data'!$G$13,0,10*ROW('Hygiene Data'!G142)))</f>
        <v/>
      </c>
      <c r="EA148" s="274" t="str">
        <f ca="true">+IF(OFFSET('Hygiene Data'!$H$11,0,10*ROW('Hygiene Data'!H142))="","",OFFSET('Hygiene Data'!$H$11,0,10*ROW('Hygiene Data'!H142)))</f>
        <v/>
      </c>
      <c r="EB148" s="274" t="str">
        <f ca="true">+IF(OFFSET('Hygiene Data'!$H$12,0,10*ROW('Hygiene Data'!H142))="","",OFFSET('Hygiene Data'!$H$12,0,10*ROW('Hygiene Data'!H142)))</f>
        <v/>
      </c>
      <c r="EC148" s="274" t="str">
        <f ca="true">+IF(OFFSET('Hygiene Data'!$H$13,0,10*ROW('Hygiene Data'!H142))="","",OFFSET('Hygiene Data'!$H$13,0,10*ROW('Hygiene Data'!H142)))</f>
        <v/>
      </c>
      <c r="ED148" s="274" t="str">
        <f ca="true">+IF(OFFSET('Hygiene Data'!$I$11,0,10*ROW('Hygiene Data'!I142))="","",OFFSET('Hygiene Data'!$I$11,0,10*ROW('Hygiene Data'!I142)))</f>
        <v/>
      </c>
      <c r="EE148" s="274" t="str">
        <f ca="true">+IF(OFFSET('Hygiene Data'!$I$12,0,10*ROW('Hygiene Data'!I142))="","",OFFSET('Hygiene Data'!$I$12,0,10*ROW('Hygiene Data'!I142)))</f>
        <v/>
      </c>
      <c r="EF148" s="274" t="str">
        <f ca="true">+IF(OFFSET('Hygiene Data'!$I$13,0,10*ROW('Hygiene Data'!I142))="","",OFFSET('Hygiene Data'!$I$13,0,10*ROW('Hygiene Data'!I142)))</f>
        <v/>
      </c>
    </row>
    <row xmlns:x14ac="http://schemas.microsoft.com/office/spreadsheetml/2009/9/ac" r="149" x14ac:dyDescent="0.2">
      <c r="A149" s="37" t="str">
        <f ca="true">+IF(OFFSET('Water Data'!$B$2,0,10*ROW('Water Data'!E143))="","",OFFSET('Water Data'!$B$2,0,10*ROW('Water Data'!E143)))</f>
        <v/>
      </c>
      <c r="B149" s="37" t="str">
        <f ca="true">+IF(OFFSET('Water Data'!$C$2,0,10*ROW('Water Data'!F143))="","",OFFSET('Water Data'!$C$2,0,10*ROW('Water Data'!F143)))</f>
        <v/>
      </c>
      <c r="C149" s="330" t="str">
        <f t="shared" ca="true" si="2"/>
        <v/>
      </c>
      <c r="D149" s="94"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4"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4"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4"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4"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4"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4"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4"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4"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4"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4"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4"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4"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4"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4"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4"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4"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4"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5"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5"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5"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5"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5"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5"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5"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5"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5"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5"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5"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5"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5"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5"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5"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5"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5"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5"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5"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5"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5"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5"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5"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5"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5"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5"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5"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5"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5"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5"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6"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6"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6"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6"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6"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6"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6"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6"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6"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6"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6"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6"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6"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6"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6"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6"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6"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6"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74"/>
      <c r="BS149" s="274" t="str">
        <f ca="true">+IF(OFFSET('Water Data'!$D$27,0,10*ROW('Water Data'!D143))="","",OFFSET('Water Data'!$D$27,0,10*ROW('Water Data'!D143)))</f>
        <v/>
      </c>
      <c r="BT149" s="274" t="str">
        <f ca="true">+IF(OFFSET('Water Data'!$D$28,0,10*ROW('Water Data'!D143))="","",OFFSET('Water Data'!$D$28,0,10*ROW('Water Data'!D143)))</f>
        <v/>
      </c>
      <c r="BU149" s="274" t="str">
        <f ca="true">+IF(OFFSET('Water Data'!$D$29,0,10*ROW('Water Data'!D143))="","",OFFSET('Water Data'!$D$29,0,10*ROW('Water Data'!D143)))</f>
        <v/>
      </c>
      <c r="BV149" s="274" t="str">
        <f ca="true">+IF(OFFSET('Water Data'!$E$27,0,10*ROW('Water Data'!E143))="","",OFFSET('Water Data'!$E$27,0,10*ROW('Water Data'!E143)))</f>
        <v/>
      </c>
      <c r="BW149" s="274" t="str">
        <f ca="true">+IF(OFFSET('Water Data'!$E$28,0,10*ROW('Water Data'!E143))="","",OFFSET('Water Data'!$E$28,0,10*ROW('Water Data'!E143)))</f>
        <v/>
      </c>
      <c r="BX149" s="274" t="str">
        <f ca="true">+IF(OFFSET('Water Data'!$E$29,0,10*ROW('Water Data'!E143))="","",OFFSET('Water Data'!$E$29,0,10*ROW('Water Data'!E143)))</f>
        <v/>
      </c>
      <c r="BY149" s="274" t="str">
        <f ca="true">+IF(OFFSET('Water Data'!$F$27,0,10*ROW('Water Data'!F143))="","",OFFSET('Water Data'!$F$27,0,10*ROW('Water Data'!F143)))</f>
        <v/>
      </c>
      <c r="BZ149" s="274" t="str">
        <f ca="true">+IF(OFFSET('Water Data'!$F$28,0,10*ROW('Water Data'!F143))="","",OFFSET('Water Data'!$F$28,0,10*ROW('Water Data'!F143)))</f>
        <v/>
      </c>
      <c r="CA149" s="274" t="str">
        <f ca="true">+IF(OFFSET('Water Data'!$F$29,0,10*ROW('Water Data'!F143))="","",OFFSET('Water Data'!$F$29,0,10*ROW('Water Data'!F143)))</f>
        <v/>
      </c>
      <c r="CB149" s="274" t="str">
        <f ca="true">+IF(OFFSET('Water Data'!$G$27,0,10*ROW('Water Data'!G143))="","",OFFSET('Water Data'!$G$27,0,10*ROW('Water Data'!G143)))</f>
        <v/>
      </c>
      <c r="CC149" s="274" t="str">
        <f ca="true">+IF(OFFSET('Water Data'!$G$28,0,10*ROW('Water Data'!G143))="","",OFFSET('Water Data'!$G$28,0,10*ROW('Water Data'!G143)))</f>
        <v/>
      </c>
      <c r="CD149" s="274" t="str">
        <f ca="true">+IF(OFFSET('Water Data'!$G$29,0,10*ROW('Water Data'!G143))="","",OFFSET('Water Data'!$G$29,0,10*ROW('Water Data'!G143)))</f>
        <v/>
      </c>
      <c r="CE149" s="274" t="str">
        <f ca="true">+IF(OFFSET('Water Data'!$H$27,0,10*ROW('Water Data'!H143))="","",OFFSET('Water Data'!$H$27,0,10*ROW('Water Data'!H143)))</f>
        <v/>
      </c>
      <c r="CF149" s="274" t="str">
        <f ca="true">+IF(OFFSET('Water Data'!$H$28,0,10*ROW('Water Data'!H143))="","",OFFSET('Water Data'!$H$28,0,10*ROW('Water Data'!H143)))</f>
        <v/>
      </c>
      <c r="CG149" s="274" t="str">
        <f ca="true">+IF(OFFSET('Water Data'!$H$29,0,10*ROW('Water Data'!H143))="","",OFFSET('Water Data'!$H$29,0,10*ROW('Water Data'!H143)))</f>
        <v/>
      </c>
      <c r="CH149" s="274" t="str">
        <f ca="true">+IF(OFFSET('Water Data'!$I$27,0,10*ROW('Water Data'!I143))="","",OFFSET('Water Data'!$I$27,0,10*ROW('Water Data'!I143)))</f>
        <v/>
      </c>
      <c r="CI149" s="274" t="str">
        <f ca="true">+IF(OFFSET('Water Data'!$I$28,0,10*ROW('Water Data'!I143))="","",OFFSET('Water Data'!$I$28,0,10*ROW('Water Data'!I143)))</f>
        <v/>
      </c>
      <c r="CJ149" s="274" t="str">
        <f ca="true">+IF(OFFSET('Water Data'!$I$29,0,10*ROW('Water Data'!I143))="","",OFFSET('Water Data'!$I$29,0,10*ROW('Water Data'!I143)))</f>
        <v/>
      </c>
      <c r="CK149" s="274" t="str">
        <f ca="true">+IF(OFFSET('Sanitation Data'!$D$28,0,10*ROW('Sanitation Data'!D143))="","",OFFSET('Sanitation Data'!$D$28,0,10*ROW('Sanitation Data'!D143)))</f>
        <v/>
      </c>
      <c r="CL149" s="274" t="str">
        <f ca="true">+IF(OFFSET('Sanitation Data'!$D$29,0,10*ROW('Sanitation Data'!D143))="","",OFFSET('Sanitation Data'!$D$29,0,10*ROW('Sanitation Data'!D143)))</f>
        <v/>
      </c>
      <c r="CM149" s="274" t="str">
        <f ca="true">+IF(OFFSET('Sanitation Data'!$D$30,0,10*ROW('Sanitation Data'!D143))="","",OFFSET('Sanitation Data'!$D$30,0,10*ROW('Sanitation Data'!D143)))</f>
        <v/>
      </c>
      <c r="CN149" s="274" t="str">
        <f ca="true">+IF(OFFSET('Sanitation Data'!$D$31,0,10*ROW('Sanitation Data'!D143))="","",OFFSET('Sanitation Data'!$D$31,0,10*ROW('Sanitation Data'!D143)))</f>
        <v/>
      </c>
      <c r="CO149" s="274" t="str">
        <f ca="true">+IF(OFFSET('Sanitation Data'!$D$32,0,10*ROW('Sanitation Data'!D143))="","",OFFSET('Sanitation Data'!$D$32,0,10*ROW('Sanitation Data'!D143)))</f>
        <v/>
      </c>
      <c r="CP149" s="274" t="str">
        <f ca="true">+IF(OFFSET('Sanitation Data'!$E$28,0,10*ROW('Sanitation Data'!E143))="","",OFFSET('Sanitation Data'!$E$28,0,10*ROW('Sanitation Data'!E143)))</f>
        <v/>
      </c>
      <c r="CQ149" s="274" t="str">
        <f ca="true">+IF(OFFSET('Sanitation Data'!$E$29,0,10*ROW('Sanitation Data'!E143))="","",OFFSET('Sanitation Data'!$E$29,0,10*ROW('Sanitation Data'!E143)))</f>
        <v/>
      </c>
      <c r="CR149" s="274" t="str">
        <f ca="true">+IF(OFFSET('Sanitation Data'!$E$30,0,10*ROW('Sanitation Data'!E143))="","",OFFSET('Sanitation Data'!$E$30,0,10*ROW('Sanitation Data'!E143)))</f>
        <v/>
      </c>
      <c r="CS149" s="274" t="str">
        <f ca="true">+IF(OFFSET('Sanitation Data'!$E$31,0,10*ROW('Sanitation Data'!E143))="","",OFFSET('Sanitation Data'!$E$31,0,10*ROW('Sanitation Data'!E143)))</f>
        <v/>
      </c>
      <c r="CT149" s="274" t="str">
        <f ca="true">+IF(OFFSET('Sanitation Data'!$E$32,0,10*ROW('Sanitation Data'!E143))="","",OFFSET('Sanitation Data'!$E$32,0,10*ROW('Sanitation Data'!E143)))</f>
        <v/>
      </c>
      <c r="CU149" s="274" t="str">
        <f ca="true">+IF(OFFSET('Sanitation Data'!$F$28,0,10*ROW('Sanitation Data'!F143))="","",OFFSET('Sanitation Data'!$F$28,0,10*ROW('Sanitation Data'!F143)))</f>
        <v/>
      </c>
      <c r="CV149" s="274" t="str">
        <f ca="true">+IF(OFFSET('Sanitation Data'!$F$29,0,10*ROW('Sanitation Data'!F143))="","",OFFSET('Sanitation Data'!$F$29,0,10*ROW('Sanitation Data'!F143)))</f>
        <v/>
      </c>
      <c r="CW149" s="274" t="str">
        <f ca="true">+IF(OFFSET('Sanitation Data'!$F$30,0,10*ROW('Sanitation Data'!F143))="","",OFFSET('Sanitation Data'!$F$30,0,10*ROW('Sanitation Data'!F143)))</f>
        <v/>
      </c>
      <c r="CX149" s="274" t="str">
        <f ca="true">+IF(OFFSET('Sanitation Data'!$F$31,0,10*ROW('Sanitation Data'!F143))="","",OFFSET('Sanitation Data'!$F$31,0,10*ROW('Sanitation Data'!F143)))</f>
        <v/>
      </c>
      <c r="CY149" s="274" t="str">
        <f ca="true">+IF(OFFSET('Sanitation Data'!$F$32,0,10*ROW('Sanitation Data'!F143))="","",OFFSET('Sanitation Data'!$F$32,0,10*ROW('Sanitation Data'!F143)))</f>
        <v/>
      </c>
      <c r="CZ149" s="274" t="str">
        <f ca="true">+IF(OFFSET('Sanitation Data'!$G$28,0,10*ROW('Sanitation Data'!G143))="","",OFFSET('Sanitation Data'!$G$28,0,10*ROW('Sanitation Data'!G143)))</f>
        <v/>
      </c>
      <c r="DA149" s="274" t="str">
        <f ca="true">+IF(OFFSET('Sanitation Data'!$G$29,0,10*ROW('Sanitation Data'!G143))="","",OFFSET('Sanitation Data'!$G$29,0,10*ROW('Sanitation Data'!G143)))</f>
        <v/>
      </c>
      <c r="DB149" s="274" t="str">
        <f ca="true">+IF(OFFSET('Sanitation Data'!$G$30,0,10*ROW('Sanitation Data'!G143))="","",OFFSET('Sanitation Data'!$G$30,0,10*ROW('Sanitation Data'!G143)))</f>
        <v/>
      </c>
      <c r="DC149" s="274" t="str">
        <f ca="true">+IF(OFFSET('Sanitation Data'!$G$31,0,10*ROW('Sanitation Data'!G143))="","",OFFSET('Sanitation Data'!$G$31,0,10*ROW('Sanitation Data'!G143)))</f>
        <v/>
      </c>
      <c r="DD149" s="274" t="str">
        <f ca="true">+IF(OFFSET('Sanitation Data'!$G$32,0,10*ROW('Sanitation Data'!G143))="","",OFFSET('Sanitation Data'!$G$32,0,10*ROW('Sanitation Data'!G143)))</f>
        <v/>
      </c>
      <c r="DE149" s="274" t="str">
        <f ca="true">+IF(OFFSET('Sanitation Data'!$H$28,0,10*ROW('Sanitation Data'!H143))="","",OFFSET('Sanitation Data'!$H$28,0,10*ROW('Sanitation Data'!H143)))</f>
        <v/>
      </c>
      <c r="DF149" s="274" t="str">
        <f ca="true">+IF(OFFSET('Sanitation Data'!$H$29,0,10*ROW('Sanitation Data'!H143))="","",OFFSET('Sanitation Data'!$H$29,0,10*ROW('Sanitation Data'!H143)))</f>
        <v/>
      </c>
      <c r="DG149" s="274" t="str">
        <f ca="true">+IF(OFFSET('Sanitation Data'!$H$30,0,10*ROW('Sanitation Data'!H143))="","",OFFSET('Sanitation Data'!$H$30,0,10*ROW('Sanitation Data'!H143)))</f>
        <v/>
      </c>
      <c r="DH149" s="274" t="str">
        <f ca="true">+IF(OFFSET('Sanitation Data'!$H$31,0,10*ROW('Sanitation Data'!H143))="","",OFFSET('Sanitation Data'!$H$31,0,10*ROW('Sanitation Data'!H143)))</f>
        <v/>
      </c>
      <c r="DI149" s="274" t="str">
        <f ca="true">+IF(OFFSET('Sanitation Data'!$H$32,0,10*ROW('Sanitation Data'!H143))="","",OFFSET('Sanitation Data'!$H$32,0,10*ROW('Sanitation Data'!H143)))</f>
        <v/>
      </c>
      <c r="DJ149" s="274" t="str">
        <f ca="true">+IF(OFFSET('Sanitation Data'!$I$28,0,10*ROW('Sanitation Data'!I143))="","",OFFSET('Sanitation Data'!$I$28,0,10*ROW('Sanitation Data'!I143)))</f>
        <v/>
      </c>
      <c r="DK149" s="274" t="str">
        <f ca="true">+IF(OFFSET('Sanitation Data'!$I$29,0,10*ROW('Sanitation Data'!I143))="","",OFFSET('Sanitation Data'!$I$29,0,10*ROW('Sanitation Data'!I143)))</f>
        <v/>
      </c>
      <c r="DL149" s="274" t="str">
        <f ca="true">+IF(OFFSET('Sanitation Data'!$I$30,0,10*ROW('Sanitation Data'!I143))="","",OFFSET('Sanitation Data'!$I$30,0,10*ROW('Sanitation Data'!I143)))</f>
        <v/>
      </c>
      <c r="DM149" s="274" t="str">
        <f ca="true">+IF(OFFSET('Sanitation Data'!$I$31,0,10*ROW('Sanitation Data'!I143))="","",OFFSET('Sanitation Data'!$I$31,0,10*ROW('Sanitation Data'!I143)))</f>
        <v/>
      </c>
      <c r="DN149" s="274" t="str">
        <f ca="true">+IF(OFFSET('Sanitation Data'!$I$32,0,10*ROW('Sanitation Data'!I143))="","",OFFSET('Sanitation Data'!$I$32,0,10*ROW('Sanitation Data'!I143)))</f>
        <v/>
      </c>
      <c r="DO149" s="274" t="str">
        <f ca="true">+IF(OFFSET('Hygiene Data'!$D$11,0,10*ROW('Hygiene Data'!D143))="","",OFFSET('Hygiene Data'!$D$11,0,10*ROW('Hygiene Data'!D143)))</f>
        <v/>
      </c>
      <c r="DP149" s="274" t="str">
        <f ca="true">+IF(OFFSET('Hygiene Data'!$D$12,0,10*ROW('Hygiene Data'!D143))="","",OFFSET('Hygiene Data'!$D$12,0,10*ROW('Hygiene Data'!D143)))</f>
        <v/>
      </c>
      <c r="DQ149" s="274" t="str">
        <f ca="true">+IF(OFFSET('Hygiene Data'!$D$13,0,10*ROW('Hygiene Data'!D143))="","",OFFSET('Hygiene Data'!$D$13,0,10*ROW('Hygiene Data'!D143)))</f>
        <v/>
      </c>
      <c r="DR149" s="274" t="str">
        <f ca="true">+IF(OFFSET('Hygiene Data'!$E$11,0,10*ROW('Hygiene Data'!E143))="","",OFFSET('Hygiene Data'!$E$11,0,10*ROW('Hygiene Data'!E143)))</f>
        <v/>
      </c>
      <c r="DS149" s="274" t="str">
        <f ca="true">+IF(OFFSET('Hygiene Data'!$E$12,0,10*ROW('Hygiene Data'!E143))="","",OFFSET('Hygiene Data'!$E$12,0,10*ROW('Hygiene Data'!E143)))</f>
        <v/>
      </c>
      <c r="DT149" s="274" t="str">
        <f ca="true">+IF(OFFSET('Hygiene Data'!$E$13,0,10*ROW('Hygiene Data'!E143))="","",OFFSET('Hygiene Data'!$E$13,0,10*ROW('Hygiene Data'!E143)))</f>
        <v/>
      </c>
      <c r="DU149" s="274" t="str">
        <f ca="true">+IF(OFFSET('Hygiene Data'!$F$11,0,10*ROW('Hygiene Data'!F143))="","",OFFSET('Hygiene Data'!$F$11,0,10*ROW('Hygiene Data'!F143)))</f>
        <v/>
      </c>
      <c r="DV149" s="274" t="str">
        <f ca="true">+IF(OFFSET('Hygiene Data'!$F$12,0,10*ROW('Hygiene Data'!F143))="","",OFFSET('Hygiene Data'!$F$12,0,10*ROW('Hygiene Data'!F143)))</f>
        <v/>
      </c>
      <c r="DW149" s="274" t="str">
        <f ca="true">+IF(OFFSET('Hygiene Data'!$F$13,0,10*ROW('Hygiene Data'!F143))="","",OFFSET('Hygiene Data'!$F$13,0,10*ROW('Hygiene Data'!F143)))</f>
        <v/>
      </c>
      <c r="DX149" s="274" t="str">
        <f ca="true">+IF(OFFSET('Hygiene Data'!$G$11,0,10*ROW('Hygiene Data'!G143))="","",OFFSET('Hygiene Data'!$G$11,0,10*ROW('Hygiene Data'!G143)))</f>
        <v/>
      </c>
      <c r="DY149" s="274" t="str">
        <f ca="true">+IF(OFFSET('Hygiene Data'!$G$12,0,10*ROW('Hygiene Data'!G143))="","",OFFSET('Hygiene Data'!$G$12,0,10*ROW('Hygiene Data'!G143)))</f>
        <v/>
      </c>
      <c r="DZ149" s="274" t="str">
        <f ca="true">+IF(OFFSET('Hygiene Data'!$G$13,0,10*ROW('Hygiene Data'!G143))="","",OFFSET('Hygiene Data'!$G$13,0,10*ROW('Hygiene Data'!G143)))</f>
        <v/>
      </c>
      <c r="EA149" s="274" t="str">
        <f ca="true">+IF(OFFSET('Hygiene Data'!$H$11,0,10*ROW('Hygiene Data'!H143))="","",OFFSET('Hygiene Data'!$H$11,0,10*ROW('Hygiene Data'!H143)))</f>
        <v/>
      </c>
      <c r="EB149" s="274" t="str">
        <f ca="true">+IF(OFFSET('Hygiene Data'!$H$12,0,10*ROW('Hygiene Data'!H143))="","",OFFSET('Hygiene Data'!$H$12,0,10*ROW('Hygiene Data'!H143)))</f>
        <v/>
      </c>
      <c r="EC149" s="274" t="str">
        <f ca="true">+IF(OFFSET('Hygiene Data'!$H$13,0,10*ROW('Hygiene Data'!H143))="","",OFFSET('Hygiene Data'!$H$13,0,10*ROW('Hygiene Data'!H143)))</f>
        <v/>
      </c>
      <c r="ED149" s="274" t="str">
        <f ca="true">+IF(OFFSET('Hygiene Data'!$I$11,0,10*ROW('Hygiene Data'!I143))="","",OFFSET('Hygiene Data'!$I$11,0,10*ROW('Hygiene Data'!I143)))</f>
        <v/>
      </c>
      <c r="EE149" s="274" t="str">
        <f ca="true">+IF(OFFSET('Hygiene Data'!$I$12,0,10*ROW('Hygiene Data'!I143))="","",OFFSET('Hygiene Data'!$I$12,0,10*ROW('Hygiene Data'!I143)))</f>
        <v/>
      </c>
      <c r="EF149" s="274" t="str">
        <f ca="true">+IF(OFFSET('Hygiene Data'!$I$13,0,10*ROW('Hygiene Data'!I143))="","",OFFSET('Hygiene Data'!$I$13,0,10*ROW('Hygiene Data'!I143)))</f>
        <v/>
      </c>
    </row>
    <row xmlns:x14ac="http://schemas.microsoft.com/office/spreadsheetml/2009/9/ac" r="150" x14ac:dyDescent="0.2">
      <c r="A150" s="37" t="str">
        <f ca="true">+IF(OFFSET('Water Data'!$B$2,0,10*ROW('Water Data'!E144))="","",OFFSET('Water Data'!$B$2,0,10*ROW('Water Data'!E144)))</f>
        <v/>
      </c>
      <c r="B150" s="37" t="str">
        <f ca="true">+IF(OFFSET('Water Data'!$C$2,0,10*ROW('Water Data'!F144))="","",OFFSET('Water Data'!$C$2,0,10*ROW('Water Data'!F144)))</f>
        <v/>
      </c>
      <c r="C150" s="330" t="str">
        <f t="shared" ca="true" si="2"/>
        <v/>
      </c>
      <c r="D150" s="94"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4"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4"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4"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4"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4"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4"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4"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4"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4"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4"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4"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4"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4"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4"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4"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4"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4"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5"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5"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5"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5"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5"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5"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5"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5"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5"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5"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5"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5"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5"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5"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5"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5"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5"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5"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5"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5"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5"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5"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5"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5"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5"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5"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5"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5"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5"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5"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6"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6"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6"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6"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6"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6"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6"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6"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6"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6"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6"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6"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6"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6"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6"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6"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6"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6"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74"/>
      <c r="BS150" s="274" t="str">
        <f ca="true">+IF(OFFSET('Water Data'!$D$27,0,10*ROW('Water Data'!D144))="","",OFFSET('Water Data'!$D$27,0,10*ROW('Water Data'!D144)))</f>
        <v/>
      </c>
      <c r="BT150" s="274" t="str">
        <f ca="true">+IF(OFFSET('Water Data'!$D$28,0,10*ROW('Water Data'!D144))="","",OFFSET('Water Data'!$D$28,0,10*ROW('Water Data'!D144)))</f>
        <v/>
      </c>
      <c r="BU150" s="274" t="str">
        <f ca="true">+IF(OFFSET('Water Data'!$D$29,0,10*ROW('Water Data'!D144))="","",OFFSET('Water Data'!$D$29,0,10*ROW('Water Data'!D144)))</f>
        <v/>
      </c>
      <c r="BV150" s="274" t="str">
        <f ca="true">+IF(OFFSET('Water Data'!$E$27,0,10*ROW('Water Data'!E144))="","",OFFSET('Water Data'!$E$27,0,10*ROW('Water Data'!E144)))</f>
        <v/>
      </c>
      <c r="BW150" s="274" t="str">
        <f ca="true">+IF(OFFSET('Water Data'!$E$28,0,10*ROW('Water Data'!E144))="","",OFFSET('Water Data'!$E$28,0,10*ROW('Water Data'!E144)))</f>
        <v/>
      </c>
      <c r="BX150" s="274" t="str">
        <f ca="true">+IF(OFFSET('Water Data'!$E$29,0,10*ROW('Water Data'!E144))="","",OFFSET('Water Data'!$E$29,0,10*ROW('Water Data'!E144)))</f>
        <v/>
      </c>
      <c r="BY150" s="274" t="str">
        <f ca="true">+IF(OFFSET('Water Data'!$F$27,0,10*ROW('Water Data'!F144))="","",OFFSET('Water Data'!$F$27,0,10*ROW('Water Data'!F144)))</f>
        <v/>
      </c>
      <c r="BZ150" s="274" t="str">
        <f ca="true">+IF(OFFSET('Water Data'!$F$28,0,10*ROW('Water Data'!F144))="","",OFFSET('Water Data'!$F$28,0,10*ROW('Water Data'!F144)))</f>
        <v/>
      </c>
      <c r="CA150" s="274" t="str">
        <f ca="true">+IF(OFFSET('Water Data'!$F$29,0,10*ROW('Water Data'!F144))="","",OFFSET('Water Data'!$F$29,0,10*ROW('Water Data'!F144)))</f>
        <v/>
      </c>
      <c r="CB150" s="274" t="str">
        <f ca="true">+IF(OFFSET('Water Data'!$G$27,0,10*ROW('Water Data'!G144))="","",OFFSET('Water Data'!$G$27,0,10*ROW('Water Data'!G144)))</f>
        <v/>
      </c>
      <c r="CC150" s="274" t="str">
        <f ca="true">+IF(OFFSET('Water Data'!$G$28,0,10*ROW('Water Data'!G144))="","",OFFSET('Water Data'!$G$28,0,10*ROW('Water Data'!G144)))</f>
        <v/>
      </c>
      <c r="CD150" s="274" t="str">
        <f ca="true">+IF(OFFSET('Water Data'!$G$29,0,10*ROW('Water Data'!G144))="","",OFFSET('Water Data'!$G$29,0,10*ROW('Water Data'!G144)))</f>
        <v/>
      </c>
      <c r="CE150" s="274" t="str">
        <f ca="true">+IF(OFFSET('Water Data'!$H$27,0,10*ROW('Water Data'!H144))="","",OFFSET('Water Data'!$H$27,0,10*ROW('Water Data'!H144)))</f>
        <v/>
      </c>
      <c r="CF150" s="274" t="str">
        <f ca="true">+IF(OFFSET('Water Data'!$H$28,0,10*ROW('Water Data'!H144))="","",OFFSET('Water Data'!$H$28,0,10*ROW('Water Data'!H144)))</f>
        <v/>
      </c>
      <c r="CG150" s="274" t="str">
        <f ca="true">+IF(OFFSET('Water Data'!$H$29,0,10*ROW('Water Data'!H144))="","",OFFSET('Water Data'!$H$29,0,10*ROW('Water Data'!H144)))</f>
        <v/>
      </c>
      <c r="CH150" s="274" t="str">
        <f ca="true">+IF(OFFSET('Water Data'!$I$27,0,10*ROW('Water Data'!I144))="","",OFFSET('Water Data'!$I$27,0,10*ROW('Water Data'!I144)))</f>
        <v/>
      </c>
      <c r="CI150" s="274" t="str">
        <f ca="true">+IF(OFFSET('Water Data'!$I$28,0,10*ROW('Water Data'!I144))="","",OFFSET('Water Data'!$I$28,0,10*ROW('Water Data'!I144)))</f>
        <v/>
      </c>
      <c r="CJ150" s="274" t="str">
        <f ca="true">+IF(OFFSET('Water Data'!$I$29,0,10*ROW('Water Data'!I144))="","",OFFSET('Water Data'!$I$29,0,10*ROW('Water Data'!I144)))</f>
        <v/>
      </c>
      <c r="CK150" s="274" t="str">
        <f ca="true">+IF(OFFSET('Sanitation Data'!$D$28,0,10*ROW('Sanitation Data'!D144))="","",OFFSET('Sanitation Data'!$D$28,0,10*ROW('Sanitation Data'!D144)))</f>
        <v/>
      </c>
      <c r="CL150" s="274" t="str">
        <f ca="true">+IF(OFFSET('Sanitation Data'!$D$29,0,10*ROW('Sanitation Data'!D144))="","",OFFSET('Sanitation Data'!$D$29,0,10*ROW('Sanitation Data'!D144)))</f>
        <v/>
      </c>
      <c r="CM150" s="274" t="str">
        <f ca="true">+IF(OFFSET('Sanitation Data'!$D$30,0,10*ROW('Sanitation Data'!D144))="","",OFFSET('Sanitation Data'!$D$30,0,10*ROW('Sanitation Data'!D144)))</f>
        <v/>
      </c>
      <c r="CN150" s="274" t="str">
        <f ca="true">+IF(OFFSET('Sanitation Data'!$D$31,0,10*ROW('Sanitation Data'!D144))="","",OFFSET('Sanitation Data'!$D$31,0,10*ROW('Sanitation Data'!D144)))</f>
        <v/>
      </c>
      <c r="CO150" s="274" t="str">
        <f ca="true">+IF(OFFSET('Sanitation Data'!$D$32,0,10*ROW('Sanitation Data'!D144))="","",OFFSET('Sanitation Data'!$D$32,0,10*ROW('Sanitation Data'!D144)))</f>
        <v/>
      </c>
      <c r="CP150" s="274" t="str">
        <f ca="true">+IF(OFFSET('Sanitation Data'!$E$28,0,10*ROW('Sanitation Data'!E144))="","",OFFSET('Sanitation Data'!$E$28,0,10*ROW('Sanitation Data'!E144)))</f>
        <v/>
      </c>
      <c r="CQ150" s="274" t="str">
        <f ca="true">+IF(OFFSET('Sanitation Data'!$E$29,0,10*ROW('Sanitation Data'!E144))="","",OFFSET('Sanitation Data'!$E$29,0,10*ROW('Sanitation Data'!E144)))</f>
        <v/>
      </c>
      <c r="CR150" s="274" t="str">
        <f ca="true">+IF(OFFSET('Sanitation Data'!$E$30,0,10*ROW('Sanitation Data'!E144))="","",OFFSET('Sanitation Data'!$E$30,0,10*ROW('Sanitation Data'!E144)))</f>
        <v/>
      </c>
      <c r="CS150" s="274" t="str">
        <f ca="true">+IF(OFFSET('Sanitation Data'!$E$31,0,10*ROW('Sanitation Data'!E144))="","",OFFSET('Sanitation Data'!$E$31,0,10*ROW('Sanitation Data'!E144)))</f>
        <v/>
      </c>
      <c r="CT150" s="274" t="str">
        <f ca="true">+IF(OFFSET('Sanitation Data'!$E$32,0,10*ROW('Sanitation Data'!E144))="","",OFFSET('Sanitation Data'!$E$32,0,10*ROW('Sanitation Data'!E144)))</f>
        <v/>
      </c>
      <c r="CU150" s="274" t="str">
        <f ca="true">+IF(OFFSET('Sanitation Data'!$F$28,0,10*ROW('Sanitation Data'!F144))="","",OFFSET('Sanitation Data'!$F$28,0,10*ROW('Sanitation Data'!F144)))</f>
        <v/>
      </c>
      <c r="CV150" s="274" t="str">
        <f ca="true">+IF(OFFSET('Sanitation Data'!$F$29,0,10*ROW('Sanitation Data'!F144))="","",OFFSET('Sanitation Data'!$F$29,0,10*ROW('Sanitation Data'!F144)))</f>
        <v/>
      </c>
      <c r="CW150" s="274" t="str">
        <f ca="true">+IF(OFFSET('Sanitation Data'!$F$30,0,10*ROW('Sanitation Data'!F144))="","",OFFSET('Sanitation Data'!$F$30,0,10*ROW('Sanitation Data'!F144)))</f>
        <v/>
      </c>
      <c r="CX150" s="274" t="str">
        <f ca="true">+IF(OFFSET('Sanitation Data'!$F$31,0,10*ROW('Sanitation Data'!F144))="","",OFFSET('Sanitation Data'!$F$31,0,10*ROW('Sanitation Data'!F144)))</f>
        <v/>
      </c>
      <c r="CY150" s="274" t="str">
        <f ca="true">+IF(OFFSET('Sanitation Data'!$F$32,0,10*ROW('Sanitation Data'!F144))="","",OFFSET('Sanitation Data'!$F$32,0,10*ROW('Sanitation Data'!F144)))</f>
        <v/>
      </c>
      <c r="CZ150" s="274" t="str">
        <f ca="true">+IF(OFFSET('Sanitation Data'!$G$28,0,10*ROW('Sanitation Data'!G144))="","",OFFSET('Sanitation Data'!$G$28,0,10*ROW('Sanitation Data'!G144)))</f>
        <v/>
      </c>
      <c r="DA150" s="274" t="str">
        <f ca="true">+IF(OFFSET('Sanitation Data'!$G$29,0,10*ROW('Sanitation Data'!G144))="","",OFFSET('Sanitation Data'!$G$29,0,10*ROW('Sanitation Data'!G144)))</f>
        <v/>
      </c>
      <c r="DB150" s="274" t="str">
        <f ca="true">+IF(OFFSET('Sanitation Data'!$G$30,0,10*ROW('Sanitation Data'!G144))="","",OFFSET('Sanitation Data'!$G$30,0,10*ROW('Sanitation Data'!G144)))</f>
        <v/>
      </c>
      <c r="DC150" s="274" t="str">
        <f ca="true">+IF(OFFSET('Sanitation Data'!$G$31,0,10*ROW('Sanitation Data'!G144))="","",OFFSET('Sanitation Data'!$G$31,0,10*ROW('Sanitation Data'!G144)))</f>
        <v/>
      </c>
      <c r="DD150" s="274" t="str">
        <f ca="true">+IF(OFFSET('Sanitation Data'!$G$32,0,10*ROW('Sanitation Data'!G144))="","",OFFSET('Sanitation Data'!$G$32,0,10*ROW('Sanitation Data'!G144)))</f>
        <v/>
      </c>
      <c r="DE150" s="274" t="str">
        <f ca="true">+IF(OFFSET('Sanitation Data'!$H$28,0,10*ROW('Sanitation Data'!H144))="","",OFFSET('Sanitation Data'!$H$28,0,10*ROW('Sanitation Data'!H144)))</f>
        <v/>
      </c>
      <c r="DF150" s="274" t="str">
        <f ca="true">+IF(OFFSET('Sanitation Data'!$H$29,0,10*ROW('Sanitation Data'!H144))="","",OFFSET('Sanitation Data'!$H$29,0,10*ROW('Sanitation Data'!H144)))</f>
        <v/>
      </c>
      <c r="DG150" s="274" t="str">
        <f ca="true">+IF(OFFSET('Sanitation Data'!$H$30,0,10*ROW('Sanitation Data'!H144))="","",OFFSET('Sanitation Data'!$H$30,0,10*ROW('Sanitation Data'!H144)))</f>
        <v/>
      </c>
      <c r="DH150" s="274" t="str">
        <f ca="true">+IF(OFFSET('Sanitation Data'!$H$31,0,10*ROW('Sanitation Data'!H144))="","",OFFSET('Sanitation Data'!$H$31,0,10*ROW('Sanitation Data'!H144)))</f>
        <v/>
      </c>
      <c r="DI150" s="274" t="str">
        <f ca="true">+IF(OFFSET('Sanitation Data'!$H$32,0,10*ROW('Sanitation Data'!H144))="","",OFFSET('Sanitation Data'!$H$32,0,10*ROW('Sanitation Data'!H144)))</f>
        <v/>
      </c>
      <c r="DJ150" s="274" t="str">
        <f ca="true">+IF(OFFSET('Sanitation Data'!$I$28,0,10*ROW('Sanitation Data'!I144))="","",OFFSET('Sanitation Data'!$I$28,0,10*ROW('Sanitation Data'!I144)))</f>
        <v/>
      </c>
      <c r="DK150" s="274" t="str">
        <f ca="true">+IF(OFFSET('Sanitation Data'!$I$29,0,10*ROW('Sanitation Data'!I144))="","",OFFSET('Sanitation Data'!$I$29,0,10*ROW('Sanitation Data'!I144)))</f>
        <v/>
      </c>
      <c r="DL150" s="274" t="str">
        <f ca="true">+IF(OFFSET('Sanitation Data'!$I$30,0,10*ROW('Sanitation Data'!I144))="","",OFFSET('Sanitation Data'!$I$30,0,10*ROW('Sanitation Data'!I144)))</f>
        <v/>
      </c>
      <c r="DM150" s="274" t="str">
        <f ca="true">+IF(OFFSET('Sanitation Data'!$I$31,0,10*ROW('Sanitation Data'!I144))="","",OFFSET('Sanitation Data'!$I$31,0,10*ROW('Sanitation Data'!I144)))</f>
        <v/>
      </c>
      <c r="DN150" s="274" t="str">
        <f ca="true">+IF(OFFSET('Sanitation Data'!$I$32,0,10*ROW('Sanitation Data'!I144))="","",OFFSET('Sanitation Data'!$I$32,0,10*ROW('Sanitation Data'!I144)))</f>
        <v/>
      </c>
      <c r="DO150" s="274" t="str">
        <f ca="true">+IF(OFFSET('Hygiene Data'!$D$11,0,10*ROW('Hygiene Data'!D144))="","",OFFSET('Hygiene Data'!$D$11,0,10*ROW('Hygiene Data'!D144)))</f>
        <v/>
      </c>
      <c r="DP150" s="274" t="str">
        <f ca="true">+IF(OFFSET('Hygiene Data'!$D$12,0,10*ROW('Hygiene Data'!D144))="","",OFFSET('Hygiene Data'!$D$12,0,10*ROW('Hygiene Data'!D144)))</f>
        <v/>
      </c>
      <c r="DQ150" s="274" t="str">
        <f ca="true">+IF(OFFSET('Hygiene Data'!$D$13,0,10*ROW('Hygiene Data'!D144))="","",OFFSET('Hygiene Data'!$D$13,0,10*ROW('Hygiene Data'!D144)))</f>
        <v/>
      </c>
      <c r="DR150" s="274" t="str">
        <f ca="true">+IF(OFFSET('Hygiene Data'!$E$11,0,10*ROW('Hygiene Data'!E144))="","",OFFSET('Hygiene Data'!$E$11,0,10*ROW('Hygiene Data'!E144)))</f>
        <v/>
      </c>
      <c r="DS150" s="274" t="str">
        <f ca="true">+IF(OFFSET('Hygiene Data'!$E$12,0,10*ROW('Hygiene Data'!E144))="","",OFFSET('Hygiene Data'!$E$12,0,10*ROW('Hygiene Data'!E144)))</f>
        <v/>
      </c>
      <c r="DT150" s="274" t="str">
        <f ca="true">+IF(OFFSET('Hygiene Data'!$E$13,0,10*ROW('Hygiene Data'!E144))="","",OFFSET('Hygiene Data'!$E$13,0,10*ROW('Hygiene Data'!E144)))</f>
        <v/>
      </c>
      <c r="DU150" s="274" t="str">
        <f ca="true">+IF(OFFSET('Hygiene Data'!$F$11,0,10*ROW('Hygiene Data'!F144))="","",OFFSET('Hygiene Data'!$F$11,0,10*ROW('Hygiene Data'!F144)))</f>
        <v/>
      </c>
      <c r="DV150" s="274" t="str">
        <f ca="true">+IF(OFFSET('Hygiene Data'!$F$12,0,10*ROW('Hygiene Data'!F144))="","",OFFSET('Hygiene Data'!$F$12,0,10*ROW('Hygiene Data'!F144)))</f>
        <v/>
      </c>
      <c r="DW150" s="274" t="str">
        <f ca="true">+IF(OFFSET('Hygiene Data'!$F$13,0,10*ROW('Hygiene Data'!F144))="","",OFFSET('Hygiene Data'!$F$13,0,10*ROW('Hygiene Data'!F144)))</f>
        <v/>
      </c>
      <c r="DX150" s="274" t="str">
        <f ca="true">+IF(OFFSET('Hygiene Data'!$G$11,0,10*ROW('Hygiene Data'!G144))="","",OFFSET('Hygiene Data'!$G$11,0,10*ROW('Hygiene Data'!G144)))</f>
        <v/>
      </c>
      <c r="DY150" s="274" t="str">
        <f ca="true">+IF(OFFSET('Hygiene Data'!$G$12,0,10*ROW('Hygiene Data'!G144))="","",OFFSET('Hygiene Data'!$G$12,0,10*ROW('Hygiene Data'!G144)))</f>
        <v/>
      </c>
      <c r="DZ150" s="274" t="str">
        <f ca="true">+IF(OFFSET('Hygiene Data'!$G$13,0,10*ROW('Hygiene Data'!G144))="","",OFFSET('Hygiene Data'!$G$13,0,10*ROW('Hygiene Data'!G144)))</f>
        <v/>
      </c>
      <c r="EA150" s="274" t="str">
        <f ca="true">+IF(OFFSET('Hygiene Data'!$H$11,0,10*ROW('Hygiene Data'!H144))="","",OFFSET('Hygiene Data'!$H$11,0,10*ROW('Hygiene Data'!H144)))</f>
        <v/>
      </c>
      <c r="EB150" s="274" t="str">
        <f ca="true">+IF(OFFSET('Hygiene Data'!$H$12,0,10*ROW('Hygiene Data'!H144))="","",OFFSET('Hygiene Data'!$H$12,0,10*ROW('Hygiene Data'!H144)))</f>
        <v/>
      </c>
      <c r="EC150" s="274" t="str">
        <f ca="true">+IF(OFFSET('Hygiene Data'!$H$13,0,10*ROW('Hygiene Data'!H144))="","",OFFSET('Hygiene Data'!$H$13,0,10*ROW('Hygiene Data'!H144)))</f>
        <v/>
      </c>
      <c r="ED150" s="274" t="str">
        <f ca="true">+IF(OFFSET('Hygiene Data'!$I$11,0,10*ROW('Hygiene Data'!I144))="","",OFFSET('Hygiene Data'!$I$11,0,10*ROW('Hygiene Data'!I144)))</f>
        <v/>
      </c>
      <c r="EE150" s="274" t="str">
        <f ca="true">+IF(OFFSET('Hygiene Data'!$I$12,0,10*ROW('Hygiene Data'!I144))="","",OFFSET('Hygiene Data'!$I$12,0,10*ROW('Hygiene Data'!I144)))</f>
        <v/>
      </c>
      <c r="EF150" s="274" t="str">
        <f ca="true">+IF(OFFSET('Hygiene Data'!$I$13,0,10*ROW('Hygiene Data'!I144))="","",OFFSET('Hygiene Data'!$I$13,0,10*ROW('Hygiene Data'!I144)))</f>
        <v/>
      </c>
    </row>
    <row xmlns:x14ac="http://schemas.microsoft.com/office/spreadsheetml/2009/9/ac" r="151" x14ac:dyDescent="0.2">
      <c r="A151" s="37" t="str">
        <f ca="true">+IF(OFFSET('Water Data'!$B$2,0,10*ROW('Water Data'!E145))="","",OFFSET('Water Data'!$B$2,0,10*ROW('Water Data'!E145)))</f>
        <v/>
      </c>
      <c r="B151" s="37" t="str">
        <f ca="true">+IF(OFFSET('Water Data'!$C$2,0,10*ROW('Water Data'!F145))="","",OFFSET('Water Data'!$C$2,0,10*ROW('Water Data'!F145)))</f>
        <v/>
      </c>
      <c r="C151" s="330" t="str">
        <f t="shared" ca="true" si="2"/>
        <v/>
      </c>
      <c r="D151" s="94"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4"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4"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4"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4"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4"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4"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4"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4"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4"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4"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4"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4"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4"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4"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4"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4"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4"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5"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5"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5"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5"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5"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5"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5"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5"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5"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5"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5"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5"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5"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5"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5"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5"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5"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5"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5"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5"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5"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5"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5"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5"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5"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5"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5"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5"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5"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5"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6"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6"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6"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6"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6"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6"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6"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6"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6"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6"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6"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6"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6"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6"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6"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6"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6"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6"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74"/>
      <c r="BS151" s="274" t="str">
        <f ca="true">+IF(OFFSET('Water Data'!$D$27,0,10*ROW('Water Data'!D145))="","",OFFSET('Water Data'!$D$27,0,10*ROW('Water Data'!D145)))</f>
        <v/>
      </c>
      <c r="BT151" s="274" t="str">
        <f ca="true">+IF(OFFSET('Water Data'!$D$28,0,10*ROW('Water Data'!D145))="","",OFFSET('Water Data'!$D$28,0,10*ROW('Water Data'!D145)))</f>
        <v/>
      </c>
      <c r="BU151" s="274" t="str">
        <f ca="true">+IF(OFFSET('Water Data'!$D$29,0,10*ROW('Water Data'!D145))="","",OFFSET('Water Data'!$D$29,0,10*ROW('Water Data'!D145)))</f>
        <v/>
      </c>
      <c r="BV151" s="274" t="str">
        <f ca="true">+IF(OFFSET('Water Data'!$E$27,0,10*ROW('Water Data'!E145))="","",OFFSET('Water Data'!$E$27,0,10*ROW('Water Data'!E145)))</f>
        <v/>
      </c>
      <c r="BW151" s="274" t="str">
        <f ca="true">+IF(OFFSET('Water Data'!$E$28,0,10*ROW('Water Data'!E145))="","",OFFSET('Water Data'!$E$28,0,10*ROW('Water Data'!E145)))</f>
        <v/>
      </c>
      <c r="BX151" s="274" t="str">
        <f ca="true">+IF(OFFSET('Water Data'!$E$29,0,10*ROW('Water Data'!E145))="","",OFFSET('Water Data'!$E$29,0,10*ROW('Water Data'!E145)))</f>
        <v/>
      </c>
      <c r="BY151" s="274" t="str">
        <f ca="true">+IF(OFFSET('Water Data'!$F$27,0,10*ROW('Water Data'!F145))="","",OFFSET('Water Data'!$F$27,0,10*ROW('Water Data'!F145)))</f>
        <v/>
      </c>
      <c r="BZ151" s="274" t="str">
        <f ca="true">+IF(OFFSET('Water Data'!$F$28,0,10*ROW('Water Data'!F145))="","",OFFSET('Water Data'!$F$28,0,10*ROW('Water Data'!F145)))</f>
        <v/>
      </c>
      <c r="CA151" s="274" t="str">
        <f ca="true">+IF(OFFSET('Water Data'!$F$29,0,10*ROW('Water Data'!F145))="","",OFFSET('Water Data'!$F$29,0,10*ROW('Water Data'!F145)))</f>
        <v/>
      </c>
      <c r="CB151" s="274" t="str">
        <f ca="true">+IF(OFFSET('Water Data'!$G$27,0,10*ROW('Water Data'!G145))="","",OFFSET('Water Data'!$G$27,0,10*ROW('Water Data'!G145)))</f>
        <v/>
      </c>
      <c r="CC151" s="274" t="str">
        <f ca="true">+IF(OFFSET('Water Data'!$G$28,0,10*ROW('Water Data'!G145))="","",OFFSET('Water Data'!$G$28,0,10*ROW('Water Data'!G145)))</f>
        <v/>
      </c>
      <c r="CD151" s="274" t="str">
        <f ca="true">+IF(OFFSET('Water Data'!$G$29,0,10*ROW('Water Data'!G145))="","",OFFSET('Water Data'!$G$29,0,10*ROW('Water Data'!G145)))</f>
        <v/>
      </c>
      <c r="CE151" s="274" t="str">
        <f ca="true">+IF(OFFSET('Water Data'!$H$27,0,10*ROW('Water Data'!H145))="","",OFFSET('Water Data'!$H$27,0,10*ROW('Water Data'!H145)))</f>
        <v/>
      </c>
      <c r="CF151" s="274" t="str">
        <f ca="true">+IF(OFFSET('Water Data'!$H$28,0,10*ROW('Water Data'!H145))="","",OFFSET('Water Data'!$H$28,0,10*ROW('Water Data'!H145)))</f>
        <v/>
      </c>
      <c r="CG151" s="274" t="str">
        <f ca="true">+IF(OFFSET('Water Data'!$H$29,0,10*ROW('Water Data'!H145))="","",OFFSET('Water Data'!$H$29,0,10*ROW('Water Data'!H145)))</f>
        <v/>
      </c>
      <c r="CH151" s="274" t="str">
        <f ca="true">+IF(OFFSET('Water Data'!$I$27,0,10*ROW('Water Data'!I145))="","",OFFSET('Water Data'!$I$27,0,10*ROW('Water Data'!I145)))</f>
        <v/>
      </c>
      <c r="CI151" s="274" t="str">
        <f ca="true">+IF(OFFSET('Water Data'!$I$28,0,10*ROW('Water Data'!I145))="","",OFFSET('Water Data'!$I$28,0,10*ROW('Water Data'!I145)))</f>
        <v/>
      </c>
      <c r="CJ151" s="274" t="str">
        <f ca="true">+IF(OFFSET('Water Data'!$I$29,0,10*ROW('Water Data'!I145))="","",OFFSET('Water Data'!$I$29,0,10*ROW('Water Data'!I145)))</f>
        <v/>
      </c>
      <c r="CK151" s="274" t="str">
        <f ca="true">+IF(OFFSET('Sanitation Data'!$D$28,0,10*ROW('Sanitation Data'!D145))="","",OFFSET('Sanitation Data'!$D$28,0,10*ROW('Sanitation Data'!D145)))</f>
        <v/>
      </c>
      <c r="CL151" s="274" t="str">
        <f ca="true">+IF(OFFSET('Sanitation Data'!$D$29,0,10*ROW('Sanitation Data'!D145))="","",OFFSET('Sanitation Data'!$D$29,0,10*ROW('Sanitation Data'!D145)))</f>
        <v/>
      </c>
      <c r="CM151" s="274" t="str">
        <f ca="true">+IF(OFFSET('Sanitation Data'!$D$30,0,10*ROW('Sanitation Data'!D145))="","",OFFSET('Sanitation Data'!$D$30,0,10*ROW('Sanitation Data'!D145)))</f>
        <v/>
      </c>
      <c r="CN151" s="274" t="str">
        <f ca="true">+IF(OFFSET('Sanitation Data'!$D$31,0,10*ROW('Sanitation Data'!D145))="","",OFFSET('Sanitation Data'!$D$31,0,10*ROW('Sanitation Data'!D145)))</f>
        <v/>
      </c>
      <c r="CO151" s="274" t="str">
        <f ca="true">+IF(OFFSET('Sanitation Data'!$D$32,0,10*ROW('Sanitation Data'!D145))="","",OFFSET('Sanitation Data'!$D$32,0,10*ROW('Sanitation Data'!D145)))</f>
        <v/>
      </c>
      <c r="CP151" s="274" t="str">
        <f ca="true">+IF(OFFSET('Sanitation Data'!$E$28,0,10*ROW('Sanitation Data'!E145))="","",OFFSET('Sanitation Data'!$E$28,0,10*ROW('Sanitation Data'!E145)))</f>
        <v/>
      </c>
      <c r="CQ151" s="274" t="str">
        <f ca="true">+IF(OFFSET('Sanitation Data'!$E$29,0,10*ROW('Sanitation Data'!E145))="","",OFFSET('Sanitation Data'!$E$29,0,10*ROW('Sanitation Data'!E145)))</f>
        <v/>
      </c>
      <c r="CR151" s="274" t="str">
        <f ca="true">+IF(OFFSET('Sanitation Data'!$E$30,0,10*ROW('Sanitation Data'!E145))="","",OFFSET('Sanitation Data'!$E$30,0,10*ROW('Sanitation Data'!E145)))</f>
        <v/>
      </c>
      <c r="CS151" s="274" t="str">
        <f ca="true">+IF(OFFSET('Sanitation Data'!$E$31,0,10*ROW('Sanitation Data'!E145))="","",OFFSET('Sanitation Data'!$E$31,0,10*ROW('Sanitation Data'!E145)))</f>
        <v/>
      </c>
      <c r="CT151" s="274" t="str">
        <f ca="true">+IF(OFFSET('Sanitation Data'!$E$32,0,10*ROW('Sanitation Data'!E145))="","",OFFSET('Sanitation Data'!$E$32,0,10*ROW('Sanitation Data'!E145)))</f>
        <v/>
      </c>
      <c r="CU151" s="274" t="str">
        <f ca="true">+IF(OFFSET('Sanitation Data'!$F$28,0,10*ROW('Sanitation Data'!F145))="","",OFFSET('Sanitation Data'!$F$28,0,10*ROW('Sanitation Data'!F145)))</f>
        <v/>
      </c>
      <c r="CV151" s="274" t="str">
        <f ca="true">+IF(OFFSET('Sanitation Data'!$F$29,0,10*ROW('Sanitation Data'!F145))="","",OFFSET('Sanitation Data'!$F$29,0,10*ROW('Sanitation Data'!F145)))</f>
        <v/>
      </c>
      <c r="CW151" s="274" t="str">
        <f ca="true">+IF(OFFSET('Sanitation Data'!$F$30,0,10*ROW('Sanitation Data'!F145))="","",OFFSET('Sanitation Data'!$F$30,0,10*ROW('Sanitation Data'!F145)))</f>
        <v/>
      </c>
      <c r="CX151" s="274" t="str">
        <f ca="true">+IF(OFFSET('Sanitation Data'!$F$31,0,10*ROW('Sanitation Data'!F145))="","",OFFSET('Sanitation Data'!$F$31,0,10*ROW('Sanitation Data'!F145)))</f>
        <v/>
      </c>
      <c r="CY151" s="274" t="str">
        <f ca="true">+IF(OFFSET('Sanitation Data'!$F$32,0,10*ROW('Sanitation Data'!F145))="","",OFFSET('Sanitation Data'!$F$32,0,10*ROW('Sanitation Data'!F145)))</f>
        <v/>
      </c>
      <c r="CZ151" s="274" t="str">
        <f ca="true">+IF(OFFSET('Sanitation Data'!$G$28,0,10*ROW('Sanitation Data'!G145))="","",OFFSET('Sanitation Data'!$G$28,0,10*ROW('Sanitation Data'!G145)))</f>
        <v/>
      </c>
      <c r="DA151" s="274" t="str">
        <f ca="true">+IF(OFFSET('Sanitation Data'!$G$29,0,10*ROW('Sanitation Data'!G145))="","",OFFSET('Sanitation Data'!$G$29,0,10*ROW('Sanitation Data'!G145)))</f>
        <v/>
      </c>
      <c r="DB151" s="274" t="str">
        <f ca="true">+IF(OFFSET('Sanitation Data'!$G$30,0,10*ROW('Sanitation Data'!G145))="","",OFFSET('Sanitation Data'!$G$30,0,10*ROW('Sanitation Data'!G145)))</f>
        <v/>
      </c>
      <c r="DC151" s="274" t="str">
        <f ca="true">+IF(OFFSET('Sanitation Data'!$G$31,0,10*ROW('Sanitation Data'!G145))="","",OFFSET('Sanitation Data'!$G$31,0,10*ROW('Sanitation Data'!G145)))</f>
        <v/>
      </c>
      <c r="DD151" s="274" t="str">
        <f ca="true">+IF(OFFSET('Sanitation Data'!$G$32,0,10*ROW('Sanitation Data'!G145))="","",OFFSET('Sanitation Data'!$G$32,0,10*ROW('Sanitation Data'!G145)))</f>
        <v/>
      </c>
      <c r="DE151" s="274" t="str">
        <f ca="true">+IF(OFFSET('Sanitation Data'!$H$28,0,10*ROW('Sanitation Data'!H145))="","",OFFSET('Sanitation Data'!$H$28,0,10*ROW('Sanitation Data'!H145)))</f>
        <v/>
      </c>
      <c r="DF151" s="274" t="str">
        <f ca="true">+IF(OFFSET('Sanitation Data'!$H$29,0,10*ROW('Sanitation Data'!H145))="","",OFFSET('Sanitation Data'!$H$29,0,10*ROW('Sanitation Data'!H145)))</f>
        <v/>
      </c>
      <c r="DG151" s="274" t="str">
        <f ca="true">+IF(OFFSET('Sanitation Data'!$H$30,0,10*ROW('Sanitation Data'!H145))="","",OFFSET('Sanitation Data'!$H$30,0,10*ROW('Sanitation Data'!H145)))</f>
        <v/>
      </c>
      <c r="DH151" s="274" t="str">
        <f ca="true">+IF(OFFSET('Sanitation Data'!$H$31,0,10*ROW('Sanitation Data'!H145))="","",OFFSET('Sanitation Data'!$H$31,0,10*ROW('Sanitation Data'!H145)))</f>
        <v/>
      </c>
      <c r="DI151" s="274" t="str">
        <f ca="true">+IF(OFFSET('Sanitation Data'!$H$32,0,10*ROW('Sanitation Data'!H145))="","",OFFSET('Sanitation Data'!$H$32,0,10*ROW('Sanitation Data'!H145)))</f>
        <v/>
      </c>
      <c r="DJ151" s="274" t="str">
        <f ca="true">+IF(OFFSET('Sanitation Data'!$I$28,0,10*ROW('Sanitation Data'!I145))="","",OFFSET('Sanitation Data'!$I$28,0,10*ROW('Sanitation Data'!I145)))</f>
        <v/>
      </c>
      <c r="DK151" s="274" t="str">
        <f ca="true">+IF(OFFSET('Sanitation Data'!$I$29,0,10*ROW('Sanitation Data'!I145))="","",OFFSET('Sanitation Data'!$I$29,0,10*ROW('Sanitation Data'!I145)))</f>
        <v/>
      </c>
      <c r="DL151" s="274" t="str">
        <f ca="true">+IF(OFFSET('Sanitation Data'!$I$30,0,10*ROW('Sanitation Data'!I145))="","",OFFSET('Sanitation Data'!$I$30,0,10*ROW('Sanitation Data'!I145)))</f>
        <v/>
      </c>
      <c r="DM151" s="274" t="str">
        <f ca="true">+IF(OFFSET('Sanitation Data'!$I$31,0,10*ROW('Sanitation Data'!I145))="","",OFFSET('Sanitation Data'!$I$31,0,10*ROW('Sanitation Data'!I145)))</f>
        <v/>
      </c>
      <c r="DN151" s="274" t="str">
        <f ca="true">+IF(OFFSET('Sanitation Data'!$I$32,0,10*ROW('Sanitation Data'!I145))="","",OFFSET('Sanitation Data'!$I$32,0,10*ROW('Sanitation Data'!I145)))</f>
        <v/>
      </c>
      <c r="DO151" s="274" t="str">
        <f ca="true">+IF(OFFSET('Hygiene Data'!$D$11,0,10*ROW('Hygiene Data'!D145))="","",OFFSET('Hygiene Data'!$D$11,0,10*ROW('Hygiene Data'!D145)))</f>
        <v/>
      </c>
      <c r="DP151" s="274" t="str">
        <f ca="true">+IF(OFFSET('Hygiene Data'!$D$12,0,10*ROW('Hygiene Data'!D145))="","",OFFSET('Hygiene Data'!$D$12,0,10*ROW('Hygiene Data'!D145)))</f>
        <v/>
      </c>
      <c r="DQ151" s="274" t="str">
        <f ca="true">+IF(OFFSET('Hygiene Data'!$D$13,0,10*ROW('Hygiene Data'!D145))="","",OFFSET('Hygiene Data'!$D$13,0,10*ROW('Hygiene Data'!D145)))</f>
        <v/>
      </c>
      <c r="DR151" s="274" t="str">
        <f ca="true">+IF(OFFSET('Hygiene Data'!$E$11,0,10*ROW('Hygiene Data'!E145))="","",OFFSET('Hygiene Data'!$E$11,0,10*ROW('Hygiene Data'!E145)))</f>
        <v/>
      </c>
      <c r="DS151" s="274" t="str">
        <f ca="true">+IF(OFFSET('Hygiene Data'!$E$12,0,10*ROW('Hygiene Data'!E145))="","",OFFSET('Hygiene Data'!$E$12,0,10*ROW('Hygiene Data'!E145)))</f>
        <v/>
      </c>
      <c r="DT151" s="274" t="str">
        <f ca="true">+IF(OFFSET('Hygiene Data'!$E$13,0,10*ROW('Hygiene Data'!E145))="","",OFFSET('Hygiene Data'!$E$13,0,10*ROW('Hygiene Data'!E145)))</f>
        <v/>
      </c>
      <c r="DU151" s="274" t="str">
        <f ca="true">+IF(OFFSET('Hygiene Data'!$F$11,0,10*ROW('Hygiene Data'!F145))="","",OFFSET('Hygiene Data'!$F$11,0,10*ROW('Hygiene Data'!F145)))</f>
        <v/>
      </c>
      <c r="DV151" s="274" t="str">
        <f ca="true">+IF(OFFSET('Hygiene Data'!$F$12,0,10*ROW('Hygiene Data'!F145))="","",OFFSET('Hygiene Data'!$F$12,0,10*ROW('Hygiene Data'!F145)))</f>
        <v/>
      </c>
      <c r="DW151" s="274" t="str">
        <f ca="true">+IF(OFFSET('Hygiene Data'!$F$13,0,10*ROW('Hygiene Data'!F145))="","",OFFSET('Hygiene Data'!$F$13,0,10*ROW('Hygiene Data'!F145)))</f>
        <v/>
      </c>
      <c r="DX151" s="274" t="str">
        <f ca="true">+IF(OFFSET('Hygiene Data'!$G$11,0,10*ROW('Hygiene Data'!G145))="","",OFFSET('Hygiene Data'!$G$11,0,10*ROW('Hygiene Data'!G145)))</f>
        <v/>
      </c>
      <c r="DY151" s="274" t="str">
        <f ca="true">+IF(OFFSET('Hygiene Data'!$G$12,0,10*ROW('Hygiene Data'!G145))="","",OFFSET('Hygiene Data'!$G$12,0,10*ROW('Hygiene Data'!G145)))</f>
        <v/>
      </c>
      <c r="DZ151" s="274" t="str">
        <f ca="true">+IF(OFFSET('Hygiene Data'!$G$13,0,10*ROW('Hygiene Data'!G145))="","",OFFSET('Hygiene Data'!$G$13,0,10*ROW('Hygiene Data'!G145)))</f>
        <v/>
      </c>
      <c r="EA151" s="274" t="str">
        <f ca="true">+IF(OFFSET('Hygiene Data'!$H$11,0,10*ROW('Hygiene Data'!H145))="","",OFFSET('Hygiene Data'!$H$11,0,10*ROW('Hygiene Data'!H145)))</f>
        <v/>
      </c>
      <c r="EB151" s="274" t="str">
        <f ca="true">+IF(OFFSET('Hygiene Data'!$H$12,0,10*ROW('Hygiene Data'!H145))="","",OFFSET('Hygiene Data'!$H$12,0,10*ROW('Hygiene Data'!H145)))</f>
        <v/>
      </c>
      <c r="EC151" s="274" t="str">
        <f ca="true">+IF(OFFSET('Hygiene Data'!$H$13,0,10*ROW('Hygiene Data'!H145))="","",OFFSET('Hygiene Data'!$H$13,0,10*ROW('Hygiene Data'!H145)))</f>
        <v/>
      </c>
      <c r="ED151" s="274" t="str">
        <f ca="true">+IF(OFFSET('Hygiene Data'!$I$11,0,10*ROW('Hygiene Data'!I145))="","",OFFSET('Hygiene Data'!$I$11,0,10*ROW('Hygiene Data'!I145)))</f>
        <v/>
      </c>
      <c r="EE151" s="274" t="str">
        <f ca="true">+IF(OFFSET('Hygiene Data'!$I$12,0,10*ROW('Hygiene Data'!I145))="","",OFFSET('Hygiene Data'!$I$12,0,10*ROW('Hygiene Data'!I145)))</f>
        <v/>
      </c>
      <c r="EF151" s="274" t="str">
        <f ca="true">+IF(OFFSET('Hygiene Data'!$I$13,0,10*ROW('Hygiene Data'!I145))="","",OFFSET('Hygiene Data'!$I$13,0,10*ROW('Hygiene Data'!I145)))</f>
        <v/>
      </c>
    </row>
    <row xmlns:x14ac="http://schemas.microsoft.com/office/spreadsheetml/2009/9/ac" r="152" x14ac:dyDescent="0.2">
      <c r="A152" s="37" t="str">
        <f ca="true">+IF(OFFSET('Water Data'!$B$2,0,10*ROW('Water Data'!E146))="","",OFFSET('Water Data'!$B$2,0,10*ROW('Water Data'!E146)))</f>
        <v/>
      </c>
      <c r="B152" s="37" t="str">
        <f ca="true">+IF(OFFSET('Water Data'!$C$2,0,10*ROW('Water Data'!F146))="","",OFFSET('Water Data'!$C$2,0,10*ROW('Water Data'!F146)))</f>
        <v/>
      </c>
      <c r="C152" s="330" t="str">
        <f t="shared" ca="true" si="2"/>
        <v/>
      </c>
      <c r="D152" s="94"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4"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4"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4"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4"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4"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4"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4"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4"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4"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4"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4"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4"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4"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4"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4"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4"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4"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5"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5"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5"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5"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5"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5"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5"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5"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5"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5"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5"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5"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5"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5"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5"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5"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5"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5"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5"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5"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5"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5"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5"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5"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5"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5"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5"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5"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5"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5"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6"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6"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6"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6"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6"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6"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6"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6"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6"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6"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6"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6"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6"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6"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6"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6"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6"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6"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74"/>
      <c r="BS152" s="274" t="str">
        <f ca="true">+IF(OFFSET('Water Data'!$D$27,0,10*ROW('Water Data'!D146))="","",OFFSET('Water Data'!$D$27,0,10*ROW('Water Data'!D146)))</f>
        <v/>
      </c>
      <c r="BT152" s="274" t="str">
        <f ca="true">+IF(OFFSET('Water Data'!$D$28,0,10*ROW('Water Data'!D146))="","",OFFSET('Water Data'!$D$28,0,10*ROW('Water Data'!D146)))</f>
        <v/>
      </c>
      <c r="BU152" s="274" t="str">
        <f ca="true">+IF(OFFSET('Water Data'!$D$29,0,10*ROW('Water Data'!D146))="","",OFFSET('Water Data'!$D$29,0,10*ROW('Water Data'!D146)))</f>
        <v/>
      </c>
      <c r="BV152" s="274" t="str">
        <f ca="true">+IF(OFFSET('Water Data'!$E$27,0,10*ROW('Water Data'!E146))="","",OFFSET('Water Data'!$E$27,0,10*ROW('Water Data'!E146)))</f>
        <v/>
      </c>
      <c r="BW152" s="274" t="str">
        <f ca="true">+IF(OFFSET('Water Data'!$E$28,0,10*ROW('Water Data'!E146))="","",OFFSET('Water Data'!$E$28,0,10*ROW('Water Data'!E146)))</f>
        <v/>
      </c>
      <c r="BX152" s="274" t="str">
        <f ca="true">+IF(OFFSET('Water Data'!$E$29,0,10*ROW('Water Data'!E146))="","",OFFSET('Water Data'!$E$29,0,10*ROW('Water Data'!E146)))</f>
        <v/>
      </c>
      <c r="BY152" s="274" t="str">
        <f ca="true">+IF(OFFSET('Water Data'!$F$27,0,10*ROW('Water Data'!F146))="","",OFFSET('Water Data'!$F$27,0,10*ROW('Water Data'!F146)))</f>
        <v/>
      </c>
      <c r="BZ152" s="274" t="str">
        <f ca="true">+IF(OFFSET('Water Data'!$F$28,0,10*ROW('Water Data'!F146))="","",OFFSET('Water Data'!$F$28,0,10*ROW('Water Data'!F146)))</f>
        <v/>
      </c>
      <c r="CA152" s="274" t="str">
        <f ca="true">+IF(OFFSET('Water Data'!$F$29,0,10*ROW('Water Data'!F146))="","",OFFSET('Water Data'!$F$29,0,10*ROW('Water Data'!F146)))</f>
        <v/>
      </c>
      <c r="CB152" s="274" t="str">
        <f ca="true">+IF(OFFSET('Water Data'!$G$27,0,10*ROW('Water Data'!G146))="","",OFFSET('Water Data'!$G$27,0,10*ROW('Water Data'!G146)))</f>
        <v/>
      </c>
      <c r="CC152" s="274" t="str">
        <f ca="true">+IF(OFFSET('Water Data'!$G$28,0,10*ROW('Water Data'!G146))="","",OFFSET('Water Data'!$G$28,0,10*ROW('Water Data'!G146)))</f>
        <v/>
      </c>
      <c r="CD152" s="274" t="str">
        <f ca="true">+IF(OFFSET('Water Data'!$G$29,0,10*ROW('Water Data'!G146))="","",OFFSET('Water Data'!$G$29,0,10*ROW('Water Data'!G146)))</f>
        <v/>
      </c>
      <c r="CE152" s="274" t="str">
        <f ca="true">+IF(OFFSET('Water Data'!$H$27,0,10*ROW('Water Data'!H146))="","",OFFSET('Water Data'!$H$27,0,10*ROW('Water Data'!H146)))</f>
        <v/>
      </c>
      <c r="CF152" s="274" t="str">
        <f ca="true">+IF(OFFSET('Water Data'!$H$28,0,10*ROW('Water Data'!H146))="","",OFFSET('Water Data'!$H$28,0,10*ROW('Water Data'!H146)))</f>
        <v/>
      </c>
      <c r="CG152" s="274" t="str">
        <f ca="true">+IF(OFFSET('Water Data'!$H$29,0,10*ROW('Water Data'!H146))="","",OFFSET('Water Data'!$H$29,0,10*ROW('Water Data'!H146)))</f>
        <v/>
      </c>
      <c r="CH152" s="274" t="str">
        <f ca="true">+IF(OFFSET('Water Data'!$I$27,0,10*ROW('Water Data'!I146))="","",OFFSET('Water Data'!$I$27,0,10*ROW('Water Data'!I146)))</f>
        <v/>
      </c>
      <c r="CI152" s="274" t="str">
        <f ca="true">+IF(OFFSET('Water Data'!$I$28,0,10*ROW('Water Data'!I146))="","",OFFSET('Water Data'!$I$28,0,10*ROW('Water Data'!I146)))</f>
        <v/>
      </c>
      <c r="CJ152" s="274" t="str">
        <f ca="true">+IF(OFFSET('Water Data'!$I$29,0,10*ROW('Water Data'!I146))="","",OFFSET('Water Data'!$I$29,0,10*ROW('Water Data'!I146)))</f>
        <v/>
      </c>
      <c r="CK152" s="274" t="str">
        <f ca="true">+IF(OFFSET('Sanitation Data'!$D$28,0,10*ROW('Sanitation Data'!D146))="","",OFFSET('Sanitation Data'!$D$28,0,10*ROW('Sanitation Data'!D146)))</f>
        <v/>
      </c>
      <c r="CL152" s="274" t="str">
        <f ca="true">+IF(OFFSET('Sanitation Data'!$D$29,0,10*ROW('Sanitation Data'!D146))="","",OFFSET('Sanitation Data'!$D$29,0,10*ROW('Sanitation Data'!D146)))</f>
        <v/>
      </c>
      <c r="CM152" s="274" t="str">
        <f ca="true">+IF(OFFSET('Sanitation Data'!$D$30,0,10*ROW('Sanitation Data'!D146))="","",OFFSET('Sanitation Data'!$D$30,0,10*ROW('Sanitation Data'!D146)))</f>
        <v/>
      </c>
      <c r="CN152" s="274" t="str">
        <f ca="true">+IF(OFFSET('Sanitation Data'!$D$31,0,10*ROW('Sanitation Data'!D146))="","",OFFSET('Sanitation Data'!$D$31,0,10*ROW('Sanitation Data'!D146)))</f>
        <v/>
      </c>
      <c r="CO152" s="274" t="str">
        <f ca="true">+IF(OFFSET('Sanitation Data'!$D$32,0,10*ROW('Sanitation Data'!D146))="","",OFFSET('Sanitation Data'!$D$32,0,10*ROW('Sanitation Data'!D146)))</f>
        <v/>
      </c>
      <c r="CP152" s="274" t="str">
        <f ca="true">+IF(OFFSET('Sanitation Data'!$E$28,0,10*ROW('Sanitation Data'!E146))="","",OFFSET('Sanitation Data'!$E$28,0,10*ROW('Sanitation Data'!E146)))</f>
        <v/>
      </c>
      <c r="CQ152" s="274" t="str">
        <f ca="true">+IF(OFFSET('Sanitation Data'!$E$29,0,10*ROW('Sanitation Data'!E146))="","",OFFSET('Sanitation Data'!$E$29,0,10*ROW('Sanitation Data'!E146)))</f>
        <v/>
      </c>
      <c r="CR152" s="274" t="str">
        <f ca="true">+IF(OFFSET('Sanitation Data'!$E$30,0,10*ROW('Sanitation Data'!E146))="","",OFFSET('Sanitation Data'!$E$30,0,10*ROW('Sanitation Data'!E146)))</f>
        <v/>
      </c>
      <c r="CS152" s="274" t="str">
        <f ca="true">+IF(OFFSET('Sanitation Data'!$E$31,0,10*ROW('Sanitation Data'!E146))="","",OFFSET('Sanitation Data'!$E$31,0,10*ROW('Sanitation Data'!E146)))</f>
        <v/>
      </c>
      <c r="CT152" s="274" t="str">
        <f ca="true">+IF(OFFSET('Sanitation Data'!$E$32,0,10*ROW('Sanitation Data'!E146))="","",OFFSET('Sanitation Data'!$E$32,0,10*ROW('Sanitation Data'!E146)))</f>
        <v/>
      </c>
      <c r="CU152" s="274" t="str">
        <f ca="true">+IF(OFFSET('Sanitation Data'!$F$28,0,10*ROW('Sanitation Data'!F146))="","",OFFSET('Sanitation Data'!$F$28,0,10*ROW('Sanitation Data'!F146)))</f>
        <v/>
      </c>
      <c r="CV152" s="274" t="str">
        <f ca="true">+IF(OFFSET('Sanitation Data'!$F$29,0,10*ROW('Sanitation Data'!F146))="","",OFFSET('Sanitation Data'!$F$29,0,10*ROW('Sanitation Data'!F146)))</f>
        <v/>
      </c>
      <c r="CW152" s="274" t="str">
        <f ca="true">+IF(OFFSET('Sanitation Data'!$F$30,0,10*ROW('Sanitation Data'!F146))="","",OFFSET('Sanitation Data'!$F$30,0,10*ROW('Sanitation Data'!F146)))</f>
        <v/>
      </c>
      <c r="CX152" s="274" t="str">
        <f ca="true">+IF(OFFSET('Sanitation Data'!$F$31,0,10*ROW('Sanitation Data'!F146))="","",OFFSET('Sanitation Data'!$F$31,0,10*ROW('Sanitation Data'!F146)))</f>
        <v/>
      </c>
      <c r="CY152" s="274" t="str">
        <f ca="true">+IF(OFFSET('Sanitation Data'!$F$32,0,10*ROW('Sanitation Data'!F146))="","",OFFSET('Sanitation Data'!$F$32,0,10*ROW('Sanitation Data'!F146)))</f>
        <v/>
      </c>
      <c r="CZ152" s="274" t="str">
        <f ca="true">+IF(OFFSET('Sanitation Data'!$G$28,0,10*ROW('Sanitation Data'!G146))="","",OFFSET('Sanitation Data'!$G$28,0,10*ROW('Sanitation Data'!G146)))</f>
        <v/>
      </c>
      <c r="DA152" s="274" t="str">
        <f ca="true">+IF(OFFSET('Sanitation Data'!$G$29,0,10*ROW('Sanitation Data'!G146))="","",OFFSET('Sanitation Data'!$G$29,0,10*ROW('Sanitation Data'!G146)))</f>
        <v/>
      </c>
      <c r="DB152" s="274" t="str">
        <f ca="true">+IF(OFFSET('Sanitation Data'!$G$30,0,10*ROW('Sanitation Data'!G146))="","",OFFSET('Sanitation Data'!$G$30,0,10*ROW('Sanitation Data'!G146)))</f>
        <v/>
      </c>
      <c r="DC152" s="274" t="str">
        <f ca="true">+IF(OFFSET('Sanitation Data'!$G$31,0,10*ROW('Sanitation Data'!G146))="","",OFFSET('Sanitation Data'!$G$31,0,10*ROW('Sanitation Data'!G146)))</f>
        <v/>
      </c>
      <c r="DD152" s="274" t="str">
        <f ca="true">+IF(OFFSET('Sanitation Data'!$G$32,0,10*ROW('Sanitation Data'!G146))="","",OFFSET('Sanitation Data'!$G$32,0,10*ROW('Sanitation Data'!G146)))</f>
        <v/>
      </c>
      <c r="DE152" s="274" t="str">
        <f ca="true">+IF(OFFSET('Sanitation Data'!$H$28,0,10*ROW('Sanitation Data'!H146))="","",OFFSET('Sanitation Data'!$H$28,0,10*ROW('Sanitation Data'!H146)))</f>
        <v/>
      </c>
      <c r="DF152" s="274" t="str">
        <f ca="true">+IF(OFFSET('Sanitation Data'!$H$29,0,10*ROW('Sanitation Data'!H146))="","",OFFSET('Sanitation Data'!$H$29,0,10*ROW('Sanitation Data'!H146)))</f>
        <v/>
      </c>
      <c r="DG152" s="274" t="str">
        <f ca="true">+IF(OFFSET('Sanitation Data'!$H$30,0,10*ROW('Sanitation Data'!H146))="","",OFFSET('Sanitation Data'!$H$30,0,10*ROW('Sanitation Data'!H146)))</f>
        <v/>
      </c>
      <c r="DH152" s="274" t="str">
        <f ca="true">+IF(OFFSET('Sanitation Data'!$H$31,0,10*ROW('Sanitation Data'!H146))="","",OFFSET('Sanitation Data'!$H$31,0,10*ROW('Sanitation Data'!H146)))</f>
        <v/>
      </c>
      <c r="DI152" s="274" t="str">
        <f ca="true">+IF(OFFSET('Sanitation Data'!$H$32,0,10*ROW('Sanitation Data'!H146))="","",OFFSET('Sanitation Data'!$H$32,0,10*ROW('Sanitation Data'!H146)))</f>
        <v/>
      </c>
      <c r="DJ152" s="274" t="str">
        <f ca="true">+IF(OFFSET('Sanitation Data'!$I$28,0,10*ROW('Sanitation Data'!I146))="","",OFFSET('Sanitation Data'!$I$28,0,10*ROW('Sanitation Data'!I146)))</f>
        <v/>
      </c>
      <c r="DK152" s="274" t="str">
        <f ca="true">+IF(OFFSET('Sanitation Data'!$I$29,0,10*ROW('Sanitation Data'!I146))="","",OFFSET('Sanitation Data'!$I$29,0,10*ROW('Sanitation Data'!I146)))</f>
        <v/>
      </c>
      <c r="DL152" s="274" t="str">
        <f ca="true">+IF(OFFSET('Sanitation Data'!$I$30,0,10*ROW('Sanitation Data'!I146))="","",OFFSET('Sanitation Data'!$I$30,0,10*ROW('Sanitation Data'!I146)))</f>
        <v/>
      </c>
      <c r="DM152" s="274" t="str">
        <f ca="true">+IF(OFFSET('Sanitation Data'!$I$31,0,10*ROW('Sanitation Data'!I146))="","",OFFSET('Sanitation Data'!$I$31,0,10*ROW('Sanitation Data'!I146)))</f>
        <v/>
      </c>
      <c r="DN152" s="274" t="str">
        <f ca="true">+IF(OFFSET('Sanitation Data'!$I$32,0,10*ROW('Sanitation Data'!I146))="","",OFFSET('Sanitation Data'!$I$32,0,10*ROW('Sanitation Data'!I146)))</f>
        <v/>
      </c>
      <c r="DO152" s="274" t="str">
        <f ca="true">+IF(OFFSET('Hygiene Data'!$D$11,0,10*ROW('Hygiene Data'!D146))="","",OFFSET('Hygiene Data'!$D$11,0,10*ROW('Hygiene Data'!D146)))</f>
        <v/>
      </c>
      <c r="DP152" s="274" t="str">
        <f ca="true">+IF(OFFSET('Hygiene Data'!$D$12,0,10*ROW('Hygiene Data'!D146))="","",OFFSET('Hygiene Data'!$D$12,0,10*ROW('Hygiene Data'!D146)))</f>
        <v/>
      </c>
      <c r="DQ152" s="274" t="str">
        <f ca="true">+IF(OFFSET('Hygiene Data'!$D$13,0,10*ROW('Hygiene Data'!D146))="","",OFFSET('Hygiene Data'!$D$13,0,10*ROW('Hygiene Data'!D146)))</f>
        <v/>
      </c>
      <c r="DR152" s="274" t="str">
        <f ca="true">+IF(OFFSET('Hygiene Data'!$E$11,0,10*ROW('Hygiene Data'!E146))="","",OFFSET('Hygiene Data'!$E$11,0,10*ROW('Hygiene Data'!E146)))</f>
        <v/>
      </c>
      <c r="DS152" s="274" t="str">
        <f ca="true">+IF(OFFSET('Hygiene Data'!$E$12,0,10*ROW('Hygiene Data'!E146))="","",OFFSET('Hygiene Data'!$E$12,0,10*ROW('Hygiene Data'!E146)))</f>
        <v/>
      </c>
      <c r="DT152" s="274" t="str">
        <f ca="true">+IF(OFFSET('Hygiene Data'!$E$13,0,10*ROW('Hygiene Data'!E146))="","",OFFSET('Hygiene Data'!$E$13,0,10*ROW('Hygiene Data'!E146)))</f>
        <v/>
      </c>
      <c r="DU152" s="274" t="str">
        <f ca="true">+IF(OFFSET('Hygiene Data'!$F$11,0,10*ROW('Hygiene Data'!F146))="","",OFFSET('Hygiene Data'!$F$11,0,10*ROW('Hygiene Data'!F146)))</f>
        <v/>
      </c>
      <c r="DV152" s="274" t="str">
        <f ca="true">+IF(OFFSET('Hygiene Data'!$F$12,0,10*ROW('Hygiene Data'!F146))="","",OFFSET('Hygiene Data'!$F$12,0,10*ROW('Hygiene Data'!F146)))</f>
        <v/>
      </c>
      <c r="DW152" s="274" t="str">
        <f ca="true">+IF(OFFSET('Hygiene Data'!$F$13,0,10*ROW('Hygiene Data'!F146))="","",OFFSET('Hygiene Data'!$F$13,0,10*ROW('Hygiene Data'!F146)))</f>
        <v/>
      </c>
      <c r="DX152" s="274" t="str">
        <f ca="true">+IF(OFFSET('Hygiene Data'!$G$11,0,10*ROW('Hygiene Data'!G146))="","",OFFSET('Hygiene Data'!$G$11,0,10*ROW('Hygiene Data'!G146)))</f>
        <v/>
      </c>
      <c r="DY152" s="274" t="str">
        <f ca="true">+IF(OFFSET('Hygiene Data'!$G$12,0,10*ROW('Hygiene Data'!G146))="","",OFFSET('Hygiene Data'!$G$12,0,10*ROW('Hygiene Data'!G146)))</f>
        <v/>
      </c>
      <c r="DZ152" s="274" t="str">
        <f ca="true">+IF(OFFSET('Hygiene Data'!$G$13,0,10*ROW('Hygiene Data'!G146))="","",OFFSET('Hygiene Data'!$G$13,0,10*ROW('Hygiene Data'!G146)))</f>
        <v/>
      </c>
      <c r="EA152" s="274" t="str">
        <f ca="true">+IF(OFFSET('Hygiene Data'!$H$11,0,10*ROW('Hygiene Data'!H146))="","",OFFSET('Hygiene Data'!$H$11,0,10*ROW('Hygiene Data'!H146)))</f>
        <v/>
      </c>
      <c r="EB152" s="274" t="str">
        <f ca="true">+IF(OFFSET('Hygiene Data'!$H$12,0,10*ROW('Hygiene Data'!H146))="","",OFFSET('Hygiene Data'!$H$12,0,10*ROW('Hygiene Data'!H146)))</f>
        <v/>
      </c>
      <c r="EC152" s="274" t="str">
        <f ca="true">+IF(OFFSET('Hygiene Data'!$H$13,0,10*ROW('Hygiene Data'!H146))="","",OFFSET('Hygiene Data'!$H$13,0,10*ROW('Hygiene Data'!H146)))</f>
        <v/>
      </c>
      <c r="ED152" s="274" t="str">
        <f ca="true">+IF(OFFSET('Hygiene Data'!$I$11,0,10*ROW('Hygiene Data'!I146))="","",OFFSET('Hygiene Data'!$I$11,0,10*ROW('Hygiene Data'!I146)))</f>
        <v/>
      </c>
      <c r="EE152" s="274" t="str">
        <f ca="true">+IF(OFFSET('Hygiene Data'!$I$12,0,10*ROW('Hygiene Data'!I146))="","",OFFSET('Hygiene Data'!$I$12,0,10*ROW('Hygiene Data'!I146)))</f>
        <v/>
      </c>
      <c r="EF152" s="274" t="str">
        <f ca="true">+IF(OFFSET('Hygiene Data'!$I$13,0,10*ROW('Hygiene Data'!I146))="","",OFFSET('Hygiene Data'!$I$13,0,10*ROW('Hygiene Data'!I146)))</f>
        <v/>
      </c>
    </row>
    <row xmlns:x14ac="http://schemas.microsoft.com/office/spreadsheetml/2009/9/ac" r="153" x14ac:dyDescent="0.2">
      <c r="A153" s="37" t="str">
        <f ca="true">+IF(OFFSET('Water Data'!$B$2,0,10*ROW('Water Data'!E147))="","",OFFSET('Water Data'!$B$2,0,10*ROW('Water Data'!E147)))</f>
        <v/>
      </c>
      <c r="B153" s="37" t="str">
        <f ca="true">+IF(OFFSET('Water Data'!$C$2,0,10*ROW('Water Data'!F147))="","",OFFSET('Water Data'!$C$2,0,10*ROW('Water Data'!F147)))</f>
        <v/>
      </c>
      <c r="C153" s="330" t="str">
        <f t="shared" ca="true" si="2"/>
        <v/>
      </c>
      <c r="D153" s="94"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4"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4"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4"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4"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4"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4"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4"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4"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4"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4"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4"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4"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4"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4"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4"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4"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4"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5"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5"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5"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5"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5"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5"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5"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5"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5"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5"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5"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5"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5"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5"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5"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5"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5"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5"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5"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5"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5"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5"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5"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5"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5"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5"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5"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5"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5"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5"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6"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6"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6"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6"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6"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6"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6"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6"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6"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6"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6"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6"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6"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6"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6"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6"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6"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6"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74"/>
      <c r="BS153" s="274" t="str">
        <f ca="true">+IF(OFFSET('Water Data'!$D$27,0,10*ROW('Water Data'!D147))="","",OFFSET('Water Data'!$D$27,0,10*ROW('Water Data'!D147)))</f>
        <v/>
      </c>
      <c r="BT153" s="274" t="str">
        <f ca="true">+IF(OFFSET('Water Data'!$D$28,0,10*ROW('Water Data'!D147))="","",OFFSET('Water Data'!$D$28,0,10*ROW('Water Data'!D147)))</f>
        <v/>
      </c>
      <c r="BU153" s="274" t="str">
        <f ca="true">+IF(OFFSET('Water Data'!$D$29,0,10*ROW('Water Data'!D147))="","",OFFSET('Water Data'!$D$29,0,10*ROW('Water Data'!D147)))</f>
        <v/>
      </c>
      <c r="BV153" s="274" t="str">
        <f ca="true">+IF(OFFSET('Water Data'!$E$27,0,10*ROW('Water Data'!E147))="","",OFFSET('Water Data'!$E$27,0,10*ROW('Water Data'!E147)))</f>
        <v/>
      </c>
      <c r="BW153" s="274" t="str">
        <f ca="true">+IF(OFFSET('Water Data'!$E$28,0,10*ROW('Water Data'!E147))="","",OFFSET('Water Data'!$E$28,0,10*ROW('Water Data'!E147)))</f>
        <v/>
      </c>
      <c r="BX153" s="274" t="str">
        <f ca="true">+IF(OFFSET('Water Data'!$E$29,0,10*ROW('Water Data'!E147))="","",OFFSET('Water Data'!$E$29,0,10*ROW('Water Data'!E147)))</f>
        <v/>
      </c>
      <c r="BY153" s="274" t="str">
        <f ca="true">+IF(OFFSET('Water Data'!$F$27,0,10*ROW('Water Data'!F147))="","",OFFSET('Water Data'!$F$27,0,10*ROW('Water Data'!F147)))</f>
        <v/>
      </c>
      <c r="BZ153" s="274" t="str">
        <f ca="true">+IF(OFFSET('Water Data'!$F$28,0,10*ROW('Water Data'!F147))="","",OFFSET('Water Data'!$F$28,0,10*ROW('Water Data'!F147)))</f>
        <v/>
      </c>
      <c r="CA153" s="274" t="str">
        <f ca="true">+IF(OFFSET('Water Data'!$F$29,0,10*ROW('Water Data'!F147))="","",OFFSET('Water Data'!$F$29,0,10*ROW('Water Data'!F147)))</f>
        <v/>
      </c>
      <c r="CB153" s="274" t="str">
        <f ca="true">+IF(OFFSET('Water Data'!$G$27,0,10*ROW('Water Data'!G147))="","",OFFSET('Water Data'!$G$27,0,10*ROW('Water Data'!G147)))</f>
        <v/>
      </c>
      <c r="CC153" s="274" t="str">
        <f ca="true">+IF(OFFSET('Water Data'!$G$28,0,10*ROW('Water Data'!G147))="","",OFFSET('Water Data'!$G$28,0,10*ROW('Water Data'!G147)))</f>
        <v/>
      </c>
      <c r="CD153" s="274" t="str">
        <f ca="true">+IF(OFFSET('Water Data'!$G$29,0,10*ROW('Water Data'!G147))="","",OFFSET('Water Data'!$G$29,0,10*ROW('Water Data'!G147)))</f>
        <v/>
      </c>
      <c r="CE153" s="274" t="str">
        <f ca="true">+IF(OFFSET('Water Data'!$H$27,0,10*ROW('Water Data'!H147))="","",OFFSET('Water Data'!$H$27,0,10*ROW('Water Data'!H147)))</f>
        <v/>
      </c>
      <c r="CF153" s="274" t="str">
        <f ca="true">+IF(OFFSET('Water Data'!$H$28,0,10*ROW('Water Data'!H147))="","",OFFSET('Water Data'!$H$28,0,10*ROW('Water Data'!H147)))</f>
        <v/>
      </c>
      <c r="CG153" s="274" t="str">
        <f ca="true">+IF(OFFSET('Water Data'!$H$29,0,10*ROW('Water Data'!H147))="","",OFFSET('Water Data'!$H$29,0,10*ROW('Water Data'!H147)))</f>
        <v/>
      </c>
      <c r="CH153" s="274" t="str">
        <f ca="true">+IF(OFFSET('Water Data'!$I$27,0,10*ROW('Water Data'!I147))="","",OFFSET('Water Data'!$I$27,0,10*ROW('Water Data'!I147)))</f>
        <v/>
      </c>
      <c r="CI153" s="274" t="str">
        <f ca="true">+IF(OFFSET('Water Data'!$I$28,0,10*ROW('Water Data'!I147))="","",OFFSET('Water Data'!$I$28,0,10*ROW('Water Data'!I147)))</f>
        <v/>
      </c>
      <c r="CJ153" s="274" t="str">
        <f ca="true">+IF(OFFSET('Water Data'!$I$29,0,10*ROW('Water Data'!I147))="","",OFFSET('Water Data'!$I$29,0,10*ROW('Water Data'!I147)))</f>
        <v/>
      </c>
      <c r="CK153" s="274" t="str">
        <f ca="true">+IF(OFFSET('Sanitation Data'!$D$28,0,10*ROW('Sanitation Data'!D147))="","",OFFSET('Sanitation Data'!$D$28,0,10*ROW('Sanitation Data'!D147)))</f>
        <v/>
      </c>
      <c r="CL153" s="274" t="str">
        <f ca="true">+IF(OFFSET('Sanitation Data'!$D$29,0,10*ROW('Sanitation Data'!D147))="","",OFFSET('Sanitation Data'!$D$29,0,10*ROW('Sanitation Data'!D147)))</f>
        <v/>
      </c>
      <c r="CM153" s="274" t="str">
        <f ca="true">+IF(OFFSET('Sanitation Data'!$D$30,0,10*ROW('Sanitation Data'!D147))="","",OFFSET('Sanitation Data'!$D$30,0,10*ROW('Sanitation Data'!D147)))</f>
        <v/>
      </c>
      <c r="CN153" s="274" t="str">
        <f ca="true">+IF(OFFSET('Sanitation Data'!$D$31,0,10*ROW('Sanitation Data'!D147))="","",OFFSET('Sanitation Data'!$D$31,0,10*ROW('Sanitation Data'!D147)))</f>
        <v/>
      </c>
      <c r="CO153" s="274" t="str">
        <f ca="true">+IF(OFFSET('Sanitation Data'!$D$32,0,10*ROW('Sanitation Data'!D147))="","",OFFSET('Sanitation Data'!$D$32,0,10*ROW('Sanitation Data'!D147)))</f>
        <v/>
      </c>
      <c r="CP153" s="274" t="str">
        <f ca="true">+IF(OFFSET('Sanitation Data'!$E$28,0,10*ROW('Sanitation Data'!E147))="","",OFFSET('Sanitation Data'!$E$28,0,10*ROW('Sanitation Data'!E147)))</f>
        <v/>
      </c>
      <c r="CQ153" s="274" t="str">
        <f ca="true">+IF(OFFSET('Sanitation Data'!$E$29,0,10*ROW('Sanitation Data'!E147))="","",OFFSET('Sanitation Data'!$E$29,0,10*ROW('Sanitation Data'!E147)))</f>
        <v/>
      </c>
      <c r="CR153" s="274" t="str">
        <f ca="true">+IF(OFFSET('Sanitation Data'!$E$30,0,10*ROW('Sanitation Data'!E147))="","",OFFSET('Sanitation Data'!$E$30,0,10*ROW('Sanitation Data'!E147)))</f>
        <v/>
      </c>
      <c r="CS153" s="274" t="str">
        <f ca="true">+IF(OFFSET('Sanitation Data'!$E$31,0,10*ROW('Sanitation Data'!E147))="","",OFFSET('Sanitation Data'!$E$31,0,10*ROW('Sanitation Data'!E147)))</f>
        <v/>
      </c>
      <c r="CT153" s="274" t="str">
        <f ca="true">+IF(OFFSET('Sanitation Data'!$E$32,0,10*ROW('Sanitation Data'!E147))="","",OFFSET('Sanitation Data'!$E$32,0,10*ROW('Sanitation Data'!E147)))</f>
        <v/>
      </c>
      <c r="CU153" s="274" t="str">
        <f ca="true">+IF(OFFSET('Sanitation Data'!$F$28,0,10*ROW('Sanitation Data'!F147))="","",OFFSET('Sanitation Data'!$F$28,0,10*ROW('Sanitation Data'!F147)))</f>
        <v/>
      </c>
      <c r="CV153" s="274" t="str">
        <f ca="true">+IF(OFFSET('Sanitation Data'!$F$29,0,10*ROW('Sanitation Data'!F147))="","",OFFSET('Sanitation Data'!$F$29,0,10*ROW('Sanitation Data'!F147)))</f>
        <v/>
      </c>
      <c r="CW153" s="274" t="str">
        <f ca="true">+IF(OFFSET('Sanitation Data'!$F$30,0,10*ROW('Sanitation Data'!F147))="","",OFFSET('Sanitation Data'!$F$30,0,10*ROW('Sanitation Data'!F147)))</f>
        <v/>
      </c>
      <c r="CX153" s="274" t="str">
        <f ca="true">+IF(OFFSET('Sanitation Data'!$F$31,0,10*ROW('Sanitation Data'!F147))="","",OFFSET('Sanitation Data'!$F$31,0,10*ROW('Sanitation Data'!F147)))</f>
        <v/>
      </c>
      <c r="CY153" s="274" t="str">
        <f ca="true">+IF(OFFSET('Sanitation Data'!$F$32,0,10*ROW('Sanitation Data'!F147))="","",OFFSET('Sanitation Data'!$F$32,0,10*ROW('Sanitation Data'!F147)))</f>
        <v/>
      </c>
      <c r="CZ153" s="274" t="str">
        <f ca="true">+IF(OFFSET('Sanitation Data'!$G$28,0,10*ROW('Sanitation Data'!G147))="","",OFFSET('Sanitation Data'!$G$28,0,10*ROW('Sanitation Data'!G147)))</f>
        <v/>
      </c>
      <c r="DA153" s="274" t="str">
        <f ca="true">+IF(OFFSET('Sanitation Data'!$G$29,0,10*ROW('Sanitation Data'!G147))="","",OFFSET('Sanitation Data'!$G$29,0,10*ROW('Sanitation Data'!G147)))</f>
        <v/>
      </c>
      <c r="DB153" s="274" t="str">
        <f ca="true">+IF(OFFSET('Sanitation Data'!$G$30,0,10*ROW('Sanitation Data'!G147))="","",OFFSET('Sanitation Data'!$G$30,0,10*ROW('Sanitation Data'!G147)))</f>
        <v/>
      </c>
      <c r="DC153" s="274" t="str">
        <f ca="true">+IF(OFFSET('Sanitation Data'!$G$31,0,10*ROW('Sanitation Data'!G147))="","",OFFSET('Sanitation Data'!$G$31,0,10*ROW('Sanitation Data'!G147)))</f>
        <v/>
      </c>
      <c r="DD153" s="274" t="str">
        <f ca="true">+IF(OFFSET('Sanitation Data'!$G$32,0,10*ROW('Sanitation Data'!G147))="","",OFFSET('Sanitation Data'!$G$32,0,10*ROW('Sanitation Data'!G147)))</f>
        <v/>
      </c>
      <c r="DE153" s="274" t="str">
        <f ca="true">+IF(OFFSET('Sanitation Data'!$H$28,0,10*ROW('Sanitation Data'!H147))="","",OFFSET('Sanitation Data'!$H$28,0,10*ROW('Sanitation Data'!H147)))</f>
        <v/>
      </c>
      <c r="DF153" s="274" t="str">
        <f ca="true">+IF(OFFSET('Sanitation Data'!$H$29,0,10*ROW('Sanitation Data'!H147))="","",OFFSET('Sanitation Data'!$H$29,0,10*ROW('Sanitation Data'!H147)))</f>
        <v/>
      </c>
      <c r="DG153" s="274" t="str">
        <f ca="true">+IF(OFFSET('Sanitation Data'!$H$30,0,10*ROW('Sanitation Data'!H147))="","",OFFSET('Sanitation Data'!$H$30,0,10*ROW('Sanitation Data'!H147)))</f>
        <v/>
      </c>
      <c r="DH153" s="274" t="str">
        <f ca="true">+IF(OFFSET('Sanitation Data'!$H$31,0,10*ROW('Sanitation Data'!H147))="","",OFFSET('Sanitation Data'!$H$31,0,10*ROW('Sanitation Data'!H147)))</f>
        <v/>
      </c>
      <c r="DI153" s="274" t="str">
        <f ca="true">+IF(OFFSET('Sanitation Data'!$H$32,0,10*ROW('Sanitation Data'!H147))="","",OFFSET('Sanitation Data'!$H$32,0,10*ROW('Sanitation Data'!H147)))</f>
        <v/>
      </c>
      <c r="DJ153" s="274" t="str">
        <f ca="true">+IF(OFFSET('Sanitation Data'!$I$28,0,10*ROW('Sanitation Data'!I147))="","",OFFSET('Sanitation Data'!$I$28,0,10*ROW('Sanitation Data'!I147)))</f>
        <v/>
      </c>
      <c r="DK153" s="274" t="str">
        <f ca="true">+IF(OFFSET('Sanitation Data'!$I$29,0,10*ROW('Sanitation Data'!I147))="","",OFFSET('Sanitation Data'!$I$29,0,10*ROW('Sanitation Data'!I147)))</f>
        <v/>
      </c>
      <c r="DL153" s="274" t="str">
        <f ca="true">+IF(OFFSET('Sanitation Data'!$I$30,0,10*ROW('Sanitation Data'!I147))="","",OFFSET('Sanitation Data'!$I$30,0,10*ROW('Sanitation Data'!I147)))</f>
        <v/>
      </c>
      <c r="DM153" s="274" t="str">
        <f ca="true">+IF(OFFSET('Sanitation Data'!$I$31,0,10*ROW('Sanitation Data'!I147))="","",OFFSET('Sanitation Data'!$I$31,0,10*ROW('Sanitation Data'!I147)))</f>
        <v/>
      </c>
      <c r="DN153" s="274" t="str">
        <f ca="true">+IF(OFFSET('Sanitation Data'!$I$32,0,10*ROW('Sanitation Data'!I147))="","",OFFSET('Sanitation Data'!$I$32,0,10*ROW('Sanitation Data'!I147)))</f>
        <v/>
      </c>
      <c r="DO153" s="274" t="str">
        <f ca="true">+IF(OFFSET('Hygiene Data'!$D$11,0,10*ROW('Hygiene Data'!D147))="","",OFFSET('Hygiene Data'!$D$11,0,10*ROW('Hygiene Data'!D147)))</f>
        <v/>
      </c>
      <c r="DP153" s="274" t="str">
        <f ca="true">+IF(OFFSET('Hygiene Data'!$D$12,0,10*ROW('Hygiene Data'!D147))="","",OFFSET('Hygiene Data'!$D$12,0,10*ROW('Hygiene Data'!D147)))</f>
        <v/>
      </c>
      <c r="DQ153" s="274" t="str">
        <f ca="true">+IF(OFFSET('Hygiene Data'!$D$13,0,10*ROW('Hygiene Data'!D147))="","",OFFSET('Hygiene Data'!$D$13,0,10*ROW('Hygiene Data'!D147)))</f>
        <v/>
      </c>
      <c r="DR153" s="274" t="str">
        <f ca="true">+IF(OFFSET('Hygiene Data'!$E$11,0,10*ROW('Hygiene Data'!E147))="","",OFFSET('Hygiene Data'!$E$11,0,10*ROW('Hygiene Data'!E147)))</f>
        <v/>
      </c>
      <c r="DS153" s="274" t="str">
        <f ca="true">+IF(OFFSET('Hygiene Data'!$E$12,0,10*ROW('Hygiene Data'!E147))="","",OFFSET('Hygiene Data'!$E$12,0,10*ROW('Hygiene Data'!E147)))</f>
        <v/>
      </c>
      <c r="DT153" s="274" t="str">
        <f ca="true">+IF(OFFSET('Hygiene Data'!$E$13,0,10*ROW('Hygiene Data'!E147))="","",OFFSET('Hygiene Data'!$E$13,0,10*ROW('Hygiene Data'!E147)))</f>
        <v/>
      </c>
      <c r="DU153" s="274" t="str">
        <f ca="true">+IF(OFFSET('Hygiene Data'!$F$11,0,10*ROW('Hygiene Data'!F147))="","",OFFSET('Hygiene Data'!$F$11,0,10*ROW('Hygiene Data'!F147)))</f>
        <v/>
      </c>
      <c r="DV153" s="274" t="str">
        <f ca="true">+IF(OFFSET('Hygiene Data'!$F$12,0,10*ROW('Hygiene Data'!F147))="","",OFFSET('Hygiene Data'!$F$12,0,10*ROW('Hygiene Data'!F147)))</f>
        <v/>
      </c>
      <c r="DW153" s="274" t="str">
        <f ca="true">+IF(OFFSET('Hygiene Data'!$F$13,0,10*ROW('Hygiene Data'!F147))="","",OFFSET('Hygiene Data'!$F$13,0,10*ROW('Hygiene Data'!F147)))</f>
        <v/>
      </c>
      <c r="DX153" s="274" t="str">
        <f ca="true">+IF(OFFSET('Hygiene Data'!$G$11,0,10*ROW('Hygiene Data'!G147))="","",OFFSET('Hygiene Data'!$G$11,0,10*ROW('Hygiene Data'!G147)))</f>
        <v/>
      </c>
      <c r="DY153" s="274" t="str">
        <f ca="true">+IF(OFFSET('Hygiene Data'!$G$12,0,10*ROW('Hygiene Data'!G147))="","",OFFSET('Hygiene Data'!$G$12,0,10*ROW('Hygiene Data'!G147)))</f>
        <v/>
      </c>
      <c r="DZ153" s="274" t="str">
        <f ca="true">+IF(OFFSET('Hygiene Data'!$G$13,0,10*ROW('Hygiene Data'!G147))="","",OFFSET('Hygiene Data'!$G$13,0,10*ROW('Hygiene Data'!G147)))</f>
        <v/>
      </c>
      <c r="EA153" s="274" t="str">
        <f ca="true">+IF(OFFSET('Hygiene Data'!$H$11,0,10*ROW('Hygiene Data'!H147))="","",OFFSET('Hygiene Data'!$H$11,0,10*ROW('Hygiene Data'!H147)))</f>
        <v/>
      </c>
      <c r="EB153" s="274" t="str">
        <f ca="true">+IF(OFFSET('Hygiene Data'!$H$12,0,10*ROW('Hygiene Data'!H147))="","",OFFSET('Hygiene Data'!$H$12,0,10*ROW('Hygiene Data'!H147)))</f>
        <v/>
      </c>
      <c r="EC153" s="274" t="str">
        <f ca="true">+IF(OFFSET('Hygiene Data'!$H$13,0,10*ROW('Hygiene Data'!H147))="","",OFFSET('Hygiene Data'!$H$13,0,10*ROW('Hygiene Data'!H147)))</f>
        <v/>
      </c>
      <c r="ED153" s="274" t="str">
        <f ca="true">+IF(OFFSET('Hygiene Data'!$I$11,0,10*ROW('Hygiene Data'!I147))="","",OFFSET('Hygiene Data'!$I$11,0,10*ROW('Hygiene Data'!I147)))</f>
        <v/>
      </c>
      <c r="EE153" s="274" t="str">
        <f ca="true">+IF(OFFSET('Hygiene Data'!$I$12,0,10*ROW('Hygiene Data'!I147))="","",OFFSET('Hygiene Data'!$I$12,0,10*ROW('Hygiene Data'!I147)))</f>
        <v/>
      </c>
      <c r="EF153" s="274" t="str">
        <f ca="true">+IF(OFFSET('Hygiene Data'!$I$13,0,10*ROW('Hygiene Data'!I147))="","",OFFSET('Hygiene Data'!$I$13,0,10*ROW('Hygiene Data'!I147)))</f>
        <v/>
      </c>
    </row>
    <row xmlns:x14ac="http://schemas.microsoft.com/office/spreadsheetml/2009/9/ac" r="154" x14ac:dyDescent="0.2">
      <c r="A154" s="37" t="str">
        <f ca="true">+IF(OFFSET('Water Data'!$B$2,0,10*ROW('Water Data'!E148))="","",OFFSET('Water Data'!$B$2,0,10*ROW('Water Data'!E148)))</f>
        <v/>
      </c>
      <c r="B154" s="37" t="str">
        <f ca="true">+IF(OFFSET('Water Data'!$C$2,0,10*ROW('Water Data'!F148))="","",OFFSET('Water Data'!$C$2,0,10*ROW('Water Data'!F148)))</f>
        <v/>
      </c>
      <c r="C154" s="330" t="str">
        <f t="shared" ca="true" si="2"/>
        <v/>
      </c>
      <c r="D154" s="94"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4"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4"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4"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4"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4"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4"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4"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4"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4"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4"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4"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4"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4"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4"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4"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4"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4"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5"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5"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5"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5"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5"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5"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5"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5"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5"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5"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5"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5"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5"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5"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5"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5"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5"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5"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5"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5"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5"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5"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5"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5"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5"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5"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5"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5"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5"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5"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6"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6"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6"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6"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6"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6"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6"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6"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6"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6"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6"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6"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6"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6"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6"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6"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6"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6"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74"/>
      <c r="BS154" s="274" t="str">
        <f ca="true">+IF(OFFSET('Water Data'!$D$27,0,10*ROW('Water Data'!D148))="","",OFFSET('Water Data'!$D$27,0,10*ROW('Water Data'!D148)))</f>
        <v/>
      </c>
      <c r="BT154" s="274" t="str">
        <f ca="true">+IF(OFFSET('Water Data'!$D$28,0,10*ROW('Water Data'!D148))="","",OFFSET('Water Data'!$D$28,0,10*ROW('Water Data'!D148)))</f>
        <v/>
      </c>
      <c r="BU154" s="274" t="str">
        <f ca="true">+IF(OFFSET('Water Data'!$D$29,0,10*ROW('Water Data'!D148))="","",OFFSET('Water Data'!$D$29,0,10*ROW('Water Data'!D148)))</f>
        <v/>
      </c>
      <c r="BV154" s="274" t="str">
        <f ca="true">+IF(OFFSET('Water Data'!$E$27,0,10*ROW('Water Data'!E148))="","",OFFSET('Water Data'!$E$27,0,10*ROW('Water Data'!E148)))</f>
        <v/>
      </c>
      <c r="BW154" s="274" t="str">
        <f ca="true">+IF(OFFSET('Water Data'!$E$28,0,10*ROW('Water Data'!E148))="","",OFFSET('Water Data'!$E$28,0,10*ROW('Water Data'!E148)))</f>
        <v/>
      </c>
      <c r="BX154" s="274" t="str">
        <f ca="true">+IF(OFFSET('Water Data'!$E$29,0,10*ROW('Water Data'!E148))="","",OFFSET('Water Data'!$E$29,0,10*ROW('Water Data'!E148)))</f>
        <v/>
      </c>
      <c r="BY154" s="274" t="str">
        <f ca="true">+IF(OFFSET('Water Data'!$F$27,0,10*ROW('Water Data'!F148))="","",OFFSET('Water Data'!$F$27,0,10*ROW('Water Data'!F148)))</f>
        <v/>
      </c>
      <c r="BZ154" s="274" t="str">
        <f ca="true">+IF(OFFSET('Water Data'!$F$28,0,10*ROW('Water Data'!F148))="","",OFFSET('Water Data'!$F$28,0,10*ROW('Water Data'!F148)))</f>
        <v/>
      </c>
      <c r="CA154" s="274" t="str">
        <f ca="true">+IF(OFFSET('Water Data'!$F$29,0,10*ROW('Water Data'!F148))="","",OFFSET('Water Data'!$F$29,0,10*ROW('Water Data'!F148)))</f>
        <v/>
      </c>
      <c r="CB154" s="274" t="str">
        <f ca="true">+IF(OFFSET('Water Data'!$G$27,0,10*ROW('Water Data'!G148))="","",OFFSET('Water Data'!$G$27,0,10*ROW('Water Data'!G148)))</f>
        <v/>
      </c>
      <c r="CC154" s="274" t="str">
        <f ca="true">+IF(OFFSET('Water Data'!$G$28,0,10*ROW('Water Data'!G148))="","",OFFSET('Water Data'!$G$28,0,10*ROW('Water Data'!G148)))</f>
        <v/>
      </c>
      <c r="CD154" s="274" t="str">
        <f ca="true">+IF(OFFSET('Water Data'!$G$29,0,10*ROW('Water Data'!G148))="","",OFFSET('Water Data'!$G$29,0,10*ROW('Water Data'!G148)))</f>
        <v/>
      </c>
      <c r="CE154" s="274" t="str">
        <f ca="true">+IF(OFFSET('Water Data'!$H$27,0,10*ROW('Water Data'!H148))="","",OFFSET('Water Data'!$H$27,0,10*ROW('Water Data'!H148)))</f>
        <v/>
      </c>
      <c r="CF154" s="274" t="str">
        <f ca="true">+IF(OFFSET('Water Data'!$H$28,0,10*ROW('Water Data'!H148))="","",OFFSET('Water Data'!$H$28,0,10*ROW('Water Data'!H148)))</f>
        <v/>
      </c>
      <c r="CG154" s="274" t="str">
        <f ca="true">+IF(OFFSET('Water Data'!$H$29,0,10*ROW('Water Data'!H148))="","",OFFSET('Water Data'!$H$29,0,10*ROW('Water Data'!H148)))</f>
        <v/>
      </c>
      <c r="CH154" s="274" t="str">
        <f ca="true">+IF(OFFSET('Water Data'!$I$27,0,10*ROW('Water Data'!I148))="","",OFFSET('Water Data'!$I$27,0,10*ROW('Water Data'!I148)))</f>
        <v/>
      </c>
      <c r="CI154" s="274" t="str">
        <f ca="true">+IF(OFFSET('Water Data'!$I$28,0,10*ROW('Water Data'!I148))="","",OFFSET('Water Data'!$I$28,0,10*ROW('Water Data'!I148)))</f>
        <v/>
      </c>
      <c r="CJ154" s="274" t="str">
        <f ca="true">+IF(OFFSET('Water Data'!$I$29,0,10*ROW('Water Data'!I148))="","",OFFSET('Water Data'!$I$29,0,10*ROW('Water Data'!I148)))</f>
        <v/>
      </c>
      <c r="CK154" s="274" t="str">
        <f ca="true">+IF(OFFSET('Sanitation Data'!$D$28,0,10*ROW('Sanitation Data'!D148))="","",OFFSET('Sanitation Data'!$D$28,0,10*ROW('Sanitation Data'!D148)))</f>
        <v/>
      </c>
      <c r="CL154" s="274" t="str">
        <f ca="true">+IF(OFFSET('Sanitation Data'!$D$29,0,10*ROW('Sanitation Data'!D148))="","",OFFSET('Sanitation Data'!$D$29,0,10*ROW('Sanitation Data'!D148)))</f>
        <v/>
      </c>
      <c r="CM154" s="274" t="str">
        <f ca="true">+IF(OFFSET('Sanitation Data'!$D$30,0,10*ROW('Sanitation Data'!D148))="","",OFFSET('Sanitation Data'!$D$30,0,10*ROW('Sanitation Data'!D148)))</f>
        <v/>
      </c>
      <c r="CN154" s="274" t="str">
        <f ca="true">+IF(OFFSET('Sanitation Data'!$D$31,0,10*ROW('Sanitation Data'!D148))="","",OFFSET('Sanitation Data'!$D$31,0,10*ROW('Sanitation Data'!D148)))</f>
        <v/>
      </c>
      <c r="CO154" s="274" t="str">
        <f ca="true">+IF(OFFSET('Sanitation Data'!$D$32,0,10*ROW('Sanitation Data'!D148))="","",OFFSET('Sanitation Data'!$D$32,0,10*ROW('Sanitation Data'!D148)))</f>
        <v/>
      </c>
      <c r="CP154" s="274" t="str">
        <f ca="true">+IF(OFFSET('Sanitation Data'!$E$28,0,10*ROW('Sanitation Data'!E148))="","",OFFSET('Sanitation Data'!$E$28,0,10*ROW('Sanitation Data'!E148)))</f>
        <v/>
      </c>
      <c r="CQ154" s="274" t="str">
        <f ca="true">+IF(OFFSET('Sanitation Data'!$E$29,0,10*ROW('Sanitation Data'!E148))="","",OFFSET('Sanitation Data'!$E$29,0,10*ROW('Sanitation Data'!E148)))</f>
        <v/>
      </c>
      <c r="CR154" s="274" t="str">
        <f ca="true">+IF(OFFSET('Sanitation Data'!$E$30,0,10*ROW('Sanitation Data'!E148))="","",OFFSET('Sanitation Data'!$E$30,0,10*ROW('Sanitation Data'!E148)))</f>
        <v/>
      </c>
      <c r="CS154" s="274" t="str">
        <f ca="true">+IF(OFFSET('Sanitation Data'!$E$31,0,10*ROW('Sanitation Data'!E148))="","",OFFSET('Sanitation Data'!$E$31,0,10*ROW('Sanitation Data'!E148)))</f>
        <v/>
      </c>
      <c r="CT154" s="274" t="str">
        <f ca="true">+IF(OFFSET('Sanitation Data'!$E$32,0,10*ROW('Sanitation Data'!E148))="","",OFFSET('Sanitation Data'!$E$32,0,10*ROW('Sanitation Data'!E148)))</f>
        <v/>
      </c>
      <c r="CU154" s="274" t="str">
        <f ca="true">+IF(OFFSET('Sanitation Data'!$F$28,0,10*ROW('Sanitation Data'!F148))="","",OFFSET('Sanitation Data'!$F$28,0,10*ROW('Sanitation Data'!F148)))</f>
        <v/>
      </c>
      <c r="CV154" s="274" t="str">
        <f ca="true">+IF(OFFSET('Sanitation Data'!$F$29,0,10*ROW('Sanitation Data'!F148))="","",OFFSET('Sanitation Data'!$F$29,0,10*ROW('Sanitation Data'!F148)))</f>
        <v/>
      </c>
      <c r="CW154" s="274" t="str">
        <f ca="true">+IF(OFFSET('Sanitation Data'!$F$30,0,10*ROW('Sanitation Data'!F148))="","",OFFSET('Sanitation Data'!$F$30,0,10*ROW('Sanitation Data'!F148)))</f>
        <v/>
      </c>
      <c r="CX154" s="274" t="str">
        <f ca="true">+IF(OFFSET('Sanitation Data'!$F$31,0,10*ROW('Sanitation Data'!F148))="","",OFFSET('Sanitation Data'!$F$31,0,10*ROW('Sanitation Data'!F148)))</f>
        <v/>
      </c>
      <c r="CY154" s="274" t="str">
        <f ca="true">+IF(OFFSET('Sanitation Data'!$F$32,0,10*ROW('Sanitation Data'!F148))="","",OFFSET('Sanitation Data'!$F$32,0,10*ROW('Sanitation Data'!F148)))</f>
        <v/>
      </c>
      <c r="CZ154" s="274" t="str">
        <f ca="true">+IF(OFFSET('Sanitation Data'!$G$28,0,10*ROW('Sanitation Data'!G148))="","",OFFSET('Sanitation Data'!$G$28,0,10*ROW('Sanitation Data'!G148)))</f>
        <v/>
      </c>
      <c r="DA154" s="274" t="str">
        <f ca="true">+IF(OFFSET('Sanitation Data'!$G$29,0,10*ROW('Sanitation Data'!G148))="","",OFFSET('Sanitation Data'!$G$29,0,10*ROW('Sanitation Data'!G148)))</f>
        <v/>
      </c>
      <c r="DB154" s="274" t="str">
        <f ca="true">+IF(OFFSET('Sanitation Data'!$G$30,0,10*ROW('Sanitation Data'!G148))="","",OFFSET('Sanitation Data'!$G$30,0,10*ROW('Sanitation Data'!G148)))</f>
        <v/>
      </c>
      <c r="DC154" s="274" t="str">
        <f ca="true">+IF(OFFSET('Sanitation Data'!$G$31,0,10*ROW('Sanitation Data'!G148))="","",OFFSET('Sanitation Data'!$G$31,0,10*ROW('Sanitation Data'!G148)))</f>
        <v/>
      </c>
      <c r="DD154" s="274" t="str">
        <f ca="true">+IF(OFFSET('Sanitation Data'!$G$32,0,10*ROW('Sanitation Data'!G148))="","",OFFSET('Sanitation Data'!$G$32,0,10*ROW('Sanitation Data'!G148)))</f>
        <v/>
      </c>
      <c r="DE154" s="274" t="str">
        <f ca="true">+IF(OFFSET('Sanitation Data'!$H$28,0,10*ROW('Sanitation Data'!H148))="","",OFFSET('Sanitation Data'!$H$28,0,10*ROW('Sanitation Data'!H148)))</f>
        <v/>
      </c>
      <c r="DF154" s="274" t="str">
        <f ca="true">+IF(OFFSET('Sanitation Data'!$H$29,0,10*ROW('Sanitation Data'!H148))="","",OFFSET('Sanitation Data'!$H$29,0,10*ROW('Sanitation Data'!H148)))</f>
        <v/>
      </c>
      <c r="DG154" s="274" t="str">
        <f ca="true">+IF(OFFSET('Sanitation Data'!$H$30,0,10*ROW('Sanitation Data'!H148))="","",OFFSET('Sanitation Data'!$H$30,0,10*ROW('Sanitation Data'!H148)))</f>
        <v/>
      </c>
      <c r="DH154" s="274" t="str">
        <f ca="true">+IF(OFFSET('Sanitation Data'!$H$31,0,10*ROW('Sanitation Data'!H148))="","",OFFSET('Sanitation Data'!$H$31,0,10*ROW('Sanitation Data'!H148)))</f>
        <v/>
      </c>
      <c r="DI154" s="274" t="str">
        <f ca="true">+IF(OFFSET('Sanitation Data'!$H$32,0,10*ROW('Sanitation Data'!H148))="","",OFFSET('Sanitation Data'!$H$32,0,10*ROW('Sanitation Data'!H148)))</f>
        <v/>
      </c>
      <c r="DJ154" s="274" t="str">
        <f ca="true">+IF(OFFSET('Sanitation Data'!$I$28,0,10*ROW('Sanitation Data'!I148))="","",OFFSET('Sanitation Data'!$I$28,0,10*ROW('Sanitation Data'!I148)))</f>
        <v/>
      </c>
      <c r="DK154" s="274" t="str">
        <f ca="true">+IF(OFFSET('Sanitation Data'!$I$29,0,10*ROW('Sanitation Data'!I148))="","",OFFSET('Sanitation Data'!$I$29,0,10*ROW('Sanitation Data'!I148)))</f>
        <v/>
      </c>
      <c r="DL154" s="274" t="str">
        <f ca="true">+IF(OFFSET('Sanitation Data'!$I$30,0,10*ROW('Sanitation Data'!I148))="","",OFFSET('Sanitation Data'!$I$30,0,10*ROW('Sanitation Data'!I148)))</f>
        <v/>
      </c>
      <c r="DM154" s="274" t="str">
        <f ca="true">+IF(OFFSET('Sanitation Data'!$I$31,0,10*ROW('Sanitation Data'!I148))="","",OFFSET('Sanitation Data'!$I$31,0,10*ROW('Sanitation Data'!I148)))</f>
        <v/>
      </c>
      <c r="DN154" s="274" t="str">
        <f ca="true">+IF(OFFSET('Sanitation Data'!$I$32,0,10*ROW('Sanitation Data'!I148))="","",OFFSET('Sanitation Data'!$I$32,0,10*ROW('Sanitation Data'!I148)))</f>
        <v/>
      </c>
      <c r="DO154" s="274" t="str">
        <f ca="true">+IF(OFFSET('Hygiene Data'!$D$11,0,10*ROW('Hygiene Data'!D148))="","",OFFSET('Hygiene Data'!$D$11,0,10*ROW('Hygiene Data'!D148)))</f>
        <v/>
      </c>
      <c r="DP154" s="274" t="str">
        <f ca="true">+IF(OFFSET('Hygiene Data'!$D$12,0,10*ROW('Hygiene Data'!D148))="","",OFFSET('Hygiene Data'!$D$12,0,10*ROW('Hygiene Data'!D148)))</f>
        <v/>
      </c>
      <c r="DQ154" s="274" t="str">
        <f ca="true">+IF(OFFSET('Hygiene Data'!$D$13,0,10*ROW('Hygiene Data'!D148))="","",OFFSET('Hygiene Data'!$D$13,0,10*ROW('Hygiene Data'!D148)))</f>
        <v/>
      </c>
      <c r="DR154" s="274" t="str">
        <f ca="true">+IF(OFFSET('Hygiene Data'!$E$11,0,10*ROW('Hygiene Data'!E148))="","",OFFSET('Hygiene Data'!$E$11,0,10*ROW('Hygiene Data'!E148)))</f>
        <v/>
      </c>
      <c r="DS154" s="274" t="str">
        <f ca="true">+IF(OFFSET('Hygiene Data'!$E$12,0,10*ROW('Hygiene Data'!E148))="","",OFFSET('Hygiene Data'!$E$12,0,10*ROW('Hygiene Data'!E148)))</f>
        <v/>
      </c>
      <c r="DT154" s="274" t="str">
        <f ca="true">+IF(OFFSET('Hygiene Data'!$E$13,0,10*ROW('Hygiene Data'!E148))="","",OFFSET('Hygiene Data'!$E$13,0,10*ROW('Hygiene Data'!E148)))</f>
        <v/>
      </c>
      <c r="DU154" s="274" t="str">
        <f ca="true">+IF(OFFSET('Hygiene Data'!$F$11,0,10*ROW('Hygiene Data'!F148))="","",OFFSET('Hygiene Data'!$F$11,0,10*ROW('Hygiene Data'!F148)))</f>
        <v/>
      </c>
      <c r="DV154" s="274" t="str">
        <f ca="true">+IF(OFFSET('Hygiene Data'!$F$12,0,10*ROW('Hygiene Data'!F148))="","",OFFSET('Hygiene Data'!$F$12,0,10*ROW('Hygiene Data'!F148)))</f>
        <v/>
      </c>
      <c r="DW154" s="274" t="str">
        <f ca="true">+IF(OFFSET('Hygiene Data'!$F$13,0,10*ROW('Hygiene Data'!F148))="","",OFFSET('Hygiene Data'!$F$13,0,10*ROW('Hygiene Data'!F148)))</f>
        <v/>
      </c>
      <c r="DX154" s="274" t="str">
        <f ca="true">+IF(OFFSET('Hygiene Data'!$G$11,0,10*ROW('Hygiene Data'!G148))="","",OFFSET('Hygiene Data'!$G$11,0,10*ROW('Hygiene Data'!G148)))</f>
        <v/>
      </c>
      <c r="DY154" s="274" t="str">
        <f ca="true">+IF(OFFSET('Hygiene Data'!$G$12,0,10*ROW('Hygiene Data'!G148))="","",OFFSET('Hygiene Data'!$G$12,0,10*ROW('Hygiene Data'!G148)))</f>
        <v/>
      </c>
      <c r="DZ154" s="274" t="str">
        <f ca="true">+IF(OFFSET('Hygiene Data'!$G$13,0,10*ROW('Hygiene Data'!G148))="","",OFFSET('Hygiene Data'!$G$13,0,10*ROW('Hygiene Data'!G148)))</f>
        <v/>
      </c>
      <c r="EA154" s="274" t="str">
        <f ca="true">+IF(OFFSET('Hygiene Data'!$H$11,0,10*ROW('Hygiene Data'!H148))="","",OFFSET('Hygiene Data'!$H$11,0,10*ROW('Hygiene Data'!H148)))</f>
        <v/>
      </c>
      <c r="EB154" s="274" t="str">
        <f ca="true">+IF(OFFSET('Hygiene Data'!$H$12,0,10*ROW('Hygiene Data'!H148))="","",OFFSET('Hygiene Data'!$H$12,0,10*ROW('Hygiene Data'!H148)))</f>
        <v/>
      </c>
      <c r="EC154" s="274" t="str">
        <f ca="true">+IF(OFFSET('Hygiene Data'!$H$13,0,10*ROW('Hygiene Data'!H148))="","",OFFSET('Hygiene Data'!$H$13,0,10*ROW('Hygiene Data'!H148)))</f>
        <v/>
      </c>
      <c r="ED154" s="274" t="str">
        <f ca="true">+IF(OFFSET('Hygiene Data'!$I$11,0,10*ROW('Hygiene Data'!I148))="","",OFFSET('Hygiene Data'!$I$11,0,10*ROW('Hygiene Data'!I148)))</f>
        <v/>
      </c>
      <c r="EE154" s="274" t="str">
        <f ca="true">+IF(OFFSET('Hygiene Data'!$I$12,0,10*ROW('Hygiene Data'!I148))="","",OFFSET('Hygiene Data'!$I$12,0,10*ROW('Hygiene Data'!I148)))</f>
        <v/>
      </c>
      <c r="EF154" s="274" t="str">
        <f ca="true">+IF(OFFSET('Hygiene Data'!$I$13,0,10*ROW('Hygiene Data'!I148))="","",OFFSET('Hygiene Data'!$I$13,0,10*ROW('Hygiene Data'!I148)))</f>
        <v/>
      </c>
    </row>
    <row xmlns:x14ac="http://schemas.microsoft.com/office/spreadsheetml/2009/9/ac" r="155" x14ac:dyDescent="0.2">
      <c r="A155" s="37" t="str">
        <f ca="true">+IF(OFFSET('Water Data'!$B$2,0,10*ROW('Water Data'!E149))="","",OFFSET('Water Data'!$B$2,0,10*ROW('Water Data'!E149)))</f>
        <v/>
      </c>
      <c r="B155" s="37" t="str">
        <f ca="true">+IF(OFFSET('Water Data'!$C$2,0,10*ROW('Water Data'!F149))="","",OFFSET('Water Data'!$C$2,0,10*ROW('Water Data'!F149)))</f>
        <v/>
      </c>
      <c r="C155" s="330" t="str">
        <f t="shared" ca="true" si="2"/>
        <v/>
      </c>
      <c r="D155" s="94"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4"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4"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4"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4"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4"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4"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4"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4"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4"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4"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4"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4"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4"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4"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4"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4"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4"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5"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5"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5"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5"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5"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5"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5"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5"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5"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5"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5"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5"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5"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5"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5"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5"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5"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5"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5"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5"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5"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5"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5"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5"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5"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5"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5"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5"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5"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5"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6"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6"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6"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6"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6"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6"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6"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6"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6"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6"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6"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6"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6"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6"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6"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6"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6"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6"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74"/>
      <c r="BS155" s="274" t="str">
        <f ca="true">+IF(OFFSET('Water Data'!$D$27,0,10*ROW('Water Data'!D149))="","",OFFSET('Water Data'!$D$27,0,10*ROW('Water Data'!D149)))</f>
        <v/>
      </c>
      <c r="BT155" s="274" t="str">
        <f ca="true">+IF(OFFSET('Water Data'!$D$28,0,10*ROW('Water Data'!D149))="","",OFFSET('Water Data'!$D$28,0,10*ROW('Water Data'!D149)))</f>
        <v/>
      </c>
      <c r="BU155" s="274" t="str">
        <f ca="true">+IF(OFFSET('Water Data'!$D$29,0,10*ROW('Water Data'!D149))="","",OFFSET('Water Data'!$D$29,0,10*ROW('Water Data'!D149)))</f>
        <v/>
      </c>
      <c r="BV155" s="274" t="str">
        <f ca="true">+IF(OFFSET('Water Data'!$E$27,0,10*ROW('Water Data'!E149))="","",OFFSET('Water Data'!$E$27,0,10*ROW('Water Data'!E149)))</f>
        <v/>
      </c>
      <c r="BW155" s="274" t="str">
        <f ca="true">+IF(OFFSET('Water Data'!$E$28,0,10*ROW('Water Data'!E149))="","",OFFSET('Water Data'!$E$28,0,10*ROW('Water Data'!E149)))</f>
        <v/>
      </c>
      <c r="BX155" s="274" t="str">
        <f ca="true">+IF(OFFSET('Water Data'!$E$29,0,10*ROW('Water Data'!E149))="","",OFFSET('Water Data'!$E$29,0,10*ROW('Water Data'!E149)))</f>
        <v/>
      </c>
      <c r="BY155" s="274" t="str">
        <f ca="true">+IF(OFFSET('Water Data'!$F$27,0,10*ROW('Water Data'!F149))="","",OFFSET('Water Data'!$F$27,0,10*ROW('Water Data'!F149)))</f>
        <v/>
      </c>
      <c r="BZ155" s="274" t="str">
        <f ca="true">+IF(OFFSET('Water Data'!$F$28,0,10*ROW('Water Data'!F149))="","",OFFSET('Water Data'!$F$28,0,10*ROW('Water Data'!F149)))</f>
        <v/>
      </c>
      <c r="CA155" s="274" t="str">
        <f ca="true">+IF(OFFSET('Water Data'!$F$29,0,10*ROW('Water Data'!F149))="","",OFFSET('Water Data'!$F$29,0,10*ROW('Water Data'!F149)))</f>
        <v/>
      </c>
      <c r="CB155" s="274" t="str">
        <f ca="true">+IF(OFFSET('Water Data'!$G$27,0,10*ROW('Water Data'!G149))="","",OFFSET('Water Data'!$G$27,0,10*ROW('Water Data'!G149)))</f>
        <v/>
      </c>
      <c r="CC155" s="274" t="str">
        <f ca="true">+IF(OFFSET('Water Data'!$G$28,0,10*ROW('Water Data'!G149))="","",OFFSET('Water Data'!$G$28,0,10*ROW('Water Data'!G149)))</f>
        <v/>
      </c>
      <c r="CD155" s="274" t="str">
        <f ca="true">+IF(OFFSET('Water Data'!$G$29,0,10*ROW('Water Data'!G149))="","",OFFSET('Water Data'!$G$29,0,10*ROW('Water Data'!G149)))</f>
        <v/>
      </c>
      <c r="CE155" s="274" t="str">
        <f ca="true">+IF(OFFSET('Water Data'!$H$27,0,10*ROW('Water Data'!H149))="","",OFFSET('Water Data'!$H$27,0,10*ROW('Water Data'!H149)))</f>
        <v/>
      </c>
      <c r="CF155" s="274" t="str">
        <f ca="true">+IF(OFFSET('Water Data'!$H$28,0,10*ROW('Water Data'!H149))="","",OFFSET('Water Data'!$H$28,0,10*ROW('Water Data'!H149)))</f>
        <v/>
      </c>
      <c r="CG155" s="274" t="str">
        <f ca="true">+IF(OFFSET('Water Data'!$H$29,0,10*ROW('Water Data'!H149))="","",OFFSET('Water Data'!$H$29,0,10*ROW('Water Data'!H149)))</f>
        <v/>
      </c>
      <c r="CH155" s="274" t="str">
        <f ca="true">+IF(OFFSET('Water Data'!$I$27,0,10*ROW('Water Data'!I149))="","",OFFSET('Water Data'!$I$27,0,10*ROW('Water Data'!I149)))</f>
        <v/>
      </c>
      <c r="CI155" s="274" t="str">
        <f ca="true">+IF(OFFSET('Water Data'!$I$28,0,10*ROW('Water Data'!I149))="","",OFFSET('Water Data'!$I$28,0,10*ROW('Water Data'!I149)))</f>
        <v/>
      </c>
      <c r="CJ155" s="274" t="str">
        <f ca="true">+IF(OFFSET('Water Data'!$I$29,0,10*ROW('Water Data'!I149))="","",OFFSET('Water Data'!$I$29,0,10*ROW('Water Data'!I149)))</f>
        <v/>
      </c>
      <c r="CK155" s="274" t="str">
        <f ca="true">+IF(OFFSET('Sanitation Data'!$D$28,0,10*ROW('Sanitation Data'!D149))="","",OFFSET('Sanitation Data'!$D$28,0,10*ROW('Sanitation Data'!D149)))</f>
        <v/>
      </c>
      <c r="CL155" s="274" t="str">
        <f ca="true">+IF(OFFSET('Sanitation Data'!$D$29,0,10*ROW('Sanitation Data'!D149))="","",OFFSET('Sanitation Data'!$D$29,0,10*ROW('Sanitation Data'!D149)))</f>
        <v/>
      </c>
      <c r="CM155" s="274" t="str">
        <f ca="true">+IF(OFFSET('Sanitation Data'!$D$30,0,10*ROW('Sanitation Data'!D149))="","",OFFSET('Sanitation Data'!$D$30,0,10*ROW('Sanitation Data'!D149)))</f>
        <v/>
      </c>
      <c r="CN155" s="274" t="str">
        <f ca="true">+IF(OFFSET('Sanitation Data'!$D$31,0,10*ROW('Sanitation Data'!D149))="","",OFFSET('Sanitation Data'!$D$31,0,10*ROW('Sanitation Data'!D149)))</f>
        <v/>
      </c>
      <c r="CO155" s="274" t="str">
        <f ca="true">+IF(OFFSET('Sanitation Data'!$D$32,0,10*ROW('Sanitation Data'!D149))="","",OFFSET('Sanitation Data'!$D$32,0,10*ROW('Sanitation Data'!D149)))</f>
        <v/>
      </c>
      <c r="CP155" s="274" t="str">
        <f ca="true">+IF(OFFSET('Sanitation Data'!$E$28,0,10*ROW('Sanitation Data'!E149))="","",OFFSET('Sanitation Data'!$E$28,0,10*ROW('Sanitation Data'!E149)))</f>
        <v/>
      </c>
      <c r="CQ155" s="274" t="str">
        <f ca="true">+IF(OFFSET('Sanitation Data'!$E$29,0,10*ROW('Sanitation Data'!E149))="","",OFFSET('Sanitation Data'!$E$29,0,10*ROW('Sanitation Data'!E149)))</f>
        <v/>
      </c>
      <c r="CR155" s="274" t="str">
        <f ca="true">+IF(OFFSET('Sanitation Data'!$E$30,0,10*ROW('Sanitation Data'!E149))="","",OFFSET('Sanitation Data'!$E$30,0,10*ROW('Sanitation Data'!E149)))</f>
        <v/>
      </c>
      <c r="CS155" s="274" t="str">
        <f ca="true">+IF(OFFSET('Sanitation Data'!$E$31,0,10*ROW('Sanitation Data'!E149))="","",OFFSET('Sanitation Data'!$E$31,0,10*ROW('Sanitation Data'!E149)))</f>
        <v/>
      </c>
      <c r="CT155" s="274" t="str">
        <f ca="true">+IF(OFFSET('Sanitation Data'!$E$32,0,10*ROW('Sanitation Data'!E149))="","",OFFSET('Sanitation Data'!$E$32,0,10*ROW('Sanitation Data'!E149)))</f>
        <v/>
      </c>
      <c r="CU155" s="274" t="str">
        <f ca="true">+IF(OFFSET('Sanitation Data'!$F$28,0,10*ROW('Sanitation Data'!F149))="","",OFFSET('Sanitation Data'!$F$28,0,10*ROW('Sanitation Data'!F149)))</f>
        <v/>
      </c>
      <c r="CV155" s="274" t="str">
        <f ca="true">+IF(OFFSET('Sanitation Data'!$F$29,0,10*ROW('Sanitation Data'!F149))="","",OFFSET('Sanitation Data'!$F$29,0,10*ROW('Sanitation Data'!F149)))</f>
        <v/>
      </c>
      <c r="CW155" s="274" t="str">
        <f ca="true">+IF(OFFSET('Sanitation Data'!$F$30,0,10*ROW('Sanitation Data'!F149))="","",OFFSET('Sanitation Data'!$F$30,0,10*ROW('Sanitation Data'!F149)))</f>
        <v/>
      </c>
      <c r="CX155" s="274" t="str">
        <f ca="true">+IF(OFFSET('Sanitation Data'!$F$31,0,10*ROW('Sanitation Data'!F149))="","",OFFSET('Sanitation Data'!$F$31,0,10*ROW('Sanitation Data'!F149)))</f>
        <v/>
      </c>
      <c r="CY155" s="274" t="str">
        <f ca="true">+IF(OFFSET('Sanitation Data'!$F$32,0,10*ROW('Sanitation Data'!F149))="","",OFFSET('Sanitation Data'!$F$32,0,10*ROW('Sanitation Data'!F149)))</f>
        <v/>
      </c>
      <c r="CZ155" s="274" t="str">
        <f ca="true">+IF(OFFSET('Sanitation Data'!$G$28,0,10*ROW('Sanitation Data'!G149))="","",OFFSET('Sanitation Data'!$G$28,0,10*ROW('Sanitation Data'!G149)))</f>
        <v/>
      </c>
      <c r="DA155" s="274" t="str">
        <f ca="true">+IF(OFFSET('Sanitation Data'!$G$29,0,10*ROW('Sanitation Data'!G149))="","",OFFSET('Sanitation Data'!$G$29,0,10*ROW('Sanitation Data'!G149)))</f>
        <v/>
      </c>
      <c r="DB155" s="274" t="str">
        <f ca="true">+IF(OFFSET('Sanitation Data'!$G$30,0,10*ROW('Sanitation Data'!G149))="","",OFFSET('Sanitation Data'!$G$30,0,10*ROW('Sanitation Data'!G149)))</f>
        <v/>
      </c>
      <c r="DC155" s="274" t="str">
        <f ca="true">+IF(OFFSET('Sanitation Data'!$G$31,0,10*ROW('Sanitation Data'!G149))="","",OFFSET('Sanitation Data'!$G$31,0,10*ROW('Sanitation Data'!G149)))</f>
        <v/>
      </c>
      <c r="DD155" s="274" t="str">
        <f ca="true">+IF(OFFSET('Sanitation Data'!$G$32,0,10*ROW('Sanitation Data'!G149))="","",OFFSET('Sanitation Data'!$G$32,0,10*ROW('Sanitation Data'!G149)))</f>
        <v/>
      </c>
      <c r="DE155" s="274" t="str">
        <f ca="true">+IF(OFFSET('Sanitation Data'!$H$28,0,10*ROW('Sanitation Data'!H149))="","",OFFSET('Sanitation Data'!$H$28,0,10*ROW('Sanitation Data'!H149)))</f>
        <v/>
      </c>
      <c r="DF155" s="274" t="str">
        <f ca="true">+IF(OFFSET('Sanitation Data'!$H$29,0,10*ROW('Sanitation Data'!H149))="","",OFFSET('Sanitation Data'!$H$29,0,10*ROW('Sanitation Data'!H149)))</f>
        <v/>
      </c>
      <c r="DG155" s="274" t="str">
        <f ca="true">+IF(OFFSET('Sanitation Data'!$H$30,0,10*ROW('Sanitation Data'!H149))="","",OFFSET('Sanitation Data'!$H$30,0,10*ROW('Sanitation Data'!H149)))</f>
        <v/>
      </c>
      <c r="DH155" s="274" t="str">
        <f ca="true">+IF(OFFSET('Sanitation Data'!$H$31,0,10*ROW('Sanitation Data'!H149))="","",OFFSET('Sanitation Data'!$H$31,0,10*ROW('Sanitation Data'!H149)))</f>
        <v/>
      </c>
      <c r="DI155" s="274" t="str">
        <f ca="true">+IF(OFFSET('Sanitation Data'!$H$32,0,10*ROW('Sanitation Data'!H149))="","",OFFSET('Sanitation Data'!$H$32,0,10*ROW('Sanitation Data'!H149)))</f>
        <v/>
      </c>
      <c r="DJ155" s="274" t="str">
        <f ca="true">+IF(OFFSET('Sanitation Data'!$I$28,0,10*ROW('Sanitation Data'!I149))="","",OFFSET('Sanitation Data'!$I$28,0,10*ROW('Sanitation Data'!I149)))</f>
        <v/>
      </c>
      <c r="DK155" s="274" t="str">
        <f ca="true">+IF(OFFSET('Sanitation Data'!$I$29,0,10*ROW('Sanitation Data'!I149))="","",OFFSET('Sanitation Data'!$I$29,0,10*ROW('Sanitation Data'!I149)))</f>
        <v/>
      </c>
      <c r="DL155" s="274" t="str">
        <f ca="true">+IF(OFFSET('Sanitation Data'!$I$30,0,10*ROW('Sanitation Data'!I149))="","",OFFSET('Sanitation Data'!$I$30,0,10*ROW('Sanitation Data'!I149)))</f>
        <v/>
      </c>
      <c r="DM155" s="274" t="str">
        <f ca="true">+IF(OFFSET('Sanitation Data'!$I$31,0,10*ROW('Sanitation Data'!I149))="","",OFFSET('Sanitation Data'!$I$31,0,10*ROW('Sanitation Data'!I149)))</f>
        <v/>
      </c>
      <c r="DN155" s="274" t="str">
        <f ca="true">+IF(OFFSET('Sanitation Data'!$I$32,0,10*ROW('Sanitation Data'!I149))="","",OFFSET('Sanitation Data'!$I$32,0,10*ROW('Sanitation Data'!I149)))</f>
        <v/>
      </c>
      <c r="DO155" s="274" t="str">
        <f ca="true">+IF(OFFSET('Hygiene Data'!$D$11,0,10*ROW('Hygiene Data'!D149))="","",OFFSET('Hygiene Data'!$D$11,0,10*ROW('Hygiene Data'!D149)))</f>
        <v/>
      </c>
      <c r="DP155" s="274" t="str">
        <f ca="true">+IF(OFFSET('Hygiene Data'!$D$12,0,10*ROW('Hygiene Data'!D149))="","",OFFSET('Hygiene Data'!$D$12,0,10*ROW('Hygiene Data'!D149)))</f>
        <v/>
      </c>
      <c r="DQ155" s="274" t="str">
        <f ca="true">+IF(OFFSET('Hygiene Data'!$D$13,0,10*ROW('Hygiene Data'!D149))="","",OFFSET('Hygiene Data'!$D$13,0,10*ROW('Hygiene Data'!D149)))</f>
        <v/>
      </c>
      <c r="DR155" s="274" t="str">
        <f ca="true">+IF(OFFSET('Hygiene Data'!$E$11,0,10*ROW('Hygiene Data'!E149))="","",OFFSET('Hygiene Data'!$E$11,0,10*ROW('Hygiene Data'!E149)))</f>
        <v/>
      </c>
      <c r="DS155" s="274" t="str">
        <f ca="true">+IF(OFFSET('Hygiene Data'!$E$12,0,10*ROW('Hygiene Data'!E149))="","",OFFSET('Hygiene Data'!$E$12,0,10*ROW('Hygiene Data'!E149)))</f>
        <v/>
      </c>
      <c r="DT155" s="274" t="str">
        <f ca="true">+IF(OFFSET('Hygiene Data'!$E$13,0,10*ROW('Hygiene Data'!E149))="","",OFFSET('Hygiene Data'!$E$13,0,10*ROW('Hygiene Data'!E149)))</f>
        <v/>
      </c>
      <c r="DU155" s="274" t="str">
        <f ca="true">+IF(OFFSET('Hygiene Data'!$F$11,0,10*ROW('Hygiene Data'!F149))="","",OFFSET('Hygiene Data'!$F$11,0,10*ROW('Hygiene Data'!F149)))</f>
        <v/>
      </c>
      <c r="DV155" s="274" t="str">
        <f ca="true">+IF(OFFSET('Hygiene Data'!$F$12,0,10*ROW('Hygiene Data'!F149))="","",OFFSET('Hygiene Data'!$F$12,0,10*ROW('Hygiene Data'!F149)))</f>
        <v/>
      </c>
      <c r="DW155" s="274" t="str">
        <f ca="true">+IF(OFFSET('Hygiene Data'!$F$13,0,10*ROW('Hygiene Data'!F149))="","",OFFSET('Hygiene Data'!$F$13,0,10*ROW('Hygiene Data'!F149)))</f>
        <v/>
      </c>
      <c r="DX155" s="274" t="str">
        <f ca="true">+IF(OFFSET('Hygiene Data'!$G$11,0,10*ROW('Hygiene Data'!G149))="","",OFFSET('Hygiene Data'!$G$11,0,10*ROW('Hygiene Data'!G149)))</f>
        <v/>
      </c>
      <c r="DY155" s="274" t="str">
        <f ca="true">+IF(OFFSET('Hygiene Data'!$G$12,0,10*ROW('Hygiene Data'!G149))="","",OFFSET('Hygiene Data'!$G$12,0,10*ROW('Hygiene Data'!G149)))</f>
        <v/>
      </c>
      <c r="DZ155" s="274" t="str">
        <f ca="true">+IF(OFFSET('Hygiene Data'!$G$13,0,10*ROW('Hygiene Data'!G149))="","",OFFSET('Hygiene Data'!$G$13,0,10*ROW('Hygiene Data'!G149)))</f>
        <v/>
      </c>
      <c r="EA155" s="274" t="str">
        <f ca="true">+IF(OFFSET('Hygiene Data'!$H$11,0,10*ROW('Hygiene Data'!H149))="","",OFFSET('Hygiene Data'!$H$11,0,10*ROW('Hygiene Data'!H149)))</f>
        <v/>
      </c>
      <c r="EB155" s="274" t="str">
        <f ca="true">+IF(OFFSET('Hygiene Data'!$H$12,0,10*ROW('Hygiene Data'!H149))="","",OFFSET('Hygiene Data'!$H$12,0,10*ROW('Hygiene Data'!H149)))</f>
        <v/>
      </c>
      <c r="EC155" s="274" t="str">
        <f ca="true">+IF(OFFSET('Hygiene Data'!$H$13,0,10*ROW('Hygiene Data'!H149))="","",OFFSET('Hygiene Data'!$H$13,0,10*ROW('Hygiene Data'!H149)))</f>
        <v/>
      </c>
      <c r="ED155" s="274" t="str">
        <f ca="true">+IF(OFFSET('Hygiene Data'!$I$11,0,10*ROW('Hygiene Data'!I149))="","",OFFSET('Hygiene Data'!$I$11,0,10*ROW('Hygiene Data'!I149)))</f>
        <v/>
      </c>
      <c r="EE155" s="274" t="str">
        <f ca="true">+IF(OFFSET('Hygiene Data'!$I$12,0,10*ROW('Hygiene Data'!I149))="","",OFFSET('Hygiene Data'!$I$12,0,10*ROW('Hygiene Data'!I149)))</f>
        <v/>
      </c>
      <c r="EF155" s="274" t="str">
        <f ca="true">+IF(OFFSET('Hygiene Data'!$I$13,0,10*ROW('Hygiene Data'!I149))="","",OFFSET('Hygiene Data'!$I$13,0,10*ROW('Hygiene Data'!I149)))</f>
        <v/>
      </c>
    </row>
    <row xmlns:x14ac="http://schemas.microsoft.com/office/spreadsheetml/2009/9/ac" r="156" x14ac:dyDescent="0.2">
      <c r="A156" s="37" t="str">
        <f ca="true">+IF(OFFSET('Water Data'!$B$2,0,10*ROW('Water Data'!E150))="","",OFFSET('Water Data'!$B$2,0,10*ROW('Water Data'!E150)))</f>
        <v/>
      </c>
      <c r="B156" s="37" t="str">
        <f ca="true">+IF(OFFSET('Water Data'!$C$2,0,10*ROW('Water Data'!F150))="","",OFFSET('Water Data'!$C$2,0,10*ROW('Water Data'!F150)))</f>
        <v/>
      </c>
      <c r="C156" s="330" t="str">
        <f t="shared" ca="true" si="2"/>
        <v/>
      </c>
      <c r="D156" s="94"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4"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4"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4"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4"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4"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4"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4"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4"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4"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4"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4"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4"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4"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4"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4"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4"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4"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5"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5"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5"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5"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5"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5"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5"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5"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5"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5"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5"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5"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5"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5"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5"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5"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5"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5"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5"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5"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5"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5"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5"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5"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5"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5"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5"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5"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5"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5"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6"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6"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6"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6"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6"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6"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6"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6"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6"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6"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6"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6"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6"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6"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6"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6"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6"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6"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74"/>
      <c r="BS156" s="274" t="str">
        <f ca="true">+IF(OFFSET('Water Data'!$D$27,0,10*ROW('Water Data'!D150))="","",OFFSET('Water Data'!$D$27,0,10*ROW('Water Data'!D150)))</f>
        <v/>
      </c>
      <c r="BT156" s="274" t="str">
        <f ca="true">+IF(OFFSET('Water Data'!$D$28,0,10*ROW('Water Data'!D150))="","",OFFSET('Water Data'!$D$28,0,10*ROW('Water Data'!D150)))</f>
        <v/>
      </c>
      <c r="BU156" s="274" t="str">
        <f ca="true">+IF(OFFSET('Water Data'!$D$29,0,10*ROW('Water Data'!D150))="","",OFFSET('Water Data'!$D$29,0,10*ROW('Water Data'!D150)))</f>
        <v/>
      </c>
      <c r="BV156" s="274" t="str">
        <f ca="true">+IF(OFFSET('Water Data'!$E$27,0,10*ROW('Water Data'!E150))="","",OFFSET('Water Data'!$E$27,0,10*ROW('Water Data'!E150)))</f>
        <v/>
      </c>
      <c r="BW156" s="274" t="str">
        <f ca="true">+IF(OFFSET('Water Data'!$E$28,0,10*ROW('Water Data'!E150))="","",OFFSET('Water Data'!$E$28,0,10*ROW('Water Data'!E150)))</f>
        <v/>
      </c>
      <c r="BX156" s="274" t="str">
        <f ca="true">+IF(OFFSET('Water Data'!$E$29,0,10*ROW('Water Data'!E150))="","",OFFSET('Water Data'!$E$29,0,10*ROW('Water Data'!E150)))</f>
        <v/>
      </c>
      <c r="BY156" s="274" t="str">
        <f ca="true">+IF(OFFSET('Water Data'!$F$27,0,10*ROW('Water Data'!F150))="","",OFFSET('Water Data'!$F$27,0,10*ROW('Water Data'!F150)))</f>
        <v/>
      </c>
      <c r="BZ156" s="274" t="str">
        <f ca="true">+IF(OFFSET('Water Data'!$F$28,0,10*ROW('Water Data'!F150))="","",OFFSET('Water Data'!$F$28,0,10*ROW('Water Data'!F150)))</f>
        <v/>
      </c>
      <c r="CA156" s="274" t="str">
        <f ca="true">+IF(OFFSET('Water Data'!$F$29,0,10*ROW('Water Data'!F150))="","",OFFSET('Water Data'!$F$29,0,10*ROW('Water Data'!F150)))</f>
        <v/>
      </c>
      <c r="CB156" s="274" t="str">
        <f ca="true">+IF(OFFSET('Water Data'!$G$27,0,10*ROW('Water Data'!G150))="","",OFFSET('Water Data'!$G$27,0,10*ROW('Water Data'!G150)))</f>
        <v/>
      </c>
      <c r="CC156" s="274" t="str">
        <f ca="true">+IF(OFFSET('Water Data'!$G$28,0,10*ROW('Water Data'!G150))="","",OFFSET('Water Data'!$G$28,0,10*ROW('Water Data'!G150)))</f>
        <v/>
      </c>
      <c r="CD156" s="274" t="str">
        <f ca="true">+IF(OFFSET('Water Data'!$G$29,0,10*ROW('Water Data'!G150))="","",OFFSET('Water Data'!$G$29,0,10*ROW('Water Data'!G150)))</f>
        <v/>
      </c>
      <c r="CE156" s="274" t="str">
        <f ca="true">+IF(OFFSET('Water Data'!$H$27,0,10*ROW('Water Data'!H150))="","",OFFSET('Water Data'!$H$27,0,10*ROW('Water Data'!H150)))</f>
        <v/>
      </c>
      <c r="CF156" s="274" t="str">
        <f ca="true">+IF(OFFSET('Water Data'!$H$28,0,10*ROW('Water Data'!H150))="","",OFFSET('Water Data'!$H$28,0,10*ROW('Water Data'!H150)))</f>
        <v/>
      </c>
      <c r="CG156" s="274" t="str">
        <f ca="true">+IF(OFFSET('Water Data'!$H$29,0,10*ROW('Water Data'!H150))="","",OFFSET('Water Data'!$H$29,0,10*ROW('Water Data'!H150)))</f>
        <v/>
      </c>
      <c r="CH156" s="274" t="str">
        <f ca="true">+IF(OFFSET('Water Data'!$I$27,0,10*ROW('Water Data'!I150))="","",OFFSET('Water Data'!$I$27,0,10*ROW('Water Data'!I150)))</f>
        <v/>
      </c>
      <c r="CI156" s="274" t="str">
        <f ca="true">+IF(OFFSET('Water Data'!$I$28,0,10*ROW('Water Data'!I150))="","",OFFSET('Water Data'!$I$28,0,10*ROW('Water Data'!I150)))</f>
        <v/>
      </c>
      <c r="CJ156" s="274" t="str">
        <f ca="true">+IF(OFFSET('Water Data'!$I$29,0,10*ROW('Water Data'!I150))="","",OFFSET('Water Data'!$I$29,0,10*ROW('Water Data'!I150)))</f>
        <v/>
      </c>
      <c r="CK156" s="274" t="str">
        <f ca="true">+IF(OFFSET('Sanitation Data'!$D$28,0,10*ROW('Sanitation Data'!D150))="","",OFFSET('Sanitation Data'!$D$28,0,10*ROW('Sanitation Data'!D150)))</f>
        <v/>
      </c>
      <c r="CL156" s="274" t="str">
        <f ca="true">+IF(OFFSET('Sanitation Data'!$D$29,0,10*ROW('Sanitation Data'!D150))="","",OFFSET('Sanitation Data'!$D$29,0,10*ROW('Sanitation Data'!D150)))</f>
        <v/>
      </c>
      <c r="CM156" s="274" t="str">
        <f ca="true">+IF(OFFSET('Sanitation Data'!$D$30,0,10*ROW('Sanitation Data'!D150))="","",OFFSET('Sanitation Data'!$D$30,0,10*ROW('Sanitation Data'!D150)))</f>
        <v/>
      </c>
      <c r="CN156" s="274" t="str">
        <f ca="true">+IF(OFFSET('Sanitation Data'!$D$31,0,10*ROW('Sanitation Data'!D150))="","",OFFSET('Sanitation Data'!$D$31,0,10*ROW('Sanitation Data'!D150)))</f>
        <v/>
      </c>
      <c r="CO156" s="274" t="str">
        <f ca="true">+IF(OFFSET('Sanitation Data'!$D$32,0,10*ROW('Sanitation Data'!D150))="","",OFFSET('Sanitation Data'!$D$32,0,10*ROW('Sanitation Data'!D150)))</f>
        <v/>
      </c>
      <c r="CP156" s="274" t="str">
        <f ca="true">+IF(OFFSET('Sanitation Data'!$E$28,0,10*ROW('Sanitation Data'!E150))="","",OFFSET('Sanitation Data'!$E$28,0,10*ROW('Sanitation Data'!E150)))</f>
        <v/>
      </c>
      <c r="CQ156" s="274" t="str">
        <f ca="true">+IF(OFFSET('Sanitation Data'!$E$29,0,10*ROW('Sanitation Data'!E150))="","",OFFSET('Sanitation Data'!$E$29,0,10*ROW('Sanitation Data'!E150)))</f>
        <v/>
      </c>
      <c r="CR156" s="274" t="str">
        <f ca="true">+IF(OFFSET('Sanitation Data'!$E$30,0,10*ROW('Sanitation Data'!E150))="","",OFFSET('Sanitation Data'!$E$30,0,10*ROW('Sanitation Data'!E150)))</f>
        <v/>
      </c>
      <c r="CS156" s="274" t="str">
        <f ca="true">+IF(OFFSET('Sanitation Data'!$E$31,0,10*ROW('Sanitation Data'!E150))="","",OFFSET('Sanitation Data'!$E$31,0,10*ROW('Sanitation Data'!E150)))</f>
        <v/>
      </c>
      <c r="CT156" s="274" t="str">
        <f ca="true">+IF(OFFSET('Sanitation Data'!$E$32,0,10*ROW('Sanitation Data'!E150))="","",OFFSET('Sanitation Data'!$E$32,0,10*ROW('Sanitation Data'!E150)))</f>
        <v/>
      </c>
      <c r="CU156" s="274" t="str">
        <f ca="true">+IF(OFFSET('Sanitation Data'!$F$28,0,10*ROW('Sanitation Data'!F150))="","",OFFSET('Sanitation Data'!$F$28,0,10*ROW('Sanitation Data'!F150)))</f>
        <v/>
      </c>
      <c r="CV156" s="274" t="str">
        <f ca="true">+IF(OFFSET('Sanitation Data'!$F$29,0,10*ROW('Sanitation Data'!F150))="","",OFFSET('Sanitation Data'!$F$29,0,10*ROW('Sanitation Data'!F150)))</f>
        <v/>
      </c>
      <c r="CW156" s="274" t="str">
        <f ca="true">+IF(OFFSET('Sanitation Data'!$F$30,0,10*ROW('Sanitation Data'!F150))="","",OFFSET('Sanitation Data'!$F$30,0,10*ROW('Sanitation Data'!F150)))</f>
        <v/>
      </c>
      <c r="CX156" s="274" t="str">
        <f ca="true">+IF(OFFSET('Sanitation Data'!$F$31,0,10*ROW('Sanitation Data'!F150))="","",OFFSET('Sanitation Data'!$F$31,0,10*ROW('Sanitation Data'!F150)))</f>
        <v/>
      </c>
      <c r="CY156" s="274" t="str">
        <f ca="true">+IF(OFFSET('Sanitation Data'!$F$32,0,10*ROW('Sanitation Data'!F150))="","",OFFSET('Sanitation Data'!$F$32,0,10*ROW('Sanitation Data'!F150)))</f>
        <v/>
      </c>
      <c r="CZ156" s="274" t="str">
        <f ca="true">+IF(OFFSET('Sanitation Data'!$G$28,0,10*ROW('Sanitation Data'!G150))="","",OFFSET('Sanitation Data'!$G$28,0,10*ROW('Sanitation Data'!G150)))</f>
        <v/>
      </c>
      <c r="DA156" s="274" t="str">
        <f ca="true">+IF(OFFSET('Sanitation Data'!$G$29,0,10*ROW('Sanitation Data'!G150))="","",OFFSET('Sanitation Data'!$G$29,0,10*ROW('Sanitation Data'!G150)))</f>
        <v/>
      </c>
      <c r="DB156" s="274" t="str">
        <f ca="true">+IF(OFFSET('Sanitation Data'!$G$30,0,10*ROW('Sanitation Data'!G150))="","",OFFSET('Sanitation Data'!$G$30,0,10*ROW('Sanitation Data'!G150)))</f>
        <v/>
      </c>
      <c r="DC156" s="274" t="str">
        <f ca="true">+IF(OFFSET('Sanitation Data'!$G$31,0,10*ROW('Sanitation Data'!G150))="","",OFFSET('Sanitation Data'!$G$31,0,10*ROW('Sanitation Data'!G150)))</f>
        <v/>
      </c>
      <c r="DD156" s="274" t="str">
        <f ca="true">+IF(OFFSET('Sanitation Data'!$G$32,0,10*ROW('Sanitation Data'!G150))="","",OFFSET('Sanitation Data'!$G$32,0,10*ROW('Sanitation Data'!G150)))</f>
        <v/>
      </c>
      <c r="DE156" s="274" t="str">
        <f ca="true">+IF(OFFSET('Sanitation Data'!$H$28,0,10*ROW('Sanitation Data'!H150))="","",OFFSET('Sanitation Data'!$H$28,0,10*ROW('Sanitation Data'!H150)))</f>
        <v/>
      </c>
      <c r="DF156" s="274" t="str">
        <f ca="true">+IF(OFFSET('Sanitation Data'!$H$29,0,10*ROW('Sanitation Data'!H150))="","",OFFSET('Sanitation Data'!$H$29,0,10*ROW('Sanitation Data'!H150)))</f>
        <v/>
      </c>
      <c r="DG156" s="274" t="str">
        <f ca="true">+IF(OFFSET('Sanitation Data'!$H$30,0,10*ROW('Sanitation Data'!H150))="","",OFFSET('Sanitation Data'!$H$30,0,10*ROW('Sanitation Data'!H150)))</f>
        <v/>
      </c>
      <c r="DH156" s="274" t="str">
        <f ca="true">+IF(OFFSET('Sanitation Data'!$H$31,0,10*ROW('Sanitation Data'!H150))="","",OFFSET('Sanitation Data'!$H$31,0,10*ROW('Sanitation Data'!H150)))</f>
        <v/>
      </c>
      <c r="DI156" s="274" t="str">
        <f ca="true">+IF(OFFSET('Sanitation Data'!$H$32,0,10*ROW('Sanitation Data'!H150))="","",OFFSET('Sanitation Data'!$H$32,0,10*ROW('Sanitation Data'!H150)))</f>
        <v/>
      </c>
      <c r="DJ156" s="274" t="str">
        <f ca="true">+IF(OFFSET('Sanitation Data'!$I$28,0,10*ROW('Sanitation Data'!I150))="","",OFFSET('Sanitation Data'!$I$28,0,10*ROW('Sanitation Data'!I150)))</f>
        <v/>
      </c>
      <c r="DK156" s="274" t="str">
        <f ca="true">+IF(OFFSET('Sanitation Data'!$I$29,0,10*ROW('Sanitation Data'!I150))="","",OFFSET('Sanitation Data'!$I$29,0,10*ROW('Sanitation Data'!I150)))</f>
        <v/>
      </c>
      <c r="DL156" s="274" t="str">
        <f ca="true">+IF(OFFSET('Sanitation Data'!$I$30,0,10*ROW('Sanitation Data'!I150))="","",OFFSET('Sanitation Data'!$I$30,0,10*ROW('Sanitation Data'!I150)))</f>
        <v/>
      </c>
      <c r="DM156" s="274" t="str">
        <f ca="true">+IF(OFFSET('Sanitation Data'!$I$31,0,10*ROW('Sanitation Data'!I150))="","",OFFSET('Sanitation Data'!$I$31,0,10*ROW('Sanitation Data'!I150)))</f>
        <v/>
      </c>
      <c r="DN156" s="274" t="str">
        <f ca="true">+IF(OFFSET('Sanitation Data'!$I$32,0,10*ROW('Sanitation Data'!I150))="","",OFFSET('Sanitation Data'!$I$32,0,10*ROW('Sanitation Data'!I150)))</f>
        <v/>
      </c>
      <c r="DO156" s="274" t="str">
        <f ca="true">+IF(OFFSET('Hygiene Data'!$D$11,0,10*ROW('Hygiene Data'!D150))="","",OFFSET('Hygiene Data'!$D$11,0,10*ROW('Hygiene Data'!D150)))</f>
        <v/>
      </c>
      <c r="DP156" s="274" t="str">
        <f ca="true">+IF(OFFSET('Hygiene Data'!$D$12,0,10*ROW('Hygiene Data'!D150))="","",OFFSET('Hygiene Data'!$D$12,0,10*ROW('Hygiene Data'!D150)))</f>
        <v/>
      </c>
      <c r="DQ156" s="274" t="str">
        <f ca="true">+IF(OFFSET('Hygiene Data'!$D$13,0,10*ROW('Hygiene Data'!D150))="","",OFFSET('Hygiene Data'!$D$13,0,10*ROW('Hygiene Data'!D150)))</f>
        <v/>
      </c>
      <c r="DR156" s="274" t="str">
        <f ca="true">+IF(OFFSET('Hygiene Data'!$E$11,0,10*ROW('Hygiene Data'!E150))="","",OFFSET('Hygiene Data'!$E$11,0,10*ROW('Hygiene Data'!E150)))</f>
        <v/>
      </c>
      <c r="DS156" s="274" t="str">
        <f ca="true">+IF(OFFSET('Hygiene Data'!$E$12,0,10*ROW('Hygiene Data'!E150))="","",OFFSET('Hygiene Data'!$E$12,0,10*ROW('Hygiene Data'!E150)))</f>
        <v/>
      </c>
      <c r="DT156" s="274" t="str">
        <f ca="true">+IF(OFFSET('Hygiene Data'!$E$13,0,10*ROW('Hygiene Data'!E150))="","",OFFSET('Hygiene Data'!$E$13,0,10*ROW('Hygiene Data'!E150)))</f>
        <v/>
      </c>
      <c r="DU156" s="274" t="str">
        <f ca="true">+IF(OFFSET('Hygiene Data'!$F$11,0,10*ROW('Hygiene Data'!F150))="","",OFFSET('Hygiene Data'!$F$11,0,10*ROW('Hygiene Data'!F150)))</f>
        <v/>
      </c>
      <c r="DV156" s="274" t="str">
        <f ca="true">+IF(OFFSET('Hygiene Data'!$F$12,0,10*ROW('Hygiene Data'!F150))="","",OFFSET('Hygiene Data'!$F$12,0,10*ROW('Hygiene Data'!F150)))</f>
        <v/>
      </c>
      <c r="DW156" s="274" t="str">
        <f ca="true">+IF(OFFSET('Hygiene Data'!$F$13,0,10*ROW('Hygiene Data'!F150))="","",OFFSET('Hygiene Data'!$F$13,0,10*ROW('Hygiene Data'!F150)))</f>
        <v/>
      </c>
      <c r="DX156" s="274" t="str">
        <f ca="true">+IF(OFFSET('Hygiene Data'!$G$11,0,10*ROW('Hygiene Data'!G150))="","",OFFSET('Hygiene Data'!$G$11,0,10*ROW('Hygiene Data'!G150)))</f>
        <v/>
      </c>
      <c r="DY156" s="274" t="str">
        <f ca="true">+IF(OFFSET('Hygiene Data'!$G$12,0,10*ROW('Hygiene Data'!G150))="","",OFFSET('Hygiene Data'!$G$12,0,10*ROW('Hygiene Data'!G150)))</f>
        <v/>
      </c>
      <c r="DZ156" s="274" t="str">
        <f ca="true">+IF(OFFSET('Hygiene Data'!$G$13,0,10*ROW('Hygiene Data'!G150))="","",OFFSET('Hygiene Data'!$G$13,0,10*ROW('Hygiene Data'!G150)))</f>
        <v/>
      </c>
      <c r="EA156" s="274" t="str">
        <f ca="true">+IF(OFFSET('Hygiene Data'!$H$11,0,10*ROW('Hygiene Data'!H150))="","",OFFSET('Hygiene Data'!$H$11,0,10*ROW('Hygiene Data'!H150)))</f>
        <v/>
      </c>
      <c r="EB156" s="274" t="str">
        <f ca="true">+IF(OFFSET('Hygiene Data'!$H$12,0,10*ROW('Hygiene Data'!H150))="","",OFFSET('Hygiene Data'!$H$12,0,10*ROW('Hygiene Data'!H150)))</f>
        <v/>
      </c>
      <c r="EC156" s="274" t="str">
        <f ca="true">+IF(OFFSET('Hygiene Data'!$H$13,0,10*ROW('Hygiene Data'!H150))="","",OFFSET('Hygiene Data'!$H$13,0,10*ROW('Hygiene Data'!H150)))</f>
        <v/>
      </c>
      <c r="ED156" s="274" t="str">
        <f ca="true">+IF(OFFSET('Hygiene Data'!$I$11,0,10*ROW('Hygiene Data'!I150))="","",OFFSET('Hygiene Data'!$I$11,0,10*ROW('Hygiene Data'!I150)))</f>
        <v/>
      </c>
      <c r="EE156" s="274" t="str">
        <f ca="true">+IF(OFFSET('Hygiene Data'!$I$12,0,10*ROW('Hygiene Data'!I150))="","",OFFSET('Hygiene Data'!$I$12,0,10*ROW('Hygiene Data'!I150)))</f>
        <v/>
      </c>
      <c r="EF156" s="274" t="str">
        <f ca="true">+IF(OFFSET('Hygiene Data'!$I$13,0,10*ROW('Hygiene Data'!I150))="","",OFFSET('Hygiene Data'!$I$13,0,10*ROW('Hygiene Data'!I150)))</f>
        <v/>
      </c>
    </row>
    <row xmlns:x14ac="http://schemas.microsoft.com/office/spreadsheetml/2009/9/ac" r="157" x14ac:dyDescent="0.2">
      <c r="A157" s="37" t="str">
        <f ca="true">+IF(OFFSET('Water Data'!$B$2,0,10*ROW('Water Data'!E151))="","",OFFSET('Water Data'!$B$2,0,10*ROW('Water Data'!E151)))</f>
        <v/>
      </c>
      <c r="B157" s="37" t="str">
        <f ca="true">+IF(OFFSET('Water Data'!$C$2,0,10*ROW('Water Data'!F151))="","",OFFSET('Water Data'!$C$2,0,10*ROW('Water Data'!F151)))</f>
        <v/>
      </c>
      <c r="C157" s="330" t="str">
        <f t="shared" ca="true" si="2"/>
        <v/>
      </c>
      <c r="D157" s="94"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4"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4"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4"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4"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4"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4"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4"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4"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4"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4"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4"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4"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4"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4"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4"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4"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4"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5"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5"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5"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5"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5"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5"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5"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5"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5"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5"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5"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5"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5"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5"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5"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5"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5"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5"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5"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5"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5"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5"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5"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5"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5"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5"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5"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5"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5"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5"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6"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6"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6"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6"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6"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6"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6"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6"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6"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6"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6"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6"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6"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6"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6"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6"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6"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6"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74"/>
      <c r="BS157" s="274" t="str">
        <f ca="true">+IF(OFFSET('Water Data'!$D$27,0,10*ROW('Water Data'!D151))="","",OFFSET('Water Data'!$D$27,0,10*ROW('Water Data'!D151)))</f>
        <v/>
      </c>
      <c r="BT157" s="274" t="str">
        <f ca="true">+IF(OFFSET('Water Data'!$D$28,0,10*ROW('Water Data'!D151))="","",OFFSET('Water Data'!$D$28,0,10*ROW('Water Data'!D151)))</f>
        <v/>
      </c>
      <c r="BU157" s="274" t="str">
        <f ca="true">+IF(OFFSET('Water Data'!$D$29,0,10*ROW('Water Data'!D151))="","",OFFSET('Water Data'!$D$29,0,10*ROW('Water Data'!D151)))</f>
        <v/>
      </c>
      <c r="BV157" s="274" t="str">
        <f ca="true">+IF(OFFSET('Water Data'!$E$27,0,10*ROW('Water Data'!E151))="","",OFFSET('Water Data'!$E$27,0,10*ROW('Water Data'!E151)))</f>
        <v/>
      </c>
      <c r="BW157" s="274" t="str">
        <f ca="true">+IF(OFFSET('Water Data'!$E$28,0,10*ROW('Water Data'!E151))="","",OFFSET('Water Data'!$E$28,0,10*ROW('Water Data'!E151)))</f>
        <v/>
      </c>
      <c r="BX157" s="274" t="str">
        <f ca="true">+IF(OFFSET('Water Data'!$E$29,0,10*ROW('Water Data'!E151))="","",OFFSET('Water Data'!$E$29,0,10*ROW('Water Data'!E151)))</f>
        <v/>
      </c>
      <c r="BY157" s="274" t="str">
        <f ca="true">+IF(OFFSET('Water Data'!$F$27,0,10*ROW('Water Data'!F151))="","",OFFSET('Water Data'!$F$27,0,10*ROW('Water Data'!F151)))</f>
        <v/>
      </c>
      <c r="BZ157" s="274" t="str">
        <f ca="true">+IF(OFFSET('Water Data'!$F$28,0,10*ROW('Water Data'!F151))="","",OFFSET('Water Data'!$F$28,0,10*ROW('Water Data'!F151)))</f>
        <v/>
      </c>
      <c r="CA157" s="274" t="str">
        <f ca="true">+IF(OFFSET('Water Data'!$F$29,0,10*ROW('Water Data'!F151))="","",OFFSET('Water Data'!$F$29,0,10*ROW('Water Data'!F151)))</f>
        <v/>
      </c>
      <c r="CB157" s="274" t="str">
        <f ca="true">+IF(OFFSET('Water Data'!$G$27,0,10*ROW('Water Data'!G151))="","",OFFSET('Water Data'!$G$27,0,10*ROW('Water Data'!G151)))</f>
        <v/>
      </c>
      <c r="CC157" s="274" t="str">
        <f ca="true">+IF(OFFSET('Water Data'!$G$28,0,10*ROW('Water Data'!G151))="","",OFFSET('Water Data'!$G$28,0,10*ROW('Water Data'!G151)))</f>
        <v/>
      </c>
      <c r="CD157" s="274" t="str">
        <f ca="true">+IF(OFFSET('Water Data'!$G$29,0,10*ROW('Water Data'!G151))="","",OFFSET('Water Data'!$G$29,0,10*ROW('Water Data'!G151)))</f>
        <v/>
      </c>
      <c r="CE157" s="274" t="str">
        <f ca="true">+IF(OFFSET('Water Data'!$H$27,0,10*ROW('Water Data'!H151))="","",OFFSET('Water Data'!$H$27,0,10*ROW('Water Data'!H151)))</f>
        <v/>
      </c>
      <c r="CF157" s="274" t="str">
        <f ca="true">+IF(OFFSET('Water Data'!$H$28,0,10*ROW('Water Data'!H151))="","",OFFSET('Water Data'!$H$28,0,10*ROW('Water Data'!H151)))</f>
        <v/>
      </c>
      <c r="CG157" s="274" t="str">
        <f ca="true">+IF(OFFSET('Water Data'!$H$29,0,10*ROW('Water Data'!H151))="","",OFFSET('Water Data'!$H$29,0,10*ROW('Water Data'!H151)))</f>
        <v/>
      </c>
      <c r="CH157" s="274" t="str">
        <f ca="true">+IF(OFFSET('Water Data'!$I$27,0,10*ROW('Water Data'!I151))="","",OFFSET('Water Data'!$I$27,0,10*ROW('Water Data'!I151)))</f>
        <v/>
      </c>
      <c r="CI157" s="274" t="str">
        <f ca="true">+IF(OFFSET('Water Data'!$I$28,0,10*ROW('Water Data'!I151))="","",OFFSET('Water Data'!$I$28,0,10*ROW('Water Data'!I151)))</f>
        <v/>
      </c>
      <c r="CJ157" s="274" t="str">
        <f ca="true">+IF(OFFSET('Water Data'!$I$29,0,10*ROW('Water Data'!I151))="","",OFFSET('Water Data'!$I$29,0,10*ROW('Water Data'!I151)))</f>
        <v/>
      </c>
      <c r="CK157" s="274" t="str">
        <f ca="true">+IF(OFFSET('Sanitation Data'!$D$28,0,10*ROW('Sanitation Data'!D151))="","",OFFSET('Sanitation Data'!$D$28,0,10*ROW('Sanitation Data'!D151)))</f>
        <v/>
      </c>
      <c r="CL157" s="274" t="str">
        <f ca="true">+IF(OFFSET('Sanitation Data'!$D$29,0,10*ROW('Sanitation Data'!D151))="","",OFFSET('Sanitation Data'!$D$29,0,10*ROW('Sanitation Data'!D151)))</f>
        <v/>
      </c>
      <c r="CM157" s="274" t="str">
        <f ca="true">+IF(OFFSET('Sanitation Data'!$D$30,0,10*ROW('Sanitation Data'!D151))="","",OFFSET('Sanitation Data'!$D$30,0,10*ROW('Sanitation Data'!D151)))</f>
        <v/>
      </c>
      <c r="CN157" s="274" t="str">
        <f ca="true">+IF(OFFSET('Sanitation Data'!$D$31,0,10*ROW('Sanitation Data'!D151))="","",OFFSET('Sanitation Data'!$D$31,0,10*ROW('Sanitation Data'!D151)))</f>
        <v/>
      </c>
      <c r="CO157" s="274" t="str">
        <f ca="true">+IF(OFFSET('Sanitation Data'!$D$32,0,10*ROW('Sanitation Data'!D151))="","",OFFSET('Sanitation Data'!$D$32,0,10*ROW('Sanitation Data'!D151)))</f>
        <v/>
      </c>
      <c r="CP157" s="274" t="str">
        <f ca="true">+IF(OFFSET('Sanitation Data'!$E$28,0,10*ROW('Sanitation Data'!E151))="","",OFFSET('Sanitation Data'!$E$28,0,10*ROW('Sanitation Data'!E151)))</f>
        <v/>
      </c>
      <c r="CQ157" s="274" t="str">
        <f ca="true">+IF(OFFSET('Sanitation Data'!$E$29,0,10*ROW('Sanitation Data'!E151))="","",OFFSET('Sanitation Data'!$E$29,0,10*ROW('Sanitation Data'!E151)))</f>
        <v/>
      </c>
      <c r="CR157" s="274" t="str">
        <f ca="true">+IF(OFFSET('Sanitation Data'!$E$30,0,10*ROW('Sanitation Data'!E151))="","",OFFSET('Sanitation Data'!$E$30,0,10*ROW('Sanitation Data'!E151)))</f>
        <v/>
      </c>
      <c r="CS157" s="274" t="str">
        <f ca="true">+IF(OFFSET('Sanitation Data'!$E$31,0,10*ROW('Sanitation Data'!E151))="","",OFFSET('Sanitation Data'!$E$31,0,10*ROW('Sanitation Data'!E151)))</f>
        <v/>
      </c>
      <c r="CT157" s="274" t="str">
        <f ca="true">+IF(OFFSET('Sanitation Data'!$E$32,0,10*ROW('Sanitation Data'!E151))="","",OFFSET('Sanitation Data'!$E$32,0,10*ROW('Sanitation Data'!E151)))</f>
        <v/>
      </c>
      <c r="CU157" s="274" t="str">
        <f ca="true">+IF(OFFSET('Sanitation Data'!$F$28,0,10*ROW('Sanitation Data'!F151))="","",OFFSET('Sanitation Data'!$F$28,0,10*ROW('Sanitation Data'!F151)))</f>
        <v/>
      </c>
      <c r="CV157" s="274" t="str">
        <f ca="true">+IF(OFFSET('Sanitation Data'!$F$29,0,10*ROW('Sanitation Data'!F151))="","",OFFSET('Sanitation Data'!$F$29,0,10*ROW('Sanitation Data'!F151)))</f>
        <v/>
      </c>
      <c r="CW157" s="274" t="str">
        <f ca="true">+IF(OFFSET('Sanitation Data'!$F$30,0,10*ROW('Sanitation Data'!F151))="","",OFFSET('Sanitation Data'!$F$30,0,10*ROW('Sanitation Data'!F151)))</f>
        <v/>
      </c>
      <c r="CX157" s="274" t="str">
        <f ca="true">+IF(OFFSET('Sanitation Data'!$F$31,0,10*ROW('Sanitation Data'!F151))="","",OFFSET('Sanitation Data'!$F$31,0,10*ROW('Sanitation Data'!F151)))</f>
        <v/>
      </c>
      <c r="CY157" s="274" t="str">
        <f ca="true">+IF(OFFSET('Sanitation Data'!$F$32,0,10*ROW('Sanitation Data'!F151))="","",OFFSET('Sanitation Data'!$F$32,0,10*ROW('Sanitation Data'!F151)))</f>
        <v/>
      </c>
      <c r="CZ157" s="274" t="str">
        <f ca="true">+IF(OFFSET('Sanitation Data'!$G$28,0,10*ROW('Sanitation Data'!G151))="","",OFFSET('Sanitation Data'!$G$28,0,10*ROW('Sanitation Data'!G151)))</f>
        <v/>
      </c>
      <c r="DA157" s="274" t="str">
        <f ca="true">+IF(OFFSET('Sanitation Data'!$G$29,0,10*ROW('Sanitation Data'!G151))="","",OFFSET('Sanitation Data'!$G$29,0,10*ROW('Sanitation Data'!G151)))</f>
        <v/>
      </c>
      <c r="DB157" s="274" t="str">
        <f ca="true">+IF(OFFSET('Sanitation Data'!$G$30,0,10*ROW('Sanitation Data'!G151))="","",OFFSET('Sanitation Data'!$G$30,0,10*ROW('Sanitation Data'!G151)))</f>
        <v/>
      </c>
      <c r="DC157" s="274" t="str">
        <f ca="true">+IF(OFFSET('Sanitation Data'!$G$31,0,10*ROW('Sanitation Data'!G151))="","",OFFSET('Sanitation Data'!$G$31,0,10*ROW('Sanitation Data'!G151)))</f>
        <v/>
      </c>
      <c r="DD157" s="274" t="str">
        <f ca="true">+IF(OFFSET('Sanitation Data'!$G$32,0,10*ROW('Sanitation Data'!G151))="","",OFFSET('Sanitation Data'!$G$32,0,10*ROW('Sanitation Data'!G151)))</f>
        <v/>
      </c>
      <c r="DE157" s="274" t="str">
        <f ca="true">+IF(OFFSET('Sanitation Data'!$H$28,0,10*ROW('Sanitation Data'!H151))="","",OFFSET('Sanitation Data'!$H$28,0,10*ROW('Sanitation Data'!H151)))</f>
        <v/>
      </c>
      <c r="DF157" s="274" t="str">
        <f ca="true">+IF(OFFSET('Sanitation Data'!$H$29,0,10*ROW('Sanitation Data'!H151))="","",OFFSET('Sanitation Data'!$H$29,0,10*ROW('Sanitation Data'!H151)))</f>
        <v/>
      </c>
      <c r="DG157" s="274" t="str">
        <f ca="true">+IF(OFFSET('Sanitation Data'!$H$30,0,10*ROW('Sanitation Data'!H151))="","",OFFSET('Sanitation Data'!$H$30,0,10*ROW('Sanitation Data'!H151)))</f>
        <v/>
      </c>
      <c r="DH157" s="274" t="str">
        <f ca="true">+IF(OFFSET('Sanitation Data'!$H$31,0,10*ROW('Sanitation Data'!H151))="","",OFFSET('Sanitation Data'!$H$31,0,10*ROW('Sanitation Data'!H151)))</f>
        <v/>
      </c>
      <c r="DI157" s="274" t="str">
        <f ca="true">+IF(OFFSET('Sanitation Data'!$H$32,0,10*ROW('Sanitation Data'!H151))="","",OFFSET('Sanitation Data'!$H$32,0,10*ROW('Sanitation Data'!H151)))</f>
        <v/>
      </c>
      <c r="DJ157" s="274" t="str">
        <f ca="true">+IF(OFFSET('Sanitation Data'!$I$28,0,10*ROW('Sanitation Data'!I151))="","",OFFSET('Sanitation Data'!$I$28,0,10*ROW('Sanitation Data'!I151)))</f>
        <v/>
      </c>
      <c r="DK157" s="274" t="str">
        <f ca="true">+IF(OFFSET('Sanitation Data'!$I$29,0,10*ROW('Sanitation Data'!I151))="","",OFFSET('Sanitation Data'!$I$29,0,10*ROW('Sanitation Data'!I151)))</f>
        <v/>
      </c>
      <c r="DL157" s="274" t="str">
        <f ca="true">+IF(OFFSET('Sanitation Data'!$I$30,0,10*ROW('Sanitation Data'!I151))="","",OFFSET('Sanitation Data'!$I$30,0,10*ROW('Sanitation Data'!I151)))</f>
        <v/>
      </c>
      <c r="DM157" s="274" t="str">
        <f ca="true">+IF(OFFSET('Sanitation Data'!$I$31,0,10*ROW('Sanitation Data'!I151))="","",OFFSET('Sanitation Data'!$I$31,0,10*ROW('Sanitation Data'!I151)))</f>
        <v/>
      </c>
      <c r="DN157" s="274" t="str">
        <f ca="true">+IF(OFFSET('Sanitation Data'!$I$32,0,10*ROW('Sanitation Data'!I151))="","",OFFSET('Sanitation Data'!$I$32,0,10*ROW('Sanitation Data'!I151)))</f>
        <v/>
      </c>
      <c r="DO157" s="274" t="str">
        <f ca="true">+IF(OFFSET('Hygiene Data'!$D$11,0,10*ROW('Hygiene Data'!D151))="","",OFFSET('Hygiene Data'!$D$11,0,10*ROW('Hygiene Data'!D151)))</f>
        <v/>
      </c>
      <c r="DP157" s="274" t="str">
        <f ca="true">+IF(OFFSET('Hygiene Data'!$D$12,0,10*ROW('Hygiene Data'!D151))="","",OFFSET('Hygiene Data'!$D$12,0,10*ROW('Hygiene Data'!D151)))</f>
        <v/>
      </c>
      <c r="DQ157" s="274" t="str">
        <f ca="true">+IF(OFFSET('Hygiene Data'!$D$13,0,10*ROW('Hygiene Data'!D151))="","",OFFSET('Hygiene Data'!$D$13,0,10*ROW('Hygiene Data'!D151)))</f>
        <v/>
      </c>
      <c r="DR157" s="274" t="str">
        <f ca="true">+IF(OFFSET('Hygiene Data'!$E$11,0,10*ROW('Hygiene Data'!E151))="","",OFFSET('Hygiene Data'!$E$11,0,10*ROW('Hygiene Data'!E151)))</f>
        <v/>
      </c>
      <c r="DS157" s="274" t="str">
        <f ca="true">+IF(OFFSET('Hygiene Data'!$E$12,0,10*ROW('Hygiene Data'!E151))="","",OFFSET('Hygiene Data'!$E$12,0,10*ROW('Hygiene Data'!E151)))</f>
        <v/>
      </c>
      <c r="DT157" s="274" t="str">
        <f ca="true">+IF(OFFSET('Hygiene Data'!$E$13,0,10*ROW('Hygiene Data'!E151))="","",OFFSET('Hygiene Data'!$E$13,0,10*ROW('Hygiene Data'!E151)))</f>
        <v/>
      </c>
      <c r="DU157" s="274" t="str">
        <f ca="true">+IF(OFFSET('Hygiene Data'!$F$11,0,10*ROW('Hygiene Data'!F151))="","",OFFSET('Hygiene Data'!$F$11,0,10*ROW('Hygiene Data'!F151)))</f>
        <v/>
      </c>
      <c r="DV157" s="274" t="str">
        <f ca="true">+IF(OFFSET('Hygiene Data'!$F$12,0,10*ROW('Hygiene Data'!F151))="","",OFFSET('Hygiene Data'!$F$12,0,10*ROW('Hygiene Data'!F151)))</f>
        <v/>
      </c>
      <c r="DW157" s="274" t="str">
        <f ca="true">+IF(OFFSET('Hygiene Data'!$F$13,0,10*ROW('Hygiene Data'!F151))="","",OFFSET('Hygiene Data'!$F$13,0,10*ROW('Hygiene Data'!F151)))</f>
        <v/>
      </c>
      <c r="DX157" s="274" t="str">
        <f ca="true">+IF(OFFSET('Hygiene Data'!$G$11,0,10*ROW('Hygiene Data'!G151))="","",OFFSET('Hygiene Data'!$G$11,0,10*ROW('Hygiene Data'!G151)))</f>
        <v/>
      </c>
      <c r="DY157" s="274" t="str">
        <f ca="true">+IF(OFFSET('Hygiene Data'!$G$12,0,10*ROW('Hygiene Data'!G151))="","",OFFSET('Hygiene Data'!$G$12,0,10*ROW('Hygiene Data'!G151)))</f>
        <v/>
      </c>
      <c r="DZ157" s="274" t="str">
        <f ca="true">+IF(OFFSET('Hygiene Data'!$G$13,0,10*ROW('Hygiene Data'!G151))="","",OFFSET('Hygiene Data'!$G$13,0,10*ROW('Hygiene Data'!G151)))</f>
        <v/>
      </c>
      <c r="EA157" s="274" t="str">
        <f ca="true">+IF(OFFSET('Hygiene Data'!$H$11,0,10*ROW('Hygiene Data'!H151))="","",OFFSET('Hygiene Data'!$H$11,0,10*ROW('Hygiene Data'!H151)))</f>
        <v/>
      </c>
      <c r="EB157" s="274" t="str">
        <f ca="true">+IF(OFFSET('Hygiene Data'!$H$12,0,10*ROW('Hygiene Data'!H151))="","",OFFSET('Hygiene Data'!$H$12,0,10*ROW('Hygiene Data'!H151)))</f>
        <v/>
      </c>
      <c r="EC157" s="274" t="str">
        <f ca="true">+IF(OFFSET('Hygiene Data'!$H$13,0,10*ROW('Hygiene Data'!H151))="","",OFFSET('Hygiene Data'!$H$13,0,10*ROW('Hygiene Data'!H151)))</f>
        <v/>
      </c>
      <c r="ED157" s="274" t="str">
        <f ca="true">+IF(OFFSET('Hygiene Data'!$I$11,0,10*ROW('Hygiene Data'!I151))="","",OFFSET('Hygiene Data'!$I$11,0,10*ROW('Hygiene Data'!I151)))</f>
        <v/>
      </c>
      <c r="EE157" s="274" t="str">
        <f ca="true">+IF(OFFSET('Hygiene Data'!$I$12,0,10*ROW('Hygiene Data'!I151))="","",OFFSET('Hygiene Data'!$I$12,0,10*ROW('Hygiene Data'!I151)))</f>
        <v/>
      </c>
      <c r="EF157" s="274" t="str">
        <f ca="true">+IF(OFFSET('Hygiene Data'!$I$13,0,10*ROW('Hygiene Data'!I151))="","",OFFSET('Hygiene Data'!$I$13,0,10*ROW('Hygiene Data'!I151)))</f>
        <v/>
      </c>
    </row>
    <row xmlns:x14ac="http://schemas.microsoft.com/office/spreadsheetml/2009/9/ac" r="158" x14ac:dyDescent="0.2">
      <c r="A158" s="37" t="str">
        <f ca="true">+IF(OFFSET('Water Data'!$B$2,0,10*ROW('Water Data'!E152))="","",OFFSET('Water Data'!$B$2,0,10*ROW('Water Data'!E152)))</f>
        <v/>
      </c>
      <c r="B158" s="37" t="str">
        <f ca="true">+IF(OFFSET('Water Data'!$C$2,0,10*ROW('Water Data'!F152))="","",OFFSET('Water Data'!$C$2,0,10*ROW('Water Data'!F152)))</f>
        <v/>
      </c>
      <c r="C158" s="330" t="str">
        <f t="shared" ca="true" si="2"/>
        <v/>
      </c>
      <c r="D158" s="94"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4"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4"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4"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4"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4"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4"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4"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4"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4"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4"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4"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4"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4"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4"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4"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4"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4"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5"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5"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5"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5"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5"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5"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5"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5"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5"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5"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5"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5"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5"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5"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5"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5"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5"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5"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5"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5"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5"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5"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5"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5"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5"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5"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5"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5"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5"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5"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6"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6"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6"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6"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6"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6"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6"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6"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6"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6"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6"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6"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6"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6"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6"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6"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6"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6"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74"/>
      <c r="BS158" s="274" t="str">
        <f ca="true">+IF(OFFSET('Water Data'!$D$27,0,10*ROW('Water Data'!D152))="","",OFFSET('Water Data'!$D$27,0,10*ROW('Water Data'!D152)))</f>
        <v/>
      </c>
      <c r="BT158" s="274" t="str">
        <f ca="true">+IF(OFFSET('Water Data'!$D$28,0,10*ROW('Water Data'!D152))="","",OFFSET('Water Data'!$D$28,0,10*ROW('Water Data'!D152)))</f>
        <v/>
      </c>
      <c r="BU158" s="274" t="str">
        <f ca="true">+IF(OFFSET('Water Data'!$D$29,0,10*ROW('Water Data'!D152))="","",OFFSET('Water Data'!$D$29,0,10*ROW('Water Data'!D152)))</f>
        <v/>
      </c>
      <c r="BV158" s="274" t="str">
        <f ca="true">+IF(OFFSET('Water Data'!$E$27,0,10*ROW('Water Data'!E152))="","",OFFSET('Water Data'!$E$27,0,10*ROW('Water Data'!E152)))</f>
        <v/>
      </c>
      <c r="BW158" s="274" t="str">
        <f ca="true">+IF(OFFSET('Water Data'!$E$28,0,10*ROW('Water Data'!E152))="","",OFFSET('Water Data'!$E$28,0,10*ROW('Water Data'!E152)))</f>
        <v/>
      </c>
      <c r="BX158" s="274" t="str">
        <f ca="true">+IF(OFFSET('Water Data'!$E$29,0,10*ROW('Water Data'!E152))="","",OFFSET('Water Data'!$E$29,0,10*ROW('Water Data'!E152)))</f>
        <v/>
      </c>
      <c r="BY158" s="274" t="str">
        <f ca="true">+IF(OFFSET('Water Data'!$F$27,0,10*ROW('Water Data'!F152))="","",OFFSET('Water Data'!$F$27,0,10*ROW('Water Data'!F152)))</f>
        <v/>
      </c>
      <c r="BZ158" s="274" t="str">
        <f ca="true">+IF(OFFSET('Water Data'!$F$28,0,10*ROW('Water Data'!F152))="","",OFFSET('Water Data'!$F$28,0,10*ROW('Water Data'!F152)))</f>
        <v/>
      </c>
      <c r="CA158" s="274" t="str">
        <f ca="true">+IF(OFFSET('Water Data'!$F$29,0,10*ROW('Water Data'!F152))="","",OFFSET('Water Data'!$F$29,0,10*ROW('Water Data'!F152)))</f>
        <v/>
      </c>
      <c r="CB158" s="274" t="str">
        <f ca="true">+IF(OFFSET('Water Data'!$G$27,0,10*ROW('Water Data'!G152))="","",OFFSET('Water Data'!$G$27,0,10*ROW('Water Data'!G152)))</f>
        <v/>
      </c>
      <c r="CC158" s="274" t="str">
        <f ca="true">+IF(OFFSET('Water Data'!$G$28,0,10*ROW('Water Data'!G152))="","",OFFSET('Water Data'!$G$28,0,10*ROW('Water Data'!G152)))</f>
        <v/>
      </c>
      <c r="CD158" s="274" t="str">
        <f ca="true">+IF(OFFSET('Water Data'!$G$29,0,10*ROW('Water Data'!G152))="","",OFFSET('Water Data'!$G$29,0,10*ROW('Water Data'!G152)))</f>
        <v/>
      </c>
      <c r="CE158" s="274" t="str">
        <f ca="true">+IF(OFFSET('Water Data'!$H$27,0,10*ROW('Water Data'!H152))="","",OFFSET('Water Data'!$H$27,0,10*ROW('Water Data'!H152)))</f>
        <v/>
      </c>
      <c r="CF158" s="274" t="str">
        <f ca="true">+IF(OFFSET('Water Data'!$H$28,0,10*ROW('Water Data'!H152))="","",OFFSET('Water Data'!$H$28,0,10*ROW('Water Data'!H152)))</f>
        <v/>
      </c>
      <c r="CG158" s="274" t="str">
        <f ca="true">+IF(OFFSET('Water Data'!$H$29,0,10*ROW('Water Data'!H152))="","",OFFSET('Water Data'!$H$29,0,10*ROW('Water Data'!H152)))</f>
        <v/>
      </c>
      <c r="CH158" s="274" t="str">
        <f ca="true">+IF(OFFSET('Water Data'!$I$27,0,10*ROW('Water Data'!I152))="","",OFFSET('Water Data'!$I$27,0,10*ROW('Water Data'!I152)))</f>
        <v/>
      </c>
      <c r="CI158" s="274" t="str">
        <f ca="true">+IF(OFFSET('Water Data'!$I$28,0,10*ROW('Water Data'!I152))="","",OFFSET('Water Data'!$I$28,0,10*ROW('Water Data'!I152)))</f>
        <v/>
      </c>
      <c r="CJ158" s="274" t="str">
        <f ca="true">+IF(OFFSET('Water Data'!$I$29,0,10*ROW('Water Data'!I152))="","",OFFSET('Water Data'!$I$29,0,10*ROW('Water Data'!I152)))</f>
        <v/>
      </c>
      <c r="CK158" s="274" t="str">
        <f ca="true">+IF(OFFSET('Sanitation Data'!$D$28,0,10*ROW('Sanitation Data'!D152))="","",OFFSET('Sanitation Data'!$D$28,0,10*ROW('Sanitation Data'!D152)))</f>
        <v/>
      </c>
      <c r="CL158" s="274" t="str">
        <f ca="true">+IF(OFFSET('Sanitation Data'!$D$29,0,10*ROW('Sanitation Data'!D152))="","",OFFSET('Sanitation Data'!$D$29,0,10*ROW('Sanitation Data'!D152)))</f>
        <v/>
      </c>
      <c r="CM158" s="274" t="str">
        <f ca="true">+IF(OFFSET('Sanitation Data'!$D$30,0,10*ROW('Sanitation Data'!D152))="","",OFFSET('Sanitation Data'!$D$30,0,10*ROW('Sanitation Data'!D152)))</f>
        <v/>
      </c>
      <c r="CN158" s="274" t="str">
        <f ca="true">+IF(OFFSET('Sanitation Data'!$D$31,0,10*ROW('Sanitation Data'!D152))="","",OFFSET('Sanitation Data'!$D$31,0,10*ROW('Sanitation Data'!D152)))</f>
        <v/>
      </c>
      <c r="CO158" s="274" t="str">
        <f ca="true">+IF(OFFSET('Sanitation Data'!$D$32,0,10*ROW('Sanitation Data'!D152))="","",OFFSET('Sanitation Data'!$D$32,0,10*ROW('Sanitation Data'!D152)))</f>
        <v/>
      </c>
      <c r="CP158" s="274" t="str">
        <f ca="true">+IF(OFFSET('Sanitation Data'!$E$28,0,10*ROW('Sanitation Data'!E152))="","",OFFSET('Sanitation Data'!$E$28,0,10*ROW('Sanitation Data'!E152)))</f>
        <v/>
      </c>
      <c r="CQ158" s="274" t="str">
        <f ca="true">+IF(OFFSET('Sanitation Data'!$E$29,0,10*ROW('Sanitation Data'!E152))="","",OFFSET('Sanitation Data'!$E$29,0,10*ROW('Sanitation Data'!E152)))</f>
        <v/>
      </c>
      <c r="CR158" s="274" t="str">
        <f ca="true">+IF(OFFSET('Sanitation Data'!$E$30,0,10*ROW('Sanitation Data'!E152))="","",OFFSET('Sanitation Data'!$E$30,0,10*ROW('Sanitation Data'!E152)))</f>
        <v/>
      </c>
      <c r="CS158" s="274" t="str">
        <f ca="true">+IF(OFFSET('Sanitation Data'!$E$31,0,10*ROW('Sanitation Data'!E152))="","",OFFSET('Sanitation Data'!$E$31,0,10*ROW('Sanitation Data'!E152)))</f>
        <v/>
      </c>
      <c r="CT158" s="274" t="str">
        <f ca="true">+IF(OFFSET('Sanitation Data'!$E$32,0,10*ROW('Sanitation Data'!E152))="","",OFFSET('Sanitation Data'!$E$32,0,10*ROW('Sanitation Data'!E152)))</f>
        <v/>
      </c>
      <c r="CU158" s="274" t="str">
        <f ca="true">+IF(OFFSET('Sanitation Data'!$F$28,0,10*ROW('Sanitation Data'!F152))="","",OFFSET('Sanitation Data'!$F$28,0,10*ROW('Sanitation Data'!F152)))</f>
        <v/>
      </c>
      <c r="CV158" s="274" t="str">
        <f ca="true">+IF(OFFSET('Sanitation Data'!$F$29,0,10*ROW('Sanitation Data'!F152))="","",OFFSET('Sanitation Data'!$F$29,0,10*ROW('Sanitation Data'!F152)))</f>
        <v/>
      </c>
      <c r="CW158" s="274" t="str">
        <f ca="true">+IF(OFFSET('Sanitation Data'!$F$30,0,10*ROW('Sanitation Data'!F152))="","",OFFSET('Sanitation Data'!$F$30,0,10*ROW('Sanitation Data'!F152)))</f>
        <v/>
      </c>
      <c r="CX158" s="274" t="str">
        <f ca="true">+IF(OFFSET('Sanitation Data'!$F$31,0,10*ROW('Sanitation Data'!F152))="","",OFFSET('Sanitation Data'!$F$31,0,10*ROW('Sanitation Data'!F152)))</f>
        <v/>
      </c>
      <c r="CY158" s="274" t="str">
        <f ca="true">+IF(OFFSET('Sanitation Data'!$F$32,0,10*ROW('Sanitation Data'!F152))="","",OFFSET('Sanitation Data'!$F$32,0,10*ROW('Sanitation Data'!F152)))</f>
        <v/>
      </c>
      <c r="CZ158" s="274" t="str">
        <f ca="true">+IF(OFFSET('Sanitation Data'!$G$28,0,10*ROW('Sanitation Data'!G152))="","",OFFSET('Sanitation Data'!$G$28,0,10*ROW('Sanitation Data'!G152)))</f>
        <v/>
      </c>
      <c r="DA158" s="274" t="str">
        <f ca="true">+IF(OFFSET('Sanitation Data'!$G$29,0,10*ROW('Sanitation Data'!G152))="","",OFFSET('Sanitation Data'!$G$29,0,10*ROW('Sanitation Data'!G152)))</f>
        <v/>
      </c>
      <c r="DB158" s="274" t="str">
        <f ca="true">+IF(OFFSET('Sanitation Data'!$G$30,0,10*ROW('Sanitation Data'!G152))="","",OFFSET('Sanitation Data'!$G$30,0,10*ROW('Sanitation Data'!G152)))</f>
        <v/>
      </c>
      <c r="DC158" s="274" t="str">
        <f ca="true">+IF(OFFSET('Sanitation Data'!$G$31,0,10*ROW('Sanitation Data'!G152))="","",OFFSET('Sanitation Data'!$G$31,0,10*ROW('Sanitation Data'!G152)))</f>
        <v/>
      </c>
      <c r="DD158" s="274" t="str">
        <f ca="true">+IF(OFFSET('Sanitation Data'!$G$32,0,10*ROW('Sanitation Data'!G152))="","",OFFSET('Sanitation Data'!$G$32,0,10*ROW('Sanitation Data'!G152)))</f>
        <v/>
      </c>
      <c r="DE158" s="274" t="str">
        <f ca="true">+IF(OFFSET('Sanitation Data'!$H$28,0,10*ROW('Sanitation Data'!H152))="","",OFFSET('Sanitation Data'!$H$28,0,10*ROW('Sanitation Data'!H152)))</f>
        <v/>
      </c>
      <c r="DF158" s="274" t="str">
        <f ca="true">+IF(OFFSET('Sanitation Data'!$H$29,0,10*ROW('Sanitation Data'!H152))="","",OFFSET('Sanitation Data'!$H$29,0,10*ROW('Sanitation Data'!H152)))</f>
        <v/>
      </c>
      <c r="DG158" s="274" t="str">
        <f ca="true">+IF(OFFSET('Sanitation Data'!$H$30,0,10*ROW('Sanitation Data'!H152))="","",OFFSET('Sanitation Data'!$H$30,0,10*ROW('Sanitation Data'!H152)))</f>
        <v/>
      </c>
      <c r="DH158" s="274" t="str">
        <f ca="true">+IF(OFFSET('Sanitation Data'!$H$31,0,10*ROW('Sanitation Data'!H152))="","",OFFSET('Sanitation Data'!$H$31,0,10*ROW('Sanitation Data'!H152)))</f>
        <v/>
      </c>
      <c r="DI158" s="274" t="str">
        <f ca="true">+IF(OFFSET('Sanitation Data'!$H$32,0,10*ROW('Sanitation Data'!H152))="","",OFFSET('Sanitation Data'!$H$32,0,10*ROW('Sanitation Data'!H152)))</f>
        <v/>
      </c>
      <c r="DJ158" s="274" t="str">
        <f ca="true">+IF(OFFSET('Sanitation Data'!$I$28,0,10*ROW('Sanitation Data'!I152))="","",OFFSET('Sanitation Data'!$I$28,0,10*ROW('Sanitation Data'!I152)))</f>
        <v/>
      </c>
      <c r="DK158" s="274" t="str">
        <f ca="true">+IF(OFFSET('Sanitation Data'!$I$29,0,10*ROW('Sanitation Data'!I152))="","",OFFSET('Sanitation Data'!$I$29,0,10*ROW('Sanitation Data'!I152)))</f>
        <v/>
      </c>
      <c r="DL158" s="274" t="str">
        <f ca="true">+IF(OFFSET('Sanitation Data'!$I$30,0,10*ROW('Sanitation Data'!I152))="","",OFFSET('Sanitation Data'!$I$30,0,10*ROW('Sanitation Data'!I152)))</f>
        <v/>
      </c>
      <c r="DM158" s="274" t="str">
        <f ca="true">+IF(OFFSET('Sanitation Data'!$I$31,0,10*ROW('Sanitation Data'!I152))="","",OFFSET('Sanitation Data'!$I$31,0,10*ROW('Sanitation Data'!I152)))</f>
        <v/>
      </c>
      <c r="DN158" s="274" t="str">
        <f ca="true">+IF(OFFSET('Sanitation Data'!$I$32,0,10*ROW('Sanitation Data'!I152))="","",OFFSET('Sanitation Data'!$I$32,0,10*ROW('Sanitation Data'!I152)))</f>
        <v/>
      </c>
      <c r="DO158" s="274" t="str">
        <f ca="true">+IF(OFFSET('Hygiene Data'!$D$11,0,10*ROW('Hygiene Data'!D152))="","",OFFSET('Hygiene Data'!$D$11,0,10*ROW('Hygiene Data'!D152)))</f>
        <v/>
      </c>
      <c r="DP158" s="274" t="str">
        <f ca="true">+IF(OFFSET('Hygiene Data'!$D$12,0,10*ROW('Hygiene Data'!D152))="","",OFFSET('Hygiene Data'!$D$12,0,10*ROW('Hygiene Data'!D152)))</f>
        <v/>
      </c>
      <c r="DQ158" s="274" t="str">
        <f ca="true">+IF(OFFSET('Hygiene Data'!$D$13,0,10*ROW('Hygiene Data'!D152))="","",OFFSET('Hygiene Data'!$D$13,0,10*ROW('Hygiene Data'!D152)))</f>
        <v/>
      </c>
      <c r="DR158" s="274" t="str">
        <f ca="true">+IF(OFFSET('Hygiene Data'!$E$11,0,10*ROW('Hygiene Data'!E152))="","",OFFSET('Hygiene Data'!$E$11,0,10*ROW('Hygiene Data'!E152)))</f>
        <v/>
      </c>
      <c r="DS158" s="274" t="str">
        <f ca="true">+IF(OFFSET('Hygiene Data'!$E$12,0,10*ROW('Hygiene Data'!E152))="","",OFFSET('Hygiene Data'!$E$12,0,10*ROW('Hygiene Data'!E152)))</f>
        <v/>
      </c>
      <c r="DT158" s="274" t="str">
        <f ca="true">+IF(OFFSET('Hygiene Data'!$E$13,0,10*ROW('Hygiene Data'!E152))="","",OFFSET('Hygiene Data'!$E$13,0,10*ROW('Hygiene Data'!E152)))</f>
        <v/>
      </c>
      <c r="DU158" s="274" t="str">
        <f ca="true">+IF(OFFSET('Hygiene Data'!$F$11,0,10*ROW('Hygiene Data'!F152))="","",OFFSET('Hygiene Data'!$F$11,0,10*ROW('Hygiene Data'!F152)))</f>
        <v/>
      </c>
      <c r="DV158" s="274" t="str">
        <f ca="true">+IF(OFFSET('Hygiene Data'!$F$12,0,10*ROW('Hygiene Data'!F152))="","",OFFSET('Hygiene Data'!$F$12,0,10*ROW('Hygiene Data'!F152)))</f>
        <v/>
      </c>
      <c r="DW158" s="274" t="str">
        <f ca="true">+IF(OFFSET('Hygiene Data'!$F$13,0,10*ROW('Hygiene Data'!F152))="","",OFFSET('Hygiene Data'!$F$13,0,10*ROW('Hygiene Data'!F152)))</f>
        <v/>
      </c>
      <c r="DX158" s="274" t="str">
        <f ca="true">+IF(OFFSET('Hygiene Data'!$G$11,0,10*ROW('Hygiene Data'!G152))="","",OFFSET('Hygiene Data'!$G$11,0,10*ROW('Hygiene Data'!G152)))</f>
        <v/>
      </c>
      <c r="DY158" s="274" t="str">
        <f ca="true">+IF(OFFSET('Hygiene Data'!$G$12,0,10*ROW('Hygiene Data'!G152))="","",OFFSET('Hygiene Data'!$G$12,0,10*ROW('Hygiene Data'!G152)))</f>
        <v/>
      </c>
      <c r="DZ158" s="274" t="str">
        <f ca="true">+IF(OFFSET('Hygiene Data'!$G$13,0,10*ROW('Hygiene Data'!G152))="","",OFFSET('Hygiene Data'!$G$13,0,10*ROW('Hygiene Data'!G152)))</f>
        <v/>
      </c>
      <c r="EA158" s="274" t="str">
        <f ca="true">+IF(OFFSET('Hygiene Data'!$H$11,0,10*ROW('Hygiene Data'!H152))="","",OFFSET('Hygiene Data'!$H$11,0,10*ROW('Hygiene Data'!H152)))</f>
        <v/>
      </c>
      <c r="EB158" s="274" t="str">
        <f ca="true">+IF(OFFSET('Hygiene Data'!$H$12,0,10*ROW('Hygiene Data'!H152))="","",OFFSET('Hygiene Data'!$H$12,0,10*ROW('Hygiene Data'!H152)))</f>
        <v/>
      </c>
      <c r="EC158" s="274" t="str">
        <f ca="true">+IF(OFFSET('Hygiene Data'!$H$13,0,10*ROW('Hygiene Data'!H152))="","",OFFSET('Hygiene Data'!$H$13,0,10*ROW('Hygiene Data'!H152)))</f>
        <v/>
      </c>
      <c r="ED158" s="274" t="str">
        <f ca="true">+IF(OFFSET('Hygiene Data'!$I$11,0,10*ROW('Hygiene Data'!I152))="","",OFFSET('Hygiene Data'!$I$11,0,10*ROW('Hygiene Data'!I152)))</f>
        <v/>
      </c>
      <c r="EE158" s="274" t="str">
        <f ca="true">+IF(OFFSET('Hygiene Data'!$I$12,0,10*ROW('Hygiene Data'!I152))="","",OFFSET('Hygiene Data'!$I$12,0,10*ROW('Hygiene Data'!I152)))</f>
        <v/>
      </c>
      <c r="EF158" s="274" t="str">
        <f ca="true">+IF(OFFSET('Hygiene Data'!$I$13,0,10*ROW('Hygiene Data'!I152))="","",OFFSET('Hygiene Data'!$I$13,0,10*ROW('Hygiene Data'!I152)))</f>
        <v/>
      </c>
    </row>
    <row xmlns:x14ac="http://schemas.microsoft.com/office/spreadsheetml/2009/9/ac" r="159" x14ac:dyDescent="0.2">
      <c r="A159" s="37" t="str">
        <f ca="true">+IF(OFFSET('Water Data'!$B$2,0,10*ROW('Water Data'!E153))="","",OFFSET('Water Data'!$B$2,0,10*ROW('Water Data'!E153)))</f>
        <v/>
      </c>
      <c r="B159" s="37" t="str">
        <f ca="true">+IF(OFFSET('Water Data'!$C$2,0,10*ROW('Water Data'!F153))="","",OFFSET('Water Data'!$C$2,0,10*ROW('Water Data'!F153)))</f>
        <v/>
      </c>
      <c r="C159" s="330" t="str">
        <f t="shared" ca="true" si="2"/>
        <v/>
      </c>
      <c r="D159" s="94"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4"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4"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4"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4"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4"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4"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4"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4"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4"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4"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4"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4"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4"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4"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4"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4"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4"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5"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5"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5"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5"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5"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5"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5"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5"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5"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5"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5"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5"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5"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5"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5"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5"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5"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5"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5"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5"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5"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5"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5"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5"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5"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5"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5"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5"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5"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5"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6"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6"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6"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6"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6"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6"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6"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6"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6"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6"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6"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6"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6"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6"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6"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6"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6"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6"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74"/>
      <c r="BS159" s="274" t="str">
        <f ca="true">+IF(OFFSET('Water Data'!$D$27,0,10*ROW('Water Data'!D153))="","",OFFSET('Water Data'!$D$27,0,10*ROW('Water Data'!D153)))</f>
        <v/>
      </c>
      <c r="BT159" s="274" t="str">
        <f ca="true">+IF(OFFSET('Water Data'!$D$28,0,10*ROW('Water Data'!D153))="","",OFFSET('Water Data'!$D$28,0,10*ROW('Water Data'!D153)))</f>
        <v/>
      </c>
      <c r="BU159" s="274" t="str">
        <f ca="true">+IF(OFFSET('Water Data'!$D$29,0,10*ROW('Water Data'!D153))="","",OFFSET('Water Data'!$D$29,0,10*ROW('Water Data'!D153)))</f>
        <v/>
      </c>
      <c r="BV159" s="274" t="str">
        <f ca="true">+IF(OFFSET('Water Data'!$E$27,0,10*ROW('Water Data'!E153))="","",OFFSET('Water Data'!$E$27,0,10*ROW('Water Data'!E153)))</f>
        <v/>
      </c>
      <c r="BW159" s="274" t="str">
        <f ca="true">+IF(OFFSET('Water Data'!$E$28,0,10*ROW('Water Data'!E153))="","",OFFSET('Water Data'!$E$28,0,10*ROW('Water Data'!E153)))</f>
        <v/>
      </c>
      <c r="BX159" s="274" t="str">
        <f ca="true">+IF(OFFSET('Water Data'!$E$29,0,10*ROW('Water Data'!E153))="","",OFFSET('Water Data'!$E$29,0,10*ROW('Water Data'!E153)))</f>
        <v/>
      </c>
      <c r="BY159" s="274" t="str">
        <f ca="true">+IF(OFFSET('Water Data'!$F$27,0,10*ROW('Water Data'!F153))="","",OFFSET('Water Data'!$F$27,0,10*ROW('Water Data'!F153)))</f>
        <v/>
      </c>
      <c r="BZ159" s="274" t="str">
        <f ca="true">+IF(OFFSET('Water Data'!$F$28,0,10*ROW('Water Data'!F153))="","",OFFSET('Water Data'!$F$28,0,10*ROW('Water Data'!F153)))</f>
        <v/>
      </c>
      <c r="CA159" s="274" t="str">
        <f ca="true">+IF(OFFSET('Water Data'!$F$29,0,10*ROW('Water Data'!F153))="","",OFFSET('Water Data'!$F$29,0,10*ROW('Water Data'!F153)))</f>
        <v/>
      </c>
      <c r="CB159" s="274" t="str">
        <f ca="true">+IF(OFFSET('Water Data'!$G$27,0,10*ROW('Water Data'!G153))="","",OFFSET('Water Data'!$G$27,0,10*ROW('Water Data'!G153)))</f>
        <v/>
      </c>
      <c r="CC159" s="274" t="str">
        <f ca="true">+IF(OFFSET('Water Data'!$G$28,0,10*ROW('Water Data'!G153))="","",OFFSET('Water Data'!$G$28,0,10*ROW('Water Data'!G153)))</f>
        <v/>
      </c>
      <c r="CD159" s="274" t="str">
        <f ca="true">+IF(OFFSET('Water Data'!$G$29,0,10*ROW('Water Data'!G153))="","",OFFSET('Water Data'!$G$29,0,10*ROW('Water Data'!G153)))</f>
        <v/>
      </c>
      <c r="CE159" s="274" t="str">
        <f ca="true">+IF(OFFSET('Water Data'!$H$27,0,10*ROW('Water Data'!H153))="","",OFFSET('Water Data'!$H$27,0,10*ROW('Water Data'!H153)))</f>
        <v/>
      </c>
      <c r="CF159" s="274" t="str">
        <f ca="true">+IF(OFFSET('Water Data'!$H$28,0,10*ROW('Water Data'!H153))="","",OFFSET('Water Data'!$H$28,0,10*ROW('Water Data'!H153)))</f>
        <v/>
      </c>
      <c r="CG159" s="274" t="str">
        <f ca="true">+IF(OFFSET('Water Data'!$H$29,0,10*ROW('Water Data'!H153))="","",OFFSET('Water Data'!$H$29,0,10*ROW('Water Data'!H153)))</f>
        <v/>
      </c>
      <c r="CH159" s="274" t="str">
        <f ca="true">+IF(OFFSET('Water Data'!$I$27,0,10*ROW('Water Data'!I153))="","",OFFSET('Water Data'!$I$27,0,10*ROW('Water Data'!I153)))</f>
        <v/>
      </c>
      <c r="CI159" s="274" t="str">
        <f ca="true">+IF(OFFSET('Water Data'!$I$28,0,10*ROW('Water Data'!I153))="","",OFFSET('Water Data'!$I$28,0,10*ROW('Water Data'!I153)))</f>
        <v/>
      </c>
      <c r="CJ159" s="274" t="str">
        <f ca="true">+IF(OFFSET('Water Data'!$I$29,0,10*ROW('Water Data'!I153))="","",OFFSET('Water Data'!$I$29,0,10*ROW('Water Data'!I153)))</f>
        <v/>
      </c>
      <c r="CK159" s="274" t="str">
        <f ca="true">+IF(OFFSET('Sanitation Data'!$D$28,0,10*ROW('Sanitation Data'!D153))="","",OFFSET('Sanitation Data'!$D$28,0,10*ROW('Sanitation Data'!D153)))</f>
        <v/>
      </c>
      <c r="CL159" s="274" t="str">
        <f ca="true">+IF(OFFSET('Sanitation Data'!$D$29,0,10*ROW('Sanitation Data'!D153))="","",OFFSET('Sanitation Data'!$D$29,0,10*ROW('Sanitation Data'!D153)))</f>
        <v/>
      </c>
      <c r="CM159" s="274" t="str">
        <f ca="true">+IF(OFFSET('Sanitation Data'!$D$30,0,10*ROW('Sanitation Data'!D153))="","",OFFSET('Sanitation Data'!$D$30,0,10*ROW('Sanitation Data'!D153)))</f>
        <v/>
      </c>
      <c r="CN159" s="274" t="str">
        <f ca="true">+IF(OFFSET('Sanitation Data'!$D$31,0,10*ROW('Sanitation Data'!D153))="","",OFFSET('Sanitation Data'!$D$31,0,10*ROW('Sanitation Data'!D153)))</f>
        <v/>
      </c>
      <c r="CO159" s="274" t="str">
        <f ca="true">+IF(OFFSET('Sanitation Data'!$D$32,0,10*ROW('Sanitation Data'!D153))="","",OFFSET('Sanitation Data'!$D$32,0,10*ROW('Sanitation Data'!D153)))</f>
        <v/>
      </c>
      <c r="CP159" s="274" t="str">
        <f ca="true">+IF(OFFSET('Sanitation Data'!$E$28,0,10*ROW('Sanitation Data'!E153))="","",OFFSET('Sanitation Data'!$E$28,0,10*ROW('Sanitation Data'!E153)))</f>
        <v/>
      </c>
      <c r="CQ159" s="274" t="str">
        <f ca="true">+IF(OFFSET('Sanitation Data'!$E$29,0,10*ROW('Sanitation Data'!E153))="","",OFFSET('Sanitation Data'!$E$29,0,10*ROW('Sanitation Data'!E153)))</f>
        <v/>
      </c>
      <c r="CR159" s="274" t="str">
        <f ca="true">+IF(OFFSET('Sanitation Data'!$E$30,0,10*ROW('Sanitation Data'!E153))="","",OFFSET('Sanitation Data'!$E$30,0,10*ROW('Sanitation Data'!E153)))</f>
        <v/>
      </c>
      <c r="CS159" s="274" t="str">
        <f ca="true">+IF(OFFSET('Sanitation Data'!$E$31,0,10*ROW('Sanitation Data'!E153))="","",OFFSET('Sanitation Data'!$E$31,0,10*ROW('Sanitation Data'!E153)))</f>
        <v/>
      </c>
      <c r="CT159" s="274" t="str">
        <f ca="true">+IF(OFFSET('Sanitation Data'!$E$32,0,10*ROW('Sanitation Data'!E153))="","",OFFSET('Sanitation Data'!$E$32,0,10*ROW('Sanitation Data'!E153)))</f>
        <v/>
      </c>
      <c r="CU159" s="274" t="str">
        <f ca="true">+IF(OFFSET('Sanitation Data'!$F$28,0,10*ROW('Sanitation Data'!F153))="","",OFFSET('Sanitation Data'!$F$28,0,10*ROW('Sanitation Data'!F153)))</f>
        <v/>
      </c>
      <c r="CV159" s="274" t="str">
        <f ca="true">+IF(OFFSET('Sanitation Data'!$F$29,0,10*ROW('Sanitation Data'!F153))="","",OFFSET('Sanitation Data'!$F$29,0,10*ROW('Sanitation Data'!F153)))</f>
        <v/>
      </c>
      <c r="CW159" s="274" t="str">
        <f ca="true">+IF(OFFSET('Sanitation Data'!$F$30,0,10*ROW('Sanitation Data'!F153))="","",OFFSET('Sanitation Data'!$F$30,0,10*ROW('Sanitation Data'!F153)))</f>
        <v/>
      </c>
      <c r="CX159" s="274" t="str">
        <f ca="true">+IF(OFFSET('Sanitation Data'!$F$31,0,10*ROW('Sanitation Data'!F153))="","",OFFSET('Sanitation Data'!$F$31,0,10*ROW('Sanitation Data'!F153)))</f>
        <v/>
      </c>
      <c r="CY159" s="274" t="str">
        <f ca="true">+IF(OFFSET('Sanitation Data'!$F$32,0,10*ROW('Sanitation Data'!F153))="","",OFFSET('Sanitation Data'!$F$32,0,10*ROW('Sanitation Data'!F153)))</f>
        <v/>
      </c>
      <c r="CZ159" s="274" t="str">
        <f ca="true">+IF(OFFSET('Sanitation Data'!$G$28,0,10*ROW('Sanitation Data'!G153))="","",OFFSET('Sanitation Data'!$G$28,0,10*ROW('Sanitation Data'!G153)))</f>
        <v/>
      </c>
      <c r="DA159" s="274" t="str">
        <f ca="true">+IF(OFFSET('Sanitation Data'!$G$29,0,10*ROW('Sanitation Data'!G153))="","",OFFSET('Sanitation Data'!$G$29,0,10*ROW('Sanitation Data'!G153)))</f>
        <v/>
      </c>
      <c r="DB159" s="274" t="str">
        <f ca="true">+IF(OFFSET('Sanitation Data'!$G$30,0,10*ROW('Sanitation Data'!G153))="","",OFFSET('Sanitation Data'!$G$30,0,10*ROW('Sanitation Data'!G153)))</f>
        <v/>
      </c>
      <c r="DC159" s="274" t="str">
        <f ca="true">+IF(OFFSET('Sanitation Data'!$G$31,0,10*ROW('Sanitation Data'!G153))="","",OFFSET('Sanitation Data'!$G$31,0,10*ROW('Sanitation Data'!G153)))</f>
        <v/>
      </c>
      <c r="DD159" s="274" t="str">
        <f ca="true">+IF(OFFSET('Sanitation Data'!$G$32,0,10*ROW('Sanitation Data'!G153))="","",OFFSET('Sanitation Data'!$G$32,0,10*ROW('Sanitation Data'!G153)))</f>
        <v/>
      </c>
      <c r="DE159" s="274" t="str">
        <f ca="true">+IF(OFFSET('Sanitation Data'!$H$28,0,10*ROW('Sanitation Data'!H153))="","",OFFSET('Sanitation Data'!$H$28,0,10*ROW('Sanitation Data'!H153)))</f>
        <v/>
      </c>
      <c r="DF159" s="274" t="str">
        <f ca="true">+IF(OFFSET('Sanitation Data'!$H$29,0,10*ROW('Sanitation Data'!H153))="","",OFFSET('Sanitation Data'!$H$29,0,10*ROW('Sanitation Data'!H153)))</f>
        <v/>
      </c>
      <c r="DG159" s="274" t="str">
        <f ca="true">+IF(OFFSET('Sanitation Data'!$H$30,0,10*ROW('Sanitation Data'!H153))="","",OFFSET('Sanitation Data'!$H$30,0,10*ROW('Sanitation Data'!H153)))</f>
        <v/>
      </c>
      <c r="DH159" s="274" t="str">
        <f ca="true">+IF(OFFSET('Sanitation Data'!$H$31,0,10*ROW('Sanitation Data'!H153))="","",OFFSET('Sanitation Data'!$H$31,0,10*ROW('Sanitation Data'!H153)))</f>
        <v/>
      </c>
      <c r="DI159" s="274" t="str">
        <f ca="true">+IF(OFFSET('Sanitation Data'!$H$32,0,10*ROW('Sanitation Data'!H153))="","",OFFSET('Sanitation Data'!$H$32,0,10*ROW('Sanitation Data'!H153)))</f>
        <v/>
      </c>
      <c r="DJ159" s="274" t="str">
        <f ca="true">+IF(OFFSET('Sanitation Data'!$I$28,0,10*ROW('Sanitation Data'!I153))="","",OFFSET('Sanitation Data'!$I$28,0,10*ROW('Sanitation Data'!I153)))</f>
        <v/>
      </c>
      <c r="DK159" s="274" t="str">
        <f ca="true">+IF(OFFSET('Sanitation Data'!$I$29,0,10*ROW('Sanitation Data'!I153))="","",OFFSET('Sanitation Data'!$I$29,0,10*ROW('Sanitation Data'!I153)))</f>
        <v/>
      </c>
      <c r="DL159" s="274" t="str">
        <f ca="true">+IF(OFFSET('Sanitation Data'!$I$30,0,10*ROW('Sanitation Data'!I153))="","",OFFSET('Sanitation Data'!$I$30,0,10*ROW('Sanitation Data'!I153)))</f>
        <v/>
      </c>
      <c r="DM159" s="274" t="str">
        <f ca="true">+IF(OFFSET('Sanitation Data'!$I$31,0,10*ROW('Sanitation Data'!I153))="","",OFFSET('Sanitation Data'!$I$31,0,10*ROW('Sanitation Data'!I153)))</f>
        <v/>
      </c>
      <c r="DN159" s="274" t="str">
        <f ca="true">+IF(OFFSET('Sanitation Data'!$I$32,0,10*ROW('Sanitation Data'!I153))="","",OFFSET('Sanitation Data'!$I$32,0,10*ROW('Sanitation Data'!I153)))</f>
        <v/>
      </c>
      <c r="DO159" s="274" t="str">
        <f ca="true">+IF(OFFSET('Hygiene Data'!$D$11,0,10*ROW('Hygiene Data'!D153))="","",OFFSET('Hygiene Data'!$D$11,0,10*ROW('Hygiene Data'!D153)))</f>
        <v/>
      </c>
      <c r="DP159" s="274" t="str">
        <f ca="true">+IF(OFFSET('Hygiene Data'!$D$12,0,10*ROW('Hygiene Data'!D153))="","",OFFSET('Hygiene Data'!$D$12,0,10*ROW('Hygiene Data'!D153)))</f>
        <v/>
      </c>
      <c r="DQ159" s="274" t="str">
        <f ca="true">+IF(OFFSET('Hygiene Data'!$D$13,0,10*ROW('Hygiene Data'!D153))="","",OFFSET('Hygiene Data'!$D$13,0,10*ROW('Hygiene Data'!D153)))</f>
        <v/>
      </c>
      <c r="DR159" s="274" t="str">
        <f ca="true">+IF(OFFSET('Hygiene Data'!$E$11,0,10*ROW('Hygiene Data'!E153))="","",OFFSET('Hygiene Data'!$E$11,0,10*ROW('Hygiene Data'!E153)))</f>
        <v/>
      </c>
      <c r="DS159" s="274" t="str">
        <f ca="true">+IF(OFFSET('Hygiene Data'!$E$12,0,10*ROW('Hygiene Data'!E153))="","",OFFSET('Hygiene Data'!$E$12,0,10*ROW('Hygiene Data'!E153)))</f>
        <v/>
      </c>
      <c r="DT159" s="274" t="str">
        <f ca="true">+IF(OFFSET('Hygiene Data'!$E$13,0,10*ROW('Hygiene Data'!E153))="","",OFFSET('Hygiene Data'!$E$13,0,10*ROW('Hygiene Data'!E153)))</f>
        <v/>
      </c>
      <c r="DU159" s="274" t="str">
        <f ca="true">+IF(OFFSET('Hygiene Data'!$F$11,0,10*ROW('Hygiene Data'!F153))="","",OFFSET('Hygiene Data'!$F$11,0,10*ROW('Hygiene Data'!F153)))</f>
        <v/>
      </c>
      <c r="DV159" s="274" t="str">
        <f ca="true">+IF(OFFSET('Hygiene Data'!$F$12,0,10*ROW('Hygiene Data'!F153))="","",OFFSET('Hygiene Data'!$F$12,0,10*ROW('Hygiene Data'!F153)))</f>
        <v/>
      </c>
      <c r="DW159" s="274" t="str">
        <f ca="true">+IF(OFFSET('Hygiene Data'!$F$13,0,10*ROW('Hygiene Data'!F153))="","",OFFSET('Hygiene Data'!$F$13,0,10*ROW('Hygiene Data'!F153)))</f>
        <v/>
      </c>
      <c r="DX159" s="274" t="str">
        <f ca="true">+IF(OFFSET('Hygiene Data'!$G$11,0,10*ROW('Hygiene Data'!G153))="","",OFFSET('Hygiene Data'!$G$11,0,10*ROW('Hygiene Data'!G153)))</f>
        <v/>
      </c>
      <c r="DY159" s="274" t="str">
        <f ca="true">+IF(OFFSET('Hygiene Data'!$G$12,0,10*ROW('Hygiene Data'!G153))="","",OFFSET('Hygiene Data'!$G$12,0,10*ROW('Hygiene Data'!G153)))</f>
        <v/>
      </c>
      <c r="DZ159" s="274" t="str">
        <f ca="true">+IF(OFFSET('Hygiene Data'!$G$13,0,10*ROW('Hygiene Data'!G153))="","",OFFSET('Hygiene Data'!$G$13,0,10*ROW('Hygiene Data'!G153)))</f>
        <v/>
      </c>
      <c r="EA159" s="274" t="str">
        <f ca="true">+IF(OFFSET('Hygiene Data'!$H$11,0,10*ROW('Hygiene Data'!H153))="","",OFFSET('Hygiene Data'!$H$11,0,10*ROW('Hygiene Data'!H153)))</f>
        <v/>
      </c>
      <c r="EB159" s="274" t="str">
        <f ca="true">+IF(OFFSET('Hygiene Data'!$H$12,0,10*ROW('Hygiene Data'!H153))="","",OFFSET('Hygiene Data'!$H$12,0,10*ROW('Hygiene Data'!H153)))</f>
        <v/>
      </c>
      <c r="EC159" s="274" t="str">
        <f ca="true">+IF(OFFSET('Hygiene Data'!$H$13,0,10*ROW('Hygiene Data'!H153))="","",OFFSET('Hygiene Data'!$H$13,0,10*ROW('Hygiene Data'!H153)))</f>
        <v/>
      </c>
      <c r="ED159" s="274" t="str">
        <f ca="true">+IF(OFFSET('Hygiene Data'!$I$11,0,10*ROW('Hygiene Data'!I153))="","",OFFSET('Hygiene Data'!$I$11,0,10*ROW('Hygiene Data'!I153)))</f>
        <v/>
      </c>
      <c r="EE159" s="274" t="str">
        <f ca="true">+IF(OFFSET('Hygiene Data'!$I$12,0,10*ROW('Hygiene Data'!I153))="","",OFFSET('Hygiene Data'!$I$12,0,10*ROW('Hygiene Data'!I153)))</f>
        <v/>
      </c>
      <c r="EF159" s="274" t="str">
        <f ca="true">+IF(OFFSET('Hygiene Data'!$I$13,0,10*ROW('Hygiene Data'!I153))="","",OFFSET('Hygiene Data'!$I$13,0,10*ROW('Hygiene Data'!I153)))</f>
        <v/>
      </c>
    </row>
    <row xmlns:x14ac="http://schemas.microsoft.com/office/spreadsheetml/2009/9/ac" r="160" x14ac:dyDescent="0.2">
      <c r="A160" s="37" t="str">
        <f ca="true">+IF(OFFSET('Water Data'!$B$2,0,10*ROW('Water Data'!E154))="","",OFFSET('Water Data'!$B$2,0,10*ROW('Water Data'!E154)))</f>
        <v/>
      </c>
      <c r="B160" s="37" t="str">
        <f ca="true">+IF(OFFSET('Water Data'!$C$2,0,10*ROW('Water Data'!F154))="","",OFFSET('Water Data'!$C$2,0,10*ROW('Water Data'!F154)))</f>
        <v/>
      </c>
      <c r="C160" s="330" t="str">
        <f t="shared" ca="true" si="2"/>
        <v/>
      </c>
      <c r="D160" s="94"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4"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4"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4"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4"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4"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4"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4"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4"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4"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4"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4"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4"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4"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4"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4"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4"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4"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5"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5"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5"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5"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5"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5"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5"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5"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5"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5"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5"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5"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5"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5"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5"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5"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5"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5"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5"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5"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5"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5"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5"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5"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5"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5"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5"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5"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5"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5"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6"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6"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6"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6"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6"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6"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6"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6"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6"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6"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6"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6"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6"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6"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6"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6"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6"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6"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74"/>
      <c r="BS160" s="274" t="str">
        <f ca="true">+IF(OFFSET('Water Data'!$D$27,0,10*ROW('Water Data'!D154))="","",OFFSET('Water Data'!$D$27,0,10*ROW('Water Data'!D154)))</f>
        <v/>
      </c>
      <c r="BT160" s="274" t="str">
        <f ca="true">+IF(OFFSET('Water Data'!$D$28,0,10*ROW('Water Data'!D154))="","",OFFSET('Water Data'!$D$28,0,10*ROW('Water Data'!D154)))</f>
        <v/>
      </c>
      <c r="BU160" s="274" t="str">
        <f ca="true">+IF(OFFSET('Water Data'!$D$29,0,10*ROW('Water Data'!D154))="","",OFFSET('Water Data'!$D$29,0,10*ROW('Water Data'!D154)))</f>
        <v/>
      </c>
      <c r="BV160" s="274" t="str">
        <f ca="true">+IF(OFFSET('Water Data'!$E$27,0,10*ROW('Water Data'!E154))="","",OFFSET('Water Data'!$E$27,0,10*ROW('Water Data'!E154)))</f>
        <v/>
      </c>
      <c r="BW160" s="274" t="str">
        <f ca="true">+IF(OFFSET('Water Data'!$E$28,0,10*ROW('Water Data'!E154))="","",OFFSET('Water Data'!$E$28,0,10*ROW('Water Data'!E154)))</f>
        <v/>
      </c>
      <c r="BX160" s="274" t="str">
        <f ca="true">+IF(OFFSET('Water Data'!$E$29,0,10*ROW('Water Data'!E154))="","",OFFSET('Water Data'!$E$29,0,10*ROW('Water Data'!E154)))</f>
        <v/>
      </c>
      <c r="BY160" s="274" t="str">
        <f ca="true">+IF(OFFSET('Water Data'!$F$27,0,10*ROW('Water Data'!F154))="","",OFFSET('Water Data'!$F$27,0,10*ROW('Water Data'!F154)))</f>
        <v/>
      </c>
      <c r="BZ160" s="274" t="str">
        <f ca="true">+IF(OFFSET('Water Data'!$F$28,0,10*ROW('Water Data'!F154))="","",OFFSET('Water Data'!$F$28,0,10*ROW('Water Data'!F154)))</f>
        <v/>
      </c>
      <c r="CA160" s="274" t="str">
        <f ca="true">+IF(OFFSET('Water Data'!$F$29,0,10*ROW('Water Data'!F154))="","",OFFSET('Water Data'!$F$29,0,10*ROW('Water Data'!F154)))</f>
        <v/>
      </c>
      <c r="CB160" s="274" t="str">
        <f ca="true">+IF(OFFSET('Water Data'!$G$27,0,10*ROW('Water Data'!G154))="","",OFFSET('Water Data'!$G$27,0,10*ROW('Water Data'!G154)))</f>
        <v/>
      </c>
      <c r="CC160" s="274" t="str">
        <f ca="true">+IF(OFFSET('Water Data'!$G$28,0,10*ROW('Water Data'!G154))="","",OFFSET('Water Data'!$G$28,0,10*ROW('Water Data'!G154)))</f>
        <v/>
      </c>
      <c r="CD160" s="274" t="str">
        <f ca="true">+IF(OFFSET('Water Data'!$G$29,0,10*ROW('Water Data'!G154))="","",OFFSET('Water Data'!$G$29,0,10*ROW('Water Data'!G154)))</f>
        <v/>
      </c>
      <c r="CE160" s="274" t="str">
        <f ca="true">+IF(OFFSET('Water Data'!$H$27,0,10*ROW('Water Data'!H154))="","",OFFSET('Water Data'!$H$27,0,10*ROW('Water Data'!H154)))</f>
        <v/>
      </c>
      <c r="CF160" s="274" t="str">
        <f ca="true">+IF(OFFSET('Water Data'!$H$28,0,10*ROW('Water Data'!H154))="","",OFFSET('Water Data'!$H$28,0,10*ROW('Water Data'!H154)))</f>
        <v/>
      </c>
      <c r="CG160" s="274" t="str">
        <f ca="true">+IF(OFFSET('Water Data'!$H$29,0,10*ROW('Water Data'!H154))="","",OFFSET('Water Data'!$H$29,0,10*ROW('Water Data'!H154)))</f>
        <v/>
      </c>
      <c r="CH160" s="274" t="str">
        <f ca="true">+IF(OFFSET('Water Data'!$I$27,0,10*ROW('Water Data'!I154))="","",OFFSET('Water Data'!$I$27,0,10*ROW('Water Data'!I154)))</f>
        <v/>
      </c>
      <c r="CI160" s="274" t="str">
        <f ca="true">+IF(OFFSET('Water Data'!$I$28,0,10*ROW('Water Data'!I154))="","",OFFSET('Water Data'!$I$28,0,10*ROW('Water Data'!I154)))</f>
        <v/>
      </c>
      <c r="CJ160" s="274" t="str">
        <f ca="true">+IF(OFFSET('Water Data'!$I$29,0,10*ROW('Water Data'!I154))="","",OFFSET('Water Data'!$I$29,0,10*ROW('Water Data'!I154)))</f>
        <v/>
      </c>
      <c r="CK160" s="274" t="str">
        <f ca="true">+IF(OFFSET('Sanitation Data'!$D$28,0,10*ROW('Sanitation Data'!D154))="","",OFFSET('Sanitation Data'!$D$28,0,10*ROW('Sanitation Data'!D154)))</f>
        <v/>
      </c>
      <c r="CL160" s="274" t="str">
        <f ca="true">+IF(OFFSET('Sanitation Data'!$D$29,0,10*ROW('Sanitation Data'!D154))="","",OFFSET('Sanitation Data'!$D$29,0,10*ROW('Sanitation Data'!D154)))</f>
        <v/>
      </c>
      <c r="CM160" s="274" t="str">
        <f ca="true">+IF(OFFSET('Sanitation Data'!$D$30,0,10*ROW('Sanitation Data'!D154))="","",OFFSET('Sanitation Data'!$D$30,0,10*ROW('Sanitation Data'!D154)))</f>
        <v/>
      </c>
      <c r="CN160" s="274" t="str">
        <f ca="true">+IF(OFFSET('Sanitation Data'!$D$31,0,10*ROW('Sanitation Data'!D154))="","",OFFSET('Sanitation Data'!$D$31,0,10*ROW('Sanitation Data'!D154)))</f>
        <v/>
      </c>
      <c r="CO160" s="274" t="str">
        <f ca="true">+IF(OFFSET('Sanitation Data'!$D$32,0,10*ROW('Sanitation Data'!D154))="","",OFFSET('Sanitation Data'!$D$32,0,10*ROW('Sanitation Data'!D154)))</f>
        <v/>
      </c>
      <c r="CP160" s="274" t="str">
        <f ca="true">+IF(OFFSET('Sanitation Data'!$E$28,0,10*ROW('Sanitation Data'!E154))="","",OFFSET('Sanitation Data'!$E$28,0,10*ROW('Sanitation Data'!E154)))</f>
        <v/>
      </c>
      <c r="CQ160" s="274" t="str">
        <f ca="true">+IF(OFFSET('Sanitation Data'!$E$29,0,10*ROW('Sanitation Data'!E154))="","",OFFSET('Sanitation Data'!$E$29,0,10*ROW('Sanitation Data'!E154)))</f>
        <v/>
      </c>
      <c r="CR160" s="274" t="str">
        <f ca="true">+IF(OFFSET('Sanitation Data'!$E$30,0,10*ROW('Sanitation Data'!E154))="","",OFFSET('Sanitation Data'!$E$30,0,10*ROW('Sanitation Data'!E154)))</f>
        <v/>
      </c>
      <c r="CS160" s="274" t="str">
        <f ca="true">+IF(OFFSET('Sanitation Data'!$E$31,0,10*ROW('Sanitation Data'!E154))="","",OFFSET('Sanitation Data'!$E$31,0,10*ROW('Sanitation Data'!E154)))</f>
        <v/>
      </c>
      <c r="CT160" s="274" t="str">
        <f ca="true">+IF(OFFSET('Sanitation Data'!$E$32,0,10*ROW('Sanitation Data'!E154))="","",OFFSET('Sanitation Data'!$E$32,0,10*ROW('Sanitation Data'!E154)))</f>
        <v/>
      </c>
      <c r="CU160" s="274" t="str">
        <f ca="true">+IF(OFFSET('Sanitation Data'!$F$28,0,10*ROW('Sanitation Data'!F154))="","",OFFSET('Sanitation Data'!$F$28,0,10*ROW('Sanitation Data'!F154)))</f>
        <v/>
      </c>
      <c r="CV160" s="274" t="str">
        <f ca="true">+IF(OFFSET('Sanitation Data'!$F$29,0,10*ROW('Sanitation Data'!F154))="","",OFFSET('Sanitation Data'!$F$29,0,10*ROW('Sanitation Data'!F154)))</f>
        <v/>
      </c>
      <c r="CW160" s="274" t="str">
        <f ca="true">+IF(OFFSET('Sanitation Data'!$F$30,0,10*ROW('Sanitation Data'!F154))="","",OFFSET('Sanitation Data'!$F$30,0,10*ROW('Sanitation Data'!F154)))</f>
        <v/>
      </c>
      <c r="CX160" s="274" t="str">
        <f ca="true">+IF(OFFSET('Sanitation Data'!$F$31,0,10*ROW('Sanitation Data'!F154))="","",OFFSET('Sanitation Data'!$F$31,0,10*ROW('Sanitation Data'!F154)))</f>
        <v/>
      </c>
      <c r="CY160" s="274" t="str">
        <f ca="true">+IF(OFFSET('Sanitation Data'!$F$32,0,10*ROW('Sanitation Data'!F154))="","",OFFSET('Sanitation Data'!$F$32,0,10*ROW('Sanitation Data'!F154)))</f>
        <v/>
      </c>
      <c r="CZ160" s="274" t="str">
        <f ca="true">+IF(OFFSET('Sanitation Data'!$G$28,0,10*ROW('Sanitation Data'!G154))="","",OFFSET('Sanitation Data'!$G$28,0,10*ROW('Sanitation Data'!G154)))</f>
        <v/>
      </c>
      <c r="DA160" s="274" t="str">
        <f ca="true">+IF(OFFSET('Sanitation Data'!$G$29,0,10*ROW('Sanitation Data'!G154))="","",OFFSET('Sanitation Data'!$G$29,0,10*ROW('Sanitation Data'!G154)))</f>
        <v/>
      </c>
      <c r="DB160" s="274" t="str">
        <f ca="true">+IF(OFFSET('Sanitation Data'!$G$30,0,10*ROW('Sanitation Data'!G154))="","",OFFSET('Sanitation Data'!$G$30,0,10*ROW('Sanitation Data'!G154)))</f>
        <v/>
      </c>
      <c r="DC160" s="274" t="str">
        <f ca="true">+IF(OFFSET('Sanitation Data'!$G$31,0,10*ROW('Sanitation Data'!G154))="","",OFFSET('Sanitation Data'!$G$31,0,10*ROW('Sanitation Data'!G154)))</f>
        <v/>
      </c>
      <c r="DD160" s="274" t="str">
        <f ca="true">+IF(OFFSET('Sanitation Data'!$G$32,0,10*ROW('Sanitation Data'!G154))="","",OFFSET('Sanitation Data'!$G$32,0,10*ROW('Sanitation Data'!G154)))</f>
        <v/>
      </c>
      <c r="DE160" s="274" t="str">
        <f ca="true">+IF(OFFSET('Sanitation Data'!$H$28,0,10*ROW('Sanitation Data'!H154))="","",OFFSET('Sanitation Data'!$H$28,0,10*ROW('Sanitation Data'!H154)))</f>
        <v/>
      </c>
      <c r="DF160" s="274" t="str">
        <f ca="true">+IF(OFFSET('Sanitation Data'!$H$29,0,10*ROW('Sanitation Data'!H154))="","",OFFSET('Sanitation Data'!$H$29,0,10*ROW('Sanitation Data'!H154)))</f>
        <v/>
      </c>
      <c r="DG160" s="274" t="str">
        <f ca="true">+IF(OFFSET('Sanitation Data'!$H$30,0,10*ROW('Sanitation Data'!H154))="","",OFFSET('Sanitation Data'!$H$30,0,10*ROW('Sanitation Data'!H154)))</f>
        <v/>
      </c>
      <c r="DH160" s="274" t="str">
        <f ca="true">+IF(OFFSET('Sanitation Data'!$H$31,0,10*ROW('Sanitation Data'!H154))="","",OFFSET('Sanitation Data'!$H$31,0,10*ROW('Sanitation Data'!H154)))</f>
        <v/>
      </c>
      <c r="DI160" s="274" t="str">
        <f ca="true">+IF(OFFSET('Sanitation Data'!$H$32,0,10*ROW('Sanitation Data'!H154))="","",OFFSET('Sanitation Data'!$H$32,0,10*ROW('Sanitation Data'!H154)))</f>
        <v/>
      </c>
      <c r="DJ160" s="274" t="str">
        <f ca="true">+IF(OFFSET('Sanitation Data'!$I$28,0,10*ROW('Sanitation Data'!I154))="","",OFFSET('Sanitation Data'!$I$28,0,10*ROW('Sanitation Data'!I154)))</f>
        <v/>
      </c>
      <c r="DK160" s="274" t="str">
        <f ca="true">+IF(OFFSET('Sanitation Data'!$I$29,0,10*ROW('Sanitation Data'!I154))="","",OFFSET('Sanitation Data'!$I$29,0,10*ROW('Sanitation Data'!I154)))</f>
        <v/>
      </c>
      <c r="DL160" s="274" t="str">
        <f ca="true">+IF(OFFSET('Sanitation Data'!$I$30,0,10*ROW('Sanitation Data'!I154))="","",OFFSET('Sanitation Data'!$I$30,0,10*ROW('Sanitation Data'!I154)))</f>
        <v/>
      </c>
      <c r="DM160" s="274" t="str">
        <f ca="true">+IF(OFFSET('Sanitation Data'!$I$31,0,10*ROW('Sanitation Data'!I154))="","",OFFSET('Sanitation Data'!$I$31,0,10*ROW('Sanitation Data'!I154)))</f>
        <v/>
      </c>
      <c r="DN160" s="274" t="str">
        <f ca="true">+IF(OFFSET('Sanitation Data'!$I$32,0,10*ROW('Sanitation Data'!I154))="","",OFFSET('Sanitation Data'!$I$32,0,10*ROW('Sanitation Data'!I154)))</f>
        <v/>
      </c>
      <c r="DO160" s="274" t="str">
        <f ca="true">+IF(OFFSET('Hygiene Data'!$D$11,0,10*ROW('Hygiene Data'!D154))="","",OFFSET('Hygiene Data'!$D$11,0,10*ROW('Hygiene Data'!D154)))</f>
        <v/>
      </c>
      <c r="DP160" s="274" t="str">
        <f ca="true">+IF(OFFSET('Hygiene Data'!$D$12,0,10*ROW('Hygiene Data'!D154))="","",OFFSET('Hygiene Data'!$D$12,0,10*ROW('Hygiene Data'!D154)))</f>
        <v/>
      </c>
      <c r="DQ160" s="274" t="str">
        <f ca="true">+IF(OFFSET('Hygiene Data'!$D$13,0,10*ROW('Hygiene Data'!D154))="","",OFFSET('Hygiene Data'!$D$13,0,10*ROW('Hygiene Data'!D154)))</f>
        <v/>
      </c>
      <c r="DR160" s="274" t="str">
        <f ca="true">+IF(OFFSET('Hygiene Data'!$E$11,0,10*ROW('Hygiene Data'!E154))="","",OFFSET('Hygiene Data'!$E$11,0,10*ROW('Hygiene Data'!E154)))</f>
        <v/>
      </c>
      <c r="DS160" s="274" t="str">
        <f ca="true">+IF(OFFSET('Hygiene Data'!$E$12,0,10*ROW('Hygiene Data'!E154))="","",OFFSET('Hygiene Data'!$E$12,0,10*ROW('Hygiene Data'!E154)))</f>
        <v/>
      </c>
      <c r="DT160" s="274" t="str">
        <f ca="true">+IF(OFFSET('Hygiene Data'!$E$13,0,10*ROW('Hygiene Data'!E154))="","",OFFSET('Hygiene Data'!$E$13,0,10*ROW('Hygiene Data'!E154)))</f>
        <v/>
      </c>
      <c r="DU160" s="274" t="str">
        <f ca="true">+IF(OFFSET('Hygiene Data'!$F$11,0,10*ROW('Hygiene Data'!F154))="","",OFFSET('Hygiene Data'!$F$11,0,10*ROW('Hygiene Data'!F154)))</f>
        <v/>
      </c>
      <c r="DV160" s="274" t="str">
        <f ca="true">+IF(OFFSET('Hygiene Data'!$F$12,0,10*ROW('Hygiene Data'!F154))="","",OFFSET('Hygiene Data'!$F$12,0,10*ROW('Hygiene Data'!F154)))</f>
        <v/>
      </c>
      <c r="DW160" s="274" t="str">
        <f ca="true">+IF(OFFSET('Hygiene Data'!$F$13,0,10*ROW('Hygiene Data'!F154))="","",OFFSET('Hygiene Data'!$F$13,0,10*ROW('Hygiene Data'!F154)))</f>
        <v/>
      </c>
      <c r="DX160" s="274" t="str">
        <f ca="true">+IF(OFFSET('Hygiene Data'!$G$11,0,10*ROW('Hygiene Data'!G154))="","",OFFSET('Hygiene Data'!$G$11,0,10*ROW('Hygiene Data'!G154)))</f>
        <v/>
      </c>
      <c r="DY160" s="274" t="str">
        <f ca="true">+IF(OFFSET('Hygiene Data'!$G$12,0,10*ROW('Hygiene Data'!G154))="","",OFFSET('Hygiene Data'!$G$12,0,10*ROW('Hygiene Data'!G154)))</f>
        <v/>
      </c>
      <c r="DZ160" s="274" t="str">
        <f ca="true">+IF(OFFSET('Hygiene Data'!$G$13,0,10*ROW('Hygiene Data'!G154))="","",OFFSET('Hygiene Data'!$G$13,0,10*ROW('Hygiene Data'!G154)))</f>
        <v/>
      </c>
      <c r="EA160" s="274" t="str">
        <f ca="true">+IF(OFFSET('Hygiene Data'!$H$11,0,10*ROW('Hygiene Data'!H154))="","",OFFSET('Hygiene Data'!$H$11,0,10*ROW('Hygiene Data'!H154)))</f>
        <v/>
      </c>
      <c r="EB160" s="274" t="str">
        <f ca="true">+IF(OFFSET('Hygiene Data'!$H$12,0,10*ROW('Hygiene Data'!H154))="","",OFFSET('Hygiene Data'!$H$12,0,10*ROW('Hygiene Data'!H154)))</f>
        <v/>
      </c>
      <c r="EC160" s="274" t="str">
        <f ca="true">+IF(OFFSET('Hygiene Data'!$H$13,0,10*ROW('Hygiene Data'!H154))="","",OFFSET('Hygiene Data'!$H$13,0,10*ROW('Hygiene Data'!H154)))</f>
        <v/>
      </c>
      <c r="ED160" s="274" t="str">
        <f ca="true">+IF(OFFSET('Hygiene Data'!$I$11,0,10*ROW('Hygiene Data'!I154))="","",OFFSET('Hygiene Data'!$I$11,0,10*ROW('Hygiene Data'!I154)))</f>
        <v/>
      </c>
      <c r="EE160" s="274" t="str">
        <f ca="true">+IF(OFFSET('Hygiene Data'!$I$12,0,10*ROW('Hygiene Data'!I154))="","",OFFSET('Hygiene Data'!$I$12,0,10*ROW('Hygiene Data'!I154)))</f>
        <v/>
      </c>
      <c r="EF160" s="274" t="str">
        <f ca="true">+IF(OFFSET('Hygiene Data'!$I$13,0,10*ROW('Hygiene Data'!I154))="","",OFFSET('Hygiene Data'!$I$13,0,10*ROW('Hygiene Data'!I154)))</f>
        <v/>
      </c>
    </row>
    <row xmlns:x14ac="http://schemas.microsoft.com/office/spreadsheetml/2009/9/ac" r="161" x14ac:dyDescent="0.2">
      <c r="A161" s="37" t="str">
        <f ca="true">+IF(OFFSET('Water Data'!$B$2,0,10*ROW('Water Data'!E155))="","",OFFSET('Water Data'!$B$2,0,10*ROW('Water Data'!E155)))</f>
        <v/>
      </c>
      <c r="B161" s="37" t="str">
        <f ca="true">+IF(OFFSET('Water Data'!$C$2,0,10*ROW('Water Data'!F155))="","",OFFSET('Water Data'!$C$2,0,10*ROW('Water Data'!F155)))</f>
        <v/>
      </c>
      <c r="C161" s="330" t="str">
        <f t="shared" ca="true" si="2"/>
        <v/>
      </c>
      <c r="D161" s="94"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4"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4"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4"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4"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4"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4"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4"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4"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4"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4"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4"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4"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4"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4"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4"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4"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4"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5"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5"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5"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5"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5"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5"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5"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5"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5"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5"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5"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5"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5"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5"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5"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5"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5"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5"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5"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5"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5"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5"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5"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5"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5"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5"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5"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5"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5"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5"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6"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6"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6"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6"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6"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6"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6"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6"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6"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6"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6"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6"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6"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6"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6"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6"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6"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6"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74"/>
      <c r="BS161" s="274" t="str">
        <f ca="true">+IF(OFFSET('Water Data'!$D$27,0,10*ROW('Water Data'!D155))="","",OFFSET('Water Data'!$D$27,0,10*ROW('Water Data'!D155)))</f>
        <v/>
      </c>
      <c r="BT161" s="274" t="str">
        <f ca="true">+IF(OFFSET('Water Data'!$D$28,0,10*ROW('Water Data'!D155))="","",OFFSET('Water Data'!$D$28,0,10*ROW('Water Data'!D155)))</f>
        <v/>
      </c>
      <c r="BU161" s="274" t="str">
        <f ca="true">+IF(OFFSET('Water Data'!$D$29,0,10*ROW('Water Data'!D155))="","",OFFSET('Water Data'!$D$29,0,10*ROW('Water Data'!D155)))</f>
        <v/>
      </c>
      <c r="BV161" s="274" t="str">
        <f ca="true">+IF(OFFSET('Water Data'!$E$27,0,10*ROW('Water Data'!E155))="","",OFFSET('Water Data'!$E$27,0,10*ROW('Water Data'!E155)))</f>
        <v/>
      </c>
      <c r="BW161" s="274" t="str">
        <f ca="true">+IF(OFFSET('Water Data'!$E$28,0,10*ROW('Water Data'!E155))="","",OFFSET('Water Data'!$E$28,0,10*ROW('Water Data'!E155)))</f>
        <v/>
      </c>
      <c r="BX161" s="274" t="str">
        <f ca="true">+IF(OFFSET('Water Data'!$E$29,0,10*ROW('Water Data'!E155))="","",OFFSET('Water Data'!$E$29,0,10*ROW('Water Data'!E155)))</f>
        <v/>
      </c>
      <c r="BY161" s="274" t="str">
        <f ca="true">+IF(OFFSET('Water Data'!$F$27,0,10*ROW('Water Data'!F155))="","",OFFSET('Water Data'!$F$27,0,10*ROW('Water Data'!F155)))</f>
        <v/>
      </c>
      <c r="BZ161" s="274" t="str">
        <f ca="true">+IF(OFFSET('Water Data'!$F$28,0,10*ROW('Water Data'!F155))="","",OFFSET('Water Data'!$F$28,0,10*ROW('Water Data'!F155)))</f>
        <v/>
      </c>
      <c r="CA161" s="274" t="str">
        <f ca="true">+IF(OFFSET('Water Data'!$F$29,0,10*ROW('Water Data'!F155))="","",OFFSET('Water Data'!$F$29,0,10*ROW('Water Data'!F155)))</f>
        <v/>
      </c>
      <c r="CB161" s="274" t="str">
        <f ca="true">+IF(OFFSET('Water Data'!$G$27,0,10*ROW('Water Data'!G155))="","",OFFSET('Water Data'!$G$27,0,10*ROW('Water Data'!G155)))</f>
        <v/>
      </c>
      <c r="CC161" s="274" t="str">
        <f ca="true">+IF(OFFSET('Water Data'!$G$28,0,10*ROW('Water Data'!G155))="","",OFFSET('Water Data'!$G$28,0,10*ROW('Water Data'!G155)))</f>
        <v/>
      </c>
      <c r="CD161" s="274" t="str">
        <f ca="true">+IF(OFFSET('Water Data'!$G$29,0,10*ROW('Water Data'!G155))="","",OFFSET('Water Data'!$G$29,0,10*ROW('Water Data'!G155)))</f>
        <v/>
      </c>
      <c r="CE161" s="274" t="str">
        <f ca="true">+IF(OFFSET('Water Data'!$H$27,0,10*ROW('Water Data'!H155))="","",OFFSET('Water Data'!$H$27,0,10*ROW('Water Data'!H155)))</f>
        <v/>
      </c>
      <c r="CF161" s="274" t="str">
        <f ca="true">+IF(OFFSET('Water Data'!$H$28,0,10*ROW('Water Data'!H155))="","",OFFSET('Water Data'!$H$28,0,10*ROW('Water Data'!H155)))</f>
        <v/>
      </c>
      <c r="CG161" s="274" t="str">
        <f ca="true">+IF(OFFSET('Water Data'!$H$29,0,10*ROW('Water Data'!H155))="","",OFFSET('Water Data'!$H$29,0,10*ROW('Water Data'!H155)))</f>
        <v/>
      </c>
      <c r="CH161" s="274" t="str">
        <f ca="true">+IF(OFFSET('Water Data'!$I$27,0,10*ROW('Water Data'!I155))="","",OFFSET('Water Data'!$I$27,0,10*ROW('Water Data'!I155)))</f>
        <v/>
      </c>
      <c r="CI161" s="274" t="str">
        <f ca="true">+IF(OFFSET('Water Data'!$I$28,0,10*ROW('Water Data'!I155))="","",OFFSET('Water Data'!$I$28,0,10*ROW('Water Data'!I155)))</f>
        <v/>
      </c>
      <c r="CJ161" s="274" t="str">
        <f ca="true">+IF(OFFSET('Water Data'!$I$29,0,10*ROW('Water Data'!I155))="","",OFFSET('Water Data'!$I$29,0,10*ROW('Water Data'!I155)))</f>
        <v/>
      </c>
      <c r="CK161" s="274" t="str">
        <f ca="true">+IF(OFFSET('Sanitation Data'!$D$28,0,10*ROW('Sanitation Data'!D155))="","",OFFSET('Sanitation Data'!$D$28,0,10*ROW('Sanitation Data'!D155)))</f>
        <v/>
      </c>
      <c r="CL161" s="274" t="str">
        <f ca="true">+IF(OFFSET('Sanitation Data'!$D$29,0,10*ROW('Sanitation Data'!D155))="","",OFFSET('Sanitation Data'!$D$29,0,10*ROW('Sanitation Data'!D155)))</f>
        <v/>
      </c>
      <c r="CM161" s="274" t="str">
        <f ca="true">+IF(OFFSET('Sanitation Data'!$D$30,0,10*ROW('Sanitation Data'!D155))="","",OFFSET('Sanitation Data'!$D$30,0,10*ROW('Sanitation Data'!D155)))</f>
        <v/>
      </c>
      <c r="CN161" s="274" t="str">
        <f ca="true">+IF(OFFSET('Sanitation Data'!$D$31,0,10*ROW('Sanitation Data'!D155))="","",OFFSET('Sanitation Data'!$D$31,0,10*ROW('Sanitation Data'!D155)))</f>
        <v/>
      </c>
      <c r="CO161" s="274" t="str">
        <f ca="true">+IF(OFFSET('Sanitation Data'!$D$32,0,10*ROW('Sanitation Data'!D155))="","",OFFSET('Sanitation Data'!$D$32,0,10*ROW('Sanitation Data'!D155)))</f>
        <v/>
      </c>
      <c r="CP161" s="274" t="str">
        <f ca="true">+IF(OFFSET('Sanitation Data'!$E$28,0,10*ROW('Sanitation Data'!E155))="","",OFFSET('Sanitation Data'!$E$28,0,10*ROW('Sanitation Data'!E155)))</f>
        <v/>
      </c>
      <c r="CQ161" s="274" t="str">
        <f ca="true">+IF(OFFSET('Sanitation Data'!$E$29,0,10*ROW('Sanitation Data'!E155))="","",OFFSET('Sanitation Data'!$E$29,0,10*ROW('Sanitation Data'!E155)))</f>
        <v/>
      </c>
      <c r="CR161" s="274" t="str">
        <f ca="true">+IF(OFFSET('Sanitation Data'!$E$30,0,10*ROW('Sanitation Data'!E155))="","",OFFSET('Sanitation Data'!$E$30,0,10*ROW('Sanitation Data'!E155)))</f>
        <v/>
      </c>
      <c r="CS161" s="274" t="str">
        <f ca="true">+IF(OFFSET('Sanitation Data'!$E$31,0,10*ROW('Sanitation Data'!E155))="","",OFFSET('Sanitation Data'!$E$31,0,10*ROW('Sanitation Data'!E155)))</f>
        <v/>
      </c>
      <c r="CT161" s="274" t="str">
        <f ca="true">+IF(OFFSET('Sanitation Data'!$E$32,0,10*ROW('Sanitation Data'!E155))="","",OFFSET('Sanitation Data'!$E$32,0,10*ROW('Sanitation Data'!E155)))</f>
        <v/>
      </c>
      <c r="CU161" s="274" t="str">
        <f ca="true">+IF(OFFSET('Sanitation Data'!$F$28,0,10*ROW('Sanitation Data'!F155))="","",OFFSET('Sanitation Data'!$F$28,0,10*ROW('Sanitation Data'!F155)))</f>
        <v/>
      </c>
      <c r="CV161" s="274" t="str">
        <f ca="true">+IF(OFFSET('Sanitation Data'!$F$29,0,10*ROW('Sanitation Data'!F155))="","",OFFSET('Sanitation Data'!$F$29,0,10*ROW('Sanitation Data'!F155)))</f>
        <v/>
      </c>
      <c r="CW161" s="274" t="str">
        <f ca="true">+IF(OFFSET('Sanitation Data'!$F$30,0,10*ROW('Sanitation Data'!F155))="","",OFFSET('Sanitation Data'!$F$30,0,10*ROW('Sanitation Data'!F155)))</f>
        <v/>
      </c>
      <c r="CX161" s="274" t="str">
        <f ca="true">+IF(OFFSET('Sanitation Data'!$F$31,0,10*ROW('Sanitation Data'!F155))="","",OFFSET('Sanitation Data'!$F$31,0,10*ROW('Sanitation Data'!F155)))</f>
        <v/>
      </c>
      <c r="CY161" s="274" t="str">
        <f ca="true">+IF(OFFSET('Sanitation Data'!$F$32,0,10*ROW('Sanitation Data'!F155))="","",OFFSET('Sanitation Data'!$F$32,0,10*ROW('Sanitation Data'!F155)))</f>
        <v/>
      </c>
      <c r="CZ161" s="274" t="str">
        <f ca="true">+IF(OFFSET('Sanitation Data'!$G$28,0,10*ROW('Sanitation Data'!G155))="","",OFFSET('Sanitation Data'!$G$28,0,10*ROW('Sanitation Data'!G155)))</f>
        <v/>
      </c>
      <c r="DA161" s="274" t="str">
        <f ca="true">+IF(OFFSET('Sanitation Data'!$G$29,0,10*ROW('Sanitation Data'!G155))="","",OFFSET('Sanitation Data'!$G$29,0,10*ROW('Sanitation Data'!G155)))</f>
        <v/>
      </c>
      <c r="DB161" s="274" t="str">
        <f ca="true">+IF(OFFSET('Sanitation Data'!$G$30,0,10*ROW('Sanitation Data'!G155))="","",OFFSET('Sanitation Data'!$G$30,0,10*ROW('Sanitation Data'!G155)))</f>
        <v/>
      </c>
      <c r="DC161" s="274" t="str">
        <f ca="true">+IF(OFFSET('Sanitation Data'!$G$31,0,10*ROW('Sanitation Data'!G155))="","",OFFSET('Sanitation Data'!$G$31,0,10*ROW('Sanitation Data'!G155)))</f>
        <v/>
      </c>
      <c r="DD161" s="274" t="str">
        <f ca="true">+IF(OFFSET('Sanitation Data'!$G$32,0,10*ROW('Sanitation Data'!G155))="","",OFFSET('Sanitation Data'!$G$32,0,10*ROW('Sanitation Data'!G155)))</f>
        <v/>
      </c>
      <c r="DE161" s="274" t="str">
        <f ca="true">+IF(OFFSET('Sanitation Data'!$H$28,0,10*ROW('Sanitation Data'!H155))="","",OFFSET('Sanitation Data'!$H$28,0,10*ROW('Sanitation Data'!H155)))</f>
        <v/>
      </c>
      <c r="DF161" s="274" t="str">
        <f ca="true">+IF(OFFSET('Sanitation Data'!$H$29,0,10*ROW('Sanitation Data'!H155))="","",OFFSET('Sanitation Data'!$H$29,0,10*ROW('Sanitation Data'!H155)))</f>
        <v/>
      </c>
      <c r="DG161" s="274" t="str">
        <f ca="true">+IF(OFFSET('Sanitation Data'!$H$30,0,10*ROW('Sanitation Data'!H155))="","",OFFSET('Sanitation Data'!$H$30,0,10*ROW('Sanitation Data'!H155)))</f>
        <v/>
      </c>
      <c r="DH161" s="274" t="str">
        <f ca="true">+IF(OFFSET('Sanitation Data'!$H$31,0,10*ROW('Sanitation Data'!H155))="","",OFFSET('Sanitation Data'!$H$31,0,10*ROW('Sanitation Data'!H155)))</f>
        <v/>
      </c>
      <c r="DI161" s="274" t="str">
        <f ca="true">+IF(OFFSET('Sanitation Data'!$H$32,0,10*ROW('Sanitation Data'!H155))="","",OFFSET('Sanitation Data'!$H$32,0,10*ROW('Sanitation Data'!H155)))</f>
        <v/>
      </c>
      <c r="DJ161" s="274" t="str">
        <f ca="true">+IF(OFFSET('Sanitation Data'!$I$28,0,10*ROW('Sanitation Data'!I155))="","",OFFSET('Sanitation Data'!$I$28,0,10*ROW('Sanitation Data'!I155)))</f>
        <v/>
      </c>
      <c r="DK161" s="274" t="str">
        <f ca="true">+IF(OFFSET('Sanitation Data'!$I$29,0,10*ROW('Sanitation Data'!I155))="","",OFFSET('Sanitation Data'!$I$29,0,10*ROW('Sanitation Data'!I155)))</f>
        <v/>
      </c>
      <c r="DL161" s="274" t="str">
        <f ca="true">+IF(OFFSET('Sanitation Data'!$I$30,0,10*ROW('Sanitation Data'!I155))="","",OFFSET('Sanitation Data'!$I$30,0,10*ROW('Sanitation Data'!I155)))</f>
        <v/>
      </c>
      <c r="DM161" s="274" t="str">
        <f ca="true">+IF(OFFSET('Sanitation Data'!$I$31,0,10*ROW('Sanitation Data'!I155))="","",OFFSET('Sanitation Data'!$I$31,0,10*ROW('Sanitation Data'!I155)))</f>
        <v/>
      </c>
      <c r="DN161" s="274" t="str">
        <f ca="true">+IF(OFFSET('Sanitation Data'!$I$32,0,10*ROW('Sanitation Data'!I155))="","",OFFSET('Sanitation Data'!$I$32,0,10*ROW('Sanitation Data'!I155)))</f>
        <v/>
      </c>
      <c r="DO161" s="274" t="str">
        <f ca="true">+IF(OFFSET('Hygiene Data'!$D$11,0,10*ROW('Hygiene Data'!D155))="","",OFFSET('Hygiene Data'!$D$11,0,10*ROW('Hygiene Data'!D155)))</f>
        <v/>
      </c>
      <c r="DP161" s="274" t="str">
        <f ca="true">+IF(OFFSET('Hygiene Data'!$D$12,0,10*ROW('Hygiene Data'!D155))="","",OFFSET('Hygiene Data'!$D$12,0,10*ROW('Hygiene Data'!D155)))</f>
        <v/>
      </c>
      <c r="DQ161" s="274" t="str">
        <f ca="true">+IF(OFFSET('Hygiene Data'!$D$13,0,10*ROW('Hygiene Data'!D155))="","",OFFSET('Hygiene Data'!$D$13,0,10*ROW('Hygiene Data'!D155)))</f>
        <v/>
      </c>
      <c r="DR161" s="274" t="str">
        <f ca="true">+IF(OFFSET('Hygiene Data'!$E$11,0,10*ROW('Hygiene Data'!E155))="","",OFFSET('Hygiene Data'!$E$11,0,10*ROW('Hygiene Data'!E155)))</f>
        <v/>
      </c>
      <c r="DS161" s="274" t="str">
        <f ca="true">+IF(OFFSET('Hygiene Data'!$E$12,0,10*ROW('Hygiene Data'!E155))="","",OFFSET('Hygiene Data'!$E$12,0,10*ROW('Hygiene Data'!E155)))</f>
        <v/>
      </c>
      <c r="DT161" s="274" t="str">
        <f ca="true">+IF(OFFSET('Hygiene Data'!$E$13,0,10*ROW('Hygiene Data'!E155))="","",OFFSET('Hygiene Data'!$E$13,0,10*ROW('Hygiene Data'!E155)))</f>
        <v/>
      </c>
      <c r="DU161" s="274" t="str">
        <f ca="true">+IF(OFFSET('Hygiene Data'!$F$11,0,10*ROW('Hygiene Data'!F155))="","",OFFSET('Hygiene Data'!$F$11,0,10*ROW('Hygiene Data'!F155)))</f>
        <v/>
      </c>
      <c r="DV161" s="274" t="str">
        <f ca="true">+IF(OFFSET('Hygiene Data'!$F$12,0,10*ROW('Hygiene Data'!F155))="","",OFFSET('Hygiene Data'!$F$12,0,10*ROW('Hygiene Data'!F155)))</f>
        <v/>
      </c>
      <c r="DW161" s="274" t="str">
        <f ca="true">+IF(OFFSET('Hygiene Data'!$F$13,0,10*ROW('Hygiene Data'!F155))="","",OFFSET('Hygiene Data'!$F$13,0,10*ROW('Hygiene Data'!F155)))</f>
        <v/>
      </c>
      <c r="DX161" s="274" t="str">
        <f ca="true">+IF(OFFSET('Hygiene Data'!$G$11,0,10*ROW('Hygiene Data'!G155))="","",OFFSET('Hygiene Data'!$G$11,0,10*ROW('Hygiene Data'!G155)))</f>
        <v/>
      </c>
      <c r="DY161" s="274" t="str">
        <f ca="true">+IF(OFFSET('Hygiene Data'!$G$12,0,10*ROW('Hygiene Data'!G155))="","",OFFSET('Hygiene Data'!$G$12,0,10*ROW('Hygiene Data'!G155)))</f>
        <v/>
      </c>
      <c r="DZ161" s="274" t="str">
        <f ca="true">+IF(OFFSET('Hygiene Data'!$G$13,0,10*ROW('Hygiene Data'!G155))="","",OFFSET('Hygiene Data'!$G$13,0,10*ROW('Hygiene Data'!G155)))</f>
        <v/>
      </c>
      <c r="EA161" s="274" t="str">
        <f ca="true">+IF(OFFSET('Hygiene Data'!$H$11,0,10*ROW('Hygiene Data'!H155))="","",OFFSET('Hygiene Data'!$H$11,0,10*ROW('Hygiene Data'!H155)))</f>
        <v/>
      </c>
      <c r="EB161" s="274" t="str">
        <f ca="true">+IF(OFFSET('Hygiene Data'!$H$12,0,10*ROW('Hygiene Data'!H155))="","",OFFSET('Hygiene Data'!$H$12,0,10*ROW('Hygiene Data'!H155)))</f>
        <v/>
      </c>
      <c r="EC161" s="274" t="str">
        <f ca="true">+IF(OFFSET('Hygiene Data'!$H$13,0,10*ROW('Hygiene Data'!H155))="","",OFFSET('Hygiene Data'!$H$13,0,10*ROW('Hygiene Data'!H155)))</f>
        <v/>
      </c>
      <c r="ED161" s="274" t="str">
        <f ca="true">+IF(OFFSET('Hygiene Data'!$I$11,0,10*ROW('Hygiene Data'!I155))="","",OFFSET('Hygiene Data'!$I$11,0,10*ROW('Hygiene Data'!I155)))</f>
        <v/>
      </c>
      <c r="EE161" s="274" t="str">
        <f ca="true">+IF(OFFSET('Hygiene Data'!$I$12,0,10*ROW('Hygiene Data'!I155))="","",OFFSET('Hygiene Data'!$I$12,0,10*ROW('Hygiene Data'!I155)))</f>
        <v/>
      </c>
      <c r="EF161" s="274" t="str">
        <f ca="true">+IF(OFFSET('Hygiene Data'!$I$13,0,10*ROW('Hygiene Data'!I155))="","",OFFSET('Hygiene Data'!$I$13,0,10*ROW('Hygiene Data'!I155)))</f>
        <v/>
      </c>
    </row>
    <row xmlns:x14ac="http://schemas.microsoft.com/office/spreadsheetml/2009/9/ac" r="162" x14ac:dyDescent="0.2">
      <c r="A162" s="37" t="str">
        <f ca="true">+IF(OFFSET('Water Data'!$B$2,0,10*ROW('Water Data'!E156))="","",OFFSET('Water Data'!$B$2,0,10*ROW('Water Data'!E156)))</f>
        <v/>
      </c>
      <c r="B162" s="37" t="str">
        <f ca="true">+IF(OFFSET('Water Data'!$C$2,0,10*ROW('Water Data'!F156))="","",OFFSET('Water Data'!$C$2,0,10*ROW('Water Data'!F156)))</f>
        <v/>
      </c>
      <c r="C162" s="330" t="str">
        <f t="shared" ca="true" si="2"/>
        <v/>
      </c>
      <c r="D162" s="94"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4"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4"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4"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4"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4"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4"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4"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4"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4"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4"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4"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4"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4"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4"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4"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4"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4"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5"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5"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5"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5"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5"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5"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5"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5"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5"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5"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5"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5"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5"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5"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5"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5"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5"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5"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5"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5"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5"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5"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5"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5"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5"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5"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5"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5"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5"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5"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6"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6"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6"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6"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6"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6"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6"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6"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6"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6"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6"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6"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6"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6"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6"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6"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6"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6"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74"/>
      <c r="BS162" s="274" t="str">
        <f ca="true">+IF(OFFSET('Water Data'!$D$27,0,10*ROW('Water Data'!D156))="","",OFFSET('Water Data'!$D$27,0,10*ROW('Water Data'!D156)))</f>
        <v/>
      </c>
      <c r="BT162" s="274" t="str">
        <f ca="true">+IF(OFFSET('Water Data'!$D$28,0,10*ROW('Water Data'!D156))="","",OFFSET('Water Data'!$D$28,0,10*ROW('Water Data'!D156)))</f>
        <v/>
      </c>
      <c r="BU162" s="274" t="str">
        <f ca="true">+IF(OFFSET('Water Data'!$D$29,0,10*ROW('Water Data'!D156))="","",OFFSET('Water Data'!$D$29,0,10*ROW('Water Data'!D156)))</f>
        <v/>
      </c>
      <c r="BV162" s="274" t="str">
        <f ca="true">+IF(OFFSET('Water Data'!$E$27,0,10*ROW('Water Data'!E156))="","",OFFSET('Water Data'!$E$27,0,10*ROW('Water Data'!E156)))</f>
        <v/>
      </c>
      <c r="BW162" s="274" t="str">
        <f ca="true">+IF(OFFSET('Water Data'!$E$28,0,10*ROW('Water Data'!E156))="","",OFFSET('Water Data'!$E$28,0,10*ROW('Water Data'!E156)))</f>
        <v/>
      </c>
      <c r="BX162" s="274" t="str">
        <f ca="true">+IF(OFFSET('Water Data'!$E$29,0,10*ROW('Water Data'!E156))="","",OFFSET('Water Data'!$E$29,0,10*ROW('Water Data'!E156)))</f>
        <v/>
      </c>
      <c r="BY162" s="274" t="str">
        <f ca="true">+IF(OFFSET('Water Data'!$F$27,0,10*ROW('Water Data'!F156))="","",OFFSET('Water Data'!$F$27,0,10*ROW('Water Data'!F156)))</f>
        <v/>
      </c>
      <c r="BZ162" s="274" t="str">
        <f ca="true">+IF(OFFSET('Water Data'!$F$28,0,10*ROW('Water Data'!F156))="","",OFFSET('Water Data'!$F$28,0,10*ROW('Water Data'!F156)))</f>
        <v/>
      </c>
      <c r="CA162" s="274" t="str">
        <f ca="true">+IF(OFFSET('Water Data'!$F$29,0,10*ROW('Water Data'!F156))="","",OFFSET('Water Data'!$F$29,0,10*ROW('Water Data'!F156)))</f>
        <v/>
      </c>
      <c r="CB162" s="274" t="str">
        <f ca="true">+IF(OFFSET('Water Data'!$G$27,0,10*ROW('Water Data'!G156))="","",OFFSET('Water Data'!$G$27,0,10*ROW('Water Data'!G156)))</f>
        <v/>
      </c>
      <c r="CC162" s="274" t="str">
        <f ca="true">+IF(OFFSET('Water Data'!$G$28,0,10*ROW('Water Data'!G156))="","",OFFSET('Water Data'!$G$28,0,10*ROW('Water Data'!G156)))</f>
        <v/>
      </c>
      <c r="CD162" s="274" t="str">
        <f ca="true">+IF(OFFSET('Water Data'!$G$29,0,10*ROW('Water Data'!G156))="","",OFFSET('Water Data'!$G$29,0,10*ROW('Water Data'!G156)))</f>
        <v/>
      </c>
      <c r="CE162" s="274" t="str">
        <f ca="true">+IF(OFFSET('Water Data'!$H$27,0,10*ROW('Water Data'!H156))="","",OFFSET('Water Data'!$H$27,0,10*ROW('Water Data'!H156)))</f>
        <v/>
      </c>
      <c r="CF162" s="274" t="str">
        <f ca="true">+IF(OFFSET('Water Data'!$H$28,0,10*ROW('Water Data'!H156))="","",OFFSET('Water Data'!$H$28,0,10*ROW('Water Data'!H156)))</f>
        <v/>
      </c>
      <c r="CG162" s="274" t="str">
        <f ca="true">+IF(OFFSET('Water Data'!$H$29,0,10*ROW('Water Data'!H156))="","",OFFSET('Water Data'!$H$29,0,10*ROW('Water Data'!H156)))</f>
        <v/>
      </c>
      <c r="CH162" s="274" t="str">
        <f ca="true">+IF(OFFSET('Water Data'!$I$27,0,10*ROW('Water Data'!I156))="","",OFFSET('Water Data'!$I$27,0,10*ROW('Water Data'!I156)))</f>
        <v/>
      </c>
      <c r="CI162" s="274" t="str">
        <f ca="true">+IF(OFFSET('Water Data'!$I$28,0,10*ROW('Water Data'!I156))="","",OFFSET('Water Data'!$I$28,0,10*ROW('Water Data'!I156)))</f>
        <v/>
      </c>
      <c r="CJ162" s="274" t="str">
        <f ca="true">+IF(OFFSET('Water Data'!$I$29,0,10*ROW('Water Data'!I156))="","",OFFSET('Water Data'!$I$29,0,10*ROW('Water Data'!I156)))</f>
        <v/>
      </c>
      <c r="CK162" s="274" t="str">
        <f ca="true">+IF(OFFSET('Sanitation Data'!$D$28,0,10*ROW('Sanitation Data'!D156))="","",OFFSET('Sanitation Data'!$D$28,0,10*ROW('Sanitation Data'!D156)))</f>
        <v/>
      </c>
      <c r="CL162" s="274" t="str">
        <f ca="true">+IF(OFFSET('Sanitation Data'!$D$29,0,10*ROW('Sanitation Data'!D156))="","",OFFSET('Sanitation Data'!$D$29,0,10*ROW('Sanitation Data'!D156)))</f>
        <v/>
      </c>
      <c r="CM162" s="274" t="str">
        <f ca="true">+IF(OFFSET('Sanitation Data'!$D$30,0,10*ROW('Sanitation Data'!D156))="","",OFFSET('Sanitation Data'!$D$30,0,10*ROW('Sanitation Data'!D156)))</f>
        <v/>
      </c>
      <c r="CN162" s="274" t="str">
        <f ca="true">+IF(OFFSET('Sanitation Data'!$D$31,0,10*ROW('Sanitation Data'!D156))="","",OFFSET('Sanitation Data'!$D$31,0,10*ROW('Sanitation Data'!D156)))</f>
        <v/>
      </c>
      <c r="CO162" s="274" t="str">
        <f ca="true">+IF(OFFSET('Sanitation Data'!$D$32,0,10*ROW('Sanitation Data'!D156))="","",OFFSET('Sanitation Data'!$D$32,0,10*ROW('Sanitation Data'!D156)))</f>
        <v/>
      </c>
      <c r="CP162" s="274" t="str">
        <f ca="true">+IF(OFFSET('Sanitation Data'!$E$28,0,10*ROW('Sanitation Data'!E156))="","",OFFSET('Sanitation Data'!$E$28,0,10*ROW('Sanitation Data'!E156)))</f>
        <v/>
      </c>
      <c r="CQ162" s="274" t="str">
        <f ca="true">+IF(OFFSET('Sanitation Data'!$E$29,0,10*ROW('Sanitation Data'!E156))="","",OFFSET('Sanitation Data'!$E$29,0,10*ROW('Sanitation Data'!E156)))</f>
        <v/>
      </c>
      <c r="CR162" s="274" t="str">
        <f ca="true">+IF(OFFSET('Sanitation Data'!$E$30,0,10*ROW('Sanitation Data'!E156))="","",OFFSET('Sanitation Data'!$E$30,0,10*ROW('Sanitation Data'!E156)))</f>
        <v/>
      </c>
      <c r="CS162" s="274" t="str">
        <f ca="true">+IF(OFFSET('Sanitation Data'!$E$31,0,10*ROW('Sanitation Data'!E156))="","",OFFSET('Sanitation Data'!$E$31,0,10*ROW('Sanitation Data'!E156)))</f>
        <v/>
      </c>
      <c r="CT162" s="274" t="str">
        <f ca="true">+IF(OFFSET('Sanitation Data'!$E$32,0,10*ROW('Sanitation Data'!E156))="","",OFFSET('Sanitation Data'!$E$32,0,10*ROW('Sanitation Data'!E156)))</f>
        <v/>
      </c>
      <c r="CU162" s="274" t="str">
        <f ca="true">+IF(OFFSET('Sanitation Data'!$F$28,0,10*ROW('Sanitation Data'!F156))="","",OFFSET('Sanitation Data'!$F$28,0,10*ROW('Sanitation Data'!F156)))</f>
        <v/>
      </c>
      <c r="CV162" s="274" t="str">
        <f ca="true">+IF(OFFSET('Sanitation Data'!$F$29,0,10*ROW('Sanitation Data'!F156))="","",OFFSET('Sanitation Data'!$F$29,0,10*ROW('Sanitation Data'!F156)))</f>
        <v/>
      </c>
      <c r="CW162" s="274" t="str">
        <f ca="true">+IF(OFFSET('Sanitation Data'!$F$30,0,10*ROW('Sanitation Data'!F156))="","",OFFSET('Sanitation Data'!$F$30,0,10*ROW('Sanitation Data'!F156)))</f>
        <v/>
      </c>
      <c r="CX162" s="274" t="str">
        <f ca="true">+IF(OFFSET('Sanitation Data'!$F$31,0,10*ROW('Sanitation Data'!F156))="","",OFFSET('Sanitation Data'!$F$31,0,10*ROW('Sanitation Data'!F156)))</f>
        <v/>
      </c>
      <c r="CY162" s="274" t="str">
        <f ca="true">+IF(OFFSET('Sanitation Data'!$F$32,0,10*ROW('Sanitation Data'!F156))="","",OFFSET('Sanitation Data'!$F$32,0,10*ROW('Sanitation Data'!F156)))</f>
        <v/>
      </c>
      <c r="CZ162" s="274" t="str">
        <f ca="true">+IF(OFFSET('Sanitation Data'!$G$28,0,10*ROW('Sanitation Data'!G156))="","",OFFSET('Sanitation Data'!$G$28,0,10*ROW('Sanitation Data'!G156)))</f>
        <v/>
      </c>
      <c r="DA162" s="274" t="str">
        <f ca="true">+IF(OFFSET('Sanitation Data'!$G$29,0,10*ROW('Sanitation Data'!G156))="","",OFFSET('Sanitation Data'!$G$29,0,10*ROW('Sanitation Data'!G156)))</f>
        <v/>
      </c>
      <c r="DB162" s="274" t="str">
        <f ca="true">+IF(OFFSET('Sanitation Data'!$G$30,0,10*ROW('Sanitation Data'!G156))="","",OFFSET('Sanitation Data'!$G$30,0,10*ROW('Sanitation Data'!G156)))</f>
        <v/>
      </c>
      <c r="DC162" s="274" t="str">
        <f ca="true">+IF(OFFSET('Sanitation Data'!$G$31,0,10*ROW('Sanitation Data'!G156))="","",OFFSET('Sanitation Data'!$G$31,0,10*ROW('Sanitation Data'!G156)))</f>
        <v/>
      </c>
      <c r="DD162" s="274" t="str">
        <f ca="true">+IF(OFFSET('Sanitation Data'!$G$32,0,10*ROW('Sanitation Data'!G156))="","",OFFSET('Sanitation Data'!$G$32,0,10*ROW('Sanitation Data'!G156)))</f>
        <v/>
      </c>
      <c r="DE162" s="274" t="str">
        <f ca="true">+IF(OFFSET('Sanitation Data'!$H$28,0,10*ROW('Sanitation Data'!H156))="","",OFFSET('Sanitation Data'!$H$28,0,10*ROW('Sanitation Data'!H156)))</f>
        <v/>
      </c>
      <c r="DF162" s="274" t="str">
        <f ca="true">+IF(OFFSET('Sanitation Data'!$H$29,0,10*ROW('Sanitation Data'!H156))="","",OFFSET('Sanitation Data'!$H$29,0,10*ROW('Sanitation Data'!H156)))</f>
        <v/>
      </c>
      <c r="DG162" s="274" t="str">
        <f ca="true">+IF(OFFSET('Sanitation Data'!$H$30,0,10*ROW('Sanitation Data'!H156))="","",OFFSET('Sanitation Data'!$H$30,0,10*ROW('Sanitation Data'!H156)))</f>
        <v/>
      </c>
      <c r="DH162" s="274" t="str">
        <f ca="true">+IF(OFFSET('Sanitation Data'!$H$31,0,10*ROW('Sanitation Data'!H156))="","",OFFSET('Sanitation Data'!$H$31,0,10*ROW('Sanitation Data'!H156)))</f>
        <v/>
      </c>
      <c r="DI162" s="274" t="str">
        <f ca="true">+IF(OFFSET('Sanitation Data'!$H$32,0,10*ROW('Sanitation Data'!H156))="","",OFFSET('Sanitation Data'!$H$32,0,10*ROW('Sanitation Data'!H156)))</f>
        <v/>
      </c>
      <c r="DJ162" s="274" t="str">
        <f ca="true">+IF(OFFSET('Sanitation Data'!$I$28,0,10*ROW('Sanitation Data'!I156))="","",OFFSET('Sanitation Data'!$I$28,0,10*ROW('Sanitation Data'!I156)))</f>
        <v/>
      </c>
      <c r="DK162" s="274" t="str">
        <f ca="true">+IF(OFFSET('Sanitation Data'!$I$29,0,10*ROW('Sanitation Data'!I156))="","",OFFSET('Sanitation Data'!$I$29,0,10*ROW('Sanitation Data'!I156)))</f>
        <v/>
      </c>
      <c r="DL162" s="274" t="str">
        <f ca="true">+IF(OFFSET('Sanitation Data'!$I$30,0,10*ROW('Sanitation Data'!I156))="","",OFFSET('Sanitation Data'!$I$30,0,10*ROW('Sanitation Data'!I156)))</f>
        <v/>
      </c>
      <c r="DM162" s="274" t="str">
        <f ca="true">+IF(OFFSET('Sanitation Data'!$I$31,0,10*ROW('Sanitation Data'!I156))="","",OFFSET('Sanitation Data'!$I$31,0,10*ROW('Sanitation Data'!I156)))</f>
        <v/>
      </c>
      <c r="DN162" s="274" t="str">
        <f ca="true">+IF(OFFSET('Sanitation Data'!$I$32,0,10*ROW('Sanitation Data'!I156))="","",OFFSET('Sanitation Data'!$I$32,0,10*ROW('Sanitation Data'!I156)))</f>
        <v/>
      </c>
      <c r="DO162" s="274" t="str">
        <f ca="true">+IF(OFFSET('Hygiene Data'!$D$11,0,10*ROW('Hygiene Data'!D156))="","",OFFSET('Hygiene Data'!$D$11,0,10*ROW('Hygiene Data'!D156)))</f>
        <v/>
      </c>
      <c r="DP162" s="274" t="str">
        <f ca="true">+IF(OFFSET('Hygiene Data'!$D$12,0,10*ROW('Hygiene Data'!D156))="","",OFFSET('Hygiene Data'!$D$12,0,10*ROW('Hygiene Data'!D156)))</f>
        <v/>
      </c>
      <c r="DQ162" s="274" t="str">
        <f ca="true">+IF(OFFSET('Hygiene Data'!$D$13,0,10*ROW('Hygiene Data'!D156))="","",OFFSET('Hygiene Data'!$D$13,0,10*ROW('Hygiene Data'!D156)))</f>
        <v/>
      </c>
      <c r="DR162" s="274" t="str">
        <f ca="true">+IF(OFFSET('Hygiene Data'!$E$11,0,10*ROW('Hygiene Data'!E156))="","",OFFSET('Hygiene Data'!$E$11,0,10*ROW('Hygiene Data'!E156)))</f>
        <v/>
      </c>
      <c r="DS162" s="274" t="str">
        <f ca="true">+IF(OFFSET('Hygiene Data'!$E$12,0,10*ROW('Hygiene Data'!E156))="","",OFFSET('Hygiene Data'!$E$12,0,10*ROW('Hygiene Data'!E156)))</f>
        <v/>
      </c>
      <c r="DT162" s="274" t="str">
        <f ca="true">+IF(OFFSET('Hygiene Data'!$E$13,0,10*ROW('Hygiene Data'!E156))="","",OFFSET('Hygiene Data'!$E$13,0,10*ROW('Hygiene Data'!E156)))</f>
        <v/>
      </c>
      <c r="DU162" s="274" t="str">
        <f ca="true">+IF(OFFSET('Hygiene Data'!$F$11,0,10*ROW('Hygiene Data'!F156))="","",OFFSET('Hygiene Data'!$F$11,0,10*ROW('Hygiene Data'!F156)))</f>
        <v/>
      </c>
      <c r="DV162" s="274" t="str">
        <f ca="true">+IF(OFFSET('Hygiene Data'!$F$12,0,10*ROW('Hygiene Data'!F156))="","",OFFSET('Hygiene Data'!$F$12,0,10*ROW('Hygiene Data'!F156)))</f>
        <v/>
      </c>
      <c r="DW162" s="274" t="str">
        <f ca="true">+IF(OFFSET('Hygiene Data'!$F$13,0,10*ROW('Hygiene Data'!F156))="","",OFFSET('Hygiene Data'!$F$13,0,10*ROW('Hygiene Data'!F156)))</f>
        <v/>
      </c>
      <c r="DX162" s="274" t="str">
        <f ca="true">+IF(OFFSET('Hygiene Data'!$G$11,0,10*ROW('Hygiene Data'!G156))="","",OFFSET('Hygiene Data'!$G$11,0,10*ROW('Hygiene Data'!G156)))</f>
        <v/>
      </c>
      <c r="DY162" s="274" t="str">
        <f ca="true">+IF(OFFSET('Hygiene Data'!$G$12,0,10*ROW('Hygiene Data'!G156))="","",OFFSET('Hygiene Data'!$G$12,0,10*ROW('Hygiene Data'!G156)))</f>
        <v/>
      </c>
      <c r="DZ162" s="274" t="str">
        <f ca="true">+IF(OFFSET('Hygiene Data'!$G$13,0,10*ROW('Hygiene Data'!G156))="","",OFFSET('Hygiene Data'!$G$13,0,10*ROW('Hygiene Data'!G156)))</f>
        <v/>
      </c>
      <c r="EA162" s="274" t="str">
        <f ca="true">+IF(OFFSET('Hygiene Data'!$H$11,0,10*ROW('Hygiene Data'!H156))="","",OFFSET('Hygiene Data'!$H$11,0,10*ROW('Hygiene Data'!H156)))</f>
        <v/>
      </c>
      <c r="EB162" s="274" t="str">
        <f ca="true">+IF(OFFSET('Hygiene Data'!$H$12,0,10*ROW('Hygiene Data'!H156))="","",OFFSET('Hygiene Data'!$H$12,0,10*ROW('Hygiene Data'!H156)))</f>
        <v/>
      </c>
      <c r="EC162" s="274" t="str">
        <f ca="true">+IF(OFFSET('Hygiene Data'!$H$13,0,10*ROW('Hygiene Data'!H156))="","",OFFSET('Hygiene Data'!$H$13,0,10*ROW('Hygiene Data'!H156)))</f>
        <v/>
      </c>
      <c r="ED162" s="274" t="str">
        <f ca="true">+IF(OFFSET('Hygiene Data'!$I$11,0,10*ROW('Hygiene Data'!I156))="","",OFFSET('Hygiene Data'!$I$11,0,10*ROW('Hygiene Data'!I156)))</f>
        <v/>
      </c>
      <c r="EE162" s="274" t="str">
        <f ca="true">+IF(OFFSET('Hygiene Data'!$I$12,0,10*ROW('Hygiene Data'!I156))="","",OFFSET('Hygiene Data'!$I$12,0,10*ROW('Hygiene Data'!I156)))</f>
        <v/>
      </c>
      <c r="EF162" s="274" t="str">
        <f ca="true">+IF(OFFSET('Hygiene Data'!$I$13,0,10*ROW('Hygiene Data'!I156))="","",OFFSET('Hygiene Data'!$I$13,0,10*ROW('Hygiene Data'!I156)))</f>
        <v/>
      </c>
    </row>
    <row xmlns:x14ac="http://schemas.microsoft.com/office/spreadsheetml/2009/9/ac" r="163" x14ac:dyDescent="0.2">
      <c r="A163" s="37" t="str">
        <f ca="true">+IF(OFFSET('Water Data'!$B$2,0,10*ROW('Water Data'!E157))="","",OFFSET('Water Data'!$B$2,0,10*ROW('Water Data'!E157)))</f>
        <v/>
      </c>
      <c r="B163" s="37" t="str">
        <f ca="true">+IF(OFFSET('Water Data'!$C$2,0,10*ROW('Water Data'!F157))="","",OFFSET('Water Data'!$C$2,0,10*ROW('Water Data'!F157)))</f>
        <v/>
      </c>
      <c r="C163" s="330" t="str">
        <f t="shared" ca="true" si="2"/>
        <v/>
      </c>
      <c r="D163" s="94"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4"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4"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4"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4"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4"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4"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4"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4"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4"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4"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4"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4"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4"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4"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4"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4"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4"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5"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5"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5"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5"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5"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5"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5"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5"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5"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5"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5"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5"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5"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5"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5"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5"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5"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5"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5"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5"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5"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5"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5"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5"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5"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5"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5"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5"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5"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5"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6"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6"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6"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6"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6"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6"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6"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6"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6"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6"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6"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6"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6"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6"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6"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6"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6"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6"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74"/>
      <c r="BS163" s="274" t="str">
        <f ca="true">+IF(OFFSET('Water Data'!$D$27,0,10*ROW('Water Data'!D157))="","",OFFSET('Water Data'!$D$27,0,10*ROW('Water Data'!D157)))</f>
        <v/>
      </c>
      <c r="BT163" s="274" t="str">
        <f ca="true">+IF(OFFSET('Water Data'!$D$28,0,10*ROW('Water Data'!D157))="","",OFFSET('Water Data'!$D$28,0,10*ROW('Water Data'!D157)))</f>
        <v/>
      </c>
      <c r="BU163" s="274" t="str">
        <f ca="true">+IF(OFFSET('Water Data'!$D$29,0,10*ROW('Water Data'!D157))="","",OFFSET('Water Data'!$D$29,0,10*ROW('Water Data'!D157)))</f>
        <v/>
      </c>
      <c r="BV163" s="274" t="str">
        <f ca="true">+IF(OFFSET('Water Data'!$E$27,0,10*ROW('Water Data'!E157))="","",OFFSET('Water Data'!$E$27,0,10*ROW('Water Data'!E157)))</f>
        <v/>
      </c>
      <c r="BW163" s="274" t="str">
        <f ca="true">+IF(OFFSET('Water Data'!$E$28,0,10*ROW('Water Data'!E157))="","",OFFSET('Water Data'!$E$28,0,10*ROW('Water Data'!E157)))</f>
        <v/>
      </c>
      <c r="BX163" s="274" t="str">
        <f ca="true">+IF(OFFSET('Water Data'!$E$29,0,10*ROW('Water Data'!E157))="","",OFFSET('Water Data'!$E$29,0,10*ROW('Water Data'!E157)))</f>
        <v/>
      </c>
      <c r="BY163" s="274" t="str">
        <f ca="true">+IF(OFFSET('Water Data'!$F$27,0,10*ROW('Water Data'!F157))="","",OFFSET('Water Data'!$F$27,0,10*ROW('Water Data'!F157)))</f>
        <v/>
      </c>
      <c r="BZ163" s="274" t="str">
        <f ca="true">+IF(OFFSET('Water Data'!$F$28,0,10*ROW('Water Data'!F157))="","",OFFSET('Water Data'!$F$28,0,10*ROW('Water Data'!F157)))</f>
        <v/>
      </c>
      <c r="CA163" s="274" t="str">
        <f ca="true">+IF(OFFSET('Water Data'!$F$29,0,10*ROW('Water Data'!F157))="","",OFFSET('Water Data'!$F$29,0,10*ROW('Water Data'!F157)))</f>
        <v/>
      </c>
      <c r="CB163" s="274" t="str">
        <f ca="true">+IF(OFFSET('Water Data'!$G$27,0,10*ROW('Water Data'!G157))="","",OFFSET('Water Data'!$G$27,0,10*ROW('Water Data'!G157)))</f>
        <v/>
      </c>
      <c r="CC163" s="274" t="str">
        <f ca="true">+IF(OFFSET('Water Data'!$G$28,0,10*ROW('Water Data'!G157))="","",OFFSET('Water Data'!$G$28,0,10*ROW('Water Data'!G157)))</f>
        <v/>
      </c>
      <c r="CD163" s="274" t="str">
        <f ca="true">+IF(OFFSET('Water Data'!$G$29,0,10*ROW('Water Data'!G157))="","",OFFSET('Water Data'!$G$29,0,10*ROW('Water Data'!G157)))</f>
        <v/>
      </c>
      <c r="CE163" s="274" t="str">
        <f ca="true">+IF(OFFSET('Water Data'!$H$27,0,10*ROW('Water Data'!H157))="","",OFFSET('Water Data'!$H$27,0,10*ROW('Water Data'!H157)))</f>
        <v/>
      </c>
      <c r="CF163" s="274" t="str">
        <f ca="true">+IF(OFFSET('Water Data'!$H$28,0,10*ROW('Water Data'!H157))="","",OFFSET('Water Data'!$H$28,0,10*ROW('Water Data'!H157)))</f>
        <v/>
      </c>
      <c r="CG163" s="274" t="str">
        <f ca="true">+IF(OFFSET('Water Data'!$H$29,0,10*ROW('Water Data'!H157))="","",OFFSET('Water Data'!$H$29,0,10*ROW('Water Data'!H157)))</f>
        <v/>
      </c>
      <c r="CH163" s="274" t="str">
        <f ca="true">+IF(OFFSET('Water Data'!$I$27,0,10*ROW('Water Data'!I157))="","",OFFSET('Water Data'!$I$27,0,10*ROW('Water Data'!I157)))</f>
        <v/>
      </c>
      <c r="CI163" s="274" t="str">
        <f ca="true">+IF(OFFSET('Water Data'!$I$28,0,10*ROW('Water Data'!I157))="","",OFFSET('Water Data'!$I$28,0,10*ROW('Water Data'!I157)))</f>
        <v/>
      </c>
      <c r="CJ163" s="274" t="str">
        <f ca="true">+IF(OFFSET('Water Data'!$I$29,0,10*ROW('Water Data'!I157))="","",OFFSET('Water Data'!$I$29,0,10*ROW('Water Data'!I157)))</f>
        <v/>
      </c>
      <c r="CK163" s="274" t="str">
        <f ca="true">+IF(OFFSET('Sanitation Data'!$D$28,0,10*ROW('Sanitation Data'!D157))="","",OFFSET('Sanitation Data'!$D$28,0,10*ROW('Sanitation Data'!D157)))</f>
        <v/>
      </c>
      <c r="CL163" s="274" t="str">
        <f ca="true">+IF(OFFSET('Sanitation Data'!$D$29,0,10*ROW('Sanitation Data'!D157))="","",OFFSET('Sanitation Data'!$D$29,0,10*ROW('Sanitation Data'!D157)))</f>
        <v/>
      </c>
      <c r="CM163" s="274" t="str">
        <f ca="true">+IF(OFFSET('Sanitation Data'!$D$30,0,10*ROW('Sanitation Data'!D157))="","",OFFSET('Sanitation Data'!$D$30,0,10*ROW('Sanitation Data'!D157)))</f>
        <v/>
      </c>
      <c r="CN163" s="274" t="str">
        <f ca="true">+IF(OFFSET('Sanitation Data'!$D$31,0,10*ROW('Sanitation Data'!D157))="","",OFFSET('Sanitation Data'!$D$31,0,10*ROW('Sanitation Data'!D157)))</f>
        <v/>
      </c>
      <c r="CO163" s="274" t="str">
        <f ca="true">+IF(OFFSET('Sanitation Data'!$D$32,0,10*ROW('Sanitation Data'!D157))="","",OFFSET('Sanitation Data'!$D$32,0,10*ROW('Sanitation Data'!D157)))</f>
        <v/>
      </c>
      <c r="CP163" s="274" t="str">
        <f ca="true">+IF(OFFSET('Sanitation Data'!$E$28,0,10*ROW('Sanitation Data'!E157))="","",OFFSET('Sanitation Data'!$E$28,0,10*ROW('Sanitation Data'!E157)))</f>
        <v/>
      </c>
      <c r="CQ163" s="274" t="str">
        <f ca="true">+IF(OFFSET('Sanitation Data'!$E$29,0,10*ROW('Sanitation Data'!E157))="","",OFFSET('Sanitation Data'!$E$29,0,10*ROW('Sanitation Data'!E157)))</f>
        <v/>
      </c>
      <c r="CR163" s="274" t="str">
        <f ca="true">+IF(OFFSET('Sanitation Data'!$E$30,0,10*ROW('Sanitation Data'!E157))="","",OFFSET('Sanitation Data'!$E$30,0,10*ROW('Sanitation Data'!E157)))</f>
        <v/>
      </c>
      <c r="CS163" s="274" t="str">
        <f ca="true">+IF(OFFSET('Sanitation Data'!$E$31,0,10*ROW('Sanitation Data'!E157))="","",OFFSET('Sanitation Data'!$E$31,0,10*ROW('Sanitation Data'!E157)))</f>
        <v/>
      </c>
      <c r="CT163" s="274" t="str">
        <f ca="true">+IF(OFFSET('Sanitation Data'!$E$32,0,10*ROW('Sanitation Data'!E157))="","",OFFSET('Sanitation Data'!$E$32,0,10*ROW('Sanitation Data'!E157)))</f>
        <v/>
      </c>
      <c r="CU163" s="274" t="str">
        <f ca="true">+IF(OFFSET('Sanitation Data'!$F$28,0,10*ROW('Sanitation Data'!F157))="","",OFFSET('Sanitation Data'!$F$28,0,10*ROW('Sanitation Data'!F157)))</f>
        <v/>
      </c>
      <c r="CV163" s="274" t="str">
        <f ca="true">+IF(OFFSET('Sanitation Data'!$F$29,0,10*ROW('Sanitation Data'!F157))="","",OFFSET('Sanitation Data'!$F$29,0,10*ROW('Sanitation Data'!F157)))</f>
        <v/>
      </c>
      <c r="CW163" s="274" t="str">
        <f ca="true">+IF(OFFSET('Sanitation Data'!$F$30,0,10*ROW('Sanitation Data'!F157))="","",OFFSET('Sanitation Data'!$F$30,0,10*ROW('Sanitation Data'!F157)))</f>
        <v/>
      </c>
      <c r="CX163" s="274" t="str">
        <f ca="true">+IF(OFFSET('Sanitation Data'!$F$31,0,10*ROW('Sanitation Data'!F157))="","",OFFSET('Sanitation Data'!$F$31,0,10*ROW('Sanitation Data'!F157)))</f>
        <v/>
      </c>
      <c r="CY163" s="274" t="str">
        <f ca="true">+IF(OFFSET('Sanitation Data'!$F$32,0,10*ROW('Sanitation Data'!F157))="","",OFFSET('Sanitation Data'!$F$32,0,10*ROW('Sanitation Data'!F157)))</f>
        <v/>
      </c>
      <c r="CZ163" s="274" t="str">
        <f ca="true">+IF(OFFSET('Sanitation Data'!$G$28,0,10*ROW('Sanitation Data'!G157))="","",OFFSET('Sanitation Data'!$G$28,0,10*ROW('Sanitation Data'!G157)))</f>
        <v/>
      </c>
      <c r="DA163" s="274" t="str">
        <f ca="true">+IF(OFFSET('Sanitation Data'!$G$29,0,10*ROW('Sanitation Data'!G157))="","",OFFSET('Sanitation Data'!$G$29,0,10*ROW('Sanitation Data'!G157)))</f>
        <v/>
      </c>
      <c r="DB163" s="274" t="str">
        <f ca="true">+IF(OFFSET('Sanitation Data'!$G$30,0,10*ROW('Sanitation Data'!G157))="","",OFFSET('Sanitation Data'!$G$30,0,10*ROW('Sanitation Data'!G157)))</f>
        <v/>
      </c>
      <c r="DC163" s="274" t="str">
        <f ca="true">+IF(OFFSET('Sanitation Data'!$G$31,0,10*ROW('Sanitation Data'!G157))="","",OFFSET('Sanitation Data'!$G$31,0,10*ROW('Sanitation Data'!G157)))</f>
        <v/>
      </c>
      <c r="DD163" s="274" t="str">
        <f ca="true">+IF(OFFSET('Sanitation Data'!$G$32,0,10*ROW('Sanitation Data'!G157))="","",OFFSET('Sanitation Data'!$G$32,0,10*ROW('Sanitation Data'!G157)))</f>
        <v/>
      </c>
      <c r="DE163" s="274" t="str">
        <f ca="true">+IF(OFFSET('Sanitation Data'!$H$28,0,10*ROW('Sanitation Data'!H157))="","",OFFSET('Sanitation Data'!$H$28,0,10*ROW('Sanitation Data'!H157)))</f>
        <v/>
      </c>
      <c r="DF163" s="274" t="str">
        <f ca="true">+IF(OFFSET('Sanitation Data'!$H$29,0,10*ROW('Sanitation Data'!H157))="","",OFFSET('Sanitation Data'!$H$29,0,10*ROW('Sanitation Data'!H157)))</f>
        <v/>
      </c>
      <c r="DG163" s="274" t="str">
        <f ca="true">+IF(OFFSET('Sanitation Data'!$H$30,0,10*ROW('Sanitation Data'!H157))="","",OFFSET('Sanitation Data'!$H$30,0,10*ROW('Sanitation Data'!H157)))</f>
        <v/>
      </c>
      <c r="DH163" s="274" t="str">
        <f ca="true">+IF(OFFSET('Sanitation Data'!$H$31,0,10*ROW('Sanitation Data'!H157))="","",OFFSET('Sanitation Data'!$H$31,0,10*ROW('Sanitation Data'!H157)))</f>
        <v/>
      </c>
      <c r="DI163" s="274" t="str">
        <f ca="true">+IF(OFFSET('Sanitation Data'!$H$32,0,10*ROW('Sanitation Data'!H157))="","",OFFSET('Sanitation Data'!$H$32,0,10*ROW('Sanitation Data'!H157)))</f>
        <v/>
      </c>
      <c r="DJ163" s="274" t="str">
        <f ca="true">+IF(OFFSET('Sanitation Data'!$I$28,0,10*ROW('Sanitation Data'!I157))="","",OFFSET('Sanitation Data'!$I$28,0,10*ROW('Sanitation Data'!I157)))</f>
        <v/>
      </c>
      <c r="DK163" s="274" t="str">
        <f ca="true">+IF(OFFSET('Sanitation Data'!$I$29,0,10*ROW('Sanitation Data'!I157))="","",OFFSET('Sanitation Data'!$I$29,0,10*ROW('Sanitation Data'!I157)))</f>
        <v/>
      </c>
      <c r="DL163" s="274" t="str">
        <f ca="true">+IF(OFFSET('Sanitation Data'!$I$30,0,10*ROW('Sanitation Data'!I157))="","",OFFSET('Sanitation Data'!$I$30,0,10*ROW('Sanitation Data'!I157)))</f>
        <v/>
      </c>
      <c r="DM163" s="274" t="str">
        <f ca="true">+IF(OFFSET('Sanitation Data'!$I$31,0,10*ROW('Sanitation Data'!I157))="","",OFFSET('Sanitation Data'!$I$31,0,10*ROW('Sanitation Data'!I157)))</f>
        <v/>
      </c>
      <c r="DN163" s="274" t="str">
        <f ca="true">+IF(OFFSET('Sanitation Data'!$I$32,0,10*ROW('Sanitation Data'!I157))="","",OFFSET('Sanitation Data'!$I$32,0,10*ROW('Sanitation Data'!I157)))</f>
        <v/>
      </c>
      <c r="DO163" s="274" t="str">
        <f ca="true">+IF(OFFSET('Hygiene Data'!$D$11,0,10*ROW('Hygiene Data'!D157))="","",OFFSET('Hygiene Data'!$D$11,0,10*ROW('Hygiene Data'!D157)))</f>
        <v/>
      </c>
      <c r="DP163" s="274" t="str">
        <f ca="true">+IF(OFFSET('Hygiene Data'!$D$12,0,10*ROW('Hygiene Data'!D157))="","",OFFSET('Hygiene Data'!$D$12,0,10*ROW('Hygiene Data'!D157)))</f>
        <v/>
      </c>
      <c r="DQ163" s="274" t="str">
        <f ca="true">+IF(OFFSET('Hygiene Data'!$D$13,0,10*ROW('Hygiene Data'!D157))="","",OFFSET('Hygiene Data'!$D$13,0,10*ROW('Hygiene Data'!D157)))</f>
        <v/>
      </c>
      <c r="DR163" s="274" t="str">
        <f ca="true">+IF(OFFSET('Hygiene Data'!$E$11,0,10*ROW('Hygiene Data'!E157))="","",OFFSET('Hygiene Data'!$E$11,0,10*ROW('Hygiene Data'!E157)))</f>
        <v/>
      </c>
      <c r="DS163" s="274" t="str">
        <f ca="true">+IF(OFFSET('Hygiene Data'!$E$12,0,10*ROW('Hygiene Data'!E157))="","",OFFSET('Hygiene Data'!$E$12,0,10*ROW('Hygiene Data'!E157)))</f>
        <v/>
      </c>
      <c r="DT163" s="274" t="str">
        <f ca="true">+IF(OFFSET('Hygiene Data'!$E$13,0,10*ROW('Hygiene Data'!E157))="","",OFFSET('Hygiene Data'!$E$13,0,10*ROW('Hygiene Data'!E157)))</f>
        <v/>
      </c>
      <c r="DU163" s="274" t="str">
        <f ca="true">+IF(OFFSET('Hygiene Data'!$F$11,0,10*ROW('Hygiene Data'!F157))="","",OFFSET('Hygiene Data'!$F$11,0,10*ROW('Hygiene Data'!F157)))</f>
        <v/>
      </c>
      <c r="DV163" s="274" t="str">
        <f ca="true">+IF(OFFSET('Hygiene Data'!$F$12,0,10*ROW('Hygiene Data'!F157))="","",OFFSET('Hygiene Data'!$F$12,0,10*ROW('Hygiene Data'!F157)))</f>
        <v/>
      </c>
      <c r="DW163" s="274" t="str">
        <f ca="true">+IF(OFFSET('Hygiene Data'!$F$13,0,10*ROW('Hygiene Data'!F157))="","",OFFSET('Hygiene Data'!$F$13,0,10*ROW('Hygiene Data'!F157)))</f>
        <v/>
      </c>
      <c r="DX163" s="274" t="str">
        <f ca="true">+IF(OFFSET('Hygiene Data'!$G$11,0,10*ROW('Hygiene Data'!G157))="","",OFFSET('Hygiene Data'!$G$11,0,10*ROW('Hygiene Data'!G157)))</f>
        <v/>
      </c>
      <c r="DY163" s="274" t="str">
        <f ca="true">+IF(OFFSET('Hygiene Data'!$G$12,0,10*ROW('Hygiene Data'!G157))="","",OFFSET('Hygiene Data'!$G$12,0,10*ROW('Hygiene Data'!G157)))</f>
        <v/>
      </c>
      <c r="DZ163" s="274" t="str">
        <f ca="true">+IF(OFFSET('Hygiene Data'!$G$13,0,10*ROW('Hygiene Data'!G157))="","",OFFSET('Hygiene Data'!$G$13,0,10*ROW('Hygiene Data'!G157)))</f>
        <v/>
      </c>
      <c r="EA163" s="274" t="str">
        <f ca="true">+IF(OFFSET('Hygiene Data'!$H$11,0,10*ROW('Hygiene Data'!H157))="","",OFFSET('Hygiene Data'!$H$11,0,10*ROW('Hygiene Data'!H157)))</f>
        <v/>
      </c>
      <c r="EB163" s="274" t="str">
        <f ca="true">+IF(OFFSET('Hygiene Data'!$H$12,0,10*ROW('Hygiene Data'!H157))="","",OFFSET('Hygiene Data'!$H$12,0,10*ROW('Hygiene Data'!H157)))</f>
        <v/>
      </c>
      <c r="EC163" s="274" t="str">
        <f ca="true">+IF(OFFSET('Hygiene Data'!$H$13,0,10*ROW('Hygiene Data'!H157))="","",OFFSET('Hygiene Data'!$H$13,0,10*ROW('Hygiene Data'!H157)))</f>
        <v/>
      </c>
      <c r="ED163" s="274" t="str">
        <f ca="true">+IF(OFFSET('Hygiene Data'!$I$11,0,10*ROW('Hygiene Data'!I157))="","",OFFSET('Hygiene Data'!$I$11,0,10*ROW('Hygiene Data'!I157)))</f>
        <v/>
      </c>
      <c r="EE163" s="274" t="str">
        <f ca="true">+IF(OFFSET('Hygiene Data'!$I$12,0,10*ROW('Hygiene Data'!I157))="","",OFFSET('Hygiene Data'!$I$12,0,10*ROW('Hygiene Data'!I157)))</f>
        <v/>
      </c>
      <c r="EF163" s="274" t="str">
        <f ca="true">+IF(OFFSET('Hygiene Data'!$I$13,0,10*ROW('Hygiene Data'!I157))="","",OFFSET('Hygiene Data'!$I$13,0,10*ROW('Hygiene Data'!I157)))</f>
        <v/>
      </c>
    </row>
    <row xmlns:x14ac="http://schemas.microsoft.com/office/spreadsheetml/2009/9/ac" r="164" x14ac:dyDescent="0.2">
      <c r="A164" s="37" t="str">
        <f ca="true">+IF(OFFSET('Water Data'!$B$2,0,10*ROW('Water Data'!E158))="","",OFFSET('Water Data'!$B$2,0,10*ROW('Water Data'!E158)))</f>
        <v/>
      </c>
      <c r="B164" s="37" t="str">
        <f ca="true">+IF(OFFSET('Water Data'!$C$2,0,10*ROW('Water Data'!F158))="","",OFFSET('Water Data'!$C$2,0,10*ROW('Water Data'!F158)))</f>
        <v/>
      </c>
      <c r="C164" s="330" t="str">
        <f t="shared" ca="true" si="2"/>
        <v/>
      </c>
      <c r="D164" s="94"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4"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4"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4"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4"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4"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4"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4"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4"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4"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4"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4"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4"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4"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4"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4"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4"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4"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5"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5"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5"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5"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5"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5"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5"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5"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5"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5"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5"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5"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5"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5"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5"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5"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5"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5"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5"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5"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5"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5"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5"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5"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5"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5"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5"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5"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5"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5"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6"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6"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6"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6"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6"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6"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6"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6"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6"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6"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6"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6"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6"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6"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6"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6"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6"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6"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74"/>
      <c r="BS164" s="274" t="str">
        <f ca="true">+IF(OFFSET('Water Data'!$D$27,0,10*ROW('Water Data'!D158))="","",OFFSET('Water Data'!$D$27,0,10*ROW('Water Data'!D158)))</f>
        <v/>
      </c>
      <c r="BT164" s="274" t="str">
        <f ca="true">+IF(OFFSET('Water Data'!$D$28,0,10*ROW('Water Data'!D158))="","",OFFSET('Water Data'!$D$28,0,10*ROW('Water Data'!D158)))</f>
        <v/>
      </c>
      <c r="BU164" s="274" t="str">
        <f ca="true">+IF(OFFSET('Water Data'!$D$29,0,10*ROW('Water Data'!D158))="","",OFFSET('Water Data'!$D$29,0,10*ROW('Water Data'!D158)))</f>
        <v/>
      </c>
      <c r="BV164" s="274" t="str">
        <f ca="true">+IF(OFFSET('Water Data'!$E$27,0,10*ROW('Water Data'!E158))="","",OFFSET('Water Data'!$E$27,0,10*ROW('Water Data'!E158)))</f>
        <v/>
      </c>
      <c r="BW164" s="274" t="str">
        <f ca="true">+IF(OFFSET('Water Data'!$E$28,0,10*ROW('Water Data'!E158))="","",OFFSET('Water Data'!$E$28,0,10*ROW('Water Data'!E158)))</f>
        <v/>
      </c>
      <c r="BX164" s="274" t="str">
        <f ca="true">+IF(OFFSET('Water Data'!$E$29,0,10*ROW('Water Data'!E158))="","",OFFSET('Water Data'!$E$29,0,10*ROW('Water Data'!E158)))</f>
        <v/>
      </c>
      <c r="BY164" s="274" t="str">
        <f ca="true">+IF(OFFSET('Water Data'!$F$27,0,10*ROW('Water Data'!F158))="","",OFFSET('Water Data'!$F$27,0,10*ROW('Water Data'!F158)))</f>
        <v/>
      </c>
      <c r="BZ164" s="274" t="str">
        <f ca="true">+IF(OFFSET('Water Data'!$F$28,0,10*ROW('Water Data'!F158))="","",OFFSET('Water Data'!$F$28,0,10*ROW('Water Data'!F158)))</f>
        <v/>
      </c>
      <c r="CA164" s="274" t="str">
        <f ca="true">+IF(OFFSET('Water Data'!$F$29,0,10*ROW('Water Data'!F158))="","",OFFSET('Water Data'!$F$29,0,10*ROW('Water Data'!F158)))</f>
        <v/>
      </c>
      <c r="CB164" s="274" t="str">
        <f ca="true">+IF(OFFSET('Water Data'!$G$27,0,10*ROW('Water Data'!G158))="","",OFFSET('Water Data'!$G$27,0,10*ROW('Water Data'!G158)))</f>
        <v/>
      </c>
      <c r="CC164" s="274" t="str">
        <f ca="true">+IF(OFFSET('Water Data'!$G$28,0,10*ROW('Water Data'!G158))="","",OFFSET('Water Data'!$G$28,0,10*ROW('Water Data'!G158)))</f>
        <v/>
      </c>
      <c r="CD164" s="274" t="str">
        <f ca="true">+IF(OFFSET('Water Data'!$G$29,0,10*ROW('Water Data'!G158))="","",OFFSET('Water Data'!$G$29,0,10*ROW('Water Data'!G158)))</f>
        <v/>
      </c>
      <c r="CE164" s="274" t="str">
        <f ca="true">+IF(OFFSET('Water Data'!$H$27,0,10*ROW('Water Data'!H158))="","",OFFSET('Water Data'!$H$27,0,10*ROW('Water Data'!H158)))</f>
        <v/>
      </c>
      <c r="CF164" s="274" t="str">
        <f ca="true">+IF(OFFSET('Water Data'!$H$28,0,10*ROW('Water Data'!H158))="","",OFFSET('Water Data'!$H$28,0,10*ROW('Water Data'!H158)))</f>
        <v/>
      </c>
      <c r="CG164" s="274" t="str">
        <f ca="true">+IF(OFFSET('Water Data'!$H$29,0,10*ROW('Water Data'!H158))="","",OFFSET('Water Data'!$H$29,0,10*ROW('Water Data'!H158)))</f>
        <v/>
      </c>
      <c r="CH164" s="274" t="str">
        <f ca="true">+IF(OFFSET('Water Data'!$I$27,0,10*ROW('Water Data'!I158))="","",OFFSET('Water Data'!$I$27,0,10*ROW('Water Data'!I158)))</f>
        <v/>
      </c>
      <c r="CI164" s="274" t="str">
        <f ca="true">+IF(OFFSET('Water Data'!$I$28,0,10*ROW('Water Data'!I158))="","",OFFSET('Water Data'!$I$28,0,10*ROW('Water Data'!I158)))</f>
        <v/>
      </c>
      <c r="CJ164" s="274" t="str">
        <f ca="true">+IF(OFFSET('Water Data'!$I$29,0,10*ROW('Water Data'!I158))="","",OFFSET('Water Data'!$I$29,0,10*ROW('Water Data'!I158)))</f>
        <v/>
      </c>
      <c r="CK164" s="274" t="str">
        <f ca="true">+IF(OFFSET('Sanitation Data'!$D$28,0,10*ROW('Sanitation Data'!D158))="","",OFFSET('Sanitation Data'!$D$28,0,10*ROW('Sanitation Data'!D158)))</f>
        <v/>
      </c>
      <c r="CL164" s="274" t="str">
        <f ca="true">+IF(OFFSET('Sanitation Data'!$D$29,0,10*ROW('Sanitation Data'!D158))="","",OFFSET('Sanitation Data'!$D$29,0,10*ROW('Sanitation Data'!D158)))</f>
        <v/>
      </c>
      <c r="CM164" s="274" t="str">
        <f ca="true">+IF(OFFSET('Sanitation Data'!$D$30,0,10*ROW('Sanitation Data'!D158))="","",OFFSET('Sanitation Data'!$D$30,0,10*ROW('Sanitation Data'!D158)))</f>
        <v/>
      </c>
      <c r="CN164" s="274" t="str">
        <f ca="true">+IF(OFFSET('Sanitation Data'!$D$31,0,10*ROW('Sanitation Data'!D158))="","",OFFSET('Sanitation Data'!$D$31,0,10*ROW('Sanitation Data'!D158)))</f>
        <v/>
      </c>
      <c r="CO164" s="274" t="str">
        <f ca="true">+IF(OFFSET('Sanitation Data'!$D$32,0,10*ROW('Sanitation Data'!D158))="","",OFFSET('Sanitation Data'!$D$32,0,10*ROW('Sanitation Data'!D158)))</f>
        <v/>
      </c>
      <c r="CP164" s="274" t="str">
        <f ca="true">+IF(OFFSET('Sanitation Data'!$E$28,0,10*ROW('Sanitation Data'!E158))="","",OFFSET('Sanitation Data'!$E$28,0,10*ROW('Sanitation Data'!E158)))</f>
        <v/>
      </c>
      <c r="CQ164" s="274" t="str">
        <f ca="true">+IF(OFFSET('Sanitation Data'!$E$29,0,10*ROW('Sanitation Data'!E158))="","",OFFSET('Sanitation Data'!$E$29,0,10*ROW('Sanitation Data'!E158)))</f>
        <v/>
      </c>
      <c r="CR164" s="274" t="str">
        <f ca="true">+IF(OFFSET('Sanitation Data'!$E$30,0,10*ROW('Sanitation Data'!E158))="","",OFFSET('Sanitation Data'!$E$30,0,10*ROW('Sanitation Data'!E158)))</f>
        <v/>
      </c>
      <c r="CS164" s="274" t="str">
        <f ca="true">+IF(OFFSET('Sanitation Data'!$E$31,0,10*ROW('Sanitation Data'!E158))="","",OFFSET('Sanitation Data'!$E$31,0,10*ROW('Sanitation Data'!E158)))</f>
        <v/>
      </c>
      <c r="CT164" s="274" t="str">
        <f ca="true">+IF(OFFSET('Sanitation Data'!$E$32,0,10*ROW('Sanitation Data'!E158))="","",OFFSET('Sanitation Data'!$E$32,0,10*ROW('Sanitation Data'!E158)))</f>
        <v/>
      </c>
      <c r="CU164" s="274" t="str">
        <f ca="true">+IF(OFFSET('Sanitation Data'!$F$28,0,10*ROW('Sanitation Data'!F158))="","",OFFSET('Sanitation Data'!$F$28,0,10*ROW('Sanitation Data'!F158)))</f>
        <v/>
      </c>
      <c r="CV164" s="274" t="str">
        <f ca="true">+IF(OFFSET('Sanitation Data'!$F$29,0,10*ROW('Sanitation Data'!F158))="","",OFFSET('Sanitation Data'!$F$29,0,10*ROW('Sanitation Data'!F158)))</f>
        <v/>
      </c>
      <c r="CW164" s="274" t="str">
        <f ca="true">+IF(OFFSET('Sanitation Data'!$F$30,0,10*ROW('Sanitation Data'!F158))="","",OFFSET('Sanitation Data'!$F$30,0,10*ROW('Sanitation Data'!F158)))</f>
        <v/>
      </c>
      <c r="CX164" s="274" t="str">
        <f ca="true">+IF(OFFSET('Sanitation Data'!$F$31,0,10*ROW('Sanitation Data'!F158))="","",OFFSET('Sanitation Data'!$F$31,0,10*ROW('Sanitation Data'!F158)))</f>
        <v/>
      </c>
      <c r="CY164" s="274" t="str">
        <f ca="true">+IF(OFFSET('Sanitation Data'!$F$32,0,10*ROW('Sanitation Data'!F158))="","",OFFSET('Sanitation Data'!$F$32,0,10*ROW('Sanitation Data'!F158)))</f>
        <v/>
      </c>
      <c r="CZ164" s="274" t="str">
        <f ca="true">+IF(OFFSET('Sanitation Data'!$G$28,0,10*ROW('Sanitation Data'!G158))="","",OFFSET('Sanitation Data'!$G$28,0,10*ROW('Sanitation Data'!G158)))</f>
        <v/>
      </c>
      <c r="DA164" s="274" t="str">
        <f ca="true">+IF(OFFSET('Sanitation Data'!$G$29,0,10*ROW('Sanitation Data'!G158))="","",OFFSET('Sanitation Data'!$G$29,0,10*ROW('Sanitation Data'!G158)))</f>
        <v/>
      </c>
      <c r="DB164" s="274" t="str">
        <f ca="true">+IF(OFFSET('Sanitation Data'!$G$30,0,10*ROW('Sanitation Data'!G158))="","",OFFSET('Sanitation Data'!$G$30,0,10*ROW('Sanitation Data'!G158)))</f>
        <v/>
      </c>
      <c r="DC164" s="274" t="str">
        <f ca="true">+IF(OFFSET('Sanitation Data'!$G$31,0,10*ROW('Sanitation Data'!G158))="","",OFFSET('Sanitation Data'!$G$31,0,10*ROW('Sanitation Data'!G158)))</f>
        <v/>
      </c>
      <c r="DD164" s="274" t="str">
        <f ca="true">+IF(OFFSET('Sanitation Data'!$G$32,0,10*ROW('Sanitation Data'!G158))="","",OFFSET('Sanitation Data'!$G$32,0,10*ROW('Sanitation Data'!G158)))</f>
        <v/>
      </c>
      <c r="DE164" s="274" t="str">
        <f ca="true">+IF(OFFSET('Sanitation Data'!$H$28,0,10*ROW('Sanitation Data'!H158))="","",OFFSET('Sanitation Data'!$H$28,0,10*ROW('Sanitation Data'!H158)))</f>
        <v/>
      </c>
      <c r="DF164" s="274" t="str">
        <f ca="true">+IF(OFFSET('Sanitation Data'!$H$29,0,10*ROW('Sanitation Data'!H158))="","",OFFSET('Sanitation Data'!$H$29,0,10*ROW('Sanitation Data'!H158)))</f>
        <v/>
      </c>
      <c r="DG164" s="274" t="str">
        <f ca="true">+IF(OFFSET('Sanitation Data'!$H$30,0,10*ROW('Sanitation Data'!H158))="","",OFFSET('Sanitation Data'!$H$30,0,10*ROW('Sanitation Data'!H158)))</f>
        <v/>
      </c>
      <c r="DH164" s="274" t="str">
        <f ca="true">+IF(OFFSET('Sanitation Data'!$H$31,0,10*ROW('Sanitation Data'!H158))="","",OFFSET('Sanitation Data'!$H$31,0,10*ROW('Sanitation Data'!H158)))</f>
        <v/>
      </c>
      <c r="DI164" s="274" t="str">
        <f ca="true">+IF(OFFSET('Sanitation Data'!$H$32,0,10*ROW('Sanitation Data'!H158))="","",OFFSET('Sanitation Data'!$H$32,0,10*ROW('Sanitation Data'!H158)))</f>
        <v/>
      </c>
      <c r="DJ164" s="274" t="str">
        <f ca="true">+IF(OFFSET('Sanitation Data'!$I$28,0,10*ROW('Sanitation Data'!I158))="","",OFFSET('Sanitation Data'!$I$28,0,10*ROW('Sanitation Data'!I158)))</f>
        <v/>
      </c>
      <c r="DK164" s="274" t="str">
        <f ca="true">+IF(OFFSET('Sanitation Data'!$I$29,0,10*ROW('Sanitation Data'!I158))="","",OFFSET('Sanitation Data'!$I$29,0,10*ROW('Sanitation Data'!I158)))</f>
        <v/>
      </c>
      <c r="DL164" s="274" t="str">
        <f ca="true">+IF(OFFSET('Sanitation Data'!$I$30,0,10*ROW('Sanitation Data'!I158))="","",OFFSET('Sanitation Data'!$I$30,0,10*ROW('Sanitation Data'!I158)))</f>
        <v/>
      </c>
      <c r="DM164" s="274" t="str">
        <f ca="true">+IF(OFFSET('Sanitation Data'!$I$31,0,10*ROW('Sanitation Data'!I158))="","",OFFSET('Sanitation Data'!$I$31,0,10*ROW('Sanitation Data'!I158)))</f>
        <v/>
      </c>
      <c r="DN164" s="274" t="str">
        <f ca="true">+IF(OFFSET('Sanitation Data'!$I$32,0,10*ROW('Sanitation Data'!I158))="","",OFFSET('Sanitation Data'!$I$32,0,10*ROW('Sanitation Data'!I158)))</f>
        <v/>
      </c>
      <c r="DO164" s="274" t="str">
        <f ca="true">+IF(OFFSET('Hygiene Data'!$D$11,0,10*ROW('Hygiene Data'!D158))="","",OFFSET('Hygiene Data'!$D$11,0,10*ROW('Hygiene Data'!D158)))</f>
        <v/>
      </c>
      <c r="DP164" s="274" t="str">
        <f ca="true">+IF(OFFSET('Hygiene Data'!$D$12,0,10*ROW('Hygiene Data'!D158))="","",OFFSET('Hygiene Data'!$D$12,0,10*ROW('Hygiene Data'!D158)))</f>
        <v/>
      </c>
      <c r="DQ164" s="274" t="str">
        <f ca="true">+IF(OFFSET('Hygiene Data'!$D$13,0,10*ROW('Hygiene Data'!D158))="","",OFFSET('Hygiene Data'!$D$13,0,10*ROW('Hygiene Data'!D158)))</f>
        <v/>
      </c>
      <c r="DR164" s="274" t="str">
        <f ca="true">+IF(OFFSET('Hygiene Data'!$E$11,0,10*ROW('Hygiene Data'!E158))="","",OFFSET('Hygiene Data'!$E$11,0,10*ROW('Hygiene Data'!E158)))</f>
        <v/>
      </c>
      <c r="DS164" s="274" t="str">
        <f ca="true">+IF(OFFSET('Hygiene Data'!$E$12,0,10*ROW('Hygiene Data'!E158))="","",OFFSET('Hygiene Data'!$E$12,0,10*ROW('Hygiene Data'!E158)))</f>
        <v/>
      </c>
      <c r="DT164" s="274" t="str">
        <f ca="true">+IF(OFFSET('Hygiene Data'!$E$13,0,10*ROW('Hygiene Data'!E158))="","",OFFSET('Hygiene Data'!$E$13,0,10*ROW('Hygiene Data'!E158)))</f>
        <v/>
      </c>
      <c r="DU164" s="274" t="str">
        <f ca="true">+IF(OFFSET('Hygiene Data'!$F$11,0,10*ROW('Hygiene Data'!F158))="","",OFFSET('Hygiene Data'!$F$11,0,10*ROW('Hygiene Data'!F158)))</f>
        <v/>
      </c>
      <c r="DV164" s="274" t="str">
        <f ca="true">+IF(OFFSET('Hygiene Data'!$F$12,0,10*ROW('Hygiene Data'!F158))="","",OFFSET('Hygiene Data'!$F$12,0,10*ROW('Hygiene Data'!F158)))</f>
        <v/>
      </c>
      <c r="DW164" s="274" t="str">
        <f ca="true">+IF(OFFSET('Hygiene Data'!$F$13,0,10*ROW('Hygiene Data'!F158))="","",OFFSET('Hygiene Data'!$F$13,0,10*ROW('Hygiene Data'!F158)))</f>
        <v/>
      </c>
      <c r="DX164" s="274" t="str">
        <f ca="true">+IF(OFFSET('Hygiene Data'!$G$11,0,10*ROW('Hygiene Data'!G158))="","",OFFSET('Hygiene Data'!$G$11,0,10*ROW('Hygiene Data'!G158)))</f>
        <v/>
      </c>
      <c r="DY164" s="274" t="str">
        <f ca="true">+IF(OFFSET('Hygiene Data'!$G$12,0,10*ROW('Hygiene Data'!G158))="","",OFFSET('Hygiene Data'!$G$12,0,10*ROW('Hygiene Data'!G158)))</f>
        <v/>
      </c>
      <c r="DZ164" s="274" t="str">
        <f ca="true">+IF(OFFSET('Hygiene Data'!$G$13,0,10*ROW('Hygiene Data'!G158))="","",OFFSET('Hygiene Data'!$G$13,0,10*ROW('Hygiene Data'!G158)))</f>
        <v/>
      </c>
      <c r="EA164" s="274" t="str">
        <f ca="true">+IF(OFFSET('Hygiene Data'!$H$11,0,10*ROW('Hygiene Data'!H158))="","",OFFSET('Hygiene Data'!$H$11,0,10*ROW('Hygiene Data'!H158)))</f>
        <v/>
      </c>
      <c r="EB164" s="274" t="str">
        <f ca="true">+IF(OFFSET('Hygiene Data'!$H$12,0,10*ROW('Hygiene Data'!H158))="","",OFFSET('Hygiene Data'!$H$12,0,10*ROW('Hygiene Data'!H158)))</f>
        <v/>
      </c>
      <c r="EC164" s="274" t="str">
        <f ca="true">+IF(OFFSET('Hygiene Data'!$H$13,0,10*ROW('Hygiene Data'!H158))="","",OFFSET('Hygiene Data'!$H$13,0,10*ROW('Hygiene Data'!H158)))</f>
        <v/>
      </c>
      <c r="ED164" s="274" t="str">
        <f ca="true">+IF(OFFSET('Hygiene Data'!$I$11,0,10*ROW('Hygiene Data'!I158))="","",OFFSET('Hygiene Data'!$I$11,0,10*ROW('Hygiene Data'!I158)))</f>
        <v/>
      </c>
      <c r="EE164" s="274" t="str">
        <f ca="true">+IF(OFFSET('Hygiene Data'!$I$12,0,10*ROW('Hygiene Data'!I158))="","",OFFSET('Hygiene Data'!$I$12,0,10*ROW('Hygiene Data'!I158)))</f>
        <v/>
      </c>
      <c r="EF164" s="274" t="str">
        <f ca="true">+IF(OFFSET('Hygiene Data'!$I$13,0,10*ROW('Hygiene Data'!I158))="","",OFFSET('Hygiene Data'!$I$13,0,10*ROW('Hygiene Data'!I158)))</f>
        <v/>
      </c>
    </row>
    <row xmlns:x14ac="http://schemas.microsoft.com/office/spreadsheetml/2009/9/ac" r="165" x14ac:dyDescent="0.2">
      <c r="A165" s="37" t="str">
        <f ca="true">+IF(OFFSET('Water Data'!$B$2,0,10*ROW('Water Data'!E159))="","",OFFSET('Water Data'!$B$2,0,10*ROW('Water Data'!E159)))</f>
        <v/>
      </c>
      <c r="B165" s="37" t="str">
        <f ca="true">+IF(OFFSET('Water Data'!$C$2,0,10*ROW('Water Data'!F159))="","",OFFSET('Water Data'!$C$2,0,10*ROW('Water Data'!F159)))</f>
        <v/>
      </c>
      <c r="C165" s="330" t="str">
        <f t="shared" ca="true" si="2"/>
        <v/>
      </c>
      <c r="D165" s="94"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4"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4"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4"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4"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4"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4"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4"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4"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4"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4"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4"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4"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4"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4"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4"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4"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4"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5"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5"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5"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5"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5"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5"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5"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5"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5"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5"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5"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5"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5"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5"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5"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5"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5"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5"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5"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5"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5"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5"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5"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5"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5"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5"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5"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5"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5"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5"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6"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6"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6"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6"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6"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6"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6"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6"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6"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6"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6"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6"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6"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6"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6"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6"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6"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6"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74"/>
      <c r="BS165" s="274" t="str">
        <f ca="true">+IF(OFFSET('Water Data'!$D$27,0,10*ROW('Water Data'!D159))="","",OFFSET('Water Data'!$D$27,0,10*ROW('Water Data'!D159)))</f>
        <v/>
      </c>
      <c r="BT165" s="274" t="str">
        <f ca="true">+IF(OFFSET('Water Data'!$D$28,0,10*ROW('Water Data'!D159))="","",OFFSET('Water Data'!$D$28,0,10*ROW('Water Data'!D159)))</f>
        <v/>
      </c>
      <c r="BU165" s="274" t="str">
        <f ca="true">+IF(OFFSET('Water Data'!$D$29,0,10*ROW('Water Data'!D159))="","",OFFSET('Water Data'!$D$29,0,10*ROW('Water Data'!D159)))</f>
        <v/>
      </c>
      <c r="BV165" s="274" t="str">
        <f ca="true">+IF(OFFSET('Water Data'!$E$27,0,10*ROW('Water Data'!E159))="","",OFFSET('Water Data'!$E$27,0,10*ROW('Water Data'!E159)))</f>
        <v/>
      </c>
      <c r="BW165" s="274" t="str">
        <f ca="true">+IF(OFFSET('Water Data'!$E$28,0,10*ROW('Water Data'!E159))="","",OFFSET('Water Data'!$E$28,0,10*ROW('Water Data'!E159)))</f>
        <v/>
      </c>
      <c r="BX165" s="274" t="str">
        <f ca="true">+IF(OFFSET('Water Data'!$E$29,0,10*ROW('Water Data'!E159))="","",OFFSET('Water Data'!$E$29,0,10*ROW('Water Data'!E159)))</f>
        <v/>
      </c>
      <c r="BY165" s="274" t="str">
        <f ca="true">+IF(OFFSET('Water Data'!$F$27,0,10*ROW('Water Data'!F159))="","",OFFSET('Water Data'!$F$27,0,10*ROW('Water Data'!F159)))</f>
        <v/>
      </c>
      <c r="BZ165" s="274" t="str">
        <f ca="true">+IF(OFFSET('Water Data'!$F$28,0,10*ROW('Water Data'!F159))="","",OFFSET('Water Data'!$F$28,0,10*ROW('Water Data'!F159)))</f>
        <v/>
      </c>
      <c r="CA165" s="274" t="str">
        <f ca="true">+IF(OFFSET('Water Data'!$F$29,0,10*ROW('Water Data'!F159))="","",OFFSET('Water Data'!$F$29,0,10*ROW('Water Data'!F159)))</f>
        <v/>
      </c>
      <c r="CB165" s="274" t="str">
        <f ca="true">+IF(OFFSET('Water Data'!$G$27,0,10*ROW('Water Data'!G159))="","",OFFSET('Water Data'!$G$27,0,10*ROW('Water Data'!G159)))</f>
        <v/>
      </c>
      <c r="CC165" s="274" t="str">
        <f ca="true">+IF(OFFSET('Water Data'!$G$28,0,10*ROW('Water Data'!G159))="","",OFFSET('Water Data'!$G$28,0,10*ROW('Water Data'!G159)))</f>
        <v/>
      </c>
      <c r="CD165" s="274" t="str">
        <f ca="true">+IF(OFFSET('Water Data'!$G$29,0,10*ROW('Water Data'!G159))="","",OFFSET('Water Data'!$G$29,0,10*ROW('Water Data'!G159)))</f>
        <v/>
      </c>
      <c r="CE165" s="274" t="str">
        <f ca="true">+IF(OFFSET('Water Data'!$H$27,0,10*ROW('Water Data'!H159))="","",OFFSET('Water Data'!$H$27,0,10*ROW('Water Data'!H159)))</f>
        <v/>
      </c>
      <c r="CF165" s="274" t="str">
        <f ca="true">+IF(OFFSET('Water Data'!$H$28,0,10*ROW('Water Data'!H159))="","",OFFSET('Water Data'!$H$28,0,10*ROW('Water Data'!H159)))</f>
        <v/>
      </c>
      <c r="CG165" s="274" t="str">
        <f ca="true">+IF(OFFSET('Water Data'!$H$29,0,10*ROW('Water Data'!H159))="","",OFFSET('Water Data'!$H$29,0,10*ROW('Water Data'!H159)))</f>
        <v/>
      </c>
      <c r="CH165" s="274" t="str">
        <f ca="true">+IF(OFFSET('Water Data'!$I$27,0,10*ROW('Water Data'!I159))="","",OFFSET('Water Data'!$I$27,0,10*ROW('Water Data'!I159)))</f>
        <v/>
      </c>
      <c r="CI165" s="274" t="str">
        <f ca="true">+IF(OFFSET('Water Data'!$I$28,0,10*ROW('Water Data'!I159))="","",OFFSET('Water Data'!$I$28,0,10*ROW('Water Data'!I159)))</f>
        <v/>
      </c>
      <c r="CJ165" s="274" t="str">
        <f ca="true">+IF(OFFSET('Water Data'!$I$29,0,10*ROW('Water Data'!I159))="","",OFFSET('Water Data'!$I$29,0,10*ROW('Water Data'!I159)))</f>
        <v/>
      </c>
      <c r="CK165" s="274" t="str">
        <f ca="true">+IF(OFFSET('Sanitation Data'!$D$28,0,10*ROW('Sanitation Data'!D159))="","",OFFSET('Sanitation Data'!$D$28,0,10*ROW('Sanitation Data'!D159)))</f>
        <v/>
      </c>
      <c r="CL165" s="274" t="str">
        <f ca="true">+IF(OFFSET('Sanitation Data'!$D$29,0,10*ROW('Sanitation Data'!D159))="","",OFFSET('Sanitation Data'!$D$29,0,10*ROW('Sanitation Data'!D159)))</f>
        <v/>
      </c>
      <c r="CM165" s="274" t="str">
        <f ca="true">+IF(OFFSET('Sanitation Data'!$D$30,0,10*ROW('Sanitation Data'!D159))="","",OFFSET('Sanitation Data'!$D$30,0,10*ROW('Sanitation Data'!D159)))</f>
        <v/>
      </c>
      <c r="CN165" s="274" t="str">
        <f ca="true">+IF(OFFSET('Sanitation Data'!$D$31,0,10*ROW('Sanitation Data'!D159))="","",OFFSET('Sanitation Data'!$D$31,0,10*ROW('Sanitation Data'!D159)))</f>
        <v/>
      </c>
      <c r="CO165" s="274" t="str">
        <f ca="true">+IF(OFFSET('Sanitation Data'!$D$32,0,10*ROW('Sanitation Data'!D159))="","",OFFSET('Sanitation Data'!$D$32,0,10*ROW('Sanitation Data'!D159)))</f>
        <v/>
      </c>
      <c r="CP165" s="274" t="str">
        <f ca="true">+IF(OFFSET('Sanitation Data'!$E$28,0,10*ROW('Sanitation Data'!E159))="","",OFFSET('Sanitation Data'!$E$28,0,10*ROW('Sanitation Data'!E159)))</f>
        <v/>
      </c>
      <c r="CQ165" s="274" t="str">
        <f ca="true">+IF(OFFSET('Sanitation Data'!$E$29,0,10*ROW('Sanitation Data'!E159))="","",OFFSET('Sanitation Data'!$E$29,0,10*ROW('Sanitation Data'!E159)))</f>
        <v/>
      </c>
      <c r="CR165" s="274" t="str">
        <f ca="true">+IF(OFFSET('Sanitation Data'!$E$30,0,10*ROW('Sanitation Data'!E159))="","",OFFSET('Sanitation Data'!$E$30,0,10*ROW('Sanitation Data'!E159)))</f>
        <v/>
      </c>
      <c r="CS165" s="274" t="str">
        <f ca="true">+IF(OFFSET('Sanitation Data'!$E$31,0,10*ROW('Sanitation Data'!E159))="","",OFFSET('Sanitation Data'!$E$31,0,10*ROW('Sanitation Data'!E159)))</f>
        <v/>
      </c>
      <c r="CT165" s="274" t="str">
        <f ca="true">+IF(OFFSET('Sanitation Data'!$E$32,0,10*ROW('Sanitation Data'!E159))="","",OFFSET('Sanitation Data'!$E$32,0,10*ROW('Sanitation Data'!E159)))</f>
        <v/>
      </c>
      <c r="CU165" s="274" t="str">
        <f ca="true">+IF(OFFSET('Sanitation Data'!$F$28,0,10*ROW('Sanitation Data'!F159))="","",OFFSET('Sanitation Data'!$F$28,0,10*ROW('Sanitation Data'!F159)))</f>
        <v/>
      </c>
      <c r="CV165" s="274" t="str">
        <f ca="true">+IF(OFFSET('Sanitation Data'!$F$29,0,10*ROW('Sanitation Data'!F159))="","",OFFSET('Sanitation Data'!$F$29,0,10*ROW('Sanitation Data'!F159)))</f>
        <v/>
      </c>
      <c r="CW165" s="274" t="str">
        <f ca="true">+IF(OFFSET('Sanitation Data'!$F$30,0,10*ROW('Sanitation Data'!F159))="","",OFFSET('Sanitation Data'!$F$30,0,10*ROW('Sanitation Data'!F159)))</f>
        <v/>
      </c>
      <c r="CX165" s="274" t="str">
        <f ca="true">+IF(OFFSET('Sanitation Data'!$F$31,0,10*ROW('Sanitation Data'!F159))="","",OFFSET('Sanitation Data'!$F$31,0,10*ROW('Sanitation Data'!F159)))</f>
        <v/>
      </c>
      <c r="CY165" s="274" t="str">
        <f ca="true">+IF(OFFSET('Sanitation Data'!$F$32,0,10*ROW('Sanitation Data'!F159))="","",OFFSET('Sanitation Data'!$F$32,0,10*ROW('Sanitation Data'!F159)))</f>
        <v/>
      </c>
      <c r="CZ165" s="274" t="str">
        <f ca="true">+IF(OFFSET('Sanitation Data'!$G$28,0,10*ROW('Sanitation Data'!G159))="","",OFFSET('Sanitation Data'!$G$28,0,10*ROW('Sanitation Data'!G159)))</f>
        <v/>
      </c>
      <c r="DA165" s="274" t="str">
        <f ca="true">+IF(OFFSET('Sanitation Data'!$G$29,0,10*ROW('Sanitation Data'!G159))="","",OFFSET('Sanitation Data'!$G$29,0,10*ROW('Sanitation Data'!G159)))</f>
        <v/>
      </c>
      <c r="DB165" s="274" t="str">
        <f ca="true">+IF(OFFSET('Sanitation Data'!$G$30,0,10*ROW('Sanitation Data'!G159))="","",OFFSET('Sanitation Data'!$G$30,0,10*ROW('Sanitation Data'!G159)))</f>
        <v/>
      </c>
      <c r="DC165" s="274" t="str">
        <f ca="true">+IF(OFFSET('Sanitation Data'!$G$31,0,10*ROW('Sanitation Data'!G159))="","",OFFSET('Sanitation Data'!$G$31,0,10*ROW('Sanitation Data'!G159)))</f>
        <v/>
      </c>
      <c r="DD165" s="274" t="str">
        <f ca="true">+IF(OFFSET('Sanitation Data'!$G$32,0,10*ROW('Sanitation Data'!G159))="","",OFFSET('Sanitation Data'!$G$32,0,10*ROW('Sanitation Data'!G159)))</f>
        <v/>
      </c>
      <c r="DE165" s="274" t="str">
        <f ca="true">+IF(OFFSET('Sanitation Data'!$H$28,0,10*ROW('Sanitation Data'!H159))="","",OFFSET('Sanitation Data'!$H$28,0,10*ROW('Sanitation Data'!H159)))</f>
        <v/>
      </c>
      <c r="DF165" s="274" t="str">
        <f ca="true">+IF(OFFSET('Sanitation Data'!$H$29,0,10*ROW('Sanitation Data'!H159))="","",OFFSET('Sanitation Data'!$H$29,0,10*ROW('Sanitation Data'!H159)))</f>
        <v/>
      </c>
      <c r="DG165" s="274" t="str">
        <f ca="true">+IF(OFFSET('Sanitation Data'!$H$30,0,10*ROW('Sanitation Data'!H159))="","",OFFSET('Sanitation Data'!$H$30,0,10*ROW('Sanitation Data'!H159)))</f>
        <v/>
      </c>
      <c r="DH165" s="274" t="str">
        <f ca="true">+IF(OFFSET('Sanitation Data'!$H$31,0,10*ROW('Sanitation Data'!H159))="","",OFFSET('Sanitation Data'!$H$31,0,10*ROW('Sanitation Data'!H159)))</f>
        <v/>
      </c>
      <c r="DI165" s="274" t="str">
        <f ca="true">+IF(OFFSET('Sanitation Data'!$H$32,0,10*ROW('Sanitation Data'!H159))="","",OFFSET('Sanitation Data'!$H$32,0,10*ROW('Sanitation Data'!H159)))</f>
        <v/>
      </c>
      <c r="DJ165" s="274" t="str">
        <f ca="true">+IF(OFFSET('Sanitation Data'!$I$28,0,10*ROW('Sanitation Data'!I159))="","",OFFSET('Sanitation Data'!$I$28,0,10*ROW('Sanitation Data'!I159)))</f>
        <v/>
      </c>
      <c r="DK165" s="274" t="str">
        <f ca="true">+IF(OFFSET('Sanitation Data'!$I$29,0,10*ROW('Sanitation Data'!I159))="","",OFFSET('Sanitation Data'!$I$29,0,10*ROW('Sanitation Data'!I159)))</f>
        <v/>
      </c>
      <c r="DL165" s="274" t="str">
        <f ca="true">+IF(OFFSET('Sanitation Data'!$I$30,0,10*ROW('Sanitation Data'!I159))="","",OFFSET('Sanitation Data'!$I$30,0,10*ROW('Sanitation Data'!I159)))</f>
        <v/>
      </c>
      <c r="DM165" s="274" t="str">
        <f ca="true">+IF(OFFSET('Sanitation Data'!$I$31,0,10*ROW('Sanitation Data'!I159))="","",OFFSET('Sanitation Data'!$I$31,0,10*ROW('Sanitation Data'!I159)))</f>
        <v/>
      </c>
      <c r="DN165" s="274" t="str">
        <f ca="true">+IF(OFFSET('Sanitation Data'!$I$32,0,10*ROW('Sanitation Data'!I159))="","",OFFSET('Sanitation Data'!$I$32,0,10*ROW('Sanitation Data'!I159)))</f>
        <v/>
      </c>
      <c r="DO165" s="274" t="str">
        <f ca="true">+IF(OFFSET('Hygiene Data'!$D$11,0,10*ROW('Hygiene Data'!D159))="","",OFFSET('Hygiene Data'!$D$11,0,10*ROW('Hygiene Data'!D159)))</f>
        <v/>
      </c>
      <c r="DP165" s="274" t="str">
        <f ca="true">+IF(OFFSET('Hygiene Data'!$D$12,0,10*ROW('Hygiene Data'!D159))="","",OFFSET('Hygiene Data'!$D$12,0,10*ROW('Hygiene Data'!D159)))</f>
        <v/>
      </c>
      <c r="DQ165" s="274" t="str">
        <f ca="true">+IF(OFFSET('Hygiene Data'!$D$13,0,10*ROW('Hygiene Data'!D159))="","",OFFSET('Hygiene Data'!$D$13,0,10*ROW('Hygiene Data'!D159)))</f>
        <v/>
      </c>
      <c r="DR165" s="274" t="str">
        <f ca="true">+IF(OFFSET('Hygiene Data'!$E$11,0,10*ROW('Hygiene Data'!E159))="","",OFFSET('Hygiene Data'!$E$11,0,10*ROW('Hygiene Data'!E159)))</f>
        <v/>
      </c>
      <c r="DS165" s="274" t="str">
        <f ca="true">+IF(OFFSET('Hygiene Data'!$E$12,0,10*ROW('Hygiene Data'!E159))="","",OFFSET('Hygiene Data'!$E$12,0,10*ROW('Hygiene Data'!E159)))</f>
        <v/>
      </c>
      <c r="DT165" s="274" t="str">
        <f ca="true">+IF(OFFSET('Hygiene Data'!$E$13,0,10*ROW('Hygiene Data'!E159))="","",OFFSET('Hygiene Data'!$E$13,0,10*ROW('Hygiene Data'!E159)))</f>
        <v/>
      </c>
      <c r="DU165" s="274" t="str">
        <f ca="true">+IF(OFFSET('Hygiene Data'!$F$11,0,10*ROW('Hygiene Data'!F159))="","",OFFSET('Hygiene Data'!$F$11,0,10*ROW('Hygiene Data'!F159)))</f>
        <v/>
      </c>
      <c r="DV165" s="274" t="str">
        <f ca="true">+IF(OFFSET('Hygiene Data'!$F$12,0,10*ROW('Hygiene Data'!F159))="","",OFFSET('Hygiene Data'!$F$12,0,10*ROW('Hygiene Data'!F159)))</f>
        <v/>
      </c>
      <c r="DW165" s="274" t="str">
        <f ca="true">+IF(OFFSET('Hygiene Data'!$F$13,0,10*ROW('Hygiene Data'!F159))="","",OFFSET('Hygiene Data'!$F$13,0,10*ROW('Hygiene Data'!F159)))</f>
        <v/>
      </c>
      <c r="DX165" s="274" t="str">
        <f ca="true">+IF(OFFSET('Hygiene Data'!$G$11,0,10*ROW('Hygiene Data'!G159))="","",OFFSET('Hygiene Data'!$G$11,0,10*ROW('Hygiene Data'!G159)))</f>
        <v/>
      </c>
      <c r="DY165" s="274" t="str">
        <f ca="true">+IF(OFFSET('Hygiene Data'!$G$12,0,10*ROW('Hygiene Data'!G159))="","",OFFSET('Hygiene Data'!$G$12,0,10*ROW('Hygiene Data'!G159)))</f>
        <v/>
      </c>
      <c r="DZ165" s="274" t="str">
        <f ca="true">+IF(OFFSET('Hygiene Data'!$G$13,0,10*ROW('Hygiene Data'!G159))="","",OFFSET('Hygiene Data'!$G$13,0,10*ROW('Hygiene Data'!G159)))</f>
        <v/>
      </c>
      <c r="EA165" s="274" t="str">
        <f ca="true">+IF(OFFSET('Hygiene Data'!$H$11,0,10*ROW('Hygiene Data'!H159))="","",OFFSET('Hygiene Data'!$H$11,0,10*ROW('Hygiene Data'!H159)))</f>
        <v/>
      </c>
      <c r="EB165" s="274" t="str">
        <f ca="true">+IF(OFFSET('Hygiene Data'!$H$12,0,10*ROW('Hygiene Data'!H159))="","",OFFSET('Hygiene Data'!$H$12,0,10*ROW('Hygiene Data'!H159)))</f>
        <v/>
      </c>
      <c r="EC165" s="274" t="str">
        <f ca="true">+IF(OFFSET('Hygiene Data'!$H$13,0,10*ROW('Hygiene Data'!H159))="","",OFFSET('Hygiene Data'!$H$13,0,10*ROW('Hygiene Data'!H159)))</f>
        <v/>
      </c>
      <c r="ED165" s="274" t="str">
        <f ca="true">+IF(OFFSET('Hygiene Data'!$I$11,0,10*ROW('Hygiene Data'!I159))="","",OFFSET('Hygiene Data'!$I$11,0,10*ROW('Hygiene Data'!I159)))</f>
        <v/>
      </c>
      <c r="EE165" s="274" t="str">
        <f ca="true">+IF(OFFSET('Hygiene Data'!$I$12,0,10*ROW('Hygiene Data'!I159))="","",OFFSET('Hygiene Data'!$I$12,0,10*ROW('Hygiene Data'!I159)))</f>
        <v/>
      </c>
      <c r="EF165" s="274" t="str">
        <f ca="true">+IF(OFFSET('Hygiene Data'!$I$13,0,10*ROW('Hygiene Data'!I159))="","",OFFSET('Hygiene Data'!$I$13,0,10*ROW('Hygiene Data'!I159)))</f>
        <v/>
      </c>
    </row>
    <row xmlns:x14ac="http://schemas.microsoft.com/office/spreadsheetml/2009/9/ac" r="166" x14ac:dyDescent="0.2">
      <c r="A166" s="37" t="str">
        <f ca="true">+IF(OFFSET('Water Data'!$B$2,0,10*ROW('Water Data'!E160))="","",OFFSET('Water Data'!$B$2,0,10*ROW('Water Data'!E160)))</f>
        <v/>
      </c>
      <c r="B166" s="37" t="str">
        <f ca="true">+IF(OFFSET('Water Data'!$C$2,0,10*ROW('Water Data'!F160))="","",OFFSET('Water Data'!$C$2,0,10*ROW('Water Data'!F160)))</f>
        <v/>
      </c>
      <c r="C166" s="330" t="str">
        <f t="shared" ca="true" si="2"/>
        <v/>
      </c>
      <c r="D166" s="94"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4"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4"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4"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4"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4"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4"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4"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4"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4"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4"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4"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4"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4"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4"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4"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4"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4"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5"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5"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5"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5"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5"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5"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5"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5"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5"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5"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5"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5"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5"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5"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5"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5"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5"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5"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5"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5"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5"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5"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5"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5"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5"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5"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5"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5"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5"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5"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6"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6"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6"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6"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6"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6"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6"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6"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6"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6"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6"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6"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6"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6"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6"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6"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6"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6"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74"/>
      <c r="BS166" s="274" t="str">
        <f ca="true">+IF(OFFSET('Water Data'!$D$27,0,10*ROW('Water Data'!D160))="","",OFFSET('Water Data'!$D$27,0,10*ROW('Water Data'!D160)))</f>
        <v/>
      </c>
      <c r="BT166" s="274" t="str">
        <f ca="true">+IF(OFFSET('Water Data'!$D$28,0,10*ROW('Water Data'!D160))="","",OFFSET('Water Data'!$D$28,0,10*ROW('Water Data'!D160)))</f>
        <v/>
      </c>
      <c r="BU166" s="274" t="str">
        <f ca="true">+IF(OFFSET('Water Data'!$D$29,0,10*ROW('Water Data'!D160))="","",OFFSET('Water Data'!$D$29,0,10*ROW('Water Data'!D160)))</f>
        <v/>
      </c>
      <c r="BV166" s="274" t="str">
        <f ca="true">+IF(OFFSET('Water Data'!$E$27,0,10*ROW('Water Data'!E160))="","",OFFSET('Water Data'!$E$27,0,10*ROW('Water Data'!E160)))</f>
        <v/>
      </c>
      <c r="BW166" s="274" t="str">
        <f ca="true">+IF(OFFSET('Water Data'!$E$28,0,10*ROW('Water Data'!E160))="","",OFFSET('Water Data'!$E$28,0,10*ROW('Water Data'!E160)))</f>
        <v/>
      </c>
      <c r="BX166" s="274" t="str">
        <f ca="true">+IF(OFFSET('Water Data'!$E$29,0,10*ROW('Water Data'!E160))="","",OFFSET('Water Data'!$E$29,0,10*ROW('Water Data'!E160)))</f>
        <v/>
      </c>
      <c r="BY166" s="274" t="str">
        <f ca="true">+IF(OFFSET('Water Data'!$F$27,0,10*ROW('Water Data'!F160))="","",OFFSET('Water Data'!$F$27,0,10*ROW('Water Data'!F160)))</f>
        <v/>
      </c>
      <c r="BZ166" s="274" t="str">
        <f ca="true">+IF(OFFSET('Water Data'!$F$28,0,10*ROW('Water Data'!F160))="","",OFFSET('Water Data'!$F$28,0,10*ROW('Water Data'!F160)))</f>
        <v/>
      </c>
      <c r="CA166" s="274" t="str">
        <f ca="true">+IF(OFFSET('Water Data'!$F$29,0,10*ROW('Water Data'!F160))="","",OFFSET('Water Data'!$F$29,0,10*ROW('Water Data'!F160)))</f>
        <v/>
      </c>
      <c r="CB166" s="274" t="str">
        <f ca="true">+IF(OFFSET('Water Data'!$G$27,0,10*ROW('Water Data'!G160))="","",OFFSET('Water Data'!$G$27,0,10*ROW('Water Data'!G160)))</f>
        <v/>
      </c>
      <c r="CC166" s="274" t="str">
        <f ca="true">+IF(OFFSET('Water Data'!$G$28,0,10*ROW('Water Data'!G160))="","",OFFSET('Water Data'!$G$28,0,10*ROW('Water Data'!G160)))</f>
        <v/>
      </c>
      <c r="CD166" s="274" t="str">
        <f ca="true">+IF(OFFSET('Water Data'!$G$29,0,10*ROW('Water Data'!G160))="","",OFFSET('Water Data'!$G$29,0,10*ROW('Water Data'!G160)))</f>
        <v/>
      </c>
      <c r="CE166" s="274" t="str">
        <f ca="true">+IF(OFFSET('Water Data'!$H$27,0,10*ROW('Water Data'!H160))="","",OFFSET('Water Data'!$H$27,0,10*ROW('Water Data'!H160)))</f>
        <v/>
      </c>
      <c r="CF166" s="274" t="str">
        <f ca="true">+IF(OFFSET('Water Data'!$H$28,0,10*ROW('Water Data'!H160))="","",OFFSET('Water Data'!$H$28,0,10*ROW('Water Data'!H160)))</f>
        <v/>
      </c>
      <c r="CG166" s="274" t="str">
        <f ca="true">+IF(OFFSET('Water Data'!$H$29,0,10*ROW('Water Data'!H160))="","",OFFSET('Water Data'!$H$29,0,10*ROW('Water Data'!H160)))</f>
        <v/>
      </c>
      <c r="CH166" s="274" t="str">
        <f ca="true">+IF(OFFSET('Water Data'!$I$27,0,10*ROW('Water Data'!I160))="","",OFFSET('Water Data'!$I$27,0,10*ROW('Water Data'!I160)))</f>
        <v/>
      </c>
      <c r="CI166" s="274" t="str">
        <f ca="true">+IF(OFFSET('Water Data'!$I$28,0,10*ROW('Water Data'!I160))="","",OFFSET('Water Data'!$I$28,0,10*ROW('Water Data'!I160)))</f>
        <v/>
      </c>
      <c r="CJ166" s="274" t="str">
        <f ca="true">+IF(OFFSET('Water Data'!$I$29,0,10*ROW('Water Data'!I160))="","",OFFSET('Water Data'!$I$29,0,10*ROW('Water Data'!I160)))</f>
        <v/>
      </c>
      <c r="CK166" s="274" t="str">
        <f ca="true">+IF(OFFSET('Sanitation Data'!$D$28,0,10*ROW('Sanitation Data'!D160))="","",OFFSET('Sanitation Data'!$D$28,0,10*ROW('Sanitation Data'!D160)))</f>
        <v/>
      </c>
      <c r="CL166" s="274" t="str">
        <f ca="true">+IF(OFFSET('Sanitation Data'!$D$29,0,10*ROW('Sanitation Data'!D160))="","",OFFSET('Sanitation Data'!$D$29,0,10*ROW('Sanitation Data'!D160)))</f>
        <v/>
      </c>
      <c r="CM166" s="274" t="str">
        <f ca="true">+IF(OFFSET('Sanitation Data'!$D$30,0,10*ROW('Sanitation Data'!D160))="","",OFFSET('Sanitation Data'!$D$30,0,10*ROW('Sanitation Data'!D160)))</f>
        <v/>
      </c>
      <c r="CN166" s="274" t="str">
        <f ca="true">+IF(OFFSET('Sanitation Data'!$D$31,0,10*ROW('Sanitation Data'!D160))="","",OFFSET('Sanitation Data'!$D$31,0,10*ROW('Sanitation Data'!D160)))</f>
        <v/>
      </c>
      <c r="CO166" s="274" t="str">
        <f ca="true">+IF(OFFSET('Sanitation Data'!$D$32,0,10*ROW('Sanitation Data'!D160))="","",OFFSET('Sanitation Data'!$D$32,0,10*ROW('Sanitation Data'!D160)))</f>
        <v/>
      </c>
      <c r="CP166" s="274" t="str">
        <f ca="true">+IF(OFFSET('Sanitation Data'!$E$28,0,10*ROW('Sanitation Data'!E160))="","",OFFSET('Sanitation Data'!$E$28,0,10*ROW('Sanitation Data'!E160)))</f>
        <v/>
      </c>
      <c r="CQ166" s="274" t="str">
        <f ca="true">+IF(OFFSET('Sanitation Data'!$E$29,0,10*ROW('Sanitation Data'!E160))="","",OFFSET('Sanitation Data'!$E$29,0,10*ROW('Sanitation Data'!E160)))</f>
        <v/>
      </c>
      <c r="CR166" s="274" t="str">
        <f ca="true">+IF(OFFSET('Sanitation Data'!$E$30,0,10*ROW('Sanitation Data'!E160))="","",OFFSET('Sanitation Data'!$E$30,0,10*ROW('Sanitation Data'!E160)))</f>
        <v/>
      </c>
      <c r="CS166" s="274" t="str">
        <f ca="true">+IF(OFFSET('Sanitation Data'!$E$31,0,10*ROW('Sanitation Data'!E160))="","",OFFSET('Sanitation Data'!$E$31,0,10*ROW('Sanitation Data'!E160)))</f>
        <v/>
      </c>
      <c r="CT166" s="274" t="str">
        <f ca="true">+IF(OFFSET('Sanitation Data'!$E$32,0,10*ROW('Sanitation Data'!E160))="","",OFFSET('Sanitation Data'!$E$32,0,10*ROW('Sanitation Data'!E160)))</f>
        <v/>
      </c>
      <c r="CU166" s="274" t="str">
        <f ca="true">+IF(OFFSET('Sanitation Data'!$F$28,0,10*ROW('Sanitation Data'!F160))="","",OFFSET('Sanitation Data'!$F$28,0,10*ROW('Sanitation Data'!F160)))</f>
        <v/>
      </c>
      <c r="CV166" s="274" t="str">
        <f ca="true">+IF(OFFSET('Sanitation Data'!$F$29,0,10*ROW('Sanitation Data'!F160))="","",OFFSET('Sanitation Data'!$F$29,0,10*ROW('Sanitation Data'!F160)))</f>
        <v/>
      </c>
      <c r="CW166" s="274" t="str">
        <f ca="true">+IF(OFFSET('Sanitation Data'!$F$30,0,10*ROW('Sanitation Data'!F160))="","",OFFSET('Sanitation Data'!$F$30,0,10*ROW('Sanitation Data'!F160)))</f>
        <v/>
      </c>
      <c r="CX166" s="274" t="str">
        <f ca="true">+IF(OFFSET('Sanitation Data'!$F$31,0,10*ROW('Sanitation Data'!F160))="","",OFFSET('Sanitation Data'!$F$31,0,10*ROW('Sanitation Data'!F160)))</f>
        <v/>
      </c>
      <c r="CY166" s="274" t="str">
        <f ca="true">+IF(OFFSET('Sanitation Data'!$F$32,0,10*ROW('Sanitation Data'!F160))="","",OFFSET('Sanitation Data'!$F$32,0,10*ROW('Sanitation Data'!F160)))</f>
        <v/>
      </c>
      <c r="CZ166" s="274" t="str">
        <f ca="true">+IF(OFFSET('Sanitation Data'!$G$28,0,10*ROW('Sanitation Data'!G160))="","",OFFSET('Sanitation Data'!$G$28,0,10*ROW('Sanitation Data'!G160)))</f>
        <v/>
      </c>
      <c r="DA166" s="274" t="str">
        <f ca="true">+IF(OFFSET('Sanitation Data'!$G$29,0,10*ROW('Sanitation Data'!G160))="","",OFFSET('Sanitation Data'!$G$29,0,10*ROW('Sanitation Data'!G160)))</f>
        <v/>
      </c>
      <c r="DB166" s="274" t="str">
        <f ca="true">+IF(OFFSET('Sanitation Data'!$G$30,0,10*ROW('Sanitation Data'!G160))="","",OFFSET('Sanitation Data'!$G$30,0,10*ROW('Sanitation Data'!G160)))</f>
        <v/>
      </c>
      <c r="DC166" s="274" t="str">
        <f ca="true">+IF(OFFSET('Sanitation Data'!$G$31,0,10*ROW('Sanitation Data'!G160))="","",OFFSET('Sanitation Data'!$G$31,0,10*ROW('Sanitation Data'!G160)))</f>
        <v/>
      </c>
      <c r="DD166" s="274" t="str">
        <f ca="true">+IF(OFFSET('Sanitation Data'!$G$32,0,10*ROW('Sanitation Data'!G160))="","",OFFSET('Sanitation Data'!$G$32,0,10*ROW('Sanitation Data'!G160)))</f>
        <v/>
      </c>
      <c r="DE166" s="274" t="str">
        <f ca="true">+IF(OFFSET('Sanitation Data'!$H$28,0,10*ROW('Sanitation Data'!H160))="","",OFFSET('Sanitation Data'!$H$28,0,10*ROW('Sanitation Data'!H160)))</f>
        <v/>
      </c>
      <c r="DF166" s="274" t="str">
        <f ca="true">+IF(OFFSET('Sanitation Data'!$H$29,0,10*ROW('Sanitation Data'!H160))="","",OFFSET('Sanitation Data'!$H$29,0,10*ROW('Sanitation Data'!H160)))</f>
        <v/>
      </c>
      <c r="DG166" s="274" t="str">
        <f ca="true">+IF(OFFSET('Sanitation Data'!$H$30,0,10*ROW('Sanitation Data'!H160))="","",OFFSET('Sanitation Data'!$H$30,0,10*ROW('Sanitation Data'!H160)))</f>
        <v/>
      </c>
      <c r="DH166" s="274" t="str">
        <f ca="true">+IF(OFFSET('Sanitation Data'!$H$31,0,10*ROW('Sanitation Data'!H160))="","",OFFSET('Sanitation Data'!$H$31,0,10*ROW('Sanitation Data'!H160)))</f>
        <v/>
      </c>
      <c r="DI166" s="274" t="str">
        <f ca="true">+IF(OFFSET('Sanitation Data'!$H$32,0,10*ROW('Sanitation Data'!H160))="","",OFFSET('Sanitation Data'!$H$32,0,10*ROW('Sanitation Data'!H160)))</f>
        <v/>
      </c>
      <c r="DJ166" s="274" t="str">
        <f ca="true">+IF(OFFSET('Sanitation Data'!$I$28,0,10*ROW('Sanitation Data'!I160))="","",OFFSET('Sanitation Data'!$I$28,0,10*ROW('Sanitation Data'!I160)))</f>
        <v/>
      </c>
      <c r="DK166" s="274" t="str">
        <f ca="true">+IF(OFFSET('Sanitation Data'!$I$29,0,10*ROW('Sanitation Data'!I160))="","",OFFSET('Sanitation Data'!$I$29,0,10*ROW('Sanitation Data'!I160)))</f>
        <v/>
      </c>
      <c r="DL166" s="274" t="str">
        <f ca="true">+IF(OFFSET('Sanitation Data'!$I$30,0,10*ROW('Sanitation Data'!I160))="","",OFFSET('Sanitation Data'!$I$30,0,10*ROW('Sanitation Data'!I160)))</f>
        <v/>
      </c>
      <c r="DM166" s="274" t="str">
        <f ca="true">+IF(OFFSET('Sanitation Data'!$I$31,0,10*ROW('Sanitation Data'!I160))="","",OFFSET('Sanitation Data'!$I$31,0,10*ROW('Sanitation Data'!I160)))</f>
        <v/>
      </c>
      <c r="DN166" s="274" t="str">
        <f ca="true">+IF(OFFSET('Sanitation Data'!$I$32,0,10*ROW('Sanitation Data'!I160))="","",OFFSET('Sanitation Data'!$I$32,0,10*ROW('Sanitation Data'!I160)))</f>
        <v/>
      </c>
      <c r="DO166" s="274" t="str">
        <f ca="true">+IF(OFFSET('Hygiene Data'!$D$11,0,10*ROW('Hygiene Data'!D160))="","",OFFSET('Hygiene Data'!$D$11,0,10*ROW('Hygiene Data'!D160)))</f>
        <v/>
      </c>
      <c r="DP166" s="274" t="str">
        <f ca="true">+IF(OFFSET('Hygiene Data'!$D$12,0,10*ROW('Hygiene Data'!D160))="","",OFFSET('Hygiene Data'!$D$12,0,10*ROW('Hygiene Data'!D160)))</f>
        <v/>
      </c>
      <c r="DQ166" s="274" t="str">
        <f ca="true">+IF(OFFSET('Hygiene Data'!$D$13,0,10*ROW('Hygiene Data'!D160))="","",OFFSET('Hygiene Data'!$D$13,0,10*ROW('Hygiene Data'!D160)))</f>
        <v/>
      </c>
      <c r="DR166" s="274" t="str">
        <f ca="true">+IF(OFFSET('Hygiene Data'!$E$11,0,10*ROW('Hygiene Data'!E160))="","",OFFSET('Hygiene Data'!$E$11,0,10*ROW('Hygiene Data'!E160)))</f>
        <v/>
      </c>
      <c r="DS166" s="274" t="str">
        <f ca="true">+IF(OFFSET('Hygiene Data'!$E$12,0,10*ROW('Hygiene Data'!E160))="","",OFFSET('Hygiene Data'!$E$12,0,10*ROW('Hygiene Data'!E160)))</f>
        <v/>
      </c>
      <c r="DT166" s="274" t="str">
        <f ca="true">+IF(OFFSET('Hygiene Data'!$E$13,0,10*ROW('Hygiene Data'!E160))="","",OFFSET('Hygiene Data'!$E$13,0,10*ROW('Hygiene Data'!E160)))</f>
        <v/>
      </c>
      <c r="DU166" s="274" t="str">
        <f ca="true">+IF(OFFSET('Hygiene Data'!$F$11,0,10*ROW('Hygiene Data'!F160))="","",OFFSET('Hygiene Data'!$F$11,0,10*ROW('Hygiene Data'!F160)))</f>
        <v/>
      </c>
      <c r="DV166" s="274" t="str">
        <f ca="true">+IF(OFFSET('Hygiene Data'!$F$12,0,10*ROW('Hygiene Data'!F160))="","",OFFSET('Hygiene Data'!$F$12,0,10*ROW('Hygiene Data'!F160)))</f>
        <v/>
      </c>
      <c r="DW166" s="274" t="str">
        <f ca="true">+IF(OFFSET('Hygiene Data'!$F$13,0,10*ROW('Hygiene Data'!F160))="","",OFFSET('Hygiene Data'!$F$13,0,10*ROW('Hygiene Data'!F160)))</f>
        <v/>
      </c>
      <c r="DX166" s="274" t="str">
        <f ca="true">+IF(OFFSET('Hygiene Data'!$G$11,0,10*ROW('Hygiene Data'!G160))="","",OFFSET('Hygiene Data'!$G$11,0,10*ROW('Hygiene Data'!G160)))</f>
        <v/>
      </c>
      <c r="DY166" s="274" t="str">
        <f ca="true">+IF(OFFSET('Hygiene Data'!$G$12,0,10*ROW('Hygiene Data'!G160))="","",OFFSET('Hygiene Data'!$G$12,0,10*ROW('Hygiene Data'!G160)))</f>
        <v/>
      </c>
      <c r="DZ166" s="274" t="str">
        <f ca="true">+IF(OFFSET('Hygiene Data'!$G$13,0,10*ROW('Hygiene Data'!G160))="","",OFFSET('Hygiene Data'!$G$13,0,10*ROW('Hygiene Data'!G160)))</f>
        <v/>
      </c>
      <c r="EA166" s="274" t="str">
        <f ca="true">+IF(OFFSET('Hygiene Data'!$H$11,0,10*ROW('Hygiene Data'!H160))="","",OFFSET('Hygiene Data'!$H$11,0,10*ROW('Hygiene Data'!H160)))</f>
        <v/>
      </c>
      <c r="EB166" s="274" t="str">
        <f ca="true">+IF(OFFSET('Hygiene Data'!$H$12,0,10*ROW('Hygiene Data'!H160))="","",OFFSET('Hygiene Data'!$H$12,0,10*ROW('Hygiene Data'!H160)))</f>
        <v/>
      </c>
      <c r="EC166" s="274" t="str">
        <f ca="true">+IF(OFFSET('Hygiene Data'!$H$13,0,10*ROW('Hygiene Data'!H160))="","",OFFSET('Hygiene Data'!$H$13,0,10*ROW('Hygiene Data'!H160)))</f>
        <v/>
      </c>
      <c r="ED166" s="274" t="str">
        <f ca="true">+IF(OFFSET('Hygiene Data'!$I$11,0,10*ROW('Hygiene Data'!I160))="","",OFFSET('Hygiene Data'!$I$11,0,10*ROW('Hygiene Data'!I160)))</f>
        <v/>
      </c>
      <c r="EE166" s="274" t="str">
        <f ca="true">+IF(OFFSET('Hygiene Data'!$I$12,0,10*ROW('Hygiene Data'!I160))="","",OFFSET('Hygiene Data'!$I$12,0,10*ROW('Hygiene Data'!I160)))</f>
        <v/>
      </c>
      <c r="EF166" s="274" t="str">
        <f ca="true">+IF(OFFSET('Hygiene Data'!$I$13,0,10*ROW('Hygiene Data'!I160))="","",OFFSET('Hygiene Data'!$I$13,0,10*ROW('Hygiene Data'!I160)))</f>
        <v/>
      </c>
    </row>
    <row xmlns:x14ac="http://schemas.microsoft.com/office/spreadsheetml/2009/9/ac" r="167" x14ac:dyDescent="0.2">
      <c r="A167" s="37" t="str">
        <f ca="true">+IF(OFFSET('Water Data'!$B$2,0,10*ROW('Water Data'!E161))="","",OFFSET('Water Data'!$B$2,0,10*ROW('Water Data'!E161)))</f>
        <v/>
      </c>
      <c r="B167" s="37" t="str">
        <f ca="true">+IF(OFFSET('Water Data'!$C$2,0,10*ROW('Water Data'!F161))="","",OFFSET('Water Data'!$C$2,0,10*ROW('Water Data'!F161)))</f>
        <v/>
      </c>
      <c r="C167" s="330" t="str">
        <f t="shared" ca="true" si="2"/>
        <v/>
      </c>
      <c r="D167" s="94"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4"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4"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4"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4"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4"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4"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4"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4"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4"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4"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4"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4"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4"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4"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4"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4"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4"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5"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5"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5"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5"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5"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5"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5"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5"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5"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5"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5"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5"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5"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5"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5"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5"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5"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5"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5"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5"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5"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5"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5"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5"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5"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5"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5"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5"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5"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5"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6"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6"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6"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6"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6"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6"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6"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6"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6"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6"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6"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6"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6"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6"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6"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6"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6"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6"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74"/>
      <c r="BS167" s="274" t="str">
        <f ca="true">+IF(OFFSET('Water Data'!$D$27,0,10*ROW('Water Data'!D161))="","",OFFSET('Water Data'!$D$27,0,10*ROW('Water Data'!D161)))</f>
        <v/>
      </c>
      <c r="BT167" s="274" t="str">
        <f ca="true">+IF(OFFSET('Water Data'!$D$28,0,10*ROW('Water Data'!D161))="","",OFFSET('Water Data'!$D$28,0,10*ROW('Water Data'!D161)))</f>
        <v/>
      </c>
      <c r="BU167" s="274" t="str">
        <f ca="true">+IF(OFFSET('Water Data'!$D$29,0,10*ROW('Water Data'!D161))="","",OFFSET('Water Data'!$D$29,0,10*ROW('Water Data'!D161)))</f>
        <v/>
      </c>
      <c r="BV167" s="274" t="str">
        <f ca="true">+IF(OFFSET('Water Data'!$E$27,0,10*ROW('Water Data'!E161))="","",OFFSET('Water Data'!$E$27,0,10*ROW('Water Data'!E161)))</f>
        <v/>
      </c>
      <c r="BW167" s="274" t="str">
        <f ca="true">+IF(OFFSET('Water Data'!$E$28,0,10*ROW('Water Data'!E161))="","",OFFSET('Water Data'!$E$28,0,10*ROW('Water Data'!E161)))</f>
        <v/>
      </c>
      <c r="BX167" s="274" t="str">
        <f ca="true">+IF(OFFSET('Water Data'!$E$29,0,10*ROW('Water Data'!E161))="","",OFFSET('Water Data'!$E$29,0,10*ROW('Water Data'!E161)))</f>
        <v/>
      </c>
      <c r="BY167" s="274" t="str">
        <f ca="true">+IF(OFFSET('Water Data'!$F$27,0,10*ROW('Water Data'!F161))="","",OFFSET('Water Data'!$F$27,0,10*ROW('Water Data'!F161)))</f>
        <v/>
      </c>
      <c r="BZ167" s="274" t="str">
        <f ca="true">+IF(OFFSET('Water Data'!$F$28,0,10*ROW('Water Data'!F161))="","",OFFSET('Water Data'!$F$28,0,10*ROW('Water Data'!F161)))</f>
        <v/>
      </c>
      <c r="CA167" s="274" t="str">
        <f ca="true">+IF(OFFSET('Water Data'!$F$29,0,10*ROW('Water Data'!F161))="","",OFFSET('Water Data'!$F$29,0,10*ROW('Water Data'!F161)))</f>
        <v/>
      </c>
      <c r="CB167" s="274" t="str">
        <f ca="true">+IF(OFFSET('Water Data'!$G$27,0,10*ROW('Water Data'!G161))="","",OFFSET('Water Data'!$G$27,0,10*ROW('Water Data'!G161)))</f>
        <v/>
      </c>
      <c r="CC167" s="274" t="str">
        <f ca="true">+IF(OFFSET('Water Data'!$G$28,0,10*ROW('Water Data'!G161))="","",OFFSET('Water Data'!$G$28,0,10*ROW('Water Data'!G161)))</f>
        <v/>
      </c>
      <c r="CD167" s="274" t="str">
        <f ca="true">+IF(OFFSET('Water Data'!$G$29,0,10*ROW('Water Data'!G161))="","",OFFSET('Water Data'!$G$29,0,10*ROW('Water Data'!G161)))</f>
        <v/>
      </c>
      <c r="CE167" s="274" t="str">
        <f ca="true">+IF(OFFSET('Water Data'!$H$27,0,10*ROW('Water Data'!H161))="","",OFFSET('Water Data'!$H$27,0,10*ROW('Water Data'!H161)))</f>
        <v/>
      </c>
      <c r="CF167" s="274" t="str">
        <f ca="true">+IF(OFFSET('Water Data'!$H$28,0,10*ROW('Water Data'!H161))="","",OFFSET('Water Data'!$H$28,0,10*ROW('Water Data'!H161)))</f>
        <v/>
      </c>
      <c r="CG167" s="274" t="str">
        <f ca="true">+IF(OFFSET('Water Data'!$H$29,0,10*ROW('Water Data'!H161))="","",OFFSET('Water Data'!$H$29,0,10*ROW('Water Data'!H161)))</f>
        <v/>
      </c>
      <c r="CH167" s="274" t="str">
        <f ca="true">+IF(OFFSET('Water Data'!$I$27,0,10*ROW('Water Data'!I161))="","",OFFSET('Water Data'!$I$27,0,10*ROW('Water Data'!I161)))</f>
        <v/>
      </c>
      <c r="CI167" s="274" t="str">
        <f ca="true">+IF(OFFSET('Water Data'!$I$28,0,10*ROW('Water Data'!I161))="","",OFFSET('Water Data'!$I$28,0,10*ROW('Water Data'!I161)))</f>
        <v/>
      </c>
      <c r="CJ167" s="274" t="str">
        <f ca="true">+IF(OFFSET('Water Data'!$I$29,0,10*ROW('Water Data'!I161))="","",OFFSET('Water Data'!$I$29,0,10*ROW('Water Data'!I161)))</f>
        <v/>
      </c>
      <c r="CK167" s="274" t="str">
        <f ca="true">+IF(OFFSET('Sanitation Data'!$D$28,0,10*ROW('Sanitation Data'!D161))="","",OFFSET('Sanitation Data'!$D$28,0,10*ROW('Sanitation Data'!D161)))</f>
        <v/>
      </c>
      <c r="CL167" s="274" t="str">
        <f ca="true">+IF(OFFSET('Sanitation Data'!$D$29,0,10*ROW('Sanitation Data'!D161))="","",OFFSET('Sanitation Data'!$D$29,0,10*ROW('Sanitation Data'!D161)))</f>
        <v/>
      </c>
      <c r="CM167" s="274" t="str">
        <f ca="true">+IF(OFFSET('Sanitation Data'!$D$30,0,10*ROW('Sanitation Data'!D161))="","",OFFSET('Sanitation Data'!$D$30,0,10*ROW('Sanitation Data'!D161)))</f>
        <v/>
      </c>
      <c r="CN167" s="274" t="str">
        <f ca="true">+IF(OFFSET('Sanitation Data'!$D$31,0,10*ROW('Sanitation Data'!D161))="","",OFFSET('Sanitation Data'!$D$31,0,10*ROW('Sanitation Data'!D161)))</f>
        <v/>
      </c>
      <c r="CO167" s="274" t="str">
        <f ca="true">+IF(OFFSET('Sanitation Data'!$D$32,0,10*ROW('Sanitation Data'!D161))="","",OFFSET('Sanitation Data'!$D$32,0,10*ROW('Sanitation Data'!D161)))</f>
        <v/>
      </c>
      <c r="CP167" s="274" t="str">
        <f ca="true">+IF(OFFSET('Sanitation Data'!$E$28,0,10*ROW('Sanitation Data'!E161))="","",OFFSET('Sanitation Data'!$E$28,0,10*ROW('Sanitation Data'!E161)))</f>
        <v/>
      </c>
      <c r="CQ167" s="274" t="str">
        <f ca="true">+IF(OFFSET('Sanitation Data'!$E$29,0,10*ROW('Sanitation Data'!E161))="","",OFFSET('Sanitation Data'!$E$29,0,10*ROW('Sanitation Data'!E161)))</f>
        <v/>
      </c>
      <c r="CR167" s="274" t="str">
        <f ca="true">+IF(OFFSET('Sanitation Data'!$E$30,0,10*ROW('Sanitation Data'!E161))="","",OFFSET('Sanitation Data'!$E$30,0,10*ROW('Sanitation Data'!E161)))</f>
        <v/>
      </c>
      <c r="CS167" s="274" t="str">
        <f ca="true">+IF(OFFSET('Sanitation Data'!$E$31,0,10*ROW('Sanitation Data'!E161))="","",OFFSET('Sanitation Data'!$E$31,0,10*ROW('Sanitation Data'!E161)))</f>
        <v/>
      </c>
      <c r="CT167" s="274" t="str">
        <f ca="true">+IF(OFFSET('Sanitation Data'!$E$32,0,10*ROW('Sanitation Data'!E161))="","",OFFSET('Sanitation Data'!$E$32,0,10*ROW('Sanitation Data'!E161)))</f>
        <v/>
      </c>
      <c r="CU167" s="274" t="str">
        <f ca="true">+IF(OFFSET('Sanitation Data'!$F$28,0,10*ROW('Sanitation Data'!F161))="","",OFFSET('Sanitation Data'!$F$28,0,10*ROW('Sanitation Data'!F161)))</f>
        <v/>
      </c>
      <c r="CV167" s="274" t="str">
        <f ca="true">+IF(OFFSET('Sanitation Data'!$F$29,0,10*ROW('Sanitation Data'!F161))="","",OFFSET('Sanitation Data'!$F$29,0,10*ROW('Sanitation Data'!F161)))</f>
        <v/>
      </c>
      <c r="CW167" s="274" t="str">
        <f ca="true">+IF(OFFSET('Sanitation Data'!$F$30,0,10*ROW('Sanitation Data'!F161))="","",OFFSET('Sanitation Data'!$F$30,0,10*ROW('Sanitation Data'!F161)))</f>
        <v/>
      </c>
      <c r="CX167" s="274" t="str">
        <f ca="true">+IF(OFFSET('Sanitation Data'!$F$31,0,10*ROW('Sanitation Data'!F161))="","",OFFSET('Sanitation Data'!$F$31,0,10*ROW('Sanitation Data'!F161)))</f>
        <v/>
      </c>
      <c r="CY167" s="274" t="str">
        <f ca="true">+IF(OFFSET('Sanitation Data'!$F$32,0,10*ROW('Sanitation Data'!F161))="","",OFFSET('Sanitation Data'!$F$32,0,10*ROW('Sanitation Data'!F161)))</f>
        <v/>
      </c>
      <c r="CZ167" s="274" t="str">
        <f ca="true">+IF(OFFSET('Sanitation Data'!$G$28,0,10*ROW('Sanitation Data'!G161))="","",OFFSET('Sanitation Data'!$G$28,0,10*ROW('Sanitation Data'!G161)))</f>
        <v/>
      </c>
      <c r="DA167" s="274" t="str">
        <f ca="true">+IF(OFFSET('Sanitation Data'!$G$29,0,10*ROW('Sanitation Data'!G161))="","",OFFSET('Sanitation Data'!$G$29,0,10*ROW('Sanitation Data'!G161)))</f>
        <v/>
      </c>
      <c r="DB167" s="274" t="str">
        <f ca="true">+IF(OFFSET('Sanitation Data'!$G$30,0,10*ROW('Sanitation Data'!G161))="","",OFFSET('Sanitation Data'!$G$30,0,10*ROW('Sanitation Data'!G161)))</f>
        <v/>
      </c>
      <c r="DC167" s="274" t="str">
        <f ca="true">+IF(OFFSET('Sanitation Data'!$G$31,0,10*ROW('Sanitation Data'!G161))="","",OFFSET('Sanitation Data'!$G$31,0,10*ROW('Sanitation Data'!G161)))</f>
        <v/>
      </c>
      <c r="DD167" s="274" t="str">
        <f ca="true">+IF(OFFSET('Sanitation Data'!$G$32,0,10*ROW('Sanitation Data'!G161))="","",OFFSET('Sanitation Data'!$G$32,0,10*ROW('Sanitation Data'!G161)))</f>
        <v/>
      </c>
      <c r="DE167" s="274" t="str">
        <f ca="true">+IF(OFFSET('Sanitation Data'!$H$28,0,10*ROW('Sanitation Data'!H161))="","",OFFSET('Sanitation Data'!$H$28,0,10*ROW('Sanitation Data'!H161)))</f>
        <v/>
      </c>
      <c r="DF167" s="274" t="str">
        <f ca="true">+IF(OFFSET('Sanitation Data'!$H$29,0,10*ROW('Sanitation Data'!H161))="","",OFFSET('Sanitation Data'!$H$29,0,10*ROW('Sanitation Data'!H161)))</f>
        <v/>
      </c>
      <c r="DG167" s="274" t="str">
        <f ca="true">+IF(OFFSET('Sanitation Data'!$H$30,0,10*ROW('Sanitation Data'!H161))="","",OFFSET('Sanitation Data'!$H$30,0,10*ROW('Sanitation Data'!H161)))</f>
        <v/>
      </c>
      <c r="DH167" s="274" t="str">
        <f ca="true">+IF(OFFSET('Sanitation Data'!$H$31,0,10*ROW('Sanitation Data'!H161))="","",OFFSET('Sanitation Data'!$H$31,0,10*ROW('Sanitation Data'!H161)))</f>
        <v/>
      </c>
      <c r="DI167" s="274" t="str">
        <f ca="true">+IF(OFFSET('Sanitation Data'!$H$32,0,10*ROW('Sanitation Data'!H161))="","",OFFSET('Sanitation Data'!$H$32,0,10*ROW('Sanitation Data'!H161)))</f>
        <v/>
      </c>
      <c r="DJ167" s="274" t="str">
        <f ca="true">+IF(OFFSET('Sanitation Data'!$I$28,0,10*ROW('Sanitation Data'!I161))="","",OFFSET('Sanitation Data'!$I$28,0,10*ROW('Sanitation Data'!I161)))</f>
        <v/>
      </c>
      <c r="DK167" s="274" t="str">
        <f ca="true">+IF(OFFSET('Sanitation Data'!$I$29,0,10*ROW('Sanitation Data'!I161))="","",OFFSET('Sanitation Data'!$I$29,0,10*ROW('Sanitation Data'!I161)))</f>
        <v/>
      </c>
      <c r="DL167" s="274" t="str">
        <f ca="true">+IF(OFFSET('Sanitation Data'!$I$30,0,10*ROW('Sanitation Data'!I161))="","",OFFSET('Sanitation Data'!$I$30,0,10*ROW('Sanitation Data'!I161)))</f>
        <v/>
      </c>
      <c r="DM167" s="274" t="str">
        <f ca="true">+IF(OFFSET('Sanitation Data'!$I$31,0,10*ROW('Sanitation Data'!I161))="","",OFFSET('Sanitation Data'!$I$31,0,10*ROW('Sanitation Data'!I161)))</f>
        <v/>
      </c>
      <c r="DN167" s="274" t="str">
        <f ca="true">+IF(OFFSET('Sanitation Data'!$I$32,0,10*ROW('Sanitation Data'!I161))="","",OFFSET('Sanitation Data'!$I$32,0,10*ROW('Sanitation Data'!I161)))</f>
        <v/>
      </c>
      <c r="DO167" s="274" t="str">
        <f ca="true">+IF(OFFSET('Hygiene Data'!$D$11,0,10*ROW('Hygiene Data'!D161))="","",OFFSET('Hygiene Data'!$D$11,0,10*ROW('Hygiene Data'!D161)))</f>
        <v/>
      </c>
      <c r="DP167" s="274" t="str">
        <f ca="true">+IF(OFFSET('Hygiene Data'!$D$12,0,10*ROW('Hygiene Data'!D161))="","",OFFSET('Hygiene Data'!$D$12,0,10*ROW('Hygiene Data'!D161)))</f>
        <v/>
      </c>
      <c r="DQ167" s="274" t="str">
        <f ca="true">+IF(OFFSET('Hygiene Data'!$D$13,0,10*ROW('Hygiene Data'!D161))="","",OFFSET('Hygiene Data'!$D$13,0,10*ROW('Hygiene Data'!D161)))</f>
        <v/>
      </c>
      <c r="DR167" s="274" t="str">
        <f ca="true">+IF(OFFSET('Hygiene Data'!$E$11,0,10*ROW('Hygiene Data'!E161))="","",OFFSET('Hygiene Data'!$E$11,0,10*ROW('Hygiene Data'!E161)))</f>
        <v/>
      </c>
      <c r="DS167" s="274" t="str">
        <f ca="true">+IF(OFFSET('Hygiene Data'!$E$12,0,10*ROW('Hygiene Data'!E161))="","",OFFSET('Hygiene Data'!$E$12,0,10*ROW('Hygiene Data'!E161)))</f>
        <v/>
      </c>
      <c r="DT167" s="274" t="str">
        <f ca="true">+IF(OFFSET('Hygiene Data'!$E$13,0,10*ROW('Hygiene Data'!E161))="","",OFFSET('Hygiene Data'!$E$13,0,10*ROW('Hygiene Data'!E161)))</f>
        <v/>
      </c>
      <c r="DU167" s="274" t="str">
        <f ca="true">+IF(OFFSET('Hygiene Data'!$F$11,0,10*ROW('Hygiene Data'!F161))="","",OFFSET('Hygiene Data'!$F$11,0,10*ROW('Hygiene Data'!F161)))</f>
        <v/>
      </c>
      <c r="DV167" s="274" t="str">
        <f ca="true">+IF(OFFSET('Hygiene Data'!$F$12,0,10*ROW('Hygiene Data'!F161))="","",OFFSET('Hygiene Data'!$F$12,0,10*ROW('Hygiene Data'!F161)))</f>
        <v/>
      </c>
      <c r="DW167" s="274" t="str">
        <f ca="true">+IF(OFFSET('Hygiene Data'!$F$13,0,10*ROW('Hygiene Data'!F161))="","",OFFSET('Hygiene Data'!$F$13,0,10*ROW('Hygiene Data'!F161)))</f>
        <v/>
      </c>
      <c r="DX167" s="274" t="str">
        <f ca="true">+IF(OFFSET('Hygiene Data'!$G$11,0,10*ROW('Hygiene Data'!G161))="","",OFFSET('Hygiene Data'!$G$11,0,10*ROW('Hygiene Data'!G161)))</f>
        <v/>
      </c>
      <c r="DY167" s="274" t="str">
        <f ca="true">+IF(OFFSET('Hygiene Data'!$G$12,0,10*ROW('Hygiene Data'!G161))="","",OFFSET('Hygiene Data'!$G$12,0,10*ROW('Hygiene Data'!G161)))</f>
        <v/>
      </c>
      <c r="DZ167" s="274" t="str">
        <f ca="true">+IF(OFFSET('Hygiene Data'!$G$13,0,10*ROW('Hygiene Data'!G161))="","",OFFSET('Hygiene Data'!$G$13,0,10*ROW('Hygiene Data'!G161)))</f>
        <v/>
      </c>
      <c r="EA167" s="274" t="str">
        <f ca="true">+IF(OFFSET('Hygiene Data'!$H$11,0,10*ROW('Hygiene Data'!H161))="","",OFFSET('Hygiene Data'!$H$11,0,10*ROW('Hygiene Data'!H161)))</f>
        <v/>
      </c>
      <c r="EB167" s="274" t="str">
        <f ca="true">+IF(OFFSET('Hygiene Data'!$H$12,0,10*ROW('Hygiene Data'!H161))="","",OFFSET('Hygiene Data'!$H$12,0,10*ROW('Hygiene Data'!H161)))</f>
        <v/>
      </c>
      <c r="EC167" s="274" t="str">
        <f ca="true">+IF(OFFSET('Hygiene Data'!$H$13,0,10*ROW('Hygiene Data'!H161))="","",OFFSET('Hygiene Data'!$H$13,0,10*ROW('Hygiene Data'!H161)))</f>
        <v/>
      </c>
      <c r="ED167" s="274" t="str">
        <f ca="true">+IF(OFFSET('Hygiene Data'!$I$11,0,10*ROW('Hygiene Data'!I161))="","",OFFSET('Hygiene Data'!$I$11,0,10*ROW('Hygiene Data'!I161)))</f>
        <v/>
      </c>
      <c r="EE167" s="274" t="str">
        <f ca="true">+IF(OFFSET('Hygiene Data'!$I$12,0,10*ROW('Hygiene Data'!I161))="","",OFFSET('Hygiene Data'!$I$12,0,10*ROW('Hygiene Data'!I161)))</f>
        <v/>
      </c>
      <c r="EF167" s="274" t="str">
        <f ca="true">+IF(OFFSET('Hygiene Data'!$I$13,0,10*ROW('Hygiene Data'!I161))="","",OFFSET('Hygiene Data'!$I$13,0,10*ROW('Hygiene Data'!I161)))</f>
        <v/>
      </c>
    </row>
    <row xmlns:x14ac="http://schemas.microsoft.com/office/spreadsheetml/2009/9/ac" r="168" x14ac:dyDescent="0.2">
      <c r="A168" s="37" t="str">
        <f ca="true">+IF(OFFSET('Water Data'!$B$2,0,10*ROW('Water Data'!E162))="","",OFFSET('Water Data'!$B$2,0,10*ROW('Water Data'!E162)))</f>
        <v/>
      </c>
      <c r="B168" s="37" t="str">
        <f ca="true">+IF(OFFSET('Water Data'!$C$2,0,10*ROW('Water Data'!F162))="","",OFFSET('Water Data'!$C$2,0,10*ROW('Water Data'!F162)))</f>
        <v/>
      </c>
      <c r="C168" s="330" t="str">
        <f t="shared" ca="true" si="2"/>
        <v/>
      </c>
      <c r="D168" s="94"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4"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4"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4"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4"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4"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4"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4"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4"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4"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4"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4"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4"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4"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4"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4"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4"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4"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5"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5"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5"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5"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5"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5"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5"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5"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5"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5"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5"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5"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5"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5"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5"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5"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5"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5"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5"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5"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5"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5"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5"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5"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5"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5"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5"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5"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5"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5"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6"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6"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6"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6"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6"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6"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6"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6"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6"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6"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6"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6"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6"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6"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6"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6"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6"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6"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74"/>
      <c r="BS168" s="274" t="str">
        <f ca="true">+IF(OFFSET('Water Data'!$D$27,0,10*ROW('Water Data'!D162))="","",OFFSET('Water Data'!$D$27,0,10*ROW('Water Data'!D162)))</f>
        <v/>
      </c>
      <c r="BT168" s="274" t="str">
        <f ca="true">+IF(OFFSET('Water Data'!$D$28,0,10*ROW('Water Data'!D162))="","",OFFSET('Water Data'!$D$28,0,10*ROW('Water Data'!D162)))</f>
        <v/>
      </c>
      <c r="BU168" s="274" t="str">
        <f ca="true">+IF(OFFSET('Water Data'!$D$29,0,10*ROW('Water Data'!D162))="","",OFFSET('Water Data'!$D$29,0,10*ROW('Water Data'!D162)))</f>
        <v/>
      </c>
      <c r="BV168" s="274" t="str">
        <f ca="true">+IF(OFFSET('Water Data'!$E$27,0,10*ROW('Water Data'!E162))="","",OFFSET('Water Data'!$E$27,0,10*ROW('Water Data'!E162)))</f>
        <v/>
      </c>
      <c r="BW168" s="274" t="str">
        <f ca="true">+IF(OFFSET('Water Data'!$E$28,0,10*ROW('Water Data'!E162))="","",OFFSET('Water Data'!$E$28,0,10*ROW('Water Data'!E162)))</f>
        <v/>
      </c>
      <c r="BX168" s="274" t="str">
        <f ca="true">+IF(OFFSET('Water Data'!$E$29,0,10*ROW('Water Data'!E162))="","",OFFSET('Water Data'!$E$29,0,10*ROW('Water Data'!E162)))</f>
        <v/>
      </c>
      <c r="BY168" s="274" t="str">
        <f ca="true">+IF(OFFSET('Water Data'!$F$27,0,10*ROW('Water Data'!F162))="","",OFFSET('Water Data'!$F$27,0,10*ROW('Water Data'!F162)))</f>
        <v/>
      </c>
      <c r="BZ168" s="274" t="str">
        <f ca="true">+IF(OFFSET('Water Data'!$F$28,0,10*ROW('Water Data'!F162))="","",OFFSET('Water Data'!$F$28,0,10*ROW('Water Data'!F162)))</f>
        <v/>
      </c>
      <c r="CA168" s="274" t="str">
        <f ca="true">+IF(OFFSET('Water Data'!$F$29,0,10*ROW('Water Data'!F162))="","",OFFSET('Water Data'!$F$29,0,10*ROW('Water Data'!F162)))</f>
        <v/>
      </c>
      <c r="CB168" s="274" t="str">
        <f ca="true">+IF(OFFSET('Water Data'!$G$27,0,10*ROW('Water Data'!G162))="","",OFFSET('Water Data'!$G$27,0,10*ROW('Water Data'!G162)))</f>
        <v/>
      </c>
      <c r="CC168" s="274" t="str">
        <f ca="true">+IF(OFFSET('Water Data'!$G$28,0,10*ROW('Water Data'!G162))="","",OFFSET('Water Data'!$G$28,0,10*ROW('Water Data'!G162)))</f>
        <v/>
      </c>
      <c r="CD168" s="274" t="str">
        <f ca="true">+IF(OFFSET('Water Data'!$G$29,0,10*ROW('Water Data'!G162))="","",OFFSET('Water Data'!$G$29,0,10*ROW('Water Data'!G162)))</f>
        <v/>
      </c>
      <c r="CE168" s="274" t="str">
        <f ca="true">+IF(OFFSET('Water Data'!$H$27,0,10*ROW('Water Data'!H162))="","",OFFSET('Water Data'!$H$27,0,10*ROW('Water Data'!H162)))</f>
        <v/>
      </c>
      <c r="CF168" s="274" t="str">
        <f ca="true">+IF(OFFSET('Water Data'!$H$28,0,10*ROW('Water Data'!H162))="","",OFFSET('Water Data'!$H$28,0,10*ROW('Water Data'!H162)))</f>
        <v/>
      </c>
      <c r="CG168" s="274" t="str">
        <f ca="true">+IF(OFFSET('Water Data'!$H$29,0,10*ROW('Water Data'!H162))="","",OFFSET('Water Data'!$H$29,0,10*ROW('Water Data'!H162)))</f>
        <v/>
      </c>
      <c r="CH168" s="274" t="str">
        <f ca="true">+IF(OFFSET('Water Data'!$I$27,0,10*ROW('Water Data'!I162))="","",OFFSET('Water Data'!$I$27,0,10*ROW('Water Data'!I162)))</f>
        <v/>
      </c>
      <c r="CI168" s="274" t="str">
        <f ca="true">+IF(OFFSET('Water Data'!$I$28,0,10*ROW('Water Data'!I162))="","",OFFSET('Water Data'!$I$28,0,10*ROW('Water Data'!I162)))</f>
        <v/>
      </c>
      <c r="CJ168" s="274" t="str">
        <f ca="true">+IF(OFFSET('Water Data'!$I$29,0,10*ROW('Water Data'!I162))="","",OFFSET('Water Data'!$I$29,0,10*ROW('Water Data'!I162)))</f>
        <v/>
      </c>
      <c r="CK168" s="274" t="str">
        <f ca="true">+IF(OFFSET('Sanitation Data'!$D$28,0,10*ROW('Sanitation Data'!D162))="","",OFFSET('Sanitation Data'!$D$28,0,10*ROW('Sanitation Data'!D162)))</f>
        <v/>
      </c>
      <c r="CL168" s="274" t="str">
        <f ca="true">+IF(OFFSET('Sanitation Data'!$D$29,0,10*ROW('Sanitation Data'!D162))="","",OFFSET('Sanitation Data'!$D$29,0,10*ROW('Sanitation Data'!D162)))</f>
        <v/>
      </c>
      <c r="CM168" s="274" t="str">
        <f ca="true">+IF(OFFSET('Sanitation Data'!$D$30,0,10*ROW('Sanitation Data'!D162))="","",OFFSET('Sanitation Data'!$D$30,0,10*ROW('Sanitation Data'!D162)))</f>
        <v/>
      </c>
      <c r="CN168" s="274" t="str">
        <f ca="true">+IF(OFFSET('Sanitation Data'!$D$31,0,10*ROW('Sanitation Data'!D162))="","",OFFSET('Sanitation Data'!$D$31,0,10*ROW('Sanitation Data'!D162)))</f>
        <v/>
      </c>
      <c r="CO168" s="274" t="str">
        <f ca="true">+IF(OFFSET('Sanitation Data'!$D$32,0,10*ROW('Sanitation Data'!D162))="","",OFFSET('Sanitation Data'!$D$32,0,10*ROW('Sanitation Data'!D162)))</f>
        <v/>
      </c>
      <c r="CP168" s="274" t="str">
        <f ca="true">+IF(OFFSET('Sanitation Data'!$E$28,0,10*ROW('Sanitation Data'!E162))="","",OFFSET('Sanitation Data'!$E$28,0,10*ROW('Sanitation Data'!E162)))</f>
        <v/>
      </c>
      <c r="CQ168" s="274" t="str">
        <f ca="true">+IF(OFFSET('Sanitation Data'!$E$29,0,10*ROW('Sanitation Data'!E162))="","",OFFSET('Sanitation Data'!$E$29,0,10*ROW('Sanitation Data'!E162)))</f>
        <v/>
      </c>
      <c r="CR168" s="274" t="str">
        <f ca="true">+IF(OFFSET('Sanitation Data'!$E$30,0,10*ROW('Sanitation Data'!E162))="","",OFFSET('Sanitation Data'!$E$30,0,10*ROW('Sanitation Data'!E162)))</f>
        <v/>
      </c>
      <c r="CS168" s="274" t="str">
        <f ca="true">+IF(OFFSET('Sanitation Data'!$E$31,0,10*ROW('Sanitation Data'!E162))="","",OFFSET('Sanitation Data'!$E$31,0,10*ROW('Sanitation Data'!E162)))</f>
        <v/>
      </c>
      <c r="CT168" s="274" t="str">
        <f ca="true">+IF(OFFSET('Sanitation Data'!$E$32,0,10*ROW('Sanitation Data'!E162))="","",OFFSET('Sanitation Data'!$E$32,0,10*ROW('Sanitation Data'!E162)))</f>
        <v/>
      </c>
      <c r="CU168" s="274" t="str">
        <f ca="true">+IF(OFFSET('Sanitation Data'!$F$28,0,10*ROW('Sanitation Data'!F162))="","",OFFSET('Sanitation Data'!$F$28,0,10*ROW('Sanitation Data'!F162)))</f>
        <v/>
      </c>
      <c r="CV168" s="274" t="str">
        <f ca="true">+IF(OFFSET('Sanitation Data'!$F$29,0,10*ROW('Sanitation Data'!F162))="","",OFFSET('Sanitation Data'!$F$29,0,10*ROW('Sanitation Data'!F162)))</f>
        <v/>
      </c>
      <c r="CW168" s="274" t="str">
        <f ca="true">+IF(OFFSET('Sanitation Data'!$F$30,0,10*ROW('Sanitation Data'!F162))="","",OFFSET('Sanitation Data'!$F$30,0,10*ROW('Sanitation Data'!F162)))</f>
        <v/>
      </c>
      <c r="CX168" s="274" t="str">
        <f ca="true">+IF(OFFSET('Sanitation Data'!$F$31,0,10*ROW('Sanitation Data'!F162))="","",OFFSET('Sanitation Data'!$F$31,0,10*ROW('Sanitation Data'!F162)))</f>
        <v/>
      </c>
      <c r="CY168" s="274" t="str">
        <f ca="true">+IF(OFFSET('Sanitation Data'!$F$32,0,10*ROW('Sanitation Data'!F162))="","",OFFSET('Sanitation Data'!$F$32,0,10*ROW('Sanitation Data'!F162)))</f>
        <v/>
      </c>
      <c r="CZ168" s="274" t="str">
        <f ca="true">+IF(OFFSET('Sanitation Data'!$G$28,0,10*ROW('Sanitation Data'!G162))="","",OFFSET('Sanitation Data'!$G$28,0,10*ROW('Sanitation Data'!G162)))</f>
        <v/>
      </c>
      <c r="DA168" s="274" t="str">
        <f ca="true">+IF(OFFSET('Sanitation Data'!$G$29,0,10*ROW('Sanitation Data'!G162))="","",OFFSET('Sanitation Data'!$G$29,0,10*ROW('Sanitation Data'!G162)))</f>
        <v/>
      </c>
      <c r="DB168" s="274" t="str">
        <f ca="true">+IF(OFFSET('Sanitation Data'!$G$30,0,10*ROW('Sanitation Data'!G162))="","",OFFSET('Sanitation Data'!$G$30,0,10*ROW('Sanitation Data'!G162)))</f>
        <v/>
      </c>
      <c r="DC168" s="274" t="str">
        <f ca="true">+IF(OFFSET('Sanitation Data'!$G$31,0,10*ROW('Sanitation Data'!G162))="","",OFFSET('Sanitation Data'!$G$31,0,10*ROW('Sanitation Data'!G162)))</f>
        <v/>
      </c>
      <c r="DD168" s="274" t="str">
        <f ca="true">+IF(OFFSET('Sanitation Data'!$G$32,0,10*ROW('Sanitation Data'!G162))="","",OFFSET('Sanitation Data'!$G$32,0,10*ROW('Sanitation Data'!G162)))</f>
        <v/>
      </c>
      <c r="DE168" s="274" t="str">
        <f ca="true">+IF(OFFSET('Sanitation Data'!$H$28,0,10*ROW('Sanitation Data'!H162))="","",OFFSET('Sanitation Data'!$H$28,0,10*ROW('Sanitation Data'!H162)))</f>
        <v/>
      </c>
      <c r="DF168" s="274" t="str">
        <f ca="true">+IF(OFFSET('Sanitation Data'!$H$29,0,10*ROW('Sanitation Data'!H162))="","",OFFSET('Sanitation Data'!$H$29,0,10*ROW('Sanitation Data'!H162)))</f>
        <v/>
      </c>
      <c r="DG168" s="274" t="str">
        <f ca="true">+IF(OFFSET('Sanitation Data'!$H$30,0,10*ROW('Sanitation Data'!H162))="","",OFFSET('Sanitation Data'!$H$30,0,10*ROW('Sanitation Data'!H162)))</f>
        <v/>
      </c>
      <c r="DH168" s="274" t="str">
        <f ca="true">+IF(OFFSET('Sanitation Data'!$H$31,0,10*ROW('Sanitation Data'!H162))="","",OFFSET('Sanitation Data'!$H$31,0,10*ROW('Sanitation Data'!H162)))</f>
        <v/>
      </c>
      <c r="DI168" s="274" t="str">
        <f ca="true">+IF(OFFSET('Sanitation Data'!$H$32,0,10*ROW('Sanitation Data'!H162))="","",OFFSET('Sanitation Data'!$H$32,0,10*ROW('Sanitation Data'!H162)))</f>
        <v/>
      </c>
      <c r="DJ168" s="274" t="str">
        <f ca="true">+IF(OFFSET('Sanitation Data'!$I$28,0,10*ROW('Sanitation Data'!I162))="","",OFFSET('Sanitation Data'!$I$28,0,10*ROW('Sanitation Data'!I162)))</f>
        <v/>
      </c>
      <c r="DK168" s="274" t="str">
        <f ca="true">+IF(OFFSET('Sanitation Data'!$I$29,0,10*ROW('Sanitation Data'!I162))="","",OFFSET('Sanitation Data'!$I$29,0,10*ROW('Sanitation Data'!I162)))</f>
        <v/>
      </c>
      <c r="DL168" s="274" t="str">
        <f ca="true">+IF(OFFSET('Sanitation Data'!$I$30,0,10*ROW('Sanitation Data'!I162))="","",OFFSET('Sanitation Data'!$I$30,0,10*ROW('Sanitation Data'!I162)))</f>
        <v/>
      </c>
      <c r="DM168" s="274" t="str">
        <f ca="true">+IF(OFFSET('Sanitation Data'!$I$31,0,10*ROW('Sanitation Data'!I162))="","",OFFSET('Sanitation Data'!$I$31,0,10*ROW('Sanitation Data'!I162)))</f>
        <v/>
      </c>
      <c r="DN168" s="274" t="str">
        <f ca="true">+IF(OFFSET('Sanitation Data'!$I$32,0,10*ROW('Sanitation Data'!I162))="","",OFFSET('Sanitation Data'!$I$32,0,10*ROW('Sanitation Data'!I162)))</f>
        <v/>
      </c>
      <c r="DO168" s="274" t="str">
        <f ca="true">+IF(OFFSET('Hygiene Data'!$D$11,0,10*ROW('Hygiene Data'!D162))="","",OFFSET('Hygiene Data'!$D$11,0,10*ROW('Hygiene Data'!D162)))</f>
        <v/>
      </c>
      <c r="DP168" s="274" t="str">
        <f ca="true">+IF(OFFSET('Hygiene Data'!$D$12,0,10*ROW('Hygiene Data'!D162))="","",OFFSET('Hygiene Data'!$D$12,0,10*ROW('Hygiene Data'!D162)))</f>
        <v/>
      </c>
      <c r="DQ168" s="274" t="str">
        <f ca="true">+IF(OFFSET('Hygiene Data'!$D$13,0,10*ROW('Hygiene Data'!D162))="","",OFFSET('Hygiene Data'!$D$13,0,10*ROW('Hygiene Data'!D162)))</f>
        <v/>
      </c>
      <c r="DR168" s="274" t="str">
        <f ca="true">+IF(OFFSET('Hygiene Data'!$E$11,0,10*ROW('Hygiene Data'!E162))="","",OFFSET('Hygiene Data'!$E$11,0,10*ROW('Hygiene Data'!E162)))</f>
        <v/>
      </c>
      <c r="DS168" s="274" t="str">
        <f ca="true">+IF(OFFSET('Hygiene Data'!$E$12,0,10*ROW('Hygiene Data'!E162))="","",OFFSET('Hygiene Data'!$E$12,0,10*ROW('Hygiene Data'!E162)))</f>
        <v/>
      </c>
      <c r="DT168" s="274" t="str">
        <f ca="true">+IF(OFFSET('Hygiene Data'!$E$13,0,10*ROW('Hygiene Data'!E162))="","",OFFSET('Hygiene Data'!$E$13,0,10*ROW('Hygiene Data'!E162)))</f>
        <v/>
      </c>
      <c r="DU168" s="274" t="str">
        <f ca="true">+IF(OFFSET('Hygiene Data'!$F$11,0,10*ROW('Hygiene Data'!F162))="","",OFFSET('Hygiene Data'!$F$11,0,10*ROW('Hygiene Data'!F162)))</f>
        <v/>
      </c>
      <c r="DV168" s="274" t="str">
        <f ca="true">+IF(OFFSET('Hygiene Data'!$F$12,0,10*ROW('Hygiene Data'!F162))="","",OFFSET('Hygiene Data'!$F$12,0,10*ROW('Hygiene Data'!F162)))</f>
        <v/>
      </c>
      <c r="DW168" s="274" t="str">
        <f ca="true">+IF(OFFSET('Hygiene Data'!$F$13,0,10*ROW('Hygiene Data'!F162))="","",OFFSET('Hygiene Data'!$F$13,0,10*ROW('Hygiene Data'!F162)))</f>
        <v/>
      </c>
      <c r="DX168" s="274" t="str">
        <f ca="true">+IF(OFFSET('Hygiene Data'!$G$11,0,10*ROW('Hygiene Data'!G162))="","",OFFSET('Hygiene Data'!$G$11,0,10*ROW('Hygiene Data'!G162)))</f>
        <v/>
      </c>
      <c r="DY168" s="274" t="str">
        <f ca="true">+IF(OFFSET('Hygiene Data'!$G$12,0,10*ROW('Hygiene Data'!G162))="","",OFFSET('Hygiene Data'!$G$12,0,10*ROW('Hygiene Data'!G162)))</f>
        <v/>
      </c>
      <c r="DZ168" s="274" t="str">
        <f ca="true">+IF(OFFSET('Hygiene Data'!$G$13,0,10*ROW('Hygiene Data'!G162))="","",OFFSET('Hygiene Data'!$G$13,0,10*ROW('Hygiene Data'!G162)))</f>
        <v/>
      </c>
      <c r="EA168" s="274" t="str">
        <f ca="true">+IF(OFFSET('Hygiene Data'!$H$11,0,10*ROW('Hygiene Data'!H162))="","",OFFSET('Hygiene Data'!$H$11,0,10*ROW('Hygiene Data'!H162)))</f>
        <v/>
      </c>
      <c r="EB168" s="274" t="str">
        <f ca="true">+IF(OFFSET('Hygiene Data'!$H$12,0,10*ROW('Hygiene Data'!H162))="","",OFFSET('Hygiene Data'!$H$12,0,10*ROW('Hygiene Data'!H162)))</f>
        <v/>
      </c>
      <c r="EC168" s="274" t="str">
        <f ca="true">+IF(OFFSET('Hygiene Data'!$H$13,0,10*ROW('Hygiene Data'!H162))="","",OFFSET('Hygiene Data'!$H$13,0,10*ROW('Hygiene Data'!H162)))</f>
        <v/>
      </c>
      <c r="ED168" s="274" t="str">
        <f ca="true">+IF(OFFSET('Hygiene Data'!$I$11,0,10*ROW('Hygiene Data'!I162))="","",OFFSET('Hygiene Data'!$I$11,0,10*ROW('Hygiene Data'!I162)))</f>
        <v/>
      </c>
      <c r="EE168" s="274" t="str">
        <f ca="true">+IF(OFFSET('Hygiene Data'!$I$12,0,10*ROW('Hygiene Data'!I162))="","",OFFSET('Hygiene Data'!$I$12,0,10*ROW('Hygiene Data'!I162)))</f>
        <v/>
      </c>
      <c r="EF168" s="274" t="str">
        <f ca="true">+IF(OFFSET('Hygiene Data'!$I$13,0,10*ROW('Hygiene Data'!I162))="","",OFFSET('Hygiene Data'!$I$13,0,10*ROW('Hygiene Data'!I162)))</f>
        <v/>
      </c>
    </row>
    <row xmlns:x14ac="http://schemas.microsoft.com/office/spreadsheetml/2009/9/ac" r="169" x14ac:dyDescent="0.2">
      <c r="A169" s="37" t="str">
        <f ca="true">+IF(OFFSET('Water Data'!$B$2,0,10*ROW('Water Data'!E163))="","",OFFSET('Water Data'!$B$2,0,10*ROW('Water Data'!E163)))</f>
        <v/>
      </c>
      <c r="B169" s="37" t="str">
        <f ca="true">+IF(OFFSET('Water Data'!$C$2,0,10*ROW('Water Data'!F163))="","",OFFSET('Water Data'!$C$2,0,10*ROW('Water Data'!F163)))</f>
        <v/>
      </c>
      <c r="C169" s="330" t="str">
        <f t="shared" ca="true" si="2"/>
        <v/>
      </c>
      <c r="D169" s="94"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4"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4"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4"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4"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4"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4"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4"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4"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4"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4"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4"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4"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4"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4"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4"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4"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4"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5"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5"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5"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5"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5"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5"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5"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5"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5"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5"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5"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5"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5"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5"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5"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5"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5"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5"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5"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5"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5"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5"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5"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5"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5"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5"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5"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5"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5"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5"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6"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6"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6"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6"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6"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6"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6"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6"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6"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6"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6"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6"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6"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6"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6"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6"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6"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6"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74"/>
      <c r="BS169" s="274" t="str">
        <f ca="true">+IF(OFFSET('Water Data'!$D$27,0,10*ROW('Water Data'!D163))="","",OFFSET('Water Data'!$D$27,0,10*ROW('Water Data'!D163)))</f>
        <v/>
      </c>
      <c r="BT169" s="274" t="str">
        <f ca="true">+IF(OFFSET('Water Data'!$D$28,0,10*ROW('Water Data'!D163))="","",OFFSET('Water Data'!$D$28,0,10*ROW('Water Data'!D163)))</f>
        <v/>
      </c>
      <c r="BU169" s="274" t="str">
        <f ca="true">+IF(OFFSET('Water Data'!$D$29,0,10*ROW('Water Data'!D163))="","",OFFSET('Water Data'!$D$29,0,10*ROW('Water Data'!D163)))</f>
        <v/>
      </c>
      <c r="BV169" s="274" t="str">
        <f ca="true">+IF(OFFSET('Water Data'!$E$27,0,10*ROW('Water Data'!E163))="","",OFFSET('Water Data'!$E$27,0,10*ROW('Water Data'!E163)))</f>
        <v/>
      </c>
      <c r="BW169" s="274" t="str">
        <f ca="true">+IF(OFFSET('Water Data'!$E$28,0,10*ROW('Water Data'!E163))="","",OFFSET('Water Data'!$E$28,0,10*ROW('Water Data'!E163)))</f>
        <v/>
      </c>
      <c r="BX169" s="274" t="str">
        <f ca="true">+IF(OFFSET('Water Data'!$E$29,0,10*ROW('Water Data'!E163))="","",OFFSET('Water Data'!$E$29,0,10*ROW('Water Data'!E163)))</f>
        <v/>
      </c>
      <c r="BY169" s="274" t="str">
        <f ca="true">+IF(OFFSET('Water Data'!$F$27,0,10*ROW('Water Data'!F163))="","",OFFSET('Water Data'!$F$27,0,10*ROW('Water Data'!F163)))</f>
        <v/>
      </c>
      <c r="BZ169" s="274" t="str">
        <f ca="true">+IF(OFFSET('Water Data'!$F$28,0,10*ROW('Water Data'!F163))="","",OFFSET('Water Data'!$F$28,0,10*ROW('Water Data'!F163)))</f>
        <v/>
      </c>
      <c r="CA169" s="274" t="str">
        <f ca="true">+IF(OFFSET('Water Data'!$F$29,0,10*ROW('Water Data'!F163))="","",OFFSET('Water Data'!$F$29,0,10*ROW('Water Data'!F163)))</f>
        <v/>
      </c>
      <c r="CB169" s="274" t="str">
        <f ca="true">+IF(OFFSET('Water Data'!$G$27,0,10*ROW('Water Data'!G163))="","",OFFSET('Water Data'!$G$27,0,10*ROW('Water Data'!G163)))</f>
        <v/>
      </c>
      <c r="CC169" s="274" t="str">
        <f ca="true">+IF(OFFSET('Water Data'!$G$28,0,10*ROW('Water Data'!G163))="","",OFFSET('Water Data'!$G$28,0,10*ROW('Water Data'!G163)))</f>
        <v/>
      </c>
      <c r="CD169" s="274" t="str">
        <f ca="true">+IF(OFFSET('Water Data'!$G$29,0,10*ROW('Water Data'!G163))="","",OFFSET('Water Data'!$G$29,0,10*ROW('Water Data'!G163)))</f>
        <v/>
      </c>
      <c r="CE169" s="274" t="str">
        <f ca="true">+IF(OFFSET('Water Data'!$H$27,0,10*ROW('Water Data'!H163))="","",OFFSET('Water Data'!$H$27,0,10*ROW('Water Data'!H163)))</f>
        <v/>
      </c>
      <c r="CF169" s="274" t="str">
        <f ca="true">+IF(OFFSET('Water Data'!$H$28,0,10*ROW('Water Data'!H163))="","",OFFSET('Water Data'!$H$28,0,10*ROW('Water Data'!H163)))</f>
        <v/>
      </c>
      <c r="CG169" s="274" t="str">
        <f ca="true">+IF(OFFSET('Water Data'!$H$29,0,10*ROW('Water Data'!H163))="","",OFFSET('Water Data'!$H$29,0,10*ROW('Water Data'!H163)))</f>
        <v/>
      </c>
      <c r="CH169" s="274" t="str">
        <f ca="true">+IF(OFFSET('Water Data'!$I$27,0,10*ROW('Water Data'!I163))="","",OFFSET('Water Data'!$I$27,0,10*ROW('Water Data'!I163)))</f>
        <v/>
      </c>
      <c r="CI169" s="274" t="str">
        <f ca="true">+IF(OFFSET('Water Data'!$I$28,0,10*ROW('Water Data'!I163))="","",OFFSET('Water Data'!$I$28,0,10*ROW('Water Data'!I163)))</f>
        <v/>
      </c>
      <c r="CJ169" s="274" t="str">
        <f ca="true">+IF(OFFSET('Water Data'!$I$29,0,10*ROW('Water Data'!I163))="","",OFFSET('Water Data'!$I$29,0,10*ROW('Water Data'!I163)))</f>
        <v/>
      </c>
      <c r="CK169" s="274" t="str">
        <f ca="true">+IF(OFFSET('Sanitation Data'!$D$28,0,10*ROW('Sanitation Data'!D163))="","",OFFSET('Sanitation Data'!$D$28,0,10*ROW('Sanitation Data'!D163)))</f>
        <v/>
      </c>
      <c r="CL169" s="274" t="str">
        <f ca="true">+IF(OFFSET('Sanitation Data'!$D$29,0,10*ROW('Sanitation Data'!D163))="","",OFFSET('Sanitation Data'!$D$29,0,10*ROW('Sanitation Data'!D163)))</f>
        <v/>
      </c>
      <c r="CM169" s="274" t="str">
        <f ca="true">+IF(OFFSET('Sanitation Data'!$D$30,0,10*ROW('Sanitation Data'!D163))="","",OFFSET('Sanitation Data'!$D$30,0,10*ROW('Sanitation Data'!D163)))</f>
        <v/>
      </c>
      <c r="CN169" s="274" t="str">
        <f ca="true">+IF(OFFSET('Sanitation Data'!$D$31,0,10*ROW('Sanitation Data'!D163))="","",OFFSET('Sanitation Data'!$D$31,0,10*ROW('Sanitation Data'!D163)))</f>
        <v/>
      </c>
      <c r="CO169" s="274" t="str">
        <f ca="true">+IF(OFFSET('Sanitation Data'!$D$32,0,10*ROW('Sanitation Data'!D163))="","",OFFSET('Sanitation Data'!$D$32,0,10*ROW('Sanitation Data'!D163)))</f>
        <v/>
      </c>
      <c r="CP169" s="274" t="str">
        <f ca="true">+IF(OFFSET('Sanitation Data'!$E$28,0,10*ROW('Sanitation Data'!E163))="","",OFFSET('Sanitation Data'!$E$28,0,10*ROW('Sanitation Data'!E163)))</f>
        <v/>
      </c>
      <c r="CQ169" s="274" t="str">
        <f ca="true">+IF(OFFSET('Sanitation Data'!$E$29,0,10*ROW('Sanitation Data'!E163))="","",OFFSET('Sanitation Data'!$E$29,0,10*ROW('Sanitation Data'!E163)))</f>
        <v/>
      </c>
      <c r="CR169" s="274" t="str">
        <f ca="true">+IF(OFFSET('Sanitation Data'!$E$30,0,10*ROW('Sanitation Data'!E163))="","",OFFSET('Sanitation Data'!$E$30,0,10*ROW('Sanitation Data'!E163)))</f>
        <v/>
      </c>
      <c r="CS169" s="274" t="str">
        <f ca="true">+IF(OFFSET('Sanitation Data'!$E$31,0,10*ROW('Sanitation Data'!E163))="","",OFFSET('Sanitation Data'!$E$31,0,10*ROW('Sanitation Data'!E163)))</f>
        <v/>
      </c>
      <c r="CT169" s="274" t="str">
        <f ca="true">+IF(OFFSET('Sanitation Data'!$E$32,0,10*ROW('Sanitation Data'!E163))="","",OFFSET('Sanitation Data'!$E$32,0,10*ROW('Sanitation Data'!E163)))</f>
        <v/>
      </c>
      <c r="CU169" s="274" t="str">
        <f ca="true">+IF(OFFSET('Sanitation Data'!$F$28,0,10*ROW('Sanitation Data'!F163))="","",OFFSET('Sanitation Data'!$F$28,0,10*ROW('Sanitation Data'!F163)))</f>
        <v/>
      </c>
      <c r="CV169" s="274" t="str">
        <f ca="true">+IF(OFFSET('Sanitation Data'!$F$29,0,10*ROW('Sanitation Data'!F163))="","",OFFSET('Sanitation Data'!$F$29,0,10*ROW('Sanitation Data'!F163)))</f>
        <v/>
      </c>
      <c r="CW169" s="274" t="str">
        <f ca="true">+IF(OFFSET('Sanitation Data'!$F$30,0,10*ROW('Sanitation Data'!F163))="","",OFFSET('Sanitation Data'!$F$30,0,10*ROW('Sanitation Data'!F163)))</f>
        <v/>
      </c>
      <c r="CX169" s="274" t="str">
        <f ca="true">+IF(OFFSET('Sanitation Data'!$F$31,0,10*ROW('Sanitation Data'!F163))="","",OFFSET('Sanitation Data'!$F$31,0,10*ROW('Sanitation Data'!F163)))</f>
        <v/>
      </c>
      <c r="CY169" s="274" t="str">
        <f ca="true">+IF(OFFSET('Sanitation Data'!$F$32,0,10*ROW('Sanitation Data'!F163))="","",OFFSET('Sanitation Data'!$F$32,0,10*ROW('Sanitation Data'!F163)))</f>
        <v/>
      </c>
      <c r="CZ169" s="274" t="str">
        <f ca="true">+IF(OFFSET('Sanitation Data'!$G$28,0,10*ROW('Sanitation Data'!G163))="","",OFFSET('Sanitation Data'!$G$28,0,10*ROW('Sanitation Data'!G163)))</f>
        <v/>
      </c>
      <c r="DA169" s="274" t="str">
        <f ca="true">+IF(OFFSET('Sanitation Data'!$G$29,0,10*ROW('Sanitation Data'!G163))="","",OFFSET('Sanitation Data'!$G$29,0,10*ROW('Sanitation Data'!G163)))</f>
        <v/>
      </c>
      <c r="DB169" s="274" t="str">
        <f ca="true">+IF(OFFSET('Sanitation Data'!$G$30,0,10*ROW('Sanitation Data'!G163))="","",OFFSET('Sanitation Data'!$G$30,0,10*ROW('Sanitation Data'!G163)))</f>
        <v/>
      </c>
      <c r="DC169" s="274" t="str">
        <f ca="true">+IF(OFFSET('Sanitation Data'!$G$31,0,10*ROW('Sanitation Data'!G163))="","",OFFSET('Sanitation Data'!$G$31,0,10*ROW('Sanitation Data'!G163)))</f>
        <v/>
      </c>
      <c r="DD169" s="274" t="str">
        <f ca="true">+IF(OFFSET('Sanitation Data'!$G$32,0,10*ROW('Sanitation Data'!G163))="","",OFFSET('Sanitation Data'!$G$32,0,10*ROW('Sanitation Data'!G163)))</f>
        <v/>
      </c>
      <c r="DE169" s="274" t="str">
        <f ca="true">+IF(OFFSET('Sanitation Data'!$H$28,0,10*ROW('Sanitation Data'!H163))="","",OFFSET('Sanitation Data'!$H$28,0,10*ROW('Sanitation Data'!H163)))</f>
        <v/>
      </c>
      <c r="DF169" s="274" t="str">
        <f ca="true">+IF(OFFSET('Sanitation Data'!$H$29,0,10*ROW('Sanitation Data'!H163))="","",OFFSET('Sanitation Data'!$H$29,0,10*ROW('Sanitation Data'!H163)))</f>
        <v/>
      </c>
      <c r="DG169" s="274" t="str">
        <f ca="true">+IF(OFFSET('Sanitation Data'!$H$30,0,10*ROW('Sanitation Data'!H163))="","",OFFSET('Sanitation Data'!$H$30,0,10*ROW('Sanitation Data'!H163)))</f>
        <v/>
      </c>
      <c r="DH169" s="274" t="str">
        <f ca="true">+IF(OFFSET('Sanitation Data'!$H$31,0,10*ROW('Sanitation Data'!H163))="","",OFFSET('Sanitation Data'!$H$31,0,10*ROW('Sanitation Data'!H163)))</f>
        <v/>
      </c>
      <c r="DI169" s="274" t="str">
        <f ca="true">+IF(OFFSET('Sanitation Data'!$H$32,0,10*ROW('Sanitation Data'!H163))="","",OFFSET('Sanitation Data'!$H$32,0,10*ROW('Sanitation Data'!H163)))</f>
        <v/>
      </c>
      <c r="DJ169" s="274" t="str">
        <f ca="true">+IF(OFFSET('Sanitation Data'!$I$28,0,10*ROW('Sanitation Data'!I163))="","",OFFSET('Sanitation Data'!$I$28,0,10*ROW('Sanitation Data'!I163)))</f>
        <v/>
      </c>
      <c r="DK169" s="274" t="str">
        <f ca="true">+IF(OFFSET('Sanitation Data'!$I$29,0,10*ROW('Sanitation Data'!I163))="","",OFFSET('Sanitation Data'!$I$29,0,10*ROW('Sanitation Data'!I163)))</f>
        <v/>
      </c>
      <c r="DL169" s="274" t="str">
        <f ca="true">+IF(OFFSET('Sanitation Data'!$I$30,0,10*ROW('Sanitation Data'!I163))="","",OFFSET('Sanitation Data'!$I$30,0,10*ROW('Sanitation Data'!I163)))</f>
        <v/>
      </c>
      <c r="DM169" s="274" t="str">
        <f ca="true">+IF(OFFSET('Sanitation Data'!$I$31,0,10*ROW('Sanitation Data'!I163))="","",OFFSET('Sanitation Data'!$I$31,0,10*ROW('Sanitation Data'!I163)))</f>
        <v/>
      </c>
      <c r="DN169" s="274" t="str">
        <f ca="true">+IF(OFFSET('Sanitation Data'!$I$32,0,10*ROW('Sanitation Data'!I163))="","",OFFSET('Sanitation Data'!$I$32,0,10*ROW('Sanitation Data'!I163)))</f>
        <v/>
      </c>
      <c r="DO169" s="274" t="str">
        <f ca="true">+IF(OFFSET('Hygiene Data'!$D$11,0,10*ROW('Hygiene Data'!D163))="","",OFFSET('Hygiene Data'!$D$11,0,10*ROW('Hygiene Data'!D163)))</f>
        <v/>
      </c>
      <c r="DP169" s="274" t="str">
        <f ca="true">+IF(OFFSET('Hygiene Data'!$D$12,0,10*ROW('Hygiene Data'!D163))="","",OFFSET('Hygiene Data'!$D$12,0,10*ROW('Hygiene Data'!D163)))</f>
        <v/>
      </c>
      <c r="DQ169" s="274" t="str">
        <f ca="true">+IF(OFFSET('Hygiene Data'!$D$13,0,10*ROW('Hygiene Data'!D163))="","",OFFSET('Hygiene Data'!$D$13,0,10*ROW('Hygiene Data'!D163)))</f>
        <v/>
      </c>
      <c r="DR169" s="274" t="str">
        <f ca="true">+IF(OFFSET('Hygiene Data'!$E$11,0,10*ROW('Hygiene Data'!E163))="","",OFFSET('Hygiene Data'!$E$11,0,10*ROW('Hygiene Data'!E163)))</f>
        <v/>
      </c>
      <c r="DS169" s="274" t="str">
        <f ca="true">+IF(OFFSET('Hygiene Data'!$E$12,0,10*ROW('Hygiene Data'!E163))="","",OFFSET('Hygiene Data'!$E$12,0,10*ROW('Hygiene Data'!E163)))</f>
        <v/>
      </c>
      <c r="DT169" s="274" t="str">
        <f ca="true">+IF(OFFSET('Hygiene Data'!$E$13,0,10*ROW('Hygiene Data'!E163))="","",OFFSET('Hygiene Data'!$E$13,0,10*ROW('Hygiene Data'!E163)))</f>
        <v/>
      </c>
      <c r="DU169" s="274" t="str">
        <f ca="true">+IF(OFFSET('Hygiene Data'!$F$11,0,10*ROW('Hygiene Data'!F163))="","",OFFSET('Hygiene Data'!$F$11,0,10*ROW('Hygiene Data'!F163)))</f>
        <v/>
      </c>
      <c r="DV169" s="274" t="str">
        <f ca="true">+IF(OFFSET('Hygiene Data'!$F$12,0,10*ROW('Hygiene Data'!F163))="","",OFFSET('Hygiene Data'!$F$12,0,10*ROW('Hygiene Data'!F163)))</f>
        <v/>
      </c>
      <c r="DW169" s="274" t="str">
        <f ca="true">+IF(OFFSET('Hygiene Data'!$F$13,0,10*ROW('Hygiene Data'!F163))="","",OFFSET('Hygiene Data'!$F$13,0,10*ROW('Hygiene Data'!F163)))</f>
        <v/>
      </c>
      <c r="DX169" s="274" t="str">
        <f ca="true">+IF(OFFSET('Hygiene Data'!$G$11,0,10*ROW('Hygiene Data'!G163))="","",OFFSET('Hygiene Data'!$G$11,0,10*ROW('Hygiene Data'!G163)))</f>
        <v/>
      </c>
      <c r="DY169" s="274" t="str">
        <f ca="true">+IF(OFFSET('Hygiene Data'!$G$12,0,10*ROW('Hygiene Data'!G163))="","",OFFSET('Hygiene Data'!$G$12,0,10*ROW('Hygiene Data'!G163)))</f>
        <v/>
      </c>
      <c r="DZ169" s="274" t="str">
        <f ca="true">+IF(OFFSET('Hygiene Data'!$G$13,0,10*ROW('Hygiene Data'!G163))="","",OFFSET('Hygiene Data'!$G$13,0,10*ROW('Hygiene Data'!G163)))</f>
        <v/>
      </c>
      <c r="EA169" s="274" t="str">
        <f ca="true">+IF(OFFSET('Hygiene Data'!$H$11,0,10*ROW('Hygiene Data'!H163))="","",OFFSET('Hygiene Data'!$H$11,0,10*ROW('Hygiene Data'!H163)))</f>
        <v/>
      </c>
      <c r="EB169" s="274" t="str">
        <f ca="true">+IF(OFFSET('Hygiene Data'!$H$12,0,10*ROW('Hygiene Data'!H163))="","",OFFSET('Hygiene Data'!$H$12,0,10*ROW('Hygiene Data'!H163)))</f>
        <v/>
      </c>
      <c r="EC169" s="274" t="str">
        <f ca="true">+IF(OFFSET('Hygiene Data'!$H$13,0,10*ROW('Hygiene Data'!H163))="","",OFFSET('Hygiene Data'!$H$13,0,10*ROW('Hygiene Data'!H163)))</f>
        <v/>
      </c>
      <c r="ED169" s="274" t="str">
        <f ca="true">+IF(OFFSET('Hygiene Data'!$I$11,0,10*ROW('Hygiene Data'!I163))="","",OFFSET('Hygiene Data'!$I$11,0,10*ROW('Hygiene Data'!I163)))</f>
        <v/>
      </c>
      <c r="EE169" s="274" t="str">
        <f ca="true">+IF(OFFSET('Hygiene Data'!$I$12,0,10*ROW('Hygiene Data'!I163))="","",OFFSET('Hygiene Data'!$I$12,0,10*ROW('Hygiene Data'!I163)))</f>
        <v/>
      </c>
      <c r="EF169" s="274" t="str">
        <f ca="true">+IF(OFFSET('Hygiene Data'!$I$13,0,10*ROW('Hygiene Data'!I163))="","",OFFSET('Hygiene Data'!$I$13,0,10*ROW('Hygiene Data'!I163)))</f>
        <v/>
      </c>
    </row>
    <row xmlns:x14ac="http://schemas.microsoft.com/office/spreadsheetml/2009/9/ac" r="170" x14ac:dyDescent="0.2">
      <c r="A170" s="37" t="str">
        <f ca="true">+IF(OFFSET('Water Data'!$B$2,0,10*ROW('Water Data'!E164))="","",OFFSET('Water Data'!$B$2,0,10*ROW('Water Data'!E164)))</f>
        <v/>
      </c>
      <c r="B170" s="37" t="str">
        <f ca="true">+IF(OFFSET('Water Data'!$C$2,0,10*ROW('Water Data'!F164))="","",OFFSET('Water Data'!$C$2,0,10*ROW('Water Data'!F164)))</f>
        <v/>
      </c>
      <c r="C170" s="330" t="str">
        <f t="shared" ca="true" si="2"/>
        <v/>
      </c>
      <c r="D170" s="94"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4"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4"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4"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4"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4"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4"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4"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4"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4"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4"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4"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4"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4"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4"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4"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4"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4"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5"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5"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5"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5"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5"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5"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5"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5"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5"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5"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5"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5"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5"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5"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5"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5"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5"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5"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5"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5"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5"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5"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5"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5"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5"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5"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5"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5"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5"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5"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6"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6"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6"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6"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6"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6"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6"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6"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6"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6"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6"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6"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6"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6"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6"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6"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6"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6"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74"/>
      <c r="BS170" s="274" t="str">
        <f ca="true">+IF(OFFSET('Water Data'!$D$27,0,10*ROW('Water Data'!D164))="","",OFFSET('Water Data'!$D$27,0,10*ROW('Water Data'!D164)))</f>
        <v/>
      </c>
      <c r="BT170" s="274" t="str">
        <f ca="true">+IF(OFFSET('Water Data'!$D$28,0,10*ROW('Water Data'!D164))="","",OFFSET('Water Data'!$D$28,0,10*ROW('Water Data'!D164)))</f>
        <v/>
      </c>
      <c r="BU170" s="274" t="str">
        <f ca="true">+IF(OFFSET('Water Data'!$D$29,0,10*ROW('Water Data'!D164))="","",OFFSET('Water Data'!$D$29,0,10*ROW('Water Data'!D164)))</f>
        <v/>
      </c>
      <c r="BV170" s="274" t="str">
        <f ca="true">+IF(OFFSET('Water Data'!$E$27,0,10*ROW('Water Data'!E164))="","",OFFSET('Water Data'!$E$27,0,10*ROW('Water Data'!E164)))</f>
        <v/>
      </c>
      <c r="BW170" s="274" t="str">
        <f ca="true">+IF(OFFSET('Water Data'!$E$28,0,10*ROW('Water Data'!E164))="","",OFFSET('Water Data'!$E$28,0,10*ROW('Water Data'!E164)))</f>
        <v/>
      </c>
      <c r="BX170" s="274" t="str">
        <f ca="true">+IF(OFFSET('Water Data'!$E$29,0,10*ROW('Water Data'!E164))="","",OFFSET('Water Data'!$E$29,0,10*ROW('Water Data'!E164)))</f>
        <v/>
      </c>
      <c r="BY170" s="274" t="str">
        <f ca="true">+IF(OFFSET('Water Data'!$F$27,0,10*ROW('Water Data'!F164))="","",OFFSET('Water Data'!$F$27,0,10*ROW('Water Data'!F164)))</f>
        <v/>
      </c>
      <c r="BZ170" s="274" t="str">
        <f ca="true">+IF(OFFSET('Water Data'!$F$28,0,10*ROW('Water Data'!F164))="","",OFFSET('Water Data'!$F$28,0,10*ROW('Water Data'!F164)))</f>
        <v/>
      </c>
      <c r="CA170" s="274" t="str">
        <f ca="true">+IF(OFFSET('Water Data'!$F$29,0,10*ROW('Water Data'!F164))="","",OFFSET('Water Data'!$F$29,0,10*ROW('Water Data'!F164)))</f>
        <v/>
      </c>
      <c r="CB170" s="274" t="str">
        <f ca="true">+IF(OFFSET('Water Data'!$G$27,0,10*ROW('Water Data'!G164))="","",OFFSET('Water Data'!$G$27,0,10*ROW('Water Data'!G164)))</f>
        <v/>
      </c>
      <c r="CC170" s="274" t="str">
        <f ca="true">+IF(OFFSET('Water Data'!$G$28,0,10*ROW('Water Data'!G164))="","",OFFSET('Water Data'!$G$28,0,10*ROW('Water Data'!G164)))</f>
        <v/>
      </c>
      <c r="CD170" s="274" t="str">
        <f ca="true">+IF(OFFSET('Water Data'!$G$29,0,10*ROW('Water Data'!G164))="","",OFFSET('Water Data'!$G$29,0,10*ROW('Water Data'!G164)))</f>
        <v/>
      </c>
      <c r="CE170" s="274" t="str">
        <f ca="true">+IF(OFFSET('Water Data'!$H$27,0,10*ROW('Water Data'!H164))="","",OFFSET('Water Data'!$H$27,0,10*ROW('Water Data'!H164)))</f>
        <v/>
      </c>
      <c r="CF170" s="274" t="str">
        <f ca="true">+IF(OFFSET('Water Data'!$H$28,0,10*ROW('Water Data'!H164))="","",OFFSET('Water Data'!$H$28,0,10*ROW('Water Data'!H164)))</f>
        <v/>
      </c>
      <c r="CG170" s="274" t="str">
        <f ca="true">+IF(OFFSET('Water Data'!$H$29,0,10*ROW('Water Data'!H164))="","",OFFSET('Water Data'!$H$29,0,10*ROW('Water Data'!H164)))</f>
        <v/>
      </c>
      <c r="CH170" s="274" t="str">
        <f ca="true">+IF(OFFSET('Water Data'!$I$27,0,10*ROW('Water Data'!I164))="","",OFFSET('Water Data'!$I$27,0,10*ROW('Water Data'!I164)))</f>
        <v/>
      </c>
      <c r="CI170" s="274" t="str">
        <f ca="true">+IF(OFFSET('Water Data'!$I$28,0,10*ROW('Water Data'!I164))="","",OFFSET('Water Data'!$I$28,0,10*ROW('Water Data'!I164)))</f>
        <v/>
      </c>
      <c r="CJ170" s="274" t="str">
        <f ca="true">+IF(OFFSET('Water Data'!$I$29,0,10*ROW('Water Data'!I164))="","",OFFSET('Water Data'!$I$29,0,10*ROW('Water Data'!I164)))</f>
        <v/>
      </c>
      <c r="CK170" s="274" t="str">
        <f ca="true">+IF(OFFSET('Sanitation Data'!$D$28,0,10*ROW('Sanitation Data'!D164))="","",OFFSET('Sanitation Data'!$D$28,0,10*ROW('Sanitation Data'!D164)))</f>
        <v/>
      </c>
      <c r="CL170" s="274" t="str">
        <f ca="true">+IF(OFFSET('Sanitation Data'!$D$29,0,10*ROW('Sanitation Data'!D164))="","",OFFSET('Sanitation Data'!$D$29,0,10*ROW('Sanitation Data'!D164)))</f>
        <v/>
      </c>
      <c r="CM170" s="274" t="str">
        <f ca="true">+IF(OFFSET('Sanitation Data'!$D$30,0,10*ROW('Sanitation Data'!D164))="","",OFFSET('Sanitation Data'!$D$30,0,10*ROW('Sanitation Data'!D164)))</f>
        <v/>
      </c>
      <c r="CN170" s="274" t="str">
        <f ca="true">+IF(OFFSET('Sanitation Data'!$D$31,0,10*ROW('Sanitation Data'!D164))="","",OFFSET('Sanitation Data'!$D$31,0,10*ROW('Sanitation Data'!D164)))</f>
        <v/>
      </c>
      <c r="CO170" s="274" t="str">
        <f ca="true">+IF(OFFSET('Sanitation Data'!$D$32,0,10*ROW('Sanitation Data'!D164))="","",OFFSET('Sanitation Data'!$D$32,0,10*ROW('Sanitation Data'!D164)))</f>
        <v/>
      </c>
      <c r="CP170" s="274" t="str">
        <f ca="true">+IF(OFFSET('Sanitation Data'!$E$28,0,10*ROW('Sanitation Data'!E164))="","",OFFSET('Sanitation Data'!$E$28,0,10*ROW('Sanitation Data'!E164)))</f>
        <v/>
      </c>
      <c r="CQ170" s="274" t="str">
        <f ca="true">+IF(OFFSET('Sanitation Data'!$E$29,0,10*ROW('Sanitation Data'!E164))="","",OFFSET('Sanitation Data'!$E$29,0,10*ROW('Sanitation Data'!E164)))</f>
        <v/>
      </c>
      <c r="CR170" s="274" t="str">
        <f ca="true">+IF(OFFSET('Sanitation Data'!$E$30,0,10*ROW('Sanitation Data'!E164))="","",OFFSET('Sanitation Data'!$E$30,0,10*ROW('Sanitation Data'!E164)))</f>
        <v/>
      </c>
      <c r="CS170" s="274" t="str">
        <f ca="true">+IF(OFFSET('Sanitation Data'!$E$31,0,10*ROW('Sanitation Data'!E164))="","",OFFSET('Sanitation Data'!$E$31,0,10*ROW('Sanitation Data'!E164)))</f>
        <v/>
      </c>
      <c r="CT170" s="274" t="str">
        <f ca="true">+IF(OFFSET('Sanitation Data'!$E$32,0,10*ROW('Sanitation Data'!E164))="","",OFFSET('Sanitation Data'!$E$32,0,10*ROW('Sanitation Data'!E164)))</f>
        <v/>
      </c>
      <c r="CU170" s="274" t="str">
        <f ca="true">+IF(OFFSET('Sanitation Data'!$F$28,0,10*ROW('Sanitation Data'!F164))="","",OFFSET('Sanitation Data'!$F$28,0,10*ROW('Sanitation Data'!F164)))</f>
        <v/>
      </c>
      <c r="CV170" s="274" t="str">
        <f ca="true">+IF(OFFSET('Sanitation Data'!$F$29,0,10*ROW('Sanitation Data'!F164))="","",OFFSET('Sanitation Data'!$F$29,0,10*ROW('Sanitation Data'!F164)))</f>
        <v/>
      </c>
      <c r="CW170" s="274" t="str">
        <f ca="true">+IF(OFFSET('Sanitation Data'!$F$30,0,10*ROW('Sanitation Data'!F164))="","",OFFSET('Sanitation Data'!$F$30,0,10*ROW('Sanitation Data'!F164)))</f>
        <v/>
      </c>
      <c r="CX170" s="274" t="str">
        <f ca="true">+IF(OFFSET('Sanitation Data'!$F$31,0,10*ROW('Sanitation Data'!F164))="","",OFFSET('Sanitation Data'!$F$31,0,10*ROW('Sanitation Data'!F164)))</f>
        <v/>
      </c>
      <c r="CY170" s="274" t="str">
        <f ca="true">+IF(OFFSET('Sanitation Data'!$F$32,0,10*ROW('Sanitation Data'!F164))="","",OFFSET('Sanitation Data'!$F$32,0,10*ROW('Sanitation Data'!F164)))</f>
        <v/>
      </c>
      <c r="CZ170" s="274" t="str">
        <f ca="true">+IF(OFFSET('Sanitation Data'!$G$28,0,10*ROW('Sanitation Data'!G164))="","",OFFSET('Sanitation Data'!$G$28,0,10*ROW('Sanitation Data'!G164)))</f>
        <v/>
      </c>
      <c r="DA170" s="274" t="str">
        <f ca="true">+IF(OFFSET('Sanitation Data'!$G$29,0,10*ROW('Sanitation Data'!G164))="","",OFFSET('Sanitation Data'!$G$29,0,10*ROW('Sanitation Data'!G164)))</f>
        <v/>
      </c>
      <c r="DB170" s="274" t="str">
        <f ca="true">+IF(OFFSET('Sanitation Data'!$G$30,0,10*ROW('Sanitation Data'!G164))="","",OFFSET('Sanitation Data'!$G$30,0,10*ROW('Sanitation Data'!G164)))</f>
        <v/>
      </c>
      <c r="DC170" s="274" t="str">
        <f ca="true">+IF(OFFSET('Sanitation Data'!$G$31,0,10*ROW('Sanitation Data'!G164))="","",OFFSET('Sanitation Data'!$G$31,0,10*ROW('Sanitation Data'!G164)))</f>
        <v/>
      </c>
      <c r="DD170" s="274" t="str">
        <f ca="true">+IF(OFFSET('Sanitation Data'!$G$32,0,10*ROW('Sanitation Data'!G164))="","",OFFSET('Sanitation Data'!$G$32,0,10*ROW('Sanitation Data'!G164)))</f>
        <v/>
      </c>
      <c r="DE170" s="274" t="str">
        <f ca="true">+IF(OFFSET('Sanitation Data'!$H$28,0,10*ROW('Sanitation Data'!H164))="","",OFFSET('Sanitation Data'!$H$28,0,10*ROW('Sanitation Data'!H164)))</f>
        <v/>
      </c>
      <c r="DF170" s="274" t="str">
        <f ca="true">+IF(OFFSET('Sanitation Data'!$H$29,0,10*ROW('Sanitation Data'!H164))="","",OFFSET('Sanitation Data'!$H$29,0,10*ROW('Sanitation Data'!H164)))</f>
        <v/>
      </c>
      <c r="DG170" s="274" t="str">
        <f ca="true">+IF(OFFSET('Sanitation Data'!$H$30,0,10*ROW('Sanitation Data'!H164))="","",OFFSET('Sanitation Data'!$H$30,0,10*ROW('Sanitation Data'!H164)))</f>
        <v/>
      </c>
      <c r="DH170" s="274" t="str">
        <f ca="true">+IF(OFFSET('Sanitation Data'!$H$31,0,10*ROW('Sanitation Data'!H164))="","",OFFSET('Sanitation Data'!$H$31,0,10*ROW('Sanitation Data'!H164)))</f>
        <v/>
      </c>
      <c r="DI170" s="274" t="str">
        <f ca="true">+IF(OFFSET('Sanitation Data'!$H$32,0,10*ROW('Sanitation Data'!H164))="","",OFFSET('Sanitation Data'!$H$32,0,10*ROW('Sanitation Data'!H164)))</f>
        <v/>
      </c>
      <c r="DJ170" s="274" t="str">
        <f ca="true">+IF(OFFSET('Sanitation Data'!$I$28,0,10*ROW('Sanitation Data'!I164))="","",OFFSET('Sanitation Data'!$I$28,0,10*ROW('Sanitation Data'!I164)))</f>
        <v/>
      </c>
      <c r="DK170" s="274" t="str">
        <f ca="true">+IF(OFFSET('Sanitation Data'!$I$29,0,10*ROW('Sanitation Data'!I164))="","",OFFSET('Sanitation Data'!$I$29,0,10*ROW('Sanitation Data'!I164)))</f>
        <v/>
      </c>
      <c r="DL170" s="274" t="str">
        <f ca="true">+IF(OFFSET('Sanitation Data'!$I$30,0,10*ROW('Sanitation Data'!I164))="","",OFFSET('Sanitation Data'!$I$30,0,10*ROW('Sanitation Data'!I164)))</f>
        <v/>
      </c>
      <c r="DM170" s="274" t="str">
        <f ca="true">+IF(OFFSET('Sanitation Data'!$I$31,0,10*ROW('Sanitation Data'!I164))="","",OFFSET('Sanitation Data'!$I$31,0,10*ROW('Sanitation Data'!I164)))</f>
        <v/>
      </c>
      <c r="DN170" s="274" t="str">
        <f ca="true">+IF(OFFSET('Sanitation Data'!$I$32,0,10*ROW('Sanitation Data'!I164))="","",OFFSET('Sanitation Data'!$I$32,0,10*ROW('Sanitation Data'!I164)))</f>
        <v/>
      </c>
      <c r="DO170" s="274" t="str">
        <f ca="true">+IF(OFFSET('Hygiene Data'!$D$11,0,10*ROW('Hygiene Data'!D164))="","",OFFSET('Hygiene Data'!$D$11,0,10*ROW('Hygiene Data'!D164)))</f>
        <v/>
      </c>
      <c r="DP170" s="274" t="str">
        <f ca="true">+IF(OFFSET('Hygiene Data'!$D$12,0,10*ROW('Hygiene Data'!D164))="","",OFFSET('Hygiene Data'!$D$12,0,10*ROW('Hygiene Data'!D164)))</f>
        <v/>
      </c>
      <c r="DQ170" s="274" t="str">
        <f ca="true">+IF(OFFSET('Hygiene Data'!$D$13,0,10*ROW('Hygiene Data'!D164))="","",OFFSET('Hygiene Data'!$D$13,0,10*ROW('Hygiene Data'!D164)))</f>
        <v/>
      </c>
      <c r="DR170" s="274" t="str">
        <f ca="true">+IF(OFFSET('Hygiene Data'!$E$11,0,10*ROW('Hygiene Data'!E164))="","",OFFSET('Hygiene Data'!$E$11,0,10*ROW('Hygiene Data'!E164)))</f>
        <v/>
      </c>
      <c r="DS170" s="274" t="str">
        <f ca="true">+IF(OFFSET('Hygiene Data'!$E$12,0,10*ROW('Hygiene Data'!E164))="","",OFFSET('Hygiene Data'!$E$12,0,10*ROW('Hygiene Data'!E164)))</f>
        <v/>
      </c>
      <c r="DT170" s="274" t="str">
        <f ca="true">+IF(OFFSET('Hygiene Data'!$E$13,0,10*ROW('Hygiene Data'!E164))="","",OFFSET('Hygiene Data'!$E$13,0,10*ROW('Hygiene Data'!E164)))</f>
        <v/>
      </c>
      <c r="DU170" s="274" t="str">
        <f ca="true">+IF(OFFSET('Hygiene Data'!$F$11,0,10*ROW('Hygiene Data'!F164))="","",OFFSET('Hygiene Data'!$F$11,0,10*ROW('Hygiene Data'!F164)))</f>
        <v/>
      </c>
      <c r="DV170" s="274" t="str">
        <f ca="true">+IF(OFFSET('Hygiene Data'!$F$12,0,10*ROW('Hygiene Data'!F164))="","",OFFSET('Hygiene Data'!$F$12,0,10*ROW('Hygiene Data'!F164)))</f>
        <v/>
      </c>
      <c r="DW170" s="274" t="str">
        <f ca="true">+IF(OFFSET('Hygiene Data'!$F$13,0,10*ROW('Hygiene Data'!F164))="","",OFFSET('Hygiene Data'!$F$13,0,10*ROW('Hygiene Data'!F164)))</f>
        <v/>
      </c>
      <c r="DX170" s="274" t="str">
        <f ca="true">+IF(OFFSET('Hygiene Data'!$G$11,0,10*ROW('Hygiene Data'!G164))="","",OFFSET('Hygiene Data'!$G$11,0,10*ROW('Hygiene Data'!G164)))</f>
        <v/>
      </c>
      <c r="DY170" s="274" t="str">
        <f ca="true">+IF(OFFSET('Hygiene Data'!$G$12,0,10*ROW('Hygiene Data'!G164))="","",OFFSET('Hygiene Data'!$G$12,0,10*ROW('Hygiene Data'!G164)))</f>
        <v/>
      </c>
      <c r="DZ170" s="274" t="str">
        <f ca="true">+IF(OFFSET('Hygiene Data'!$G$13,0,10*ROW('Hygiene Data'!G164))="","",OFFSET('Hygiene Data'!$G$13,0,10*ROW('Hygiene Data'!G164)))</f>
        <v/>
      </c>
      <c r="EA170" s="274" t="str">
        <f ca="true">+IF(OFFSET('Hygiene Data'!$H$11,0,10*ROW('Hygiene Data'!H164))="","",OFFSET('Hygiene Data'!$H$11,0,10*ROW('Hygiene Data'!H164)))</f>
        <v/>
      </c>
      <c r="EB170" s="274" t="str">
        <f ca="true">+IF(OFFSET('Hygiene Data'!$H$12,0,10*ROW('Hygiene Data'!H164))="","",OFFSET('Hygiene Data'!$H$12,0,10*ROW('Hygiene Data'!H164)))</f>
        <v/>
      </c>
      <c r="EC170" s="274" t="str">
        <f ca="true">+IF(OFFSET('Hygiene Data'!$H$13,0,10*ROW('Hygiene Data'!H164))="","",OFFSET('Hygiene Data'!$H$13,0,10*ROW('Hygiene Data'!H164)))</f>
        <v/>
      </c>
      <c r="ED170" s="274" t="str">
        <f ca="true">+IF(OFFSET('Hygiene Data'!$I$11,0,10*ROW('Hygiene Data'!I164))="","",OFFSET('Hygiene Data'!$I$11,0,10*ROW('Hygiene Data'!I164)))</f>
        <v/>
      </c>
      <c r="EE170" s="274" t="str">
        <f ca="true">+IF(OFFSET('Hygiene Data'!$I$12,0,10*ROW('Hygiene Data'!I164))="","",OFFSET('Hygiene Data'!$I$12,0,10*ROW('Hygiene Data'!I164)))</f>
        <v/>
      </c>
      <c r="EF170" s="274" t="str">
        <f ca="true">+IF(OFFSET('Hygiene Data'!$I$13,0,10*ROW('Hygiene Data'!I164))="","",OFFSET('Hygiene Data'!$I$13,0,10*ROW('Hygiene Data'!I164)))</f>
        <v/>
      </c>
    </row>
    <row xmlns:x14ac="http://schemas.microsoft.com/office/spreadsheetml/2009/9/ac" r="171" x14ac:dyDescent="0.2">
      <c r="A171" s="37" t="str">
        <f ca="true">+IF(OFFSET('Water Data'!$B$2,0,10*ROW('Water Data'!E165))="","",OFFSET('Water Data'!$B$2,0,10*ROW('Water Data'!E165)))</f>
        <v/>
      </c>
      <c r="B171" s="37" t="str">
        <f ca="true">+IF(OFFSET('Water Data'!$C$2,0,10*ROW('Water Data'!F165))="","",OFFSET('Water Data'!$C$2,0,10*ROW('Water Data'!F165)))</f>
        <v/>
      </c>
      <c r="C171" s="330" t="str">
        <f t="shared" ca="true" si="2"/>
        <v/>
      </c>
      <c r="D171" s="94"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4"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4"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4"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4"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4"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4"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4"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4"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4"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4"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4"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4"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4"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4"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4"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4"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4"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5"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5"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5"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5"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5"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5"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5"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5"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5"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5"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5"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5"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5"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5"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5"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5"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5"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5"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5"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5"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5"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5"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5"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5"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5"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5"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5"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5"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5"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5"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6"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6"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6"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6"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6"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6"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6"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6"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6"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6"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6"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6"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6"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6"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6"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6"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6"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6"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74"/>
      <c r="BS171" s="274" t="str">
        <f ca="true">+IF(OFFSET('Water Data'!$D$27,0,10*ROW('Water Data'!D165))="","",OFFSET('Water Data'!$D$27,0,10*ROW('Water Data'!D165)))</f>
        <v/>
      </c>
      <c r="BT171" s="274" t="str">
        <f ca="true">+IF(OFFSET('Water Data'!$D$28,0,10*ROW('Water Data'!D165))="","",OFFSET('Water Data'!$D$28,0,10*ROW('Water Data'!D165)))</f>
        <v/>
      </c>
      <c r="BU171" s="274" t="str">
        <f ca="true">+IF(OFFSET('Water Data'!$D$29,0,10*ROW('Water Data'!D165))="","",OFFSET('Water Data'!$D$29,0,10*ROW('Water Data'!D165)))</f>
        <v/>
      </c>
      <c r="BV171" s="274" t="str">
        <f ca="true">+IF(OFFSET('Water Data'!$E$27,0,10*ROW('Water Data'!E165))="","",OFFSET('Water Data'!$E$27,0,10*ROW('Water Data'!E165)))</f>
        <v/>
      </c>
      <c r="BW171" s="274" t="str">
        <f ca="true">+IF(OFFSET('Water Data'!$E$28,0,10*ROW('Water Data'!E165))="","",OFFSET('Water Data'!$E$28,0,10*ROW('Water Data'!E165)))</f>
        <v/>
      </c>
      <c r="BX171" s="274" t="str">
        <f ca="true">+IF(OFFSET('Water Data'!$E$29,0,10*ROW('Water Data'!E165))="","",OFFSET('Water Data'!$E$29,0,10*ROW('Water Data'!E165)))</f>
        <v/>
      </c>
      <c r="BY171" s="274" t="str">
        <f ca="true">+IF(OFFSET('Water Data'!$F$27,0,10*ROW('Water Data'!F165))="","",OFFSET('Water Data'!$F$27,0,10*ROW('Water Data'!F165)))</f>
        <v/>
      </c>
      <c r="BZ171" s="274" t="str">
        <f ca="true">+IF(OFFSET('Water Data'!$F$28,0,10*ROW('Water Data'!F165))="","",OFFSET('Water Data'!$F$28,0,10*ROW('Water Data'!F165)))</f>
        <v/>
      </c>
      <c r="CA171" s="274" t="str">
        <f ca="true">+IF(OFFSET('Water Data'!$F$29,0,10*ROW('Water Data'!F165))="","",OFFSET('Water Data'!$F$29,0,10*ROW('Water Data'!F165)))</f>
        <v/>
      </c>
      <c r="CB171" s="274" t="str">
        <f ca="true">+IF(OFFSET('Water Data'!$G$27,0,10*ROW('Water Data'!G165))="","",OFFSET('Water Data'!$G$27,0,10*ROW('Water Data'!G165)))</f>
        <v/>
      </c>
      <c r="CC171" s="274" t="str">
        <f ca="true">+IF(OFFSET('Water Data'!$G$28,0,10*ROW('Water Data'!G165))="","",OFFSET('Water Data'!$G$28,0,10*ROW('Water Data'!G165)))</f>
        <v/>
      </c>
      <c r="CD171" s="274" t="str">
        <f ca="true">+IF(OFFSET('Water Data'!$G$29,0,10*ROW('Water Data'!G165))="","",OFFSET('Water Data'!$G$29,0,10*ROW('Water Data'!G165)))</f>
        <v/>
      </c>
      <c r="CE171" s="274" t="str">
        <f ca="true">+IF(OFFSET('Water Data'!$H$27,0,10*ROW('Water Data'!H165))="","",OFFSET('Water Data'!$H$27,0,10*ROW('Water Data'!H165)))</f>
        <v/>
      </c>
      <c r="CF171" s="274" t="str">
        <f ca="true">+IF(OFFSET('Water Data'!$H$28,0,10*ROW('Water Data'!H165))="","",OFFSET('Water Data'!$H$28,0,10*ROW('Water Data'!H165)))</f>
        <v/>
      </c>
      <c r="CG171" s="274" t="str">
        <f ca="true">+IF(OFFSET('Water Data'!$H$29,0,10*ROW('Water Data'!H165))="","",OFFSET('Water Data'!$H$29,0,10*ROW('Water Data'!H165)))</f>
        <v/>
      </c>
      <c r="CH171" s="274" t="str">
        <f ca="true">+IF(OFFSET('Water Data'!$I$27,0,10*ROW('Water Data'!I165))="","",OFFSET('Water Data'!$I$27,0,10*ROW('Water Data'!I165)))</f>
        <v/>
      </c>
      <c r="CI171" s="274" t="str">
        <f ca="true">+IF(OFFSET('Water Data'!$I$28,0,10*ROW('Water Data'!I165))="","",OFFSET('Water Data'!$I$28,0,10*ROW('Water Data'!I165)))</f>
        <v/>
      </c>
      <c r="CJ171" s="274" t="str">
        <f ca="true">+IF(OFFSET('Water Data'!$I$29,0,10*ROW('Water Data'!I165))="","",OFFSET('Water Data'!$I$29,0,10*ROW('Water Data'!I165)))</f>
        <v/>
      </c>
      <c r="CK171" s="274" t="str">
        <f ca="true">+IF(OFFSET('Sanitation Data'!$D$28,0,10*ROW('Sanitation Data'!D165))="","",OFFSET('Sanitation Data'!$D$28,0,10*ROW('Sanitation Data'!D165)))</f>
        <v/>
      </c>
      <c r="CL171" s="274" t="str">
        <f ca="true">+IF(OFFSET('Sanitation Data'!$D$29,0,10*ROW('Sanitation Data'!D165))="","",OFFSET('Sanitation Data'!$D$29,0,10*ROW('Sanitation Data'!D165)))</f>
        <v/>
      </c>
      <c r="CM171" s="274" t="str">
        <f ca="true">+IF(OFFSET('Sanitation Data'!$D$30,0,10*ROW('Sanitation Data'!D165))="","",OFFSET('Sanitation Data'!$D$30,0,10*ROW('Sanitation Data'!D165)))</f>
        <v/>
      </c>
      <c r="CN171" s="274" t="str">
        <f ca="true">+IF(OFFSET('Sanitation Data'!$D$31,0,10*ROW('Sanitation Data'!D165))="","",OFFSET('Sanitation Data'!$D$31,0,10*ROW('Sanitation Data'!D165)))</f>
        <v/>
      </c>
      <c r="CO171" s="274" t="str">
        <f ca="true">+IF(OFFSET('Sanitation Data'!$D$32,0,10*ROW('Sanitation Data'!D165))="","",OFFSET('Sanitation Data'!$D$32,0,10*ROW('Sanitation Data'!D165)))</f>
        <v/>
      </c>
      <c r="CP171" s="274" t="str">
        <f ca="true">+IF(OFFSET('Sanitation Data'!$E$28,0,10*ROW('Sanitation Data'!E165))="","",OFFSET('Sanitation Data'!$E$28,0,10*ROW('Sanitation Data'!E165)))</f>
        <v/>
      </c>
      <c r="CQ171" s="274" t="str">
        <f ca="true">+IF(OFFSET('Sanitation Data'!$E$29,0,10*ROW('Sanitation Data'!E165))="","",OFFSET('Sanitation Data'!$E$29,0,10*ROW('Sanitation Data'!E165)))</f>
        <v/>
      </c>
      <c r="CR171" s="274" t="str">
        <f ca="true">+IF(OFFSET('Sanitation Data'!$E$30,0,10*ROW('Sanitation Data'!E165))="","",OFFSET('Sanitation Data'!$E$30,0,10*ROW('Sanitation Data'!E165)))</f>
        <v/>
      </c>
      <c r="CS171" s="274" t="str">
        <f ca="true">+IF(OFFSET('Sanitation Data'!$E$31,0,10*ROW('Sanitation Data'!E165))="","",OFFSET('Sanitation Data'!$E$31,0,10*ROW('Sanitation Data'!E165)))</f>
        <v/>
      </c>
      <c r="CT171" s="274" t="str">
        <f ca="true">+IF(OFFSET('Sanitation Data'!$E$32,0,10*ROW('Sanitation Data'!E165))="","",OFFSET('Sanitation Data'!$E$32,0,10*ROW('Sanitation Data'!E165)))</f>
        <v/>
      </c>
      <c r="CU171" s="274" t="str">
        <f ca="true">+IF(OFFSET('Sanitation Data'!$F$28,0,10*ROW('Sanitation Data'!F165))="","",OFFSET('Sanitation Data'!$F$28,0,10*ROW('Sanitation Data'!F165)))</f>
        <v/>
      </c>
      <c r="CV171" s="274" t="str">
        <f ca="true">+IF(OFFSET('Sanitation Data'!$F$29,0,10*ROW('Sanitation Data'!F165))="","",OFFSET('Sanitation Data'!$F$29,0,10*ROW('Sanitation Data'!F165)))</f>
        <v/>
      </c>
      <c r="CW171" s="274" t="str">
        <f ca="true">+IF(OFFSET('Sanitation Data'!$F$30,0,10*ROW('Sanitation Data'!F165))="","",OFFSET('Sanitation Data'!$F$30,0,10*ROW('Sanitation Data'!F165)))</f>
        <v/>
      </c>
      <c r="CX171" s="274" t="str">
        <f ca="true">+IF(OFFSET('Sanitation Data'!$F$31,0,10*ROW('Sanitation Data'!F165))="","",OFFSET('Sanitation Data'!$F$31,0,10*ROW('Sanitation Data'!F165)))</f>
        <v/>
      </c>
      <c r="CY171" s="274" t="str">
        <f ca="true">+IF(OFFSET('Sanitation Data'!$F$32,0,10*ROW('Sanitation Data'!F165))="","",OFFSET('Sanitation Data'!$F$32,0,10*ROW('Sanitation Data'!F165)))</f>
        <v/>
      </c>
      <c r="CZ171" s="274" t="str">
        <f ca="true">+IF(OFFSET('Sanitation Data'!$G$28,0,10*ROW('Sanitation Data'!G165))="","",OFFSET('Sanitation Data'!$G$28,0,10*ROW('Sanitation Data'!G165)))</f>
        <v/>
      </c>
      <c r="DA171" s="274" t="str">
        <f ca="true">+IF(OFFSET('Sanitation Data'!$G$29,0,10*ROW('Sanitation Data'!G165))="","",OFFSET('Sanitation Data'!$G$29,0,10*ROW('Sanitation Data'!G165)))</f>
        <v/>
      </c>
      <c r="DB171" s="274" t="str">
        <f ca="true">+IF(OFFSET('Sanitation Data'!$G$30,0,10*ROW('Sanitation Data'!G165))="","",OFFSET('Sanitation Data'!$G$30,0,10*ROW('Sanitation Data'!G165)))</f>
        <v/>
      </c>
      <c r="DC171" s="274" t="str">
        <f ca="true">+IF(OFFSET('Sanitation Data'!$G$31,0,10*ROW('Sanitation Data'!G165))="","",OFFSET('Sanitation Data'!$G$31,0,10*ROW('Sanitation Data'!G165)))</f>
        <v/>
      </c>
      <c r="DD171" s="274" t="str">
        <f ca="true">+IF(OFFSET('Sanitation Data'!$G$32,0,10*ROW('Sanitation Data'!G165))="","",OFFSET('Sanitation Data'!$G$32,0,10*ROW('Sanitation Data'!G165)))</f>
        <v/>
      </c>
      <c r="DE171" s="274" t="str">
        <f ca="true">+IF(OFFSET('Sanitation Data'!$H$28,0,10*ROW('Sanitation Data'!H165))="","",OFFSET('Sanitation Data'!$H$28,0,10*ROW('Sanitation Data'!H165)))</f>
        <v/>
      </c>
      <c r="DF171" s="274" t="str">
        <f ca="true">+IF(OFFSET('Sanitation Data'!$H$29,0,10*ROW('Sanitation Data'!H165))="","",OFFSET('Sanitation Data'!$H$29,0,10*ROW('Sanitation Data'!H165)))</f>
        <v/>
      </c>
      <c r="DG171" s="274" t="str">
        <f ca="true">+IF(OFFSET('Sanitation Data'!$H$30,0,10*ROW('Sanitation Data'!H165))="","",OFFSET('Sanitation Data'!$H$30,0,10*ROW('Sanitation Data'!H165)))</f>
        <v/>
      </c>
      <c r="DH171" s="274" t="str">
        <f ca="true">+IF(OFFSET('Sanitation Data'!$H$31,0,10*ROW('Sanitation Data'!H165))="","",OFFSET('Sanitation Data'!$H$31,0,10*ROW('Sanitation Data'!H165)))</f>
        <v/>
      </c>
      <c r="DI171" s="274" t="str">
        <f ca="true">+IF(OFFSET('Sanitation Data'!$H$32,0,10*ROW('Sanitation Data'!H165))="","",OFFSET('Sanitation Data'!$H$32,0,10*ROW('Sanitation Data'!H165)))</f>
        <v/>
      </c>
      <c r="DJ171" s="274" t="str">
        <f ca="true">+IF(OFFSET('Sanitation Data'!$I$28,0,10*ROW('Sanitation Data'!I165))="","",OFFSET('Sanitation Data'!$I$28,0,10*ROW('Sanitation Data'!I165)))</f>
        <v/>
      </c>
      <c r="DK171" s="274" t="str">
        <f ca="true">+IF(OFFSET('Sanitation Data'!$I$29,0,10*ROW('Sanitation Data'!I165))="","",OFFSET('Sanitation Data'!$I$29,0,10*ROW('Sanitation Data'!I165)))</f>
        <v/>
      </c>
      <c r="DL171" s="274" t="str">
        <f ca="true">+IF(OFFSET('Sanitation Data'!$I$30,0,10*ROW('Sanitation Data'!I165))="","",OFFSET('Sanitation Data'!$I$30,0,10*ROW('Sanitation Data'!I165)))</f>
        <v/>
      </c>
      <c r="DM171" s="274" t="str">
        <f ca="true">+IF(OFFSET('Sanitation Data'!$I$31,0,10*ROW('Sanitation Data'!I165))="","",OFFSET('Sanitation Data'!$I$31,0,10*ROW('Sanitation Data'!I165)))</f>
        <v/>
      </c>
      <c r="DN171" s="274" t="str">
        <f ca="true">+IF(OFFSET('Sanitation Data'!$I$32,0,10*ROW('Sanitation Data'!I165))="","",OFFSET('Sanitation Data'!$I$32,0,10*ROW('Sanitation Data'!I165)))</f>
        <v/>
      </c>
      <c r="DO171" s="274" t="str">
        <f ca="true">+IF(OFFSET('Hygiene Data'!$D$11,0,10*ROW('Hygiene Data'!D165))="","",OFFSET('Hygiene Data'!$D$11,0,10*ROW('Hygiene Data'!D165)))</f>
        <v/>
      </c>
      <c r="DP171" s="274" t="str">
        <f ca="true">+IF(OFFSET('Hygiene Data'!$D$12,0,10*ROW('Hygiene Data'!D165))="","",OFFSET('Hygiene Data'!$D$12,0,10*ROW('Hygiene Data'!D165)))</f>
        <v/>
      </c>
      <c r="DQ171" s="274" t="str">
        <f ca="true">+IF(OFFSET('Hygiene Data'!$D$13,0,10*ROW('Hygiene Data'!D165))="","",OFFSET('Hygiene Data'!$D$13,0,10*ROW('Hygiene Data'!D165)))</f>
        <v/>
      </c>
      <c r="DR171" s="274" t="str">
        <f ca="true">+IF(OFFSET('Hygiene Data'!$E$11,0,10*ROW('Hygiene Data'!E165))="","",OFFSET('Hygiene Data'!$E$11,0,10*ROW('Hygiene Data'!E165)))</f>
        <v/>
      </c>
      <c r="DS171" s="274" t="str">
        <f ca="true">+IF(OFFSET('Hygiene Data'!$E$12,0,10*ROW('Hygiene Data'!E165))="","",OFFSET('Hygiene Data'!$E$12,0,10*ROW('Hygiene Data'!E165)))</f>
        <v/>
      </c>
      <c r="DT171" s="274" t="str">
        <f ca="true">+IF(OFFSET('Hygiene Data'!$E$13,0,10*ROW('Hygiene Data'!E165))="","",OFFSET('Hygiene Data'!$E$13,0,10*ROW('Hygiene Data'!E165)))</f>
        <v/>
      </c>
      <c r="DU171" s="274" t="str">
        <f ca="true">+IF(OFFSET('Hygiene Data'!$F$11,0,10*ROW('Hygiene Data'!F165))="","",OFFSET('Hygiene Data'!$F$11,0,10*ROW('Hygiene Data'!F165)))</f>
        <v/>
      </c>
      <c r="DV171" s="274" t="str">
        <f ca="true">+IF(OFFSET('Hygiene Data'!$F$12,0,10*ROW('Hygiene Data'!F165))="","",OFFSET('Hygiene Data'!$F$12,0,10*ROW('Hygiene Data'!F165)))</f>
        <v/>
      </c>
      <c r="DW171" s="274" t="str">
        <f ca="true">+IF(OFFSET('Hygiene Data'!$F$13,0,10*ROW('Hygiene Data'!F165))="","",OFFSET('Hygiene Data'!$F$13,0,10*ROW('Hygiene Data'!F165)))</f>
        <v/>
      </c>
      <c r="DX171" s="274" t="str">
        <f ca="true">+IF(OFFSET('Hygiene Data'!$G$11,0,10*ROW('Hygiene Data'!G165))="","",OFFSET('Hygiene Data'!$G$11,0,10*ROW('Hygiene Data'!G165)))</f>
        <v/>
      </c>
      <c r="DY171" s="274" t="str">
        <f ca="true">+IF(OFFSET('Hygiene Data'!$G$12,0,10*ROW('Hygiene Data'!G165))="","",OFFSET('Hygiene Data'!$G$12,0,10*ROW('Hygiene Data'!G165)))</f>
        <v/>
      </c>
      <c r="DZ171" s="274" t="str">
        <f ca="true">+IF(OFFSET('Hygiene Data'!$G$13,0,10*ROW('Hygiene Data'!G165))="","",OFFSET('Hygiene Data'!$G$13,0,10*ROW('Hygiene Data'!G165)))</f>
        <v/>
      </c>
      <c r="EA171" s="274" t="str">
        <f ca="true">+IF(OFFSET('Hygiene Data'!$H$11,0,10*ROW('Hygiene Data'!H165))="","",OFFSET('Hygiene Data'!$H$11,0,10*ROW('Hygiene Data'!H165)))</f>
        <v/>
      </c>
      <c r="EB171" s="274" t="str">
        <f ca="true">+IF(OFFSET('Hygiene Data'!$H$12,0,10*ROW('Hygiene Data'!H165))="","",OFFSET('Hygiene Data'!$H$12,0,10*ROW('Hygiene Data'!H165)))</f>
        <v/>
      </c>
      <c r="EC171" s="274" t="str">
        <f ca="true">+IF(OFFSET('Hygiene Data'!$H$13,0,10*ROW('Hygiene Data'!H165))="","",OFFSET('Hygiene Data'!$H$13,0,10*ROW('Hygiene Data'!H165)))</f>
        <v/>
      </c>
      <c r="ED171" s="274" t="str">
        <f ca="true">+IF(OFFSET('Hygiene Data'!$I$11,0,10*ROW('Hygiene Data'!I165))="","",OFFSET('Hygiene Data'!$I$11,0,10*ROW('Hygiene Data'!I165)))</f>
        <v/>
      </c>
      <c r="EE171" s="274" t="str">
        <f ca="true">+IF(OFFSET('Hygiene Data'!$I$12,0,10*ROW('Hygiene Data'!I165))="","",OFFSET('Hygiene Data'!$I$12,0,10*ROW('Hygiene Data'!I165)))</f>
        <v/>
      </c>
      <c r="EF171" s="274" t="str">
        <f ca="true">+IF(OFFSET('Hygiene Data'!$I$13,0,10*ROW('Hygiene Data'!I165))="","",OFFSET('Hygiene Data'!$I$13,0,10*ROW('Hygiene Data'!I165)))</f>
        <v/>
      </c>
    </row>
    <row xmlns:x14ac="http://schemas.microsoft.com/office/spreadsheetml/2009/9/ac" r="172" x14ac:dyDescent="0.2">
      <c r="A172" s="37" t="str">
        <f ca="true">+IF(OFFSET('Water Data'!$B$2,0,10*ROW('Water Data'!E166))="","",OFFSET('Water Data'!$B$2,0,10*ROW('Water Data'!E166)))</f>
        <v/>
      </c>
      <c r="B172" s="37" t="str">
        <f ca="true">+IF(OFFSET('Water Data'!$C$2,0,10*ROW('Water Data'!F166))="","",OFFSET('Water Data'!$C$2,0,10*ROW('Water Data'!F166)))</f>
        <v/>
      </c>
      <c r="C172" s="330" t="str">
        <f t="shared" ca="true" si="2"/>
        <v/>
      </c>
      <c r="D172" s="94"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4"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4"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4"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4"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4"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4"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4"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4"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4"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4"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4"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4"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4"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4"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4"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4"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4"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5"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5"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5"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5"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5"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5"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5"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5"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5"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5"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5"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5"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5"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5"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5"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5"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5"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5"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5"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5"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5"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5"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5"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5"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5"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5"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5"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5"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5"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5"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6"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6"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6"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6"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6"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6"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6"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6"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6"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6"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6"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6"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6"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6"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6"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6"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6"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6"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74"/>
      <c r="BS172" s="274" t="str">
        <f ca="true">+IF(OFFSET('Water Data'!$D$27,0,10*ROW('Water Data'!D166))="","",OFFSET('Water Data'!$D$27,0,10*ROW('Water Data'!D166)))</f>
        <v/>
      </c>
      <c r="BT172" s="274" t="str">
        <f ca="true">+IF(OFFSET('Water Data'!$D$28,0,10*ROW('Water Data'!D166))="","",OFFSET('Water Data'!$D$28,0,10*ROW('Water Data'!D166)))</f>
        <v/>
      </c>
      <c r="BU172" s="274" t="str">
        <f ca="true">+IF(OFFSET('Water Data'!$D$29,0,10*ROW('Water Data'!D166))="","",OFFSET('Water Data'!$D$29,0,10*ROW('Water Data'!D166)))</f>
        <v/>
      </c>
      <c r="BV172" s="274" t="str">
        <f ca="true">+IF(OFFSET('Water Data'!$E$27,0,10*ROW('Water Data'!E166))="","",OFFSET('Water Data'!$E$27,0,10*ROW('Water Data'!E166)))</f>
        <v/>
      </c>
      <c r="BW172" s="274" t="str">
        <f ca="true">+IF(OFFSET('Water Data'!$E$28,0,10*ROW('Water Data'!E166))="","",OFFSET('Water Data'!$E$28,0,10*ROW('Water Data'!E166)))</f>
        <v/>
      </c>
      <c r="BX172" s="274" t="str">
        <f ca="true">+IF(OFFSET('Water Data'!$E$29,0,10*ROW('Water Data'!E166))="","",OFFSET('Water Data'!$E$29,0,10*ROW('Water Data'!E166)))</f>
        <v/>
      </c>
      <c r="BY172" s="274" t="str">
        <f ca="true">+IF(OFFSET('Water Data'!$F$27,0,10*ROW('Water Data'!F166))="","",OFFSET('Water Data'!$F$27,0,10*ROW('Water Data'!F166)))</f>
        <v/>
      </c>
      <c r="BZ172" s="274" t="str">
        <f ca="true">+IF(OFFSET('Water Data'!$F$28,0,10*ROW('Water Data'!F166))="","",OFFSET('Water Data'!$F$28,0,10*ROW('Water Data'!F166)))</f>
        <v/>
      </c>
      <c r="CA172" s="274" t="str">
        <f ca="true">+IF(OFFSET('Water Data'!$F$29,0,10*ROW('Water Data'!F166))="","",OFFSET('Water Data'!$F$29,0,10*ROW('Water Data'!F166)))</f>
        <v/>
      </c>
      <c r="CB172" s="274" t="str">
        <f ca="true">+IF(OFFSET('Water Data'!$G$27,0,10*ROW('Water Data'!G166))="","",OFFSET('Water Data'!$G$27,0,10*ROW('Water Data'!G166)))</f>
        <v/>
      </c>
      <c r="CC172" s="274" t="str">
        <f ca="true">+IF(OFFSET('Water Data'!$G$28,0,10*ROW('Water Data'!G166))="","",OFFSET('Water Data'!$G$28,0,10*ROW('Water Data'!G166)))</f>
        <v/>
      </c>
      <c r="CD172" s="274" t="str">
        <f ca="true">+IF(OFFSET('Water Data'!$G$29,0,10*ROW('Water Data'!G166))="","",OFFSET('Water Data'!$G$29,0,10*ROW('Water Data'!G166)))</f>
        <v/>
      </c>
      <c r="CE172" s="274" t="str">
        <f ca="true">+IF(OFFSET('Water Data'!$H$27,0,10*ROW('Water Data'!H166))="","",OFFSET('Water Data'!$H$27,0,10*ROW('Water Data'!H166)))</f>
        <v/>
      </c>
      <c r="CF172" s="274" t="str">
        <f ca="true">+IF(OFFSET('Water Data'!$H$28,0,10*ROW('Water Data'!H166))="","",OFFSET('Water Data'!$H$28,0,10*ROW('Water Data'!H166)))</f>
        <v/>
      </c>
      <c r="CG172" s="274" t="str">
        <f ca="true">+IF(OFFSET('Water Data'!$H$29,0,10*ROW('Water Data'!H166))="","",OFFSET('Water Data'!$H$29,0,10*ROW('Water Data'!H166)))</f>
        <v/>
      </c>
      <c r="CH172" s="274" t="str">
        <f ca="true">+IF(OFFSET('Water Data'!$I$27,0,10*ROW('Water Data'!I166))="","",OFFSET('Water Data'!$I$27,0,10*ROW('Water Data'!I166)))</f>
        <v/>
      </c>
      <c r="CI172" s="274" t="str">
        <f ca="true">+IF(OFFSET('Water Data'!$I$28,0,10*ROW('Water Data'!I166))="","",OFFSET('Water Data'!$I$28,0,10*ROW('Water Data'!I166)))</f>
        <v/>
      </c>
      <c r="CJ172" s="274" t="str">
        <f ca="true">+IF(OFFSET('Water Data'!$I$29,0,10*ROW('Water Data'!I166))="","",OFFSET('Water Data'!$I$29,0,10*ROW('Water Data'!I166)))</f>
        <v/>
      </c>
      <c r="CK172" s="274" t="str">
        <f ca="true">+IF(OFFSET('Sanitation Data'!$D$28,0,10*ROW('Sanitation Data'!D166))="","",OFFSET('Sanitation Data'!$D$28,0,10*ROW('Sanitation Data'!D166)))</f>
        <v/>
      </c>
      <c r="CL172" s="274" t="str">
        <f ca="true">+IF(OFFSET('Sanitation Data'!$D$29,0,10*ROW('Sanitation Data'!D166))="","",OFFSET('Sanitation Data'!$D$29,0,10*ROW('Sanitation Data'!D166)))</f>
        <v/>
      </c>
      <c r="CM172" s="274" t="str">
        <f ca="true">+IF(OFFSET('Sanitation Data'!$D$30,0,10*ROW('Sanitation Data'!D166))="","",OFFSET('Sanitation Data'!$D$30,0,10*ROW('Sanitation Data'!D166)))</f>
        <v/>
      </c>
      <c r="CN172" s="274" t="str">
        <f ca="true">+IF(OFFSET('Sanitation Data'!$D$31,0,10*ROW('Sanitation Data'!D166))="","",OFFSET('Sanitation Data'!$D$31,0,10*ROW('Sanitation Data'!D166)))</f>
        <v/>
      </c>
      <c r="CO172" s="274" t="str">
        <f ca="true">+IF(OFFSET('Sanitation Data'!$D$32,0,10*ROW('Sanitation Data'!D166))="","",OFFSET('Sanitation Data'!$D$32,0,10*ROW('Sanitation Data'!D166)))</f>
        <v/>
      </c>
      <c r="CP172" s="274" t="str">
        <f ca="true">+IF(OFFSET('Sanitation Data'!$E$28,0,10*ROW('Sanitation Data'!E166))="","",OFFSET('Sanitation Data'!$E$28,0,10*ROW('Sanitation Data'!E166)))</f>
        <v/>
      </c>
      <c r="CQ172" s="274" t="str">
        <f ca="true">+IF(OFFSET('Sanitation Data'!$E$29,0,10*ROW('Sanitation Data'!E166))="","",OFFSET('Sanitation Data'!$E$29,0,10*ROW('Sanitation Data'!E166)))</f>
        <v/>
      </c>
      <c r="CR172" s="274" t="str">
        <f ca="true">+IF(OFFSET('Sanitation Data'!$E$30,0,10*ROW('Sanitation Data'!E166))="","",OFFSET('Sanitation Data'!$E$30,0,10*ROW('Sanitation Data'!E166)))</f>
        <v/>
      </c>
      <c r="CS172" s="274" t="str">
        <f ca="true">+IF(OFFSET('Sanitation Data'!$E$31,0,10*ROW('Sanitation Data'!E166))="","",OFFSET('Sanitation Data'!$E$31,0,10*ROW('Sanitation Data'!E166)))</f>
        <v/>
      </c>
      <c r="CT172" s="274" t="str">
        <f ca="true">+IF(OFFSET('Sanitation Data'!$E$32,0,10*ROW('Sanitation Data'!E166))="","",OFFSET('Sanitation Data'!$E$32,0,10*ROW('Sanitation Data'!E166)))</f>
        <v/>
      </c>
      <c r="CU172" s="274" t="str">
        <f ca="true">+IF(OFFSET('Sanitation Data'!$F$28,0,10*ROW('Sanitation Data'!F166))="","",OFFSET('Sanitation Data'!$F$28,0,10*ROW('Sanitation Data'!F166)))</f>
        <v/>
      </c>
      <c r="CV172" s="274" t="str">
        <f ca="true">+IF(OFFSET('Sanitation Data'!$F$29,0,10*ROW('Sanitation Data'!F166))="","",OFFSET('Sanitation Data'!$F$29,0,10*ROW('Sanitation Data'!F166)))</f>
        <v/>
      </c>
      <c r="CW172" s="274" t="str">
        <f ca="true">+IF(OFFSET('Sanitation Data'!$F$30,0,10*ROW('Sanitation Data'!F166))="","",OFFSET('Sanitation Data'!$F$30,0,10*ROW('Sanitation Data'!F166)))</f>
        <v/>
      </c>
      <c r="CX172" s="274" t="str">
        <f ca="true">+IF(OFFSET('Sanitation Data'!$F$31,0,10*ROW('Sanitation Data'!F166))="","",OFFSET('Sanitation Data'!$F$31,0,10*ROW('Sanitation Data'!F166)))</f>
        <v/>
      </c>
      <c r="CY172" s="274" t="str">
        <f ca="true">+IF(OFFSET('Sanitation Data'!$F$32,0,10*ROW('Sanitation Data'!F166))="","",OFFSET('Sanitation Data'!$F$32,0,10*ROW('Sanitation Data'!F166)))</f>
        <v/>
      </c>
      <c r="CZ172" s="274" t="str">
        <f ca="true">+IF(OFFSET('Sanitation Data'!$G$28,0,10*ROW('Sanitation Data'!G166))="","",OFFSET('Sanitation Data'!$G$28,0,10*ROW('Sanitation Data'!G166)))</f>
        <v/>
      </c>
      <c r="DA172" s="274" t="str">
        <f ca="true">+IF(OFFSET('Sanitation Data'!$G$29,0,10*ROW('Sanitation Data'!G166))="","",OFFSET('Sanitation Data'!$G$29,0,10*ROW('Sanitation Data'!G166)))</f>
        <v/>
      </c>
      <c r="DB172" s="274" t="str">
        <f ca="true">+IF(OFFSET('Sanitation Data'!$G$30,0,10*ROW('Sanitation Data'!G166))="","",OFFSET('Sanitation Data'!$G$30,0,10*ROW('Sanitation Data'!G166)))</f>
        <v/>
      </c>
      <c r="DC172" s="274" t="str">
        <f ca="true">+IF(OFFSET('Sanitation Data'!$G$31,0,10*ROW('Sanitation Data'!G166))="","",OFFSET('Sanitation Data'!$G$31,0,10*ROW('Sanitation Data'!G166)))</f>
        <v/>
      </c>
      <c r="DD172" s="274" t="str">
        <f ca="true">+IF(OFFSET('Sanitation Data'!$G$32,0,10*ROW('Sanitation Data'!G166))="","",OFFSET('Sanitation Data'!$G$32,0,10*ROW('Sanitation Data'!G166)))</f>
        <v/>
      </c>
      <c r="DE172" s="274" t="str">
        <f ca="true">+IF(OFFSET('Sanitation Data'!$H$28,0,10*ROW('Sanitation Data'!H166))="","",OFFSET('Sanitation Data'!$H$28,0,10*ROW('Sanitation Data'!H166)))</f>
        <v/>
      </c>
      <c r="DF172" s="274" t="str">
        <f ca="true">+IF(OFFSET('Sanitation Data'!$H$29,0,10*ROW('Sanitation Data'!H166))="","",OFFSET('Sanitation Data'!$H$29,0,10*ROW('Sanitation Data'!H166)))</f>
        <v/>
      </c>
      <c r="DG172" s="274" t="str">
        <f ca="true">+IF(OFFSET('Sanitation Data'!$H$30,0,10*ROW('Sanitation Data'!H166))="","",OFFSET('Sanitation Data'!$H$30,0,10*ROW('Sanitation Data'!H166)))</f>
        <v/>
      </c>
      <c r="DH172" s="274" t="str">
        <f ca="true">+IF(OFFSET('Sanitation Data'!$H$31,0,10*ROW('Sanitation Data'!H166))="","",OFFSET('Sanitation Data'!$H$31,0,10*ROW('Sanitation Data'!H166)))</f>
        <v/>
      </c>
      <c r="DI172" s="274" t="str">
        <f ca="true">+IF(OFFSET('Sanitation Data'!$H$32,0,10*ROW('Sanitation Data'!H166))="","",OFFSET('Sanitation Data'!$H$32,0,10*ROW('Sanitation Data'!H166)))</f>
        <v/>
      </c>
      <c r="DJ172" s="274" t="str">
        <f ca="true">+IF(OFFSET('Sanitation Data'!$I$28,0,10*ROW('Sanitation Data'!I166))="","",OFFSET('Sanitation Data'!$I$28,0,10*ROW('Sanitation Data'!I166)))</f>
        <v/>
      </c>
      <c r="DK172" s="274" t="str">
        <f ca="true">+IF(OFFSET('Sanitation Data'!$I$29,0,10*ROW('Sanitation Data'!I166))="","",OFFSET('Sanitation Data'!$I$29,0,10*ROW('Sanitation Data'!I166)))</f>
        <v/>
      </c>
      <c r="DL172" s="274" t="str">
        <f ca="true">+IF(OFFSET('Sanitation Data'!$I$30,0,10*ROW('Sanitation Data'!I166))="","",OFFSET('Sanitation Data'!$I$30,0,10*ROW('Sanitation Data'!I166)))</f>
        <v/>
      </c>
      <c r="DM172" s="274" t="str">
        <f ca="true">+IF(OFFSET('Sanitation Data'!$I$31,0,10*ROW('Sanitation Data'!I166))="","",OFFSET('Sanitation Data'!$I$31,0,10*ROW('Sanitation Data'!I166)))</f>
        <v/>
      </c>
      <c r="DN172" s="274" t="str">
        <f ca="true">+IF(OFFSET('Sanitation Data'!$I$32,0,10*ROW('Sanitation Data'!I166))="","",OFFSET('Sanitation Data'!$I$32,0,10*ROW('Sanitation Data'!I166)))</f>
        <v/>
      </c>
      <c r="DO172" s="274" t="str">
        <f ca="true">+IF(OFFSET('Hygiene Data'!$D$11,0,10*ROW('Hygiene Data'!D166))="","",OFFSET('Hygiene Data'!$D$11,0,10*ROW('Hygiene Data'!D166)))</f>
        <v/>
      </c>
      <c r="DP172" s="274" t="str">
        <f ca="true">+IF(OFFSET('Hygiene Data'!$D$12,0,10*ROW('Hygiene Data'!D166))="","",OFFSET('Hygiene Data'!$D$12,0,10*ROW('Hygiene Data'!D166)))</f>
        <v/>
      </c>
      <c r="DQ172" s="274" t="str">
        <f ca="true">+IF(OFFSET('Hygiene Data'!$D$13,0,10*ROW('Hygiene Data'!D166))="","",OFFSET('Hygiene Data'!$D$13,0,10*ROW('Hygiene Data'!D166)))</f>
        <v/>
      </c>
      <c r="DR172" s="274" t="str">
        <f ca="true">+IF(OFFSET('Hygiene Data'!$E$11,0,10*ROW('Hygiene Data'!E166))="","",OFFSET('Hygiene Data'!$E$11,0,10*ROW('Hygiene Data'!E166)))</f>
        <v/>
      </c>
      <c r="DS172" s="274" t="str">
        <f ca="true">+IF(OFFSET('Hygiene Data'!$E$12,0,10*ROW('Hygiene Data'!E166))="","",OFFSET('Hygiene Data'!$E$12,0,10*ROW('Hygiene Data'!E166)))</f>
        <v/>
      </c>
      <c r="DT172" s="274" t="str">
        <f ca="true">+IF(OFFSET('Hygiene Data'!$E$13,0,10*ROW('Hygiene Data'!E166))="","",OFFSET('Hygiene Data'!$E$13,0,10*ROW('Hygiene Data'!E166)))</f>
        <v/>
      </c>
      <c r="DU172" s="274" t="str">
        <f ca="true">+IF(OFFSET('Hygiene Data'!$F$11,0,10*ROW('Hygiene Data'!F166))="","",OFFSET('Hygiene Data'!$F$11,0,10*ROW('Hygiene Data'!F166)))</f>
        <v/>
      </c>
      <c r="DV172" s="274" t="str">
        <f ca="true">+IF(OFFSET('Hygiene Data'!$F$12,0,10*ROW('Hygiene Data'!F166))="","",OFFSET('Hygiene Data'!$F$12,0,10*ROW('Hygiene Data'!F166)))</f>
        <v/>
      </c>
      <c r="DW172" s="274" t="str">
        <f ca="true">+IF(OFFSET('Hygiene Data'!$F$13,0,10*ROW('Hygiene Data'!F166))="","",OFFSET('Hygiene Data'!$F$13,0,10*ROW('Hygiene Data'!F166)))</f>
        <v/>
      </c>
      <c r="DX172" s="274" t="str">
        <f ca="true">+IF(OFFSET('Hygiene Data'!$G$11,0,10*ROW('Hygiene Data'!G166))="","",OFFSET('Hygiene Data'!$G$11,0,10*ROW('Hygiene Data'!G166)))</f>
        <v/>
      </c>
      <c r="DY172" s="274" t="str">
        <f ca="true">+IF(OFFSET('Hygiene Data'!$G$12,0,10*ROW('Hygiene Data'!G166))="","",OFFSET('Hygiene Data'!$G$12,0,10*ROW('Hygiene Data'!G166)))</f>
        <v/>
      </c>
      <c r="DZ172" s="274" t="str">
        <f ca="true">+IF(OFFSET('Hygiene Data'!$G$13,0,10*ROW('Hygiene Data'!G166))="","",OFFSET('Hygiene Data'!$G$13,0,10*ROW('Hygiene Data'!G166)))</f>
        <v/>
      </c>
      <c r="EA172" s="274" t="str">
        <f ca="true">+IF(OFFSET('Hygiene Data'!$H$11,0,10*ROW('Hygiene Data'!H166))="","",OFFSET('Hygiene Data'!$H$11,0,10*ROW('Hygiene Data'!H166)))</f>
        <v/>
      </c>
      <c r="EB172" s="274" t="str">
        <f ca="true">+IF(OFFSET('Hygiene Data'!$H$12,0,10*ROW('Hygiene Data'!H166))="","",OFFSET('Hygiene Data'!$H$12,0,10*ROW('Hygiene Data'!H166)))</f>
        <v/>
      </c>
      <c r="EC172" s="274" t="str">
        <f ca="true">+IF(OFFSET('Hygiene Data'!$H$13,0,10*ROW('Hygiene Data'!H166))="","",OFFSET('Hygiene Data'!$H$13,0,10*ROW('Hygiene Data'!H166)))</f>
        <v/>
      </c>
      <c r="ED172" s="274" t="str">
        <f ca="true">+IF(OFFSET('Hygiene Data'!$I$11,0,10*ROW('Hygiene Data'!I166))="","",OFFSET('Hygiene Data'!$I$11,0,10*ROW('Hygiene Data'!I166)))</f>
        <v/>
      </c>
      <c r="EE172" s="274" t="str">
        <f ca="true">+IF(OFFSET('Hygiene Data'!$I$12,0,10*ROW('Hygiene Data'!I166))="","",OFFSET('Hygiene Data'!$I$12,0,10*ROW('Hygiene Data'!I166)))</f>
        <v/>
      </c>
      <c r="EF172" s="274" t="str">
        <f ca="true">+IF(OFFSET('Hygiene Data'!$I$13,0,10*ROW('Hygiene Data'!I166))="","",OFFSET('Hygiene Data'!$I$13,0,10*ROW('Hygiene Data'!I166)))</f>
        <v/>
      </c>
    </row>
    <row xmlns:x14ac="http://schemas.microsoft.com/office/spreadsheetml/2009/9/ac" r="173" x14ac:dyDescent="0.2">
      <c r="A173" s="37" t="str">
        <f ca="true">+IF(OFFSET('Water Data'!$B$2,0,10*ROW('Water Data'!E167))="","",OFFSET('Water Data'!$B$2,0,10*ROW('Water Data'!E167)))</f>
        <v/>
      </c>
      <c r="B173" s="37" t="str">
        <f ca="true">+IF(OFFSET('Water Data'!$C$2,0,10*ROW('Water Data'!F167))="","",OFFSET('Water Data'!$C$2,0,10*ROW('Water Data'!F167)))</f>
        <v/>
      </c>
      <c r="C173" s="330" t="str">
        <f t="shared" ca="true" si="2"/>
        <v/>
      </c>
      <c r="D173" s="94"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4"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4"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4"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4"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4"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4"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4"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4"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4"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4"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4"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4"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4"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4"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4"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4"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4"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5"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5"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5"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5"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5"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5"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5"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5"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5"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5"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5"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5"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5"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5"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5"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5"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5"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5"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5"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5"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5"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5"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5"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5"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5"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5"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5"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5"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5"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5"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6"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6"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6"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6"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6"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6"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6"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6"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6"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6"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6"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6"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6"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6"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6"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6"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6"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6"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74"/>
      <c r="BS173" s="274" t="str">
        <f ca="true">+IF(OFFSET('Water Data'!$D$27,0,10*ROW('Water Data'!D167))="","",OFFSET('Water Data'!$D$27,0,10*ROW('Water Data'!D167)))</f>
        <v/>
      </c>
      <c r="BT173" s="274" t="str">
        <f ca="true">+IF(OFFSET('Water Data'!$D$28,0,10*ROW('Water Data'!D167))="","",OFFSET('Water Data'!$D$28,0,10*ROW('Water Data'!D167)))</f>
        <v/>
      </c>
      <c r="BU173" s="274" t="str">
        <f ca="true">+IF(OFFSET('Water Data'!$D$29,0,10*ROW('Water Data'!D167))="","",OFFSET('Water Data'!$D$29,0,10*ROW('Water Data'!D167)))</f>
        <v/>
      </c>
      <c r="BV173" s="274" t="str">
        <f ca="true">+IF(OFFSET('Water Data'!$E$27,0,10*ROW('Water Data'!E167))="","",OFFSET('Water Data'!$E$27,0,10*ROW('Water Data'!E167)))</f>
        <v/>
      </c>
      <c r="BW173" s="274" t="str">
        <f ca="true">+IF(OFFSET('Water Data'!$E$28,0,10*ROW('Water Data'!E167))="","",OFFSET('Water Data'!$E$28,0,10*ROW('Water Data'!E167)))</f>
        <v/>
      </c>
      <c r="BX173" s="274" t="str">
        <f ca="true">+IF(OFFSET('Water Data'!$E$29,0,10*ROW('Water Data'!E167))="","",OFFSET('Water Data'!$E$29,0,10*ROW('Water Data'!E167)))</f>
        <v/>
      </c>
      <c r="BY173" s="274" t="str">
        <f ca="true">+IF(OFFSET('Water Data'!$F$27,0,10*ROW('Water Data'!F167))="","",OFFSET('Water Data'!$F$27,0,10*ROW('Water Data'!F167)))</f>
        <v/>
      </c>
      <c r="BZ173" s="274" t="str">
        <f ca="true">+IF(OFFSET('Water Data'!$F$28,0,10*ROW('Water Data'!F167))="","",OFFSET('Water Data'!$F$28,0,10*ROW('Water Data'!F167)))</f>
        <v/>
      </c>
      <c r="CA173" s="274" t="str">
        <f ca="true">+IF(OFFSET('Water Data'!$F$29,0,10*ROW('Water Data'!F167))="","",OFFSET('Water Data'!$F$29,0,10*ROW('Water Data'!F167)))</f>
        <v/>
      </c>
      <c r="CB173" s="274" t="str">
        <f ca="true">+IF(OFFSET('Water Data'!$G$27,0,10*ROW('Water Data'!G167))="","",OFFSET('Water Data'!$G$27,0,10*ROW('Water Data'!G167)))</f>
        <v/>
      </c>
      <c r="CC173" s="274" t="str">
        <f ca="true">+IF(OFFSET('Water Data'!$G$28,0,10*ROW('Water Data'!G167))="","",OFFSET('Water Data'!$G$28,0,10*ROW('Water Data'!G167)))</f>
        <v/>
      </c>
      <c r="CD173" s="274" t="str">
        <f ca="true">+IF(OFFSET('Water Data'!$G$29,0,10*ROW('Water Data'!G167))="","",OFFSET('Water Data'!$G$29,0,10*ROW('Water Data'!G167)))</f>
        <v/>
      </c>
      <c r="CE173" s="274" t="str">
        <f ca="true">+IF(OFFSET('Water Data'!$H$27,0,10*ROW('Water Data'!H167))="","",OFFSET('Water Data'!$H$27,0,10*ROW('Water Data'!H167)))</f>
        <v/>
      </c>
      <c r="CF173" s="274" t="str">
        <f ca="true">+IF(OFFSET('Water Data'!$H$28,0,10*ROW('Water Data'!H167))="","",OFFSET('Water Data'!$H$28,0,10*ROW('Water Data'!H167)))</f>
        <v/>
      </c>
      <c r="CG173" s="274" t="str">
        <f ca="true">+IF(OFFSET('Water Data'!$H$29,0,10*ROW('Water Data'!H167))="","",OFFSET('Water Data'!$H$29,0,10*ROW('Water Data'!H167)))</f>
        <v/>
      </c>
      <c r="CH173" s="274" t="str">
        <f ca="true">+IF(OFFSET('Water Data'!$I$27,0,10*ROW('Water Data'!I167))="","",OFFSET('Water Data'!$I$27,0,10*ROW('Water Data'!I167)))</f>
        <v/>
      </c>
      <c r="CI173" s="274" t="str">
        <f ca="true">+IF(OFFSET('Water Data'!$I$28,0,10*ROW('Water Data'!I167))="","",OFFSET('Water Data'!$I$28,0,10*ROW('Water Data'!I167)))</f>
        <v/>
      </c>
      <c r="CJ173" s="274" t="str">
        <f ca="true">+IF(OFFSET('Water Data'!$I$29,0,10*ROW('Water Data'!I167))="","",OFFSET('Water Data'!$I$29,0,10*ROW('Water Data'!I167)))</f>
        <v/>
      </c>
      <c r="CK173" s="274" t="str">
        <f ca="true">+IF(OFFSET('Sanitation Data'!$D$28,0,10*ROW('Sanitation Data'!D167))="","",OFFSET('Sanitation Data'!$D$28,0,10*ROW('Sanitation Data'!D167)))</f>
        <v/>
      </c>
      <c r="CL173" s="274" t="str">
        <f ca="true">+IF(OFFSET('Sanitation Data'!$D$29,0,10*ROW('Sanitation Data'!D167))="","",OFFSET('Sanitation Data'!$D$29,0,10*ROW('Sanitation Data'!D167)))</f>
        <v/>
      </c>
      <c r="CM173" s="274" t="str">
        <f ca="true">+IF(OFFSET('Sanitation Data'!$D$30,0,10*ROW('Sanitation Data'!D167))="","",OFFSET('Sanitation Data'!$D$30,0,10*ROW('Sanitation Data'!D167)))</f>
        <v/>
      </c>
      <c r="CN173" s="274" t="str">
        <f ca="true">+IF(OFFSET('Sanitation Data'!$D$31,0,10*ROW('Sanitation Data'!D167))="","",OFFSET('Sanitation Data'!$D$31,0,10*ROW('Sanitation Data'!D167)))</f>
        <v/>
      </c>
      <c r="CO173" s="274" t="str">
        <f ca="true">+IF(OFFSET('Sanitation Data'!$D$32,0,10*ROW('Sanitation Data'!D167))="","",OFFSET('Sanitation Data'!$D$32,0,10*ROW('Sanitation Data'!D167)))</f>
        <v/>
      </c>
      <c r="CP173" s="274" t="str">
        <f ca="true">+IF(OFFSET('Sanitation Data'!$E$28,0,10*ROW('Sanitation Data'!E167))="","",OFFSET('Sanitation Data'!$E$28,0,10*ROW('Sanitation Data'!E167)))</f>
        <v/>
      </c>
      <c r="CQ173" s="274" t="str">
        <f ca="true">+IF(OFFSET('Sanitation Data'!$E$29,0,10*ROW('Sanitation Data'!E167))="","",OFFSET('Sanitation Data'!$E$29,0,10*ROW('Sanitation Data'!E167)))</f>
        <v/>
      </c>
      <c r="CR173" s="274" t="str">
        <f ca="true">+IF(OFFSET('Sanitation Data'!$E$30,0,10*ROW('Sanitation Data'!E167))="","",OFFSET('Sanitation Data'!$E$30,0,10*ROW('Sanitation Data'!E167)))</f>
        <v/>
      </c>
      <c r="CS173" s="274" t="str">
        <f ca="true">+IF(OFFSET('Sanitation Data'!$E$31,0,10*ROW('Sanitation Data'!E167))="","",OFFSET('Sanitation Data'!$E$31,0,10*ROW('Sanitation Data'!E167)))</f>
        <v/>
      </c>
      <c r="CT173" s="274" t="str">
        <f ca="true">+IF(OFFSET('Sanitation Data'!$E$32,0,10*ROW('Sanitation Data'!E167))="","",OFFSET('Sanitation Data'!$E$32,0,10*ROW('Sanitation Data'!E167)))</f>
        <v/>
      </c>
      <c r="CU173" s="274" t="str">
        <f ca="true">+IF(OFFSET('Sanitation Data'!$F$28,0,10*ROW('Sanitation Data'!F167))="","",OFFSET('Sanitation Data'!$F$28,0,10*ROW('Sanitation Data'!F167)))</f>
        <v/>
      </c>
      <c r="CV173" s="274" t="str">
        <f ca="true">+IF(OFFSET('Sanitation Data'!$F$29,0,10*ROW('Sanitation Data'!F167))="","",OFFSET('Sanitation Data'!$F$29,0,10*ROW('Sanitation Data'!F167)))</f>
        <v/>
      </c>
      <c r="CW173" s="274" t="str">
        <f ca="true">+IF(OFFSET('Sanitation Data'!$F$30,0,10*ROW('Sanitation Data'!F167))="","",OFFSET('Sanitation Data'!$F$30,0,10*ROW('Sanitation Data'!F167)))</f>
        <v/>
      </c>
      <c r="CX173" s="274" t="str">
        <f ca="true">+IF(OFFSET('Sanitation Data'!$F$31,0,10*ROW('Sanitation Data'!F167))="","",OFFSET('Sanitation Data'!$F$31,0,10*ROW('Sanitation Data'!F167)))</f>
        <v/>
      </c>
      <c r="CY173" s="274" t="str">
        <f ca="true">+IF(OFFSET('Sanitation Data'!$F$32,0,10*ROW('Sanitation Data'!F167))="","",OFFSET('Sanitation Data'!$F$32,0,10*ROW('Sanitation Data'!F167)))</f>
        <v/>
      </c>
      <c r="CZ173" s="274" t="str">
        <f ca="true">+IF(OFFSET('Sanitation Data'!$G$28,0,10*ROW('Sanitation Data'!G167))="","",OFFSET('Sanitation Data'!$G$28,0,10*ROW('Sanitation Data'!G167)))</f>
        <v/>
      </c>
      <c r="DA173" s="274" t="str">
        <f ca="true">+IF(OFFSET('Sanitation Data'!$G$29,0,10*ROW('Sanitation Data'!G167))="","",OFFSET('Sanitation Data'!$G$29,0,10*ROW('Sanitation Data'!G167)))</f>
        <v/>
      </c>
      <c r="DB173" s="274" t="str">
        <f ca="true">+IF(OFFSET('Sanitation Data'!$G$30,0,10*ROW('Sanitation Data'!G167))="","",OFFSET('Sanitation Data'!$G$30,0,10*ROW('Sanitation Data'!G167)))</f>
        <v/>
      </c>
      <c r="DC173" s="274" t="str">
        <f ca="true">+IF(OFFSET('Sanitation Data'!$G$31,0,10*ROW('Sanitation Data'!G167))="","",OFFSET('Sanitation Data'!$G$31,0,10*ROW('Sanitation Data'!G167)))</f>
        <v/>
      </c>
      <c r="DD173" s="274" t="str">
        <f ca="true">+IF(OFFSET('Sanitation Data'!$G$32,0,10*ROW('Sanitation Data'!G167))="","",OFFSET('Sanitation Data'!$G$32,0,10*ROW('Sanitation Data'!G167)))</f>
        <v/>
      </c>
      <c r="DE173" s="274" t="str">
        <f ca="true">+IF(OFFSET('Sanitation Data'!$H$28,0,10*ROW('Sanitation Data'!H167))="","",OFFSET('Sanitation Data'!$H$28,0,10*ROW('Sanitation Data'!H167)))</f>
        <v/>
      </c>
      <c r="DF173" s="274" t="str">
        <f ca="true">+IF(OFFSET('Sanitation Data'!$H$29,0,10*ROW('Sanitation Data'!H167))="","",OFFSET('Sanitation Data'!$H$29,0,10*ROW('Sanitation Data'!H167)))</f>
        <v/>
      </c>
      <c r="DG173" s="274" t="str">
        <f ca="true">+IF(OFFSET('Sanitation Data'!$H$30,0,10*ROW('Sanitation Data'!H167))="","",OFFSET('Sanitation Data'!$H$30,0,10*ROW('Sanitation Data'!H167)))</f>
        <v/>
      </c>
      <c r="DH173" s="274" t="str">
        <f ca="true">+IF(OFFSET('Sanitation Data'!$H$31,0,10*ROW('Sanitation Data'!H167))="","",OFFSET('Sanitation Data'!$H$31,0,10*ROW('Sanitation Data'!H167)))</f>
        <v/>
      </c>
      <c r="DI173" s="274" t="str">
        <f ca="true">+IF(OFFSET('Sanitation Data'!$H$32,0,10*ROW('Sanitation Data'!H167))="","",OFFSET('Sanitation Data'!$H$32,0,10*ROW('Sanitation Data'!H167)))</f>
        <v/>
      </c>
      <c r="DJ173" s="274" t="str">
        <f ca="true">+IF(OFFSET('Sanitation Data'!$I$28,0,10*ROW('Sanitation Data'!I167))="","",OFFSET('Sanitation Data'!$I$28,0,10*ROW('Sanitation Data'!I167)))</f>
        <v/>
      </c>
      <c r="DK173" s="274" t="str">
        <f ca="true">+IF(OFFSET('Sanitation Data'!$I$29,0,10*ROW('Sanitation Data'!I167))="","",OFFSET('Sanitation Data'!$I$29,0,10*ROW('Sanitation Data'!I167)))</f>
        <v/>
      </c>
      <c r="DL173" s="274" t="str">
        <f ca="true">+IF(OFFSET('Sanitation Data'!$I$30,0,10*ROW('Sanitation Data'!I167))="","",OFFSET('Sanitation Data'!$I$30,0,10*ROW('Sanitation Data'!I167)))</f>
        <v/>
      </c>
      <c r="DM173" s="274" t="str">
        <f ca="true">+IF(OFFSET('Sanitation Data'!$I$31,0,10*ROW('Sanitation Data'!I167))="","",OFFSET('Sanitation Data'!$I$31,0,10*ROW('Sanitation Data'!I167)))</f>
        <v/>
      </c>
      <c r="DN173" s="274" t="str">
        <f ca="true">+IF(OFFSET('Sanitation Data'!$I$32,0,10*ROW('Sanitation Data'!I167))="","",OFFSET('Sanitation Data'!$I$32,0,10*ROW('Sanitation Data'!I167)))</f>
        <v/>
      </c>
      <c r="DO173" s="274" t="str">
        <f ca="true">+IF(OFFSET('Hygiene Data'!$D$11,0,10*ROW('Hygiene Data'!D167))="","",OFFSET('Hygiene Data'!$D$11,0,10*ROW('Hygiene Data'!D167)))</f>
        <v/>
      </c>
      <c r="DP173" s="274" t="str">
        <f ca="true">+IF(OFFSET('Hygiene Data'!$D$12,0,10*ROW('Hygiene Data'!D167))="","",OFFSET('Hygiene Data'!$D$12,0,10*ROW('Hygiene Data'!D167)))</f>
        <v/>
      </c>
      <c r="DQ173" s="274" t="str">
        <f ca="true">+IF(OFFSET('Hygiene Data'!$D$13,0,10*ROW('Hygiene Data'!D167))="","",OFFSET('Hygiene Data'!$D$13,0,10*ROW('Hygiene Data'!D167)))</f>
        <v/>
      </c>
      <c r="DR173" s="274" t="str">
        <f ca="true">+IF(OFFSET('Hygiene Data'!$E$11,0,10*ROW('Hygiene Data'!E167))="","",OFFSET('Hygiene Data'!$E$11,0,10*ROW('Hygiene Data'!E167)))</f>
        <v/>
      </c>
      <c r="DS173" s="274" t="str">
        <f ca="true">+IF(OFFSET('Hygiene Data'!$E$12,0,10*ROW('Hygiene Data'!E167))="","",OFFSET('Hygiene Data'!$E$12,0,10*ROW('Hygiene Data'!E167)))</f>
        <v/>
      </c>
      <c r="DT173" s="274" t="str">
        <f ca="true">+IF(OFFSET('Hygiene Data'!$E$13,0,10*ROW('Hygiene Data'!E167))="","",OFFSET('Hygiene Data'!$E$13,0,10*ROW('Hygiene Data'!E167)))</f>
        <v/>
      </c>
      <c r="DU173" s="274" t="str">
        <f ca="true">+IF(OFFSET('Hygiene Data'!$F$11,0,10*ROW('Hygiene Data'!F167))="","",OFFSET('Hygiene Data'!$F$11,0,10*ROW('Hygiene Data'!F167)))</f>
        <v/>
      </c>
      <c r="DV173" s="274" t="str">
        <f ca="true">+IF(OFFSET('Hygiene Data'!$F$12,0,10*ROW('Hygiene Data'!F167))="","",OFFSET('Hygiene Data'!$F$12,0,10*ROW('Hygiene Data'!F167)))</f>
        <v/>
      </c>
      <c r="DW173" s="274" t="str">
        <f ca="true">+IF(OFFSET('Hygiene Data'!$F$13,0,10*ROW('Hygiene Data'!F167))="","",OFFSET('Hygiene Data'!$F$13,0,10*ROW('Hygiene Data'!F167)))</f>
        <v/>
      </c>
      <c r="DX173" s="274" t="str">
        <f ca="true">+IF(OFFSET('Hygiene Data'!$G$11,0,10*ROW('Hygiene Data'!G167))="","",OFFSET('Hygiene Data'!$G$11,0,10*ROW('Hygiene Data'!G167)))</f>
        <v/>
      </c>
      <c r="DY173" s="274" t="str">
        <f ca="true">+IF(OFFSET('Hygiene Data'!$G$12,0,10*ROW('Hygiene Data'!G167))="","",OFFSET('Hygiene Data'!$G$12,0,10*ROW('Hygiene Data'!G167)))</f>
        <v/>
      </c>
      <c r="DZ173" s="274" t="str">
        <f ca="true">+IF(OFFSET('Hygiene Data'!$G$13,0,10*ROW('Hygiene Data'!G167))="","",OFFSET('Hygiene Data'!$G$13,0,10*ROW('Hygiene Data'!G167)))</f>
        <v/>
      </c>
      <c r="EA173" s="274" t="str">
        <f ca="true">+IF(OFFSET('Hygiene Data'!$H$11,0,10*ROW('Hygiene Data'!H167))="","",OFFSET('Hygiene Data'!$H$11,0,10*ROW('Hygiene Data'!H167)))</f>
        <v/>
      </c>
      <c r="EB173" s="274" t="str">
        <f ca="true">+IF(OFFSET('Hygiene Data'!$H$12,0,10*ROW('Hygiene Data'!H167))="","",OFFSET('Hygiene Data'!$H$12,0,10*ROW('Hygiene Data'!H167)))</f>
        <v/>
      </c>
      <c r="EC173" s="274" t="str">
        <f ca="true">+IF(OFFSET('Hygiene Data'!$H$13,0,10*ROW('Hygiene Data'!H167))="","",OFFSET('Hygiene Data'!$H$13,0,10*ROW('Hygiene Data'!H167)))</f>
        <v/>
      </c>
      <c r="ED173" s="274" t="str">
        <f ca="true">+IF(OFFSET('Hygiene Data'!$I$11,0,10*ROW('Hygiene Data'!I167))="","",OFFSET('Hygiene Data'!$I$11,0,10*ROW('Hygiene Data'!I167)))</f>
        <v/>
      </c>
      <c r="EE173" s="274" t="str">
        <f ca="true">+IF(OFFSET('Hygiene Data'!$I$12,0,10*ROW('Hygiene Data'!I167))="","",OFFSET('Hygiene Data'!$I$12,0,10*ROW('Hygiene Data'!I167)))</f>
        <v/>
      </c>
      <c r="EF173" s="274" t="str">
        <f ca="true">+IF(OFFSET('Hygiene Data'!$I$13,0,10*ROW('Hygiene Data'!I167))="","",OFFSET('Hygiene Data'!$I$13,0,10*ROW('Hygiene Data'!I167)))</f>
        <v/>
      </c>
    </row>
    <row xmlns:x14ac="http://schemas.microsoft.com/office/spreadsheetml/2009/9/ac" r="174" x14ac:dyDescent="0.2">
      <c r="A174" s="37" t="str">
        <f ca="true">+IF(OFFSET('Water Data'!$B$2,0,10*ROW('Water Data'!E168))="","",OFFSET('Water Data'!$B$2,0,10*ROW('Water Data'!E168)))</f>
        <v/>
      </c>
      <c r="B174" s="37" t="str">
        <f ca="true">+IF(OFFSET('Water Data'!$C$2,0,10*ROW('Water Data'!F168))="","",OFFSET('Water Data'!$C$2,0,10*ROW('Water Data'!F168)))</f>
        <v/>
      </c>
      <c r="C174" s="330" t="str">
        <f t="shared" ca="true" si="2"/>
        <v/>
      </c>
      <c r="D174" s="94"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4"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4"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4"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4"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4"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4"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4"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4"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4"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4"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4"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4"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4"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4"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4"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4"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4"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5"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5"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5"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5"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5"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5"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5"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5"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5"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5"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5"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5"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5"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5"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5"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5"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5"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5"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5"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5"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5"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5"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5"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5"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5"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5"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5"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5"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5"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5"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6"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6"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6"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6"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6"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6"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6"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6"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6"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6"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6"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6"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6"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6"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6"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6"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6"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6"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74"/>
      <c r="BS174" s="274" t="str">
        <f ca="true">+IF(OFFSET('Water Data'!$D$27,0,10*ROW('Water Data'!D168))="","",OFFSET('Water Data'!$D$27,0,10*ROW('Water Data'!D168)))</f>
        <v/>
      </c>
      <c r="BT174" s="274" t="str">
        <f ca="true">+IF(OFFSET('Water Data'!$D$28,0,10*ROW('Water Data'!D168))="","",OFFSET('Water Data'!$D$28,0,10*ROW('Water Data'!D168)))</f>
        <v/>
      </c>
      <c r="BU174" s="274" t="str">
        <f ca="true">+IF(OFFSET('Water Data'!$D$29,0,10*ROW('Water Data'!D168))="","",OFFSET('Water Data'!$D$29,0,10*ROW('Water Data'!D168)))</f>
        <v/>
      </c>
      <c r="BV174" s="274" t="str">
        <f ca="true">+IF(OFFSET('Water Data'!$E$27,0,10*ROW('Water Data'!E168))="","",OFFSET('Water Data'!$E$27,0,10*ROW('Water Data'!E168)))</f>
        <v/>
      </c>
      <c r="BW174" s="274" t="str">
        <f ca="true">+IF(OFFSET('Water Data'!$E$28,0,10*ROW('Water Data'!E168))="","",OFFSET('Water Data'!$E$28,0,10*ROW('Water Data'!E168)))</f>
        <v/>
      </c>
      <c r="BX174" s="274" t="str">
        <f ca="true">+IF(OFFSET('Water Data'!$E$29,0,10*ROW('Water Data'!E168))="","",OFFSET('Water Data'!$E$29,0,10*ROW('Water Data'!E168)))</f>
        <v/>
      </c>
      <c r="BY174" s="274" t="str">
        <f ca="true">+IF(OFFSET('Water Data'!$F$27,0,10*ROW('Water Data'!F168))="","",OFFSET('Water Data'!$F$27,0,10*ROW('Water Data'!F168)))</f>
        <v/>
      </c>
      <c r="BZ174" s="274" t="str">
        <f ca="true">+IF(OFFSET('Water Data'!$F$28,0,10*ROW('Water Data'!F168))="","",OFFSET('Water Data'!$F$28,0,10*ROW('Water Data'!F168)))</f>
        <v/>
      </c>
      <c r="CA174" s="274" t="str">
        <f ca="true">+IF(OFFSET('Water Data'!$F$29,0,10*ROW('Water Data'!F168))="","",OFFSET('Water Data'!$F$29,0,10*ROW('Water Data'!F168)))</f>
        <v/>
      </c>
      <c r="CB174" s="274" t="str">
        <f ca="true">+IF(OFFSET('Water Data'!$G$27,0,10*ROW('Water Data'!G168))="","",OFFSET('Water Data'!$G$27,0,10*ROW('Water Data'!G168)))</f>
        <v/>
      </c>
      <c r="CC174" s="274" t="str">
        <f ca="true">+IF(OFFSET('Water Data'!$G$28,0,10*ROW('Water Data'!G168))="","",OFFSET('Water Data'!$G$28,0,10*ROW('Water Data'!G168)))</f>
        <v/>
      </c>
      <c r="CD174" s="274" t="str">
        <f ca="true">+IF(OFFSET('Water Data'!$G$29,0,10*ROW('Water Data'!G168))="","",OFFSET('Water Data'!$G$29,0,10*ROW('Water Data'!G168)))</f>
        <v/>
      </c>
      <c r="CE174" s="274" t="str">
        <f ca="true">+IF(OFFSET('Water Data'!$H$27,0,10*ROW('Water Data'!H168))="","",OFFSET('Water Data'!$H$27,0,10*ROW('Water Data'!H168)))</f>
        <v/>
      </c>
      <c r="CF174" s="274" t="str">
        <f ca="true">+IF(OFFSET('Water Data'!$H$28,0,10*ROW('Water Data'!H168))="","",OFFSET('Water Data'!$H$28,0,10*ROW('Water Data'!H168)))</f>
        <v/>
      </c>
      <c r="CG174" s="274" t="str">
        <f ca="true">+IF(OFFSET('Water Data'!$H$29,0,10*ROW('Water Data'!H168))="","",OFFSET('Water Data'!$H$29,0,10*ROW('Water Data'!H168)))</f>
        <v/>
      </c>
      <c r="CH174" s="274" t="str">
        <f ca="true">+IF(OFFSET('Water Data'!$I$27,0,10*ROW('Water Data'!I168))="","",OFFSET('Water Data'!$I$27,0,10*ROW('Water Data'!I168)))</f>
        <v/>
      </c>
      <c r="CI174" s="274" t="str">
        <f ca="true">+IF(OFFSET('Water Data'!$I$28,0,10*ROW('Water Data'!I168))="","",OFFSET('Water Data'!$I$28,0,10*ROW('Water Data'!I168)))</f>
        <v/>
      </c>
      <c r="CJ174" s="274" t="str">
        <f ca="true">+IF(OFFSET('Water Data'!$I$29,0,10*ROW('Water Data'!I168))="","",OFFSET('Water Data'!$I$29,0,10*ROW('Water Data'!I168)))</f>
        <v/>
      </c>
      <c r="CK174" s="274" t="str">
        <f ca="true">+IF(OFFSET('Sanitation Data'!$D$28,0,10*ROW('Sanitation Data'!D168))="","",OFFSET('Sanitation Data'!$D$28,0,10*ROW('Sanitation Data'!D168)))</f>
        <v/>
      </c>
      <c r="CL174" s="274" t="str">
        <f ca="true">+IF(OFFSET('Sanitation Data'!$D$29,0,10*ROW('Sanitation Data'!D168))="","",OFFSET('Sanitation Data'!$D$29,0,10*ROW('Sanitation Data'!D168)))</f>
        <v/>
      </c>
      <c r="CM174" s="274" t="str">
        <f ca="true">+IF(OFFSET('Sanitation Data'!$D$30,0,10*ROW('Sanitation Data'!D168))="","",OFFSET('Sanitation Data'!$D$30,0,10*ROW('Sanitation Data'!D168)))</f>
        <v/>
      </c>
      <c r="CN174" s="274" t="str">
        <f ca="true">+IF(OFFSET('Sanitation Data'!$D$31,0,10*ROW('Sanitation Data'!D168))="","",OFFSET('Sanitation Data'!$D$31,0,10*ROW('Sanitation Data'!D168)))</f>
        <v/>
      </c>
      <c r="CO174" s="274" t="str">
        <f ca="true">+IF(OFFSET('Sanitation Data'!$D$32,0,10*ROW('Sanitation Data'!D168))="","",OFFSET('Sanitation Data'!$D$32,0,10*ROW('Sanitation Data'!D168)))</f>
        <v/>
      </c>
      <c r="CP174" s="274" t="str">
        <f ca="true">+IF(OFFSET('Sanitation Data'!$E$28,0,10*ROW('Sanitation Data'!E168))="","",OFFSET('Sanitation Data'!$E$28,0,10*ROW('Sanitation Data'!E168)))</f>
        <v/>
      </c>
      <c r="CQ174" s="274" t="str">
        <f ca="true">+IF(OFFSET('Sanitation Data'!$E$29,0,10*ROW('Sanitation Data'!E168))="","",OFFSET('Sanitation Data'!$E$29,0,10*ROW('Sanitation Data'!E168)))</f>
        <v/>
      </c>
      <c r="CR174" s="274" t="str">
        <f ca="true">+IF(OFFSET('Sanitation Data'!$E$30,0,10*ROW('Sanitation Data'!E168))="","",OFFSET('Sanitation Data'!$E$30,0,10*ROW('Sanitation Data'!E168)))</f>
        <v/>
      </c>
      <c r="CS174" s="274" t="str">
        <f ca="true">+IF(OFFSET('Sanitation Data'!$E$31,0,10*ROW('Sanitation Data'!E168))="","",OFFSET('Sanitation Data'!$E$31,0,10*ROW('Sanitation Data'!E168)))</f>
        <v/>
      </c>
      <c r="CT174" s="274" t="str">
        <f ca="true">+IF(OFFSET('Sanitation Data'!$E$32,0,10*ROW('Sanitation Data'!E168))="","",OFFSET('Sanitation Data'!$E$32,0,10*ROW('Sanitation Data'!E168)))</f>
        <v/>
      </c>
      <c r="CU174" s="274" t="str">
        <f ca="true">+IF(OFFSET('Sanitation Data'!$F$28,0,10*ROW('Sanitation Data'!F168))="","",OFFSET('Sanitation Data'!$F$28,0,10*ROW('Sanitation Data'!F168)))</f>
        <v/>
      </c>
      <c r="CV174" s="274" t="str">
        <f ca="true">+IF(OFFSET('Sanitation Data'!$F$29,0,10*ROW('Sanitation Data'!F168))="","",OFFSET('Sanitation Data'!$F$29,0,10*ROW('Sanitation Data'!F168)))</f>
        <v/>
      </c>
      <c r="CW174" s="274" t="str">
        <f ca="true">+IF(OFFSET('Sanitation Data'!$F$30,0,10*ROW('Sanitation Data'!F168))="","",OFFSET('Sanitation Data'!$F$30,0,10*ROW('Sanitation Data'!F168)))</f>
        <v/>
      </c>
      <c r="CX174" s="274" t="str">
        <f ca="true">+IF(OFFSET('Sanitation Data'!$F$31,0,10*ROW('Sanitation Data'!F168))="","",OFFSET('Sanitation Data'!$F$31,0,10*ROW('Sanitation Data'!F168)))</f>
        <v/>
      </c>
      <c r="CY174" s="274" t="str">
        <f ca="true">+IF(OFFSET('Sanitation Data'!$F$32,0,10*ROW('Sanitation Data'!F168))="","",OFFSET('Sanitation Data'!$F$32,0,10*ROW('Sanitation Data'!F168)))</f>
        <v/>
      </c>
      <c r="CZ174" s="274" t="str">
        <f ca="true">+IF(OFFSET('Sanitation Data'!$G$28,0,10*ROW('Sanitation Data'!G168))="","",OFFSET('Sanitation Data'!$G$28,0,10*ROW('Sanitation Data'!G168)))</f>
        <v/>
      </c>
      <c r="DA174" s="274" t="str">
        <f ca="true">+IF(OFFSET('Sanitation Data'!$G$29,0,10*ROW('Sanitation Data'!G168))="","",OFFSET('Sanitation Data'!$G$29,0,10*ROW('Sanitation Data'!G168)))</f>
        <v/>
      </c>
      <c r="DB174" s="274" t="str">
        <f ca="true">+IF(OFFSET('Sanitation Data'!$G$30,0,10*ROW('Sanitation Data'!G168))="","",OFFSET('Sanitation Data'!$G$30,0,10*ROW('Sanitation Data'!G168)))</f>
        <v/>
      </c>
      <c r="DC174" s="274" t="str">
        <f ca="true">+IF(OFFSET('Sanitation Data'!$G$31,0,10*ROW('Sanitation Data'!G168))="","",OFFSET('Sanitation Data'!$G$31,0,10*ROW('Sanitation Data'!G168)))</f>
        <v/>
      </c>
      <c r="DD174" s="274" t="str">
        <f ca="true">+IF(OFFSET('Sanitation Data'!$G$32,0,10*ROW('Sanitation Data'!G168))="","",OFFSET('Sanitation Data'!$G$32,0,10*ROW('Sanitation Data'!G168)))</f>
        <v/>
      </c>
      <c r="DE174" s="274" t="str">
        <f ca="true">+IF(OFFSET('Sanitation Data'!$H$28,0,10*ROW('Sanitation Data'!H168))="","",OFFSET('Sanitation Data'!$H$28,0,10*ROW('Sanitation Data'!H168)))</f>
        <v/>
      </c>
      <c r="DF174" s="274" t="str">
        <f ca="true">+IF(OFFSET('Sanitation Data'!$H$29,0,10*ROW('Sanitation Data'!H168))="","",OFFSET('Sanitation Data'!$H$29,0,10*ROW('Sanitation Data'!H168)))</f>
        <v/>
      </c>
      <c r="DG174" s="274" t="str">
        <f ca="true">+IF(OFFSET('Sanitation Data'!$H$30,0,10*ROW('Sanitation Data'!H168))="","",OFFSET('Sanitation Data'!$H$30,0,10*ROW('Sanitation Data'!H168)))</f>
        <v/>
      </c>
      <c r="DH174" s="274" t="str">
        <f ca="true">+IF(OFFSET('Sanitation Data'!$H$31,0,10*ROW('Sanitation Data'!H168))="","",OFFSET('Sanitation Data'!$H$31,0,10*ROW('Sanitation Data'!H168)))</f>
        <v/>
      </c>
      <c r="DI174" s="274" t="str">
        <f ca="true">+IF(OFFSET('Sanitation Data'!$H$32,0,10*ROW('Sanitation Data'!H168))="","",OFFSET('Sanitation Data'!$H$32,0,10*ROW('Sanitation Data'!H168)))</f>
        <v/>
      </c>
      <c r="DJ174" s="274" t="str">
        <f ca="true">+IF(OFFSET('Sanitation Data'!$I$28,0,10*ROW('Sanitation Data'!I168))="","",OFFSET('Sanitation Data'!$I$28,0,10*ROW('Sanitation Data'!I168)))</f>
        <v/>
      </c>
      <c r="DK174" s="274" t="str">
        <f ca="true">+IF(OFFSET('Sanitation Data'!$I$29,0,10*ROW('Sanitation Data'!I168))="","",OFFSET('Sanitation Data'!$I$29,0,10*ROW('Sanitation Data'!I168)))</f>
        <v/>
      </c>
      <c r="DL174" s="274" t="str">
        <f ca="true">+IF(OFFSET('Sanitation Data'!$I$30,0,10*ROW('Sanitation Data'!I168))="","",OFFSET('Sanitation Data'!$I$30,0,10*ROW('Sanitation Data'!I168)))</f>
        <v/>
      </c>
      <c r="DM174" s="274" t="str">
        <f ca="true">+IF(OFFSET('Sanitation Data'!$I$31,0,10*ROW('Sanitation Data'!I168))="","",OFFSET('Sanitation Data'!$I$31,0,10*ROW('Sanitation Data'!I168)))</f>
        <v/>
      </c>
      <c r="DN174" s="274" t="str">
        <f ca="true">+IF(OFFSET('Sanitation Data'!$I$32,0,10*ROW('Sanitation Data'!I168))="","",OFFSET('Sanitation Data'!$I$32,0,10*ROW('Sanitation Data'!I168)))</f>
        <v/>
      </c>
      <c r="DO174" s="274" t="str">
        <f ca="true">+IF(OFFSET('Hygiene Data'!$D$11,0,10*ROW('Hygiene Data'!D168))="","",OFFSET('Hygiene Data'!$D$11,0,10*ROW('Hygiene Data'!D168)))</f>
        <v/>
      </c>
      <c r="DP174" s="274" t="str">
        <f ca="true">+IF(OFFSET('Hygiene Data'!$D$12,0,10*ROW('Hygiene Data'!D168))="","",OFFSET('Hygiene Data'!$D$12,0,10*ROW('Hygiene Data'!D168)))</f>
        <v/>
      </c>
      <c r="DQ174" s="274" t="str">
        <f ca="true">+IF(OFFSET('Hygiene Data'!$D$13,0,10*ROW('Hygiene Data'!D168))="","",OFFSET('Hygiene Data'!$D$13,0,10*ROW('Hygiene Data'!D168)))</f>
        <v/>
      </c>
      <c r="DR174" s="274" t="str">
        <f ca="true">+IF(OFFSET('Hygiene Data'!$E$11,0,10*ROW('Hygiene Data'!E168))="","",OFFSET('Hygiene Data'!$E$11,0,10*ROW('Hygiene Data'!E168)))</f>
        <v/>
      </c>
      <c r="DS174" s="274" t="str">
        <f ca="true">+IF(OFFSET('Hygiene Data'!$E$12,0,10*ROW('Hygiene Data'!E168))="","",OFFSET('Hygiene Data'!$E$12,0,10*ROW('Hygiene Data'!E168)))</f>
        <v/>
      </c>
      <c r="DT174" s="274" t="str">
        <f ca="true">+IF(OFFSET('Hygiene Data'!$E$13,0,10*ROW('Hygiene Data'!E168))="","",OFFSET('Hygiene Data'!$E$13,0,10*ROW('Hygiene Data'!E168)))</f>
        <v/>
      </c>
      <c r="DU174" s="274" t="str">
        <f ca="true">+IF(OFFSET('Hygiene Data'!$F$11,0,10*ROW('Hygiene Data'!F168))="","",OFFSET('Hygiene Data'!$F$11,0,10*ROW('Hygiene Data'!F168)))</f>
        <v/>
      </c>
      <c r="DV174" s="274" t="str">
        <f ca="true">+IF(OFFSET('Hygiene Data'!$F$12,0,10*ROW('Hygiene Data'!F168))="","",OFFSET('Hygiene Data'!$F$12,0,10*ROW('Hygiene Data'!F168)))</f>
        <v/>
      </c>
      <c r="DW174" s="274" t="str">
        <f ca="true">+IF(OFFSET('Hygiene Data'!$F$13,0,10*ROW('Hygiene Data'!F168))="","",OFFSET('Hygiene Data'!$F$13,0,10*ROW('Hygiene Data'!F168)))</f>
        <v/>
      </c>
      <c r="DX174" s="274" t="str">
        <f ca="true">+IF(OFFSET('Hygiene Data'!$G$11,0,10*ROW('Hygiene Data'!G168))="","",OFFSET('Hygiene Data'!$G$11,0,10*ROW('Hygiene Data'!G168)))</f>
        <v/>
      </c>
      <c r="DY174" s="274" t="str">
        <f ca="true">+IF(OFFSET('Hygiene Data'!$G$12,0,10*ROW('Hygiene Data'!G168))="","",OFFSET('Hygiene Data'!$G$12,0,10*ROW('Hygiene Data'!G168)))</f>
        <v/>
      </c>
      <c r="DZ174" s="274" t="str">
        <f ca="true">+IF(OFFSET('Hygiene Data'!$G$13,0,10*ROW('Hygiene Data'!G168))="","",OFFSET('Hygiene Data'!$G$13,0,10*ROW('Hygiene Data'!G168)))</f>
        <v/>
      </c>
      <c r="EA174" s="274" t="str">
        <f ca="true">+IF(OFFSET('Hygiene Data'!$H$11,0,10*ROW('Hygiene Data'!H168))="","",OFFSET('Hygiene Data'!$H$11,0,10*ROW('Hygiene Data'!H168)))</f>
        <v/>
      </c>
      <c r="EB174" s="274" t="str">
        <f ca="true">+IF(OFFSET('Hygiene Data'!$H$12,0,10*ROW('Hygiene Data'!H168))="","",OFFSET('Hygiene Data'!$H$12,0,10*ROW('Hygiene Data'!H168)))</f>
        <v/>
      </c>
      <c r="EC174" s="274" t="str">
        <f ca="true">+IF(OFFSET('Hygiene Data'!$H$13,0,10*ROW('Hygiene Data'!H168))="","",OFFSET('Hygiene Data'!$H$13,0,10*ROW('Hygiene Data'!H168)))</f>
        <v/>
      </c>
      <c r="ED174" s="274" t="str">
        <f ca="true">+IF(OFFSET('Hygiene Data'!$I$11,0,10*ROW('Hygiene Data'!I168))="","",OFFSET('Hygiene Data'!$I$11,0,10*ROW('Hygiene Data'!I168)))</f>
        <v/>
      </c>
      <c r="EE174" s="274" t="str">
        <f ca="true">+IF(OFFSET('Hygiene Data'!$I$12,0,10*ROW('Hygiene Data'!I168))="","",OFFSET('Hygiene Data'!$I$12,0,10*ROW('Hygiene Data'!I168)))</f>
        <v/>
      </c>
      <c r="EF174" s="274" t="str">
        <f ca="true">+IF(OFFSET('Hygiene Data'!$I$13,0,10*ROW('Hygiene Data'!I168))="","",OFFSET('Hygiene Data'!$I$13,0,10*ROW('Hygiene Data'!I168)))</f>
        <v/>
      </c>
    </row>
    <row xmlns:x14ac="http://schemas.microsoft.com/office/spreadsheetml/2009/9/ac" r="175" x14ac:dyDescent="0.2">
      <c r="A175" s="37" t="str">
        <f ca="true">+IF(OFFSET('Water Data'!$B$2,0,10*ROW('Water Data'!E169))="","",OFFSET('Water Data'!$B$2,0,10*ROW('Water Data'!E169)))</f>
        <v/>
      </c>
      <c r="B175" s="37" t="str">
        <f ca="true">+IF(OFFSET('Water Data'!$C$2,0,10*ROW('Water Data'!F169))="","",OFFSET('Water Data'!$C$2,0,10*ROW('Water Data'!F169)))</f>
        <v/>
      </c>
      <c r="C175" s="330" t="str">
        <f t="shared" ca="true" si="2"/>
        <v/>
      </c>
      <c r="D175" s="94"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4"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4"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4"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4"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4"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4"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4"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4"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4"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4"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4"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4"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4"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4"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4"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4"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4"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5"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5"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5"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5"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5"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5"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5"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5"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5"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5"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5"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5"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5"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5"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5"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5"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5"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5"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5"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5"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5"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5"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5"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5"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5"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5"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5"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5"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5"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5"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6"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6"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6"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6"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6"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6"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6"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6"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6"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6"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6"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6"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6"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6"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6"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6"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6"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6"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74"/>
      <c r="BS175" s="274" t="str">
        <f ca="true">+IF(OFFSET('Water Data'!$D$27,0,10*ROW('Water Data'!D169))="","",OFFSET('Water Data'!$D$27,0,10*ROW('Water Data'!D169)))</f>
        <v/>
      </c>
      <c r="BT175" s="274" t="str">
        <f ca="true">+IF(OFFSET('Water Data'!$D$28,0,10*ROW('Water Data'!D169))="","",OFFSET('Water Data'!$D$28,0,10*ROW('Water Data'!D169)))</f>
        <v/>
      </c>
      <c r="BU175" s="274" t="str">
        <f ca="true">+IF(OFFSET('Water Data'!$D$29,0,10*ROW('Water Data'!D169))="","",OFFSET('Water Data'!$D$29,0,10*ROW('Water Data'!D169)))</f>
        <v/>
      </c>
      <c r="BV175" s="274" t="str">
        <f ca="true">+IF(OFFSET('Water Data'!$E$27,0,10*ROW('Water Data'!E169))="","",OFFSET('Water Data'!$E$27,0,10*ROW('Water Data'!E169)))</f>
        <v/>
      </c>
      <c r="BW175" s="274" t="str">
        <f ca="true">+IF(OFFSET('Water Data'!$E$28,0,10*ROW('Water Data'!E169))="","",OFFSET('Water Data'!$E$28,0,10*ROW('Water Data'!E169)))</f>
        <v/>
      </c>
      <c r="BX175" s="274" t="str">
        <f ca="true">+IF(OFFSET('Water Data'!$E$29,0,10*ROW('Water Data'!E169))="","",OFFSET('Water Data'!$E$29,0,10*ROW('Water Data'!E169)))</f>
        <v/>
      </c>
      <c r="BY175" s="274" t="str">
        <f ca="true">+IF(OFFSET('Water Data'!$F$27,0,10*ROW('Water Data'!F169))="","",OFFSET('Water Data'!$F$27,0,10*ROW('Water Data'!F169)))</f>
        <v/>
      </c>
      <c r="BZ175" s="274" t="str">
        <f ca="true">+IF(OFFSET('Water Data'!$F$28,0,10*ROW('Water Data'!F169))="","",OFFSET('Water Data'!$F$28,0,10*ROW('Water Data'!F169)))</f>
        <v/>
      </c>
      <c r="CA175" s="274" t="str">
        <f ca="true">+IF(OFFSET('Water Data'!$F$29,0,10*ROW('Water Data'!F169))="","",OFFSET('Water Data'!$F$29,0,10*ROW('Water Data'!F169)))</f>
        <v/>
      </c>
      <c r="CB175" s="274" t="str">
        <f ca="true">+IF(OFFSET('Water Data'!$G$27,0,10*ROW('Water Data'!G169))="","",OFFSET('Water Data'!$G$27,0,10*ROW('Water Data'!G169)))</f>
        <v/>
      </c>
      <c r="CC175" s="274" t="str">
        <f ca="true">+IF(OFFSET('Water Data'!$G$28,0,10*ROW('Water Data'!G169))="","",OFFSET('Water Data'!$G$28,0,10*ROW('Water Data'!G169)))</f>
        <v/>
      </c>
      <c r="CD175" s="274" t="str">
        <f ca="true">+IF(OFFSET('Water Data'!$G$29,0,10*ROW('Water Data'!G169))="","",OFFSET('Water Data'!$G$29,0,10*ROW('Water Data'!G169)))</f>
        <v/>
      </c>
      <c r="CE175" s="274" t="str">
        <f ca="true">+IF(OFFSET('Water Data'!$H$27,0,10*ROW('Water Data'!H169))="","",OFFSET('Water Data'!$H$27,0,10*ROW('Water Data'!H169)))</f>
        <v/>
      </c>
      <c r="CF175" s="274" t="str">
        <f ca="true">+IF(OFFSET('Water Data'!$H$28,0,10*ROW('Water Data'!H169))="","",OFFSET('Water Data'!$H$28,0,10*ROW('Water Data'!H169)))</f>
        <v/>
      </c>
      <c r="CG175" s="274" t="str">
        <f ca="true">+IF(OFFSET('Water Data'!$H$29,0,10*ROW('Water Data'!H169))="","",OFFSET('Water Data'!$H$29,0,10*ROW('Water Data'!H169)))</f>
        <v/>
      </c>
      <c r="CH175" s="274" t="str">
        <f ca="true">+IF(OFFSET('Water Data'!$I$27,0,10*ROW('Water Data'!I169))="","",OFFSET('Water Data'!$I$27,0,10*ROW('Water Data'!I169)))</f>
        <v/>
      </c>
      <c r="CI175" s="274" t="str">
        <f ca="true">+IF(OFFSET('Water Data'!$I$28,0,10*ROW('Water Data'!I169))="","",OFFSET('Water Data'!$I$28,0,10*ROW('Water Data'!I169)))</f>
        <v/>
      </c>
      <c r="CJ175" s="274" t="str">
        <f ca="true">+IF(OFFSET('Water Data'!$I$29,0,10*ROW('Water Data'!I169))="","",OFFSET('Water Data'!$I$29,0,10*ROW('Water Data'!I169)))</f>
        <v/>
      </c>
      <c r="CK175" s="274" t="str">
        <f ca="true">+IF(OFFSET('Sanitation Data'!$D$28,0,10*ROW('Sanitation Data'!D169))="","",OFFSET('Sanitation Data'!$D$28,0,10*ROW('Sanitation Data'!D169)))</f>
        <v/>
      </c>
      <c r="CL175" s="274" t="str">
        <f ca="true">+IF(OFFSET('Sanitation Data'!$D$29,0,10*ROW('Sanitation Data'!D169))="","",OFFSET('Sanitation Data'!$D$29,0,10*ROW('Sanitation Data'!D169)))</f>
        <v/>
      </c>
      <c r="CM175" s="274" t="str">
        <f ca="true">+IF(OFFSET('Sanitation Data'!$D$30,0,10*ROW('Sanitation Data'!D169))="","",OFFSET('Sanitation Data'!$D$30,0,10*ROW('Sanitation Data'!D169)))</f>
        <v/>
      </c>
      <c r="CN175" s="274" t="str">
        <f ca="true">+IF(OFFSET('Sanitation Data'!$D$31,0,10*ROW('Sanitation Data'!D169))="","",OFFSET('Sanitation Data'!$D$31,0,10*ROW('Sanitation Data'!D169)))</f>
        <v/>
      </c>
      <c r="CO175" s="274" t="str">
        <f ca="true">+IF(OFFSET('Sanitation Data'!$D$32,0,10*ROW('Sanitation Data'!D169))="","",OFFSET('Sanitation Data'!$D$32,0,10*ROW('Sanitation Data'!D169)))</f>
        <v/>
      </c>
      <c r="CP175" s="274" t="str">
        <f ca="true">+IF(OFFSET('Sanitation Data'!$E$28,0,10*ROW('Sanitation Data'!E169))="","",OFFSET('Sanitation Data'!$E$28,0,10*ROW('Sanitation Data'!E169)))</f>
        <v/>
      </c>
      <c r="CQ175" s="274" t="str">
        <f ca="true">+IF(OFFSET('Sanitation Data'!$E$29,0,10*ROW('Sanitation Data'!E169))="","",OFFSET('Sanitation Data'!$E$29,0,10*ROW('Sanitation Data'!E169)))</f>
        <v/>
      </c>
      <c r="CR175" s="274" t="str">
        <f ca="true">+IF(OFFSET('Sanitation Data'!$E$30,0,10*ROW('Sanitation Data'!E169))="","",OFFSET('Sanitation Data'!$E$30,0,10*ROW('Sanitation Data'!E169)))</f>
        <v/>
      </c>
      <c r="CS175" s="274" t="str">
        <f ca="true">+IF(OFFSET('Sanitation Data'!$E$31,0,10*ROW('Sanitation Data'!E169))="","",OFFSET('Sanitation Data'!$E$31,0,10*ROW('Sanitation Data'!E169)))</f>
        <v/>
      </c>
      <c r="CT175" s="274" t="str">
        <f ca="true">+IF(OFFSET('Sanitation Data'!$E$32,0,10*ROW('Sanitation Data'!E169))="","",OFFSET('Sanitation Data'!$E$32,0,10*ROW('Sanitation Data'!E169)))</f>
        <v/>
      </c>
      <c r="CU175" s="274" t="str">
        <f ca="true">+IF(OFFSET('Sanitation Data'!$F$28,0,10*ROW('Sanitation Data'!F169))="","",OFFSET('Sanitation Data'!$F$28,0,10*ROW('Sanitation Data'!F169)))</f>
        <v/>
      </c>
      <c r="CV175" s="274" t="str">
        <f ca="true">+IF(OFFSET('Sanitation Data'!$F$29,0,10*ROW('Sanitation Data'!F169))="","",OFFSET('Sanitation Data'!$F$29,0,10*ROW('Sanitation Data'!F169)))</f>
        <v/>
      </c>
      <c r="CW175" s="274" t="str">
        <f ca="true">+IF(OFFSET('Sanitation Data'!$F$30,0,10*ROW('Sanitation Data'!F169))="","",OFFSET('Sanitation Data'!$F$30,0,10*ROW('Sanitation Data'!F169)))</f>
        <v/>
      </c>
      <c r="CX175" s="274" t="str">
        <f ca="true">+IF(OFFSET('Sanitation Data'!$F$31,0,10*ROW('Sanitation Data'!F169))="","",OFFSET('Sanitation Data'!$F$31,0,10*ROW('Sanitation Data'!F169)))</f>
        <v/>
      </c>
      <c r="CY175" s="274" t="str">
        <f ca="true">+IF(OFFSET('Sanitation Data'!$F$32,0,10*ROW('Sanitation Data'!F169))="","",OFFSET('Sanitation Data'!$F$32,0,10*ROW('Sanitation Data'!F169)))</f>
        <v/>
      </c>
      <c r="CZ175" s="274" t="str">
        <f ca="true">+IF(OFFSET('Sanitation Data'!$G$28,0,10*ROW('Sanitation Data'!G169))="","",OFFSET('Sanitation Data'!$G$28,0,10*ROW('Sanitation Data'!G169)))</f>
        <v/>
      </c>
      <c r="DA175" s="274" t="str">
        <f ca="true">+IF(OFFSET('Sanitation Data'!$G$29,0,10*ROW('Sanitation Data'!G169))="","",OFFSET('Sanitation Data'!$G$29,0,10*ROW('Sanitation Data'!G169)))</f>
        <v/>
      </c>
      <c r="DB175" s="274" t="str">
        <f ca="true">+IF(OFFSET('Sanitation Data'!$G$30,0,10*ROW('Sanitation Data'!G169))="","",OFFSET('Sanitation Data'!$G$30,0,10*ROW('Sanitation Data'!G169)))</f>
        <v/>
      </c>
      <c r="DC175" s="274" t="str">
        <f ca="true">+IF(OFFSET('Sanitation Data'!$G$31,0,10*ROW('Sanitation Data'!G169))="","",OFFSET('Sanitation Data'!$G$31,0,10*ROW('Sanitation Data'!G169)))</f>
        <v/>
      </c>
      <c r="DD175" s="274" t="str">
        <f ca="true">+IF(OFFSET('Sanitation Data'!$G$32,0,10*ROW('Sanitation Data'!G169))="","",OFFSET('Sanitation Data'!$G$32,0,10*ROW('Sanitation Data'!G169)))</f>
        <v/>
      </c>
      <c r="DE175" s="274" t="str">
        <f ca="true">+IF(OFFSET('Sanitation Data'!$H$28,0,10*ROW('Sanitation Data'!H169))="","",OFFSET('Sanitation Data'!$H$28,0,10*ROW('Sanitation Data'!H169)))</f>
        <v/>
      </c>
      <c r="DF175" s="274" t="str">
        <f ca="true">+IF(OFFSET('Sanitation Data'!$H$29,0,10*ROW('Sanitation Data'!H169))="","",OFFSET('Sanitation Data'!$H$29,0,10*ROW('Sanitation Data'!H169)))</f>
        <v/>
      </c>
      <c r="DG175" s="274" t="str">
        <f ca="true">+IF(OFFSET('Sanitation Data'!$H$30,0,10*ROW('Sanitation Data'!H169))="","",OFFSET('Sanitation Data'!$H$30,0,10*ROW('Sanitation Data'!H169)))</f>
        <v/>
      </c>
      <c r="DH175" s="274" t="str">
        <f ca="true">+IF(OFFSET('Sanitation Data'!$H$31,0,10*ROW('Sanitation Data'!H169))="","",OFFSET('Sanitation Data'!$H$31,0,10*ROW('Sanitation Data'!H169)))</f>
        <v/>
      </c>
      <c r="DI175" s="274" t="str">
        <f ca="true">+IF(OFFSET('Sanitation Data'!$H$32,0,10*ROW('Sanitation Data'!H169))="","",OFFSET('Sanitation Data'!$H$32,0,10*ROW('Sanitation Data'!H169)))</f>
        <v/>
      </c>
      <c r="DJ175" s="274" t="str">
        <f ca="true">+IF(OFFSET('Sanitation Data'!$I$28,0,10*ROW('Sanitation Data'!I169))="","",OFFSET('Sanitation Data'!$I$28,0,10*ROW('Sanitation Data'!I169)))</f>
        <v/>
      </c>
      <c r="DK175" s="274" t="str">
        <f ca="true">+IF(OFFSET('Sanitation Data'!$I$29,0,10*ROW('Sanitation Data'!I169))="","",OFFSET('Sanitation Data'!$I$29,0,10*ROW('Sanitation Data'!I169)))</f>
        <v/>
      </c>
      <c r="DL175" s="274" t="str">
        <f ca="true">+IF(OFFSET('Sanitation Data'!$I$30,0,10*ROW('Sanitation Data'!I169))="","",OFFSET('Sanitation Data'!$I$30,0,10*ROW('Sanitation Data'!I169)))</f>
        <v/>
      </c>
      <c r="DM175" s="274" t="str">
        <f ca="true">+IF(OFFSET('Sanitation Data'!$I$31,0,10*ROW('Sanitation Data'!I169))="","",OFFSET('Sanitation Data'!$I$31,0,10*ROW('Sanitation Data'!I169)))</f>
        <v/>
      </c>
      <c r="DN175" s="274" t="str">
        <f ca="true">+IF(OFFSET('Sanitation Data'!$I$32,0,10*ROW('Sanitation Data'!I169))="","",OFFSET('Sanitation Data'!$I$32,0,10*ROW('Sanitation Data'!I169)))</f>
        <v/>
      </c>
      <c r="DO175" s="274" t="str">
        <f ca="true">+IF(OFFSET('Hygiene Data'!$D$11,0,10*ROW('Hygiene Data'!D169))="","",OFFSET('Hygiene Data'!$D$11,0,10*ROW('Hygiene Data'!D169)))</f>
        <v/>
      </c>
      <c r="DP175" s="274" t="str">
        <f ca="true">+IF(OFFSET('Hygiene Data'!$D$12,0,10*ROW('Hygiene Data'!D169))="","",OFFSET('Hygiene Data'!$D$12,0,10*ROW('Hygiene Data'!D169)))</f>
        <v/>
      </c>
      <c r="DQ175" s="274" t="str">
        <f ca="true">+IF(OFFSET('Hygiene Data'!$D$13,0,10*ROW('Hygiene Data'!D169))="","",OFFSET('Hygiene Data'!$D$13,0,10*ROW('Hygiene Data'!D169)))</f>
        <v/>
      </c>
      <c r="DR175" s="274" t="str">
        <f ca="true">+IF(OFFSET('Hygiene Data'!$E$11,0,10*ROW('Hygiene Data'!E169))="","",OFFSET('Hygiene Data'!$E$11,0,10*ROW('Hygiene Data'!E169)))</f>
        <v/>
      </c>
      <c r="DS175" s="274" t="str">
        <f ca="true">+IF(OFFSET('Hygiene Data'!$E$12,0,10*ROW('Hygiene Data'!E169))="","",OFFSET('Hygiene Data'!$E$12,0,10*ROW('Hygiene Data'!E169)))</f>
        <v/>
      </c>
      <c r="DT175" s="274" t="str">
        <f ca="true">+IF(OFFSET('Hygiene Data'!$E$13,0,10*ROW('Hygiene Data'!E169))="","",OFFSET('Hygiene Data'!$E$13,0,10*ROW('Hygiene Data'!E169)))</f>
        <v/>
      </c>
      <c r="DU175" s="274" t="str">
        <f ca="true">+IF(OFFSET('Hygiene Data'!$F$11,0,10*ROW('Hygiene Data'!F169))="","",OFFSET('Hygiene Data'!$F$11,0,10*ROW('Hygiene Data'!F169)))</f>
        <v/>
      </c>
      <c r="DV175" s="274" t="str">
        <f ca="true">+IF(OFFSET('Hygiene Data'!$F$12,0,10*ROW('Hygiene Data'!F169))="","",OFFSET('Hygiene Data'!$F$12,0,10*ROW('Hygiene Data'!F169)))</f>
        <v/>
      </c>
      <c r="DW175" s="274" t="str">
        <f ca="true">+IF(OFFSET('Hygiene Data'!$F$13,0,10*ROW('Hygiene Data'!F169))="","",OFFSET('Hygiene Data'!$F$13,0,10*ROW('Hygiene Data'!F169)))</f>
        <v/>
      </c>
      <c r="DX175" s="274" t="str">
        <f ca="true">+IF(OFFSET('Hygiene Data'!$G$11,0,10*ROW('Hygiene Data'!G169))="","",OFFSET('Hygiene Data'!$G$11,0,10*ROW('Hygiene Data'!G169)))</f>
        <v/>
      </c>
      <c r="DY175" s="274" t="str">
        <f ca="true">+IF(OFFSET('Hygiene Data'!$G$12,0,10*ROW('Hygiene Data'!G169))="","",OFFSET('Hygiene Data'!$G$12,0,10*ROW('Hygiene Data'!G169)))</f>
        <v/>
      </c>
      <c r="DZ175" s="274" t="str">
        <f ca="true">+IF(OFFSET('Hygiene Data'!$G$13,0,10*ROW('Hygiene Data'!G169))="","",OFFSET('Hygiene Data'!$G$13,0,10*ROW('Hygiene Data'!G169)))</f>
        <v/>
      </c>
      <c r="EA175" s="274" t="str">
        <f ca="true">+IF(OFFSET('Hygiene Data'!$H$11,0,10*ROW('Hygiene Data'!H169))="","",OFFSET('Hygiene Data'!$H$11,0,10*ROW('Hygiene Data'!H169)))</f>
        <v/>
      </c>
      <c r="EB175" s="274" t="str">
        <f ca="true">+IF(OFFSET('Hygiene Data'!$H$12,0,10*ROW('Hygiene Data'!H169))="","",OFFSET('Hygiene Data'!$H$12,0,10*ROW('Hygiene Data'!H169)))</f>
        <v/>
      </c>
      <c r="EC175" s="274" t="str">
        <f ca="true">+IF(OFFSET('Hygiene Data'!$H$13,0,10*ROW('Hygiene Data'!H169))="","",OFFSET('Hygiene Data'!$H$13,0,10*ROW('Hygiene Data'!H169)))</f>
        <v/>
      </c>
      <c r="ED175" s="274" t="str">
        <f ca="true">+IF(OFFSET('Hygiene Data'!$I$11,0,10*ROW('Hygiene Data'!I169))="","",OFFSET('Hygiene Data'!$I$11,0,10*ROW('Hygiene Data'!I169)))</f>
        <v/>
      </c>
      <c r="EE175" s="274" t="str">
        <f ca="true">+IF(OFFSET('Hygiene Data'!$I$12,0,10*ROW('Hygiene Data'!I169))="","",OFFSET('Hygiene Data'!$I$12,0,10*ROW('Hygiene Data'!I169)))</f>
        <v/>
      </c>
      <c r="EF175" s="274" t="str">
        <f ca="true">+IF(OFFSET('Hygiene Data'!$I$13,0,10*ROW('Hygiene Data'!I169))="","",OFFSET('Hygiene Data'!$I$13,0,10*ROW('Hygiene Data'!I169)))</f>
        <v/>
      </c>
    </row>
    <row xmlns:x14ac="http://schemas.microsoft.com/office/spreadsheetml/2009/9/ac" r="176" x14ac:dyDescent="0.2">
      <c r="A176" s="37" t="str">
        <f ca="true">+IF(OFFSET('Water Data'!$B$2,0,10*ROW('Water Data'!E170))="","",OFFSET('Water Data'!$B$2,0,10*ROW('Water Data'!E170)))</f>
        <v/>
      </c>
      <c r="B176" s="37" t="str">
        <f ca="true">+IF(OFFSET('Water Data'!$C$2,0,10*ROW('Water Data'!F170))="","",OFFSET('Water Data'!$C$2,0,10*ROW('Water Data'!F170)))</f>
        <v/>
      </c>
      <c r="C176" s="330" t="str">
        <f t="shared" ca="true" si="2"/>
        <v/>
      </c>
      <c r="D176" s="94"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4"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4"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4"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4"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4"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4"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4"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4"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4"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4"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4"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4"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4"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4"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4"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4"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4"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5"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5"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5"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5"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5"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5"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5"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5"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5"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5"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5"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5"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5"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5"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5"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5"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5"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5"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5"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5"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5"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5"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5"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5"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5"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5"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5"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5"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5"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5"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6"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6"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6"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6"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6"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6"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6"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6"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6"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6"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6"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6"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6"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6"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6"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6"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6"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6"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74"/>
      <c r="BS176" s="274" t="str">
        <f ca="true">+IF(OFFSET('Water Data'!$D$27,0,10*ROW('Water Data'!D170))="","",OFFSET('Water Data'!$D$27,0,10*ROW('Water Data'!D170)))</f>
        <v/>
      </c>
      <c r="BT176" s="274" t="str">
        <f ca="true">+IF(OFFSET('Water Data'!$D$28,0,10*ROW('Water Data'!D170))="","",OFFSET('Water Data'!$D$28,0,10*ROW('Water Data'!D170)))</f>
        <v/>
      </c>
      <c r="BU176" s="274" t="str">
        <f ca="true">+IF(OFFSET('Water Data'!$D$29,0,10*ROW('Water Data'!D170))="","",OFFSET('Water Data'!$D$29,0,10*ROW('Water Data'!D170)))</f>
        <v/>
      </c>
      <c r="BV176" s="274" t="str">
        <f ca="true">+IF(OFFSET('Water Data'!$E$27,0,10*ROW('Water Data'!E170))="","",OFFSET('Water Data'!$E$27,0,10*ROW('Water Data'!E170)))</f>
        <v/>
      </c>
      <c r="BW176" s="274" t="str">
        <f ca="true">+IF(OFFSET('Water Data'!$E$28,0,10*ROW('Water Data'!E170))="","",OFFSET('Water Data'!$E$28,0,10*ROW('Water Data'!E170)))</f>
        <v/>
      </c>
      <c r="BX176" s="274" t="str">
        <f ca="true">+IF(OFFSET('Water Data'!$E$29,0,10*ROW('Water Data'!E170))="","",OFFSET('Water Data'!$E$29,0,10*ROW('Water Data'!E170)))</f>
        <v/>
      </c>
      <c r="BY176" s="274" t="str">
        <f ca="true">+IF(OFFSET('Water Data'!$F$27,0,10*ROW('Water Data'!F170))="","",OFFSET('Water Data'!$F$27,0,10*ROW('Water Data'!F170)))</f>
        <v/>
      </c>
      <c r="BZ176" s="274" t="str">
        <f ca="true">+IF(OFFSET('Water Data'!$F$28,0,10*ROW('Water Data'!F170))="","",OFFSET('Water Data'!$F$28,0,10*ROW('Water Data'!F170)))</f>
        <v/>
      </c>
      <c r="CA176" s="274" t="str">
        <f ca="true">+IF(OFFSET('Water Data'!$F$29,0,10*ROW('Water Data'!F170))="","",OFFSET('Water Data'!$F$29,0,10*ROW('Water Data'!F170)))</f>
        <v/>
      </c>
      <c r="CB176" s="274" t="str">
        <f ca="true">+IF(OFFSET('Water Data'!$G$27,0,10*ROW('Water Data'!G170))="","",OFFSET('Water Data'!$G$27,0,10*ROW('Water Data'!G170)))</f>
        <v/>
      </c>
      <c r="CC176" s="274" t="str">
        <f ca="true">+IF(OFFSET('Water Data'!$G$28,0,10*ROW('Water Data'!G170))="","",OFFSET('Water Data'!$G$28,0,10*ROW('Water Data'!G170)))</f>
        <v/>
      </c>
      <c r="CD176" s="274" t="str">
        <f ca="true">+IF(OFFSET('Water Data'!$G$29,0,10*ROW('Water Data'!G170))="","",OFFSET('Water Data'!$G$29,0,10*ROW('Water Data'!G170)))</f>
        <v/>
      </c>
      <c r="CE176" s="274" t="str">
        <f ca="true">+IF(OFFSET('Water Data'!$H$27,0,10*ROW('Water Data'!H170))="","",OFFSET('Water Data'!$H$27,0,10*ROW('Water Data'!H170)))</f>
        <v/>
      </c>
      <c r="CF176" s="274" t="str">
        <f ca="true">+IF(OFFSET('Water Data'!$H$28,0,10*ROW('Water Data'!H170))="","",OFFSET('Water Data'!$H$28,0,10*ROW('Water Data'!H170)))</f>
        <v/>
      </c>
      <c r="CG176" s="274" t="str">
        <f ca="true">+IF(OFFSET('Water Data'!$H$29,0,10*ROW('Water Data'!H170))="","",OFFSET('Water Data'!$H$29,0,10*ROW('Water Data'!H170)))</f>
        <v/>
      </c>
      <c r="CH176" s="274" t="str">
        <f ca="true">+IF(OFFSET('Water Data'!$I$27,0,10*ROW('Water Data'!I170))="","",OFFSET('Water Data'!$I$27,0,10*ROW('Water Data'!I170)))</f>
        <v/>
      </c>
      <c r="CI176" s="274" t="str">
        <f ca="true">+IF(OFFSET('Water Data'!$I$28,0,10*ROW('Water Data'!I170))="","",OFFSET('Water Data'!$I$28,0,10*ROW('Water Data'!I170)))</f>
        <v/>
      </c>
      <c r="CJ176" s="274" t="str">
        <f ca="true">+IF(OFFSET('Water Data'!$I$29,0,10*ROW('Water Data'!I170))="","",OFFSET('Water Data'!$I$29,0,10*ROW('Water Data'!I170)))</f>
        <v/>
      </c>
      <c r="CK176" s="274" t="str">
        <f ca="true">+IF(OFFSET('Sanitation Data'!$D$28,0,10*ROW('Sanitation Data'!D170))="","",OFFSET('Sanitation Data'!$D$28,0,10*ROW('Sanitation Data'!D170)))</f>
        <v/>
      </c>
      <c r="CL176" s="274" t="str">
        <f ca="true">+IF(OFFSET('Sanitation Data'!$D$29,0,10*ROW('Sanitation Data'!D170))="","",OFFSET('Sanitation Data'!$D$29,0,10*ROW('Sanitation Data'!D170)))</f>
        <v/>
      </c>
      <c r="CM176" s="274" t="str">
        <f ca="true">+IF(OFFSET('Sanitation Data'!$D$30,0,10*ROW('Sanitation Data'!D170))="","",OFFSET('Sanitation Data'!$D$30,0,10*ROW('Sanitation Data'!D170)))</f>
        <v/>
      </c>
      <c r="CN176" s="274" t="str">
        <f ca="true">+IF(OFFSET('Sanitation Data'!$D$31,0,10*ROW('Sanitation Data'!D170))="","",OFFSET('Sanitation Data'!$D$31,0,10*ROW('Sanitation Data'!D170)))</f>
        <v/>
      </c>
      <c r="CO176" s="274" t="str">
        <f ca="true">+IF(OFFSET('Sanitation Data'!$D$32,0,10*ROW('Sanitation Data'!D170))="","",OFFSET('Sanitation Data'!$D$32,0,10*ROW('Sanitation Data'!D170)))</f>
        <v/>
      </c>
      <c r="CP176" s="274" t="str">
        <f ca="true">+IF(OFFSET('Sanitation Data'!$E$28,0,10*ROW('Sanitation Data'!E170))="","",OFFSET('Sanitation Data'!$E$28,0,10*ROW('Sanitation Data'!E170)))</f>
        <v/>
      </c>
      <c r="CQ176" s="274" t="str">
        <f ca="true">+IF(OFFSET('Sanitation Data'!$E$29,0,10*ROW('Sanitation Data'!E170))="","",OFFSET('Sanitation Data'!$E$29,0,10*ROW('Sanitation Data'!E170)))</f>
        <v/>
      </c>
      <c r="CR176" s="274" t="str">
        <f ca="true">+IF(OFFSET('Sanitation Data'!$E$30,0,10*ROW('Sanitation Data'!E170))="","",OFFSET('Sanitation Data'!$E$30,0,10*ROW('Sanitation Data'!E170)))</f>
        <v/>
      </c>
      <c r="CS176" s="274" t="str">
        <f ca="true">+IF(OFFSET('Sanitation Data'!$E$31,0,10*ROW('Sanitation Data'!E170))="","",OFFSET('Sanitation Data'!$E$31,0,10*ROW('Sanitation Data'!E170)))</f>
        <v/>
      </c>
      <c r="CT176" s="274" t="str">
        <f ca="true">+IF(OFFSET('Sanitation Data'!$E$32,0,10*ROW('Sanitation Data'!E170))="","",OFFSET('Sanitation Data'!$E$32,0,10*ROW('Sanitation Data'!E170)))</f>
        <v/>
      </c>
      <c r="CU176" s="274" t="str">
        <f ca="true">+IF(OFFSET('Sanitation Data'!$F$28,0,10*ROW('Sanitation Data'!F170))="","",OFFSET('Sanitation Data'!$F$28,0,10*ROW('Sanitation Data'!F170)))</f>
        <v/>
      </c>
      <c r="CV176" s="274" t="str">
        <f ca="true">+IF(OFFSET('Sanitation Data'!$F$29,0,10*ROW('Sanitation Data'!F170))="","",OFFSET('Sanitation Data'!$F$29,0,10*ROW('Sanitation Data'!F170)))</f>
        <v/>
      </c>
      <c r="CW176" s="274" t="str">
        <f ca="true">+IF(OFFSET('Sanitation Data'!$F$30,0,10*ROW('Sanitation Data'!F170))="","",OFFSET('Sanitation Data'!$F$30,0,10*ROW('Sanitation Data'!F170)))</f>
        <v/>
      </c>
      <c r="CX176" s="274" t="str">
        <f ca="true">+IF(OFFSET('Sanitation Data'!$F$31,0,10*ROW('Sanitation Data'!F170))="","",OFFSET('Sanitation Data'!$F$31,0,10*ROW('Sanitation Data'!F170)))</f>
        <v/>
      </c>
      <c r="CY176" s="274" t="str">
        <f ca="true">+IF(OFFSET('Sanitation Data'!$F$32,0,10*ROW('Sanitation Data'!F170))="","",OFFSET('Sanitation Data'!$F$32,0,10*ROW('Sanitation Data'!F170)))</f>
        <v/>
      </c>
      <c r="CZ176" s="274" t="str">
        <f ca="true">+IF(OFFSET('Sanitation Data'!$G$28,0,10*ROW('Sanitation Data'!G170))="","",OFFSET('Sanitation Data'!$G$28,0,10*ROW('Sanitation Data'!G170)))</f>
        <v/>
      </c>
      <c r="DA176" s="274" t="str">
        <f ca="true">+IF(OFFSET('Sanitation Data'!$G$29,0,10*ROW('Sanitation Data'!G170))="","",OFFSET('Sanitation Data'!$G$29,0,10*ROW('Sanitation Data'!G170)))</f>
        <v/>
      </c>
      <c r="DB176" s="274" t="str">
        <f ca="true">+IF(OFFSET('Sanitation Data'!$G$30,0,10*ROW('Sanitation Data'!G170))="","",OFFSET('Sanitation Data'!$G$30,0,10*ROW('Sanitation Data'!G170)))</f>
        <v/>
      </c>
      <c r="DC176" s="274" t="str">
        <f ca="true">+IF(OFFSET('Sanitation Data'!$G$31,0,10*ROW('Sanitation Data'!G170))="","",OFFSET('Sanitation Data'!$G$31,0,10*ROW('Sanitation Data'!G170)))</f>
        <v/>
      </c>
      <c r="DD176" s="274" t="str">
        <f ca="true">+IF(OFFSET('Sanitation Data'!$G$32,0,10*ROW('Sanitation Data'!G170))="","",OFFSET('Sanitation Data'!$G$32,0,10*ROW('Sanitation Data'!G170)))</f>
        <v/>
      </c>
      <c r="DE176" s="274" t="str">
        <f ca="true">+IF(OFFSET('Sanitation Data'!$H$28,0,10*ROW('Sanitation Data'!H170))="","",OFFSET('Sanitation Data'!$H$28,0,10*ROW('Sanitation Data'!H170)))</f>
        <v/>
      </c>
      <c r="DF176" s="274" t="str">
        <f ca="true">+IF(OFFSET('Sanitation Data'!$H$29,0,10*ROW('Sanitation Data'!H170))="","",OFFSET('Sanitation Data'!$H$29,0,10*ROW('Sanitation Data'!H170)))</f>
        <v/>
      </c>
      <c r="DG176" s="274" t="str">
        <f ca="true">+IF(OFFSET('Sanitation Data'!$H$30,0,10*ROW('Sanitation Data'!H170))="","",OFFSET('Sanitation Data'!$H$30,0,10*ROW('Sanitation Data'!H170)))</f>
        <v/>
      </c>
      <c r="DH176" s="274" t="str">
        <f ca="true">+IF(OFFSET('Sanitation Data'!$H$31,0,10*ROW('Sanitation Data'!H170))="","",OFFSET('Sanitation Data'!$H$31,0,10*ROW('Sanitation Data'!H170)))</f>
        <v/>
      </c>
      <c r="DI176" s="274" t="str">
        <f ca="true">+IF(OFFSET('Sanitation Data'!$H$32,0,10*ROW('Sanitation Data'!H170))="","",OFFSET('Sanitation Data'!$H$32,0,10*ROW('Sanitation Data'!H170)))</f>
        <v/>
      </c>
      <c r="DJ176" s="274" t="str">
        <f ca="true">+IF(OFFSET('Sanitation Data'!$I$28,0,10*ROW('Sanitation Data'!I170))="","",OFFSET('Sanitation Data'!$I$28,0,10*ROW('Sanitation Data'!I170)))</f>
        <v/>
      </c>
      <c r="DK176" s="274" t="str">
        <f ca="true">+IF(OFFSET('Sanitation Data'!$I$29,0,10*ROW('Sanitation Data'!I170))="","",OFFSET('Sanitation Data'!$I$29,0,10*ROW('Sanitation Data'!I170)))</f>
        <v/>
      </c>
      <c r="DL176" s="274" t="str">
        <f ca="true">+IF(OFFSET('Sanitation Data'!$I$30,0,10*ROW('Sanitation Data'!I170))="","",OFFSET('Sanitation Data'!$I$30,0,10*ROW('Sanitation Data'!I170)))</f>
        <v/>
      </c>
      <c r="DM176" s="274" t="str">
        <f ca="true">+IF(OFFSET('Sanitation Data'!$I$31,0,10*ROW('Sanitation Data'!I170))="","",OFFSET('Sanitation Data'!$I$31,0,10*ROW('Sanitation Data'!I170)))</f>
        <v/>
      </c>
      <c r="DN176" s="274" t="str">
        <f ca="true">+IF(OFFSET('Sanitation Data'!$I$32,0,10*ROW('Sanitation Data'!I170))="","",OFFSET('Sanitation Data'!$I$32,0,10*ROW('Sanitation Data'!I170)))</f>
        <v/>
      </c>
      <c r="DO176" s="274" t="str">
        <f ca="true">+IF(OFFSET('Hygiene Data'!$D$11,0,10*ROW('Hygiene Data'!D170))="","",OFFSET('Hygiene Data'!$D$11,0,10*ROW('Hygiene Data'!D170)))</f>
        <v/>
      </c>
      <c r="DP176" s="274" t="str">
        <f ca="true">+IF(OFFSET('Hygiene Data'!$D$12,0,10*ROW('Hygiene Data'!D170))="","",OFFSET('Hygiene Data'!$D$12,0,10*ROW('Hygiene Data'!D170)))</f>
        <v/>
      </c>
      <c r="DQ176" s="274" t="str">
        <f ca="true">+IF(OFFSET('Hygiene Data'!$D$13,0,10*ROW('Hygiene Data'!D170))="","",OFFSET('Hygiene Data'!$D$13,0,10*ROW('Hygiene Data'!D170)))</f>
        <v/>
      </c>
      <c r="DR176" s="274" t="str">
        <f ca="true">+IF(OFFSET('Hygiene Data'!$E$11,0,10*ROW('Hygiene Data'!E170))="","",OFFSET('Hygiene Data'!$E$11,0,10*ROW('Hygiene Data'!E170)))</f>
        <v/>
      </c>
      <c r="DS176" s="274" t="str">
        <f ca="true">+IF(OFFSET('Hygiene Data'!$E$12,0,10*ROW('Hygiene Data'!E170))="","",OFFSET('Hygiene Data'!$E$12,0,10*ROW('Hygiene Data'!E170)))</f>
        <v/>
      </c>
      <c r="DT176" s="274" t="str">
        <f ca="true">+IF(OFFSET('Hygiene Data'!$E$13,0,10*ROW('Hygiene Data'!E170))="","",OFFSET('Hygiene Data'!$E$13,0,10*ROW('Hygiene Data'!E170)))</f>
        <v/>
      </c>
      <c r="DU176" s="274" t="str">
        <f ca="true">+IF(OFFSET('Hygiene Data'!$F$11,0,10*ROW('Hygiene Data'!F170))="","",OFFSET('Hygiene Data'!$F$11,0,10*ROW('Hygiene Data'!F170)))</f>
        <v/>
      </c>
      <c r="DV176" s="274" t="str">
        <f ca="true">+IF(OFFSET('Hygiene Data'!$F$12,0,10*ROW('Hygiene Data'!F170))="","",OFFSET('Hygiene Data'!$F$12,0,10*ROW('Hygiene Data'!F170)))</f>
        <v/>
      </c>
      <c r="DW176" s="274" t="str">
        <f ca="true">+IF(OFFSET('Hygiene Data'!$F$13,0,10*ROW('Hygiene Data'!F170))="","",OFFSET('Hygiene Data'!$F$13,0,10*ROW('Hygiene Data'!F170)))</f>
        <v/>
      </c>
      <c r="DX176" s="274" t="str">
        <f ca="true">+IF(OFFSET('Hygiene Data'!$G$11,0,10*ROW('Hygiene Data'!G170))="","",OFFSET('Hygiene Data'!$G$11,0,10*ROW('Hygiene Data'!G170)))</f>
        <v/>
      </c>
      <c r="DY176" s="274" t="str">
        <f ca="true">+IF(OFFSET('Hygiene Data'!$G$12,0,10*ROW('Hygiene Data'!G170))="","",OFFSET('Hygiene Data'!$G$12,0,10*ROW('Hygiene Data'!G170)))</f>
        <v/>
      </c>
      <c r="DZ176" s="274" t="str">
        <f ca="true">+IF(OFFSET('Hygiene Data'!$G$13,0,10*ROW('Hygiene Data'!G170))="","",OFFSET('Hygiene Data'!$G$13,0,10*ROW('Hygiene Data'!G170)))</f>
        <v/>
      </c>
      <c r="EA176" s="274" t="str">
        <f ca="true">+IF(OFFSET('Hygiene Data'!$H$11,0,10*ROW('Hygiene Data'!H170))="","",OFFSET('Hygiene Data'!$H$11,0,10*ROW('Hygiene Data'!H170)))</f>
        <v/>
      </c>
      <c r="EB176" s="274" t="str">
        <f ca="true">+IF(OFFSET('Hygiene Data'!$H$12,0,10*ROW('Hygiene Data'!H170))="","",OFFSET('Hygiene Data'!$H$12,0,10*ROW('Hygiene Data'!H170)))</f>
        <v/>
      </c>
      <c r="EC176" s="274" t="str">
        <f ca="true">+IF(OFFSET('Hygiene Data'!$H$13,0,10*ROW('Hygiene Data'!H170))="","",OFFSET('Hygiene Data'!$H$13,0,10*ROW('Hygiene Data'!H170)))</f>
        <v/>
      </c>
      <c r="ED176" s="274" t="str">
        <f ca="true">+IF(OFFSET('Hygiene Data'!$I$11,0,10*ROW('Hygiene Data'!I170))="","",OFFSET('Hygiene Data'!$I$11,0,10*ROW('Hygiene Data'!I170)))</f>
        <v/>
      </c>
      <c r="EE176" s="274" t="str">
        <f ca="true">+IF(OFFSET('Hygiene Data'!$I$12,0,10*ROW('Hygiene Data'!I170))="","",OFFSET('Hygiene Data'!$I$12,0,10*ROW('Hygiene Data'!I170)))</f>
        <v/>
      </c>
      <c r="EF176" s="274" t="str">
        <f ca="true">+IF(OFFSET('Hygiene Data'!$I$13,0,10*ROW('Hygiene Data'!I170))="","",OFFSET('Hygiene Data'!$I$13,0,10*ROW('Hygiene Data'!I170)))</f>
        <v/>
      </c>
    </row>
    <row xmlns:x14ac="http://schemas.microsoft.com/office/spreadsheetml/2009/9/ac" r="177" x14ac:dyDescent="0.2">
      <c r="A177" s="37" t="str">
        <f ca="true">+IF(OFFSET('Water Data'!$B$2,0,10*ROW('Water Data'!E171))="","",OFFSET('Water Data'!$B$2,0,10*ROW('Water Data'!E171)))</f>
        <v/>
      </c>
      <c r="B177" s="37" t="str">
        <f ca="true">+IF(OFFSET('Water Data'!$C$2,0,10*ROW('Water Data'!F171))="","",OFFSET('Water Data'!$C$2,0,10*ROW('Water Data'!F171)))</f>
        <v/>
      </c>
      <c r="C177" s="330" t="str">
        <f t="shared" ca="true" si="2"/>
        <v/>
      </c>
      <c r="D177" s="94"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4"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4"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4"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4"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4"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4"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4"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4"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4"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4"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4"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4"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4"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4"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4"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4"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4"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5"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5"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5"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5"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5"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5"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5"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5"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5"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5"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5"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5"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5"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5"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5"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5"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5"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5"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5"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5"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5"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5"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5"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5"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5"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5"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5"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5"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5"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5"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6"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6"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6"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6"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6"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6"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6"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6"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6"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6"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6"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6"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6"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6"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6"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6"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6"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6"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74"/>
      <c r="BS177" s="274" t="str">
        <f ca="true">+IF(OFFSET('Water Data'!$D$27,0,10*ROW('Water Data'!D171))="","",OFFSET('Water Data'!$D$27,0,10*ROW('Water Data'!D171)))</f>
        <v/>
      </c>
      <c r="BT177" s="274" t="str">
        <f ca="true">+IF(OFFSET('Water Data'!$D$28,0,10*ROW('Water Data'!D171))="","",OFFSET('Water Data'!$D$28,0,10*ROW('Water Data'!D171)))</f>
        <v/>
      </c>
      <c r="BU177" s="274" t="str">
        <f ca="true">+IF(OFFSET('Water Data'!$D$29,0,10*ROW('Water Data'!D171))="","",OFFSET('Water Data'!$D$29,0,10*ROW('Water Data'!D171)))</f>
        <v/>
      </c>
      <c r="BV177" s="274" t="str">
        <f ca="true">+IF(OFFSET('Water Data'!$E$27,0,10*ROW('Water Data'!E171))="","",OFFSET('Water Data'!$E$27,0,10*ROW('Water Data'!E171)))</f>
        <v/>
      </c>
      <c r="BW177" s="274" t="str">
        <f ca="true">+IF(OFFSET('Water Data'!$E$28,0,10*ROW('Water Data'!E171))="","",OFFSET('Water Data'!$E$28,0,10*ROW('Water Data'!E171)))</f>
        <v/>
      </c>
      <c r="BX177" s="274" t="str">
        <f ca="true">+IF(OFFSET('Water Data'!$E$29,0,10*ROW('Water Data'!E171))="","",OFFSET('Water Data'!$E$29,0,10*ROW('Water Data'!E171)))</f>
        <v/>
      </c>
      <c r="BY177" s="274" t="str">
        <f ca="true">+IF(OFFSET('Water Data'!$F$27,0,10*ROW('Water Data'!F171))="","",OFFSET('Water Data'!$F$27,0,10*ROW('Water Data'!F171)))</f>
        <v/>
      </c>
      <c r="BZ177" s="274" t="str">
        <f ca="true">+IF(OFFSET('Water Data'!$F$28,0,10*ROW('Water Data'!F171))="","",OFFSET('Water Data'!$F$28,0,10*ROW('Water Data'!F171)))</f>
        <v/>
      </c>
      <c r="CA177" s="274" t="str">
        <f ca="true">+IF(OFFSET('Water Data'!$F$29,0,10*ROW('Water Data'!F171))="","",OFFSET('Water Data'!$F$29,0,10*ROW('Water Data'!F171)))</f>
        <v/>
      </c>
      <c r="CB177" s="274" t="str">
        <f ca="true">+IF(OFFSET('Water Data'!$G$27,0,10*ROW('Water Data'!G171))="","",OFFSET('Water Data'!$G$27,0,10*ROW('Water Data'!G171)))</f>
        <v/>
      </c>
      <c r="CC177" s="274" t="str">
        <f ca="true">+IF(OFFSET('Water Data'!$G$28,0,10*ROW('Water Data'!G171))="","",OFFSET('Water Data'!$G$28,0,10*ROW('Water Data'!G171)))</f>
        <v/>
      </c>
      <c r="CD177" s="274" t="str">
        <f ca="true">+IF(OFFSET('Water Data'!$G$29,0,10*ROW('Water Data'!G171))="","",OFFSET('Water Data'!$G$29,0,10*ROW('Water Data'!G171)))</f>
        <v/>
      </c>
      <c r="CE177" s="274" t="str">
        <f ca="true">+IF(OFFSET('Water Data'!$H$27,0,10*ROW('Water Data'!H171))="","",OFFSET('Water Data'!$H$27,0,10*ROW('Water Data'!H171)))</f>
        <v/>
      </c>
      <c r="CF177" s="274" t="str">
        <f ca="true">+IF(OFFSET('Water Data'!$H$28,0,10*ROW('Water Data'!H171))="","",OFFSET('Water Data'!$H$28,0,10*ROW('Water Data'!H171)))</f>
        <v/>
      </c>
      <c r="CG177" s="274" t="str">
        <f ca="true">+IF(OFFSET('Water Data'!$H$29,0,10*ROW('Water Data'!H171))="","",OFFSET('Water Data'!$H$29,0,10*ROW('Water Data'!H171)))</f>
        <v/>
      </c>
      <c r="CH177" s="274" t="str">
        <f ca="true">+IF(OFFSET('Water Data'!$I$27,0,10*ROW('Water Data'!I171))="","",OFFSET('Water Data'!$I$27,0,10*ROW('Water Data'!I171)))</f>
        <v/>
      </c>
      <c r="CI177" s="274" t="str">
        <f ca="true">+IF(OFFSET('Water Data'!$I$28,0,10*ROW('Water Data'!I171))="","",OFFSET('Water Data'!$I$28,0,10*ROW('Water Data'!I171)))</f>
        <v/>
      </c>
      <c r="CJ177" s="274" t="str">
        <f ca="true">+IF(OFFSET('Water Data'!$I$29,0,10*ROW('Water Data'!I171))="","",OFFSET('Water Data'!$I$29,0,10*ROW('Water Data'!I171)))</f>
        <v/>
      </c>
      <c r="CK177" s="274" t="str">
        <f ca="true">+IF(OFFSET('Sanitation Data'!$D$28,0,10*ROW('Sanitation Data'!D171))="","",OFFSET('Sanitation Data'!$D$28,0,10*ROW('Sanitation Data'!D171)))</f>
        <v/>
      </c>
      <c r="CL177" s="274" t="str">
        <f ca="true">+IF(OFFSET('Sanitation Data'!$D$29,0,10*ROW('Sanitation Data'!D171))="","",OFFSET('Sanitation Data'!$D$29,0,10*ROW('Sanitation Data'!D171)))</f>
        <v/>
      </c>
      <c r="CM177" s="274" t="str">
        <f ca="true">+IF(OFFSET('Sanitation Data'!$D$30,0,10*ROW('Sanitation Data'!D171))="","",OFFSET('Sanitation Data'!$D$30,0,10*ROW('Sanitation Data'!D171)))</f>
        <v/>
      </c>
      <c r="CN177" s="274" t="str">
        <f ca="true">+IF(OFFSET('Sanitation Data'!$D$31,0,10*ROW('Sanitation Data'!D171))="","",OFFSET('Sanitation Data'!$D$31,0,10*ROW('Sanitation Data'!D171)))</f>
        <v/>
      </c>
      <c r="CO177" s="274" t="str">
        <f ca="true">+IF(OFFSET('Sanitation Data'!$D$32,0,10*ROW('Sanitation Data'!D171))="","",OFFSET('Sanitation Data'!$D$32,0,10*ROW('Sanitation Data'!D171)))</f>
        <v/>
      </c>
      <c r="CP177" s="274" t="str">
        <f ca="true">+IF(OFFSET('Sanitation Data'!$E$28,0,10*ROW('Sanitation Data'!E171))="","",OFFSET('Sanitation Data'!$E$28,0,10*ROW('Sanitation Data'!E171)))</f>
        <v/>
      </c>
      <c r="CQ177" s="274" t="str">
        <f ca="true">+IF(OFFSET('Sanitation Data'!$E$29,0,10*ROW('Sanitation Data'!E171))="","",OFFSET('Sanitation Data'!$E$29,0,10*ROW('Sanitation Data'!E171)))</f>
        <v/>
      </c>
      <c r="CR177" s="274" t="str">
        <f ca="true">+IF(OFFSET('Sanitation Data'!$E$30,0,10*ROW('Sanitation Data'!E171))="","",OFFSET('Sanitation Data'!$E$30,0,10*ROW('Sanitation Data'!E171)))</f>
        <v/>
      </c>
      <c r="CS177" s="274" t="str">
        <f ca="true">+IF(OFFSET('Sanitation Data'!$E$31,0,10*ROW('Sanitation Data'!E171))="","",OFFSET('Sanitation Data'!$E$31,0,10*ROW('Sanitation Data'!E171)))</f>
        <v/>
      </c>
      <c r="CT177" s="274" t="str">
        <f ca="true">+IF(OFFSET('Sanitation Data'!$E$32,0,10*ROW('Sanitation Data'!E171))="","",OFFSET('Sanitation Data'!$E$32,0,10*ROW('Sanitation Data'!E171)))</f>
        <v/>
      </c>
      <c r="CU177" s="274" t="str">
        <f ca="true">+IF(OFFSET('Sanitation Data'!$F$28,0,10*ROW('Sanitation Data'!F171))="","",OFFSET('Sanitation Data'!$F$28,0,10*ROW('Sanitation Data'!F171)))</f>
        <v/>
      </c>
      <c r="CV177" s="274" t="str">
        <f ca="true">+IF(OFFSET('Sanitation Data'!$F$29,0,10*ROW('Sanitation Data'!F171))="","",OFFSET('Sanitation Data'!$F$29,0,10*ROW('Sanitation Data'!F171)))</f>
        <v/>
      </c>
      <c r="CW177" s="274" t="str">
        <f ca="true">+IF(OFFSET('Sanitation Data'!$F$30,0,10*ROW('Sanitation Data'!F171))="","",OFFSET('Sanitation Data'!$F$30,0,10*ROW('Sanitation Data'!F171)))</f>
        <v/>
      </c>
      <c r="CX177" s="274" t="str">
        <f ca="true">+IF(OFFSET('Sanitation Data'!$F$31,0,10*ROW('Sanitation Data'!F171))="","",OFFSET('Sanitation Data'!$F$31,0,10*ROW('Sanitation Data'!F171)))</f>
        <v/>
      </c>
      <c r="CY177" s="274" t="str">
        <f ca="true">+IF(OFFSET('Sanitation Data'!$F$32,0,10*ROW('Sanitation Data'!F171))="","",OFFSET('Sanitation Data'!$F$32,0,10*ROW('Sanitation Data'!F171)))</f>
        <v/>
      </c>
      <c r="CZ177" s="274" t="str">
        <f ca="true">+IF(OFFSET('Sanitation Data'!$G$28,0,10*ROW('Sanitation Data'!G171))="","",OFFSET('Sanitation Data'!$G$28,0,10*ROW('Sanitation Data'!G171)))</f>
        <v/>
      </c>
      <c r="DA177" s="274" t="str">
        <f ca="true">+IF(OFFSET('Sanitation Data'!$G$29,0,10*ROW('Sanitation Data'!G171))="","",OFFSET('Sanitation Data'!$G$29,0,10*ROW('Sanitation Data'!G171)))</f>
        <v/>
      </c>
      <c r="DB177" s="274" t="str">
        <f ca="true">+IF(OFFSET('Sanitation Data'!$G$30,0,10*ROW('Sanitation Data'!G171))="","",OFFSET('Sanitation Data'!$G$30,0,10*ROW('Sanitation Data'!G171)))</f>
        <v/>
      </c>
      <c r="DC177" s="274" t="str">
        <f ca="true">+IF(OFFSET('Sanitation Data'!$G$31,0,10*ROW('Sanitation Data'!G171))="","",OFFSET('Sanitation Data'!$G$31,0,10*ROW('Sanitation Data'!G171)))</f>
        <v/>
      </c>
      <c r="DD177" s="274" t="str">
        <f ca="true">+IF(OFFSET('Sanitation Data'!$G$32,0,10*ROW('Sanitation Data'!G171))="","",OFFSET('Sanitation Data'!$G$32,0,10*ROW('Sanitation Data'!G171)))</f>
        <v/>
      </c>
      <c r="DE177" s="274" t="str">
        <f ca="true">+IF(OFFSET('Sanitation Data'!$H$28,0,10*ROW('Sanitation Data'!H171))="","",OFFSET('Sanitation Data'!$H$28,0,10*ROW('Sanitation Data'!H171)))</f>
        <v/>
      </c>
      <c r="DF177" s="274" t="str">
        <f ca="true">+IF(OFFSET('Sanitation Data'!$H$29,0,10*ROW('Sanitation Data'!H171))="","",OFFSET('Sanitation Data'!$H$29,0,10*ROW('Sanitation Data'!H171)))</f>
        <v/>
      </c>
      <c r="DG177" s="274" t="str">
        <f ca="true">+IF(OFFSET('Sanitation Data'!$H$30,0,10*ROW('Sanitation Data'!H171))="","",OFFSET('Sanitation Data'!$H$30,0,10*ROW('Sanitation Data'!H171)))</f>
        <v/>
      </c>
      <c r="DH177" s="274" t="str">
        <f ca="true">+IF(OFFSET('Sanitation Data'!$H$31,0,10*ROW('Sanitation Data'!H171))="","",OFFSET('Sanitation Data'!$H$31,0,10*ROW('Sanitation Data'!H171)))</f>
        <v/>
      </c>
      <c r="DI177" s="274" t="str">
        <f ca="true">+IF(OFFSET('Sanitation Data'!$H$32,0,10*ROW('Sanitation Data'!H171))="","",OFFSET('Sanitation Data'!$H$32,0,10*ROW('Sanitation Data'!H171)))</f>
        <v/>
      </c>
      <c r="DJ177" s="274" t="str">
        <f ca="true">+IF(OFFSET('Sanitation Data'!$I$28,0,10*ROW('Sanitation Data'!I171))="","",OFFSET('Sanitation Data'!$I$28,0,10*ROW('Sanitation Data'!I171)))</f>
        <v/>
      </c>
      <c r="DK177" s="274" t="str">
        <f ca="true">+IF(OFFSET('Sanitation Data'!$I$29,0,10*ROW('Sanitation Data'!I171))="","",OFFSET('Sanitation Data'!$I$29,0,10*ROW('Sanitation Data'!I171)))</f>
        <v/>
      </c>
      <c r="DL177" s="274" t="str">
        <f ca="true">+IF(OFFSET('Sanitation Data'!$I$30,0,10*ROW('Sanitation Data'!I171))="","",OFFSET('Sanitation Data'!$I$30,0,10*ROW('Sanitation Data'!I171)))</f>
        <v/>
      </c>
      <c r="DM177" s="274" t="str">
        <f ca="true">+IF(OFFSET('Sanitation Data'!$I$31,0,10*ROW('Sanitation Data'!I171))="","",OFFSET('Sanitation Data'!$I$31,0,10*ROW('Sanitation Data'!I171)))</f>
        <v/>
      </c>
      <c r="DN177" s="274" t="str">
        <f ca="true">+IF(OFFSET('Sanitation Data'!$I$32,0,10*ROW('Sanitation Data'!I171))="","",OFFSET('Sanitation Data'!$I$32,0,10*ROW('Sanitation Data'!I171)))</f>
        <v/>
      </c>
      <c r="DO177" s="274" t="str">
        <f ca="true">+IF(OFFSET('Hygiene Data'!$D$11,0,10*ROW('Hygiene Data'!D171))="","",OFFSET('Hygiene Data'!$D$11,0,10*ROW('Hygiene Data'!D171)))</f>
        <v/>
      </c>
      <c r="DP177" s="274" t="str">
        <f ca="true">+IF(OFFSET('Hygiene Data'!$D$12,0,10*ROW('Hygiene Data'!D171))="","",OFFSET('Hygiene Data'!$D$12,0,10*ROW('Hygiene Data'!D171)))</f>
        <v/>
      </c>
      <c r="DQ177" s="274" t="str">
        <f ca="true">+IF(OFFSET('Hygiene Data'!$D$13,0,10*ROW('Hygiene Data'!D171))="","",OFFSET('Hygiene Data'!$D$13,0,10*ROW('Hygiene Data'!D171)))</f>
        <v/>
      </c>
      <c r="DR177" s="274" t="str">
        <f ca="true">+IF(OFFSET('Hygiene Data'!$E$11,0,10*ROW('Hygiene Data'!E171))="","",OFFSET('Hygiene Data'!$E$11,0,10*ROW('Hygiene Data'!E171)))</f>
        <v/>
      </c>
      <c r="DS177" s="274" t="str">
        <f ca="true">+IF(OFFSET('Hygiene Data'!$E$12,0,10*ROW('Hygiene Data'!E171))="","",OFFSET('Hygiene Data'!$E$12,0,10*ROW('Hygiene Data'!E171)))</f>
        <v/>
      </c>
      <c r="DT177" s="274" t="str">
        <f ca="true">+IF(OFFSET('Hygiene Data'!$E$13,0,10*ROW('Hygiene Data'!E171))="","",OFFSET('Hygiene Data'!$E$13,0,10*ROW('Hygiene Data'!E171)))</f>
        <v/>
      </c>
      <c r="DU177" s="274" t="str">
        <f ca="true">+IF(OFFSET('Hygiene Data'!$F$11,0,10*ROW('Hygiene Data'!F171))="","",OFFSET('Hygiene Data'!$F$11,0,10*ROW('Hygiene Data'!F171)))</f>
        <v/>
      </c>
      <c r="DV177" s="274" t="str">
        <f ca="true">+IF(OFFSET('Hygiene Data'!$F$12,0,10*ROW('Hygiene Data'!F171))="","",OFFSET('Hygiene Data'!$F$12,0,10*ROW('Hygiene Data'!F171)))</f>
        <v/>
      </c>
      <c r="DW177" s="274" t="str">
        <f ca="true">+IF(OFFSET('Hygiene Data'!$F$13,0,10*ROW('Hygiene Data'!F171))="","",OFFSET('Hygiene Data'!$F$13,0,10*ROW('Hygiene Data'!F171)))</f>
        <v/>
      </c>
      <c r="DX177" s="274" t="str">
        <f ca="true">+IF(OFFSET('Hygiene Data'!$G$11,0,10*ROW('Hygiene Data'!G171))="","",OFFSET('Hygiene Data'!$G$11,0,10*ROW('Hygiene Data'!G171)))</f>
        <v/>
      </c>
      <c r="DY177" s="274" t="str">
        <f ca="true">+IF(OFFSET('Hygiene Data'!$G$12,0,10*ROW('Hygiene Data'!G171))="","",OFFSET('Hygiene Data'!$G$12,0,10*ROW('Hygiene Data'!G171)))</f>
        <v/>
      </c>
      <c r="DZ177" s="274" t="str">
        <f ca="true">+IF(OFFSET('Hygiene Data'!$G$13,0,10*ROW('Hygiene Data'!G171))="","",OFFSET('Hygiene Data'!$G$13,0,10*ROW('Hygiene Data'!G171)))</f>
        <v/>
      </c>
      <c r="EA177" s="274" t="str">
        <f ca="true">+IF(OFFSET('Hygiene Data'!$H$11,0,10*ROW('Hygiene Data'!H171))="","",OFFSET('Hygiene Data'!$H$11,0,10*ROW('Hygiene Data'!H171)))</f>
        <v/>
      </c>
      <c r="EB177" s="274" t="str">
        <f ca="true">+IF(OFFSET('Hygiene Data'!$H$12,0,10*ROW('Hygiene Data'!H171))="","",OFFSET('Hygiene Data'!$H$12,0,10*ROW('Hygiene Data'!H171)))</f>
        <v/>
      </c>
      <c r="EC177" s="274" t="str">
        <f ca="true">+IF(OFFSET('Hygiene Data'!$H$13,0,10*ROW('Hygiene Data'!H171))="","",OFFSET('Hygiene Data'!$H$13,0,10*ROW('Hygiene Data'!H171)))</f>
        <v/>
      </c>
      <c r="ED177" s="274" t="str">
        <f ca="true">+IF(OFFSET('Hygiene Data'!$I$11,0,10*ROW('Hygiene Data'!I171))="","",OFFSET('Hygiene Data'!$I$11,0,10*ROW('Hygiene Data'!I171)))</f>
        <v/>
      </c>
      <c r="EE177" s="274" t="str">
        <f ca="true">+IF(OFFSET('Hygiene Data'!$I$12,0,10*ROW('Hygiene Data'!I171))="","",OFFSET('Hygiene Data'!$I$12,0,10*ROW('Hygiene Data'!I171)))</f>
        <v/>
      </c>
      <c r="EF177" s="274" t="str">
        <f ca="true">+IF(OFFSET('Hygiene Data'!$I$13,0,10*ROW('Hygiene Data'!I171))="","",OFFSET('Hygiene Data'!$I$13,0,10*ROW('Hygiene Data'!I171)))</f>
        <v/>
      </c>
    </row>
    <row xmlns:x14ac="http://schemas.microsoft.com/office/spreadsheetml/2009/9/ac" r="178" x14ac:dyDescent="0.2">
      <c r="A178" s="37" t="str">
        <f ca="true">+IF(OFFSET('Water Data'!$B$2,0,10*ROW('Water Data'!E172))="","",OFFSET('Water Data'!$B$2,0,10*ROW('Water Data'!E172)))</f>
        <v/>
      </c>
      <c r="B178" s="37" t="str">
        <f ca="true">+IF(OFFSET('Water Data'!$C$2,0,10*ROW('Water Data'!F172))="","",OFFSET('Water Data'!$C$2,0,10*ROW('Water Data'!F172)))</f>
        <v/>
      </c>
      <c r="C178" s="330" t="str">
        <f t="shared" ca="true" si="2"/>
        <v/>
      </c>
      <c r="D178" s="94"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4"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4"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4"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4"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4"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4"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4"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4"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4"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4"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4"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4"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4"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4"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4"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4"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4"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5"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5"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5"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5"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5"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5"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5"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5"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5"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5"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5"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5"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5"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5"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5"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5"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5"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5"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5"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5"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5"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5"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5"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5"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5"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5"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5"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5"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5"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5"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6"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6"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6"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6"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6"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6"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6"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6"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6"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6"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6"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6"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6"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6"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6"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6"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6"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6"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74"/>
      <c r="BS178" s="274" t="str">
        <f ca="true">+IF(OFFSET('Water Data'!$D$27,0,10*ROW('Water Data'!D172))="","",OFFSET('Water Data'!$D$27,0,10*ROW('Water Data'!D172)))</f>
        <v/>
      </c>
      <c r="BT178" s="274" t="str">
        <f ca="true">+IF(OFFSET('Water Data'!$D$28,0,10*ROW('Water Data'!D172))="","",OFFSET('Water Data'!$D$28,0,10*ROW('Water Data'!D172)))</f>
        <v/>
      </c>
      <c r="BU178" s="274" t="str">
        <f ca="true">+IF(OFFSET('Water Data'!$D$29,0,10*ROW('Water Data'!D172))="","",OFFSET('Water Data'!$D$29,0,10*ROW('Water Data'!D172)))</f>
        <v/>
      </c>
      <c r="BV178" s="274" t="str">
        <f ca="true">+IF(OFFSET('Water Data'!$E$27,0,10*ROW('Water Data'!E172))="","",OFFSET('Water Data'!$E$27,0,10*ROW('Water Data'!E172)))</f>
        <v/>
      </c>
      <c r="BW178" s="274" t="str">
        <f ca="true">+IF(OFFSET('Water Data'!$E$28,0,10*ROW('Water Data'!E172))="","",OFFSET('Water Data'!$E$28,0,10*ROW('Water Data'!E172)))</f>
        <v/>
      </c>
      <c r="BX178" s="274" t="str">
        <f ca="true">+IF(OFFSET('Water Data'!$E$29,0,10*ROW('Water Data'!E172))="","",OFFSET('Water Data'!$E$29,0,10*ROW('Water Data'!E172)))</f>
        <v/>
      </c>
      <c r="BY178" s="274" t="str">
        <f ca="true">+IF(OFFSET('Water Data'!$F$27,0,10*ROW('Water Data'!F172))="","",OFFSET('Water Data'!$F$27,0,10*ROW('Water Data'!F172)))</f>
        <v/>
      </c>
      <c r="BZ178" s="274" t="str">
        <f ca="true">+IF(OFFSET('Water Data'!$F$28,0,10*ROW('Water Data'!F172))="","",OFFSET('Water Data'!$F$28,0,10*ROW('Water Data'!F172)))</f>
        <v/>
      </c>
      <c r="CA178" s="274" t="str">
        <f ca="true">+IF(OFFSET('Water Data'!$F$29,0,10*ROW('Water Data'!F172))="","",OFFSET('Water Data'!$F$29,0,10*ROW('Water Data'!F172)))</f>
        <v/>
      </c>
      <c r="CB178" s="274" t="str">
        <f ca="true">+IF(OFFSET('Water Data'!$G$27,0,10*ROW('Water Data'!G172))="","",OFFSET('Water Data'!$G$27,0,10*ROW('Water Data'!G172)))</f>
        <v/>
      </c>
      <c r="CC178" s="274" t="str">
        <f ca="true">+IF(OFFSET('Water Data'!$G$28,0,10*ROW('Water Data'!G172))="","",OFFSET('Water Data'!$G$28,0,10*ROW('Water Data'!G172)))</f>
        <v/>
      </c>
      <c r="CD178" s="274" t="str">
        <f ca="true">+IF(OFFSET('Water Data'!$G$29,0,10*ROW('Water Data'!G172))="","",OFFSET('Water Data'!$G$29,0,10*ROW('Water Data'!G172)))</f>
        <v/>
      </c>
      <c r="CE178" s="274" t="str">
        <f ca="true">+IF(OFFSET('Water Data'!$H$27,0,10*ROW('Water Data'!H172))="","",OFFSET('Water Data'!$H$27,0,10*ROW('Water Data'!H172)))</f>
        <v/>
      </c>
      <c r="CF178" s="274" t="str">
        <f ca="true">+IF(OFFSET('Water Data'!$H$28,0,10*ROW('Water Data'!H172))="","",OFFSET('Water Data'!$H$28,0,10*ROW('Water Data'!H172)))</f>
        <v/>
      </c>
      <c r="CG178" s="274" t="str">
        <f ca="true">+IF(OFFSET('Water Data'!$H$29,0,10*ROW('Water Data'!H172))="","",OFFSET('Water Data'!$H$29,0,10*ROW('Water Data'!H172)))</f>
        <v/>
      </c>
      <c r="CH178" s="274" t="str">
        <f ca="true">+IF(OFFSET('Water Data'!$I$27,0,10*ROW('Water Data'!I172))="","",OFFSET('Water Data'!$I$27,0,10*ROW('Water Data'!I172)))</f>
        <v/>
      </c>
      <c r="CI178" s="274" t="str">
        <f ca="true">+IF(OFFSET('Water Data'!$I$28,0,10*ROW('Water Data'!I172))="","",OFFSET('Water Data'!$I$28,0,10*ROW('Water Data'!I172)))</f>
        <v/>
      </c>
      <c r="CJ178" s="274" t="str">
        <f ca="true">+IF(OFFSET('Water Data'!$I$29,0,10*ROW('Water Data'!I172))="","",OFFSET('Water Data'!$I$29,0,10*ROW('Water Data'!I172)))</f>
        <v/>
      </c>
      <c r="CK178" s="274" t="str">
        <f ca="true">+IF(OFFSET('Sanitation Data'!$D$28,0,10*ROW('Sanitation Data'!D172))="","",OFFSET('Sanitation Data'!$D$28,0,10*ROW('Sanitation Data'!D172)))</f>
        <v/>
      </c>
      <c r="CL178" s="274" t="str">
        <f ca="true">+IF(OFFSET('Sanitation Data'!$D$29,0,10*ROW('Sanitation Data'!D172))="","",OFFSET('Sanitation Data'!$D$29,0,10*ROW('Sanitation Data'!D172)))</f>
        <v/>
      </c>
      <c r="CM178" s="274" t="str">
        <f ca="true">+IF(OFFSET('Sanitation Data'!$D$30,0,10*ROW('Sanitation Data'!D172))="","",OFFSET('Sanitation Data'!$D$30,0,10*ROW('Sanitation Data'!D172)))</f>
        <v/>
      </c>
      <c r="CN178" s="274" t="str">
        <f ca="true">+IF(OFFSET('Sanitation Data'!$D$31,0,10*ROW('Sanitation Data'!D172))="","",OFFSET('Sanitation Data'!$D$31,0,10*ROW('Sanitation Data'!D172)))</f>
        <v/>
      </c>
      <c r="CO178" s="274" t="str">
        <f ca="true">+IF(OFFSET('Sanitation Data'!$D$32,0,10*ROW('Sanitation Data'!D172))="","",OFFSET('Sanitation Data'!$D$32,0,10*ROW('Sanitation Data'!D172)))</f>
        <v/>
      </c>
      <c r="CP178" s="274" t="str">
        <f ca="true">+IF(OFFSET('Sanitation Data'!$E$28,0,10*ROW('Sanitation Data'!E172))="","",OFFSET('Sanitation Data'!$E$28,0,10*ROW('Sanitation Data'!E172)))</f>
        <v/>
      </c>
      <c r="CQ178" s="274" t="str">
        <f ca="true">+IF(OFFSET('Sanitation Data'!$E$29,0,10*ROW('Sanitation Data'!E172))="","",OFFSET('Sanitation Data'!$E$29,0,10*ROW('Sanitation Data'!E172)))</f>
        <v/>
      </c>
      <c r="CR178" s="274" t="str">
        <f ca="true">+IF(OFFSET('Sanitation Data'!$E$30,0,10*ROW('Sanitation Data'!E172))="","",OFFSET('Sanitation Data'!$E$30,0,10*ROW('Sanitation Data'!E172)))</f>
        <v/>
      </c>
      <c r="CS178" s="274" t="str">
        <f ca="true">+IF(OFFSET('Sanitation Data'!$E$31,0,10*ROW('Sanitation Data'!E172))="","",OFFSET('Sanitation Data'!$E$31,0,10*ROW('Sanitation Data'!E172)))</f>
        <v/>
      </c>
      <c r="CT178" s="274" t="str">
        <f ca="true">+IF(OFFSET('Sanitation Data'!$E$32,0,10*ROW('Sanitation Data'!E172))="","",OFFSET('Sanitation Data'!$E$32,0,10*ROW('Sanitation Data'!E172)))</f>
        <v/>
      </c>
      <c r="CU178" s="274" t="str">
        <f ca="true">+IF(OFFSET('Sanitation Data'!$F$28,0,10*ROW('Sanitation Data'!F172))="","",OFFSET('Sanitation Data'!$F$28,0,10*ROW('Sanitation Data'!F172)))</f>
        <v/>
      </c>
      <c r="CV178" s="274" t="str">
        <f ca="true">+IF(OFFSET('Sanitation Data'!$F$29,0,10*ROW('Sanitation Data'!F172))="","",OFFSET('Sanitation Data'!$F$29,0,10*ROW('Sanitation Data'!F172)))</f>
        <v/>
      </c>
      <c r="CW178" s="274" t="str">
        <f ca="true">+IF(OFFSET('Sanitation Data'!$F$30,0,10*ROW('Sanitation Data'!F172))="","",OFFSET('Sanitation Data'!$F$30,0,10*ROW('Sanitation Data'!F172)))</f>
        <v/>
      </c>
      <c r="CX178" s="274" t="str">
        <f ca="true">+IF(OFFSET('Sanitation Data'!$F$31,0,10*ROW('Sanitation Data'!F172))="","",OFFSET('Sanitation Data'!$F$31,0,10*ROW('Sanitation Data'!F172)))</f>
        <v/>
      </c>
      <c r="CY178" s="274" t="str">
        <f ca="true">+IF(OFFSET('Sanitation Data'!$F$32,0,10*ROW('Sanitation Data'!F172))="","",OFFSET('Sanitation Data'!$F$32,0,10*ROW('Sanitation Data'!F172)))</f>
        <v/>
      </c>
      <c r="CZ178" s="274" t="str">
        <f ca="true">+IF(OFFSET('Sanitation Data'!$G$28,0,10*ROW('Sanitation Data'!G172))="","",OFFSET('Sanitation Data'!$G$28,0,10*ROW('Sanitation Data'!G172)))</f>
        <v/>
      </c>
      <c r="DA178" s="274" t="str">
        <f ca="true">+IF(OFFSET('Sanitation Data'!$G$29,0,10*ROW('Sanitation Data'!G172))="","",OFFSET('Sanitation Data'!$G$29,0,10*ROW('Sanitation Data'!G172)))</f>
        <v/>
      </c>
      <c r="DB178" s="274" t="str">
        <f ca="true">+IF(OFFSET('Sanitation Data'!$G$30,0,10*ROW('Sanitation Data'!G172))="","",OFFSET('Sanitation Data'!$G$30,0,10*ROW('Sanitation Data'!G172)))</f>
        <v/>
      </c>
      <c r="DC178" s="274" t="str">
        <f ca="true">+IF(OFFSET('Sanitation Data'!$G$31,0,10*ROW('Sanitation Data'!G172))="","",OFFSET('Sanitation Data'!$G$31,0,10*ROW('Sanitation Data'!G172)))</f>
        <v/>
      </c>
      <c r="DD178" s="274" t="str">
        <f ca="true">+IF(OFFSET('Sanitation Data'!$G$32,0,10*ROW('Sanitation Data'!G172))="","",OFFSET('Sanitation Data'!$G$32,0,10*ROW('Sanitation Data'!G172)))</f>
        <v/>
      </c>
      <c r="DE178" s="274" t="str">
        <f ca="true">+IF(OFFSET('Sanitation Data'!$H$28,0,10*ROW('Sanitation Data'!H172))="","",OFFSET('Sanitation Data'!$H$28,0,10*ROW('Sanitation Data'!H172)))</f>
        <v/>
      </c>
      <c r="DF178" s="274" t="str">
        <f ca="true">+IF(OFFSET('Sanitation Data'!$H$29,0,10*ROW('Sanitation Data'!H172))="","",OFFSET('Sanitation Data'!$H$29,0,10*ROW('Sanitation Data'!H172)))</f>
        <v/>
      </c>
      <c r="DG178" s="274" t="str">
        <f ca="true">+IF(OFFSET('Sanitation Data'!$H$30,0,10*ROW('Sanitation Data'!H172))="","",OFFSET('Sanitation Data'!$H$30,0,10*ROW('Sanitation Data'!H172)))</f>
        <v/>
      </c>
      <c r="DH178" s="274" t="str">
        <f ca="true">+IF(OFFSET('Sanitation Data'!$H$31,0,10*ROW('Sanitation Data'!H172))="","",OFFSET('Sanitation Data'!$H$31,0,10*ROW('Sanitation Data'!H172)))</f>
        <v/>
      </c>
      <c r="DI178" s="274" t="str">
        <f ca="true">+IF(OFFSET('Sanitation Data'!$H$32,0,10*ROW('Sanitation Data'!H172))="","",OFFSET('Sanitation Data'!$H$32,0,10*ROW('Sanitation Data'!H172)))</f>
        <v/>
      </c>
      <c r="DJ178" s="274" t="str">
        <f ca="true">+IF(OFFSET('Sanitation Data'!$I$28,0,10*ROW('Sanitation Data'!I172))="","",OFFSET('Sanitation Data'!$I$28,0,10*ROW('Sanitation Data'!I172)))</f>
        <v/>
      </c>
      <c r="DK178" s="274" t="str">
        <f ca="true">+IF(OFFSET('Sanitation Data'!$I$29,0,10*ROW('Sanitation Data'!I172))="","",OFFSET('Sanitation Data'!$I$29,0,10*ROW('Sanitation Data'!I172)))</f>
        <v/>
      </c>
      <c r="DL178" s="274" t="str">
        <f ca="true">+IF(OFFSET('Sanitation Data'!$I$30,0,10*ROW('Sanitation Data'!I172))="","",OFFSET('Sanitation Data'!$I$30,0,10*ROW('Sanitation Data'!I172)))</f>
        <v/>
      </c>
      <c r="DM178" s="274" t="str">
        <f ca="true">+IF(OFFSET('Sanitation Data'!$I$31,0,10*ROW('Sanitation Data'!I172))="","",OFFSET('Sanitation Data'!$I$31,0,10*ROW('Sanitation Data'!I172)))</f>
        <v/>
      </c>
      <c r="DN178" s="274" t="str">
        <f ca="true">+IF(OFFSET('Sanitation Data'!$I$32,0,10*ROW('Sanitation Data'!I172))="","",OFFSET('Sanitation Data'!$I$32,0,10*ROW('Sanitation Data'!I172)))</f>
        <v/>
      </c>
      <c r="DO178" s="274" t="str">
        <f ca="true">+IF(OFFSET('Hygiene Data'!$D$11,0,10*ROW('Hygiene Data'!D172))="","",OFFSET('Hygiene Data'!$D$11,0,10*ROW('Hygiene Data'!D172)))</f>
        <v/>
      </c>
      <c r="DP178" s="274" t="str">
        <f ca="true">+IF(OFFSET('Hygiene Data'!$D$12,0,10*ROW('Hygiene Data'!D172))="","",OFFSET('Hygiene Data'!$D$12,0,10*ROW('Hygiene Data'!D172)))</f>
        <v/>
      </c>
      <c r="DQ178" s="274" t="str">
        <f ca="true">+IF(OFFSET('Hygiene Data'!$D$13,0,10*ROW('Hygiene Data'!D172))="","",OFFSET('Hygiene Data'!$D$13,0,10*ROW('Hygiene Data'!D172)))</f>
        <v/>
      </c>
      <c r="DR178" s="274" t="str">
        <f ca="true">+IF(OFFSET('Hygiene Data'!$E$11,0,10*ROW('Hygiene Data'!E172))="","",OFFSET('Hygiene Data'!$E$11,0,10*ROW('Hygiene Data'!E172)))</f>
        <v/>
      </c>
      <c r="DS178" s="274" t="str">
        <f ca="true">+IF(OFFSET('Hygiene Data'!$E$12,0,10*ROW('Hygiene Data'!E172))="","",OFFSET('Hygiene Data'!$E$12,0,10*ROW('Hygiene Data'!E172)))</f>
        <v/>
      </c>
      <c r="DT178" s="274" t="str">
        <f ca="true">+IF(OFFSET('Hygiene Data'!$E$13,0,10*ROW('Hygiene Data'!E172))="","",OFFSET('Hygiene Data'!$E$13,0,10*ROW('Hygiene Data'!E172)))</f>
        <v/>
      </c>
      <c r="DU178" s="274" t="str">
        <f ca="true">+IF(OFFSET('Hygiene Data'!$F$11,0,10*ROW('Hygiene Data'!F172))="","",OFFSET('Hygiene Data'!$F$11,0,10*ROW('Hygiene Data'!F172)))</f>
        <v/>
      </c>
      <c r="DV178" s="274" t="str">
        <f ca="true">+IF(OFFSET('Hygiene Data'!$F$12,0,10*ROW('Hygiene Data'!F172))="","",OFFSET('Hygiene Data'!$F$12,0,10*ROW('Hygiene Data'!F172)))</f>
        <v/>
      </c>
      <c r="DW178" s="274" t="str">
        <f ca="true">+IF(OFFSET('Hygiene Data'!$F$13,0,10*ROW('Hygiene Data'!F172))="","",OFFSET('Hygiene Data'!$F$13,0,10*ROW('Hygiene Data'!F172)))</f>
        <v/>
      </c>
      <c r="DX178" s="274" t="str">
        <f ca="true">+IF(OFFSET('Hygiene Data'!$G$11,0,10*ROW('Hygiene Data'!G172))="","",OFFSET('Hygiene Data'!$G$11,0,10*ROW('Hygiene Data'!G172)))</f>
        <v/>
      </c>
      <c r="DY178" s="274" t="str">
        <f ca="true">+IF(OFFSET('Hygiene Data'!$G$12,0,10*ROW('Hygiene Data'!G172))="","",OFFSET('Hygiene Data'!$G$12,0,10*ROW('Hygiene Data'!G172)))</f>
        <v/>
      </c>
      <c r="DZ178" s="274" t="str">
        <f ca="true">+IF(OFFSET('Hygiene Data'!$G$13,0,10*ROW('Hygiene Data'!G172))="","",OFFSET('Hygiene Data'!$G$13,0,10*ROW('Hygiene Data'!G172)))</f>
        <v/>
      </c>
      <c r="EA178" s="274" t="str">
        <f ca="true">+IF(OFFSET('Hygiene Data'!$H$11,0,10*ROW('Hygiene Data'!H172))="","",OFFSET('Hygiene Data'!$H$11,0,10*ROW('Hygiene Data'!H172)))</f>
        <v/>
      </c>
      <c r="EB178" s="274" t="str">
        <f ca="true">+IF(OFFSET('Hygiene Data'!$H$12,0,10*ROW('Hygiene Data'!H172))="","",OFFSET('Hygiene Data'!$H$12,0,10*ROW('Hygiene Data'!H172)))</f>
        <v/>
      </c>
      <c r="EC178" s="274" t="str">
        <f ca="true">+IF(OFFSET('Hygiene Data'!$H$13,0,10*ROW('Hygiene Data'!H172))="","",OFFSET('Hygiene Data'!$H$13,0,10*ROW('Hygiene Data'!H172)))</f>
        <v/>
      </c>
      <c r="ED178" s="274" t="str">
        <f ca="true">+IF(OFFSET('Hygiene Data'!$I$11,0,10*ROW('Hygiene Data'!I172))="","",OFFSET('Hygiene Data'!$I$11,0,10*ROW('Hygiene Data'!I172)))</f>
        <v/>
      </c>
      <c r="EE178" s="274" t="str">
        <f ca="true">+IF(OFFSET('Hygiene Data'!$I$12,0,10*ROW('Hygiene Data'!I172))="","",OFFSET('Hygiene Data'!$I$12,0,10*ROW('Hygiene Data'!I172)))</f>
        <v/>
      </c>
      <c r="EF178" s="274" t="str">
        <f ca="true">+IF(OFFSET('Hygiene Data'!$I$13,0,10*ROW('Hygiene Data'!I172))="","",OFFSET('Hygiene Data'!$I$13,0,10*ROW('Hygiene Data'!I172)))</f>
        <v/>
      </c>
    </row>
    <row xmlns:x14ac="http://schemas.microsoft.com/office/spreadsheetml/2009/9/ac" r="179" x14ac:dyDescent="0.2">
      <c r="A179" s="37" t="str">
        <f ca="true">+IF(OFFSET('Water Data'!$B$2,0,10*ROW('Water Data'!E173))="","",OFFSET('Water Data'!$B$2,0,10*ROW('Water Data'!E173)))</f>
        <v/>
      </c>
      <c r="B179" s="37" t="str">
        <f ca="true">+IF(OFFSET('Water Data'!$C$2,0,10*ROW('Water Data'!F173))="","",OFFSET('Water Data'!$C$2,0,10*ROW('Water Data'!F173)))</f>
        <v/>
      </c>
      <c r="C179" s="330" t="str">
        <f t="shared" ca="true" si="2"/>
        <v/>
      </c>
      <c r="D179" s="94"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4"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4"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4"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4"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4"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4"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4"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4"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4"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4"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4"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4"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4"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4"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4"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4"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4"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5"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5"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5"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5"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5"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5"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5"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5"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5"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5"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5"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5"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5"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5"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5"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5"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5"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5"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5"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5"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5"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5"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5"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5"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5"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5"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5"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5"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5"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5"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6"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6"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6"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6"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6"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6"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6"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6"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6"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6"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6"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6"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6"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6"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6"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6"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6"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6"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74"/>
      <c r="BS179" s="274" t="str">
        <f ca="true">+IF(OFFSET('Water Data'!$D$27,0,10*ROW('Water Data'!D173))="","",OFFSET('Water Data'!$D$27,0,10*ROW('Water Data'!D173)))</f>
        <v/>
      </c>
      <c r="BT179" s="274" t="str">
        <f ca="true">+IF(OFFSET('Water Data'!$D$28,0,10*ROW('Water Data'!D173))="","",OFFSET('Water Data'!$D$28,0,10*ROW('Water Data'!D173)))</f>
        <v/>
      </c>
      <c r="BU179" s="274" t="str">
        <f ca="true">+IF(OFFSET('Water Data'!$D$29,0,10*ROW('Water Data'!D173))="","",OFFSET('Water Data'!$D$29,0,10*ROW('Water Data'!D173)))</f>
        <v/>
      </c>
      <c r="BV179" s="274" t="str">
        <f ca="true">+IF(OFFSET('Water Data'!$E$27,0,10*ROW('Water Data'!E173))="","",OFFSET('Water Data'!$E$27,0,10*ROW('Water Data'!E173)))</f>
        <v/>
      </c>
      <c r="BW179" s="274" t="str">
        <f ca="true">+IF(OFFSET('Water Data'!$E$28,0,10*ROW('Water Data'!E173))="","",OFFSET('Water Data'!$E$28,0,10*ROW('Water Data'!E173)))</f>
        <v/>
      </c>
      <c r="BX179" s="274" t="str">
        <f ca="true">+IF(OFFSET('Water Data'!$E$29,0,10*ROW('Water Data'!E173))="","",OFFSET('Water Data'!$E$29,0,10*ROW('Water Data'!E173)))</f>
        <v/>
      </c>
      <c r="BY179" s="274" t="str">
        <f ca="true">+IF(OFFSET('Water Data'!$F$27,0,10*ROW('Water Data'!F173))="","",OFFSET('Water Data'!$F$27,0,10*ROW('Water Data'!F173)))</f>
        <v/>
      </c>
      <c r="BZ179" s="274" t="str">
        <f ca="true">+IF(OFFSET('Water Data'!$F$28,0,10*ROW('Water Data'!F173))="","",OFFSET('Water Data'!$F$28,0,10*ROW('Water Data'!F173)))</f>
        <v/>
      </c>
      <c r="CA179" s="274" t="str">
        <f ca="true">+IF(OFFSET('Water Data'!$F$29,0,10*ROW('Water Data'!F173))="","",OFFSET('Water Data'!$F$29,0,10*ROW('Water Data'!F173)))</f>
        <v/>
      </c>
      <c r="CB179" s="274" t="str">
        <f ca="true">+IF(OFFSET('Water Data'!$G$27,0,10*ROW('Water Data'!G173))="","",OFFSET('Water Data'!$G$27,0,10*ROW('Water Data'!G173)))</f>
        <v/>
      </c>
      <c r="CC179" s="274" t="str">
        <f ca="true">+IF(OFFSET('Water Data'!$G$28,0,10*ROW('Water Data'!G173))="","",OFFSET('Water Data'!$G$28,0,10*ROW('Water Data'!G173)))</f>
        <v/>
      </c>
      <c r="CD179" s="274" t="str">
        <f ca="true">+IF(OFFSET('Water Data'!$G$29,0,10*ROW('Water Data'!G173))="","",OFFSET('Water Data'!$G$29,0,10*ROW('Water Data'!G173)))</f>
        <v/>
      </c>
      <c r="CE179" s="274" t="str">
        <f ca="true">+IF(OFFSET('Water Data'!$H$27,0,10*ROW('Water Data'!H173))="","",OFFSET('Water Data'!$H$27,0,10*ROW('Water Data'!H173)))</f>
        <v/>
      </c>
      <c r="CF179" s="274" t="str">
        <f ca="true">+IF(OFFSET('Water Data'!$H$28,0,10*ROW('Water Data'!H173))="","",OFFSET('Water Data'!$H$28,0,10*ROW('Water Data'!H173)))</f>
        <v/>
      </c>
      <c r="CG179" s="274" t="str">
        <f ca="true">+IF(OFFSET('Water Data'!$H$29,0,10*ROW('Water Data'!H173))="","",OFFSET('Water Data'!$H$29,0,10*ROW('Water Data'!H173)))</f>
        <v/>
      </c>
      <c r="CH179" s="274" t="str">
        <f ca="true">+IF(OFFSET('Water Data'!$I$27,0,10*ROW('Water Data'!I173))="","",OFFSET('Water Data'!$I$27,0,10*ROW('Water Data'!I173)))</f>
        <v/>
      </c>
      <c r="CI179" s="274" t="str">
        <f ca="true">+IF(OFFSET('Water Data'!$I$28,0,10*ROW('Water Data'!I173))="","",OFFSET('Water Data'!$I$28,0,10*ROW('Water Data'!I173)))</f>
        <v/>
      </c>
      <c r="CJ179" s="274" t="str">
        <f ca="true">+IF(OFFSET('Water Data'!$I$29,0,10*ROW('Water Data'!I173))="","",OFFSET('Water Data'!$I$29,0,10*ROW('Water Data'!I173)))</f>
        <v/>
      </c>
      <c r="CK179" s="274" t="str">
        <f ca="true">+IF(OFFSET('Sanitation Data'!$D$28,0,10*ROW('Sanitation Data'!D173))="","",OFFSET('Sanitation Data'!$D$28,0,10*ROW('Sanitation Data'!D173)))</f>
        <v/>
      </c>
      <c r="CL179" s="274" t="str">
        <f ca="true">+IF(OFFSET('Sanitation Data'!$D$29,0,10*ROW('Sanitation Data'!D173))="","",OFFSET('Sanitation Data'!$D$29,0,10*ROW('Sanitation Data'!D173)))</f>
        <v/>
      </c>
      <c r="CM179" s="274" t="str">
        <f ca="true">+IF(OFFSET('Sanitation Data'!$D$30,0,10*ROW('Sanitation Data'!D173))="","",OFFSET('Sanitation Data'!$D$30,0,10*ROW('Sanitation Data'!D173)))</f>
        <v/>
      </c>
      <c r="CN179" s="274" t="str">
        <f ca="true">+IF(OFFSET('Sanitation Data'!$D$31,0,10*ROW('Sanitation Data'!D173))="","",OFFSET('Sanitation Data'!$D$31,0,10*ROW('Sanitation Data'!D173)))</f>
        <v/>
      </c>
      <c r="CO179" s="274" t="str">
        <f ca="true">+IF(OFFSET('Sanitation Data'!$D$32,0,10*ROW('Sanitation Data'!D173))="","",OFFSET('Sanitation Data'!$D$32,0,10*ROW('Sanitation Data'!D173)))</f>
        <v/>
      </c>
      <c r="CP179" s="274" t="str">
        <f ca="true">+IF(OFFSET('Sanitation Data'!$E$28,0,10*ROW('Sanitation Data'!E173))="","",OFFSET('Sanitation Data'!$E$28,0,10*ROW('Sanitation Data'!E173)))</f>
        <v/>
      </c>
      <c r="CQ179" s="274" t="str">
        <f ca="true">+IF(OFFSET('Sanitation Data'!$E$29,0,10*ROW('Sanitation Data'!E173))="","",OFFSET('Sanitation Data'!$E$29,0,10*ROW('Sanitation Data'!E173)))</f>
        <v/>
      </c>
      <c r="CR179" s="274" t="str">
        <f ca="true">+IF(OFFSET('Sanitation Data'!$E$30,0,10*ROW('Sanitation Data'!E173))="","",OFFSET('Sanitation Data'!$E$30,0,10*ROW('Sanitation Data'!E173)))</f>
        <v/>
      </c>
      <c r="CS179" s="274" t="str">
        <f ca="true">+IF(OFFSET('Sanitation Data'!$E$31,0,10*ROW('Sanitation Data'!E173))="","",OFFSET('Sanitation Data'!$E$31,0,10*ROW('Sanitation Data'!E173)))</f>
        <v/>
      </c>
      <c r="CT179" s="274" t="str">
        <f ca="true">+IF(OFFSET('Sanitation Data'!$E$32,0,10*ROW('Sanitation Data'!E173))="","",OFFSET('Sanitation Data'!$E$32,0,10*ROW('Sanitation Data'!E173)))</f>
        <v/>
      </c>
      <c r="CU179" s="274" t="str">
        <f ca="true">+IF(OFFSET('Sanitation Data'!$F$28,0,10*ROW('Sanitation Data'!F173))="","",OFFSET('Sanitation Data'!$F$28,0,10*ROW('Sanitation Data'!F173)))</f>
        <v/>
      </c>
      <c r="CV179" s="274" t="str">
        <f ca="true">+IF(OFFSET('Sanitation Data'!$F$29,0,10*ROW('Sanitation Data'!F173))="","",OFFSET('Sanitation Data'!$F$29,0,10*ROW('Sanitation Data'!F173)))</f>
        <v/>
      </c>
      <c r="CW179" s="274" t="str">
        <f ca="true">+IF(OFFSET('Sanitation Data'!$F$30,0,10*ROW('Sanitation Data'!F173))="","",OFFSET('Sanitation Data'!$F$30,0,10*ROW('Sanitation Data'!F173)))</f>
        <v/>
      </c>
      <c r="CX179" s="274" t="str">
        <f ca="true">+IF(OFFSET('Sanitation Data'!$F$31,0,10*ROW('Sanitation Data'!F173))="","",OFFSET('Sanitation Data'!$F$31,0,10*ROW('Sanitation Data'!F173)))</f>
        <v/>
      </c>
      <c r="CY179" s="274" t="str">
        <f ca="true">+IF(OFFSET('Sanitation Data'!$F$32,0,10*ROW('Sanitation Data'!F173))="","",OFFSET('Sanitation Data'!$F$32,0,10*ROW('Sanitation Data'!F173)))</f>
        <v/>
      </c>
      <c r="CZ179" s="274" t="str">
        <f ca="true">+IF(OFFSET('Sanitation Data'!$G$28,0,10*ROW('Sanitation Data'!G173))="","",OFFSET('Sanitation Data'!$G$28,0,10*ROW('Sanitation Data'!G173)))</f>
        <v/>
      </c>
      <c r="DA179" s="274" t="str">
        <f ca="true">+IF(OFFSET('Sanitation Data'!$G$29,0,10*ROW('Sanitation Data'!G173))="","",OFFSET('Sanitation Data'!$G$29,0,10*ROW('Sanitation Data'!G173)))</f>
        <v/>
      </c>
      <c r="DB179" s="274" t="str">
        <f ca="true">+IF(OFFSET('Sanitation Data'!$G$30,0,10*ROW('Sanitation Data'!G173))="","",OFFSET('Sanitation Data'!$G$30,0,10*ROW('Sanitation Data'!G173)))</f>
        <v/>
      </c>
      <c r="DC179" s="274" t="str">
        <f ca="true">+IF(OFFSET('Sanitation Data'!$G$31,0,10*ROW('Sanitation Data'!G173))="","",OFFSET('Sanitation Data'!$G$31,0,10*ROW('Sanitation Data'!G173)))</f>
        <v/>
      </c>
      <c r="DD179" s="274" t="str">
        <f ca="true">+IF(OFFSET('Sanitation Data'!$G$32,0,10*ROW('Sanitation Data'!G173))="","",OFFSET('Sanitation Data'!$G$32,0,10*ROW('Sanitation Data'!G173)))</f>
        <v/>
      </c>
      <c r="DE179" s="274" t="str">
        <f ca="true">+IF(OFFSET('Sanitation Data'!$H$28,0,10*ROW('Sanitation Data'!H173))="","",OFFSET('Sanitation Data'!$H$28,0,10*ROW('Sanitation Data'!H173)))</f>
        <v/>
      </c>
      <c r="DF179" s="274" t="str">
        <f ca="true">+IF(OFFSET('Sanitation Data'!$H$29,0,10*ROW('Sanitation Data'!H173))="","",OFFSET('Sanitation Data'!$H$29,0,10*ROW('Sanitation Data'!H173)))</f>
        <v/>
      </c>
      <c r="DG179" s="274" t="str">
        <f ca="true">+IF(OFFSET('Sanitation Data'!$H$30,0,10*ROW('Sanitation Data'!H173))="","",OFFSET('Sanitation Data'!$H$30,0,10*ROW('Sanitation Data'!H173)))</f>
        <v/>
      </c>
      <c r="DH179" s="274" t="str">
        <f ca="true">+IF(OFFSET('Sanitation Data'!$H$31,0,10*ROW('Sanitation Data'!H173))="","",OFFSET('Sanitation Data'!$H$31,0,10*ROW('Sanitation Data'!H173)))</f>
        <v/>
      </c>
      <c r="DI179" s="274" t="str">
        <f ca="true">+IF(OFFSET('Sanitation Data'!$H$32,0,10*ROW('Sanitation Data'!H173))="","",OFFSET('Sanitation Data'!$H$32,0,10*ROW('Sanitation Data'!H173)))</f>
        <v/>
      </c>
      <c r="DJ179" s="274" t="str">
        <f ca="true">+IF(OFFSET('Sanitation Data'!$I$28,0,10*ROW('Sanitation Data'!I173))="","",OFFSET('Sanitation Data'!$I$28,0,10*ROW('Sanitation Data'!I173)))</f>
        <v/>
      </c>
      <c r="DK179" s="274" t="str">
        <f ca="true">+IF(OFFSET('Sanitation Data'!$I$29,0,10*ROW('Sanitation Data'!I173))="","",OFFSET('Sanitation Data'!$I$29,0,10*ROW('Sanitation Data'!I173)))</f>
        <v/>
      </c>
      <c r="DL179" s="274" t="str">
        <f ca="true">+IF(OFFSET('Sanitation Data'!$I$30,0,10*ROW('Sanitation Data'!I173))="","",OFFSET('Sanitation Data'!$I$30,0,10*ROW('Sanitation Data'!I173)))</f>
        <v/>
      </c>
      <c r="DM179" s="274" t="str">
        <f ca="true">+IF(OFFSET('Sanitation Data'!$I$31,0,10*ROW('Sanitation Data'!I173))="","",OFFSET('Sanitation Data'!$I$31,0,10*ROW('Sanitation Data'!I173)))</f>
        <v/>
      </c>
      <c r="DN179" s="274" t="str">
        <f ca="true">+IF(OFFSET('Sanitation Data'!$I$32,0,10*ROW('Sanitation Data'!I173))="","",OFFSET('Sanitation Data'!$I$32,0,10*ROW('Sanitation Data'!I173)))</f>
        <v/>
      </c>
      <c r="DO179" s="274" t="str">
        <f ca="true">+IF(OFFSET('Hygiene Data'!$D$11,0,10*ROW('Hygiene Data'!D173))="","",OFFSET('Hygiene Data'!$D$11,0,10*ROW('Hygiene Data'!D173)))</f>
        <v/>
      </c>
      <c r="DP179" s="274" t="str">
        <f ca="true">+IF(OFFSET('Hygiene Data'!$D$12,0,10*ROW('Hygiene Data'!D173))="","",OFFSET('Hygiene Data'!$D$12,0,10*ROW('Hygiene Data'!D173)))</f>
        <v/>
      </c>
      <c r="DQ179" s="274" t="str">
        <f ca="true">+IF(OFFSET('Hygiene Data'!$D$13,0,10*ROW('Hygiene Data'!D173))="","",OFFSET('Hygiene Data'!$D$13,0,10*ROW('Hygiene Data'!D173)))</f>
        <v/>
      </c>
      <c r="DR179" s="274" t="str">
        <f ca="true">+IF(OFFSET('Hygiene Data'!$E$11,0,10*ROW('Hygiene Data'!E173))="","",OFFSET('Hygiene Data'!$E$11,0,10*ROW('Hygiene Data'!E173)))</f>
        <v/>
      </c>
      <c r="DS179" s="274" t="str">
        <f ca="true">+IF(OFFSET('Hygiene Data'!$E$12,0,10*ROW('Hygiene Data'!E173))="","",OFFSET('Hygiene Data'!$E$12,0,10*ROW('Hygiene Data'!E173)))</f>
        <v/>
      </c>
      <c r="DT179" s="274" t="str">
        <f ca="true">+IF(OFFSET('Hygiene Data'!$E$13,0,10*ROW('Hygiene Data'!E173))="","",OFFSET('Hygiene Data'!$E$13,0,10*ROW('Hygiene Data'!E173)))</f>
        <v/>
      </c>
      <c r="DU179" s="274" t="str">
        <f ca="true">+IF(OFFSET('Hygiene Data'!$F$11,0,10*ROW('Hygiene Data'!F173))="","",OFFSET('Hygiene Data'!$F$11,0,10*ROW('Hygiene Data'!F173)))</f>
        <v/>
      </c>
      <c r="DV179" s="274" t="str">
        <f ca="true">+IF(OFFSET('Hygiene Data'!$F$12,0,10*ROW('Hygiene Data'!F173))="","",OFFSET('Hygiene Data'!$F$12,0,10*ROW('Hygiene Data'!F173)))</f>
        <v/>
      </c>
      <c r="DW179" s="274" t="str">
        <f ca="true">+IF(OFFSET('Hygiene Data'!$F$13,0,10*ROW('Hygiene Data'!F173))="","",OFFSET('Hygiene Data'!$F$13,0,10*ROW('Hygiene Data'!F173)))</f>
        <v/>
      </c>
      <c r="DX179" s="274" t="str">
        <f ca="true">+IF(OFFSET('Hygiene Data'!$G$11,0,10*ROW('Hygiene Data'!G173))="","",OFFSET('Hygiene Data'!$G$11,0,10*ROW('Hygiene Data'!G173)))</f>
        <v/>
      </c>
      <c r="DY179" s="274" t="str">
        <f ca="true">+IF(OFFSET('Hygiene Data'!$G$12,0,10*ROW('Hygiene Data'!G173))="","",OFFSET('Hygiene Data'!$G$12,0,10*ROW('Hygiene Data'!G173)))</f>
        <v/>
      </c>
      <c r="DZ179" s="274" t="str">
        <f ca="true">+IF(OFFSET('Hygiene Data'!$G$13,0,10*ROW('Hygiene Data'!G173))="","",OFFSET('Hygiene Data'!$G$13,0,10*ROW('Hygiene Data'!G173)))</f>
        <v/>
      </c>
      <c r="EA179" s="274" t="str">
        <f ca="true">+IF(OFFSET('Hygiene Data'!$H$11,0,10*ROW('Hygiene Data'!H173))="","",OFFSET('Hygiene Data'!$H$11,0,10*ROW('Hygiene Data'!H173)))</f>
        <v/>
      </c>
      <c r="EB179" s="274" t="str">
        <f ca="true">+IF(OFFSET('Hygiene Data'!$H$12,0,10*ROW('Hygiene Data'!H173))="","",OFFSET('Hygiene Data'!$H$12,0,10*ROW('Hygiene Data'!H173)))</f>
        <v/>
      </c>
      <c r="EC179" s="274" t="str">
        <f ca="true">+IF(OFFSET('Hygiene Data'!$H$13,0,10*ROW('Hygiene Data'!H173))="","",OFFSET('Hygiene Data'!$H$13,0,10*ROW('Hygiene Data'!H173)))</f>
        <v/>
      </c>
      <c r="ED179" s="274" t="str">
        <f ca="true">+IF(OFFSET('Hygiene Data'!$I$11,0,10*ROW('Hygiene Data'!I173))="","",OFFSET('Hygiene Data'!$I$11,0,10*ROW('Hygiene Data'!I173)))</f>
        <v/>
      </c>
      <c r="EE179" s="274" t="str">
        <f ca="true">+IF(OFFSET('Hygiene Data'!$I$12,0,10*ROW('Hygiene Data'!I173))="","",OFFSET('Hygiene Data'!$I$12,0,10*ROW('Hygiene Data'!I173)))</f>
        <v/>
      </c>
      <c r="EF179" s="274" t="str">
        <f ca="true">+IF(OFFSET('Hygiene Data'!$I$13,0,10*ROW('Hygiene Data'!I173))="","",OFFSET('Hygiene Data'!$I$13,0,10*ROW('Hygiene Data'!I173)))</f>
        <v/>
      </c>
    </row>
    <row xmlns:x14ac="http://schemas.microsoft.com/office/spreadsheetml/2009/9/ac" r="180" x14ac:dyDescent="0.2">
      <c r="A180" s="37" t="str">
        <f ca="true">+IF(OFFSET('Water Data'!$B$2,0,10*ROW('Water Data'!E174))="","",OFFSET('Water Data'!$B$2,0,10*ROW('Water Data'!E174)))</f>
        <v/>
      </c>
      <c r="B180" s="37" t="str">
        <f ca="true">+IF(OFFSET('Water Data'!$C$2,0,10*ROW('Water Data'!F174))="","",OFFSET('Water Data'!$C$2,0,10*ROW('Water Data'!F174)))</f>
        <v/>
      </c>
      <c r="C180" s="330" t="str">
        <f t="shared" ca="true" si="2"/>
        <v/>
      </c>
      <c r="D180" s="94"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4"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4"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4"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4"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4"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4"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4"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4"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4"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4"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4"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4"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4"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4"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4"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4"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4"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5"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5"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5"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5"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5"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5"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5"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5"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5"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5"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5"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5"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5"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5"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5"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5"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5"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5"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5"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5"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5"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5"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5"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5"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5"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5"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5"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5"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5"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5"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6"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6"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6"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6"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6"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6"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6"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6"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6"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6"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6"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6"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6"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6"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6"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6"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6"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6"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74"/>
      <c r="BS180" s="274" t="str">
        <f ca="true">+IF(OFFSET('Water Data'!$D$27,0,10*ROW('Water Data'!D174))="","",OFFSET('Water Data'!$D$27,0,10*ROW('Water Data'!D174)))</f>
        <v/>
      </c>
      <c r="BT180" s="274" t="str">
        <f ca="true">+IF(OFFSET('Water Data'!$D$28,0,10*ROW('Water Data'!D174))="","",OFFSET('Water Data'!$D$28,0,10*ROW('Water Data'!D174)))</f>
        <v/>
      </c>
      <c r="BU180" s="274" t="str">
        <f ca="true">+IF(OFFSET('Water Data'!$D$29,0,10*ROW('Water Data'!D174))="","",OFFSET('Water Data'!$D$29,0,10*ROW('Water Data'!D174)))</f>
        <v/>
      </c>
      <c r="BV180" s="274" t="str">
        <f ca="true">+IF(OFFSET('Water Data'!$E$27,0,10*ROW('Water Data'!E174))="","",OFFSET('Water Data'!$E$27,0,10*ROW('Water Data'!E174)))</f>
        <v/>
      </c>
      <c r="BW180" s="274" t="str">
        <f ca="true">+IF(OFFSET('Water Data'!$E$28,0,10*ROW('Water Data'!E174))="","",OFFSET('Water Data'!$E$28,0,10*ROW('Water Data'!E174)))</f>
        <v/>
      </c>
      <c r="BX180" s="274" t="str">
        <f ca="true">+IF(OFFSET('Water Data'!$E$29,0,10*ROW('Water Data'!E174))="","",OFFSET('Water Data'!$E$29,0,10*ROW('Water Data'!E174)))</f>
        <v/>
      </c>
      <c r="BY180" s="274" t="str">
        <f ca="true">+IF(OFFSET('Water Data'!$F$27,0,10*ROW('Water Data'!F174))="","",OFFSET('Water Data'!$F$27,0,10*ROW('Water Data'!F174)))</f>
        <v/>
      </c>
      <c r="BZ180" s="274" t="str">
        <f ca="true">+IF(OFFSET('Water Data'!$F$28,0,10*ROW('Water Data'!F174))="","",OFFSET('Water Data'!$F$28,0,10*ROW('Water Data'!F174)))</f>
        <v/>
      </c>
      <c r="CA180" s="274" t="str">
        <f ca="true">+IF(OFFSET('Water Data'!$F$29,0,10*ROW('Water Data'!F174))="","",OFFSET('Water Data'!$F$29,0,10*ROW('Water Data'!F174)))</f>
        <v/>
      </c>
      <c r="CB180" s="274" t="str">
        <f ca="true">+IF(OFFSET('Water Data'!$G$27,0,10*ROW('Water Data'!G174))="","",OFFSET('Water Data'!$G$27,0,10*ROW('Water Data'!G174)))</f>
        <v/>
      </c>
      <c r="CC180" s="274" t="str">
        <f ca="true">+IF(OFFSET('Water Data'!$G$28,0,10*ROW('Water Data'!G174))="","",OFFSET('Water Data'!$G$28,0,10*ROW('Water Data'!G174)))</f>
        <v/>
      </c>
      <c r="CD180" s="274" t="str">
        <f ca="true">+IF(OFFSET('Water Data'!$G$29,0,10*ROW('Water Data'!G174))="","",OFFSET('Water Data'!$G$29,0,10*ROW('Water Data'!G174)))</f>
        <v/>
      </c>
      <c r="CE180" s="274" t="str">
        <f ca="true">+IF(OFFSET('Water Data'!$H$27,0,10*ROW('Water Data'!H174))="","",OFFSET('Water Data'!$H$27,0,10*ROW('Water Data'!H174)))</f>
        <v/>
      </c>
      <c r="CF180" s="274" t="str">
        <f ca="true">+IF(OFFSET('Water Data'!$H$28,0,10*ROW('Water Data'!H174))="","",OFFSET('Water Data'!$H$28,0,10*ROW('Water Data'!H174)))</f>
        <v/>
      </c>
      <c r="CG180" s="274" t="str">
        <f ca="true">+IF(OFFSET('Water Data'!$H$29,0,10*ROW('Water Data'!H174))="","",OFFSET('Water Data'!$H$29,0,10*ROW('Water Data'!H174)))</f>
        <v/>
      </c>
      <c r="CH180" s="274" t="str">
        <f ca="true">+IF(OFFSET('Water Data'!$I$27,0,10*ROW('Water Data'!I174))="","",OFFSET('Water Data'!$I$27,0,10*ROW('Water Data'!I174)))</f>
        <v/>
      </c>
      <c r="CI180" s="274" t="str">
        <f ca="true">+IF(OFFSET('Water Data'!$I$28,0,10*ROW('Water Data'!I174))="","",OFFSET('Water Data'!$I$28,0,10*ROW('Water Data'!I174)))</f>
        <v/>
      </c>
      <c r="CJ180" s="274" t="str">
        <f ca="true">+IF(OFFSET('Water Data'!$I$29,0,10*ROW('Water Data'!I174))="","",OFFSET('Water Data'!$I$29,0,10*ROW('Water Data'!I174)))</f>
        <v/>
      </c>
      <c r="CK180" s="274" t="str">
        <f ca="true">+IF(OFFSET('Sanitation Data'!$D$28,0,10*ROW('Sanitation Data'!D174))="","",OFFSET('Sanitation Data'!$D$28,0,10*ROW('Sanitation Data'!D174)))</f>
        <v/>
      </c>
      <c r="CL180" s="274" t="str">
        <f ca="true">+IF(OFFSET('Sanitation Data'!$D$29,0,10*ROW('Sanitation Data'!D174))="","",OFFSET('Sanitation Data'!$D$29,0,10*ROW('Sanitation Data'!D174)))</f>
        <v/>
      </c>
      <c r="CM180" s="274" t="str">
        <f ca="true">+IF(OFFSET('Sanitation Data'!$D$30,0,10*ROW('Sanitation Data'!D174))="","",OFFSET('Sanitation Data'!$D$30,0,10*ROW('Sanitation Data'!D174)))</f>
        <v/>
      </c>
      <c r="CN180" s="274" t="str">
        <f ca="true">+IF(OFFSET('Sanitation Data'!$D$31,0,10*ROW('Sanitation Data'!D174))="","",OFFSET('Sanitation Data'!$D$31,0,10*ROW('Sanitation Data'!D174)))</f>
        <v/>
      </c>
      <c r="CO180" s="274" t="str">
        <f ca="true">+IF(OFFSET('Sanitation Data'!$D$32,0,10*ROW('Sanitation Data'!D174))="","",OFFSET('Sanitation Data'!$D$32,0,10*ROW('Sanitation Data'!D174)))</f>
        <v/>
      </c>
      <c r="CP180" s="274" t="str">
        <f ca="true">+IF(OFFSET('Sanitation Data'!$E$28,0,10*ROW('Sanitation Data'!E174))="","",OFFSET('Sanitation Data'!$E$28,0,10*ROW('Sanitation Data'!E174)))</f>
        <v/>
      </c>
      <c r="CQ180" s="274" t="str">
        <f ca="true">+IF(OFFSET('Sanitation Data'!$E$29,0,10*ROW('Sanitation Data'!E174))="","",OFFSET('Sanitation Data'!$E$29,0,10*ROW('Sanitation Data'!E174)))</f>
        <v/>
      </c>
      <c r="CR180" s="274" t="str">
        <f ca="true">+IF(OFFSET('Sanitation Data'!$E$30,0,10*ROW('Sanitation Data'!E174))="","",OFFSET('Sanitation Data'!$E$30,0,10*ROW('Sanitation Data'!E174)))</f>
        <v/>
      </c>
      <c r="CS180" s="274" t="str">
        <f ca="true">+IF(OFFSET('Sanitation Data'!$E$31,0,10*ROW('Sanitation Data'!E174))="","",OFFSET('Sanitation Data'!$E$31,0,10*ROW('Sanitation Data'!E174)))</f>
        <v/>
      </c>
      <c r="CT180" s="274" t="str">
        <f ca="true">+IF(OFFSET('Sanitation Data'!$E$32,0,10*ROW('Sanitation Data'!E174))="","",OFFSET('Sanitation Data'!$E$32,0,10*ROW('Sanitation Data'!E174)))</f>
        <v/>
      </c>
      <c r="CU180" s="274" t="str">
        <f ca="true">+IF(OFFSET('Sanitation Data'!$F$28,0,10*ROW('Sanitation Data'!F174))="","",OFFSET('Sanitation Data'!$F$28,0,10*ROW('Sanitation Data'!F174)))</f>
        <v/>
      </c>
      <c r="CV180" s="274" t="str">
        <f ca="true">+IF(OFFSET('Sanitation Data'!$F$29,0,10*ROW('Sanitation Data'!F174))="","",OFFSET('Sanitation Data'!$F$29,0,10*ROW('Sanitation Data'!F174)))</f>
        <v/>
      </c>
      <c r="CW180" s="274" t="str">
        <f ca="true">+IF(OFFSET('Sanitation Data'!$F$30,0,10*ROW('Sanitation Data'!F174))="","",OFFSET('Sanitation Data'!$F$30,0,10*ROW('Sanitation Data'!F174)))</f>
        <v/>
      </c>
      <c r="CX180" s="274" t="str">
        <f ca="true">+IF(OFFSET('Sanitation Data'!$F$31,0,10*ROW('Sanitation Data'!F174))="","",OFFSET('Sanitation Data'!$F$31,0,10*ROW('Sanitation Data'!F174)))</f>
        <v/>
      </c>
      <c r="CY180" s="274" t="str">
        <f ca="true">+IF(OFFSET('Sanitation Data'!$F$32,0,10*ROW('Sanitation Data'!F174))="","",OFFSET('Sanitation Data'!$F$32,0,10*ROW('Sanitation Data'!F174)))</f>
        <v/>
      </c>
      <c r="CZ180" s="274" t="str">
        <f ca="true">+IF(OFFSET('Sanitation Data'!$G$28,0,10*ROW('Sanitation Data'!G174))="","",OFFSET('Sanitation Data'!$G$28,0,10*ROW('Sanitation Data'!G174)))</f>
        <v/>
      </c>
      <c r="DA180" s="274" t="str">
        <f ca="true">+IF(OFFSET('Sanitation Data'!$G$29,0,10*ROW('Sanitation Data'!G174))="","",OFFSET('Sanitation Data'!$G$29,0,10*ROW('Sanitation Data'!G174)))</f>
        <v/>
      </c>
      <c r="DB180" s="274" t="str">
        <f ca="true">+IF(OFFSET('Sanitation Data'!$G$30,0,10*ROW('Sanitation Data'!G174))="","",OFFSET('Sanitation Data'!$G$30,0,10*ROW('Sanitation Data'!G174)))</f>
        <v/>
      </c>
      <c r="DC180" s="274" t="str">
        <f ca="true">+IF(OFFSET('Sanitation Data'!$G$31,0,10*ROW('Sanitation Data'!G174))="","",OFFSET('Sanitation Data'!$G$31,0,10*ROW('Sanitation Data'!G174)))</f>
        <v/>
      </c>
      <c r="DD180" s="274" t="str">
        <f ca="true">+IF(OFFSET('Sanitation Data'!$G$32,0,10*ROW('Sanitation Data'!G174))="","",OFFSET('Sanitation Data'!$G$32,0,10*ROW('Sanitation Data'!G174)))</f>
        <v/>
      </c>
      <c r="DE180" s="274" t="str">
        <f ca="true">+IF(OFFSET('Sanitation Data'!$H$28,0,10*ROW('Sanitation Data'!H174))="","",OFFSET('Sanitation Data'!$H$28,0,10*ROW('Sanitation Data'!H174)))</f>
        <v/>
      </c>
      <c r="DF180" s="274" t="str">
        <f ca="true">+IF(OFFSET('Sanitation Data'!$H$29,0,10*ROW('Sanitation Data'!H174))="","",OFFSET('Sanitation Data'!$H$29,0,10*ROW('Sanitation Data'!H174)))</f>
        <v/>
      </c>
      <c r="DG180" s="274" t="str">
        <f ca="true">+IF(OFFSET('Sanitation Data'!$H$30,0,10*ROW('Sanitation Data'!H174))="","",OFFSET('Sanitation Data'!$H$30,0,10*ROW('Sanitation Data'!H174)))</f>
        <v/>
      </c>
      <c r="DH180" s="274" t="str">
        <f ca="true">+IF(OFFSET('Sanitation Data'!$H$31,0,10*ROW('Sanitation Data'!H174))="","",OFFSET('Sanitation Data'!$H$31,0,10*ROW('Sanitation Data'!H174)))</f>
        <v/>
      </c>
      <c r="DI180" s="274" t="str">
        <f ca="true">+IF(OFFSET('Sanitation Data'!$H$32,0,10*ROW('Sanitation Data'!H174))="","",OFFSET('Sanitation Data'!$H$32,0,10*ROW('Sanitation Data'!H174)))</f>
        <v/>
      </c>
      <c r="DJ180" s="274" t="str">
        <f ca="true">+IF(OFFSET('Sanitation Data'!$I$28,0,10*ROW('Sanitation Data'!I174))="","",OFFSET('Sanitation Data'!$I$28,0,10*ROW('Sanitation Data'!I174)))</f>
        <v/>
      </c>
      <c r="DK180" s="274" t="str">
        <f ca="true">+IF(OFFSET('Sanitation Data'!$I$29,0,10*ROW('Sanitation Data'!I174))="","",OFFSET('Sanitation Data'!$I$29,0,10*ROW('Sanitation Data'!I174)))</f>
        <v/>
      </c>
      <c r="DL180" s="274" t="str">
        <f ca="true">+IF(OFFSET('Sanitation Data'!$I$30,0,10*ROW('Sanitation Data'!I174))="","",OFFSET('Sanitation Data'!$I$30,0,10*ROW('Sanitation Data'!I174)))</f>
        <v/>
      </c>
      <c r="DM180" s="274" t="str">
        <f ca="true">+IF(OFFSET('Sanitation Data'!$I$31,0,10*ROW('Sanitation Data'!I174))="","",OFFSET('Sanitation Data'!$I$31,0,10*ROW('Sanitation Data'!I174)))</f>
        <v/>
      </c>
      <c r="DN180" s="274" t="str">
        <f ca="true">+IF(OFFSET('Sanitation Data'!$I$32,0,10*ROW('Sanitation Data'!I174))="","",OFFSET('Sanitation Data'!$I$32,0,10*ROW('Sanitation Data'!I174)))</f>
        <v/>
      </c>
      <c r="DO180" s="274" t="str">
        <f ca="true">+IF(OFFSET('Hygiene Data'!$D$11,0,10*ROW('Hygiene Data'!D174))="","",OFFSET('Hygiene Data'!$D$11,0,10*ROW('Hygiene Data'!D174)))</f>
        <v/>
      </c>
      <c r="DP180" s="274" t="str">
        <f ca="true">+IF(OFFSET('Hygiene Data'!$D$12,0,10*ROW('Hygiene Data'!D174))="","",OFFSET('Hygiene Data'!$D$12,0,10*ROW('Hygiene Data'!D174)))</f>
        <v/>
      </c>
      <c r="DQ180" s="274" t="str">
        <f ca="true">+IF(OFFSET('Hygiene Data'!$D$13,0,10*ROW('Hygiene Data'!D174))="","",OFFSET('Hygiene Data'!$D$13,0,10*ROW('Hygiene Data'!D174)))</f>
        <v/>
      </c>
      <c r="DR180" s="274" t="str">
        <f ca="true">+IF(OFFSET('Hygiene Data'!$E$11,0,10*ROW('Hygiene Data'!E174))="","",OFFSET('Hygiene Data'!$E$11,0,10*ROW('Hygiene Data'!E174)))</f>
        <v/>
      </c>
      <c r="DS180" s="274" t="str">
        <f ca="true">+IF(OFFSET('Hygiene Data'!$E$12,0,10*ROW('Hygiene Data'!E174))="","",OFFSET('Hygiene Data'!$E$12,0,10*ROW('Hygiene Data'!E174)))</f>
        <v/>
      </c>
      <c r="DT180" s="274" t="str">
        <f ca="true">+IF(OFFSET('Hygiene Data'!$E$13,0,10*ROW('Hygiene Data'!E174))="","",OFFSET('Hygiene Data'!$E$13,0,10*ROW('Hygiene Data'!E174)))</f>
        <v/>
      </c>
      <c r="DU180" s="274" t="str">
        <f ca="true">+IF(OFFSET('Hygiene Data'!$F$11,0,10*ROW('Hygiene Data'!F174))="","",OFFSET('Hygiene Data'!$F$11,0,10*ROW('Hygiene Data'!F174)))</f>
        <v/>
      </c>
      <c r="DV180" s="274" t="str">
        <f ca="true">+IF(OFFSET('Hygiene Data'!$F$12,0,10*ROW('Hygiene Data'!F174))="","",OFFSET('Hygiene Data'!$F$12,0,10*ROW('Hygiene Data'!F174)))</f>
        <v/>
      </c>
      <c r="DW180" s="274" t="str">
        <f ca="true">+IF(OFFSET('Hygiene Data'!$F$13,0,10*ROW('Hygiene Data'!F174))="","",OFFSET('Hygiene Data'!$F$13,0,10*ROW('Hygiene Data'!F174)))</f>
        <v/>
      </c>
      <c r="DX180" s="274" t="str">
        <f ca="true">+IF(OFFSET('Hygiene Data'!$G$11,0,10*ROW('Hygiene Data'!G174))="","",OFFSET('Hygiene Data'!$G$11,0,10*ROW('Hygiene Data'!G174)))</f>
        <v/>
      </c>
      <c r="DY180" s="274" t="str">
        <f ca="true">+IF(OFFSET('Hygiene Data'!$G$12,0,10*ROW('Hygiene Data'!G174))="","",OFFSET('Hygiene Data'!$G$12,0,10*ROW('Hygiene Data'!G174)))</f>
        <v/>
      </c>
      <c r="DZ180" s="274" t="str">
        <f ca="true">+IF(OFFSET('Hygiene Data'!$G$13,0,10*ROW('Hygiene Data'!G174))="","",OFFSET('Hygiene Data'!$G$13,0,10*ROW('Hygiene Data'!G174)))</f>
        <v/>
      </c>
      <c r="EA180" s="274" t="str">
        <f ca="true">+IF(OFFSET('Hygiene Data'!$H$11,0,10*ROW('Hygiene Data'!H174))="","",OFFSET('Hygiene Data'!$H$11,0,10*ROW('Hygiene Data'!H174)))</f>
        <v/>
      </c>
      <c r="EB180" s="274" t="str">
        <f ca="true">+IF(OFFSET('Hygiene Data'!$H$12,0,10*ROW('Hygiene Data'!H174))="","",OFFSET('Hygiene Data'!$H$12,0,10*ROW('Hygiene Data'!H174)))</f>
        <v/>
      </c>
      <c r="EC180" s="274" t="str">
        <f ca="true">+IF(OFFSET('Hygiene Data'!$H$13,0,10*ROW('Hygiene Data'!H174))="","",OFFSET('Hygiene Data'!$H$13,0,10*ROW('Hygiene Data'!H174)))</f>
        <v/>
      </c>
      <c r="ED180" s="274" t="str">
        <f ca="true">+IF(OFFSET('Hygiene Data'!$I$11,0,10*ROW('Hygiene Data'!I174))="","",OFFSET('Hygiene Data'!$I$11,0,10*ROW('Hygiene Data'!I174)))</f>
        <v/>
      </c>
      <c r="EE180" s="274" t="str">
        <f ca="true">+IF(OFFSET('Hygiene Data'!$I$12,0,10*ROW('Hygiene Data'!I174))="","",OFFSET('Hygiene Data'!$I$12,0,10*ROW('Hygiene Data'!I174)))</f>
        <v/>
      </c>
      <c r="EF180" s="274" t="str">
        <f ca="true">+IF(OFFSET('Hygiene Data'!$I$13,0,10*ROW('Hygiene Data'!I174))="","",OFFSET('Hygiene Data'!$I$13,0,10*ROW('Hygiene Data'!I174)))</f>
        <v/>
      </c>
    </row>
    <row xmlns:x14ac="http://schemas.microsoft.com/office/spreadsheetml/2009/9/ac" r="181" x14ac:dyDescent="0.2">
      <c r="A181" s="37" t="str">
        <f ca="true">+IF(OFFSET('Water Data'!$B$2,0,10*ROW('Water Data'!E175))="","",OFFSET('Water Data'!$B$2,0,10*ROW('Water Data'!E175)))</f>
        <v/>
      </c>
      <c r="B181" s="37" t="str">
        <f ca="true">+IF(OFFSET('Water Data'!$C$2,0,10*ROW('Water Data'!F175))="","",OFFSET('Water Data'!$C$2,0,10*ROW('Water Data'!F175)))</f>
        <v/>
      </c>
      <c r="C181" s="330" t="str">
        <f t="shared" ca="true" si="2"/>
        <v/>
      </c>
      <c r="D181" s="94"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4"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4"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4"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4"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4"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4"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4"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4"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4"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4"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4"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4"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4"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4"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4"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4"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4"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5"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5"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5"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5"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5"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5"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5"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5"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5"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5"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5"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5"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5"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5"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5"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5"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5"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5"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5"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5"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5"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5"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5"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5"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5"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5"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5"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5"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5"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5"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6"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6"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6"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6"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6"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6"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6"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6"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6"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6"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6"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6"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6"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6"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6"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6"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6"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6"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74"/>
      <c r="BS181" s="274" t="str">
        <f ca="true">+IF(OFFSET('Water Data'!$D$27,0,10*ROW('Water Data'!D175))="","",OFFSET('Water Data'!$D$27,0,10*ROW('Water Data'!D175)))</f>
        <v/>
      </c>
      <c r="BT181" s="274" t="str">
        <f ca="true">+IF(OFFSET('Water Data'!$D$28,0,10*ROW('Water Data'!D175))="","",OFFSET('Water Data'!$D$28,0,10*ROW('Water Data'!D175)))</f>
        <v/>
      </c>
      <c r="BU181" s="274" t="str">
        <f ca="true">+IF(OFFSET('Water Data'!$D$29,0,10*ROW('Water Data'!D175))="","",OFFSET('Water Data'!$D$29,0,10*ROW('Water Data'!D175)))</f>
        <v/>
      </c>
      <c r="BV181" s="274" t="str">
        <f ca="true">+IF(OFFSET('Water Data'!$E$27,0,10*ROW('Water Data'!E175))="","",OFFSET('Water Data'!$E$27,0,10*ROW('Water Data'!E175)))</f>
        <v/>
      </c>
      <c r="BW181" s="274" t="str">
        <f ca="true">+IF(OFFSET('Water Data'!$E$28,0,10*ROW('Water Data'!E175))="","",OFFSET('Water Data'!$E$28,0,10*ROW('Water Data'!E175)))</f>
        <v/>
      </c>
      <c r="BX181" s="274" t="str">
        <f ca="true">+IF(OFFSET('Water Data'!$E$29,0,10*ROW('Water Data'!E175))="","",OFFSET('Water Data'!$E$29,0,10*ROW('Water Data'!E175)))</f>
        <v/>
      </c>
      <c r="BY181" s="274" t="str">
        <f ca="true">+IF(OFFSET('Water Data'!$F$27,0,10*ROW('Water Data'!F175))="","",OFFSET('Water Data'!$F$27,0,10*ROW('Water Data'!F175)))</f>
        <v/>
      </c>
      <c r="BZ181" s="274" t="str">
        <f ca="true">+IF(OFFSET('Water Data'!$F$28,0,10*ROW('Water Data'!F175))="","",OFFSET('Water Data'!$F$28,0,10*ROW('Water Data'!F175)))</f>
        <v/>
      </c>
      <c r="CA181" s="274" t="str">
        <f ca="true">+IF(OFFSET('Water Data'!$F$29,0,10*ROW('Water Data'!F175))="","",OFFSET('Water Data'!$F$29,0,10*ROW('Water Data'!F175)))</f>
        <v/>
      </c>
      <c r="CB181" s="274" t="str">
        <f ca="true">+IF(OFFSET('Water Data'!$G$27,0,10*ROW('Water Data'!G175))="","",OFFSET('Water Data'!$G$27,0,10*ROW('Water Data'!G175)))</f>
        <v/>
      </c>
      <c r="CC181" s="274" t="str">
        <f ca="true">+IF(OFFSET('Water Data'!$G$28,0,10*ROW('Water Data'!G175))="","",OFFSET('Water Data'!$G$28,0,10*ROW('Water Data'!G175)))</f>
        <v/>
      </c>
      <c r="CD181" s="274" t="str">
        <f ca="true">+IF(OFFSET('Water Data'!$G$29,0,10*ROW('Water Data'!G175))="","",OFFSET('Water Data'!$G$29,0,10*ROW('Water Data'!G175)))</f>
        <v/>
      </c>
      <c r="CE181" s="274" t="str">
        <f ca="true">+IF(OFFSET('Water Data'!$H$27,0,10*ROW('Water Data'!H175))="","",OFFSET('Water Data'!$H$27,0,10*ROW('Water Data'!H175)))</f>
        <v/>
      </c>
      <c r="CF181" s="274" t="str">
        <f ca="true">+IF(OFFSET('Water Data'!$H$28,0,10*ROW('Water Data'!H175))="","",OFFSET('Water Data'!$H$28,0,10*ROW('Water Data'!H175)))</f>
        <v/>
      </c>
      <c r="CG181" s="274" t="str">
        <f ca="true">+IF(OFFSET('Water Data'!$H$29,0,10*ROW('Water Data'!H175))="","",OFFSET('Water Data'!$H$29,0,10*ROW('Water Data'!H175)))</f>
        <v/>
      </c>
      <c r="CH181" s="274" t="str">
        <f ca="true">+IF(OFFSET('Water Data'!$I$27,0,10*ROW('Water Data'!I175))="","",OFFSET('Water Data'!$I$27,0,10*ROW('Water Data'!I175)))</f>
        <v/>
      </c>
      <c r="CI181" s="274" t="str">
        <f ca="true">+IF(OFFSET('Water Data'!$I$28,0,10*ROW('Water Data'!I175))="","",OFFSET('Water Data'!$I$28,0,10*ROW('Water Data'!I175)))</f>
        <v/>
      </c>
      <c r="CJ181" s="274" t="str">
        <f ca="true">+IF(OFFSET('Water Data'!$I$29,0,10*ROW('Water Data'!I175))="","",OFFSET('Water Data'!$I$29,0,10*ROW('Water Data'!I175)))</f>
        <v/>
      </c>
      <c r="CK181" s="274" t="str">
        <f ca="true">+IF(OFFSET('Sanitation Data'!$D$28,0,10*ROW('Sanitation Data'!D175))="","",OFFSET('Sanitation Data'!$D$28,0,10*ROW('Sanitation Data'!D175)))</f>
        <v/>
      </c>
      <c r="CL181" s="274" t="str">
        <f ca="true">+IF(OFFSET('Sanitation Data'!$D$29,0,10*ROW('Sanitation Data'!D175))="","",OFFSET('Sanitation Data'!$D$29,0,10*ROW('Sanitation Data'!D175)))</f>
        <v/>
      </c>
      <c r="CM181" s="274" t="str">
        <f ca="true">+IF(OFFSET('Sanitation Data'!$D$30,0,10*ROW('Sanitation Data'!D175))="","",OFFSET('Sanitation Data'!$D$30,0,10*ROW('Sanitation Data'!D175)))</f>
        <v/>
      </c>
      <c r="CN181" s="274" t="str">
        <f ca="true">+IF(OFFSET('Sanitation Data'!$D$31,0,10*ROW('Sanitation Data'!D175))="","",OFFSET('Sanitation Data'!$D$31,0,10*ROW('Sanitation Data'!D175)))</f>
        <v/>
      </c>
      <c r="CO181" s="274" t="str">
        <f ca="true">+IF(OFFSET('Sanitation Data'!$D$32,0,10*ROW('Sanitation Data'!D175))="","",OFFSET('Sanitation Data'!$D$32,0,10*ROW('Sanitation Data'!D175)))</f>
        <v/>
      </c>
      <c r="CP181" s="274" t="str">
        <f ca="true">+IF(OFFSET('Sanitation Data'!$E$28,0,10*ROW('Sanitation Data'!E175))="","",OFFSET('Sanitation Data'!$E$28,0,10*ROW('Sanitation Data'!E175)))</f>
        <v/>
      </c>
      <c r="CQ181" s="274" t="str">
        <f ca="true">+IF(OFFSET('Sanitation Data'!$E$29,0,10*ROW('Sanitation Data'!E175))="","",OFFSET('Sanitation Data'!$E$29,0,10*ROW('Sanitation Data'!E175)))</f>
        <v/>
      </c>
      <c r="CR181" s="274" t="str">
        <f ca="true">+IF(OFFSET('Sanitation Data'!$E$30,0,10*ROW('Sanitation Data'!E175))="","",OFFSET('Sanitation Data'!$E$30,0,10*ROW('Sanitation Data'!E175)))</f>
        <v/>
      </c>
      <c r="CS181" s="274" t="str">
        <f ca="true">+IF(OFFSET('Sanitation Data'!$E$31,0,10*ROW('Sanitation Data'!E175))="","",OFFSET('Sanitation Data'!$E$31,0,10*ROW('Sanitation Data'!E175)))</f>
        <v/>
      </c>
      <c r="CT181" s="274" t="str">
        <f ca="true">+IF(OFFSET('Sanitation Data'!$E$32,0,10*ROW('Sanitation Data'!E175))="","",OFFSET('Sanitation Data'!$E$32,0,10*ROW('Sanitation Data'!E175)))</f>
        <v/>
      </c>
      <c r="CU181" s="274" t="str">
        <f ca="true">+IF(OFFSET('Sanitation Data'!$F$28,0,10*ROW('Sanitation Data'!F175))="","",OFFSET('Sanitation Data'!$F$28,0,10*ROW('Sanitation Data'!F175)))</f>
        <v/>
      </c>
      <c r="CV181" s="274" t="str">
        <f ca="true">+IF(OFFSET('Sanitation Data'!$F$29,0,10*ROW('Sanitation Data'!F175))="","",OFFSET('Sanitation Data'!$F$29,0,10*ROW('Sanitation Data'!F175)))</f>
        <v/>
      </c>
      <c r="CW181" s="274" t="str">
        <f ca="true">+IF(OFFSET('Sanitation Data'!$F$30,0,10*ROW('Sanitation Data'!F175))="","",OFFSET('Sanitation Data'!$F$30,0,10*ROW('Sanitation Data'!F175)))</f>
        <v/>
      </c>
      <c r="CX181" s="274" t="str">
        <f ca="true">+IF(OFFSET('Sanitation Data'!$F$31,0,10*ROW('Sanitation Data'!F175))="","",OFFSET('Sanitation Data'!$F$31,0,10*ROW('Sanitation Data'!F175)))</f>
        <v/>
      </c>
      <c r="CY181" s="274" t="str">
        <f ca="true">+IF(OFFSET('Sanitation Data'!$F$32,0,10*ROW('Sanitation Data'!F175))="","",OFFSET('Sanitation Data'!$F$32,0,10*ROW('Sanitation Data'!F175)))</f>
        <v/>
      </c>
      <c r="CZ181" s="274" t="str">
        <f ca="true">+IF(OFFSET('Sanitation Data'!$G$28,0,10*ROW('Sanitation Data'!G175))="","",OFFSET('Sanitation Data'!$G$28,0,10*ROW('Sanitation Data'!G175)))</f>
        <v/>
      </c>
      <c r="DA181" s="274" t="str">
        <f ca="true">+IF(OFFSET('Sanitation Data'!$G$29,0,10*ROW('Sanitation Data'!G175))="","",OFFSET('Sanitation Data'!$G$29,0,10*ROW('Sanitation Data'!G175)))</f>
        <v/>
      </c>
      <c r="DB181" s="274" t="str">
        <f ca="true">+IF(OFFSET('Sanitation Data'!$G$30,0,10*ROW('Sanitation Data'!G175))="","",OFFSET('Sanitation Data'!$G$30,0,10*ROW('Sanitation Data'!G175)))</f>
        <v/>
      </c>
      <c r="DC181" s="274" t="str">
        <f ca="true">+IF(OFFSET('Sanitation Data'!$G$31,0,10*ROW('Sanitation Data'!G175))="","",OFFSET('Sanitation Data'!$G$31,0,10*ROW('Sanitation Data'!G175)))</f>
        <v/>
      </c>
      <c r="DD181" s="274" t="str">
        <f ca="true">+IF(OFFSET('Sanitation Data'!$G$32,0,10*ROW('Sanitation Data'!G175))="","",OFFSET('Sanitation Data'!$G$32,0,10*ROW('Sanitation Data'!G175)))</f>
        <v/>
      </c>
      <c r="DE181" s="274" t="str">
        <f ca="true">+IF(OFFSET('Sanitation Data'!$H$28,0,10*ROW('Sanitation Data'!H175))="","",OFFSET('Sanitation Data'!$H$28,0,10*ROW('Sanitation Data'!H175)))</f>
        <v/>
      </c>
      <c r="DF181" s="274" t="str">
        <f ca="true">+IF(OFFSET('Sanitation Data'!$H$29,0,10*ROW('Sanitation Data'!H175))="","",OFFSET('Sanitation Data'!$H$29,0,10*ROW('Sanitation Data'!H175)))</f>
        <v/>
      </c>
      <c r="DG181" s="274" t="str">
        <f ca="true">+IF(OFFSET('Sanitation Data'!$H$30,0,10*ROW('Sanitation Data'!H175))="","",OFFSET('Sanitation Data'!$H$30,0,10*ROW('Sanitation Data'!H175)))</f>
        <v/>
      </c>
      <c r="DH181" s="274" t="str">
        <f ca="true">+IF(OFFSET('Sanitation Data'!$H$31,0,10*ROW('Sanitation Data'!H175))="","",OFFSET('Sanitation Data'!$H$31,0,10*ROW('Sanitation Data'!H175)))</f>
        <v/>
      </c>
      <c r="DI181" s="274" t="str">
        <f ca="true">+IF(OFFSET('Sanitation Data'!$H$32,0,10*ROW('Sanitation Data'!H175))="","",OFFSET('Sanitation Data'!$H$32,0,10*ROW('Sanitation Data'!H175)))</f>
        <v/>
      </c>
      <c r="DJ181" s="274" t="str">
        <f ca="true">+IF(OFFSET('Sanitation Data'!$I$28,0,10*ROW('Sanitation Data'!I175))="","",OFFSET('Sanitation Data'!$I$28,0,10*ROW('Sanitation Data'!I175)))</f>
        <v/>
      </c>
      <c r="DK181" s="274" t="str">
        <f ca="true">+IF(OFFSET('Sanitation Data'!$I$29,0,10*ROW('Sanitation Data'!I175))="","",OFFSET('Sanitation Data'!$I$29,0,10*ROW('Sanitation Data'!I175)))</f>
        <v/>
      </c>
      <c r="DL181" s="274" t="str">
        <f ca="true">+IF(OFFSET('Sanitation Data'!$I$30,0,10*ROW('Sanitation Data'!I175))="","",OFFSET('Sanitation Data'!$I$30,0,10*ROW('Sanitation Data'!I175)))</f>
        <v/>
      </c>
      <c r="DM181" s="274" t="str">
        <f ca="true">+IF(OFFSET('Sanitation Data'!$I$31,0,10*ROW('Sanitation Data'!I175))="","",OFFSET('Sanitation Data'!$I$31,0,10*ROW('Sanitation Data'!I175)))</f>
        <v/>
      </c>
      <c r="DN181" s="274" t="str">
        <f ca="true">+IF(OFFSET('Sanitation Data'!$I$32,0,10*ROW('Sanitation Data'!I175))="","",OFFSET('Sanitation Data'!$I$32,0,10*ROW('Sanitation Data'!I175)))</f>
        <v/>
      </c>
      <c r="DO181" s="274" t="str">
        <f ca="true">+IF(OFFSET('Hygiene Data'!$D$11,0,10*ROW('Hygiene Data'!D175))="","",OFFSET('Hygiene Data'!$D$11,0,10*ROW('Hygiene Data'!D175)))</f>
        <v/>
      </c>
      <c r="DP181" s="274" t="str">
        <f ca="true">+IF(OFFSET('Hygiene Data'!$D$12,0,10*ROW('Hygiene Data'!D175))="","",OFFSET('Hygiene Data'!$D$12,0,10*ROW('Hygiene Data'!D175)))</f>
        <v/>
      </c>
      <c r="DQ181" s="274" t="str">
        <f ca="true">+IF(OFFSET('Hygiene Data'!$D$13,0,10*ROW('Hygiene Data'!D175))="","",OFFSET('Hygiene Data'!$D$13,0,10*ROW('Hygiene Data'!D175)))</f>
        <v/>
      </c>
      <c r="DR181" s="274" t="str">
        <f ca="true">+IF(OFFSET('Hygiene Data'!$E$11,0,10*ROW('Hygiene Data'!E175))="","",OFFSET('Hygiene Data'!$E$11,0,10*ROW('Hygiene Data'!E175)))</f>
        <v/>
      </c>
      <c r="DS181" s="274" t="str">
        <f ca="true">+IF(OFFSET('Hygiene Data'!$E$12,0,10*ROW('Hygiene Data'!E175))="","",OFFSET('Hygiene Data'!$E$12,0,10*ROW('Hygiene Data'!E175)))</f>
        <v/>
      </c>
      <c r="DT181" s="274" t="str">
        <f ca="true">+IF(OFFSET('Hygiene Data'!$E$13,0,10*ROW('Hygiene Data'!E175))="","",OFFSET('Hygiene Data'!$E$13,0,10*ROW('Hygiene Data'!E175)))</f>
        <v/>
      </c>
      <c r="DU181" s="274" t="str">
        <f ca="true">+IF(OFFSET('Hygiene Data'!$F$11,0,10*ROW('Hygiene Data'!F175))="","",OFFSET('Hygiene Data'!$F$11,0,10*ROW('Hygiene Data'!F175)))</f>
        <v/>
      </c>
      <c r="DV181" s="274" t="str">
        <f ca="true">+IF(OFFSET('Hygiene Data'!$F$12,0,10*ROW('Hygiene Data'!F175))="","",OFFSET('Hygiene Data'!$F$12,0,10*ROW('Hygiene Data'!F175)))</f>
        <v/>
      </c>
      <c r="DW181" s="274" t="str">
        <f ca="true">+IF(OFFSET('Hygiene Data'!$F$13,0,10*ROW('Hygiene Data'!F175))="","",OFFSET('Hygiene Data'!$F$13,0,10*ROW('Hygiene Data'!F175)))</f>
        <v/>
      </c>
      <c r="DX181" s="274" t="str">
        <f ca="true">+IF(OFFSET('Hygiene Data'!$G$11,0,10*ROW('Hygiene Data'!G175))="","",OFFSET('Hygiene Data'!$G$11,0,10*ROW('Hygiene Data'!G175)))</f>
        <v/>
      </c>
      <c r="DY181" s="274" t="str">
        <f ca="true">+IF(OFFSET('Hygiene Data'!$G$12,0,10*ROW('Hygiene Data'!G175))="","",OFFSET('Hygiene Data'!$G$12,0,10*ROW('Hygiene Data'!G175)))</f>
        <v/>
      </c>
      <c r="DZ181" s="274" t="str">
        <f ca="true">+IF(OFFSET('Hygiene Data'!$G$13,0,10*ROW('Hygiene Data'!G175))="","",OFFSET('Hygiene Data'!$G$13,0,10*ROW('Hygiene Data'!G175)))</f>
        <v/>
      </c>
      <c r="EA181" s="274" t="str">
        <f ca="true">+IF(OFFSET('Hygiene Data'!$H$11,0,10*ROW('Hygiene Data'!H175))="","",OFFSET('Hygiene Data'!$H$11,0,10*ROW('Hygiene Data'!H175)))</f>
        <v/>
      </c>
      <c r="EB181" s="274" t="str">
        <f ca="true">+IF(OFFSET('Hygiene Data'!$H$12,0,10*ROW('Hygiene Data'!H175))="","",OFFSET('Hygiene Data'!$H$12,0,10*ROW('Hygiene Data'!H175)))</f>
        <v/>
      </c>
      <c r="EC181" s="274" t="str">
        <f ca="true">+IF(OFFSET('Hygiene Data'!$H$13,0,10*ROW('Hygiene Data'!H175))="","",OFFSET('Hygiene Data'!$H$13,0,10*ROW('Hygiene Data'!H175)))</f>
        <v/>
      </c>
      <c r="ED181" s="274" t="str">
        <f ca="true">+IF(OFFSET('Hygiene Data'!$I$11,0,10*ROW('Hygiene Data'!I175))="","",OFFSET('Hygiene Data'!$I$11,0,10*ROW('Hygiene Data'!I175)))</f>
        <v/>
      </c>
      <c r="EE181" s="274" t="str">
        <f ca="true">+IF(OFFSET('Hygiene Data'!$I$12,0,10*ROW('Hygiene Data'!I175))="","",OFFSET('Hygiene Data'!$I$12,0,10*ROW('Hygiene Data'!I175)))</f>
        <v/>
      </c>
      <c r="EF181" s="274" t="str">
        <f ca="true">+IF(OFFSET('Hygiene Data'!$I$13,0,10*ROW('Hygiene Data'!I175))="","",OFFSET('Hygiene Data'!$I$13,0,10*ROW('Hygiene Data'!I175)))</f>
        <v/>
      </c>
    </row>
    <row xmlns:x14ac="http://schemas.microsoft.com/office/spreadsheetml/2009/9/ac" r="182" x14ac:dyDescent="0.2">
      <c r="A182" s="37" t="str">
        <f ca="true">+IF(OFFSET('Water Data'!$B$2,0,10*ROW('Water Data'!E176))="","",OFFSET('Water Data'!$B$2,0,10*ROW('Water Data'!E176)))</f>
        <v/>
      </c>
      <c r="B182" s="37" t="str">
        <f ca="true">+IF(OFFSET('Water Data'!$C$2,0,10*ROW('Water Data'!F176))="","",OFFSET('Water Data'!$C$2,0,10*ROW('Water Data'!F176)))</f>
        <v/>
      </c>
      <c r="C182" s="330" t="str">
        <f t="shared" ca="true" si="2"/>
        <v/>
      </c>
      <c r="D182" s="94"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4"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4"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4"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4"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4"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4"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4"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4"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4"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4"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4"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4"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4"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4"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4"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4"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4"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5"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5"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5"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5"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5"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5"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5"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5"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5"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5"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5"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5"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5"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5"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5"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5"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5"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5"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5"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5"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5"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5"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5"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5"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5"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5"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5"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5"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5"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5"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6"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6"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6"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6"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6"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6"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6"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6"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6"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6"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6"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6"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6"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6"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6"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6"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6"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6"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74"/>
      <c r="BS182" s="274" t="str">
        <f ca="true">+IF(OFFSET('Water Data'!$D$27,0,10*ROW('Water Data'!D176))="","",OFFSET('Water Data'!$D$27,0,10*ROW('Water Data'!D176)))</f>
        <v/>
      </c>
      <c r="BT182" s="274" t="str">
        <f ca="true">+IF(OFFSET('Water Data'!$D$28,0,10*ROW('Water Data'!D176))="","",OFFSET('Water Data'!$D$28,0,10*ROW('Water Data'!D176)))</f>
        <v/>
      </c>
      <c r="BU182" s="274" t="str">
        <f ca="true">+IF(OFFSET('Water Data'!$D$29,0,10*ROW('Water Data'!D176))="","",OFFSET('Water Data'!$D$29,0,10*ROW('Water Data'!D176)))</f>
        <v/>
      </c>
      <c r="BV182" s="274" t="str">
        <f ca="true">+IF(OFFSET('Water Data'!$E$27,0,10*ROW('Water Data'!E176))="","",OFFSET('Water Data'!$E$27,0,10*ROW('Water Data'!E176)))</f>
        <v/>
      </c>
      <c r="BW182" s="274" t="str">
        <f ca="true">+IF(OFFSET('Water Data'!$E$28,0,10*ROW('Water Data'!E176))="","",OFFSET('Water Data'!$E$28,0,10*ROW('Water Data'!E176)))</f>
        <v/>
      </c>
      <c r="BX182" s="274" t="str">
        <f ca="true">+IF(OFFSET('Water Data'!$E$29,0,10*ROW('Water Data'!E176))="","",OFFSET('Water Data'!$E$29,0,10*ROW('Water Data'!E176)))</f>
        <v/>
      </c>
      <c r="BY182" s="274" t="str">
        <f ca="true">+IF(OFFSET('Water Data'!$F$27,0,10*ROW('Water Data'!F176))="","",OFFSET('Water Data'!$F$27,0,10*ROW('Water Data'!F176)))</f>
        <v/>
      </c>
      <c r="BZ182" s="274" t="str">
        <f ca="true">+IF(OFFSET('Water Data'!$F$28,0,10*ROW('Water Data'!F176))="","",OFFSET('Water Data'!$F$28,0,10*ROW('Water Data'!F176)))</f>
        <v/>
      </c>
      <c r="CA182" s="274" t="str">
        <f ca="true">+IF(OFFSET('Water Data'!$F$29,0,10*ROW('Water Data'!F176))="","",OFFSET('Water Data'!$F$29,0,10*ROW('Water Data'!F176)))</f>
        <v/>
      </c>
      <c r="CB182" s="274" t="str">
        <f ca="true">+IF(OFFSET('Water Data'!$G$27,0,10*ROW('Water Data'!G176))="","",OFFSET('Water Data'!$G$27,0,10*ROW('Water Data'!G176)))</f>
        <v/>
      </c>
      <c r="CC182" s="274" t="str">
        <f ca="true">+IF(OFFSET('Water Data'!$G$28,0,10*ROW('Water Data'!G176))="","",OFFSET('Water Data'!$G$28,0,10*ROW('Water Data'!G176)))</f>
        <v/>
      </c>
      <c r="CD182" s="274" t="str">
        <f ca="true">+IF(OFFSET('Water Data'!$G$29,0,10*ROW('Water Data'!G176))="","",OFFSET('Water Data'!$G$29,0,10*ROW('Water Data'!G176)))</f>
        <v/>
      </c>
      <c r="CE182" s="274" t="str">
        <f ca="true">+IF(OFFSET('Water Data'!$H$27,0,10*ROW('Water Data'!H176))="","",OFFSET('Water Data'!$H$27,0,10*ROW('Water Data'!H176)))</f>
        <v/>
      </c>
      <c r="CF182" s="274" t="str">
        <f ca="true">+IF(OFFSET('Water Data'!$H$28,0,10*ROW('Water Data'!H176))="","",OFFSET('Water Data'!$H$28,0,10*ROW('Water Data'!H176)))</f>
        <v/>
      </c>
      <c r="CG182" s="274" t="str">
        <f ca="true">+IF(OFFSET('Water Data'!$H$29,0,10*ROW('Water Data'!H176))="","",OFFSET('Water Data'!$H$29,0,10*ROW('Water Data'!H176)))</f>
        <v/>
      </c>
      <c r="CH182" s="274" t="str">
        <f ca="true">+IF(OFFSET('Water Data'!$I$27,0,10*ROW('Water Data'!I176))="","",OFFSET('Water Data'!$I$27,0,10*ROW('Water Data'!I176)))</f>
        <v/>
      </c>
      <c r="CI182" s="274" t="str">
        <f ca="true">+IF(OFFSET('Water Data'!$I$28,0,10*ROW('Water Data'!I176))="","",OFFSET('Water Data'!$I$28,0,10*ROW('Water Data'!I176)))</f>
        <v/>
      </c>
      <c r="CJ182" s="274" t="str">
        <f ca="true">+IF(OFFSET('Water Data'!$I$29,0,10*ROW('Water Data'!I176))="","",OFFSET('Water Data'!$I$29,0,10*ROW('Water Data'!I176)))</f>
        <v/>
      </c>
      <c r="CK182" s="274" t="str">
        <f ca="true">+IF(OFFSET('Sanitation Data'!$D$28,0,10*ROW('Sanitation Data'!D176))="","",OFFSET('Sanitation Data'!$D$28,0,10*ROW('Sanitation Data'!D176)))</f>
        <v/>
      </c>
      <c r="CL182" s="274" t="str">
        <f ca="true">+IF(OFFSET('Sanitation Data'!$D$29,0,10*ROW('Sanitation Data'!D176))="","",OFFSET('Sanitation Data'!$D$29,0,10*ROW('Sanitation Data'!D176)))</f>
        <v/>
      </c>
      <c r="CM182" s="274" t="str">
        <f ca="true">+IF(OFFSET('Sanitation Data'!$D$30,0,10*ROW('Sanitation Data'!D176))="","",OFFSET('Sanitation Data'!$D$30,0,10*ROW('Sanitation Data'!D176)))</f>
        <v/>
      </c>
      <c r="CN182" s="274" t="str">
        <f ca="true">+IF(OFFSET('Sanitation Data'!$D$31,0,10*ROW('Sanitation Data'!D176))="","",OFFSET('Sanitation Data'!$D$31,0,10*ROW('Sanitation Data'!D176)))</f>
        <v/>
      </c>
      <c r="CO182" s="274" t="str">
        <f ca="true">+IF(OFFSET('Sanitation Data'!$D$32,0,10*ROW('Sanitation Data'!D176))="","",OFFSET('Sanitation Data'!$D$32,0,10*ROW('Sanitation Data'!D176)))</f>
        <v/>
      </c>
      <c r="CP182" s="274" t="str">
        <f ca="true">+IF(OFFSET('Sanitation Data'!$E$28,0,10*ROW('Sanitation Data'!E176))="","",OFFSET('Sanitation Data'!$E$28,0,10*ROW('Sanitation Data'!E176)))</f>
        <v/>
      </c>
      <c r="CQ182" s="274" t="str">
        <f ca="true">+IF(OFFSET('Sanitation Data'!$E$29,0,10*ROW('Sanitation Data'!E176))="","",OFFSET('Sanitation Data'!$E$29,0,10*ROW('Sanitation Data'!E176)))</f>
        <v/>
      </c>
      <c r="CR182" s="274" t="str">
        <f ca="true">+IF(OFFSET('Sanitation Data'!$E$30,0,10*ROW('Sanitation Data'!E176))="","",OFFSET('Sanitation Data'!$E$30,0,10*ROW('Sanitation Data'!E176)))</f>
        <v/>
      </c>
      <c r="CS182" s="274" t="str">
        <f ca="true">+IF(OFFSET('Sanitation Data'!$E$31,0,10*ROW('Sanitation Data'!E176))="","",OFFSET('Sanitation Data'!$E$31,0,10*ROW('Sanitation Data'!E176)))</f>
        <v/>
      </c>
      <c r="CT182" s="274" t="str">
        <f ca="true">+IF(OFFSET('Sanitation Data'!$E$32,0,10*ROW('Sanitation Data'!E176))="","",OFFSET('Sanitation Data'!$E$32,0,10*ROW('Sanitation Data'!E176)))</f>
        <v/>
      </c>
      <c r="CU182" s="274" t="str">
        <f ca="true">+IF(OFFSET('Sanitation Data'!$F$28,0,10*ROW('Sanitation Data'!F176))="","",OFFSET('Sanitation Data'!$F$28,0,10*ROW('Sanitation Data'!F176)))</f>
        <v/>
      </c>
      <c r="CV182" s="274" t="str">
        <f ca="true">+IF(OFFSET('Sanitation Data'!$F$29,0,10*ROW('Sanitation Data'!F176))="","",OFFSET('Sanitation Data'!$F$29,0,10*ROW('Sanitation Data'!F176)))</f>
        <v/>
      </c>
      <c r="CW182" s="274" t="str">
        <f ca="true">+IF(OFFSET('Sanitation Data'!$F$30,0,10*ROW('Sanitation Data'!F176))="","",OFFSET('Sanitation Data'!$F$30,0,10*ROW('Sanitation Data'!F176)))</f>
        <v/>
      </c>
      <c r="CX182" s="274" t="str">
        <f ca="true">+IF(OFFSET('Sanitation Data'!$F$31,0,10*ROW('Sanitation Data'!F176))="","",OFFSET('Sanitation Data'!$F$31,0,10*ROW('Sanitation Data'!F176)))</f>
        <v/>
      </c>
      <c r="CY182" s="274" t="str">
        <f ca="true">+IF(OFFSET('Sanitation Data'!$F$32,0,10*ROW('Sanitation Data'!F176))="","",OFFSET('Sanitation Data'!$F$32,0,10*ROW('Sanitation Data'!F176)))</f>
        <v/>
      </c>
      <c r="CZ182" s="274" t="str">
        <f ca="true">+IF(OFFSET('Sanitation Data'!$G$28,0,10*ROW('Sanitation Data'!G176))="","",OFFSET('Sanitation Data'!$G$28,0,10*ROW('Sanitation Data'!G176)))</f>
        <v/>
      </c>
      <c r="DA182" s="274" t="str">
        <f ca="true">+IF(OFFSET('Sanitation Data'!$G$29,0,10*ROW('Sanitation Data'!G176))="","",OFFSET('Sanitation Data'!$G$29,0,10*ROW('Sanitation Data'!G176)))</f>
        <v/>
      </c>
      <c r="DB182" s="274" t="str">
        <f ca="true">+IF(OFFSET('Sanitation Data'!$G$30,0,10*ROW('Sanitation Data'!G176))="","",OFFSET('Sanitation Data'!$G$30,0,10*ROW('Sanitation Data'!G176)))</f>
        <v/>
      </c>
      <c r="DC182" s="274" t="str">
        <f ca="true">+IF(OFFSET('Sanitation Data'!$G$31,0,10*ROW('Sanitation Data'!G176))="","",OFFSET('Sanitation Data'!$G$31,0,10*ROW('Sanitation Data'!G176)))</f>
        <v/>
      </c>
      <c r="DD182" s="274" t="str">
        <f ca="true">+IF(OFFSET('Sanitation Data'!$G$32,0,10*ROW('Sanitation Data'!G176))="","",OFFSET('Sanitation Data'!$G$32,0,10*ROW('Sanitation Data'!G176)))</f>
        <v/>
      </c>
      <c r="DE182" s="274" t="str">
        <f ca="true">+IF(OFFSET('Sanitation Data'!$H$28,0,10*ROW('Sanitation Data'!H176))="","",OFFSET('Sanitation Data'!$H$28,0,10*ROW('Sanitation Data'!H176)))</f>
        <v/>
      </c>
      <c r="DF182" s="274" t="str">
        <f ca="true">+IF(OFFSET('Sanitation Data'!$H$29,0,10*ROW('Sanitation Data'!H176))="","",OFFSET('Sanitation Data'!$H$29,0,10*ROW('Sanitation Data'!H176)))</f>
        <v/>
      </c>
      <c r="DG182" s="274" t="str">
        <f ca="true">+IF(OFFSET('Sanitation Data'!$H$30,0,10*ROW('Sanitation Data'!H176))="","",OFFSET('Sanitation Data'!$H$30,0,10*ROW('Sanitation Data'!H176)))</f>
        <v/>
      </c>
      <c r="DH182" s="274" t="str">
        <f ca="true">+IF(OFFSET('Sanitation Data'!$H$31,0,10*ROW('Sanitation Data'!H176))="","",OFFSET('Sanitation Data'!$H$31,0,10*ROW('Sanitation Data'!H176)))</f>
        <v/>
      </c>
      <c r="DI182" s="274" t="str">
        <f ca="true">+IF(OFFSET('Sanitation Data'!$H$32,0,10*ROW('Sanitation Data'!H176))="","",OFFSET('Sanitation Data'!$H$32,0,10*ROW('Sanitation Data'!H176)))</f>
        <v/>
      </c>
      <c r="DJ182" s="274" t="str">
        <f ca="true">+IF(OFFSET('Sanitation Data'!$I$28,0,10*ROW('Sanitation Data'!I176))="","",OFFSET('Sanitation Data'!$I$28,0,10*ROW('Sanitation Data'!I176)))</f>
        <v/>
      </c>
      <c r="DK182" s="274" t="str">
        <f ca="true">+IF(OFFSET('Sanitation Data'!$I$29,0,10*ROW('Sanitation Data'!I176))="","",OFFSET('Sanitation Data'!$I$29,0,10*ROW('Sanitation Data'!I176)))</f>
        <v/>
      </c>
      <c r="DL182" s="274" t="str">
        <f ca="true">+IF(OFFSET('Sanitation Data'!$I$30,0,10*ROW('Sanitation Data'!I176))="","",OFFSET('Sanitation Data'!$I$30,0,10*ROW('Sanitation Data'!I176)))</f>
        <v/>
      </c>
      <c r="DM182" s="274" t="str">
        <f ca="true">+IF(OFFSET('Sanitation Data'!$I$31,0,10*ROW('Sanitation Data'!I176))="","",OFFSET('Sanitation Data'!$I$31,0,10*ROW('Sanitation Data'!I176)))</f>
        <v/>
      </c>
      <c r="DN182" s="274" t="str">
        <f ca="true">+IF(OFFSET('Sanitation Data'!$I$32,0,10*ROW('Sanitation Data'!I176))="","",OFFSET('Sanitation Data'!$I$32,0,10*ROW('Sanitation Data'!I176)))</f>
        <v/>
      </c>
      <c r="DO182" s="274" t="str">
        <f ca="true">+IF(OFFSET('Hygiene Data'!$D$11,0,10*ROW('Hygiene Data'!D176))="","",OFFSET('Hygiene Data'!$D$11,0,10*ROW('Hygiene Data'!D176)))</f>
        <v/>
      </c>
      <c r="DP182" s="274" t="str">
        <f ca="true">+IF(OFFSET('Hygiene Data'!$D$12,0,10*ROW('Hygiene Data'!D176))="","",OFFSET('Hygiene Data'!$D$12,0,10*ROW('Hygiene Data'!D176)))</f>
        <v/>
      </c>
      <c r="DQ182" s="274" t="str">
        <f ca="true">+IF(OFFSET('Hygiene Data'!$D$13,0,10*ROW('Hygiene Data'!D176))="","",OFFSET('Hygiene Data'!$D$13,0,10*ROW('Hygiene Data'!D176)))</f>
        <v/>
      </c>
      <c r="DR182" s="274" t="str">
        <f ca="true">+IF(OFFSET('Hygiene Data'!$E$11,0,10*ROW('Hygiene Data'!E176))="","",OFFSET('Hygiene Data'!$E$11,0,10*ROW('Hygiene Data'!E176)))</f>
        <v/>
      </c>
      <c r="DS182" s="274" t="str">
        <f ca="true">+IF(OFFSET('Hygiene Data'!$E$12,0,10*ROW('Hygiene Data'!E176))="","",OFFSET('Hygiene Data'!$E$12,0,10*ROW('Hygiene Data'!E176)))</f>
        <v/>
      </c>
      <c r="DT182" s="274" t="str">
        <f ca="true">+IF(OFFSET('Hygiene Data'!$E$13,0,10*ROW('Hygiene Data'!E176))="","",OFFSET('Hygiene Data'!$E$13,0,10*ROW('Hygiene Data'!E176)))</f>
        <v/>
      </c>
      <c r="DU182" s="274" t="str">
        <f ca="true">+IF(OFFSET('Hygiene Data'!$F$11,0,10*ROW('Hygiene Data'!F176))="","",OFFSET('Hygiene Data'!$F$11,0,10*ROW('Hygiene Data'!F176)))</f>
        <v/>
      </c>
      <c r="DV182" s="274" t="str">
        <f ca="true">+IF(OFFSET('Hygiene Data'!$F$12,0,10*ROW('Hygiene Data'!F176))="","",OFFSET('Hygiene Data'!$F$12,0,10*ROW('Hygiene Data'!F176)))</f>
        <v/>
      </c>
      <c r="DW182" s="274" t="str">
        <f ca="true">+IF(OFFSET('Hygiene Data'!$F$13,0,10*ROW('Hygiene Data'!F176))="","",OFFSET('Hygiene Data'!$F$13,0,10*ROW('Hygiene Data'!F176)))</f>
        <v/>
      </c>
      <c r="DX182" s="274" t="str">
        <f ca="true">+IF(OFFSET('Hygiene Data'!$G$11,0,10*ROW('Hygiene Data'!G176))="","",OFFSET('Hygiene Data'!$G$11,0,10*ROW('Hygiene Data'!G176)))</f>
        <v/>
      </c>
      <c r="DY182" s="274" t="str">
        <f ca="true">+IF(OFFSET('Hygiene Data'!$G$12,0,10*ROW('Hygiene Data'!G176))="","",OFFSET('Hygiene Data'!$G$12,0,10*ROW('Hygiene Data'!G176)))</f>
        <v/>
      </c>
      <c r="DZ182" s="274" t="str">
        <f ca="true">+IF(OFFSET('Hygiene Data'!$G$13,0,10*ROW('Hygiene Data'!G176))="","",OFFSET('Hygiene Data'!$G$13,0,10*ROW('Hygiene Data'!G176)))</f>
        <v/>
      </c>
      <c r="EA182" s="274" t="str">
        <f ca="true">+IF(OFFSET('Hygiene Data'!$H$11,0,10*ROW('Hygiene Data'!H176))="","",OFFSET('Hygiene Data'!$H$11,0,10*ROW('Hygiene Data'!H176)))</f>
        <v/>
      </c>
      <c r="EB182" s="274" t="str">
        <f ca="true">+IF(OFFSET('Hygiene Data'!$H$12,0,10*ROW('Hygiene Data'!H176))="","",OFFSET('Hygiene Data'!$H$12,0,10*ROW('Hygiene Data'!H176)))</f>
        <v/>
      </c>
      <c r="EC182" s="274" t="str">
        <f ca="true">+IF(OFFSET('Hygiene Data'!$H$13,0,10*ROW('Hygiene Data'!H176))="","",OFFSET('Hygiene Data'!$H$13,0,10*ROW('Hygiene Data'!H176)))</f>
        <v/>
      </c>
      <c r="ED182" s="274" t="str">
        <f ca="true">+IF(OFFSET('Hygiene Data'!$I$11,0,10*ROW('Hygiene Data'!I176))="","",OFFSET('Hygiene Data'!$I$11,0,10*ROW('Hygiene Data'!I176)))</f>
        <v/>
      </c>
      <c r="EE182" s="274" t="str">
        <f ca="true">+IF(OFFSET('Hygiene Data'!$I$12,0,10*ROW('Hygiene Data'!I176))="","",OFFSET('Hygiene Data'!$I$12,0,10*ROW('Hygiene Data'!I176)))</f>
        <v/>
      </c>
      <c r="EF182" s="274" t="str">
        <f ca="true">+IF(OFFSET('Hygiene Data'!$I$13,0,10*ROW('Hygiene Data'!I176))="","",OFFSET('Hygiene Data'!$I$13,0,10*ROW('Hygiene Data'!I176)))</f>
        <v/>
      </c>
    </row>
    <row xmlns:x14ac="http://schemas.microsoft.com/office/spreadsheetml/2009/9/ac" r="183" x14ac:dyDescent="0.2">
      <c r="A183" s="37" t="str">
        <f ca="true">+IF(OFFSET('Water Data'!$B$2,0,10*ROW('Water Data'!E177))="","",OFFSET('Water Data'!$B$2,0,10*ROW('Water Data'!E177)))</f>
        <v/>
      </c>
      <c r="B183" s="37" t="str">
        <f ca="true">+IF(OFFSET('Water Data'!$C$2,0,10*ROW('Water Data'!F177))="","",OFFSET('Water Data'!$C$2,0,10*ROW('Water Data'!F177)))</f>
        <v/>
      </c>
      <c r="C183" s="330" t="str">
        <f t="shared" ca="true" si="2"/>
        <v/>
      </c>
      <c r="D183" s="94"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4"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4"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4"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4"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4"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4"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4"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4"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4"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4"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4"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4"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4"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4"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4"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4"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4"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5"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5"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5"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5"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5"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5"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5"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5"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5"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5"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5"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5"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5"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5"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5"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5"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5"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5"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5"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5"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5"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5"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5"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5"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5"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5"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5"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5"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5"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5"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6"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6"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6"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6"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6"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6"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6"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6"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6"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6"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6"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6"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6"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6"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6"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6"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6"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6"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74"/>
      <c r="BS183" s="274" t="str">
        <f ca="true">+IF(OFFSET('Water Data'!$D$27,0,10*ROW('Water Data'!D177))="","",OFFSET('Water Data'!$D$27,0,10*ROW('Water Data'!D177)))</f>
        <v/>
      </c>
      <c r="BT183" s="274" t="str">
        <f ca="true">+IF(OFFSET('Water Data'!$D$28,0,10*ROW('Water Data'!D177))="","",OFFSET('Water Data'!$D$28,0,10*ROW('Water Data'!D177)))</f>
        <v/>
      </c>
      <c r="BU183" s="274" t="str">
        <f ca="true">+IF(OFFSET('Water Data'!$D$29,0,10*ROW('Water Data'!D177))="","",OFFSET('Water Data'!$D$29,0,10*ROW('Water Data'!D177)))</f>
        <v/>
      </c>
      <c r="BV183" s="274" t="str">
        <f ca="true">+IF(OFFSET('Water Data'!$E$27,0,10*ROW('Water Data'!E177))="","",OFFSET('Water Data'!$E$27,0,10*ROW('Water Data'!E177)))</f>
        <v/>
      </c>
      <c r="BW183" s="274" t="str">
        <f ca="true">+IF(OFFSET('Water Data'!$E$28,0,10*ROW('Water Data'!E177))="","",OFFSET('Water Data'!$E$28,0,10*ROW('Water Data'!E177)))</f>
        <v/>
      </c>
      <c r="BX183" s="274" t="str">
        <f ca="true">+IF(OFFSET('Water Data'!$E$29,0,10*ROW('Water Data'!E177))="","",OFFSET('Water Data'!$E$29,0,10*ROW('Water Data'!E177)))</f>
        <v/>
      </c>
      <c r="BY183" s="274" t="str">
        <f ca="true">+IF(OFFSET('Water Data'!$F$27,0,10*ROW('Water Data'!F177))="","",OFFSET('Water Data'!$F$27,0,10*ROW('Water Data'!F177)))</f>
        <v/>
      </c>
      <c r="BZ183" s="274" t="str">
        <f ca="true">+IF(OFFSET('Water Data'!$F$28,0,10*ROW('Water Data'!F177))="","",OFFSET('Water Data'!$F$28,0,10*ROW('Water Data'!F177)))</f>
        <v/>
      </c>
      <c r="CA183" s="274" t="str">
        <f ca="true">+IF(OFFSET('Water Data'!$F$29,0,10*ROW('Water Data'!F177))="","",OFFSET('Water Data'!$F$29,0,10*ROW('Water Data'!F177)))</f>
        <v/>
      </c>
      <c r="CB183" s="274" t="str">
        <f ca="true">+IF(OFFSET('Water Data'!$G$27,0,10*ROW('Water Data'!G177))="","",OFFSET('Water Data'!$G$27,0,10*ROW('Water Data'!G177)))</f>
        <v/>
      </c>
      <c r="CC183" s="274" t="str">
        <f ca="true">+IF(OFFSET('Water Data'!$G$28,0,10*ROW('Water Data'!G177))="","",OFFSET('Water Data'!$G$28,0,10*ROW('Water Data'!G177)))</f>
        <v/>
      </c>
      <c r="CD183" s="274" t="str">
        <f ca="true">+IF(OFFSET('Water Data'!$G$29,0,10*ROW('Water Data'!G177))="","",OFFSET('Water Data'!$G$29,0,10*ROW('Water Data'!G177)))</f>
        <v/>
      </c>
      <c r="CE183" s="274" t="str">
        <f ca="true">+IF(OFFSET('Water Data'!$H$27,0,10*ROW('Water Data'!H177))="","",OFFSET('Water Data'!$H$27,0,10*ROW('Water Data'!H177)))</f>
        <v/>
      </c>
      <c r="CF183" s="274" t="str">
        <f ca="true">+IF(OFFSET('Water Data'!$H$28,0,10*ROW('Water Data'!H177))="","",OFFSET('Water Data'!$H$28,0,10*ROW('Water Data'!H177)))</f>
        <v/>
      </c>
      <c r="CG183" s="274" t="str">
        <f ca="true">+IF(OFFSET('Water Data'!$H$29,0,10*ROW('Water Data'!H177))="","",OFFSET('Water Data'!$H$29,0,10*ROW('Water Data'!H177)))</f>
        <v/>
      </c>
      <c r="CH183" s="274" t="str">
        <f ca="true">+IF(OFFSET('Water Data'!$I$27,0,10*ROW('Water Data'!I177))="","",OFFSET('Water Data'!$I$27,0,10*ROW('Water Data'!I177)))</f>
        <v/>
      </c>
      <c r="CI183" s="274" t="str">
        <f ca="true">+IF(OFFSET('Water Data'!$I$28,0,10*ROW('Water Data'!I177))="","",OFFSET('Water Data'!$I$28,0,10*ROW('Water Data'!I177)))</f>
        <v/>
      </c>
      <c r="CJ183" s="274" t="str">
        <f ca="true">+IF(OFFSET('Water Data'!$I$29,0,10*ROW('Water Data'!I177))="","",OFFSET('Water Data'!$I$29,0,10*ROW('Water Data'!I177)))</f>
        <v/>
      </c>
      <c r="CK183" s="274" t="str">
        <f ca="true">+IF(OFFSET('Sanitation Data'!$D$28,0,10*ROW('Sanitation Data'!D177))="","",OFFSET('Sanitation Data'!$D$28,0,10*ROW('Sanitation Data'!D177)))</f>
        <v/>
      </c>
      <c r="CL183" s="274" t="str">
        <f ca="true">+IF(OFFSET('Sanitation Data'!$D$29,0,10*ROW('Sanitation Data'!D177))="","",OFFSET('Sanitation Data'!$D$29,0,10*ROW('Sanitation Data'!D177)))</f>
        <v/>
      </c>
      <c r="CM183" s="274" t="str">
        <f ca="true">+IF(OFFSET('Sanitation Data'!$D$30,0,10*ROW('Sanitation Data'!D177))="","",OFFSET('Sanitation Data'!$D$30,0,10*ROW('Sanitation Data'!D177)))</f>
        <v/>
      </c>
      <c r="CN183" s="274" t="str">
        <f ca="true">+IF(OFFSET('Sanitation Data'!$D$31,0,10*ROW('Sanitation Data'!D177))="","",OFFSET('Sanitation Data'!$D$31,0,10*ROW('Sanitation Data'!D177)))</f>
        <v/>
      </c>
      <c r="CO183" s="274" t="str">
        <f ca="true">+IF(OFFSET('Sanitation Data'!$D$32,0,10*ROW('Sanitation Data'!D177))="","",OFFSET('Sanitation Data'!$D$32,0,10*ROW('Sanitation Data'!D177)))</f>
        <v/>
      </c>
      <c r="CP183" s="274" t="str">
        <f ca="true">+IF(OFFSET('Sanitation Data'!$E$28,0,10*ROW('Sanitation Data'!E177))="","",OFFSET('Sanitation Data'!$E$28,0,10*ROW('Sanitation Data'!E177)))</f>
        <v/>
      </c>
      <c r="CQ183" s="274" t="str">
        <f ca="true">+IF(OFFSET('Sanitation Data'!$E$29,0,10*ROW('Sanitation Data'!E177))="","",OFFSET('Sanitation Data'!$E$29,0,10*ROW('Sanitation Data'!E177)))</f>
        <v/>
      </c>
      <c r="CR183" s="274" t="str">
        <f ca="true">+IF(OFFSET('Sanitation Data'!$E$30,0,10*ROW('Sanitation Data'!E177))="","",OFFSET('Sanitation Data'!$E$30,0,10*ROW('Sanitation Data'!E177)))</f>
        <v/>
      </c>
      <c r="CS183" s="274" t="str">
        <f ca="true">+IF(OFFSET('Sanitation Data'!$E$31,0,10*ROW('Sanitation Data'!E177))="","",OFFSET('Sanitation Data'!$E$31,0,10*ROW('Sanitation Data'!E177)))</f>
        <v/>
      </c>
      <c r="CT183" s="274" t="str">
        <f ca="true">+IF(OFFSET('Sanitation Data'!$E$32,0,10*ROW('Sanitation Data'!E177))="","",OFFSET('Sanitation Data'!$E$32,0,10*ROW('Sanitation Data'!E177)))</f>
        <v/>
      </c>
      <c r="CU183" s="274" t="str">
        <f ca="true">+IF(OFFSET('Sanitation Data'!$F$28,0,10*ROW('Sanitation Data'!F177))="","",OFFSET('Sanitation Data'!$F$28,0,10*ROW('Sanitation Data'!F177)))</f>
        <v/>
      </c>
      <c r="CV183" s="274" t="str">
        <f ca="true">+IF(OFFSET('Sanitation Data'!$F$29,0,10*ROW('Sanitation Data'!F177))="","",OFFSET('Sanitation Data'!$F$29,0,10*ROW('Sanitation Data'!F177)))</f>
        <v/>
      </c>
      <c r="CW183" s="274" t="str">
        <f ca="true">+IF(OFFSET('Sanitation Data'!$F$30,0,10*ROW('Sanitation Data'!F177))="","",OFFSET('Sanitation Data'!$F$30,0,10*ROW('Sanitation Data'!F177)))</f>
        <v/>
      </c>
      <c r="CX183" s="274" t="str">
        <f ca="true">+IF(OFFSET('Sanitation Data'!$F$31,0,10*ROW('Sanitation Data'!F177))="","",OFFSET('Sanitation Data'!$F$31,0,10*ROW('Sanitation Data'!F177)))</f>
        <v/>
      </c>
      <c r="CY183" s="274" t="str">
        <f ca="true">+IF(OFFSET('Sanitation Data'!$F$32,0,10*ROW('Sanitation Data'!F177))="","",OFFSET('Sanitation Data'!$F$32,0,10*ROW('Sanitation Data'!F177)))</f>
        <v/>
      </c>
      <c r="CZ183" s="274" t="str">
        <f ca="true">+IF(OFFSET('Sanitation Data'!$G$28,0,10*ROW('Sanitation Data'!G177))="","",OFFSET('Sanitation Data'!$G$28,0,10*ROW('Sanitation Data'!G177)))</f>
        <v/>
      </c>
      <c r="DA183" s="274" t="str">
        <f ca="true">+IF(OFFSET('Sanitation Data'!$G$29,0,10*ROW('Sanitation Data'!G177))="","",OFFSET('Sanitation Data'!$G$29,0,10*ROW('Sanitation Data'!G177)))</f>
        <v/>
      </c>
      <c r="DB183" s="274" t="str">
        <f ca="true">+IF(OFFSET('Sanitation Data'!$G$30,0,10*ROW('Sanitation Data'!G177))="","",OFFSET('Sanitation Data'!$G$30,0,10*ROW('Sanitation Data'!G177)))</f>
        <v/>
      </c>
      <c r="DC183" s="274" t="str">
        <f ca="true">+IF(OFFSET('Sanitation Data'!$G$31,0,10*ROW('Sanitation Data'!G177))="","",OFFSET('Sanitation Data'!$G$31,0,10*ROW('Sanitation Data'!G177)))</f>
        <v/>
      </c>
      <c r="DD183" s="274" t="str">
        <f ca="true">+IF(OFFSET('Sanitation Data'!$G$32,0,10*ROW('Sanitation Data'!G177))="","",OFFSET('Sanitation Data'!$G$32,0,10*ROW('Sanitation Data'!G177)))</f>
        <v/>
      </c>
      <c r="DE183" s="274" t="str">
        <f ca="true">+IF(OFFSET('Sanitation Data'!$H$28,0,10*ROW('Sanitation Data'!H177))="","",OFFSET('Sanitation Data'!$H$28,0,10*ROW('Sanitation Data'!H177)))</f>
        <v/>
      </c>
      <c r="DF183" s="274" t="str">
        <f ca="true">+IF(OFFSET('Sanitation Data'!$H$29,0,10*ROW('Sanitation Data'!H177))="","",OFFSET('Sanitation Data'!$H$29,0,10*ROW('Sanitation Data'!H177)))</f>
        <v/>
      </c>
      <c r="DG183" s="274" t="str">
        <f ca="true">+IF(OFFSET('Sanitation Data'!$H$30,0,10*ROW('Sanitation Data'!H177))="","",OFFSET('Sanitation Data'!$H$30,0,10*ROW('Sanitation Data'!H177)))</f>
        <v/>
      </c>
      <c r="DH183" s="274" t="str">
        <f ca="true">+IF(OFFSET('Sanitation Data'!$H$31,0,10*ROW('Sanitation Data'!H177))="","",OFFSET('Sanitation Data'!$H$31,0,10*ROW('Sanitation Data'!H177)))</f>
        <v/>
      </c>
      <c r="DI183" s="274" t="str">
        <f ca="true">+IF(OFFSET('Sanitation Data'!$H$32,0,10*ROW('Sanitation Data'!H177))="","",OFFSET('Sanitation Data'!$H$32,0,10*ROW('Sanitation Data'!H177)))</f>
        <v/>
      </c>
      <c r="DJ183" s="274" t="str">
        <f ca="true">+IF(OFFSET('Sanitation Data'!$I$28,0,10*ROW('Sanitation Data'!I177))="","",OFFSET('Sanitation Data'!$I$28,0,10*ROW('Sanitation Data'!I177)))</f>
        <v/>
      </c>
      <c r="DK183" s="274" t="str">
        <f ca="true">+IF(OFFSET('Sanitation Data'!$I$29,0,10*ROW('Sanitation Data'!I177))="","",OFFSET('Sanitation Data'!$I$29,0,10*ROW('Sanitation Data'!I177)))</f>
        <v/>
      </c>
      <c r="DL183" s="274" t="str">
        <f ca="true">+IF(OFFSET('Sanitation Data'!$I$30,0,10*ROW('Sanitation Data'!I177))="","",OFFSET('Sanitation Data'!$I$30,0,10*ROW('Sanitation Data'!I177)))</f>
        <v/>
      </c>
      <c r="DM183" s="274" t="str">
        <f ca="true">+IF(OFFSET('Sanitation Data'!$I$31,0,10*ROW('Sanitation Data'!I177))="","",OFFSET('Sanitation Data'!$I$31,0,10*ROW('Sanitation Data'!I177)))</f>
        <v/>
      </c>
      <c r="DN183" s="274" t="str">
        <f ca="true">+IF(OFFSET('Sanitation Data'!$I$32,0,10*ROW('Sanitation Data'!I177))="","",OFFSET('Sanitation Data'!$I$32,0,10*ROW('Sanitation Data'!I177)))</f>
        <v/>
      </c>
      <c r="DO183" s="274" t="str">
        <f ca="true">+IF(OFFSET('Hygiene Data'!$D$11,0,10*ROW('Hygiene Data'!D177))="","",OFFSET('Hygiene Data'!$D$11,0,10*ROW('Hygiene Data'!D177)))</f>
        <v/>
      </c>
      <c r="DP183" s="274" t="str">
        <f ca="true">+IF(OFFSET('Hygiene Data'!$D$12,0,10*ROW('Hygiene Data'!D177))="","",OFFSET('Hygiene Data'!$D$12,0,10*ROW('Hygiene Data'!D177)))</f>
        <v/>
      </c>
      <c r="DQ183" s="274" t="str">
        <f ca="true">+IF(OFFSET('Hygiene Data'!$D$13,0,10*ROW('Hygiene Data'!D177))="","",OFFSET('Hygiene Data'!$D$13,0,10*ROW('Hygiene Data'!D177)))</f>
        <v/>
      </c>
      <c r="DR183" s="274" t="str">
        <f ca="true">+IF(OFFSET('Hygiene Data'!$E$11,0,10*ROW('Hygiene Data'!E177))="","",OFFSET('Hygiene Data'!$E$11,0,10*ROW('Hygiene Data'!E177)))</f>
        <v/>
      </c>
      <c r="DS183" s="274" t="str">
        <f ca="true">+IF(OFFSET('Hygiene Data'!$E$12,0,10*ROW('Hygiene Data'!E177))="","",OFFSET('Hygiene Data'!$E$12,0,10*ROW('Hygiene Data'!E177)))</f>
        <v/>
      </c>
      <c r="DT183" s="274" t="str">
        <f ca="true">+IF(OFFSET('Hygiene Data'!$E$13,0,10*ROW('Hygiene Data'!E177))="","",OFFSET('Hygiene Data'!$E$13,0,10*ROW('Hygiene Data'!E177)))</f>
        <v/>
      </c>
      <c r="DU183" s="274" t="str">
        <f ca="true">+IF(OFFSET('Hygiene Data'!$F$11,0,10*ROW('Hygiene Data'!F177))="","",OFFSET('Hygiene Data'!$F$11,0,10*ROW('Hygiene Data'!F177)))</f>
        <v/>
      </c>
      <c r="DV183" s="274" t="str">
        <f ca="true">+IF(OFFSET('Hygiene Data'!$F$12,0,10*ROW('Hygiene Data'!F177))="","",OFFSET('Hygiene Data'!$F$12,0,10*ROW('Hygiene Data'!F177)))</f>
        <v/>
      </c>
      <c r="DW183" s="274" t="str">
        <f ca="true">+IF(OFFSET('Hygiene Data'!$F$13,0,10*ROW('Hygiene Data'!F177))="","",OFFSET('Hygiene Data'!$F$13,0,10*ROW('Hygiene Data'!F177)))</f>
        <v/>
      </c>
      <c r="DX183" s="274" t="str">
        <f ca="true">+IF(OFFSET('Hygiene Data'!$G$11,0,10*ROW('Hygiene Data'!G177))="","",OFFSET('Hygiene Data'!$G$11,0,10*ROW('Hygiene Data'!G177)))</f>
        <v/>
      </c>
      <c r="DY183" s="274" t="str">
        <f ca="true">+IF(OFFSET('Hygiene Data'!$G$12,0,10*ROW('Hygiene Data'!G177))="","",OFFSET('Hygiene Data'!$G$12,0,10*ROW('Hygiene Data'!G177)))</f>
        <v/>
      </c>
      <c r="DZ183" s="274" t="str">
        <f ca="true">+IF(OFFSET('Hygiene Data'!$G$13,0,10*ROW('Hygiene Data'!G177))="","",OFFSET('Hygiene Data'!$G$13,0,10*ROW('Hygiene Data'!G177)))</f>
        <v/>
      </c>
      <c r="EA183" s="274" t="str">
        <f ca="true">+IF(OFFSET('Hygiene Data'!$H$11,0,10*ROW('Hygiene Data'!H177))="","",OFFSET('Hygiene Data'!$H$11,0,10*ROW('Hygiene Data'!H177)))</f>
        <v/>
      </c>
      <c r="EB183" s="274" t="str">
        <f ca="true">+IF(OFFSET('Hygiene Data'!$H$12,0,10*ROW('Hygiene Data'!H177))="","",OFFSET('Hygiene Data'!$H$12,0,10*ROW('Hygiene Data'!H177)))</f>
        <v/>
      </c>
      <c r="EC183" s="274" t="str">
        <f ca="true">+IF(OFFSET('Hygiene Data'!$H$13,0,10*ROW('Hygiene Data'!H177))="","",OFFSET('Hygiene Data'!$H$13,0,10*ROW('Hygiene Data'!H177)))</f>
        <v/>
      </c>
      <c r="ED183" s="274" t="str">
        <f ca="true">+IF(OFFSET('Hygiene Data'!$I$11,0,10*ROW('Hygiene Data'!I177))="","",OFFSET('Hygiene Data'!$I$11,0,10*ROW('Hygiene Data'!I177)))</f>
        <v/>
      </c>
      <c r="EE183" s="274" t="str">
        <f ca="true">+IF(OFFSET('Hygiene Data'!$I$12,0,10*ROW('Hygiene Data'!I177))="","",OFFSET('Hygiene Data'!$I$12,0,10*ROW('Hygiene Data'!I177)))</f>
        <v/>
      </c>
      <c r="EF183" s="274" t="str">
        <f ca="true">+IF(OFFSET('Hygiene Data'!$I$13,0,10*ROW('Hygiene Data'!I177))="","",OFFSET('Hygiene Data'!$I$13,0,10*ROW('Hygiene Data'!I177)))</f>
        <v/>
      </c>
    </row>
    <row xmlns:x14ac="http://schemas.microsoft.com/office/spreadsheetml/2009/9/ac" r="184" x14ac:dyDescent="0.2">
      <c r="A184" s="37" t="str">
        <f ca="true">+IF(OFFSET('Water Data'!$B$2,0,10*ROW('Water Data'!E178))="","",OFFSET('Water Data'!$B$2,0,10*ROW('Water Data'!E178)))</f>
        <v/>
      </c>
      <c r="B184" s="37" t="str">
        <f ca="true">+IF(OFFSET('Water Data'!$C$2,0,10*ROW('Water Data'!F178))="","",OFFSET('Water Data'!$C$2,0,10*ROW('Water Data'!F178)))</f>
        <v/>
      </c>
      <c r="C184" s="330" t="str">
        <f t="shared" ca="true" si="2"/>
        <v/>
      </c>
      <c r="D184" s="94"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4"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4"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4"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4"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4"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4"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4"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4"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4"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4"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4"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4"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4"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4"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4"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4"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4"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5"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5"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5"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5"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5"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5"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5"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5"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5"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5"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5"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5"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5"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5"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5"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5"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5"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5"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5"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5"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5"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5"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5"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5"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5"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5"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5"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5"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5"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5"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6"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6"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6"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6"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6"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6"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6"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6"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6"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6"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6"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6"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6"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6"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6"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6"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6"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6"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74"/>
      <c r="BS184" s="274" t="str">
        <f ca="true">+IF(OFFSET('Water Data'!$D$27,0,10*ROW('Water Data'!D178))="","",OFFSET('Water Data'!$D$27,0,10*ROW('Water Data'!D178)))</f>
        <v/>
      </c>
      <c r="BT184" s="274" t="str">
        <f ca="true">+IF(OFFSET('Water Data'!$D$28,0,10*ROW('Water Data'!D178))="","",OFFSET('Water Data'!$D$28,0,10*ROW('Water Data'!D178)))</f>
        <v/>
      </c>
      <c r="BU184" s="274" t="str">
        <f ca="true">+IF(OFFSET('Water Data'!$D$29,0,10*ROW('Water Data'!D178))="","",OFFSET('Water Data'!$D$29,0,10*ROW('Water Data'!D178)))</f>
        <v/>
      </c>
      <c r="BV184" s="274" t="str">
        <f ca="true">+IF(OFFSET('Water Data'!$E$27,0,10*ROW('Water Data'!E178))="","",OFFSET('Water Data'!$E$27,0,10*ROW('Water Data'!E178)))</f>
        <v/>
      </c>
      <c r="BW184" s="274" t="str">
        <f ca="true">+IF(OFFSET('Water Data'!$E$28,0,10*ROW('Water Data'!E178))="","",OFFSET('Water Data'!$E$28,0,10*ROW('Water Data'!E178)))</f>
        <v/>
      </c>
      <c r="BX184" s="274" t="str">
        <f ca="true">+IF(OFFSET('Water Data'!$E$29,0,10*ROW('Water Data'!E178))="","",OFFSET('Water Data'!$E$29,0,10*ROW('Water Data'!E178)))</f>
        <v/>
      </c>
      <c r="BY184" s="274" t="str">
        <f ca="true">+IF(OFFSET('Water Data'!$F$27,0,10*ROW('Water Data'!F178))="","",OFFSET('Water Data'!$F$27,0,10*ROW('Water Data'!F178)))</f>
        <v/>
      </c>
      <c r="BZ184" s="274" t="str">
        <f ca="true">+IF(OFFSET('Water Data'!$F$28,0,10*ROW('Water Data'!F178))="","",OFFSET('Water Data'!$F$28,0,10*ROW('Water Data'!F178)))</f>
        <v/>
      </c>
      <c r="CA184" s="274" t="str">
        <f ca="true">+IF(OFFSET('Water Data'!$F$29,0,10*ROW('Water Data'!F178))="","",OFFSET('Water Data'!$F$29,0,10*ROW('Water Data'!F178)))</f>
        <v/>
      </c>
      <c r="CB184" s="274" t="str">
        <f ca="true">+IF(OFFSET('Water Data'!$G$27,0,10*ROW('Water Data'!G178))="","",OFFSET('Water Data'!$G$27,0,10*ROW('Water Data'!G178)))</f>
        <v/>
      </c>
      <c r="CC184" s="274" t="str">
        <f ca="true">+IF(OFFSET('Water Data'!$G$28,0,10*ROW('Water Data'!G178))="","",OFFSET('Water Data'!$G$28,0,10*ROW('Water Data'!G178)))</f>
        <v/>
      </c>
      <c r="CD184" s="274" t="str">
        <f ca="true">+IF(OFFSET('Water Data'!$G$29,0,10*ROW('Water Data'!G178))="","",OFFSET('Water Data'!$G$29,0,10*ROW('Water Data'!G178)))</f>
        <v/>
      </c>
      <c r="CE184" s="274" t="str">
        <f ca="true">+IF(OFFSET('Water Data'!$H$27,0,10*ROW('Water Data'!H178))="","",OFFSET('Water Data'!$H$27,0,10*ROW('Water Data'!H178)))</f>
        <v/>
      </c>
      <c r="CF184" s="274" t="str">
        <f ca="true">+IF(OFFSET('Water Data'!$H$28,0,10*ROW('Water Data'!H178))="","",OFFSET('Water Data'!$H$28,0,10*ROW('Water Data'!H178)))</f>
        <v/>
      </c>
      <c r="CG184" s="274" t="str">
        <f ca="true">+IF(OFFSET('Water Data'!$H$29,0,10*ROW('Water Data'!H178))="","",OFFSET('Water Data'!$H$29,0,10*ROW('Water Data'!H178)))</f>
        <v/>
      </c>
      <c r="CH184" s="274" t="str">
        <f ca="true">+IF(OFFSET('Water Data'!$I$27,0,10*ROW('Water Data'!I178))="","",OFFSET('Water Data'!$I$27,0,10*ROW('Water Data'!I178)))</f>
        <v/>
      </c>
      <c r="CI184" s="274" t="str">
        <f ca="true">+IF(OFFSET('Water Data'!$I$28,0,10*ROW('Water Data'!I178))="","",OFFSET('Water Data'!$I$28,0,10*ROW('Water Data'!I178)))</f>
        <v/>
      </c>
      <c r="CJ184" s="274" t="str">
        <f ca="true">+IF(OFFSET('Water Data'!$I$29,0,10*ROW('Water Data'!I178))="","",OFFSET('Water Data'!$I$29,0,10*ROW('Water Data'!I178)))</f>
        <v/>
      </c>
      <c r="CK184" s="274" t="str">
        <f ca="true">+IF(OFFSET('Sanitation Data'!$D$28,0,10*ROW('Sanitation Data'!D178))="","",OFFSET('Sanitation Data'!$D$28,0,10*ROW('Sanitation Data'!D178)))</f>
        <v/>
      </c>
      <c r="CL184" s="274" t="str">
        <f ca="true">+IF(OFFSET('Sanitation Data'!$D$29,0,10*ROW('Sanitation Data'!D178))="","",OFFSET('Sanitation Data'!$D$29,0,10*ROW('Sanitation Data'!D178)))</f>
        <v/>
      </c>
      <c r="CM184" s="274" t="str">
        <f ca="true">+IF(OFFSET('Sanitation Data'!$D$30,0,10*ROW('Sanitation Data'!D178))="","",OFFSET('Sanitation Data'!$D$30,0,10*ROW('Sanitation Data'!D178)))</f>
        <v/>
      </c>
      <c r="CN184" s="274" t="str">
        <f ca="true">+IF(OFFSET('Sanitation Data'!$D$31,0,10*ROW('Sanitation Data'!D178))="","",OFFSET('Sanitation Data'!$D$31,0,10*ROW('Sanitation Data'!D178)))</f>
        <v/>
      </c>
      <c r="CO184" s="274" t="str">
        <f ca="true">+IF(OFFSET('Sanitation Data'!$D$32,0,10*ROW('Sanitation Data'!D178))="","",OFFSET('Sanitation Data'!$D$32,0,10*ROW('Sanitation Data'!D178)))</f>
        <v/>
      </c>
      <c r="CP184" s="274" t="str">
        <f ca="true">+IF(OFFSET('Sanitation Data'!$E$28,0,10*ROW('Sanitation Data'!E178))="","",OFFSET('Sanitation Data'!$E$28,0,10*ROW('Sanitation Data'!E178)))</f>
        <v/>
      </c>
      <c r="CQ184" s="274" t="str">
        <f ca="true">+IF(OFFSET('Sanitation Data'!$E$29,0,10*ROW('Sanitation Data'!E178))="","",OFFSET('Sanitation Data'!$E$29,0,10*ROW('Sanitation Data'!E178)))</f>
        <v/>
      </c>
      <c r="CR184" s="274" t="str">
        <f ca="true">+IF(OFFSET('Sanitation Data'!$E$30,0,10*ROW('Sanitation Data'!E178))="","",OFFSET('Sanitation Data'!$E$30,0,10*ROW('Sanitation Data'!E178)))</f>
        <v/>
      </c>
      <c r="CS184" s="274" t="str">
        <f ca="true">+IF(OFFSET('Sanitation Data'!$E$31,0,10*ROW('Sanitation Data'!E178))="","",OFFSET('Sanitation Data'!$E$31,0,10*ROW('Sanitation Data'!E178)))</f>
        <v/>
      </c>
      <c r="CT184" s="274" t="str">
        <f ca="true">+IF(OFFSET('Sanitation Data'!$E$32,0,10*ROW('Sanitation Data'!E178))="","",OFFSET('Sanitation Data'!$E$32,0,10*ROW('Sanitation Data'!E178)))</f>
        <v/>
      </c>
      <c r="CU184" s="274" t="str">
        <f ca="true">+IF(OFFSET('Sanitation Data'!$F$28,0,10*ROW('Sanitation Data'!F178))="","",OFFSET('Sanitation Data'!$F$28,0,10*ROW('Sanitation Data'!F178)))</f>
        <v/>
      </c>
      <c r="CV184" s="274" t="str">
        <f ca="true">+IF(OFFSET('Sanitation Data'!$F$29,0,10*ROW('Sanitation Data'!F178))="","",OFFSET('Sanitation Data'!$F$29,0,10*ROW('Sanitation Data'!F178)))</f>
        <v/>
      </c>
      <c r="CW184" s="274" t="str">
        <f ca="true">+IF(OFFSET('Sanitation Data'!$F$30,0,10*ROW('Sanitation Data'!F178))="","",OFFSET('Sanitation Data'!$F$30,0,10*ROW('Sanitation Data'!F178)))</f>
        <v/>
      </c>
      <c r="CX184" s="274" t="str">
        <f ca="true">+IF(OFFSET('Sanitation Data'!$F$31,0,10*ROW('Sanitation Data'!F178))="","",OFFSET('Sanitation Data'!$F$31,0,10*ROW('Sanitation Data'!F178)))</f>
        <v/>
      </c>
      <c r="CY184" s="274" t="str">
        <f ca="true">+IF(OFFSET('Sanitation Data'!$F$32,0,10*ROW('Sanitation Data'!F178))="","",OFFSET('Sanitation Data'!$F$32,0,10*ROW('Sanitation Data'!F178)))</f>
        <v/>
      </c>
      <c r="CZ184" s="274" t="str">
        <f ca="true">+IF(OFFSET('Sanitation Data'!$G$28,0,10*ROW('Sanitation Data'!G178))="","",OFFSET('Sanitation Data'!$G$28,0,10*ROW('Sanitation Data'!G178)))</f>
        <v/>
      </c>
      <c r="DA184" s="274" t="str">
        <f ca="true">+IF(OFFSET('Sanitation Data'!$G$29,0,10*ROW('Sanitation Data'!G178))="","",OFFSET('Sanitation Data'!$G$29,0,10*ROW('Sanitation Data'!G178)))</f>
        <v/>
      </c>
      <c r="DB184" s="274" t="str">
        <f ca="true">+IF(OFFSET('Sanitation Data'!$G$30,0,10*ROW('Sanitation Data'!G178))="","",OFFSET('Sanitation Data'!$G$30,0,10*ROW('Sanitation Data'!G178)))</f>
        <v/>
      </c>
      <c r="DC184" s="274" t="str">
        <f ca="true">+IF(OFFSET('Sanitation Data'!$G$31,0,10*ROW('Sanitation Data'!G178))="","",OFFSET('Sanitation Data'!$G$31,0,10*ROW('Sanitation Data'!G178)))</f>
        <v/>
      </c>
      <c r="DD184" s="274" t="str">
        <f ca="true">+IF(OFFSET('Sanitation Data'!$G$32,0,10*ROW('Sanitation Data'!G178))="","",OFFSET('Sanitation Data'!$G$32,0,10*ROW('Sanitation Data'!G178)))</f>
        <v/>
      </c>
      <c r="DE184" s="274" t="str">
        <f ca="true">+IF(OFFSET('Sanitation Data'!$H$28,0,10*ROW('Sanitation Data'!H178))="","",OFFSET('Sanitation Data'!$H$28,0,10*ROW('Sanitation Data'!H178)))</f>
        <v/>
      </c>
      <c r="DF184" s="274" t="str">
        <f ca="true">+IF(OFFSET('Sanitation Data'!$H$29,0,10*ROW('Sanitation Data'!H178))="","",OFFSET('Sanitation Data'!$H$29,0,10*ROW('Sanitation Data'!H178)))</f>
        <v/>
      </c>
      <c r="DG184" s="274" t="str">
        <f ca="true">+IF(OFFSET('Sanitation Data'!$H$30,0,10*ROW('Sanitation Data'!H178))="","",OFFSET('Sanitation Data'!$H$30,0,10*ROW('Sanitation Data'!H178)))</f>
        <v/>
      </c>
      <c r="DH184" s="274" t="str">
        <f ca="true">+IF(OFFSET('Sanitation Data'!$H$31,0,10*ROW('Sanitation Data'!H178))="","",OFFSET('Sanitation Data'!$H$31,0,10*ROW('Sanitation Data'!H178)))</f>
        <v/>
      </c>
      <c r="DI184" s="274" t="str">
        <f ca="true">+IF(OFFSET('Sanitation Data'!$H$32,0,10*ROW('Sanitation Data'!H178))="","",OFFSET('Sanitation Data'!$H$32,0,10*ROW('Sanitation Data'!H178)))</f>
        <v/>
      </c>
      <c r="DJ184" s="274" t="str">
        <f ca="true">+IF(OFFSET('Sanitation Data'!$I$28,0,10*ROW('Sanitation Data'!I178))="","",OFFSET('Sanitation Data'!$I$28,0,10*ROW('Sanitation Data'!I178)))</f>
        <v/>
      </c>
      <c r="DK184" s="274" t="str">
        <f ca="true">+IF(OFFSET('Sanitation Data'!$I$29,0,10*ROW('Sanitation Data'!I178))="","",OFFSET('Sanitation Data'!$I$29,0,10*ROW('Sanitation Data'!I178)))</f>
        <v/>
      </c>
      <c r="DL184" s="274" t="str">
        <f ca="true">+IF(OFFSET('Sanitation Data'!$I$30,0,10*ROW('Sanitation Data'!I178))="","",OFFSET('Sanitation Data'!$I$30,0,10*ROW('Sanitation Data'!I178)))</f>
        <v/>
      </c>
      <c r="DM184" s="274" t="str">
        <f ca="true">+IF(OFFSET('Sanitation Data'!$I$31,0,10*ROW('Sanitation Data'!I178))="","",OFFSET('Sanitation Data'!$I$31,0,10*ROW('Sanitation Data'!I178)))</f>
        <v/>
      </c>
      <c r="DN184" s="274" t="str">
        <f ca="true">+IF(OFFSET('Sanitation Data'!$I$32,0,10*ROW('Sanitation Data'!I178))="","",OFFSET('Sanitation Data'!$I$32,0,10*ROW('Sanitation Data'!I178)))</f>
        <v/>
      </c>
      <c r="DO184" s="274" t="str">
        <f ca="true">+IF(OFFSET('Hygiene Data'!$D$11,0,10*ROW('Hygiene Data'!D178))="","",OFFSET('Hygiene Data'!$D$11,0,10*ROW('Hygiene Data'!D178)))</f>
        <v/>
      </c>
      <c r="DP184" s="274" t="str">
        <f ca="true">+IF(OFFSET('Hygiene Data'!$D$12,0,10*ROW('Hygiene Data'!D178))="","",OFFSET('Hygiene Data'!$D$12,0,10*ROW('Hygiene Data'!D178)))</f>
        <v/>
      </c>
      <c r="DQ184" s="274" t="str">
        <f ca="true">+IF(OFFSET('Hygiene Data'!$D$13,0,10*ROW('Hygiene Data'!D178))="","",OFFSET('Hygiene Data'!$D$13,0,10*ROW('Hygiene Data'!D178)))</f>
        <v/>
      </c>
      <c r="DR184" s="274" t="str">
        <f ca="true">+IF(OFFSET('Hygiene Data'!$E$11,0,10*ROW('Hygiene Data'!E178))="","",OFFSET('Hygiene Data'!$E$11,0,10*ROW('Hygiene Data'!E178)))</f>
        <v/>
      </c>
      <c r="DS184" s="274" t="str">
        <f ca="true">+IF(OFFSET('Hygiene Data'!$E$12,0,10*ROW('Hygiene Data'!E178))="","",OFFSET('Hygiene Data'!$E$12,0,10*ROW('Hygiene Data'!E178)))</f>
        <v/>
      </c>
      <c r="DT184" s="274" t="str">
        <f ca="true">+IF(OFFSET('Hygiene Data'!$E$13,0,10*ROW('Hygiene Data'!E178))="","",OFFSET('Hygiene Data'!$E$13,0,10*ROW('Hygiene Data'!E178)))</f>
        <v/>
      </c>
      <c r="DU184" s="274" t="str">
        <f ca="true">+IF(OFFSET('Hygiene Data'!$F$11,0,10*ROW('Hygiene Data'!F178))="","",OFFSET('Hygiene Data'!$F$11,0,10*ROW('Hygiene Data'!F178)))</f>
        <v/>
      </c>
      <c r="DV184" s="274" t="str">
        <f ca="true">+IF(OFFSET('Hygiene Data'!$F$12,0,10*ROW('Hygiene Data'!F178))="","",OFFSET('Hygiene Data'!$F$12,0,10*ROW('Hygiene Data'!F178)))</f>
        <v/>
      </c>
      <c r="DW184" s="274" t="str">
        <f ca="true">+IF(OFFSET('Hygiene Data'!$F$13,0,10*ROW('Hygiene Data'!F178))="","",OFFSET('Hygiene Data'!$F$13,0,10*ROW('Hygiene Data'!F178)))</f>
        <v/>
      </c>
      <c r="DX184" s="274" t="str">
        <f ca="true">+IF(OFFSET('Hygiene Data'!$G$11,0,10*ROW('Hygiene Data'!G178))="","",OFFSET('Hygiene Data'!$G$11,0,10*ROW('Hygiene Data'!G178)))</f>
        <v/>
      </c>
      <c r="DY184" s="274" t="str">
        <f ca="true">+IF(OFFSET('Hygiene Data'!$G$12,0,10*ROW('Hygiene Data'!G178))="","",OFFSET('Hygiene Data'!$G$12,0,10*ROW('Hygiene Data'!G178)))</f>
        <v/>
      </c>
      <c r="DZ184" s="274" t="str">
        <f ca="true">+IF(OFFSET('Hygiene Data'!$G$13,0,10*ROW('Hygiene Data'!G178))="","",OFFSET('Hygiene Data'!$G$13,0,10*ROW('Hygiene Data'!G178)))</f>
        <v/>
      </c>
      <c r="EA184" s="274" t="str">
        <f ca="true">+IF(OFFSET('Hygiene Data'!$H$11,0,10*ROW('Hygiene Data'!H178))="","",OFFSET('Hygiene Data'!$H$11,0,10*ROW('Hygiene Data'!H178)))</f>
        <v/>
      </c>
      <c r="EB184" s="274" t="str">
        <f ca="true">+IF(OFFSET('Hygiene Data'!$H$12,0,10*ROW('Hygiene Data'!H178))="","",OFFSET('Hygiene Data'!$H$12,0,10*ROW('Hygiene Data'!H178)))</f>
        <v/>
      </c>
      <c r="EC184" s="274" t="str">
        <f ca="true">+IF(OFFSET('Hygiene Data'!$H$13,0,10*ROW('Hygiene Data'!H178))="","",OFFSET('Hygiene Data'!$H$13,0,10*ROW('Hygiene Data'!H178)))</f>
        <v/>
      </c>
      <c r="ED184" s="274" t="str">
        <f ca="true">+IF(OFFSET('Hygiene Data'!$I$11,0,10*ROW('Hygiene Data'!I178))="","",OFFSET('Hygiene Data'!$I$11,0,10*ROW('Hygiene Data'!I178)))</f>
        <v/>
      </c>
      <c r="EE184" s="274" t="str">
        <f ca="true">+IF(OFFSET('Hygiene Data'!$I$12,0,10*ROW('Hygiene Data'!I178))="","",OFFSET('Hygiene Data'!$I$12,0,10*ROW('Hygiene Data'!I178)))</f>
        <v/>
      </c>
      <c r="EF184" s="274" t="str">
        <f ca="true">+IF(OFFSET('Hygiene Data'!$I$13,0,10*ROW('Hygiene Data'!I178))="","",OFFSET('Hygiene Data'!$I$13,0,10*ROW('Hygiene Data'!I178)))</f>
        <v/>
      </c>
    </row>
    <row xmlns:x14ac="http://schemas.microsoft.com/office/spreadsheetml/2009/9/ac" r="185" x14ac:dyDescent="0.2">
      <c r="A185" s="37" t="str">
        <f ca="true">+IF(OFFSET('Water Data'!$B$2,0,10*ROW('Water Data'!E179))="","",OFFSET('Water Data'!$B$2,0,10*ROW('Water Data'!E179)))</f>
        <v/>
      </c>
      <c r="B185" s="37" t="str">
        <f ca="true">+IF(OFFSET('Water Data'!$C$2,0,10*ROW('Water Data'!F179))="","",OFFSET('Water Data'!$C$2,0,10*ROW('Water Data'!F179)))</f>
        <v/>
      </c>
      <c r="C185" s="330" t="str">
        <f t="shared" ca="true" si="2"/>
        <v/>
      </c>
      <c r="D185" s="94"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4"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4"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4"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4"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4"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4"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4"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4"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4"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4"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4"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4"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4"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4"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4"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4"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4"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5"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5"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5"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5"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5"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5"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5"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5"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5"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5"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5"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5"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5"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5"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5"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5"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5"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5"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5"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5"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5"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5"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5"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5"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5"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5"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5"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5"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5"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5"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6"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6"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6"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6"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6"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6"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6"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6"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6"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6"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6"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6"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6"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6"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6"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6"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6"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6"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74"/>
      <c r="BS185" s="274" t="str">
        <f ca="true">+IF(OFFSET('Water Data'!$D$27,0,10*ROW('Water Data'!D179))="","",OFFSET('Water Data'!$D$27,0,10*ROW('Water Data'!D179)))</f>
        <v/>
      </c>
      <c r="BT185" s="274" t="str">
        <f ca="true">+IF(OFFSET('Water Data'!$D$28,0,10*ROW('Water Data'!D179))="","",OFFSET('Water Data'!$D$28,0,10*ROW('Water Data'!D179)))</f>
        <v/>
      </c>
      <c r="BU185" s="274" t="str">
        <f ca="true">+IF(OFFSET('Water Data'!$D$29,0,10*ROW('Water Data'!D179))="","",OFFSET('Water Data'!$D$29,0,10*ROW('Water Data'!D179)))</f>
        <v/>
      </c>
      <c r="BV185" s="274" t="str">
        <f ca="true">+IF(OFFSET('Water Data'!$E$27,0,10*ROW('Water Data'!E179))="","",OFFSET('Water Data'!$E$27,0,10*ROW('Water Data'!E179)))</f>
        <v/>
      </c>
      <c r="BW185" s="274" t="str">
        <f ca="true">+IF(OFFSET('Water Data'!$E$28,0,10*ROW('Water Data'!E179))="","",OFFSET('Water Data'!$E$28,0,10*ROW('Water Data'!E179)))</f>
        <v/>
      </c>
      <c r="BX185" s="274" t="str">
        <f ca="true">+IF(OFFSET('Water Data'!$E$29,0,10*ROW('Water Data'!E179))="","",OFFSET('Water Data'!$E$29,0,10*ROW('Water Data'!E179)))</f>
        <v/>
      </c>
      <c r="BY185" s="274" t="str">
        <f ca="true">+IF(OFFSET('Water Data'!$F$27,0,10*ROW('Water Data'!F179))="","",OFFSET('Water Data'!$F$27,0,10*ROW('Water Data'!F179)))</f>
        <v/>
      </c>
      <c r="BZ185" s="274" t="str">
        <f ca="true">+IF(OFFSET('Water Data'!$F$28,0,10*ROW('Water Data'!F179))="","",OFFSET('Water Data'!$F$28,0,10*ROW('Water Data'!F179)))</f>
        <v/>
      </c>
      <c r="CA185" s="274" t="str">
        <f ca="true">+IF(OFFSET('Water Data'!$F$29,0,10*ROW('Water Data'!F179))="","",OFFSET('Water Data'!$F$29,0,10*ROW('Water Data'!F179)))</f>
        <v/>
      </c>
      <c r="CB185" s="274" t="str">
        <f ca="true">+IF(OFFSET('Water Data'!$G$27,0,10*ROW('Water Data'!G179))="","",OFFSET('Water Data'!$G$27,0,10*ROW('Water Data'!G179)))</f>
        <v/>
      </c>
      <c r="CC185" s="274" t="str">
        <f ca="true">+IF(OFFSET('Water Data'!$G$28,0,10*ROW('Water Data'!G179))="","",OFFSET('Water Data'!$G$28,0,10*ROW('Water Data'!G179)))</f>
        <v/>
      </c>
      <c r="CD185" s="274" t="str">
        <f ca="true">+IF(OFFSET('Water Data'!$G$29,0,10*ROW('Water Data'!G179))="","",OFFSET('Water Data'!$G$29,0,10*ROW('Water Data'!G179)))</f>
        <v/>
      </c>
      <c r="CE185" s="274" t="str">
        <f ca="true">+IF(OFFSET('Water Data'!$H$27,0,10*ROW('Water Data'!H179))="","",OFFSET('Water Data'!$H$27,0,10*ROW('Water Data'!H179)))</f>
        <v/>
      </c>
      <c r="CF185" s="274" t="str">
        <f ca="true">+IF(OFFSET('Water Data'!$H$28,0,10*ROW('Water Data'!H179))="","",OFFSET('Water Data'!$H$28,0,10*ROW('Water Data'!H179)))</f>
        <v/>
      </c>
      <c r="CG185" s="274" t="str">
        <f ca="true">+IF(OFFSET('Water Data'!$H$29,0,10*ROW('Water Data'!H179))="","",OFFSET('Water Data'!$H$29,0,10*ROW('Water Data'!H179)))</f>
        <v/>
      </c>
      <c r="CH185" s="274" t="str">
        <f ca="true">+IF(OFFSET('Water Data'!$I$27,0,10*ROW('Water Data'!I179))="","",OFFSET('Water Data'!$I$27,0,10*ROW('Water Data'!I179)))</f>
        <v/>
      </c>
      <c r="CI185" s="274" t="str">
        <f ca="true">+IF(OFFSET('Water Data'!$I$28,0,10*ROW('Water Data'!I179))="","",OFFSET('Water Data'!$I$28,0,10*ROW('Water Data'!I179)))</f>
        <v/>
      </c>
      <c r="CJ185" s="274" t="str">
        <f ca="true">+IF(OFFSET('Water Data'!$I$29,0,10*ROW('Water Data'!I179))="","",OFFSET('Water Data'!$I$29,0,10*ROW('Water Data'!I179)))</f>
        <v/>
      </c>
      <c r="CK185" s="274" t="str">
        <f ca="true">+IF(OFFSET('Sanitation Data'!$D$28,0,10*ROW('Sanitation Data'!D179))="","",OFFSET('Sanitation Data'!$D$28,0,10*ROW('Sanitation Data'!D179)))</f>
        <v/>
      </c>
      <c r="CL185" s="274" t="str">
        <f ca="true">+IF(OFFSET('Sanitation Data'!$D$29,0,10*ROW('Sanitation Data'!D179))="","",OFFSET('Sanitation Data'!$D$29,0,10*ROW('Sanitation Data'!D179)))</f>
        <v/>
      </c>
      <c r="CM185" s="274" t="str">
        <f ca="true">+IF(OFFSET('Sanitation Data'!$D$30,0,10*ROW('Sanitation Data'!D179))="","",OFFSET('Sanitation Data'!$D$30,0,10*ROW('Sanitation Data'!D179)))</f>
        <v/>
      </c>
      <c r="CN185" s="274" t="str">
        <f ca="true">+IF(OFFSET('Sanitation Data'!$D$31,0,10*ROW('Sanitation Data'!D179))="","",OFFSET('Sanitation Data'!$D$31,0,10*ROW('Sanitation Data'!D179)))</f>
        <v/>
      </c>
      <c r="CO185" s="274" t="str">
        <f ca="true">+IF(OFFSET('Sanitation Data'!$D$32,0,10*ROW('Sanitation Data'!D179))="","",OFFSET('Sanitation Data'!$D$32,0,10*ROW('Sanitation Data'!D179)))</f>
        <v/>
      </c>
      <c r="CP185" s="274" t="str">
        <f ca="true">+IF(OFFSET('Sanitation Data'!$E$28,0,10*ROW('Sanitation Data'!E179))="","",OFFSET('Sanitation Data'!$E$28,0,10*ROW('Sanitation Data'!E179)))</f>
        <v/>
      </c>
      <c r="CQ185" s="274" t="str">
        <f ca="true">+IF(OFFSET('Sanitation Data'!$E$29,0,10*ROW('Sanitation Data'!E179))="","",OFFSET('Sanitation Data'!$E$29,0,10*ROW('Sanitation Data'!E179)))</f>
        <v/>
      </c>
      <c r="CR185" s="274" t="str">
        <f ca="true">+IF(OFFSET('Sanitation Data'!$E$30,0,10*ROW('Sanitation Data'!E179))="","",OFFSET('Sanitation Data'!$E$30,0,10*ROW('Sanitation Data'!E179)))</f>
        <v/>
      </c>
      <c r="CS185" s="274" t="str">
        <f ca="true">+IF(OFFSET('Sanitation Data'!$E$31,0,10*ROW('Sanitation Data'!E179))="","",OFFSET('Sanitation Data'!$E$31,0,10*ROW('Sanitation Data'!E179)))</f>
        <v/>
      </c>
      <c r="CT185" s="274" t="str">
        <f ca="true">+IF(OFFSET('Sanitation Data'!$E$32,0,10*ROW('Sanitation Data'!E179))="","",OFFSET('Sanitation Data'!$E$32,0,10*ROW('Sanitation Data'!E179)))</f>
        <v/>
      </c>
      <c r="CU185" s="274" t="str">
        <f ca="true">+IF(OFFSET('Sanitation Data'!$F$28,0,10*ROW('Sanitation Data'!F179))="","",OFFSET('Sanitation Data'!$F$28,0,10*ROW('Sanitation Data'!F179)))</f>
        <v/>
      </c>
      <c r="CV185" s="274" t="str">
        <f ca="true">+IF(OFFSET('Sanitation Data'!$F$29,0,10*ROW('Sanitation Data'!F179))="","",OFFSET('Sanitation Data'!$F$29,0,10*ROW('Sanitation Data'!F179)))</f>
        <v/>
      </c>
      <c r="CW185" s="274" t="str">
        <f ca="true">+IF(OFFSET('Sanitation Data'!$F$30,0,10*ROW('Sanitation Data'!F179))="","",OFFSET('Sanitation Data'!$F$30,0,10*ROW('Sanitation Data'!F179)))</f>
        <v/>
      </c>
      <c r="CX185" s="274" t="str">
        <f ca="true">+IF(OFFSET('Sanitation Data'!$F$31,0,10*ROW('Sanitation Data'!F179))="","",OFFSET('Sanitation Data'!$F$31,0,10*ROW('Sanitation Data'!F179)))</f>
        <v/>
      </c>
      <c r="CY185" s="274" t="str">
        <f ca="true">+IF(OFFSET('Sanitation Data'!$F$32,0,10*ROW('Sanitation Data'!F179))="","",OFFSET('Sanitation Data'!$F$32,0,10*ROW('Sanitation Data'!F179)))</f>
        <v/>
      </c>
      <c r="CZ185" s="274" t="str">
        <f ca="true">+IF(OFFSET('Sanitation Data'!$G$28,0,10*ROW('Sanitation Data'!G179))="","",OFFSET('Sanitation Data'!$G$28,0,10*ROW('Sanitation Data'!G179)))</f>
        <v/>
      </c>
      <c r="DA185" s="274" t="str">
        <f ca="true">+IF(OFFSET('Sanitation Data'!$G$29,0,10*ROW('Sanitation Data'!G179))="","",OFFSET('Sanitation Data'!$G$29,0,10*ROW('Sanitation Data'!G179)))</f>
        <v/>
      </c>
      <c r="DB185" s="274" t="str">
        <f ca="true">+IF(OFFSET('Sanitation Data'!$G$30,0,10*ROW('Sanitation Data'!G179))="","",OFFSET('Sanitation Data'!$G$30,0,10*ROW('Sanitation Data'!G179)))</f>
        <v/>
      </c>
      <c r="DC185" s="274" t="str">
        <f ca="true">+IF(OFFSET('Sanitation Data'!$G$31,0,10*ROW('Sanitation Data'!G179))="","",OFFSET('Sanitation Data'!$G$31,0,10*ROW('Sanitation Data'!G179)))</f>
        <v/>
      </c>
      <c r="DD185" s="274" t="str">
        <f ca="true">+IF(OFFSET('Sanitation Data'!$G$32,0,10*ROW('Sanitation Data'!G179))="","",OFFSET('Sanitation Data'!$G$32,0,10*ROW('Sanitation Data'!G179)))</f>
        <v/>
      </c>
      <c r="DE185" s="274" t="str">
        <f ca="true">+IF(OFFSET('Sanitation Data'!$H$28,0,10*ROW('Sanitation Data'!H179))="","",OFFSET('Sanitation Data'!$H$28,0,10*ROW('Sanitation Data'!H179)))</f>
        <v/>
      </c>
      <c r="DF185" s="274" t="str">
        <f ca="true">+IF(OFFSET('Sanitation Data'!$H$29,0,10*ROW('Sanitation Data'!H179))="","",OFFSET('Sanitation Data'!$H$29,0,10*ROW('Sanitation Data'!H179)))</f>
        <v/>
      </c>
      <c r="DG185" s="274" t="str">
        <f ca="true">+IF(OFFSET('Sanitation Data'!$H$30,0,10*ROW('Sanitation Data'!H179))="","",OFFSET('Sanitation Data'!$H$30,0,10*ROW('Sanitation Data'!H179)))</f>
        <v/>
      </c>
      <c r="DH185" s="274" t="str">
        <f ca="true">+IF(OFFSET('Sanitation Data'!$H$31,0,10*ROW('Sanitation Data'!H179))="","",OFFSET('Sanitation Data'!$H$31,0,10*ROW('Sanitation Data'!H179)))</f>
        <v/>
      </c>
      <c r="DI185" s="274" t="str">
        <f ca="true">+IF(OFFSET('Sanitation Data'!$H$32,0,10*ROW('Sanitation Data'!H179))="","",OFFSET('Sanitation Data'!$H$32,0,10*ROW('Sanitation Data'!H179)))</f>
        <v/>
      </c>
      <c r="DJ185" s="274" t="str">
        <f ca="true">+IF(OFFSET('Sanitation Data'!$I$28,0,10*ROW('Sanitation Data'!I179))="","",OFFSET('Sanitation Data'!$I$28,0,10*ROW('Sanitation Data'!I179)))</f>
        <v/>
      </c>
      <c r="DK185" s="274" t="str">
        <f ca="true">+IF(OFFSET('Sanitation Data'!$I$29,0,10*ROW('Sanitation Data'!I179))="","",OFFSET('Sanitation Data'!$I$29,0,10*ROW('Sanitation Data'!I179)))</f>
        <v/>
      </c>
      <c r="DL185" s="274" t="str">
        <f ca="true">+IF(OFFSET('Sanitation Data'!$I$30,0,10*ROW('Sanitation Data'!I179))="","",OFFSET('Sanitation Data'!$I$30,0,10*ROW('Sanitation Data'!I179)))</f>
        <v/>
      </c>
      <c r="DM185" s="274" t="str">
        <f ca="true">+IF(OFFSET('Sanitation Data'!$I$31,0,10*ROW('Sanitation Data'!I179))="","",OFFSET('Sanitation Data'!$I$31,0,10*ROW('Sanitation Data'!I179)))</f>
        <v/>
      </c>
      <c r="DN185" s="274" t="str">
        <f ca="true">+IF(OFFSET('Sanitation Data'!$I$32,0,10*ROW('Sanitation Data'!I179))="","",OFFSET('Sanitation Data'!$I$32,0,10*ROW('Sanitation Data'!I179)))</f>
        <v/>
      </c>
      <c r="DO185" s="274" t="str">
        <f ca="true">+IF(OFFSET('Hygiene Data'!$D$11,0,10*ROW('Hygiene Data'!D179))="","",OFFSET('Hygiene Data'!$D$11,0,10*ROW('Hygiene Data'!D179)))</f>
        <v/>
      </c>
      <c r="DP185" s="274" t="str">
        <f ca="true">+IF(OFFSET('Hygiene Data'!$D$12,0,10*ROW('Hygiene Data'!D179))="","",OFFSET('Hygiene Data'!$D$12,0,10*ROW('Hygiene Data'!D179)))</f>
        <v/>
      </c>
      <c r="DQ185" s="274" t="str">
        <f ca="true">+IF(OFFSET('Hygiene Data'!$D$13,0,10*ROW('Hygiene Data'!D179))="","",OFFSET('Hygiene Data'!$D$13,0,10*ROW('Hygiene Data'!D179)))</f>
        <v/>
      </c>
      <c r="DR185" s="274" t="str">
        <f ca="true">+IF(OFFSET('Hygiene Data'!$E$11,0,10*ROW('Hygiene Data'!E179))="","",OFFSET('Hygiene Data'!$E$11,0,10*ROW('Hygiene Data'!E179)))</f>
        <v/>
      </c>
      <c r="DS185" s="274" t="str">
        <f ca="true">+IF(OFFSET('Hygiene Data'!$E$12,0,10*ROW('Hygiene Data'!E179))="","",OFFSET('Hygiene Data'!$E$12,0,10*ROW('Hygiene Data'!E179)))</f>
        <v/>
      </c>
      <c r="DT185" s="274" t="str">
        <f ca="true">+IF(OFFSET('Hygiene Data'!$E$13,0,10*ROW('Hygiene Data'!E179))="","",OFFSET('Hygiene Data'!$E$13,0,10*ROW('Hygiene Data'!E179)))</f>
        <v/>
      </c>
      <c r="DU185" s="274" t="str">
        <f ca="true">+IF(OFFSET('Hygiene Data'!$F$11,0,10*ROW('Hygiene Data'!F179))="","",OFFSET('Hygiene Data'!$F$11,0,10*ROW('Hygiene Data'!F179)))</f>
        <v/>
      </c>
      <c r="DV185" s="274" t="str">
        <f ca="true">+IF(OFFSET('Hygiene Data'!$F$12,0,10*ROW('Hygiene Data'!F179))="","",OFFSET('Hygiene Data'!$F$12,0,10*ROW('Hygiene Data'!F179)))</f>
        <v/>
      </c>
      <c r="DW185" s="274" t="str">
        <f ca="true">+IF(OFFSET('Hygiene Data'!$F$13,0,10*ROW('Hygiene Data'!F179))="","",OFFSET('Hygiene Data'!$F$13,0,10*ROW('Hygiene Data'!F179)))</f>
        <v/>
      </c>
      <c r="DX185" s="274" t="str">
        <f ca="true">+IF(OFFSET('Hygiene Data'!$G$11,0,10*ROW('Hygiene Data'!G179))="","",OFFSET('Hygiene Data'!$G$11,0,10*ROW('Hygiene Data'!G179)))</f>
        <v/>
      </c>
      <c r="DY185" s="274" t="str">
        <f ca="true">+IF(OFFSET('Hygiene Data'!$G$12,0,10*ROW('Hygiene Data'!G179))="","",OFFSET('Hygiene Data'!$G$12,0,10*ROW('Hygiene Data'!G179)))</f>
        <v/>
      </c>
      <c r="DZ185" s="274" t="str">
        <f ca="true">+IF(OFFSET('Hygiene Data'!$G$13,0,10*ROW('Hygiene Data'!G179))="","",OFFSET('Hygiene Data'!$G$13,0,10*ROW('Hygiene Data'!G179)))</f>
        <v/>
      </c>
      <c r="EA185" s="274" t="str">
        <f ca="true">+IF(OFFSET('Hygiene Data'!$H$11,0,10*ROW('Hygiene Data'!H179))="","",OFFSET('Hygiene Data'!$H$11,0,10*ROW('Hygiene Data'!H179)))</f>
        <v/>
      </c>
      <c r="EB185" s="274" t="str">
        <f ca="true">+IF(OFFSET('Hygiene Data'!$H$12,0,10*ROW('Hygiene Data'!H179))="","",OFFSET('Hygiene Data'!$H$12,0,10*ROW('Hygiene Data'!H179)))</f>
        <v/>
      </c>
      <c r="EC185" s="274" t="str">
        <f ca="true">+IF(OFFSET('Hygiene Data'!$H$13,0,10*ROW('Hygiene Data'!H179))="","",OFFSET('Hygiene Data'!$H$13,0,10*ROW('Hygiene Data'!H179)))</f>
        <v/>
      </c>
      <c r="ED185" s="274" t="str">
        <f ca="true">+IF(OFFSET('Hygiene Data'!$I$11,0,10*ROW('Hygiene Data'!I179))="","",OFFSET('Hygiene Data'!$I$11,0,10*ROW('Hygiene Data'!I179)))</f>
        <v/>
      </c>
      <c r="EE185" s="274" t="str">
        <f ca="true">+IF(OFFSET('Hygiene Data'!$I$12,0,10*ROW('Hygiene Data'!I179))="","",OFFSET('Hygiene Data'!$I$12,0,10*ROW('Hygiene Data'!I179)))</f>
        <v/>
      </c>
      <c r="EF185" s="274" t="str">
        <f ca="true">+IF(OFFSET('Hygiene Data'!$I$13,0,10*ROW('Hygiene Data'!I179))="","",OFFSET('Hygiene Data'!$I$13,0,10*ROW('Hygiene Data'!I179)))</f>
        <v/>
      </c>
    </row>
    <row xmlns:x14ac="http://schemas.microsoft.com/office/spreadsheetml/2009/9/ac" r="186" x14ac:dyDescent="0.2">
      <c r="A186" s="37" t="str">
        <f ca="true">+IF(OFFSET('Water Data'!$B$2,0,10*ROW('Water Data'!E180))="","",OFFSET('Water Data'!$B$2,0,10*ROW('Water Data'!E180)))</f>
        <v/>
      </c>
      <c r="B186" s="37" t="str">
        <f ca="true">+IF(OFFSET('Water Data'!$C$2,0,10*ROW('Water Data'!F180))="","",OFFSET('Water Data'!$C$2,0,10*ROW('Water Data'!F180)))</f>
        <v/>
      </c>
      <c r="C186" s="330" t="str">
        <f t="shared" ca="true" si="2"/>
        <v/>
      </c>
      <c r="D186" s="94"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4"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4"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4"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4"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4"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4"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4"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4"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4"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4"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4"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4"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4"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4"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4"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4"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4"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5"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5"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5"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5"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5"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5"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5"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5"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5"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5"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5"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5"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5"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5"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5"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5"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5"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5"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5"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5"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5"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5"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5"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5"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5"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5"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5"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5"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5"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5"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6"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6"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6"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6"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6"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6"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6"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6"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6"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6"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6"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6"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6"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6"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6"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6"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6"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6"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74"/>
      <c r="BS186" s="274" t="str">
        <f ca="true">+IF(OFFSET('Water Data'!$D$27,0,10*ROW('Water Data'!D180))="","",OFFSET('Water Data'!$D$27,0,10*ROW('Water Data'!D180)))</f>
        <v/>
      </c>
      <c r="BT186" s="274" t="str">
        <f ca="true">+IF(OFFSET('Water Data'!$D$28,0,10*ROW('Water Data'!D180))="","",OFFSET('Water Data'!$D$28,0,10*ROW('Water Data'!D180)))</f>
        <v/>
      </c>
      <c r="BU186" s="274" t="str">
        <f ca="true">+IF(OFFSET('Water Data'!$D$29,0,10*ROW('Water Data'!D180))="","",OFFSET('Water Data'!$D$29,0,10*ROW('Water Data'!D180)))</f>
        <v/>
      </c>
      <c r="BV186" s="274" t="str">
        <f ca="true">+IF(OFFSET('Water Data'!$E$27,0,10*ROW('Water Data'!E180))="","",OFFSET('Water Data'!$E$27,0,10*ROW('Water Data'!E180)))</f>
        <v/>
      </c>
      <c r="BW186" s="274" t="str">
        <f ca="true">+IF(OFFSET('Water Data'!$E$28,0,10*ROW('Water Data'!E180))="","",OFFSET('Water Data'!$E$28,0,10*ROW('Water Data'!E180)))</f>
        <v/>
      </c>
      <c r="BX186" s="274" t="str">
        <f ca="true">+IF(OFFSET('Water Data'!$E$29,0,10*ROW('Water Data'!E180))="","",OFFSET('Water Data'!$E$29,0,10*ROW('Water Data'!E180)))</f>
        <v/>
      </c>
      <c r="BY186" s="274" t="str">
        <f ca="true">+IF(OFFSET('Water Data'!$F$27,0,10*ROW('Water Data'!F180))="","",OFFSET('Water Data'!$F$27,0,10*ROW('Water Data'!F180)))</f>
        <v/>
      </c>
      <c r="BZ186" s="274" t="str">
        <f ca="true">+IF(OFFSET('Water Data'!$F$28,0,10*ROW('Water Data'!F180))="","",OFFSET('Water Data'!$F$28,0,10*ROW('Water Data'!F180)))</f>
        <v/>
      </c>
      <c r="CA186" s="274" t="str">
        <f ca="true">+IF(OFFSET('Water Data'!$F$29,0,10*ROW('Water Data'!F180))="","",OFFSET('Water Data'!$F$29,0,10*ROW('Water Data'!F180)))</f>
        <v/>
      </c>
      <c r="CB186" s="274" t="str">
        <f ca="true">+IF(OFFSET('Water Data'!$G$27,0,10*ROW('Water Data'!G180))="","",OFFSET('Water Data'!$G$27,0,10*ROW('Water Data'!G180)))</f>
        <v/>
      </c>
      <c r="CC186" s="274" t="str">
        <f ca="true">+IF(OFFSET('Water Data'!$G$28,0,10*ROW('Water Data'!G180))="","",OFFSET('Water Data'!$G$28,0,10*ROW('Water Data'!G180)))</f>
        <v/>
      </c>
      <c r="CD186" s="274" t="str">
        <f ca="true">+IF(OFFSET('Water Data'!$G$29,0,10*ROW('Water Data'!G180))="","",OFFSET('Water Data'!$G$29,0,10*ROW('Water Data'!G180)))</f>
        <v/>
      </c>
      <c r="CE186" s="274" t="str">
        <f ca="true">+IF(OFFSET('Water Data'!$H$27,0,10*ROW('Water Data'!H180))="","",OFFSET('Water Data'!$H$27,0,10*ROW('Water Data'!H180)))</f>
        <v/>
      </c>
      <c r="CF186" s="274" t="str">
        <f ca="true">+IF(OFFSET('Water Data'!$H$28,0,10*ROW('Water Data'!H180))="","",OFFSET('Water Data'!$H$28,0,10*ROW('Water Data'!H180)))</f>
        <v/>
      </c>
      <c r="CG186" s="274" t="str">
        <f ca="true">+IF(OFFSET('Water Data'!$H$29,0,10*ROW('Water Data'!H180))="","",OFFSET('Water Data'!$H$29,0,10*ROW('Water Data'!H180)))</f>
        <v/>
      </c>
      <c r="CH186" s="274" t="str">
        <f ca="true">+IF(OFFSET('Water Data'!$I$27,0,10*ROW('Water Data'!I180))="","",OFFSET('Water Data'!$I$27,0,10*ROW('Water Data'!I180)))</f>
        <v/>
      </c>
      <c r="CI186" s="274" t="str">
        <f ca="true">+IF(OFFSET('Water Data'!$I$28,0,10*ROW('Water Data'!I180))="","",OFFSET('Water Data'!$I$28,0,10*ROW('Water Data'!I180)))</f>
        <v/>
      </c>
      <c r="CJ186" s="274" t="str">
        <f ca="true">+IF(OFFSET('Water Data'!$I$29,0,10*ROW('Water Data'!I180))="","",OFFSET('Water Data'!$I$29,0,10*ROW('Water Data'!I180)))</f>
        <v/>
      </c>
      <c r="CK186" s="274" t="str">
        <f ca="true">+IF(OFFSET('Sanitation Data'!$D$28,0,10*ROW('Sanitation Data'!D180))="","",OFFSET('Sanitation Data'!$D$28,0,10*ROW('Sanitation Data'!D180)))</f>
        <v/>
      </c>
      <c r="CL186" s="274" t="str">
        <f ca="true">+IF(OFFSET('Sanitation Data'!$D$29,0,10*ROW('Sanitation Data'!D180))="","",OFFSET('Sanitation Data'!$D$29,0,10*ROW('Sanitation Data'!D180)))</f>
        <v/>
      </c>
      <c r="CM186" s="274" t="str">
        <f ca="true">+IF(OFFSET('Sanitation Data'!$D$30,0,10*ROW('Sanitation Data'!D180))="","",OFFSET('Sanitation Data'!$D$30,0,10*ROW('Sanitation Data'!D180)))</f>
        <v/>
      </c>
      <c r="CN186" s="274" t="str">
        <f ca="true">+IF(OFFSET('Sanitation Data'!$D$31,0,10*ROW('Sanitation Data'!D180))="","",OFFSET('Sanitation Data'!$D$31,0,10*ROW('Sanitation Data'!D180)))</f>
        <v/>
      </c>
      <c r="CO186" s="274" t="str">
        <f ca="true">+IF(OFFSET('Sanitation Data'!$D$32,0,10*ROW('Sanitation Data'!D180))="","",OFFSET('Sanitation Data'!$D$32,0,10*ROW('Sanitation Data'!D180)))</f>
        <v/>
      </c>
      <c r="CP186" s="274" t="str">
        <f ca="true">+IF(OFFSET('Sanitation Data'!$E$28,0,10*ROW('Sanitation Data'!E180))="","",OFFSET('Sanitation Data'!$E$28,0,10*ROW('Sanitation Data'!E180)))</f>
        <v/>
      </c>
      <c r="CQ186" s="274" t="str">
        <f ca="true">+IF(OFFSET('Sanitation Data'!$E$29,0,10*ROW('Sanitation Data'!E180))="","",OFFSET('Sanitation Data'!$E$29,0,10*ROW('Sanitation Data'!E180)))</f>
        <v/>
      </c>
      <c r="CR186" s="274" t="str">
        <f ca="true">+IF(OFFSET('Sanitation Data'!$E$30,0,10*ROW('Sanitation Data'!E180))="","",OFFSET('Sanitation Data'!$E$30,0,10*ROW('Sanitation Data'!E180)))</f>
        <v/>
      </c>
      <c r="CS186" s="274" t="str">
        <f ca="true">+IF(OFFSET('Sanitation Data'!$E$31,0,10*ROW('Sanitation Data'!E180))="","",OFFSET('Sanitation Data'!$E$31,0,10*ROW('Sanitation Data'!E180)))</f>
        <v/>
      </c>
      <c r="CT186" s="274" t="str">
        <f ca="true">+IF(OFFSET('Sanitation Data'!$E$32,0,10*ROW('Sanitation Data'!E180))="","",OFFSET('Sanitation Data'!$E$32,0,10*ROW('Sanitation Data'!E180)))</f>
        <v/>
      </c>
      <c r="CU186" s="274" t="str">
        <f ca="true">+IF(OFFSET('Sanitation Data'!$F$28,0,10*ROW('Sanitation Data'!F180))="","",OFFSET('Sanitation Data'!$F$28,0,10*ROW('Sanitation Data'!F180)))</f>
        <v/>
      </c>
      <c r="CV186" s="274" t="str">
        <f ca="true">+IF(OFFSET('Sanitation Data'!$F$29,0,10*ROW('Sanitation Data'!F180))="","",OFFSET('Sanitation Data'!$F$29,0,10*ROW('Sanitation Data'!F180)))</f>
        <v/>
      </c>
      <c r="CW186" s="274" t="str">
        <f ca="true">+IF(OFFSET('Sanitation Data'!$F$30,0,10*ROW('Sanitation Data'!F180))="","",OFFSET('Sanitation Data'!$F$30,0,10*ROW('Sanitation Data'!F180)))</f>
        <v/>
      </c>
      <c r="CX186" s="274" t="str">
        <f ca="true">+IF(OFFSET('Sanitation Data'!$F$31,0,10*ROW('Sanitation Data'!F180))="","",OFFSET('Sanitation Data'!$F$31,0,10*ROW('Sanitation Data'!F180)))</f>
        <v/>
      </c>
      <c r="CY186" s="274" t="str">
        <f ca="true">+IF(OFFSET('Sanitation Data'!$F$32,0,10*ROW('Sanitation Data'!F180))="","",OFFSET('Sanitation Data'!$F$32,0,10*ROW('Sanitation Data'!F180)))</f>
        <v/>
      </c>
      <c r="CZ186" s="274" t="str">
        <f ca="true">+IF(OFFSET('Sanitation Data'!$G$28,0,10*ROW('Sanitation Data'!G180))="","",OFFSET('Sanitation Data'!$G$28,0,10*ROW('Sanitation Data'!G180)))</f>
        <v/>
      </c>
      <c r="DA186" s="274" t="str">
        <f ca="true">+IF(OFFSET('Sanitation Data'!$G$29,0,10*ROW('Sanitation Data'!G180))="","",OFFSET('Sanitation Data'!$G$29,0,10*ROW('Sanitation Data'!G180)))</f>
        <v/>
      </c>
      <c r="DB186" s="274" t="str">
        <f ca="true">+IF(OFFSET('Sanitation Data'!$G$30,0,10*ROW('Sanitation Data'!G180))="","",OFFSET('Sanitation Data'!$G$30,0,10*ROW('Sanitation Data'!G180)))</f>
        <v/>
      </c>
      <c r="DC186" s="274" t="str">
        <f ca="true">+IF(OFFSET('Sanitation Data'!$G$31,0,10*ROW('Sanitation Data'!G180))="","",OFFSET('Sanitation Data'!$G$31,0,10*ROW('Sanitation Data'!G180)))</f>
        <v/>
      </c>
      <c r="DD186" s="274" t="str">
        <f ca="true">+IF(OFFSET('Sanitation Data'!$G$32,0,10*ROW('Sanitation Data'!G180))="","",OFFSET('Sanitation Data'!$G$32,0,10*ROW('Sanitation Data'!G180)))</f>
        <v/>
      </c>
      <c r="DE186" s="274" t="str">
        <f ca="true">+IF(OFFSET('Sanitation Data'!$H$28,0,10*ROW('Sanitation Data'!H180))="","",OFFSET('Sanitation Data'!$H$28,0,10*ROW('Sanitation Data'!H180)))</f>
        <v/>
      </c>
      <c r="DF186" s="274" t="str">
        <f ca="true">+IF(OFFSET('Sanitation Data'!$H$29,0,10*ROW('Sanitation Data'!H180))="","",OFFSET('Sanitation Data'!$H$29,0,10*ROW('Sanitation Data'!H180)))</f>
        <v/>
      </c>
      <c r="DG186" s="274" t="str">
        <f ca="true">+IF(OFFSET('Sanitation Data'!$H$30,0,10*ROW('Sanitation Data'!H180))="","",OFFSET('Sanitation Data'!$H$30,0,10*ROW('Sanitation Data'!H180)))</f>
        <v/>
      </c>
      <c r="DH186" s="274" t="str">
        <f ca="true">+IF(OFFSET('Sanitation Data'!$H$31,0,10*ROW('Sanitation Data'!H180))="","",OFFSET('Sanitation Data'!$H$31,0,10*ROW('Sanitation Data'!H180)))</f>
        <v/>
      </c>
      <c r="DI186" s="274" t="str">
        <f ca="true">+IF(OFFSET('Sanitation Data'!$H$32,0,10*ROW('Sanitation Data'!H180))="","",OFFSET('Sanitation Data'!$H$32,0,10*ROW('Sanitation Data'!H180)))</f>
        <v/>
      </c>
      <c r="DJ186" s="274" t="str">
        <f ca="true">+IF(OFFSET('Sanitation Data'!$I$28,0,10*ROW('Sanitation Data'!I180))="","",OFFSET('Sanitation Data'!$I$28,0,10*ROW('Sanitation Data'!I180)))</f>
        <v/>
      </c>
      <c r="DK186" s="274" t="str">
        <f ca="true">+IF(OFFSET('Sanitation Data'!$I$29,0,10*ROW('Sanitation Data'!I180))="","",OFFSET('Sanitation Data'!$I$29,0,10*ROW('Sanitation Data'!I180)))</f>
        <v/>
      </c>
      <c r="DL186" s="274" t="str">
        <f ca="true">+IF(OFFSET('Sanitation Data'!$I$30,0,10*ROW('Sanitation Data'!I180))="","",OFFSET('Sanitation Data'!$I$30,0,10*ROW('Sanitation Data'!I180)))</f>
        <v/>
      </c>
      <c r="DM186" s="274" t="str">
        <f ca="true">+IF(OFFSET('Sanitation Data'!$I$31,0,10*ROW('Sanitation Data'!I180))="","",OFFSET('Sanitation Data'!$I$31,0,10*ROW('Sanitation Data'!I180)))</f>
        <v/>
      </c>
      <c r="DN186" s="274" t="str">
        <f ca="true">+IF(OFFSET('Sanitation Data'!$I$32,0,10*ROW('Sanitation Data'!I180))="","",OFFSET('Sanitation Data'!$I$32,0,10*ROW('Sanitation Data'!I180)))</f>
        <v/>
      </c>
      <c r="DO186" s="274" t="str">
        <f ca="true">+IF(OFFSET('Hygiene Data'!$D$11,0,10*ROW('Hygiene Data'!D180))="","",OFFSET('Hygiene Data'!$D$11,0,10*ROW('Hygiene Data'!D180)))</f>
        <v/>
      </c>
      <c r="DP186" s="274" t="str">
        <f ca="true">+IF(OFFSET('Hygiene Data'!$D$12,0,10*ROW('Hygiene Data'!D180))="","",OFFSET('Hygiene Data'!$D$12,0,10*ROW('Hygiene Data'!D180)))</f>
        <v/>
      </c>
      <c r="DQ186" s="274" t="str">
        <f ca="true">+IF(OFFSET('Hygiene Data'!$D$13,0,10*ROW('Hygiene Data'!D180))="","",OFFSET('Hygiene Data'!$D$13,0,10*ROW('Hygiene Data'!D180)))</f>
        <v/>
      </c>
      <c r="DR186" s="274" t="str">
        <f ca="true">+IF(OFFSET('Hygiene Data'!$E$11,0,10*ROW('Hygiene Data'!E180))="","",OFFSET('Hygiene Data'!$E$11,0,10*ROW('Hygiene Data'!E180)))</f>
        <v/>
      </c>
      <c r="DS186" s="274" t="str">
        <f ca="true">+IF(OFFSET('Hygiene Data'!$E$12,0,10*ROW('Hygiene Data'!E180))="","",OFFSET('Hygiene Data'!$E$12,0,10*ROW('Hygiene Data'!E180)))</f>
        <v/>
      </c>
      <c r="DT186" s="274" t="str">
        <f ca="true">+IF(OFFSET('Hygiene Data'!$E$13,0,10*ROW('Hygiene Data'!E180))="","",OFFSET('Hygiene Data'!$E$13,0,10*ROW('Hygiene Data'!E180)))</f>
        <v/>
      </c>
      <c r="DU186" s="274" t="str">
        <f ca="true">+IF(OFFSET('Hygiene Data'!$F$11,0,10*ROW('Hygiene Data'!F180))="","",OFFSET('Hygiene Data'!$F$11,0,10*ROW('Hygiene Data'!F180)))</f>
        <v/>
      </c>
      <c r="DV186" s="274" t="str">
        <f ca="true">+IF(OFFSET('Hygiene Data'!$F$12,0,10*ROW('Hygiene Data'!F180))="","",OFFSET('Hygiene Data'!$F$12,0,10*ROW('Hygiene Data'!F180)))</f>
        <v/>
      </c>
      <c r="DW186" s="274" t="str">
        <f ca="true">+IF(OFFSET('Hygiene Data'!$F$13,0,10*ROW('Hygiene Data'!F180))="","",OFFSET('Hygiene Data'!$F$13,0,10*ROW('Hygiene Data'!F180)))</f>
        <v/>
      </c>
      <c r="DX186" s="274" t="str">
        <f ca="true">+IF(OFFSET('Hygiene Data'!$G$11,0,10*ROW('Hygiene Data'!G180))="","",OFFSET('Hygiene Data'!$G$11,0,10*ROW('Hygiene Data'!G180)))</f>
        <v/>
      </c>
      <c r="DY186" s="274" t="str">
        <f ca="true">+IF(OFFSET('Hygiene Data'!$G$12,0,10*ROW('Hygiene Data'!G180))="","",OFFSET('Hygiene Data'!$G$12,0,10*ROW('Hygiene Data'!G180)))</f>
        <v/>
      </c>
      <c r="DZ186" s="274" t="str">
        <f ca="true">+IF(OFFSET('Hygiene Data'!$G$13,0,10*ROW('Hygiene Data'!G180))="","",OFFSET('Hygiene Data'!$G$13,0,10*ROW('Hygiene Data'!G180)))</f>
        <v/>
      </c>
      <c r="EA186" s="274" t="str">
        <f ca="true">+IF(OFFSET('Hygiene Data'!$H$11,0,10*ROW('Hygiene Data'!H180))="","",OFFSET('Hygiene Data'!$H$11,0,10*ROW('Hygiene Data'!H180)))</f>
        <v/>
      </c>
      <c r="EB186" s="274" t="str">
        <f ca="true">+IF(OFFSET('Hygiene Data'!$H$12,0,10*ROW('Hygiene Data'!H180))="","",OFFSET('Hygiene Data'!$H$12,0,10*ROW('Hygiene Data'!H180)))</f>
        <v/>
      </c>
      <c r="EC186" s="274" t="str">
        <f ca="true">+IF(OFFSET('Hygiene Data'!$H$13,0,10*ROW('Hygiene Data'!H180))="","",OFFSET('Hygiene Data'!$H$13,0,10*ROW('Hygiene Data'!H180)))</f>
        <v/>
      </c>
      <c r="ED186" s="274" t="str">
        <f ca="true">+IF(OFFSET('Hygiene Data'!$I$11,0,10*ROW('Hygiene Data'!I180))="","",OFFSET('Hygiene Data'!$I$11,0,10*ROW('Hygiene Data'!I180)))</f>
        <v/>
      </c>
      <c r="EE186" s="274" t="str">
        <f ca="true">+IF(OFFSET('Hygiene Data'!$I$12,0,10*ROW('Hygiene Data'!I180))="","",OFFSET('Hygiene Data'!$I$12,0,10*ROW('Hygiene Data'!I180)))</f>
        <v/>
      </c>
      <c r="EF186" s="274" t="str">
        <f ca="true">+IF(OFFSET('Hygiene Data'!$I$13,0,10*ROW('Hygiene Data'!I180))="","",OFFSET('Hygiene Data'!$I$13,0,10*ROW('Hygiene Data'!I180)))</f>
        <v/>
      </c>
    </row>
    <row xmlns:x14ac="http://schemas.microsoft.com/office/spreadsheetml/2009/9/ac" r="187" x14ac:dyDescent="0.2">
      <c r="A187" s="37" t="str">
        <f ca="true">+IF(OFFSET('Water Data'!$B$2,0,10*ROW('Water Data'!E181))="","",OFFSET('Water Data'!$B$2,0,10*ROW('Water Data'!E181)))</f>
        <v/>
      </c>
      <c r="B187" s="37" t="str">
        <f ca="true">+IF(OFFSET('Water Data'!$C$2,0,10*ROW('Water Data'!F181))="","",OFFSET('Water Data'!$C$2,0,10*ROW('Water Data'!F181)))</f>
        <v/>
      </c>
      <c r="C187" s="330" t="str">
        <f t="shared" ca="true" si="2"/>
        <v/>
      </c>
      <c r="D187" s="94"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4"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4"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4"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4"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4"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4"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4"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4"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4"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4"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4"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4"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4"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4"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4"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4"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4"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5"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5"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5"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5"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5"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5"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5"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5"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5"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5"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5"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5"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5"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5"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5"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5"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5"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5"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5"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5"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5"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5"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5"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5"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5"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5"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5"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5"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5"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5"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6"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6"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6"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6"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6"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6"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6"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6"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6"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6"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6"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6"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6"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6"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6"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6"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6"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6"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74"/>
      <c r="BS187" s="274" t="str">
        <f ca="true">+IF(OFFSET('Water Data'!$D$27,0,10*ROW('Water Data'!D181))="","",OFFSET('Water Data'!$D$27,0,10*ROW('Water Data'!D181)))</f>
        <v/>
      </c>
      <c r="BT187" s="274" t="str">
        <f ca="true">+IF(OFFSET('Water Data'!$D$28,0,10*ROW('Water Data'!D181))="","",OFFSET('Water Data'!$D$28,0,10*ROW('Water Data'!D181)))</f>
        <v/>
      </c>
      <c r="BU187" s="274" t="str">
        <f ca="true">+IF(OFFSET('Water Data'!$D$29,0,10*ROW('Water Data'!D181))="","",OFFSET('Water Data'!$D$29,0,10*ROW('Water Data'!D181)))</f>
        <v/>
      </c>
      <c r="BV187" s="274" t="str">
        <f ca="true">+IF(OFFSET('Water Data'!$E$27,0,10*ROW('Water Data'!E181))="","",OFFSET('Water Data'!$E$27,0,10*ROW('Water Data'!E181)))</f>
        <v/>
      </c>
      <c r="BW187" s="274" t="str">
        <f ca="true">+IF(OFFSET('Water Data'!$E$28,0,10*ROW('Water Data'!E181))="","",OFFSET('Water Data'!$E$28,0,10*ROW('Water Data'!E181)))</f>
        <v/>
      </c>
      <c r="BX187" s="274" t="str">
        <f ca="true">+IF(OFFSET('Water Data'!$E$29,0,10*ROW('Water Data'!E181))="","",OFFSET('Water Data'!$E$29,0,10*ROW('Water Data'!E181)))</f>
        <v/>
      </c>
      <c r="BY187" s="274" t="str">
        <f ca="true">+IF(OFFSET('Water Data'!$F$27,0,10*ROW('Water Data'!F181))="","",OFFSET('Water Data'!$F$27,0,10*ROW('Water Data'!F181)))</f>
        <v/>
      </c>
      <c r="BZ187" s="274" t="str">
        <f ca="true">+IF(OFFSET('Water Data'!$F$28,0,10*ROW('Water Data'!F181))="","",OFFSET('Water Data'!$F$28,0,10*ROW('Water Data'!F181)))</f>
        <v/>
      </c>
      <c r="CA187" s="274" t="str">
        <f ca="true">+IF(OFFSET('Water Data'!$F$29,0,10*ROW('Water Data'!F181))="","",OFFSET('Water Data'!$F$29,0,10*ROW('Water Data'!F181)))</f>
        <v/>
      </c>
      <c r="CB187" s="274" t="str">
        <f ca="true">+IF(OFFSET('Water Data'!$G$27,0,10*ROW('Water Data'!G181))="","",OFFSET('Water Data'!$G$27,0,10*ROW('Water Data'!G181)))</f>
        <v/>
      </c>
      <c r="CC187" s="274" t="str">
        <f ca="true">+IF(OFFSET('Water Data'!$G$28,0,10*ROW('Water Data'!G181))="","",OFFSET('Water Data'!$G$28,0,10*ROW('Water Data'!G181)))</f>
        <v/>
      </c>
      <c r="CD187" s="274" t="str">
        <f ca="true">+IF(OFFSET('Water Data'!$G$29,0,10*ROW('Water Data'!G181))="","",OFFSET('Water Data'!$G$29,0,10*ROW('Water Data'!G181)))</f>
        <v/>
      </c>
      <c r="CE187" s="274" t="str">
        <f ca="true">+IF(OFFSET('Water Data'!$H$27,0,10*ROW('Water Data'!H181))="","",OFFSET('Water Data'!$H$27,0,10*ROW('Water Data'!H181)))</f>
        <v/>
      </c>
      <c r="CF187" s="274" t="str">
        <f ca="true">+IF(OFFSET('Water Data'!$H$28,0,10*ROW('Water Data'!H181))="","",OFFSET('Water Data'!$H$28,0,10*ROW('Water Data'!H181)))</f>
        <v/>
      </c>
      <c r="CG187" s="274" t="str">
        <f ca="true">+IF(OFFSET('Water Data'!$H$29,0,10*ROW('Water Data'!H181))="","",OFFSET('Water Data'!$H$29,0,10*ROW('Water Data'!H181)))</f>
        <v/>
      </c>
      <c r="CH187" s="274" t="str">
        <f ca="true">+IF(OFFSET('Water Data'!$I$27,0,10*ROW('Water Data'!I181))="","",OFFSET('Water Data'!$I$27,0,10*ROW('Water Data'!I181)))</f>
        <v/>
      </c>
      <c r="CI187" s="274" t="str">
        <f ca="true">+IF(OFFSET('Water Data'!$I$28,0,10*ROW('Water Data'!I181))="","",OFFSET('Water Data'!$I$28,0,10*ROW('Water Data'!I181)))</f>
        <v/>
      </c>
      <c r="CJ187" s="274" t="str">
        <f ca="true">+IF(OFFSET('Water Data'!$I$29,0,10*ROW('Water Data'!I181))="","",OFFSET('Water Data'!$I$29,0,10*ROW('Water Data'!I181)))</f>
        <v/>
      </c>
      <c r="CK187" s="274" t="str">
        <f ca="true">+IF(OFFSET('Sanitation Data'!$D$28,0,10*ROW('Sanitation Data'!D181))="","",OFFSET('Sanitation Data'!$D$28,0,10*ROW('Sanitation Data'!D181)))</f>
        <v/>
      </c>
      <c r="CL187" s="274" t="str">
        <f ca="true">+IF(OFFSET('Sanitation Data'!$D$29,0,10*ROW('Sanitation Data'!D181))="","",OFFSET('Sanitation Data'!$D$29,0,10*ROW('Sanitation Data'!D181)))</f>
        <v/>
      </c>
      <c r="CM187" s="274" t="str">
        <f ca="true">+IF(OFFSET('Sanitation Data'!$D$30,0,10*ROW('Sanitation Data'!D181))="","",OFFSET('Sanitation Data'!$D$30,0,10*ROW('Sanitation Data'!D181)))</f>
        <v/>
      </c>
      <c r="CN187" s="274" t="str">
        <f ca="true">+IF(OFFSET('Sanitation Data'!$D$31,0,10*ROW('Sanitation Data'!D181))="","",OFFSET('Sanitation Data'!$D$31,0,10*ROW('Sanitation Data'!D181)))</f>
        <v/>
      </c>
      <c r="CO187" s="274" t="str">
        <f ca="true">+IF(OFFSET('Sanitation Data'!$D$32,0,10*ROW('Sanitation Data'!D181))="","",OFFSET('Sanitation Data'!$D$32,0,10*ROW('Sanitation Data'!D181)))</f>
        <v/>
      </c>
      <c r="CP187" s="274" t="str">
        <f ca="true">+IF(OFFSET('Sanitation Data'!$E$28,0,10*ROW('Sanitation Data'!E181))="","",OFFSET('Sanitation Data'!$E$28,0,10*ROW('Sanitation Data'!E181)))</f>
        <v/>
      </c>
      <c r="CQ187" s="274" t="str">
        <f ca="true">+IF(OFFSET('Sanitation Data'!$E$29,0,10*ROW('Sanitation Data'!E181))="","",OFFSET('Sanitation Data'!$E$29,0,10*ROW('Sanitation Data'!E181)))</f>
        <v/>
      </c>
      <c r="CR187" s="274" t="str">
        <f ca="true">+IF(OFFSET('Sanitation Data'!$E$30,0,10*ROW('Sanitation Data'!E181))="","",OFFSET('Sanitation Data'!$E$30,0,10*ROW('Sanitation Data'!E181)))</f>
        <v/>
      </c>
      <c r="CS187" s="274" t="str">
        <f ca="true">+IF(OFFSET('Sanitation Data'!$E$31,0,10*ROW('Sanitation Data'!E181))="","",OFFSET('Sanitation Data'!$E$31,0,10*ROW('Sanitation Data'!E181)))</f>
        <v/>
      </c>
      <c r="CT187" s="274" t="str">
        <f ca="true">+IF(OFFSET('Sanitation Data'!$E$32,0,10*ROW('Sanitation Data'!E181))="","",OFFSET('Sanitation Data'!$E$32,0,10*ROW('Sanitation Data'!E181)))</f>
        <v/>
      </c>
      <c r="CU187" s="274" t="str">
        <f ca="true">+IF(OFFSET('Sanitation Data'!$F$28,0,10*ROW('Sanitation Data'!F181))="","",OFFSET('Sanitation Data'!$F$28,0,10*ROW('Sanitation Data'!F181)))</f>
        <v/>
      </c>
      <c r="CV187" s="274" t="str">
        <f ca="true">+IF(OFFSET('Sanitation Data'!$F$29,0,10*ROW('Sanitation Data'!F181))="","",OFFSET('Sanitation Data'!$F$29,0,10*ROW('Sanitation Data'!F181)))</f>
        <v/>
      </c>
      <c r="CW187" s="274" t="str">
        <f ca="true">+IF(OFFSET('Sanitation Data'!$F$30,0,10*ROW('Sanitation Data'!F181))="","",OFFSET('Sanitation Data'!$F$30,0,10*ROW('Sanitation Data'!F181)))</f>
        <v/>
      </c>
      <c r="CX187" s="274" t="str">
        <f ca="true">+IF(OFFSET('Sanitation Data'!$F$31,0,10*ROW('Sanitation Data'!F181))="","",OFFSET('Sanitation Data'!$F$31,0,10*ROW('Sanitation Data'!F181)))</f>
        <v/>
      </c>
      <c r="CY187" s="274" t="str">
        <f ca="true">+IF(OFFSET('Sanitation Data'!$F$32,0,10*ROW('Sanitation Data'!F181))="","",OFFSET('Sanitation Data'!$F$32,0,10*ROW('Sanitation Data'!F181)))</f>
        <v/>
      </c>
      <c r="CZ187" s="274" t="str">
        <f ca="true">+IF(OFFSET('Sanitation Data'!$G$28,0,10*ROW('Sanitation Data'!G181))="","",OFFSET('Sanitation Data'!$G$28,0,10*ROW('Sanitation Data'!G181)))</f>
        <v/>
      </c>
      <c r="DA187" s="274" t="str">
        <f ca="true">+IF(OFFSET('Sanitation Data'!$G$29,0,10*ROW('Sanitation Data'!G181))="","",OFFSET('Sanitation Data'!$G$29,0,10*ROW('Sanitation Data'!G181)))</f>
        <v/>
      </c>
      <c r="DB187" s="274" t="str">
        <f ca="true">+IF(OFFSET('Sanitation Data'!$G$30,0,10*ROW('Sanitation Data'!G181))="","",OFFSET('Sanitation Data'!$G$30,0,10*ROW('Sanitation Data'!G181)))</f>
        <v/>
      </c>
      <c r="DC187" s="274" t="str">
        <f ca="true">+IF(OFFSET('Sanitation Data'!$G$31,0,10*ROW('Sanitation Data'!G181))="","",OFFSET('Sanitation Data'!$G$31,0,10*ROW('Sanitation Data'!G181)))</f>
        <v/>
      </c>
      <c r="DD187" s="274" t="str">
        <f ca="true">+IF(OFFSET('Sanitation Data'!$G$32,0,10*ROW('Sanitation Data'!G181))="","",OFFSET('Sanitation Data'!$G$32,0,10*ROW('Sanitation Data'!G181)))</f>
        <v/>
      </c>
      <c r="DE187" s="274" t="str">
        <f ca="true">+IF(OFFSET('Sanitation Data'!$H$28,0,10*ROW('Sanitation Data'!H181))="","",OFFSET('Sanitation Data'!$H$28,0,10*ROW('Sanitation Data'!H181)))</f>
        <v/>
      </c>
      <c r="DF187" s="274" t="str">
        <f ca="true">+IF(OFFSET('Sanitation Data'!$H$29,0,10*ROW('Sanitation Data'!H181))="","",OFFSET('Sanitation Data'!$H$29,0,10*ROW('Sanitation Data'!H181)))</f>
        <v/>
      </c>
      <c r="DG187" s="274" t="str">
        <f ca="true">+IF(OFFSET('Sanitation Data'!$H$30,0,10*ROW('Sanitation Data'!H181))="","",OFFSET('Sanitation Data'!$H$30,0,10*ROW('Sanitation Data'!H181)))</f>
        <v/>
      </c>
      <c r="DH187" s="274" t="str">
        <f ca="true">+IF(OFFSET('Sanitation Data'!$H$31,0,10*ROW('Sanitation Data'!H181))="","",OFFSET('Sanitation Data'!$H$31,0,10*ROW('Sanitation Data'!H181)))</f>
        <v/>
      </c>
      <c r="DI187" s="274" t="str">
        <f ca="true">+IF(OFFSET('Sanitation Data'!$H$32,0,10*ROW('Sanitation Data'!H181))="","",OFFSET('Sanitation Data'!$H$32,0,10*ROW('Sanitation Data'!H181)))</f>
        <v/>
      </c>
      <c r="DJ187" s="274" t="str">
        <f ca="true">+IF(OFFSET('Sanitation Data'!$I$28,0,10*ROW('Sanitation Data'!I181))="","",OFFSET('Sanitation Data'!$I$28,0,10*ROW('Sanitation Data'!I181)))</f>
        <v/>
      </c>
      <c r="DK187" s="274" t="str">
        <f ca="true">+IF(OFFSET('Sanitation Data'!$I$29,0,10*ROW('Sanitation Data'!I181))="","",OFFSET('Sanitation Data'!$I$29,0,10*ROW('Sanitation Data'!I181)))</f>
        <v/>
      </c>
      <c r="DL187" s="274" t="str">
        <f ca="true">+IF(OFFSET('Sanitation Data'!$I$30,0,10*ROW('Sanitation Data'!I181))="","",OFFSET('Sanitation Data'!$I$30,0,10*ROW('Sanitation Data'!I181)))</f>
        <v/>
      </c>
      <c r="DM187" s="274" t="str">
        <f ca="true">+IF(OFFSET('Sanitation Data'!$I$31,0,10*ROW('Sanitation Data'!I181))="","",OFFSET('Sanitation Data'!$I$31,0,10*ROW('Sanitation Data'!I181)))</f>
        <v/>
      </c>
      <c r="DN187" s="274" t="str">
        <f ca="true">+IF(OFFSET('Sanitation Data'!$I$32,0,10*ROW('Sanitation Data'!I181))="","",OFFSET('Sanitation Data'!$I$32,0,10*ROW('Sanitation Data'!I181)))</f>
        <v/>
      </c>
      <c r="DO187" s="274" t="str">
        <f ca="true">+IF(OFFSET('Hygiene Data'!$D$11,0,10*ROW('Hygiene Data'!D181))="","",OFFSET('Hygiene Data'!$D$11,0,10*ROW('Hygiene Data'!D181)))</f>
        <v/>
      </c>
      <c r="DP187" s="274" t="str">
        <f ca="true">+IF(OFFSET('Hygiene Data'!$D$12,0,10*ROW('Hygiene Data'!D181))="","",OFFSET('Hygiene Data'!$D$12,0,10*ROW('Hygiene Data'!D181)))</f>
        <v/>
      </c>
      <c r="DQ187" s="274" t="str">
        <f ca="true">+IF(OFFSET('Hygiene Data'!$D$13,0,10*ROW('Hygiene Data'!D181))="","",OFFSET('Hygiene Data'!$D$13,0,10*ROW('Hygiene Data'!D181)))</f>
        <v/>
      </c>
      <c r="DR187" s="274" t="str">
        <f ca="true">+IF(OFFSET('Hygiene Data'!$E$11,0,10*ROW('Hygiene Data'!E181))="","",OFFSET('Hygiene Data'!$E$11,0,10*ROW('Hygiene Data'!E181)))</f>
        <v/>
      </c>
      <c r="DS187" s="274" t="str">
        <f ca="true">+IF(OFFSET('Hygiene Data'!$E$12,0,10*ROW('Hygiene Data'!E181))="","",OFFSET('Hygiene Data'!$E$12,0,10*ROW('Hygiene Data'!E181)))</f>
        <v/>
      </c>
      <c r="DT187" s="274" t="str">
        <f ca="true">+IF(OFFSET('Hygiene Data'!$E$13,0,10*ROW('Hygiene Data'!E181))="","",OFFSET('Hygiene Data'!$E$13,0,10*ROW('Hygiene Data'!E181)))</f>
        <v/>
      </c>
      <c r="DU187" s="274" t="str">
        <f ca="true">+IF(OFFSET('Hygiene Data'!$F$11,0,10*ROW('Hygiene Data'!F181))="","",OFFSET('Hygiene Data'!$F$11,0,10*ROW('Hygiene Data'!F181)))</f>
        <v/>
      </c>
      <c r="DV187" s="274" t="str">
        <f ca="true">+IF(OFFSET('Hygiene Data'!$F$12,0,10*ROW('Hygiene Data'!F181))="","",OFFSET('Hygiene Data'!$F$12,0,10*ROW('Hygiene Data'!F181)))</f>
        <v/>
      </c>
      <c r="DW187" s="274" t="str">
        <f ca="true">+IF(OFFSET('Hygiene Data'!$F$13,0,10*ROW('Hygiene Data'!F181))="","",OFFSET('Hygiene Data'!$F$13,0,10*ROW('Hygiene Data'!F181)))</f>
        <v/>
      </c>
      <c r="DX187" s="274" t="str">
        <f ca="true">+IF(OFFSET('Hygiene Data'!$G$11,0,10*ROW('Hygiene Data'!G181))="","",OFFSET('Hygiene Data'!$G$11,0,10*ROW('Hygiene Data'!G181)))</f>
        <v/>
      </c>
      <c r="DY187" s="274" t="str">
        <f ca="true">+IF(OFFSET('Hygiene Data'!$G$12,0,10*ROW('Hygiene Data'!G181))="","",OFFSET('Hygiene Data'!$G$12,0,10*ROW('Hygiene Data'!G181)))</f>
        <v/>
      </c>
      <c r="DZ187" s="274" t="str">
        <f ca="true">+IF(OFFSET('Hygiene Data'!$G$13,0,10*ROW('Hygiene Data'!G181))="","",OFFSET('Hygiene Data'!$G$13,0,10*ROW('Hygiene Data'!G181)))</f>
        <v/>
      </c>
      <c r="EA187" s="274" t="str">
        <f ca="true">+IF(OFFSET('Hygiene Data'!$H$11,0,10*ROW('Hygiene Data'!H181))="","",OFFSET('Hygiene Data'!$H$11,0,10*ROW('Hygiene Data'!H181)))</f>
        <v/>
      </c>
      <c r="EB187" s="274" t="str">
        <f ca="true">+IF(OFFSET('Hygiene Data'!$H$12,0,10*ROW('Hygiene Data'!H181))="","",OFFSET('Hygiene Data'!$H$12,0,10*ROW('Hygiene Data'!H181)))</f>
        <v/>
      </c>
      <c r="EC187" s="274" t="str">
        <f ca="true">+IF(OFFSET('Hygiene Data'!$H$13,0,10*ROW('Hygiene Data'!H181))="","",OFFSET('Hygiene Data'!$H$13,0,10*ROW('Hygiene Data'!H181)))</f>
        <v/>
      </c>
      <c r="ED187" s="274" t="str">
        <f ca="true">+IF(OFFSET('Hygiene Data'!$I$11,0,10*ROW('Hygiene Data'!I181))="","",OFFSET('Hygiene Data'!$I$11,0,10*ROW('Hygiene Data'!I181)))</f>
        <v/>
      </c>
      <c r="EE187" s="274" t="str">
        <f ca="true">+IF(OFFSET('Hygiene Data'!$I$12,0,10*ROW('Hygiene Data'!I181))="","",OFFSET('Hygiene Data'!$I$12,0,10*ROW('Hygiene Data'!I181)))</f>
        <v/>
      </c>
      <c r="EF187" s="274" t="str">
        <f ca="true">+IF(OFFSET('Hygiene Data'!$I$13,0,10*ROW('Hygiene Data'!I181))="","",OFFSET('Hygiene Data'!$I$13,0,10*ROW('Hygiene Data'!I181)))</f>
        <v/>
      </c>
    </row>
    <row xmlns:x14ac="http://schemas.microsoft.com/office/spreadsheetml/2009/9/ac" r="188" x14ac:dyDescent="0.2">
      <c r="A188" s="37" t="str">
        <f ca="true">+IF(OFFSET('Water Data'!$B$2,0,10*ROW('Water Data'!E182))="","",OFFSET('Water Data'!$B$2,0,10*ROW('Water Data'!E182)))</f>
        <v/>
      </c>
      <c r="B188" s="37" t="str">
        <f ca="true">+IF(OFFSET('Water Data'!$C$2,0,10*ROW('Water Data'!F182))="","",OFFSET('Water Data'!$C$2,0,10*ROW('Water Data'!F182)))</f>
        <v/>
      </c>
      <c r="C188" s="330" t="str">
        <f t="shared" ca="true" si="2"/>
        <v/>
      </c>
      <c r="D188" s="94"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4"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4"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4"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4"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4"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4"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4"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4"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4"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4"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4"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4"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4"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4"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4"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4"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4"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5"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5"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5"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5"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5"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5"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5"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5"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5"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5"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5"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5"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5"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5"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5"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5"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5"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5"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5"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5"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5"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5"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5"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5"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5"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5"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5"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5"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5"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5"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6"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6"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6"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6"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6"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6"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6"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6"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6"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6"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6"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6"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6"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6"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6"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6"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6"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6"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74"/>
      <c r="BS188" s="274" t="str">
        <f ca="true">+IF(OFFSET('Water Data'!$D$27,0,10*ROW('Water Data'!D182))="","",OFFSET('Water Data'!$D$27,0,10*ROW('Water Data'!D182)))</f>
        <v/>
      </c>
      <c r="BT188" s="274" t="str">
        <f ca="true">+IF(OFFSET('Water Data'!$D$28,0,10*ROW('Water Data'!D182))="","",OFFSET('Water Data'!$D$28,0,10*ROW('Water Data'!D182)))</f>
        <v/>
      </c>
      <c r="BU188" s="274" t="str">
        <f ca="true">+IF(OFFSET('Water Data'!$D$29,0,10*ROW('Water Data'!D182))="","",OFFSET('Water Data'!$D$29,0,10*ROW('Water Data'!D182)))</f>
        <v/>
      </c>
      <c r="BV188" s="274" t="str">
        <f ca="true">+IF(OFFSET('Water Data'!$E$27,0,10*ROW('Water Data'!E182))="","",OFFSET('Water Data'!$E$27,0,10*ROW('Water Data'!E182)))</f>
        <v/>
      </c>
      <c r="BW188" s="274" t="str">
        <f ca="true">+IF(OFFSET('Water Data'!$E$28,0,10*ROW('Water Data'!E182))="","",OFFSET('Water Data'!$E$28,0,10*ROW('Water Data'!E182)))</f>
        <v/>
      </c>
      <c r="BX188" s="274" t="str">
        <f ca="true">+IF(OFFSET('Water Data'!$E$29,0,10*ROW('Water Data'!E182))="","",OFFSET('Water Data'!$E$29,0,10*ROW('Water Data'!E182)))</f>
        <v/>
      </c>
      <c r="BY188" s="274" t="str">
        <f ca="true">+IF(OFFSET('Water Data'!$F$27,0,10*ROW('Water Data'!F182))="","",OFFSET('Water Data'!$F$27,0,10*ROW('Water Data'!F182)))</f>
        <v/>
      </c>
      <c r="BZ188" s="274" t="str">
        <f ca="true">+IF(OFFSET('Water Data'!$F$28,0,10*ROW('Water Data'!F182))="","",OFFSET('Water Data'!$F$28,0,10*ROW('Water Data'!F182)))</f>
        <v/>
      </c>
      <c r="CA188" s="274" t="str">
        <f ca="true">+IF(OFFSET('Water Data'!$F$29,0,10*ROW('Water Data'!F182))="","",OFFSET('Water Data'!$F$29,0,10*ROW('Water Data'!F182)))</f>
        <v/>
      </c>
      <c r="CB188" s="274" t="str">
        <f ca="true">+IF(OFFSET('Water Data'!$G$27,0,10*ROW('Water Data'!G182))="","",OFFSET('Water Data'!$G$27,0,10*ROW('Water Data'!G182)))</f>
        <v/>
      </c>
      <c r="CC188" s="274" t="str">
        <f ca="true">+IF(OFFSET('Water Data'!$G$28,0,10*ROW('Water Data'!G182))="","",OFFSET('Water Data'!$G$28,0,10*ROW('Water Data'!G182)))</f>
        <v/>
      </c>
      <c r="CD188" s="274" t="str">
        <f ca="true">+IF(OFFSET('Water Data'!$G$29,0,10*ROW('Water Data'!G182))="","",OFFSET('Water Data'!$G$29,0,10*ROW('Water Data'!G182)))</f>
        <v/>
      </c>
      <c r="CE188" s="274" t="str">
        <f ca="true">+IF(OFFSET('Water Data'!$H$27,0,10*ROW('Water Data'!H182))="","",OFFSET('Water Data'!$H$27,0,10*ROW('Water Data'!H182)))</f>
        <v/>
      </c>
      <c r="CF188" s="274" t="str">
        <f ca="true">+IF(OFFSET('Water Data'!$H$28,0,10*ROW('Water Data'!H182))="","",OFFSET('Water Data'!$H$28,0,10*ROW('Water Data'!H182)))</f>
        <v/>
      </c>
      <c r="CG188" s="274" t="str">
        <f ca="true">+IF(OFFSET('Water Data'!$H$29,0,10*ROW('Water Data'!H182))="","",OFFSET('Water Data'!$H$29,0,10*ROW('Water Data'!H182)))</f>
        <v/>
      </c>
      <c r="CH188" s="274" t="str">
        <f ca="true">+IF(OFFSET('Water Data'!$I$27,0,10*ROW('Water Data'!I182))="","",OFFSET('Water Data'!$I$27,0,10*ROW('Water Data'!I182)))</f>
        <v/>
      </c>
      <c r="CI188" s="274" t="str">
        <f ca="true">+IF(OFFSET('Water Data'!$I$28,0,10*ROW('Water Data'!I182))="","",OFFSET('Water Data'!$I$28,0,10*ROW('Water Data'!I182)))</f>
        <v/>
      </c>
      <c r="CJ188" s="274" t="str">
        <f ca="true">+IF(OFFSET('Water Data'!$I$29,0,10*ROW('Water Data'!I182))="","",OFFSET('Water Data'!$I$29,0,10*ROW('Water Data'!I182)))</f>
        <v/>
      </c>
      <c r="CK188" s="274" t="str">
        <f ca="true">+IF(OFFSET('Sanitation Data'!$D$28,0,10*ROW('Sanitation Data'!D182))="","",OFFSET('Sanitation Data'!$D$28,0,10*ROW('Sanitation Data'!D182)))</f>
        <v/>
      </c>
      <c r="CL188" s="274" t="str">
        <f ca="true">+IF(OFFSET('Sanitation Data'!$D$29,0,10*ROW('Sanitation Data'!D182))="","",OFFSET('Sanitation Data'!$D$29,0,10*ROW('Sanitation Data'!D182)))</f>
        <v/>
      </c>
      <c r="CM188" s="274" t="str">
        <f ca="true">+IF(OFFSET('Sanitation Data'!$D$30,0,10*ROW('Sanitation Data'!D182))="","",OFFSET('Sanitation Data'!$D$30,0,10*ROW('Sanitation Data'!D182)))</f>
        <v/>
      </c>
      <c r="CN188" s="274" t="str">
        <f ca="true">+IF(OFFSET('Sanitation Data'!$D$31,0,10*ROW('Sanitation Data'!D182))="","",OFFSET('Sanitation Data'!$D$31,0,10*ROW('Sanitation Data'!D182)))</f>
        <v/>
      </c>
      <c r="CO188" s="274" t="str">
        <f ca="true">+IF(OFFSET('Sanitation Data'!$D$32,0,10*ROW('Sanitation Data'!D182))="","",OFFSET('Sanitation Data'!$D$32,0,10*ROW('Sanitation Data'!D182)))</f>
        <v/>
      </c>
      <c r="CP188" s="274" t="str">
        <f ca="true">+IF(OFFSET('Sanitation Data'!$E$28,0,10*ROW('Sanitation Data'!E182))="","",OFFSET('Sanitation Data'!$E$28,0,10*ROW('Sanitation Data'!E182)))</f>
        <v/>
      </c>
      <c r="CQ188" s="274" t="str">
        <f ca="true">+IF(OFFSET('Sanitation Data'!$E$29,0,10*ROW('Sanitation Data'!E182))="","",OFFSET('Sanitation Data'!$E$29,0,10*ROW('Sanitation Data'!E182)))</f>
        <v/>
      </c>
      <c r="CR188" s="274" t="str">
        <f ca="true">+IF(OFFSET('Sanitation Data'!$E$30,0,10*ROW('Sanitation Data'!E182))="","",OFFSET('Sanitation Data'!$E$30,0,10*ROW('Sanitation Data'!E182)))</f>
        <v/>
      </c>
      <c r="CS188" s="274" t="str">
        <f ca="true">+IF(OFFSET('Sanitation Data'!$E$31,0,10*ROW('Sanitation Data'!E182))="","",OFFSET('Sanitation Data'!$E$31,0,10*ROW('Sanitation Data'!E182)))</f>
        <v/>
      </c>
      <c r="CT188" s="274" t="str">
        <f ca="true">+IF(OFFSET('Sanitation Data'!$E$32,0,10*ROW('Sanitation Data'!E182))="","",OFFSET('Sanitation Data'!$E$32,0,10*ROW('Sanitation Data'!E182)))</f>
        <v/>
      </c>
      <c r="CU188" s="274" t="str">
        <f ca="true">+IF(OFFSET('Sanitation Data'!$F$28,0,10*ROW('Sanitation Data'!F182))="","",OFFSET('Sanitation Data'!$F$28,0,10*ROW('Sanitation Data'!F182)))</f>
        <v/>
      </c>
      <c r="CV188" s="274" t="str">
        <f ca="true">+IF(OFFSET('Sanitation Data'!$F$29,0,10*ROW('Sanitation Data'!F182))="","",OFFSET('Sanitation Data'!$F$29,0,10*ROW('Sanitation Data'!F182)))</f>
        <v/>
      </c>
      <c r="CW188" s="274" t="str">
        <f ca="true">+IF(OFFSET('Sanitation Data'!$F$30,0,10*ROW('Sanitation Data'!F182))="","",OFFSET('Sanitation Data'!$F$30,0,10*ROW('Sanitation Data'!F182)))</f>
        <v/>
      </c>
      <c r="CX188" s="274" t="str">
        <f ca="true">+IF(OFFSET('Sanitation Data'!$F$31,0,10*ROW('Sanitation Data'!F182))="","",OFFSET('Sanitation Data'!$F$31,0,10*ROW('Sanitation Data'!F182)))</f>
        <v/>
      </c>
      <c r="CY188" s="274" t="str">
        <f ca="true">+IF(OFFSET('Sanitation Data'!$F$32,0,10*ROW('Sanitation Data'!F182))="","",OFFSET('Sanitation Data'!$F$32,0,10*ROW('Sanitation Data'!F182)))</f>
        <v/>
      </c>
      <c r="CZ188" s="274" t="str">
        <f ca="true">+IF(OFFSET('Sanitation Data'!$G$28,0,10*ROW('Sanitation Data'!G182))="","",OFFSET('Sanitation Data'!$G$28,0,10*ROW('Sanitation Data'!G182)))</f>
        <v/>
      </c>
      <c r="DA188" s="274" t="str">
        <f ca="true">+IF(OFFSET('Sanitation Data'!$G$29,0,10*ROW('Sanitation Data'!G182))="","",OFFSET('Sanitation Data'!$G$29,0,10*ROW('Sanitation Data'!G182)))</f>
        <v/>
      </c>
      <c r="DB188" s="274" t="str">
        <f ca="true">+IF(OFFSET('Sanitation Data'!$G$30,0,10*ROW('Sanitation Data'!G182))="","",OFFSET('Sanitation Data'!$G$30,0,10*ROW('Sanitation Data'!G182)))</f>
        <v/>
      </c>
      <c r="DC188" s="274" t="str">
        <f ca="true">+IF(OFFSET('Sanitation Data'!$G$31,0,10*ROW('Sanitation Data'!G182))="","",OFFSET('Sanitation Data'!$G$31,0,10*ROW('Sanitation Data'!G182)))</f>
        <v/>
      </c>
      <c r="DD188" s="274" t="str">
        <f ca="true">+IF(OFFSET('Sanitation Data'!$G$32,0,10*ROW('Sanitation Data'!G182))="","",OFFSET('Sanitation Data'!$G$32,0,10*ROW('Sanitation Data'!G182)))</f>
        <v/>
      </c>
      <c r="DE188" s="274" t="str">
        <f ca="true">+IF(OFFSET('Sanitation Data'!$H$28,0,10*ROW('Sanitation Data'!H182))="","",OFFSET('Sanitation Data'!$H$28,0,10*ROW('Sanitation Data'!H182)))</f>
        <v/>
      </c>
      <c r="DF188" s="274" t="str">
        <f ca="true">+IF(OFFSET('Sanitation Data'!$H$29,0,10*ROW('Sanitation Data'!H182))="","",OFFSET('Sanitation Data'!$H$29,0,10*ROW('Sanitation Data'!H182)))</f>
        <v/>
      </c>
      <c r="DG188" s="274" t="str">
        <f ca="true">+IF(OFFSET('Sanitation Data'!$H$30,0,10*ROW('Sanitation Data'!H182))="","",OFFSET('Sanitation Data'!$H$30,0,10*ROW('Sanitation Data'!H182)))</f>
        <v/>
      </c>
      <c r="DH188" s="274" t="str">
        <f ca="true">+IF(OFFSET('Sanitation Data'!$H$31,0,10*ROW('Sanitation Data'!H182))="","",OFFSET('Sanitation Data'!$H$31,0,10*ROW('Sanitation Data'!H182)))</f>
        <v/>
      </c>
      <c r="DI188" s="274" t="str">
        <f ca="true">+IF(OFFSET('Sanitation Data'!$H$32,0,10*ROW('Sanitation Data'!H182))="","",OFFSET('Sanitation Data'!$H$32,0,10*ROW('Sanitation Data'!H182)))</f>
        <v/>
      </c>
      <c r="DJ188" s="274" t="str">
        <f ca="true">+IF(OFFSET('Sanitation Data'!$I$28,0,10*ROW('Sanitation Data'!I182))="","",OFFSET('Sanitation Data'!$I$28,0,10*ROW('Sanitation Data'!I182)))</f>
        <v/>
      </c>
      <c r="DK188" s="274" t="str">
        <f ca="true">+IF(OFFSET('Sanitation Data'!$I$29,0,10*ROW('Sanitation Data'!I182))="","",OFFSET('Sanitation Data'!$I$29,0,10*ROW('Sanitation Data'!I182)))</f>
        <v/>
      </c>
      <c r="DL188" s="274" t="str">
        <f ca="true">+IF(OFFSET('Sanitation Data'!$I$30,0,10*ROW('Sanitation Data'!I182))="","",OFFSET('Sanitation Data'!$I$30,0,10*ROW('Sanitation Data'!I182)))</f>
        <v/>
      </c>
      <c r="DM188" s="274" t="str">
        <f ca="true">+IF(OFFSET('Sanitation Data'!$I$31,0,10*ROW('Sanitation Data'!I182))="","",OFFSET('Sanitation Data'!$I$31,0,10*ROW('Sanitation Data'!I182)))</f>
        <v/>
      </c>
      <c r="DN188" s="274" t="str">
        <f ca="true">+IF(OFFSET('Sanitation Data'!$I$32,0,10*ROW('Sanitation Data'!I182))="","",OFFSET('Sanitation Data'!$I$32,0,10*ROW('Sanitation Data'!I182)))</f>
        <v/>
      </c>
      <c r="DO188" s="274" t="str">
        <f ca="true">+IF(OFFSET('Hygiene Data'!$D$11,0,10*ROW('Hygiene Data'!D182))="","",OFFSET('Hygiene Data'!$D$11,0,10*ROW('Hygiene Data'!D182)))</f>
        <v/>
      </c>
      <c r="DP188" s="274" t="str">
        <f ca="true">+IF(OFFSET('Hygiene Data'!$D$12,0,10*ROW('Hygiene Data'!D182))="","",OFFSET('Hygiene Data'!$D$12,0,10*ROW('Hygiene Data'!D182)))</f>
        <v/>
      </c>
      <c r="DQ188" s="274" t="str">
        <f ca="true">+IF(OFFSET('Hygiene Data'!$D$13,0,10*ROW('Hygiene Data'!D182))="","",OFFSET('Hygiene Data'!$D$13,0,10*ROW('Hygiene Data'!D182)))</f>
        <v/>
      </c>
      <c r="DR188" s="274" t="str">
        <f ca="true">+IF(OFFSET('Hygiene Data'!$E$11,0,10*ROW('Hygiene Data'!E182))="","",OFFSET('Hygiene Data'!$E$11,0,10*ROW('Hygiene Data'!E182)))</f>
        <v/>
      </c>
      <c r="DS188" s="274" t="str">
        <f ca="true">+IF(OFFSET('Hygiene Data'!$E$12,0,10*ROW('Hygiene Data'!E182))="","",OFFSET('Hygiene Data'!$E$12,0,10*ROW('Hygiene Data'!E182)))</f>
        <v/>
      </c>
      <c r="DT188" s="274" t="str">
        <f ca="true">+IF(OFFSET('Hygiene Data'!$E$13,0,10*ROW('Hygiene Data'!E182))="","",OFFSET('Hygiene Data'!$E$13,0,10*ROW('Hygiene Data'!E182)))</f>
        <v/>
      </c>
      <c r="DU188" s="274" t="str">
        <f ca="true">+IF(OFFSET('Hygiene Data'!$F$11,0,10*ROW('Hygiene Data'!F182))="","",OFFSET('Hygiene Data'!$F$11,0,10*ROW('Hygiene Data'!F182)))</f>
        <v/>
      </c>
      <c r="DV188" s="274" t="str">
        <f ca="true">+IF(OFFSET('Hygiene Data'!$F$12,0,10*ROW('Hygiene Data'!F182))="","",OFFSET('Hygiene Data'!$F$12,0,10*ROW('Hygiene Data'!F182)))</f>
        <v/>
      </c>
      <c r="DW188" s="274" t="str">
        <f ca="true">+IF(OFFSET('Hygiene Data'!$F$13,0,10*ROW('Hygiene Data'!F182))="","",OFFSET('Hygiene Data'!$F$13,0,10*ROW('Hygiene Data'!F182)))</f>
        <v/>
      </c>
      <c r="DX188" s="274" t="str">
        <f ca="true">+IF(OFFSET('Hygiene Data'!$G$11,0,10*ROW('Hygiene Data'!G182))="","",OFFSET('Hygiene Data'!$G$11,0,10*ROW('Hygiene Data'!G182)))</f>
        <v/>
      </c>
      <c r="DY188" s="274" t="str">
        <f ca="true">+IF(OFFSET('Hygiene Data'!$G$12,0,10*ROW('Hygiene Data'!G182))="","",OFFSET('Hygiene Data'!$G$12,0,10*ROW('Hygiene Data'!G182)))</f>
        <v/>
      </c>
      <c r="DZ188" s="274" t="str">
        <f ca="true">+IF(OFFSET('Hygiene Data'!$G$13,0,10*ROW('Hygiene Data'!G182))="","",OFFSET('Hygiene Data'!$G$13,0,10*ROW('Hygiene Data'!G182)))</f>
        <v/>
      </c>
      <c r="EA188" s="274" t="str">
        <f ca="true">+IF(OFFSET('Hygiene Data'!$H$11,0,10*ROW('Hygiene Data'!H182))="","",OFFSET('Hygiene Data'!$H$11,0,10*ROW('Hygiene Data'!H182)))</f>
        <v/>
      </c>
      <c r="EB188" s="274" t="str">
        <f ca="true">+IF(OFFSET('Hygiene Data'!$H$12,0,10*ROW('Hygiene Data'!H182))="","",OFFSET('Hygiene Data'!$H$12,0,10*ROW('Hygiene Data'!H182)))</f>
        <v/>
      </c>
      <c r="EC188" s="274" t="str">
        <f ca="true">+IF(OFFSET('Hygiene Data'!$H$13,0,10*ROW('Hygiene Data'!H182))="","",OFFSET('Hygiene Data'!$H$13,0,10*ROW('Hygiene Data'!H182)))</f>
        <v/>
      </c>
      <c r="ED188" s="274" t="str">
        <f ca="true">+IF(OFFSET('Hygiene Data'!$I$11,0,10*ROW('Hygiene Data'!I182))="","",OFFSET('Hygiene Data'!$I$11,0,10*ROW('Hygiene Data'!I182)))</f>
        <v/>
      </c>
      <c r="EE188" s="274" t="str">
        <f ca="true">+IF(OFFSET('Hygiene Data'!$I$12,0,10*ROW('Hygiene Data'!I182))="","",OFFSET('Hygiene Data'!$I$12,0,10*ROW('Hygiene Data'!I182)))</f>
        <v/>
      </c>
      <c r="EF188" s="274" t="str">
        <f ca="true">+IF(OFFSET('Hygiene Data'!$I$13,0,10*ROW('Hygiene Data'!I182))="","",OFFSET('Hygiene Data'!$I$13,0,10*ROW('Hygiene Data'!I182)))</f>
        <v/>
      </c>
    </row>
    <row xmlns:x14ac="http://schemas.microsoft.com/office/spreadsheetml/2009/9/ac" r="189" x14ac:dyDescent="0.2">
      <c r="A189" s="37" t="str">
        <f ca="true">+IF(OFFSET('Water Data'!$B$2,0,10*ROW('Water Data'!E183))="","",OFFSET('Water Data'!$B$2,0,10*ROW('Water Data'!E183)))</f>
        <v/>
      </c>
      <c r="B189" s="37" t="str">
        <f ca="true">+IF(OFFSET('Water Data'!$C$2,0,10*ROW('Water Data'!F183))="","",OFFSET('Water Data'!$C$2,0,10*ROW('Water Data'!F183)))</f>
        <v/>
      </c>
      <c r="C189" s="330" t="str">
        <f t="shared" ca="true" si="2"/>
        <v/>
      </c>
      <c r="D189" s="94"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4"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4"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4"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4"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4"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4"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4"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4"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4"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4"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4"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4"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4"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4"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4"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4"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4"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5"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5"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5"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5"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5"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5"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5"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5"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5"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5"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5"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5"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5"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5"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5"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5"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5"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5"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5"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5"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5"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5"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5"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5"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5"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5"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5"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5"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5"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5"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6"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6"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6"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6"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6"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6"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6"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6"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6"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6"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6"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6"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6"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6"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6"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6"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6"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6"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74"/>
      <c r="BS189" s="274" t="str">
        <f ca="true">+IF(OFFSET('Water Data'!$D$27,0,10*ROW('Water Data'!D183))="","",OFFSET('Water Data'!$D$27,0,10*ROW('Water Data'!D183)))</f>
        <v/>
      </c>
      <c r="BT189" s="274" t="str">
        <f ca="true">+IF(OFFSET('Water Data'!$D$28,0,10*ROW('Water Data'!D183))="","",OFFSET('Water Data'!$D$28,0,10*ROW('Water Data'!D183)))</f>
        <v/>
      </c>
      <c r="BU189" s="274" t="str">
        <f ca="true">+IF(OFFSET('Water Data'!$D$29,0,10*ROW('Water Data'!D183))="","",OFFSET('Water Data'!$D$29,0,10*ROW('Water Data'!D183)))</f>
        <v/>
      </c>
      <c r="BV189" s="274" t="str">
        <f ca="true">+IF(OFFSET('Water Data'!$E$27,0,10*ROW('Water Data'!E183))="","",OFFSET('Water Data'!$E$27,0,10*ROW('Water Data'!E183)))</f>
        <v/>
      </c>
      <c r="BW189" s="274" t="str">
        <f ca="true">+IF(OFFSET('Water Data'!$E$28,0,10*ROW('Water Data'!E183))="","",OFFSET('Water Data'!$E$28,0,10*ROW('Water Data'!E183)))</f>
        <v/>
      </c>
      <c r="BX189" s="274" t="str">
        <f ca="true">+IF(OFFSET('Water Data'!$E$29,0,10*ROW('Water Data'!E183))="","",OFFSET('Water Data'!$E$29,0,10*ROW('Water Data'!E183)))</f>
        <v/>
      </c>
      <c r="BY189" s="274" t="str">
        <f ca="true">+IF(OFFSET('Water Data'!$F$27,0,10*ROW('Water Data'!F183))="","",OFFSET('Water Data'!$F$27,0,10*ROW('Water Data'!F183)))</f>
        <v/>
      </c>
      <c r="BZ189" s="274" t="str">
        <f ca="true">+IF(OFFSET('Water Data'!$F$28,0,10*ROW('Water Data'!F183))="","",OFFSET('Water Data'!$F$28,0,10*ROW('Water Data'!F183)))</f>
        <v/>
      </c>
      <c r="CA189" s="274" t="str">
        <f ca="true">+IF(OFFSET('Water Data'!$F$29,0,10*ROW('Water Data'!F183))="","",OFFSET('Water Data'!$F$29,0,10*ROW('Water Data'!F183)))</f>
        <v/>
      </c>
      <c r="CB189" s="274" t="str">
        <f ca="true">+IF(OFFSET('Water Data'!$G$27,0,10*ROW('Water Data'!G183))="","",OFFSET('Water Data'!$G$27,0,10*ROW('Water Data'!G183)))</f>
        <v/>
      </c>
      <c r="CC189" s="274" t="str">
        <f ca="true">+IF(OFFSET('Water Data'!$G$28,0,10*ROW('Water Data'!G183))="","",OFFSET('Water Data'!$G$28,0,10*ROW('Water Data'!G183)))</f>
        <v/>
      </c>
      <c r="CD189" s="274" t="str">
        <f ca="true">+IF(OFFSET('Water Data'!$G$29,0,10*ROW('Water Data'!G183))="","",OFFSET('Water Data'!$G$29,0,10*ROW('Water Data'!G183)))</f>
        <v/>
      </c>
      <c r="CE189" s="274" t="str">
        <f ca="true">+IF(OFFSET('Water Data'!$H$27,0,10*ROW('Water Data'!H183))="","",OFFSET('Water Data'!$H$27,0,10*ROW('Water Data'!H183)))</f>
        <v/>
      </c>
      <c r="CF189" s="274" t="str">
        <f ca="true">+IF(OFFSET('Water Data'!$H$28,0,10*ROW('Water Data'!H183))="","",OFFSET('Water Data'!$H$28,0,10*ROW('Water Data'!H183)))</f>
        <v/>
      </c>
      <c r="CG189" s="274" t="str">
        <f ca="true">+IF(OFFSET('Water Data'!$H$29,0,10*ROW('Water Data'!H183))="","",OFFSET('Water Data'!$H$29,0,10*ROW('Water Data'!H183)))</f>
        <v/>
      </c>
      <c r="CH189" s="274" t="str">
        <f ca="true">+IF(OFFSET('Water Data'!$I$27,0,10*ROW('Water Data'!I183))="","",OFFSET('Water Data'!$I$27,0,10*ROW('Water Data'!I183)))</f>
        <v/>
      </c>
      <c r="CI189" s="274" t="str">
        <f ca="true">+IF(OFFSET('Water Data'!$I$28,0,10*ROW('Water Data'!I183))="","",OFFSET('Water Data'!$I$28,0,10*ROW('Water Data'!I183)))</f>
        <v/>
      </c>
      <c r="CJ189" s="274" t="str">
        <f ca="true">+IF(OFFSET('Water Data'!$I$29,0,10*ROW('Water Data'!I183))="","",OFFSET('Water Data'!$I$29,0,10*ROW('Water Data'!I183)))</f>
        <v/>
      </c>
      <c r="CK189" s="274" t="str">
        <f ca="true">+IF(OFFSET('Sanitation Data'!$D$28,0,10*ROW('Sanitation Data'!D183))="","",OFFSET('Sanitation Data'!$D$28,0,10*ROW('Sanitation Data'!D183)))</f>
        <v/>
      </c>
      <c r="CL189" s="274" t="str">
        <f ca="true">+IF(OFFSET('Sanitation Data'!$D$29,0,10*ROW('Sanitation Data'!D183))="","",OFFSET('Sanitation Data'!$D$29,0,10*ROW('Sanitation Data'!D183)))</f>
        <v/>
      </c>
      <c r="CM189" s="274" t="str">
        <f ca="true">+IF(OFFSET('Sanitation Data'!$D$30,0,10*ROW('Sanitation Data'!D183))="","",OFFSET('Sanitation Data'!$D$30,0,10*ROW('Sanitation Data'!D183)))</f>
        <v/>
      </c>
      <c r="CN189" s="274" t="str">
        <f ca="true">+IF(OFFSET('Sanitation Data'!$D$31,0,10*ROW('Sanitation Data'!D183))="","",OFFSET('Sanitation Data'!$D$31,0,10*ROW('Sanitation Data'!D183)))</f>
        <v/>
      </c>
      <c r="CO189" s="274" t="str">
        <f ca="true">+IF(OFFSET('Sanitation Data'!$D$32,0,10*ROW('Sanitation Data'!D183))="","",OFFSET('Sanitation Data'!$D$32,0,10*ROW('Sanitation Data'!D183)))</f>
        <v/>
      </c>
      <c r="CP189" s="274" t="str">
        <f ca="true">+IF(OFFSET('Sanitation Data'!$E$28,0,10*ROW('Sanitation Data'!E183))="","",OFFSET('Sanitation Data'!$E$28,0,10*ROW('Sanitation Data'!E183)))</f>
        <v/>
      </c>
      <c r="CQ189" s="274" t="str">
        <f ca="true">+IF(OFFSET('Sanitation Data'!$E$29,0,10*ROW('Sanitation Data'!E183))="","",OFFSET('Sanitation Data'!$E$29,0,10*ROW('Sanitation Data'!E183)))</f>
        <v/>
      </c>
      <c r="CR189" s="274" t="str">
        <f ca="true">+IF(OFFSET('Sanitation Data'!$E$30,0,10*ROW('Sanitation Data'!E183))="","",OFFSET('Sanitation Data'!$E$30,0,10*ROW('Sanitation Data'!E183)))</f>
        <v/>
      </c>
      <c r="CS189" s="274" t="str">
        <f ca="true">+IF(OFFSET('Sanitation Data'!$E$31,0,10*ROW('Sanitation Data'!E183))="","",OFFSET('Sanitation Data'!$E$31,0,10*ROW('Sanitation Data'!E183)))</f>
        <v/>
      </c>
      <c r="CT189" s="274" t="str">
        <f ca="true">+IF(OFFSET('Sanitation Data'!$E$32,0,10*ROW('Sanitation Data'!E183))="","",OFFSET('Sanitation Data'!$E$32,0,10*ROW('Sanitation Data'!E183)))</f>
        <v/>
      </c>
      <c r="CU189" s="274" t="str">
        <f ca="true">+IF(OFFSET('Sanitation Data'!$F$28,0,10*ROW('Sanitation Data'!F183))="","",OFFSET('Sanitation Data'!$F$28,0,10*ROW('Sanitation Data'!F183)))</f>
        <v/>
      </c>
      <c r="CV189" s="274" t="str">
        <f ca="true">+IF(OFFSET('Sanitation Data'!$F$29,0,10*ROW('Sanitation Data'!F183))="","",OFFSET('Sanitation Data'!$F$29,0,10*ROW('Sanitation Data'!F183)))</f>
        <v/>
      </c>
      <c r="CW189" s="274" t="str">
        <f ca="true">+IF(OFFSET('Sanitation Data'!$F$30,0,10*ROW('Sanitation Data'!F183))="","",OFFSET('Sanitation Data'!$F$30,0,10*ROW('Sanitation Data'!F183)))</f>
        <v/>
      </c>
      <c r="CX189" s="274" t="str">
        <f ca="true">+IF(OFFSET('Sanitation Data'!$F$31,0,10*ROW('Sanitation Data'!F183))="","",OFFSET('Sanitation Data'!$F$31,0,10*ROW('Sanitation Data'!F183)))</f>
        <v/>
      </c>
      <c r="CY189" s="274" t="str">
        <f ca="true">+IF(OFFSET('Sanitation Data'!$F$32,0,10*ROW('Sanitation Data'!F183))="","",OFFSET('Sanitation Data'!$F$32,0,10*ROW('Sanitation Data'!F183)))</f>
        <v/>
      </c>
      <c r="CZ189" s="274" t="str">
        <f ca="true">+IF(OFFSET('Sanitation Data'!$G$28,0,10*ROW('Sanitation Data'!G183))="","",OFFSET('Sanitation Data'!$G$28,0,10*ROW('Sanitation Data'!G183)))</f>
        <v/>
      </c>
      <c r="DA189" s="274" t="str">
        <f ca="true">+IF(OFFSET('Sanitation Data'!$G$29,0,10*ROW('Sanitation Data'!G183))="","",OFFSET('Sanitation Data'!$G$29,0,10*ROW('Sanitation Data'!G183)))</f>
        <v/>
      </c>
      <c r="DB189" s="274" t="str">
        <f ca="true">+IF(OFFSET('Sanitation Data'!$G$30,0,10*ROW('Sanitation Data'!G183))="","",OFFSET('Sanitation Data'!$G$30,0,10*ROW('Sanitation Data'!G183)))</f>
        <v/>
      </c>
      <c r="DC189" s="274" t="str">
        <f ca="true">+IF(OFFSET('Sanitation Data'!$G$31,0,10*ROW('Sanitation Data'!G183))="","",OFFSET('Sanitation Data'!$G$31,0,10*ROW('Sanitation Data'!G183)))</f>
        <v/>
      </c>
      <c r="DD189" s="274" t="str">
        <f ca="true">+IF(OFFSET('Sanitation Data'!$G$32,0,10*ROW('Sanitation Data'!G183))="","",OFFSET('Sanitation Data'!$G$32,0,10*ROW('Sanitation Data'!G183)))</f>
        <v/>
      </c>
      <c r="DE189" s="274" t="str">
        <f ca="true">+IF(OFFSET('Sanitation Data'!$H$28,0,10*ROW('Sanitation Data'!H183))="","",OFFSET('Sanitation Data'!$H$28,0,10*ROW('Sanitation Data'!H183)))</f>
        <v/>
      </c>
      <c r="DF189" s="274" t="str">
        <f ca="true">+IF(OFFSET('Sanitation Data'!$H$29,0,10*ROW('Sanitation Data'!H183))="","",OFFSET('Sanitation Data'!$H$29,0,10*ROW('Sanitation Data'!H183)))</f>
        <v/>
      </c>
      <c r="DG189" s="274" t="str">
        <f ca="true">+IF(OFFSET('Sanitation Data'!$H$30,0,10*ROW('Sanitation Data'!H183))="","",OFFSET('Sanitation Data'!$H$30,0,10*ROW('Sanitation Data'!H183)))</f>
        <v/>
      </c>
      <c r="DH189" s="274" t="str">
        <f ca="true">+IF(OFFSET('Sanitation Data'!$H$31,0,10*ROW('Sanitation Data'!H183))="","",OFFSET('Sanitation Data'!$H$31,0,10*ROW('Sanitation Data'!H183)))</f>
        <v/>
      </c>
      <c r="DI189" s="274" t="str">
        <f ca="true">+IF(OFFSET('Sanitation Data'!$H$32,0,10*ROW('Sanitation Data'!H183))="","",OFFSET('Sanitation Data'!$H$32,0,10*ROW('Sanitation Data'!H183)))</f>
        <v/>
      </c>
      <c r="DJ189" s="274" t="str">
        <f ca="true">+IF(OFFSET('Sanitation Data'!$I$28,0,10*ROW('Sanitation Data'!I183))="","",OFFSET('Sanitation Data'!$I$28,0,10*ROW('Sanitation Data'!I183)))</f>
        <v/>
      </c>
      <c r="DK189" s="274" t="str">
        <f ca="true">+IF(OFFSET('Sanitation Data'!$I$29,0,10*ROW('Sanitation Data'!I183))="","",OFFSET('Sanitation Data'!$I$29,0,10*ROW('Sanitation Data'!I183)))</f>
        <v/>
      </c>
      <c r="DL189" s="274" t="str">
        <f ca="true">+IF(OFFSET('Sanitation Data'!$I$30,0,10*ROW('Sanitation Data'!I183))="","",OFFSET('Sanitation Data'!$I$30,0,10*ROW('Sanitation Data'!I183)))</f>
        <v/>
      </c>
      <c r="DM189" s="274" t="str">
        <f ca="true">+IF(OFFSET('Sanitation Data'!$I$31,0,10*ROW('Sanitation Data'!I183))="","",OFFSET('Sanitation Data'!$I$31,0,10*ROW('Sanitation Data'!I183)))</f>
        <v/>
      </c>
      <c r="DN189" s="274" t="str">
        <f ca="true">+IF(OFFSET('Sanitation Data'!$I$32,0,10*ROW('Sanitation Data'!I183))="","",OFFSET('Sanitation Data'!$I$32,0,10*ROW('Sanitation Data'!I183)))</f>
        <v/>
      </c>
      <c r="DO189" s="274" t="str">
        <f ca="true">+IF(OFFSET('Hygiene Data'!$D$11,0,10*ROW('Hygiene Data'!D183))="","",OFFSET('Hygiene Data'!$D$11,0,10*ROW('Hygiene Data'!D183)))</f>
        <v/>
      </c>
      <c r="DP189" s="274" t="str">
        <f ca="true">+IF(OFFSET('Hygiene Data'!$D$12,0,10*ROW('Hygiene Data'!D183))="","",OFFSET('Hygiene Data'!$D$12,0,10*ROW('Hygiene Data'!D183)))</f>
        <v/>
      </c>
      <c r="DQ189" s="274" t="str">
        <f ca="true">+IF(OFFSET('Hygiene Data'!$D$13,0,10*ROW('Hygiene Data'!D183))="","",OFFSET('Hygiene Data'!$D$13,0,10*ROW('Hygiene Data'!D183)))</f>
        <v/>
      </c>
      <c r="DR189" s="274" t="str">
        <f ca="true">+IF(OFFSET('Hygiene Data'!$E$11,0,10*ROW('Hygiene Data'!E183))="","",OFFSET('Hygiene Data'!$E$11,0,10*ROW('Hygiene Data'!E183)))</f>
        <v/>
      </c>
      <c r="DS189" s="274" t="str">
        <f ca="true">+IF(OFFSET('Hygiene Data'!$E$12,0,10*ROW('Hygiene Data'!E183))="","",OFFSET('Hygiene Data'!$E$12,0,10*ROW('Hygiene Data'!E183)))</f>
        <v/>
      </c>
      <c r="DT189" s="274" t="str">
        <f ca="true">+IF(OFFSET('Hygiene Data'!$E$13,0,10*ROW('Hygiene Data'!E183))="","",OFFSET('Hygiene Data'!$E$13,0,10*ROW('Hygiene Data'!E183)))</f>
        <v/>
      </c>
      <c r="DU189" s="274" t="str">
        <f ca="true">+IF(OFFSET('Hygiene Data'!$F$11,0,10*ROW('Hygiene Data'!F183))="","",OFFSET('Hygiene Data'!$F$11,0,10*ROW('Hygiene Data'!F183)))</f>
        <v/>
      </c>
      <c r="DV189" s="274" t="str">
        <f ca="true">+IF(OFFSET('Hygiene Data'!$F$12,0,10*ROW('Hygiene Data'!F183))="","",OFFSET('Hygiene Data'!$F$12,0,10*ROW('Hygiene Data'!F183)))</f>
        <v/>
      </c>
      <c r="DW189" s="274" t="str">
        <f ca="true">+IF(OFFSET('Hygiene Data'!$F$13,0,10*ROW('Hygiene Data'!F183))="","",OFFSET('Hygiene Data'!$F$13,0,10*ROW('Hygiene Data'!F183)))</f>
        <v/>
      </c>
      <c r="DX189" s="274" t="str">
        <f ca="true">+IF(OFFSET('Hygiene Data'!$G$11,0,10*ROW('Hygiene Data'!G183))="","",OFFSET('Hygiene Data'!$G$11,0,10*ROW('Hygiene Data'!G183)))</f>
        <v/>
      </c>
      <c r="DY189" s="274" t="str">
        <f ca="true">+IF(OFFSET('Hygiene Data'!$G$12,0,10*ROW('Hygiene Data'!G183))="","",OFFSET('Hygiene Data'!$G$12,0,10*ROW('Hygiene Data'!G183)))</f>
        <v/>
      </c>
      <c r="DZ189" s="274" t="str">
        <f ca="true">+IF(OFFSET('Hygiene Data'!$G$13,0,10*ROW('Hygiene Data'!G183))="","",OFFSET('Hygiene Data'!$G$13,0,10*ROW('Hygiene Data'!G183)))</f>
        <v/>
      </c>
      <c r="EA189" s="274" t="str">
        <f ca="true">+IF(OFFSET('Hygiene Data'!$H$11,0,10*ROW('Hygiene Data'!H183))="","",OFFSET('Hygiene Data'!$H$11,0,10*ROW('Hygiene Data'!H183)))</f>
        <v/>
      </c>
      <c r="EB189" s="274" t="str">
        <f ca="true">+IF(OFFSET('Hygiene Data'!$H$12,0,10*ROW('Hygiene Data'!H183))="","",OFFSET('Hygiene Data'!$H$12,0,10*ROW('Hygiene Data'!H183)))</f>
        <v/>
      </c>
      <c r="EC189" s="274" t="str">
        <f ca="true">+IF(OFFSET('Hygiene Data'!$H$13,0,10*ROW('Hygiene Data'!H183))="","",OFFSET('Hygiene Data'!$H$13,0,10*ROW('Hygiene Data'!H183)))</f>
        <v/>
      </c>
      <c r="ED189" s="274" t="str">
        <f ca="true">+IF(OFFSET('Hygiene Data'!$I$11,0,10*ROW('Hygiene Data'!I183))="","",OFFSET('Hygiene Data'!$I$11,0,10*ROW('Hygiene Data'!I183)))</f>
        <v/>
      </c>
      <c r="EE189" s="274" t="str">
        <f ca="true">+IF(OFFSET('Hygiene Data'!$I$12,0,10*ROW('Hygiene Data'!I183))="","",OFFSET('Hygiene Data'!$I$12,0,10*ROW('Hygiene Data'!I183)))</f>
        <v/>
      </c>
      <c r="EF189" s="274" t="str">
        <f ca="true">+IF(OFFSET('Hygiene Data'!$I$13,0,10*ROW('Hygiene Data'!I183))="","",OFFSET('Hygiene Data'!$I$13,0,10*ROW('Hygiene Data'!I183)))</f>
        <v/>
      </c>
    </row>
    <row xmlns:x14ac="http://schemas.microsoft.com/office/spreadsheetml/2009/9/ac" r="190" x14ac:dyDescent="0.2">
      <c r="A190" s="37" t="str">
        <f ca="true">+IF(OFFSET('Water Data'!$B$2,0,10*ROW('Water Data'!E184))="","",OFFSET('Water Data'!$B$2,0,10*ROW('Water Data'!E184)))</f>
        <v/>
      </c>
      <c r="B190" s="37" t="str">
        <f ca="true">+IF(OFFSET('Water Data'!$C$2,0,10*ROW('Water Data'!F184))="","",OFFSET('Water Data'!$C$2,0,10*ROW('Water Data'!F184)))</f>
        <v/>
      </c>
      <c r="C190" s="330" t="str">
        <f t="shared" ca="true" si="2"/>
        <v/>
      </c>
      <c r="D190" s="94"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4"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4"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4"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4"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4"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4"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4"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4"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4"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4"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4"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4"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4"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4"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4"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4"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4"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5"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5"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5"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5"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5"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5"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5"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5"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5"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5"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5"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5"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5"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5"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5"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5"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5"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5"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5"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5"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5"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5"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5"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5"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5"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5"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5"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5"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5"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5"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6"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6"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6"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6"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6"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6"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6"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6"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6"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6"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6"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6"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6"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6"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6"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6"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6"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6"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74"/>
      <c r="BS190" s="274" t="str">
        <f ca="true">+IF(OFFSET('Water Data'!$D$27,0,10*ROW('Water Data'!D184))="","",OFFSET('Water Data'!$D$27,0,10*ROW('Water Data'!D184)))</f>
        <v/>
      </c>
      <c r="BT190" s="274" t="str">
        <f ca="true">+IF(OFFSET('Water Data'!$D$28,0,10*ROW('Water Data'!D184))="","",OFFSET('Water Data'!$D$28,0,10*ROW('Water Data'!D184)))</f>
        <v/>
      </c>
      <c r="BU190" s="274" t="str">
        <f ca="true">+IF(OFFSET('Water Data'!$D$29,0,10*ROW('Water Data'!D184))="","",OFFSET('Water Data'!$D$29,0,10*ROW('Water Data'!D184)))</f>
        <v/>
      </c>
      <c r="BV190" s="274" t="str">
        <f ca="true">+IF(OFFSET('Water Data'!$E$27,0,10*ROW('Water Data'!E184))="","",OFFSET('Water Data'!$E$27,0,10*ROW('Water Data'!E184)))</f>
        <v/>
      </c>
      <c r="BW190" s="274" t="str">
        <f ca="true">+IF(OFFSET('Water Data'!$E$28,0,10*ROW('Water Data'!E184))="","",OFFSET('Water Data'!$E$28,0,10*ROW('Water Data'!E184)))</f>
        <v/>
      </c>
      <c r="BX190" s="274" t="str">
        <f ca="true">+IF(OFFSET('Water Data'!$E$29,0,10*ROW('Water Data'!E184))="","",OFFSET('Water Data'!$E$29,0,10*ROW('Water Data'!E184)))</f>
        <v/>
      </c>
      <c r="BY190" s="274" t="str">
        <f ca="true">+IF(OFFSET('Water Data'!$F$27,0,10*ROW('Water Data'!F184))="","",OFFSET('Water Data'!$F$27,0,10*ROW('Water Data'!F184)))</f>
        <v/>
      </c>
      <c r="BZ190" s="274" t="str">
        <f ca="true">+IF(OFFSET('Water Data'!$F$28,0,10*ROW('Water Data'!F184))="","",OFFSET('Water Data'!$F$28,0,10*ROW('Water Data'!F184)))</f>
        <v/>
      </c>
      <c r="CA190" s="274" t="str">
        <f ca="true">+IF(OFFSET('Water Data'!$F$29,0,10*ROW('Water Data'!F184))="","",OFFSET('Water Data'!$F$29,0,10*ROW('Water Data'!F184)))</f>
        <v/>
      </c>
      <c r="CB190" s="274" t="str">
        <f ca="true">+IF(OFFSET('Water Data'!$G$27,0,10*ROW('Water Data'!G184))="","",OFFSET('Water Data'!$G$27,0,10*ROW('Water Data'!G184)))</f>
        <v/>
      </c>
      <c r="CC190" s="274" t="str">
        <f ca="true">+IF(OFFSET('Water Data'!$G$28,0,10*ROW('Water Data'!G184))="","",OFFSET('Water Data'!$G$28,0,10*ROW('Water Data'!G184)))</f>
        <v/>
      </c>
      <c r="CD190" s="274" t="str">
        <f ca="true">+IF(OFFSET('Water Data'!$G$29,0,10*ROW('Water Data'!G184))="","",OFFSET('Water Data'!$G$29,0,10*ROW('Water Data'!G184)))</f>
        <v/>
      </c>
      <c r="CE190" s="274" t="str">
        <f ca="true">+IF(OFFSET('Water Data'!$H$27,0,10*ROW('Water Data'!H184))="","",OFFSET('Water Data'!$H$27,0,10*ROW('Water Data'!H184)))</f>
        <v/>
      </c>
      <c r="CF190" s="274" t="str">
        <f ca="true">+IF(OFFSET('Water Data'!$H$28,0,10*ROW('Water Data'!H184))="","",OFFSET('Water Data'!$H$28,0,10*ROW('Water Data'!H184)))</f>
        <v/>
      </c>
      <c r="CG190" s="274" t="str">
        <f ca="true">+IF(OFFSET('Water Data'!$H$29,0,10*ROW('Water Data'!H184))="","",OFFSET('Water Data'!$H$29,0,10*ROW('Water Data'!H184)))</f>
        <v/>
      </c>
      <c r="CH190" s="274" t="str">
        <f ca="true">+IF(OFFSET('Water Data'!$I$27,0,10*ROW('Water Data'!I184))="","",OFFSET('Water Data'!$I$27,0,10*ROW('Water Data'!I184)))</f>
        <v/>
      </c>
      <c r="CI190" s="274" t="str">
        <f ca="true">+IF(OFFSET('Water Data'!$I$28,0,10*ROW('Water Data'!I184))="","",OFFSET('Water Data'!$I$28,0,10*ROW('Water Data'!I184)))</f>
        <v/>
      </c>
      <c r="CJ190" s="274" t="str">
        <f ca="true">+IF(OFFSET('Water Data'!$I$29,0,10*ROW('Water Data'!I184))="","",OFFSET('Water Data'!$I$29,0,10*ROW('Water Data'!I184)))</f>
        <v/>
      </c>
      <c r="CK190" s="274" t="str">
        <f ca="true">+IF(OFFSET('Sanitation Data'!$D$28,0,10*ROW('Sanitation Data'!D184))="","",OFFSET('Sanitation Data'!$D$28,0,10*ROW('Sanitation Data'!D184)))</f>
        <v/>
      </c>
      <c r="CL190" s="274" t="str">
        <f ca="true">+IF(OFFSET('Sanitation Data'!$D$29,0,10*ROW('Sanitation Data'!D184))="","",OFFSET('Sanitation Data'!$D$29,0,10*ROW('Sanitation Data'!D184)))</f>
        <v/>
      </c>
      <c r="CM190" s="274" t="str">
        <f ca="true">+IF(OFFSET('Sanitation Data'!$D$30,0,10*ROW('Sanitation Data'!D184))="","",OFFSET('Sanitation Data'!$D$30,0,10*ROW('Sanitation Data'!D184)))</f>
        <v/>
      </c>
      <c r="CN190" s="274" t="str">
        <f ca="true">+IF(OFFSET('Sanitation Data'!$D$31,0,10*ROW('Sanitation Data'!D184))="","",OFFSET('Sanitation Data'!$D$31,0,10*ROW('Sanitation Data'!D184)))</f>
        <v/>
      </c>
      <c r="CO190" s="274" t="str">
        <f ca="true">+IF(OFFSET('Sanitation Data'!$D$32,0,10*ROW('Sanitation Data'!D184))="","",OFFSET('Sanitation Data'!$D$32,0,10*ROW('Sanitation Data'!D184)))</f>
        <v/>
      </c>
      <c r="CP190" s="274" t="str">
        <f ca="true">+IF(OFFSET('Sanitation Data'!$E$28,0,10*ROW('Sanitation Data'!E184))="","",OFFSET('Sanitation Data'!$E$28,0,10*ROW('Sanitation Data'!E184)))</f>
        <v/>
      </c>
      <c r="CQ190" s="274" t="str">
        <f ca="true">+IF(OFFSET('Sanitation Data'!$E$29,0,10*ROW('Sanitation Data'!E184))="","",OFFSET('Sanitation Data'!$E$29,0,10*ROW('Sanitation Data'!E184)))</f>
        <v/>
      </c>
      <c r="CR190" s="274" t="str">
        <f ca="true">+IF(OFFSET('Sanitation Data'!$E$30,0,10*ROW('Sanitation Data'!E184))="","",OFFSET('Sanitation Data'!$E$30,0,10*ROW('Sanitation Data'!E184)))</f>
        <v/>
      </c>
      <c r="CS190" s="274" t="str">
        <f ca="true">+IF(OFFSET('Sanitation Data'!$E$31,0,10*ROW('Sanitation Data'!E184))="","",OFFSET('Sanitation Data'!$E$31,0,10*ROW('Sanitation Data'!E184)))</f>
        <v/>
      </c>
      <c r="CT190" s="274" t="str">
        <f ca="true">+IF(OFFSET('Sanitation Data'!$E$32,0,10*ROW('Sanitation Data'!E184))="","",OFFSET('Sanitation Data'!$E$32,0,10*ROW('Sanitation Data'!E184)))</f>
        <v/>
      </c>
      <c r="CU190" s="274" t="str">
        <f ca="true">+IF(OFFSET('Sanitation Data'!$F$28,0,10*ROW('Sanitation Data'!F184))="","",OFFSET('Sanitation Data'!$F$28,0,10*ROW('Sanitation Data'!F184)))</f>
        <v/>
      </c>
      <c r="CV190" s="274" t="str">
        <f ca="true">+IF(OFFSET('Sanitation Data'!$F$29,0,10*ROW('Sanitation Data'!F184))="","",OFFSET('Sanitation Data'!$F$29,0,10*ROW('Sanitation Data'!F184)))</f>
        <v/>
      </c>
      <c r="CW190" s="274" t="str">
        <f ca="true">+IF(OFFSET('Sanitation Data'!$F$30,0,10*ROW('Sanitation Data'!F184))="","",OFFSET('Sanitation Data'!$F$30,0,10*ROW('Sanitation Data'!F184)))</f>
        <v/>
      </c>
      <c r="CX190" s="274" t="str">
        <f ca="true">+IF(OFFSET('Sanitation Data'!$F$31,0,10*ROW('Sanitation Data'!F184))="","",OFFSET('Sanitation Data'!$F$31,0,10*ROW('Sanitation Data'!F184)))</f>
        <v/>
      </c>
      <c r="CY190" s="274" t="str">
        <f ca="true">+IF(OFFSET('Sanitation Data'!$F$32,0,10*ROW('Sanitation Data'!F184))="","",OFFSET('Sanitation Data'!$F$32,0,10*ROW('Sanitation Data'!F184)))</f>
        <v/>
      </c>
      <c r="CZ190" s="274" t="str">
        <f ca="true">+IF(OFFSET('Sanitation Data'!$G$28,0,10*ROW('Sanitation Data'!G184))="","",OFFSET('Sanitation Data'!$G$28,0,10*ROW('Sanitation Data'!G184)))</f>
        <v/>
      </c>
      <c r="DA190" s="274" t="str">
        <f ca="true">+IF(OFFSET('Sanitation Data'!$G$29,0,10*ROW('Sanitation Data'!G184))="","",OFFSET('Sanitation Data'!$G$29,0,10*ROW('Sanitation Data'!G184)))</f>
        <v/>
      </c>
      <c r="DB190" s="274" t="str">
        <f ca="true">+IF(OFFSET('Sanitation Data'!$G$30,0,10*ROW('Sanitation Data'!G184))="","",OFFSET('Sanitation Data'!$G$30,0,10*ROW('Sanitation Data'!G184)))</f>
        <v/>
      </c>
      <c r="DC190" s="274" t="str">
        <f ca="true">+IF(OFFSET('Sanitation Data'!$G$31,0,10*ROW('Sanitation Data'!G184))="","",OFFSET('Sanitation Data'!$G$31,0,10*ROW('Sanitation Data'!G184)))</f>
        <v/>
      </c>
      <c r="DD190" s="274" t="str">
        <f ca="true">+IF(OFFSET('Sanitation Data'!$G$32,0,10*ROW('Sanitation Data'!G184))="","",OFFSET('Sanitation Data'!$G$32,0,10*ROW('Sanitation Data'!G184)))</f>
        <v/>
      </c>
      <c r="DE190" s="274" t="str">
        <f ca="true">+IF(OFFSET('Sanitation Data'!$H$28,0,10*ROW('Sanitation Data'!H184))="","",OFFSET('Sanitation Data'!$H$28,0,10*ROW('Sanitation Data'!H184)))</f>
        <v/>
      </c>
      <c r="DF190" s="274" t="str">
        <f ca="true">+IF(OFFSET('Sanitation Data'!$H$29,0,10*ROW('Sanitation Data'!H184))="","",OFFSET('Sanitation Data'!$H$29,0,10*ROW('Sanitation Data'!H184)))</f>
        <v/>
      </c>
      <c r="DG190" s="274" t="str">
        <f ca="true">+IF(OFFSET('Sanitation Data'!$H$30,0,10*ROW('Sanitation Data'!H184))="","",OFFSET('Sanitation Data'!$H$30,0,10*ROW('Sanitation Data'!H184)))</f>
        <v/>
      </c>
      <c r="DH190" s="274" t="str">
        <f ca="true">+IF(OFFSET('Sanitation Data'!$H$31,0,10*ROW('Sanitation Data'!H184))="","",OFFSET('Sanitation Data'!$H$31,0,10*ROW('Sanitation Data'!H184)))</f>
        <v/>
      </c>
      <c r="DI190" s="274" t="str">
        <f ca="true">+IF(OFFSET('Sanitation Data'!$H$32,0,10*ROW('Sanitation Data'!H184))="","",OFFSET('Sanitation Data'!$H$32,0,10*ROW('Sanitation Data'!H184)))</f>
        <v/>
      </c>
      <c r="DJ190" s="274" t="str">
        <f ca="true">+IF(OFFSET('Sanitation Data'!$I$28,0,10*ROW('Sanitation Data'!I184))="","",OFFSET('Sanitation Data'!$I$28,0,10*ROW('Sanitation Data'!I184)))</f>
        <v/>
      </c>
      <c r="DK190" s="274" t="str">
        <f ca="true">+IF(OFFSET('Sanitation Data'!$I$29,0,10*ROW('Sanitation Data'!I184))="","",OFFSET('Sanitation Data'!$I$29,0,10*ROW('Sanitation Data'!I184)))</f>
        <v/>
      </c>
      <c r="DL190" s="274" t="str">
        <f ca="true">+IF(OFFSET('Sanitation Data'!$I$30,0,10*ROW('Sanitation Data'!I184))="","",OFFSET('Sanitation Data'!$I$30,0,10*ROW('Sanitation Data'!I184)))</f>
        <v/>
      </c>
      <c r="DM190" s="274" t="str">
        <f ca="true">+IF(OFFSET('Sanitation Data'!$I$31,0,10*ROW('Sanitation Data'!I184))="","",OFFSET('Sanitation Data'!$I$31,0,10*ROW('Sanitation Data'!I184)))</f>
        <v/>
      </c>
      <c r="DN190" s="274" t="str">
        <f ca="true">+IF(OFFSET('Sanitation Data'!$I$32,0,10*ROW('Sanitation Data'!I184))="","",OFFSET('Sanitation Data'!$I$32,0,10*ROW('Sanitation Data'!I184)))</f>
        <v/>
      </c>
      <c r="DO190" s="274" t="str">
        <f ca="true">+IF(OFFSET('Hygiene Data'!$D$11,0,10*ROW('Hygiene Data'!D184))="","",OFFSET('Hygiene Data'!$D$11,0,10*ROW('Hygiene Data'!D184)))</f>
        <v/>
      </c>
      <c r="DP190" s="274" t="str">
        <f ca="true">+IF(OFFSET('Hygiene Data'!$D$12,0,10*ROW('Hygiene Data'!D184))="","",OFFSET('Hygiene Data'!$D$12,0,10*ROW('Hygiene Data'!D184)))</f>
        <v/>
      </c>
      <c r="DQ190" s="274" t="str">
        <f ca="true">+IF(OFFSET('Hygiene Data'!$D$13,0,10*ROW('Hygiene Data'!D184))="","",OFFSET('Hygiene Data'!$D$13,0,10*ROW('Hygiene Data'!D184)))</f>
        <v/>
      </c>
      <c r="DR190" s="274" t="str">
        <f ca="true">+IF(OFFSET('Hygiene Data'!$E$11,0,10*ROW('Hygiene Data'!E184))="","",OFFSET('Hygiene Data'!$E$11,0,10*ROW('Hygiene Data'!E184)))</f>
        <v/>
      </c>
      <c r="DS190" s="274" t="str">
        <f ca="true">+IF(OFFSET('Hygiene Data'!$E$12,0,10*ROW('Hygiene Data'!E184))="","",OFFSET('Hygiene Data'!$E$12,0,10*ROW('Hygiene Data'!E184)))</f>
        <v/>
      </c>
      <c r="DT190" s="274" t="str">
        <f ca="true">+IF(OFFSET('Hygiene Data'!$E$13,0,10*ROW('Hygiene Data'!E184))="","",OFFSET('Hygiene Data'!$E$13,0,10*ROW('Hygiene Data'!E184)))</f>
        <v/>
      </c>
      <c r="DU190" s="274" t="str">
        <f ca="true">+IF(OFFSET('Hygiene Data'!$F$11,0,10*ROW('Hygiene Data'!F184))="","",OFFSET('Hygiene Data'!$F$11,0,10*ROW('Hygiene Data'!F184)))</f>
        <v/>
      </c>
      <c r="DV190" s="274" t="str">
        <f ca="true">+IF(OFFSET('Hygiene Data'!$F$12,0,10*ROW('Hygiene Data'!F184))="","",OFFSET('Hygiene Data'!$F$12,0,10*ROW('Hygiene Data'!F184)))</f>
        <v/>
      </c>
      <c r="DW190" s="274" t="str">
        <f ca="true">+IF(OFFSET('Hygiene Data'!$F$13,0,10*ROW('Hygiene Data'!F184))="","",OFFSET('Hygiene Data'!$F$13,0,10*ROW('Hygiene Data'!F184)))</f>
        <v/>
      </c>
      <c r="DX190" s="274" t="str">
        <f ca="true">+IF(OFFSET('Hygiene Data'!$G$11,0,10*ROW('Hygiene Data'!G184))="","",OFFSET('Hygiene Data'!$G$11,0,10*ROW('Hygiene Data'!G184)))</f>
        <v/>
      </c>
      <c r="DY190" s="274" t="str">
        <f ca="true">+IF(OFFSET('Hygiene Data'!$G$12,0,10*ROW('Hygiene Data'!G184))="","",OFFSET('Hygiene Data'!$G$12,0,10*ROW('Hygiene Data'!G184)))</f>
        <v/>
      </c>
      <c r="DZ190" s="274" t="str">
        <f ca="true">+IF(OFFSET('Hygiene Data'!$G$13,0,10*ROW('Hygiene Data'!G184))="","",OFFSET('Hygiene Data'!$G$13,0,10*ROW('Hygiene Data'!G184)))</f>
        <v/>
      </c>
      <c r="EA190" s="274" t="str">
        <f ca="true">+IF(OFFSET('Hygiene Data'!$H$11,0,10*ROW('Hygiene Data'!H184))="","",OFFSET('Hygiene Data'!$H$11,0,10*ROW('Hygiene Data'!H184)))</f>
        <v/>
      </c>
      <c r="EB190" s="274" t="str">
        <f ca="true">+IF(OFFSET('Hygiene Data'!$H$12,0,10*ROW('Hygiene Data'!H184))="","",OFFSET('Hygiene Data'!$H$12,0,10*ROW('Hygiene Data'!H184)))</f>
        <v/>
      </c>
      <c r="EC190" s="274" t="str">
        <f ca="true">+IF(OFFSET('Hygiene Data'!$H$13,0,10*ROW('Hygiene Data'!H184))="","",OFFSET('Hygiene Data'!$H$13,0,10*ROW('Hygiene Data'!H184)))</f>
        <v/>
      </c>
      <c r="ED190" s="274" t="str">
        <f ca="true">+IF(OFFSET('Hygiene Data'!$I$11,0,10*ROW('Hygiene Data'!I184))="","",OFFSET('Hygiene Data'!$I$11,0,10*ROW('Hygiene Data'!I184)))</f>
        <v/>
      </c>
      <c r="EE190" s="274" t="str">
        <f ca="true">+IF(OFFSET('Hygiene Data'!$I$12,0,10*ROW('Hygiene Data'!I184))="","",OFFSET('Hygiene Data'!$I$12,0,10*ROW('Hygiene Data'!I184)))</f>
        <v/>
      </c>
      <c r="EF190" s="274" t="str">
        <f ca="true">+IF(OFFSET('Hygiene Data'!$I$13,0,10*ROW('Hygiene Data'!I184))="","",OFFSET('Hygiene Data'!$I$13,0,10*ROW('Hygiene Data'!I184)))</f>
        <v/>
      </c>
    </row>
    <row xmlns:x14ac="http://schemas.microsoft.com/office/spreadsheetml/2009/9/ac" r="191" x14ac:dyDescent="0.2">
      <c r="A191" s="37" t="str">
        <f ca="true">+IF(OFFSET('Water Data'!$B$2,0,10*ROW('Water Data'!E185))="","",OFFSET('Water Data'!$B$2,0,10*ROW('Water Data'!E185)))</f>
        <v/>
      </c>
      <c r="B191" s="37" t="str">
        <f ca="true">+IF(OFFSET('Water Data'!$C$2,0,10*ROW('Water Data'!F185))="","",OFFSET('Water Data'!$C$2,0,10*ROW('Water Data'!F185)))</f>
        <v/>
      </c>
      <c r="C191" s="330" t="str">
        <f t="shared" ca="true" si="2"/>
        <v/>
      </c>
      <c r="D191" s="94"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4"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4"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4"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4"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4"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4"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4"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4"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4"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4"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4"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4"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4"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4"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4"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4"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4"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5"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5"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5"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5"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5"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5"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5"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5"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5"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5"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5"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5"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5"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5"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5"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5"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5"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5"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5"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5"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5"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5"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5"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5"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5"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5"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5"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5"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5"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5"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6"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6"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6"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6"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6"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6"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6"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6"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6"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6"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6"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6"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6"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6"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6"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6"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6"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6"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74"/>
      <c r="BS191" s="274" t="str">
        <f ca="true">+IF(OFFSET('Water Data'!$D$27,0,10*ROW('Water Data'!D185))="","",OFFSET('Water Data'!$D$27,0,10*ROW('Water Data'!D185)))</f>
        <v/>
      </c>
      <c r="BT191" s="274" t="str">
        <f ca="true">+IF(OFFSET('Water Data'!$D$28,0,10*ROW('Water Data'!D185))="","",OFFSET('Water Data'!$D$28,0,10*ROW('Water Data'!D185)))</f>
        <v/>
      </c>
      <c r="BU191" s="274" t="str">
        <f ca="true">+IF(OFFSET('Water Data'!$D$29,0,10*ROW('Water Data'!D185))="","",OFFSET('Water Data'!$D$29,0,10*ROW('Water Data'!D185)))</f>
        <v/>
      </c>
      <c r="BV191" s="274" t="str">
        <f ca="true">+IF(OFFSET('Water Data'!$E$27,0,10*ROW('Water Data'!E185))="","",OFFSET('Water Data'!$E$27,0,10*ROW('Water Data'!E185)))</f>
        <v/>
      </c>
      <c r="BW191" s="274" t="str">
        <f ca="true">+IF(OFFSET('Water Data'!$E$28,0,10*ROW('Water Data'!E185))="","",OFFSET('Water Data'!$E$28,0,10*ROW('Water Data'!E185)))</f>
        <v/>
      </c>
      <c r="BX191" s="274" t="str">
        <f ca="true">+IF(OFFSET('Water Data'!$E$29,0,10*ROW('Water Data'!E185))="","",OFFSET('Water Data'!$E$29,0,10*ROW('Water Data'!E185)))</f>
        <v/>
      </c>
      <c r="BY191" s="274" t="str">
        <f ca="true">+IF(OFFSET('Water Data'!$F$27,0,10*ROW('Water Data'!F185))="","",OFFSET('Water Data'!$F$27,0,10*ROW('Water Data'!F185)))</f>
        <v/>
      </c>
      <c r="BZ191" s="274" t="str">
        <f ca="true">+IF(OFFSET('Water Data'!$F$28,0,10*ROW('Water Data'!F185))="","",OFFSET('Water Data'!$F$28,0,10*ROW('Water Data'!F185)))</f>
        <v/>
      </c>
      <c r="CA191" s="274" t="str">
        <f ca="true">+IF(OFFSET('Water Data'!$F$29,0,10*ROW('Water Data'!F185))="","",OFFSET('Water Data'!$F$29,0,10*ROW('Water Data'!F185)))</f>
        <v/>
      </c>
      <c r="CB191" s="274" t="str">
        <f ca="true">+IF(OFFSET('Water Data'!$G$27,0,10*ROW('Water Data'!G185))="","",OFFSET('Water Data'!$G$27,0,10*ROW('Water Data'!G185)))</f>
        <v/>
      </c>
      <c r="CC191" s="274" t="str">
        <f ca="true">+IF(OFFSET('Water Data'!$G$28,0,10*ROW('Water Data'!G185))="","",OFFSET('Water Data'!$G$28,0,10*ROW('Water Data'!G185)))</f>
        <v/>
      </c>
      <c r="CD191" s="274" t="str">
        <f ca="true">+IF(OFFSET('Water Data'!$G$29,0,10*ROW('Water Data'!G185))="","",OFFSET('Water Data'!$G$29,0,10*ROW('Water Data'!G185)))</f>
        <v/>
      </c>
      <c r="CE191" s="274" t="str">
        <f ca="true">+IF(OFFSET('Water Data'!$H$27,0,10*ROW('Water Data'!H185))="","",OFFSET('Water Data'!$H$27,0,10*ROW('Water Data'!H185)))</f>
        <v/>
      </c>
      <c r="CF191" s="274" t="str">
        <f ca="true">+IF(OFFSET('Water Data'!$H$28,0,10*ROW('Water Data'!H185))="","",OFFSET('Water Data'!$H$28,0,10*ROW('Water Data'!H185)))</f>
        <v/>
      </c>
      <c r="CG191" s="274" t="str">
        <f ca="true">+IF(OFFSET('Water Data'!$H$29,0,10*ROW('Water Data'!H185))="","",OFFSET('Water Data'!$H$29,0,10*ROW('Water Data'!H185)))</f>
        <v/>
      </c>
      <c r="CH191" s="274" t="str">
        <f ca="true">+IF(OFFSET('Water Data'!$I$27,0,10*ROW('Water Data'!I185))="","",OFFSET('Water Data'!$I$27,0,10*ROW('Water Data'!I185)))</f>
        <v/>
      </c>
      <c r="CI191" s="274" t="str">
        <f ca="true">+IF(OFFSET('Water Data'!$I$28,0,10*ROW('Water Data'!I185))="","",OFFSET('Water Data'!$I$28,0,10*ROW('Water Data'!I185)))</f>
        <v/>
      </c>
      <c r="CJ191" s="274" t="str">
        <f ca="true">+IF(OFFSET('Water Data'!$I$29,0,10*ROW('Water Data'!I185))="","",OFFSET('Water Data'!$I$29,0,10*ROW('Water Data'!I185)))</f>
        <v/>
      </c>
      <c r="CK191" s="274" t="str">
        <f ca="true">+IF(OFFSET('Sanitation Data'!$D$28,0,10*ROW('Sanitation Data'!D185))="","",OFFSET('Sanitation Data'!$D$28,0,10*ROW('Sanitation Data'!D185)))</f>
        <v/>
      </c>
      <c r="CL191" s="274" t="str">
        <f ca="true">+IF(OFFSET('Sanitation Data'!$D$29,0,10*ROW('Sanitation Data'!D185))="","",OFFSET('Sanitation Data'!$D$29,0,10*ROW('Sanitation Data'!D185)))</f>
        <v/>
      </c>
      <c r="CM191" s="274" t="str">
        <f ca="true">+IF(OFFSET('Sanitation Data'!$D$30,0,10*ROW('Sanitation Data'!D185))="","",OFFSET('Sanitation Data'!$D$30,0,10*ROW('Sanitation Data'!D185)))</f>
        <v/>
      </c>
      <c r="CN191" s="274" t="str">
        <f ca="true">+IF(OFFSET('Sanitation Data'!$D$31,0,10*ROW('Sanitation Data'!D185))="","",OFFSET('Sanitation Data'!$D$31,0,10*ROW('Sanitation Data'!D185)))</f>
        <v/>
      </c>
      <c r="CO191" s="274" t="str">
        <f ca="true">+IF(OFFSET('Sanitation Data'!$D$32,0,10*ROW('Sanitation Data'!D185))="","",OFFSET('Sanitation Data'!$D$32,0,10*ROW('Sanitation Data'!D185)))</f>
        <v/>
      </c>
      <c r="CP191" s="274" t="str">
        <f ca="true">+IF(OFFSET('Sanitation Data'!$E$28,0,10*ROW('Sanitation Data'!E185))="","",OFFSET('Sanitation Data'!$E$28,0,10*ROW('Sanitation Data'!E185)))</f>
        <v/>
      </c>
      <c r="CQ191" s="274" t="str">
        <f ca="true">+IF(OFFSET('Sanitation Data'!$E$29,0,10*ROW('Sanitation Data'!E185))="","",OFFSET('Sanitation Data'!$E$29,0,10*ROW('Sanitation Data'!E185)))</f>
        <v/>
      </c>
      <c r="CR191" s="274" t="str">
        <f ca="true">+IF(OFFSET('Sanitation Data'!$E$30,0,10*ROW('Sanitation Data'!E185))="","",OFFSET('Sanitation Data'!$E$30,0,10*ROW('Sanitation Data'!E185)))</f>
        <v/>
      </c>
      <c r="CS191" s="274" t="str">
        <f ca="true">+IF(OFFSET('Sanitation Data'!$E$31,0,10*ROW('Sanitation Data'!E185))="","",OFFSET('Sanitation Data'!$E$31,0,10*ROW('Sanitation Data'!E185)))</f>
        <v/>
      </c>
      <c r="CT191" s="274" t="str">
        <f ca="true">+IF(OFFSET('Sanitation Data'!$E$32,0,10*ROW('Sanitation Data'!E185))="","",OFFSET('Sanitation Data'!$E$32,0,10*ROW('Sanitation Data'!E185)))</f>
        <v/>
      </c>
      <c r="CU191" s="274" t="str">
        <f ca="true">+IF(OFFSET('Sanitation Data'!$F$28,0,10*ROW('Sanitation Data'!F185))="","",OFFSET('Sanitation Data'!$F$28,0,10*ROW('Sanitation Data'!F185)))</f>
        <v/>
      </c>
      <c r="CV191" s="274" t="str">
        <f ca="true">+IF(OFFSET('Sanitation Data'!$F$29,0,10*ROW('Sanitation Data'!F185))="","",OFFSET('Sanitation Data'!$F$29,0,10*ROW('Sanitation Data'!F185)))</f>
        <v/>
      </c>
      <c r="CW191" s="274" t="str">
        <f ca="true">+IF(OFFSET('Sanitation Data'!$F$30,0,10*ROW('Sanitation Data'!F185))="","",OFFSET('Sanitation Data'!$F$30,0,10*ROW('Sanitation Data'!F185)))</f>
        <v/>
      </c>
      <c r="CX191" s="274" t="str">
        <f ca="true">+IF(OFFSET('Sanitation Data'!$F$31,0,10*ROW('Sanitation Data'!F185))="","",OFFSET('Sanitation Data'!$F$31,0,10*ROW('Sanitation Data'!F185)))</f>
        <v/>
      </c>
      <c r="CY191" s="274" t="str">
        <f ca="true">+IF(OFFSET('Sanitation Data'!$F$32,0,10*ROW('Sanitation Data'!F185))="","",OFFSET('Sanitation Data'!$F$32,0,10*ROW('Sanitation Data'!F185)))</f>
        <v/>
      </c>
      <c r="CZ191" s="274" t="str">
        <f ca="true">+IF(OFFSET('Sanitation Data'!$G$28,0,10*ROW('Sanitation Data'!G185))="","",OFFSET('Sanitation Data'!$G$28,0,10*ROW('Sanitation Data'!G185)))</f>
        <v/>
      </c>
      <c r="DA191" s="274" t="str">
        <f ca="true">+IF(OFFSET('Sanitation Data'!$G$29,0,10*ROW('Sanitation Data'!G185))="","",OFFSET('Sanitation Data'!$G$29,0,10*ROW('Sanitation Data'!G185)))</f>
        <v/>
      </c>
      <c r="DB191" s="274" t="str">
        <f ca="true">+IF(OFFSET('Sanitation Data'!$G$30,0,10*ROW('Sanitation Data'!G185))="","",OFFSET('Sanitation Data'!$G$30,0,10*ROW('Sanitation Data'!G185)))</f>
        <v/>
      </c>
      <c r="DC191" s="274" t="str">
        <f ca="true">+IF(OFFSET('Sanitation Data'!$G$31,0,10*ROW('Sanitation Data'!G185))="","",OFFSET('Sanitation Data'!$G$31,0,10*ROW('Sanitation Data'!G185)))</f>
        <v/>
      </c>
      <c r="DD191" s="274" t="str">
        <f ca="true">+IF(OFFSET('Sanitation Data'!$G$32,0,10*ROW('Sanitation Data'!G185))="","",OFFSET('Sanitation Data'!$G$32,0,10*ROW('Sanitation Data'!G185)))</f>
        <v/>
      </c>
      <c r="DE191" s="274" t="str">
        <f ca="true">+IF(OFFSET('Sanitation Data'!$H$28,0,10*ROW('Sanitation Data'!H185))="","",OFFSET('Sanitation Data'!$H$28,0,10*ROW('Sanitation Data'!H185)))</f>
        <v/>
      </c>
      <c r="DF191" s="274" t="str">
        <f ca="true">+IF(OFFSET('Sanitation Data'!$H$29,0,10*ROW('Sanitation Data'!H185))="","",OFFSET('Sanitation Data'!$H$29,0,10*ROW('Sanitation Data'!H185)))</f>
        <v/>
      </c>
      <c r="DG191" s="274" t="str">
        <f ca="true">+IF(OFFSET('Sanitation Data'!$H$30,0,10*ROW('Sanitation Data'!H185))="","",OFFSET('Sanitation Data'!$H$30,0,10*ROW('Sanitation Data'!H185)))</f>
        <v/>
      </c>
      <c r="DH191" s="274" t="str">
        <f ca="true">+IF(OFFSET('Sanitation Data'!$H$31,0,10*ROW('Sanitation Data'!H185))="","",OFFSET('Sanitation Data'!$H$31,0,10*ROW('Sanitation Data'!H185)))</f>
        <v/>
      </c>
      <c r="DI191" s="274" t="str">
        <f ca="true">+IF(OFFSET('Sanitation Data'!$H$32,0,10*ROW('Sanitation Data'!H185))="","",OFFSET('Sanitation Data'!$H$32,0,10*ROW('Sanitation Data'!H185)))</f>
        <v/>
      </c>
      <c r="DJ191" s="274" t="str">
        <f ca="true">+IF(OFFSET('Sanitation Data'!$I$28,0,10*ROW('Sanitation Data'!I185))="","",OFFSET('Sanitation Data'!$I$28,0,10*ROW('Sanitation Data'!I185)))</f>
        <v/>
      </c>
      <c r="DK191" s="274" t="str">
        <f ca="true">+IF(OFFSET('Sanitation Data'!$I$29,0,10*ROW('Sanitation Data'!I185))="","",OFFSET('Sanitation Data'!$I$29,0,10*ROW('Sanitation Data'!I185)))</f>
        <v/>
      </c>
      <c r="DL191" s="274" t="str">
        <f ca="true">+IF(OFFSET('Sanitation Data'!$I$30,0,10*ROW('Sanitation Data'!I185))="","",OFFSET('Sanitation Data'!$I$30,0,10*ROW('Sanitation Data'!I185)))</f>
        <v/>
      </c>
      <c r="DM191" s="274" t="str">
        <f ca="true">+IF(OFFSET('Sanitation Data'!$I$31,0,10*ROW('Sanitation Data'!I185))="","",OFFSET('Sanitation Data'!$I$31,0,10*ROW('Sanitation Data'!I185)))</f>
        <v/>
      </c>
      <c r="DN191" s="274" t="str">
        <f ca="true">+IF(OFFSET('Sanitation Data'!$I$32,0,10*ROW('Sanitation Data'!I185))="","",OFFSET('Sanitation Data'!$I$32,0,10*ROW('Sanitation Data'!I185)))</f>
        <v/>
      </c>
      <c r="DO191" s="274" t="str">
        <f ca="true">+IF(OFFSET('Hygiene Data'!$D$11,0,10*ROW('Hygiene Data'!D185))="","",OFFSET('Hygiene Data'!$D$11,0,10*ROW('Hygiene Data'!D185)))</f>
        <v/>
      </c>
      <c r="DP191" s="274" t="str">
        <f ca="true">+IF(OFFSET('Hygiene Data'!$D$12,0,10*ROW('Hygiene Data'!D185))="","",OFFSET('Hygiene Data'!$D$12,0,10*ROW('Hygiene Data'!D185)))</f>
        <v/>
      </c>
      <c r="DQ191" s="274" t="str">
        <f ca="true">+IF(OFFSET('Hygiene Data'!$D$13,0,10*ROW('Hygiene Data'!D185))="","",OFFSET('Hygiene Data'!$D$13,0,10*ROW('Hygiene Data'!D185)))</f>
        <v/>
      </c>
      <c r="DR191" s="274" t="str">
        <f ca="true">+IF(OFFSET('Hygiene Data'!$E$11,0,10*ROW('Hygiene Data'!E185))="","",OFFSET('Hygiene Data'!$E$11,0,10*ROW('Hygiene Data'!E185)))</f>
        <v/>
      </c>
      <c r="DS191" s="274" t="str">
        <f ca="true">+IF(OFFSET('Hygiene Data'!$E$12,0,10*ROW('Hygiene Data'!E185))="","",OFFSET('Hygiene Data'!$E$12,0,10*ROW('Hygiene Data'!E185)))</f>
        <v/>
      </c>
      <c r="DT191" s="274" t="str">
        <f ca="true">+IF(OFFSET('Hygiene Data'!$E$13,0,10*ROW('Hygiene Data'!E185))="","",OFFSET('Hygiene Data'!$E$13,0,10*ROW('Hygiene Data'!E185)))</f>
        <v/>
      </c>
      <c r="DU191" s="274" t="str">
        <f ca="true">+IF(OFFSET('Hygiene Data'!$F$11,0,10*ROW('Hygiene Data'!F185))="","",OFFSET('Hygiene Data'!$F$11,0,10*ROW('Hygiene Data'!F185)))</f>
        <v/>
      </c>
      <c r="DV191" s="274" t="str">
        <f ca="true">+IF(OFFSET('Hygiene Data'!$F$12,0,10*ROW('Hygiene Data'!F185))="","",OFFSET('Hygiene Data'!$F$12,0,10*ROW('Hygiene Data'!F185)))</f>
        <v/>
      </c>
      <c r="DW191" s="274" t="str">
        <f ca="true">+IF(OFFSET('Hygiene Data'!$F$13,0,10*ROW('Hygiene Data'!F185))="","",OFFSET('Hygiene Data'!$F$13,0,10*ROW('Hygiene Data'!F185)))</f>
        <v/>
      </c>
      <c r="DX191" s="274" t="str">
        <f ca="true">+IF(OFFSET('Hygiene Data'!$G$11,0,10*ROW('Hygiene Data'!G185))="","",OFFSET('Hygiene Data'!$G$11,0,10*ROW('Hygiene Data'!G185)))</f>
        <v/>
      </c>
      <c r="DY191" s="274" t="str">
        <f ca="true">+IF(OFFSET('Hygiene Data'!$G$12,0,10*ROW('Hygiene Data'!G185))="","",OFFSET('Hygiene Data'!$G$12,0,10*ROW('Hygiene Data'!G185)))</f>
        <v/>
      </c>
      <c r="DZ191" s="274" t="str">
        <f ca="true">+IF(OFFSET('Hygiene Data'!$G$13,0,10*ROW('Hygiene Data'!G185))="","",OFFSET('Hygiene Data'!$G$13,0,10*ROW('Hygiene Data'!G185)))</f>
        <v/>
      </c>
      <c r="EA191" s="274" t="str">
        <f ca="true">+IF(OFFSET('Hygiene Data'!$H$11,0,10*ROW('Hygiene Data'!H185))="","",OFFSET('Hygiene Data'!$H$11,0,10*ROW('Hygiene Data'!H185)))</f>
        <v/>
      </c>
      <c r="EB191" s="274" t="str">
        <f ca="true">+IF(OFFSET('Hygiene Data'!$H$12,0,10*ROW('Hygiene Data'!H185))="","",OFFSET('Hygiene Data'!$H$12,0,10*ROW('Hygiene Data'!H185)))</f>
        <v/>
      </c>
      <c r="EC191" s="274" t="str">
        <f ca="true">+IF(OFFSET('Hygiene Data'!$H$13,0,10*ROW('Hygiene Data'!H185))="","",OFFSET('Hygiene Data'!$H$13,0,10*ROW('Hygiene Data'!H185)))</f>
        <v/>
      </c>
      <c r="ED191" s="274" t="str">
        <f ca="true">+IF(OFFSET('Hygiene Data'!$I$11,0,10*ROW('Hygiene Data'!I185))="","",OFFSET('Hygiene Data'!$I$11,0,10*ROW('Hygiene Data'!I185)))</f>
        <v/>
      </c>
      <c r="EE191" s="274" t="str">
        <f ca="true">+IF(OFFSET('Hygiene Data'!$I$12,0,10*ROW('Hygiene Data'!I185))="","",OFFSET('Hygiene Data'!$I$12,0,10*ROW('Hygiene Data'!I185)))</f>
        <v/>
      </c>
      <c r="EF191" s="274" t="str">
        <f ca="true">+IF(OFFSET('Hygiene Data'!$I$13,0,10*ROW('Hygiene Data'!I185))="","",OFFSET('Hygiene Data'!$I$13,0,10*ROW('Hygiene Data'!I185)))</f>
        <v/>
      </c>
    </row>
    <row xmlns:x14ac="http://schemas.microsoft.com/office/spreadsheetml/2009/9/ac" r="192" x14ac:dyDescent="0.2">
      <c r="A192" s="37" t="str">
        <f ca="true">+IF(OFFSET('Water Data'!$B$2,0,10*ROW('Water Data'!E186))="","",OFFSET('Water Data'!$B$2,0,10*ROW('Water Data'!E186)))</f>
        <v/>
      </c>
      <c r="B192" s="37" t="str">
        <f ca="true">+IF(OFFSET('Water Data'!$C$2,0,10*ROW('Water Data'!F186))="","",OFFSET('Water Data'!$C$2,0,10*ROW('Water Data'!F186)))</f>
        <v/>
      </c>
      <c r="C192" s="330" t="str">
        <f t="shared" ca="true" si="2"/>
        <v/>
      </c>
      <c r="D192" s="94"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4"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4"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4"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4"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4"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4"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4"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4"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4"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4"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4"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4"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4"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4"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4"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4"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4"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5"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5"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5"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5"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5"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5"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5"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5"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5"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5"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5"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5"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5"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5"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5"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5"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5"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5"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5"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5"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5"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5"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5"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5"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5"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5"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5"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5"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5"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5"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6"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6"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6"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6"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6"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6"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6"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6"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6"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6"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6"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6"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6"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6"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6"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6"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6"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6"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74"/>
      <c r="BS192" s="274" t="str">
        <f ca="true">+IF(OFFSET('Water Data'!$D$27,0,10*ROW('Water Data'!D186))="","",OFFSET('Water Data'!$D$27,0,10*ROW('Water Data'!D186)))</f>
        <v/>
      </c>
      <c r="BT192" s="274" t="str">
        <f ca="true">+IF(OFFSET('Water Data'!$D$28,0,10*ROW('Water Data'!D186))="","",OFFSET('Water Data'!$D$28,0,10*ROW('Water Data'!D186)))</f>
        <v/>
      </c>
      <c r="BU192" s="274" t="str">
        <f ca="true">+IF(OFFSET('Water Data'!$D$29,0,10*ROW('Water Data'!D186))="","",OFFSET('Water Data'!$D$29,0,10*ROW('Water Data'!D186)))</f>
        <v/>
      </c>
      <c r="BV192" s="274" t="str">
        <f ca="true">+IF(OFFSET('Water Data'!$E$27,0,10*ROW('Water Data'!E186))="","",OFFSET('Water Data'!$E$27,0,10*ROW('Water Data'!E186)))</f>
        <v/>
      </c>
      <c r="BW192" s="274" t="str">
        <f ca="true">+IF(OFFSET('Water Data'!$E$28,0,10*ROW('Water Data'!E186))="","",OFFSET('Water Data'!$E$28,0,10*ROW('Water Data'!E186)))</f>
        <v/>
      </c>
      <c r="BX192" s="274" t="str">
        <f ca="true">+IF(OFFSET('Water Data'!$E$29,0,10*ROW('Water Data'!E186))="","",OFFSET('Water Data'!$E$29,0,10*ROW('Water Data'!E186)))</f>
        <v/>
      </c>
      <c r="BY192" s="274" t="str">
        <f ca="true">+IF(OFFSET('Water Data'!$F$27,0,10*ROW('Water Data'!F186))="","",OFFSET('Water Data'!$F$27,0,10*ROW('Water Data'!F186)))</f>
        <v/>
      </c>
      <c r="BZ192" s="274" t="str">
        <f ca="true">+IF(OFFSET('Water Data'!$F$28,0,10*ROW('Water Data'!F186))="","",OFFSET('Water Data'!$F$28,0,10*ROW('Water Data'!F186)))</f>
        <v/>
      </c>
      <c r="CA192" s="274" t="str">
        <f ca="true">+IF(OFFSET('Water Data'!$F$29,0,10*ROW('Water Data'!F186))="","",OFFSET('Water Data'!$F$29,0,10*ROW('Water Data'!F186)))</f>
        <v/>
      </c>
      <c r="CB192" s="274" t="str">
        <f ca="true">+IF(OFFSET('Water Data'!$G$27,0,10*ROW('Water Data'!G186))="","",OFFSET('Water Data'!$G$27,0,10*ROW('Water Data'!G186)))</f>
        <v/>
      </c>
      <c r="CC192" s="274" t="str">
        <f ca="true">+IF(OFFSET('Water Data'!$G$28,0,10*ROW('Water Data'!G186))="","",OFFSET('Water Data'!$G$28,0,10*ROW('Water Data'!G186)))</f>
        <v/>
      </c>
      <c r="CD192" s="274" t="str">
        <f ca="true">+IF(OFFSET('Water Data'!$G$29,0,10*ROW('Water Data'!G186))="","",OFFSET('Water Data'!$G$29,0,10*ROW('Water Data'!G186)))</f>
        <v/>
      </c>
      <c r="CE192" s="274" t="str">
        <f ca="true">+IF(OFFSET('Water Data'!$H$27,0,10*ROW('Water Data'!H186))="","",OFFSET('Water Data'!$H$27,0,10*ROW('Water Data'!H186)))</f>
        <v/>
      </c>
      <c r="CF192" s="274" t="str">
        <f ca="true">+IF(OFFSET('Water Data'!$H$28,0,10*ROW('Water Data'!H186))="","",OFFSET('Water Data'!$H$28,0,10*ROW('Water Data'!H186)))</f>
        <v/>
      </c>
      <c r="CG192" s="274" t="str">
        <f ca="true">+IF(OFFSET('Water Data'!$H$29,0,10*ROW('Water Data'!H186))="","",OFFSET('Water Data'!$H$29,0,10*ROW('Water Data'!H186)))</f>
        <v/>
      </c>
      <c r="CH192" s="274" t="str">
        <f ca="true">+IF(OFFSET('Water Data'!$I$27,0,10*ROW('Water Data'!I186))="","",OFFSET('Water Data'!$I$27,0,10*ROW('Water Data'!I186)))</f>
        <v/>
      </c>
      <c r="CI192" s="274" t="str">
        <f ca="true">+IF(OFFSET('Water Data'!$I$28,0,10*ROW('Water Data'!I186))="","",OFFSET('Water Data'!$I$28,0,10*ROW('Water Data'!I186)))</f>
        <v/>
      </c>
      <c r="CJ192" s="274" t="str">
        <f ca="true">+IF(OFFSET('Water Data'!$I$29,0,10*ROW('Water Data'!I186))="","",OFFSET('Water Data'!$I$29,0,10*ROW('Water Data'!I186)))</f>
        <v/>
      </c>
      <c r="CK192" s="274" t="str">
        <f ca="true">+IF(OFFSET('Sanitation Data'!$D$28,0,10*ROW('Sanitation Data'!D186))="","",OFFSET('Sanitation Data'!$D$28,0,10*ROW('Sanitation Data'!D186)))</f>
        <v/>
      </c>
      <c r="CL192" s="274" t="str">
        <f ca="true">+IF(OFFSET('Sanitation Data'!$D$29,0,10*ROW('Sanitation Data'!D186))="","",OFFSET('Sanitation Data'!$D$29,0,10*ROW('Sanitation Data'!D186)))</f>
        <v/>
      </c>
      <c r="CM192" s="274" t="str">
        <f ca="true">+IF(OFFSET('Sanitation Data'!$D$30,0,10*ROW('Sanitation Data'!D186))="","",OFFSET('Sanitation Data'!$D$30,0,10*ROW('Sanitation Data'!D186)))</f>
        <v/>
      </c>
      <c r="CN192" s="274" t="str">
        <f ca="true">+IF(OFFSET('Sanitation Data'!$D$31,0,10*ROW('Sanitation Data'!D186))="","",OFFSET('Sanitation Data'!$D$31,0,10*ROW('Sanitation Data'!D186)))</f>
        <v/>
      </c>
      <c r="CO192" s="274" t="str">
        <f ca="true">+IF(OFFSET('Sanitation Data'!$D$32,0,10*ROW('Sanitation Data'!D186))="","",OFFSET('Sanitation Data'!$D$32,0,10*ROW('Sanitation Data'!D186)))</f>
        <v/>
      </c>
      <c r="CP192" s="274" t="str">
        <f ca="true">+IF(OFFSET('Sanitation Data'!$E$28,0,10*ROW('Sanitation Data'!E186))="","",OFFSET('Sanitation Data'!$E$28,0,10*ROW('Sanitation Data'!E186)))</f>
        <v/>
      </c>
      <c r="CQ192" s="274" t="str">
        <f ca="true">+IF(OFFSET('Sanitation Data'!$E$29,0,10*ROW('Sanitation Data'!E186))="","",OFFSET('Sanitation Data'!$E$29,0,10*ROW('Sanitation Data'!E186)))</f>
        <v/>
      </c>
      <c r="CR192" s="274" t="str">
        <f ca="true">+IF(OFFSET('Sanitation Data'!$E$30,0,10*ROW('Sanitation Data'!E186))="","",OFFSET('Sanitation Data'!$E$30,0,10*ROW('Sanitation Data'!E186)))</f>
        <v/>
      </c>
      <c r="CS192" s="274" t="str">
        <f ca="true">+IF(OFFSET('Sanitation Data'!$E$31,0,10*ROW('Sanitation Data'!E186))="","",OFFSET('Sanitation Data'!$E$31,0,10*ROW('Sanitation Data'!E186)))</f>
        <v/>
      </c>
      <c r="CT192" s="274" t="str">
        <f ca="true">+IF(OFFSET('Sanitation Data'!$E$32,0,10*ROW('Sanitation Data'!E186))="","",OFFSET('Sanitation Data'!$E$32,0,10*ROW('Sanitation Data'!E186)))</f>
        <v/>
      </c>
      <c r="CU192" s="274" t="str">
        <f ca="true">+IF(OFFSET('Sanitation Data'!$F$28,0,10*ROW('Sanitation Data'!F186))="","",OFFSET('Sanitation Data'!$F$28,0,10*ROW('Sanitation Data'!F186)))</f>
        <v/>
      </c>
      <c r="CV192" s="274" t="str">
        <f ca="true">+IF(OFFSET('Sanitation Data'!$F$29,0,10*ROW('Sanitation Data'!F186))="","",OFFSET('Sanitation Data'!$F$29,0,10*ROW('Sanitation Data'!F186)))</f>
        <v/>
      </c>
      <c r="CW192" s="274" t="str">
        <f ca="true">+IF(OFFSET('Sanitation Data'!$F$30,0,10*ROW('Sanitation Data'!F186))="","",OFFSET('Sanitation Data'!$F$30,0,10*ROW('Sanitation Data'!F186)))</f>
        <v/>
      </c>
      <c r="CX192" s="274" t="str">
        <f ca="true">+IF(OFFSET('Sanitation Data'!$F$31,0,10*ROW('Sanitation Data'!F186))="","",OFFSET('Sanitation Data'!$F$31,0,10*ROW('Sanitation Data'!F186)))</f>
        <v/>
      </c>
      <c r="CY192" s="274" t="str">
        <f ca="true">+IF(OFFSET('Sanitation Data'!$F$32,0,10*ROW('Sanitation Data'!F186))="","",OFFSET('Sanitation Data'!$F$32,0,10*ROW('Sanitation Data'!F186)))</f>
        <v/>
      </c>
      <c r="CZ192" s="274" t="str">
        <f ca="true">+IF(OFFSET('Sanitation Data'!$G$28,0,10*ROW('Sanitation Data'!G186))="","",OFFSET('Sanitation Data'!$G$28,0,10*ROW('Sanitation Data'!G186)))</f>
        <v/>
      </c>
      <c r="DA192" s="274" t="str">
        <f ca="true">+IF(OFFSET('Sanitation Data'!$G$29,0,10*ROW('Sanitation Data'!G186))="","",OFFSET('Sanitation Data'!$G$29,0,10*ROW('Sanitation Data'!G186)))</f>
        <v/>
      </c>
      <c r="DB192" s="274" t="str">
        <f ca="true">+IF(OFFSET('Sanitation Data'!$G$30,0,10*ROW('Sanitation Data'!G186))="","",OFFSET('Sanitation Data'!$G$30,0,10*ROW('Sanitation Data'!G186)))</f>
        <v/>
      </c>
      <c r="DC192" s="274" t="str">
        <f ca="true">+IF(OFFSET('Sanitation Data'!$G$31,0,10*ROW('Sanitation Data'!G186))="","",OFFSET('Sanitation Data'!$G$31,0,10*ROW('Sanitation Data'!G186)))</f>
        <v/>
      </c>
      <c r="DD192" s="274" t="str">
        <f ca="true">+IF(OFFSET('Sanitation Data'!$G$32,0,10*ROW('Sanitation Data'!G186))="","",OFFSET('Sanitation Data'!$G$32,0,10*ROW('Sanitation Data'!G186)))</f>
        <v/>
      </c>
      <c r="DE192" s="274" t="str">
        <f ca="true">+IF(OFFSET('Sanitation Data'!$H$28,0,10*ROW('Sanitation Data'!H186))="","",OFFSET('Sanitation Data'!$H$28,0,10*ROW('Sanitation Data'!H186)))</f>
        <v/>
      </c>
      <c r="DF192" s="274" t="str">
        <f ca="true">+IF(OFFSET('Sanitation Data'!$H$29,0,10*ROW('Sanitation Data'!H186))="","",OFFSET('Sanitation Data'!$H$29,0,10*ROW('Sanitation Data'!H186)))</f>
        <v/>
      </c>
      <c r="DG192" s="274" t="str">
        <f ca="true">+IF(OFFSET('Sanitation Data'!$H$30,0,10*ROW('Sanitation Data'!H186))="","",OFFSET('Sanitation Data'!$H$30,0,10*ROW('Sanitation Data'!H186)))</f>
        <v/>
      </c>
      <c r="DH192" s="274" t="str">
        <f ca="true">+IF(OFFSET('Sanitation Data'!$H$31,0,10*ROW('Sanitation Data'!H186))="","",OFFSET('Sanitation Data'!$H$31,0,10*ROW('Sanitation Data'!H186)))</f>
        <v/>
      </c>
      <c r="DI192" s="274" t="str">
        <f ca="true">+IF(OFFSET('Sanitation Data'!$H$32,0,10*ROW('Sanitation Data'!H186))="","",OFFSET('Sanitation Data'!$H$32,0,10*ROW('Sanitation Data'!H186)))</f>
        <v/>
      </c>
      <c r="DJ192" s="274" t="str">
        <f ca="true">+IF(OFFSET('Sanitation Data'!$I$28,0,10*ROW('Sanitation Data'!I186))="","",OFFSET('Sanitation Data'!$I$28,0,10*ROW('Sanitation Data'!I186)))</f>
        <v/>
      </c>
      <c r="DK192" s="274" t="str">
        <f ca="true">+IF(OFFSET('Sanitation Data'!$I$29,0,10*ROW('Sanitation Data'!I186))="","",OFFSET('Sanitation Data'!$I$29,0,10*ROW('Sanitation Data'!I186)))</f>
        <v/>
      </c>
      <c r="DL192" s="274" t="str">
        <f ca="true">+IF(OFFSET('Sanitation Data'!$I$30,0,10*ROW('Sanitation Data'!I186))="","",OFFSET('Sanitation Data'!$I$30,0,10*ROW('Sanitation Data'!I186)))</f>
        <v/>
      </c>
      <c r="DM192" s="274" t="str">
        <f ca="true">+IF(OFFSET('Sanitation Data'!$I$31,0,10*ROW('Sanitation Data'!I186))="","",OFFSET('Sanitation Data'!$I$31,0,10*ROW('Sanitation Data'!I186)))</f>
        <v/>
      </c>
      <c r="DN192" s="274" t="str">
        <f ca="true">+IF(OFFSET('Sanitation Data'!$I$32,0,10*ROW('Sanitation Data'!I186))="","",OFFSET('Sanitation Data'!$I$32,0,10*ROW('Sanitation Data'!I186)))</f>
        <v/>
      </c>
      <c r="DO192" s="274" t="str">
        <f ca="true">+IF(OFFSET('Hygiene Data'!$D$11,0,10*ROW('Hygiene Data'!D186))="","",OFFSET('Hygiene Data'!$D$11,0,10*ROW('Hygiene Data'!D186)))</f>
        <v/>
      </c>
      <c r="DP192" s="274" t="str">
        <f ca="true">+IF(OFFSET('Hygiene Data'!$D$12,0,10*ROW('Hygiene Data'!D186))="","",OFFSET('Hygiene Data'!$D$12,0,10*ROW('Hygiene Data'!D186)))</f>
        <v/>
      </c>
      <c r="DQ192" s="274" t="str">
        <f ca="true">+IF(OFFSET('Hygiene Data'!$D$13,0,10*ROW('Hygiene Data'!D186))="","",OFFSET('Hygiene Data'!$D$13,0,10*ROW('Hygiene Data'!D186)))</f>
        <v/>
      </c>
      <c r="DR192" s="274" t="str">
        <f ca="true">+IF(OFFSET('Hygiene Data'!$E$11,0,10*ROW('Hygiene Data'!E186))="","",OFFSET('Hygiene Data'!$E$11,0,10*ROW('Hygiene Data'!E186)))</f>
        <v/>
      </c>
      <c r="DS192" s="274" t="str">
        <f ca="true">+IF(OFFSET('Hygiene Data'!$E$12,0,10*ROW('Hygiene Data'!E186))="","",OFFSET('Hygiene Data'!$E$12,0,10*ROW('Hygiene Data'!E186)))</f>
        <v/>
      </c>
      <c r="DT192" s="274" t="str">
        <f ca="true">+IF(OFFSET('Hygiene Data'!$E$13,0,10*ROW('Hygiene Data'!E186))="","",OFFSET('Hygiene Data'!$E$13,0,10*ROW('Hygiene Data'!E186)))</f>
        <v/>
      </c>
      <c r="DU192" s="274" t="str">
        <f ca="true">+IF(OFFSET('Hygiene Data'!$F$11,0,10*ROW('Hygiene Data'!F186))="","",OFFSET('Hygiene Data'!$F$11,0,10*ROW('Hygiene Data'!F186)))</f>
        <v/>
      </c>
      <c r="DV192" s="274" t="str">
        <f ca="true">+IF(OFFSET('Hygiene Data'!$F$12,0,10*ROW('Hygiene Data'!F186))="","",OFFSET('Hygiene Data'!$F$12,0,10*ROW('Hygiene Data'!F186)))</f>
        <v/>
      </c>
      <c r="DW192" s="274" t="str">
        <f ca="true">+IF(OFFSET('Hygiene Data'!$F$13,0,10*ROW('Hygiene Data'!F186))="","",OFFSET('Hygiene Data'!$F$13,0,10*ROW('Hygiene Data'!F186)))</f>
        <v/>
      </c>
      <c r="DX192" s="274" t="str">
        <f ca="true">+IF(OFFSET('Hygiene Data'!$G$11,0,10*ROW('Hygiene Data'!G186))="","",OFFSET('Hygiene Data'!$G$11,0,10*ROW('Hygiene Data'!G186)))</f>
        <v/>
      </c>
      <c r="DY192" s="274" t="str">
        <f ca="true">+IF(OFFSET('Hygiene Data'!$G$12,0,10*ROW('Hygiene Data'!G186))="","",OFFSET('Hygiene Data'!$G$12,0,10*ROW('Hygiene Data'!G186)))</f>
        <v/>
      </c>
      <c r="DZ192" s="274" t="str">
        <f ca="true">+IF(OFFSET('Hygiene Data'!$G$13,0,10*ROW('Hygiene Data'!G186))="","",OFFSET('Hygiene Data'!$G$13,0,10*ROW('Hygiene Data'!G186)))</f>
        <v/>
      </c>
      <c r="EA192" s="274" t="str">
        <f ca="true">+IF(OFFSET('Hygiene Data'!$H$11,0,10*ROW('Hygiene Data'!H186))="","",OFFSET('Hygiene Data'!$H$11,0,10*ROW('Hygiene Data'!H186)))</f>
        <v/>
      </c>
      <c r="EB192" s="274" t="str">
        <f ca="true">+IF(OFFSET('Hygiene Data'!$H$12,0,10*ROW('Hygiene Data'!H186))="","",OFFSET('Hygiene Data'!$H$12,0,10*ROW('Hygiene Data'!H186)))</f>
        <v/>
      </c>
      <c r="EC192" s="274" t="str">
        <f ca="true">+IF(OFFSET('Hygiene Data'!$H$13,0,10*ROW('Hygiene Data'!H186))="","",OFFSET('Hygiene Data'!$H$13,0,10*ROW('Hygiene Data'!H186)))</f>
        <v/>
      </c>
      <c r="ED192" s="274" t="str">
        <f ca="true">+IF(OFFSET('Hygiene Data'!$I$11,0,10*ROW('Hygiene Data'!I186))="","",OFFSET('Hygiene Data'!$I$11,0,10*ROW('Hygiene Data'!I186)))</f>
        <v/>
      </c>
      <c r="EE192" s="274" t="str">
        <f ca="true">+IF(OFFSET('Hygiene Data'!$I$12,0,10*ROW('Hygiene Data'!I186))="","",OFFSET('Hygiene Data'!$I$12,0,10*ROW('Hygiene Data'!I186)))</f>
        <v/>
      </c>
      <c r="EF192" s="274" t="str">
        <f ca="true">+IF(OFFSET('Hygiene Data'!$I$13,0,10*ROW('Hygiene Data'!I186))="","",OFFSET('Hygiene Data'!$I$13,0,10*ROW('Hygiene Data'!I186)))</f>
        <v/>
      </c>
    </row>
    <row xmlns:x14ac="http://schemas.microsoft.com/office/spreadsheetml/2009/9/ac" r="193" x14ac:dyDescent="0.2">
      <c r="A193" s="37" t="str">
        <f ca="true">+IF(OFFSET('Water Data'!$B$2,0,10*ROW('Water Data'!E187))="","",OFFSET('Water Data'!$B$2,0,10*ROW('Water Data'!E187)))</f>
        <v/>
      </c>
      <c r="B193" s="37" t="str">
        <f ca="true">+IF(OFFSET('Water Data'!$C$2,0,10*ROW('Water Data'!F187))="","",OFFSET('Water Data'!$C$2,0,10*ROW('Water Data'!F187)))</f>
        <v/>
      </c>
      <c r="C193" s="330" t="str">
        <f t="shared" ca="true" si="2"/>
        <v/>
      </c>
      <c r="D193" s="94"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4"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4"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4"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4"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4"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4"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4"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4"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4"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4"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4"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4"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4"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4"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4"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4"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4"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5"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5"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5"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5"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5"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5"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5"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5"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5"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5"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5"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5"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5"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5"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5"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5"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5"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5"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5"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5"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5"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5"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5"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5"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5"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5"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5"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5"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5"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5"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6"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6"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6"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6"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6"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6"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6"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6"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6"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6"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6"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6"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6"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6"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6"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6"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6"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6"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74"/>
      <c r="BS193" s="274" t="str">
        <f ca="true">+IF(OFFSET('Water Data'!$D$27,0,10*ROW('Water Data'!D187))="","",OFFSET('Water Data'!$D$27,0,10*ROW('Water Data'!D187)))</f>
        <v/>
      </c>
      <c r="BT193" s="274" t="str">
        <f ca="true">+IF(OFFSET('Water Data'!$D$28,0,10*ROW('Water Data'!D187))="","",OFFSET('Water Data'!$D$28,0,10*ROW('Water Data'!D187)))</f>
        <v/>
      </c>
      <c r="BU193" s="274" t="str">
        <f ca="true">+IF(OFFSET('Water Data'!$D$29,0,10*ROW('Water Data'!D187))="","",OFFSET('Water Data'!$D$29,0,10*ROW('Water Data'!D187)))</f>
        <v/>
      </c>
      <c r="BV193" s="274" t="str">
        <f ca="true">+IF(OFFSET('Water Data'!$E$27,0,10*ROW('Water Data'!E187))="","",OFFSET('Water Data'!$E$27,0,10*ROW('Water Data'!E187)))</f>
        <v/>
      </c>
      <c r="BW193" s="274" t="str">
        <f ca="true">+IF(OFFSET('Water Data'!$E$28,0,10*ROW('Water Data'!E187))="","",OFFSET('Water Data'!$E$28,0,10*ROW('Water Data'!E187)))</f>
        <v/>
      </c>
      <c r="BX193" s="274" t="str">
        <f ca="true">+IF(OFFSET('Water Data'!$E$29,0,10*ROW('Water Data'!E187))="","",OFFSET('Water Data'!$E$29,0,10*ROW('Water Data'!E187)))</f>
        <v/>
      </c>
      <c r="BY193" s="274" t="str">
        <f ca="true">+IF(OFFSET('Water Data'!$F$27,0,10*ROW('Water Data'!F187))="","",OFFSET('Water Data'!$F$27,0,10*ROW('Water Data'!F187)))</f>
        <v/>
      </c>
      <c r="BZ193" s="274" t="str">
        <f ca="true">+IF(OFFSET('Water Data'!$F$28,0,10*ROW('Water Data'!F187))="","",OFFSET('Water Data'!$F$28,0,10*ROW('Water Data'!F187)))</f>
        <v/>
      </c>
      <c r="CA193" s="274" t="str">
        <f ca="true">+IF(OFFSET('Water Data'!$F$29,0,10*ROW('Water Data'!F187))="","",OFFSET('Water Data'!$F$29,0,10*ROW('Water Data'!F187)))</f>
        <v/>
      </c>
      <c r="CB193" s="274" t="str">
        <f ca="true">+IF(OFFSET('Water Data'!$G$27,0,10*ROW('Water Data'!G187))="","",OFFSET('Water Data'!$G$27,0,10*ROW('Water Data'!G187)))</f>
        <v/>
      </c>
      <c r="CC193" s="274" t="str">
        <f ca="true">+IF(OFFSET('Water Data'!$G$28,0,10*ROW('Water Data'!G187))="","",OFFSET('Water Data'!$G$28,0,10*ROW('Water Data'!G187)))</f>
        <v/>
      </c>
      <c r="CD193" s="274" t="str">
        <f ca="true">+IF(OFFSET('Water Data'!$G$29,0,10*ROW('Water Data'!G187))="","",OFFSET('Water Data'!$G$29,0,10*ROW('Water Data'!G187)))</f>
        <v/>
      </c>
      <c r="CE193" s="274" t="str">
        <f ca="true">+IF(OFFSET('Water Data'!$H$27,0,10*ROW('Water Data'!H187))="","",OFFSET('Water Data'!$H$27,0,10*ROW('Water Data'!H187)))</f>
        <v/>
      </c>
      <c r="CF193" s="274" t="str">
        <f ca="true">+IF(OFFSET('Water Data'!$H$28,0,10*ROW('Water Data'!H187))="","",OFFSET('Water Data'!$H$28,0,10*ROW('Water Data'!H187)))</f>
        <v/>
      </c>
      <c r="CG193" s="274" t="str">
        <f ca="true">+IF(OFFSET('Water Data'!$H$29,0,10*ROW('Water Data'!H187))="","",OFFSET('Water Data'!$H$29,0,10*ROW('Water Data'!H187)))</f>
        <v/>
      </c>
      <c r="CH193" s="274" t="str">
        <f ca="true">+IF(OFFSET('Water Data'!$I$27,0,10*ROW('Water Data'!I187))="","",OFFSET('Water Data'!$I$27,0,10*ROW('Water Data'!I187)))</f>
        <v/>
      </c>
      <c r="CI193" s="274" t="str">
        <f ca="true">+IF(OFFSET('Water Data'!$I$28,0,10*ROW('Water Data'!I187))="","",OFFSET('Water Data'!$I$28,0,10*ROW('Water Data'!I187)))</f>
        <v/>
      </c>
      <c r="CJ193" s="274" t="str">
        <f ca="true">+IF(OFFSET('Water Data'!$I$29,0,10*ROW('Water Data'!I187))="","",OFFSET('Water Data'!$I$29,0,10*ROW('Water Data'!I187)))</f>
        <v/>
      </c>
      <c r="CK193" s="274" t="str">
        <f ca="true">+IF(OFFSET('Sanitation Data'!$D$28,0,10*ROW('Sanitation Data'!D187))="","",OFFSET('Sanitation Data'!$D$28,0,10*ROW('Sanitation Data'!D187)))</f>
        <v/>
      </c>
      <c r="CL193" s="274" t="str">
        <f ca="true">+IF(OFFSET('Sanitation Data'!$D$29,0,10*ROW('Sanitation Data'!D187))="","",OFFSET('Sanitation Data'!$D$29,0,10*ROW('Sanitation Data'!D187)))</f>
        <v/>
      </c>
      <c r="CM193" s="274" t="str">
        <f ca="true">+IF(OFFSET('Sanitation Data'!$D$30,0,10*ROW('Sanitation Data'!D187))="","",OFFSET('Sanitation Data'!$D$30,0,10*ROW('Sanitation Data'!D187)))</f>
        <v/>
      </c>
      <c r="CN193" s="274" t="str">
        <f ca="true">+IF(OFFSET('Sanitation Data'!$D$31,0,10*ROW('Sanitation Data'!D187))="","",OFFSET('Sanitation Data'!$D$31,0,10*ROW('Sanitation Data'!D187)))</f>
        <v/>
      </c>
      <c r="CO193" s="274" t="str">
        <f ca="true">+IF(OFFSET('Sanitation Data'!$D$32,0,10*ROW('Sanitation Data'!D187))="","",OFFSET('Sanitation Data'!$D$32,0,10*ROW('Sanitation Data'!D187)))</f>
        <v/>
      </c>
      <c r="CP193" s="274" t="str">
        <f ca="true">+IF(OFFSET('Sanitation Data'!$E$28,0,10*ROW('Sanitation Data'!E187))="","",OFFSET('Sanitation Data'!$E$28,0,10*ROW('Sanitation Data'!E187)))</f>
        <v/>
      </c>
      <c r="CQ193" s="274" t="str">
        <f ca="true">+IF(OFFSET('Sanitation Data'!$E$29,0,10*ROW('Sanitation Data'!E187))="","",OFFSET('Sanitation Data'!$E$29,0,10*ROW('Sanitation Data'!E187)))</f>
        <v/>
      </c>
      <c r="CR193" s="274" t="str">
        <f ca="true">+IF(OFFSET('Sanitation Data'!$E$30,0,10*ROW('Sanitation Data'!E187))="","",OFFSET('Sanitation Data'!$E$30,0,10*ROW('Sanitation Data'!E187)))</f>
        <v/>
      </c>
      <c r="CS193" s="274" t="str">
        <f ca="true">+IF(OFFSET('Sanitation Data'!$E$31,0,10*ROW('Sanitation Data'!E187))="","",OFFSET('Sanitation Data'!$E$31,0,10*ROW('Sanitation Data'!E187)))</f>
        <v/>
      </c>
      <c r="CT193" s="274" t="str">
        <f ca="true">+IF(OFFSET('Sanitation Data'!$E$32,0,10*ROW('Sanitation Data'!E187))="","",OFFSET('Sanitation Data'!$E$32,0,10*ROW('Sanitation Data'!E187)))</f>
        <v/>
      </c>
      <c r="CU193" s="274" t="str">
        <f ca="true">+IF(OFFSET('Sanitation Data'!$F$28,0,10*ROW('Sanitation Data'!F187))="","",OFFSET('Sanitation Data'!$F$28,0,10*ROW('Sanitation Data'!F187)))</f>
        <v/>
      </c>
      <c r="CV193" s="274" t="str">
        <f ca="true">+IF(OFFSET('Sanitation Data'!$F$29,0,10*ROW('Sanitation Data'!F187))="","",OFFSET('Sanitation Data'!$F$29,0,10*ROW('Sanitation Data'!F187)))</f>
        <v/>
      </c>
      <c r="CW193" s="274" t="str">
        <f ca="true">+IF(OFFSET('Sanitation Data'!$F$30,0,10*ROW('Sanitation Data'!F187))="","",OFFSET('Sanitation Data'!$F$30,0,10*ROW('Sanitation Data'!F187)))</f>
        <v/>
      </c>
      <c r="CX193" s="274" t="str">
        <f ca="true">+IF(OFFSET('Sanitation Data'!$F$31,0,10*ROW('Sanitation Data'!F187))="","",OFFSET('Sanitation Data'!$F$31,0,10*ROW('Sanitation Data'!F187)))</f>
        <v/>
      </c>
      <c r="CY193" s="274" t="str">
        <f ca="true">+IF(OFFSET('Sanitation Data'!$F$32,0,10*ROW('Sanitation Data'!F187))="","",OFFSET('Sanitation Data'!$F$32,0,10*ROW('Sanitation Data'!F187)))</f>
        <v/>
      </c>
      <c r="CZ193" s="274" t="str">
        <f ca="true">+IF(OFFSET('Sanitation Data'!$G$28,0,10*ROW('Sanitation Data'!G187))="","",OFFSET('Sanitation Data'!$G$28,0,10*ROW('Sanitation Data'!G187)))</f>
        <v/>
      </c>
      <c r="DA193" s="274" t="str">
        <f ca="true">+IF(OFFSET('Sanitation Data'!$G$29,0,10*ROW('Sanitation Data'!G187))="","",OFFSET('Sanitation Data'!$G$29,0,10*ROW('Sanitation Data'!G187)))</f>
        <v/>
      </c>
      <c r="DB193" s="274" t="str">
        <f ca="true">+IF(OFFSET('Sanitation Data'!$G$30,0,10*ROW('Sanitation Data'!G187))="","",OFFSET('Sanitation Data'!$G$30,0,10*ROW('Sanitation Data'!G187)))</f>
        <v/>
      </c>
      <c r="DC193" s="274" t="str">
        <f ca="true">+IF(OFFSET('Sanitation Data'!$G$31,0,10*ROW('Sanitation Data'!G187))="","",OFFSET('Sanitation Data'!$G$31,0,10*ROW('Sanitation Data'!G187)))</f>
        <v/>
      </c>
      <c r="DD193" s="274" t="str">
        <f ca="true">+IF(OFFSET('Sanitation Data'!$G$32,0,10*ROW('Sanitation Data'!G187))="","",OFFSET('Sanitation Data'!$G$32,0,10*ROW('Sanitation Data'!G187)))</f>
        <v/>
      </c>
      <c r="DE193" s="274" t="str">
        <f ca="true">+IF(OFFSET('Sanitation Data'!$H$28,0,10*ROW('Sanitation Data'!H187))="","",OFFSET('Sanitation Data'!$H$28,0,10*ROW('Sanitation Data'!H187)))</f>
        <v/>
      </c>
      <c r="DF193" s="274" t="str">
        <f ca="true">+IF(OFFSET('Sanitation Data'!$H$29,0,10*ROW('Sanitation Data'!H187))="","",OFFSET('Sanitation Data'!$H$29,0,10*ROW('Sanitation Data'!H187)))</f>
        <v/>
      </c>
      <c r="DG193" s="274" t="str">
        <f ca="true">+IF(OFFSET('Sanitation Data'!$H$30,0,10*ROW('Sanitation Data'!H187))="","",OFFSET('Sanitation Data'!$H$30,0,10*ROW('Sanitation Data'!H187)))</f>
        <v/>
      </c>
      <c r="DH193" s="274" t="str">
        <f ca="true">+IF(OFFSET('Sanitation Data'!$H$31,0,10*ROW('Sanitation Data'!H187))="","",OFFSET('Sanitation Data'!$H$31,0,10*ROW('Sanitation Data'!H187)))</f>
        <v/>
      </c>
      <c r="DI193" s="274" t="str">
        <f ca="true">+IF(OFFSET('Sanitation Data'!$H$32,0,10*ROW('Sanitation Data'!H187))="","",OFFSET('Sanitation Data'!$H$32,0,10*ROW('Sanitation Data'!H187)))</f>
        <v/>
      </c>
      <c r="DJ193" s="274" t="str">
        <f ca="true">+IF(OFFSET('Sanitation Data'!$I$28,0,10*ROW('Sanitation Data'!I187))="","",OFFSET('Sanitation Data'!$I$28,0,10*ROW('Sanitation Data'!I187)))</f>
        <v/>
      </c>
      <c r="DK193" s="274" t="str">
        <f ca="true">+IF(OFFSET('Sanitation Data'!$I$29,0,10*ROW('Sanitation Data'!I187))="","",OFFSET('Sanitation Data'!$I$29,0,10*ROW('Sanitation Data'!I187)))</f>
        <v/>
      </c>
      <c r="DL193" s="274" t="str">
        <f ca="true">+IF(OFFSET('Sanitation Data'!$I$30,0,10*ROW('Sanitation Data'!I187))="","",OFFSET('Sanitation Data'!$I$30,0,10*ROW('Sanitation Data'!I187)))</f>
        <v/>
      </c>
      <c r="DM193" s="274" t="str">
        <f ca="true">+IF(OFFSET('Sanitation Data'!$I$31,0,10*ROW('Sanitation Data'!I187))="","",OFFSET('Sanitation Data'!$I$31,0,10*ROW('Sanitation Data'!I187)))</f>
        <v/>
      </c>
      <c r="DN193" s="274" t="str">
        <f ca="true">+IF(OFFSET('Sanitation Data'!$I$32,0,10*ROW('Sanitation Data'!I187))="","",OFFSET('Sanitation Data'!$I$32,0,10*ROW('Sanitation Data'!I187)))</f>
        <v/>
      </c>
      <c r="DO193" s="274" t="str">
        <f ca="true">+IF(OFFSET('Hygiene Data'!$D$11,0,10*ROW('Hygiene Data'!D187))="","",OFFSET('Hygiene Data'!$D$11,0,10*ROW('Hygiene Data'!D187)))</f>
        <v/>
      </c>
      <c r="DP193" s="274" t="str">
        <f ca="true">+IF(OFFSET('Hygiene Data'!$D$12,0,10*ROW('Hygiene Data'!D187))="","",OFFSET('Hygiene Data'!$D$12,0,10*ROW('Hygiene Data'!D187)))</f>
        <v/>
      </c>
      <c r="DQ193" s="274" t="str">
        <f ca="true">+IF(OFFSET('Hygiene Data'!$D$13,0,10*ROW('Hygiene Data'!D187))="","",OFFSET('Hygiene Data'!$D$13,0,10*ROW('Hygiene Data'!D187)))</f>
        <v/>
      </c>
      <c r="DR193" s="274" t="str">
        <f ca="true">+IF(OFFSET('Hygiene Data'!$E$11,0,10*ROW('Hygiene Data'!E187))="","",OFFSET('Hygiene Data'!$E$11,0,10*ROW('Hygiene Data'!E187)))</f>
        <v/>
      </c>
      <c r="DS193" s="274" t="str">
        <f ca="true">+IF(OFFSET('Hygiene Data'!$E$12,0,10*ROW('Hygiene Data'!E187))="","",OFFSET('Hygiene Data'!$E$12,0,10*ROW('Hygiene Data'!E187)))</f>
        <v/>
      </c>
      <c r="DT193" s="274" t="str">
        <f ca="true">+IF(OFFSET('Hygiene Data'!$E$13,0,10*ROW('Hygiene Data'!E187))="","",OFFSET('Hygiene Data'!$E$13,0,10*ROW('Hygiene Data'!E187)))</f>
        <v/>
      </c>
      <c r="DU193" s="274" t="str">
        <f ca="true">+IF(OFFSET('Hygiene Data'!$F$11,0,10*ROW('Hygiene Data'!F187))="","",OFFSET('Hygiene Data'!$F$11,0,10*ROW('Hygiene Data'!F187)))</f>
        <v/>
      </c>
      <c r="DV193" s="274" t="str">
        <f ca="true">+IF(OFFSET('Hygiene Data'!$F$12,0,10*ROW('Hygiene Data'!F187))="","",OFFSET('Hygiene Data'!$F$12,0,10*ROW('Hygiene Data'!F187)))</f>
        <v/>
      </c>
      <c r="DW193" s="274" t="str">
        <f ca="true">+IF(OFFSET('Hygiene Data'!$F$13,0,10*ROW('Hygiene Data'!F187))="","",OFFSET('Hygiene Data'!$F$13,0,10*ROW('Hygiene Data'!F187)))</f>
        <v/>
      </c>
      <c r="DX193" s="274" t="str">
        <f ca="true">+IF(OFFSET('Hygiene Data'!$G$11,0,10*ROW('Hygiene Data'!G187))="","",OFFSET('Hygiene Data'!$G$11,0,10*ROW('Hygiene Data'!G187)))</f>
        <v/>
      </c>
      <c r="DY193" s="274" t="str">
        <f ca="true">+IF(OFFSET('Hygiene Data'!$G$12,0,10*ROW('Hygiene Data'!G187))="","",OFFSET('Hygiene Data'!$G$12,0,10*ROW('Hygiene Data'!G187)))</f>
        <v/>
      </c>
      <c r="DZ193" s="274" t="str">
        <f ca="true">+IF(OFFSET('Hygiene Data'!$G$13,0,10*ROW('Hygiene Data'!G187))="","",OFFSET('Hygiene Data'!$G$13,0,10*ROW('Hygiene Data'!G187)))</f>
        <v/>
      </c>
      <c r="EA193" s="274" t="str">
        <f ca="true">+IF(OFFSET('Hygiene Data'!$H$11,0,10*ROW('Hygiene Data'!H187))="","",OFFSET('Hygiene Data'!$H$11,0,10*ROW('Hygiene Data'!H187)))</f>
        <v/>
      </c>
      <c r="EB193" s="274" t="str">
        <f ca="true">+IF(OFFSET('Hygiene Data'!$H$12,0,10*ROW('Hygiene Data'!H187))="","",OFFSET('Hygiene Data'!$H$12,0,10*ROW('Hygiene Data'!H187)))</f>
        <v/>
      </c>
      <c r="EC193" s="274" t="str">
        <f ca="true">+IF(OFFSET('Hygiene Data'!$H$13,0,10*ROW('Hygiene Data'!H187))="","",OFFSET('Hygiene Data'!$H$13,0,10*ROW('Hygiene Data'!H187)))</f>
        <v/>
      </c>
      <c r="ED193" s="274" t="str">
        <f ca="true">+IF(OFFSET('Hygiene Data'!$I$11,0,10*ROW('Hygiene Data'!I187))="","",OFFSET('Hygiene Data'!$I$11,0,10*ROW('Hygiene Data'!I187)))</f>
        <v/>
      </c>
      <c r="EE193" s="274" t="str">
        <f ca="true">+IF(OFFSET('Hygiene Data'!$I$12,0,10*ROW('Hygiene Data'!I187))="","",OFFSET('Hygiene Data'!$I$12,0,10*ROW('Hygiene Data'!I187)))</f>
        <v/>
      </c>
      <c r="EF193" s="274" t="str">
        <f ca="true">+IF(OFFSET('Hygiene Data'!$I$13,0,10*ROW('Hygiene Data'!I187))="","",OFFSET('Hygiene Data'!$I$13,0,10*ROW('Hygiene Data'!I187)))</f>
        <v/>
      </c>
    </row>
    <row xmlns:x14ac="http://schemas.microsoft.com/office/spreadsheetml/2009/9/ac" r="194" x14ac:dyDescent="0.2">
      <c r="A194" s="37" t="str">
        <f ca="true">+IF(OFFSET('Water Data'!$B$2,0,10*ROW('Water Data'!E188))="","",OFFSET('Water Data'!$B$2,0,10*ROW('Water Data'!E188)))</f>
        <v/>
      </c>
      <c r="B194" s="37" t="str">
        <f ca="true">+IF(OFFSET('Water Data'!$C$2,0,10*ROW('Water Data'!F188))="","",OFFSET('Water Data'!$C$2,0,10*ROW('Water Data'!F188)))</f>
        <v/>
      </c>
      <c r="C194" s="330" t="str">
        <f t="shared" ca="true" si="2"/>
        <v/>
      </c>
      <c r="D194" s="94"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4"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4"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4"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4"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4"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4"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4"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4"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4"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4"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4"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4"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4"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4"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4"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4"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4"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5"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5"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5"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5"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5"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5"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5"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5"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5"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5"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5"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5"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5"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5"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5"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5"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5"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5"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5"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5"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5"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5"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5"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5"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5"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5"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5"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5"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5"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5"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6"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6"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6"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6"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6"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6"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6"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6"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6"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6"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6"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6"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6"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6"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6"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6"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6"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6"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74"/>
      <c r="BS194" s="274" t="str">
        <f ca="true">+IF(OFFSET('Water Data'!$D$27,0,10*ROW('Water Data'!D188))="","",OFFSET('Water Data'!$D$27,0,10*ROW('Water Data'!D188)))</f>
        <v/>
      </c>
      <c r="BT194" s="274" t="str">
        <f ca="true">+IF(OFFSET('Water Data'!$D$28,0,10*ROW('Water Data'!D188))="","",OFFSET('Water Data'!$D$28,0,10*ROW('Water Data'!D188)))</f>
        <v/>
      </c>
      <c r="BU194" s="274" t="str">
        <f ca="true">+IF(OFFSET('Water Data'!$D$29,0,10*ROW('Water Data'!D188))="","",OFFSET('Water Data'!$D$29,0,10*ROW('Water Data'!D188)))</f>
        <v/>
      </c>
      <c r="BV194" s="274" t="str">
        <f ca="true">+IF(OFFSET('Water Data'!$E$27,0,10*ROW('Water Data'!E188))="","",OFFSET('Water Data'!$E$27,0,10*ROW('Water Data'!E188)))</f>
        <v/>
      </c>
      <c r="BW194" s="274" t="str">
        <f ca="true">+IF(OFFSET('Water Data'!$E$28,0,10*ROW('Water Data'!E188))="","",OFFSET('Water Data'!$E$28,0,10*ROW('Water Data'!E188)))</f>
        <v/>
      </c>
      <c r="BX194" s="274" t="str">
        <f ca="true">+IF(OFFSET('Water Data'!$E$29,0,10*ROW('Water Data'!E188))="","",OFFSET('Water Data'!$E$29,0,10*ROW('Water Data'!E188)))</f>
        <v/>
      </c>
      <c r="BY194" s="274" t="str">
        <f ca="true">+IF(OFFSET('Water Data'!$F$27,0,10*ROW('Water Data'!F188))="","",OFFSET('Water Data'!$F$27,0,10*ROW('Water Data'!F188)))</f>
        <v/>
      </c>
      <c r="BZ194" s="274" t="str">
        <f ca="true">+IF(OFFSET('Water Data'!$F$28,0,10*ROW('Water Data'!F188))="","",OFFSET('Water Data'!$F$28,0,10*ROW('Water Data'!F188)))</f>
        <v/>
      </c>
      <c r="CA194" s="274" t="str">
        <f ca="true">+IF(OFFSET('Water Data'!$F$29,0,10*ROW('Water Data'!F188))="","",OFFSET('Water Data'!$F$29,0,10*ROW('Water Data'!F188)))</f>
        <v/>
      </c>
      <c r="CB194" s="274" t="str">
        <f ca="true">+IF(OFFSET('Water Data'!$G$27,0,10*ROW('Water Data'!G188))="","",OFFSET('Water Data'!$G$27,0,10*ROW('Water Data'!G188)))</f>
        <v/>
      </c>
      <c r="CC194" s="274" t="str">
        <f ca="true">+IF(OFFSET('Water Data'!$G$28,0,10*ROW('Water Data'!G188))="","",OFFSET('Water Data'!$G$28,0,10*ROW('Water Data'!G188)))</f>
        <v/>
      </c>
      <c r="CD194" s="274" t="str">
        <f ca="true">+IF(OFFSET('Water Data'!$G$29,0,10*ROW('Water Data'!G188))="","",OFFSET('Water Data'!$G$29,0,10*ROW('Water Data'!G188)))</f>
        <v/>
      </c>
      <c r="CE194" s="274" t="str">
        <f ca="true">+IF(OFFSET('Water Data'!$H$27,0,10*ROW('Water Data'!H188))="","",OFFSET('Water Data'!$H$27,0,10*ROW('Water Data'!H188)))</f>
        <v/>
      </c>
      <c r="CF194" s="274" t="str">
        <f ca="true">+IF(OFFSET('Water Data'!$H$28,0,10*ROW('Water Data'!H188))="","",OFFSET('Water Data'!$H$28,0,10*ROW('Water Data'!H188)))</f>
        <v/>
      </c>
      <c r="CG194" s="274" t="str">
        <f ca="true">+IF(OFFSET('Water Data'!$H$29,0,10*ROW('Water Data'!H188))="","",OFFSET('Water Data'!$H$29,0,10*ROW('Water Data'!H188)))</f>
        <v/>
      </c>
      <c r="CH194" s="274" t="str">
        <f ca="true">+IF(OFFSET('Water Data'!$I$27,0,10*ROW('Water Data'!I188))="","",OFFSET('Water Data'!$I$27,0,10*ROW('Water Data'!I188)))</f>
        <v/>
      </c>
      <c r="CI194" s="274" t="str">
        <f ca="true">+IF(OFFSET('Water Data'!$I$28,0,10*ROW('Water Data'!I188))="","",OFFSET('Water Data'!$I$28,0,10*ROW('Water Data'!I188)))</f>
        <v/>
      </c>
      <c r="CJ194" s="274" t="str">
        <f ca="true">+IF(OFFSET('Water Data'!$I$29,0,10*ROW('Water Data'!I188))="","",OFFSET('Water Data'!$I$29,0,10*ROW('Water Data'!I188)))</f>
        <v/>
      </c>
      <c r="CK194" s="274" t="str">
        <f ca="true">+IF(OFFSET('Sanitation Data'!$D$28,0,10*ROW('Sanitation Data'!D188))="","",OFFSET('Sanitation Data'!$D$28,0,10*ROW('Sanitation Data'!D188)))</f>
        <v/>
      </c>
      <c r="CL194" s="274" t="str">
        <f ca="true">+IF(OFFSET('Sanitation Data'!$D$29,0,10*ROW('Sanitation Data'!D188))="","",OFFSET('Sanitation Data'!$D$29,0,10*ROW('Sanitation Data'!D188)))</f>
        <v/>
      </c>
      <c r="CM194" s="274" t="str">
        <f ca="true">+IF(OFFSET('Sanitation Data'!$D$30,0,10*ROW('Sanitation Data'!D188))="","",OFFSET('Sanitation Data'!$D$30,0,10*ROW('Sanitation Data'!D188)))</f>
        <v/>
      </c>
      <c r="CN194" s="274" t="str">
        <f ca="true">+IF(OFFSET('Sanitation Data'!$D$31,0,10*ROW('Sanitation Data'!D188))="","",OFFSET('Sanitation Data'!$D$31,0,10*ROW('Sanitation Data'!D188)))</f>
        <v/>
      </c>
      <c r="CO194" s="274" t="str">
        <f ca="true">+IF(OFFSET('Sanitation Data'!$D$32,0,10*ROW('Sanitation Data'!D188))="","",OFFSET('Sanitation Data'!$D$32,0,10*ROW('Sanitation Data'!D188)))</f>
        <v/>
      </c>
      <c r="CP194" s="274" t="str">
        <f ca="true">+IF(OFFSET('Sanitation Data'!$E$28,0,10*ROW('Sanitation Data'!E188))="","",OFFSET('Sanitation Data'!$E$28,0,10*ROW('Sanitation Data'!E188)))</f>
        <v/>
      </c>
      <c r="CQ194" s="274" t="str">
        <f ca="true">+IF(OFFSET('Sanitation Data'!$E$29,0,10*ROW('Sanitation Data'!E188))="","",OFFSET('Sanitation Data'!$E$29,0,10*ROW('Sanitation Data'!E188)))</f>
        <v/>
      </c>
      <c r="CR194" s="274" t="str">
        <f ca="true">+IF(OFFSET('Sanitation Data'!$E$30,0,10*ROW('Sanitation Data'!E188))="","",OFFSET('Sanitation Data'!$E$30,0,10*ROW('Sanitation Data'!E188)))</f>
        <v/>
      </c>
      <c r="CS194" s="274" t="str">
        <f ca="true">+IF(OFFSET('Sanitation Data'!$E$31,0,10*ROW('Sanitation Data'!E188))="","",OFFSET('Sanitation Data'!$E$31,0,10*ROW('Sanitation Data'!E188)))</f>
        <v/>
      </c>
      <c r="CT194" s="274" t="str">
        <f ca="true">+IF(OFFSET('Sanitation Data'!$E$32,0,10*ROW('Sanitation Data'!E188))="","",OFFSET('Sanitation Data'!$E$32,0,10*ROW('Sanitation Data'!E188)))</f>
        <v/>
      </c>
      <c r="CU194" s="274" t="str">
        <f ca="true">+IF(OFFSET('Sanitation Data'!$F$28,0,10*ROW('Sanitation Data'!F188))="","",OFFSET('Sanitation Data'!$F$28,0,10*ROW('Sanitation Data'!F188)))</f>
        <v/>
      </c>
      <c r="CV194" s="274" t="str">
        <f ca="true">+IF(OFFSET('Sanitation Data'!$F$29,0,10*ROW('Sanitation Data'!F188))="","",OFFSET('Sanitation Data'!$F$29,0,10*ROW('Sanitation Data'!F188)))</f>
        <v/>
      </c>
      <c r="CW194" s="274" t="str">
        <f ca="true">+IF(OFFSET('Sanitation Data'!$F$30,0,10*ROW('Sanitation Data'!F188))="","",OFFSET('Sanitation Data'!$F$30,0,10*ROW('Sanitation Data'!F188)))</f>
        <v/>
      </c>
      <c r="CX194" s="274" t="str">
        <f ca="true">+IF(OFFSET('Sanitation Data'!$F$31,0,10*ROW('Sanitation Data'!F188))="","",OFFSET('Sanitation Data'!$F$31,0,10*ROW('Sanitation Data'!F188)))</f>
        <v/>
      </c>
      <c r="CY194" s="274" t="str">
        <f ca="true">+IF(OFFSET('Sanitation Data'!$F$32,0,10*ROW('Sanitation Data'!F188))="","",OFFSET('Sanitation Data'!$F$32,0,10*ROW('Sanitation Data'!F188)))</f>
        <v/>
      </c>
      <c r="CZ194" s="274" t="str">
        <f ca="true">+IF(OFFSET('Sanitation Data'!$G$28,0,10*ROW('Sanitation Data'!G188))="","",OFFSET('Sanitation Data'!$G$28,0,10*ROW('Sanitation Data'!G188)))</f>
        <v/>
      </c>
      <c r="DA194" s="274" t="str">
        <f ca="true">+IF(OFFSET('Sanitation Data'!$G$29,0,10*ROW('Sanitation Data'!G188))="","",OFFSET('Sanitation Data'!$G$29,0,10*ROW('Sanitation Data'!G188)))</f>
        <v/>
      </c>
      <c r="DB194" s="274" t="str">
        <f ca="true">+IF(OFFSET('Sanitation Data'!$G$30,0,10*ROW('Sanitation Data'!G188))="","",OFFSET('Sanitation Data'!$G$30,0,10*ROW('Sanitation Data'!G188)))</f>
        <v/>
      </c>
      <c r="DC194" s="274" t="str">
        <f ca="true">+IF(OFFSET('Sanitation Data'!$G$31,0,10*ROW('Sanitation Data'!G188))="","",OFFSET('Sanitation Data'!$G$31,0,10*ROW('Sanitation Data'!G188)))</f>
        <v/>
      </c>
      <c r="DD194" s="274" t="str">
        <f ca="true">+IF(OFFSET('Sanitation Data'!$G$32,0,10*ROW('Sanitation Data'!G188))="","",OFFSET('Sanitation Data'!$G$32,0,10*ROW('Sanitation Data'!G188)))</f>
        <v/>
      </c>
      <c r="DE194" s="274" t="str">
        <f ca="true">+IF(OFFSET('Sanitation Data'!$H$28,0,10*ROW('Sanitation Data'!H188))="","",OFFSET('Sanitation Data'!$H$28,0,10*ROW('Sanitation Data'!H188)))</f>
        <v/>
      </c>
      <c r="DF194" s="274" t="str">
        <f ca="true">+IF(OFFSET('Sanitation Data'!$H$29,0,10*ROW('Sanitation Data'!H188))="","",OFFSET('Sanitation Data'!$H$29,0,10*ROW('Sanitation Data'!H188)))</f>
        <v/>
      </c>
      <c r="DG194" s="274" t="str">
        <f ca="true">+IF(OFFSET('Sanitation Data'!$H$30,0,10*ROW('Sanitation Data'!H188))="","",OFFSET('Sanitation Data'!$H$30,0,10*ROW('Sanitation Data'!H188)))</f>
        <v/>
      </c>
      <c r="DH194" s="274" t="str">
        <f ca="true">+IF(OFFSET('Sanitation Data'!$H$31,0,10*ROW('Sanitation Data'!H188))="","",OFFSET('Sanitation Data'!$H$31,0,10*ROW('Sanitation Data'!H188)))</f>
        <v/>
      </c>
      <c r="DI194" s="274" t="str">
        <f ca="true">+IF(OFFSET('Sanitation Data'!$H$32,0,10*ROW('Sanitation Data'!H188))="","",OFFSET('Sanitation Data'!$H$32,0,10*ROW('Sanitation Data'!H188)))</f>
        <v/>
      </c>
      <c r="DJ194" s="274" t="str">
        <f ca="true">+IF(OFFSET('Sanitation Data'!$I$28,0,10*ROW('Sanitation Data'!I188))="","",OFFSET('Sanitation Data'!$I$28,0,10*ROW('Sanitation Data'!I188)))</f>
        <v/>
      </c>
      <c r="DK194" s="274" t="str">
        <f ca="true">+IF(OFFSET('Sanitation Data'!$I$29,0,10*ROW('Sanitation Data'!I188))="","",OFFSET('Sanitation Data'!$I$29,0,10*ROW('Sanitation Data'!I188)))</f>
        <v/>
      </c>
      <c r="DL194" s="274" t="str">
        <f ca="true">+IF(OFFSET('Sanitation Data'!$I$30,0,10*ROW('Sanitation Data'!I188))="","",OFFSET('Sanitation Data'!$I$30,0,10*ROW('Sanitation Data'!I188)))</f>
        <v/>
      </c>
      <c r="DM194" s="274" t="str">
        <f ca="true">+IF(OFFSET('Sanitation Data'!$I$31,0,10*ROW('Sanitation Data'!I188))="","",OFFSET('Sanitation Data'!$I$31,0,10*ROW('Sanitation Data'!I188)))</f>
        <v/>
      </c>
      <c r="DN194" s="274" t="str">
        <f ca="true">+IF(OFFSET('Sanitation Data'!$I$32,0,10*ROW('Sanitation Data'!I188))="","",OFFSET('Sanitation Data'!$I$32,0,10*ROW('Sanitation Data'!I188)))</f>
        <v/>
      </c>
      <c r="DO194" s="274" t="str">
        <f ca="true">+IF(OFFSET('Hygiene Data'!$D$11,0,10*ROW('Hygiene Data'!D188))="","",OFFSET('Hygiene Data'!$D$11,0,10*ROW('Hygiene Data'!D188)))</f>
        <v/>
      </c>
      <c r="DP194" s="274" t="str">
        <f ca="true">+IF(OFFSET('Hygiene Data'!$D$12,0,10*ROW('Hygiene Data'!D188))="","",OFFSET('Hygiene Data'!$D$12,0,10*ROW('Hygiene Data'!D188)))</f>
        <v/>
      </c>
      <c r="DQ194" s="274" t="str">
        <f ca="true">+IF(OFFSET('Hygiene Data'!$D$13,0,10*ROW('Hygiene Data'!D188))="","",OFFSET('Hygiene Data'!$D$13,0,10*ROW('Hygiene Data'!D188)))</f>
        <v/>
      </c>
      <c r="DR194" s="274" t="str">
        <f ca="true">+IF(OFFSET('Hygiene Data'!$E$11,0,10*ROW('Hygiene Data'!E188))="","",OFFSET('Hygiene Data'!$E$11,0,10*ROW('Hygiene Data'!E188)))</f>
        <v/>
      </c>
      <c r="DS194" s="274" t="str">
        <f ca="true">+IF(OFFSET('Hygiene Data'!$E$12,0,10*ROW('Hygiene Data'!E188))="","",OFFSET('Hygiene Data'!$E$12,0,10*ROW('Hygiene Data'!E188)))</f>
        <v/>
      </c>
      <c r="DT194" s="274" t="str">
        <f ca="true">+IF(OFFSET('Hygiene Data'!$E$13,0,10*ROW('Hygiene Data'!E188))="","",OFFSET('Hygiene Data'!$E$13,0,10*ROW('Hygiene Data'!E188)))</f>
        <v/>
      </c>
      <c r="DU194" s="274" t="str">
        <f ca="true">+IF(OFFSET('Hygiene Data'!$F$11,0,10*ROW('Hygiene Data'!F188))="","",OFFSET('Hygiene Data'!$F$11,0,10*ROW('Hygiene Data'!F188)))</f>
        <v/>
      </c>
      <c r="DV194" s="274" t="str">
        <f ca="true">+IF(OFFSET('Hygiene Data'!$F$12,0,10*ROW('Hygiene Data'!F188))="","",OFFSET('Hygiene Data'!$F$12,0,10*ROW('Hygiene Data'!F188)))</f>
        <v/>
      </c>
      <c r="DW194" s="274" t="str">
        <f ca="true">+IF(OFFSET('Hygiene Data'!$F$13,0,10*ROW('Hygiene Data'!F188))="","",OFFSET('Hygiene Data'!$F$13,0,10*ROW('Hygiene Data'!F188)))</f>
        <v/>
      </c>
      <c r="DX194" s="274" t="str">
        <f ca="true">+IF(OFFSET('Hygiene Data'!$G$11,0,10*ROW('Hygiene Data'!G188))="","",OFFSET('Hygiene Data'!$G$11,0,10*ROW('Hygiene Data'!G188)))</f>
        <v/>
      </c>
      <c r="DY194" s="274" t="str">
        <f ca="true">+IF(OFFSET('Hygiene Data'!$G$12,0,10*ROW('Hygiene Data'!G188))="","",OFFSET('Hygiene Data'!$G$12,0,10*ROW('Hygiene Data'!G188)))</f>
        <v/>
      </c>
      <c r="DZ194" s="274" t="str">
        <f ca="true">+IF(OFFSET('Hygiene Data'!$G$13,0,10*ROW('Hygiene Data'!G188))="","",OFFSET('Hygiene Data'!$G$13,0,10*ROW('Hygiene Data'!G188)))</f>
        <v/>
      </c>
      <c r="EA194" s="274" t="str">
        <f ca="true">+IF(OFFSET('Hygiene Data'!$H$11,0,10*ROW('Hygiene Data'!H188))="","",OFFSET('Hygiene Data'!$H$11,0,10*ROW('Hygiene Data'!H188)))</f>
        <v/>
      </c>
      <c r="EB194" s="274" t="str">
        <f ca="true">+IF(OFFSET('Hygiene Data'!$H$12,0,10*ROW('Hygiene Data'!H188))="","",OFFSET('Hygiene Data'!$H$12,0,10*ROW('Hygiene Data'!H188)))</f>
        <v/>
      </c>
      <c r="EC194" s="274" t="str">
        <f ca="true">+IF(OFFSET('Hygiene Data'!$H$13,0,10*ROW('Hygiene Data'!H188))="","",OFFSET('Hygiene Data'!$H$13,0,10*ROW('Hygiene Data'!H188)))</f>
        <v/>
      </c>
      <c r="ED194" s="274" t="str">
        <f ca="true">+IF(OFFSET('Hygiene Data'!$I$11,0,10*ROW('Hygiene Data'!I188))="","",OFFSET('Hygiene Data'!$I$11,0,10*ROW('Hygiene Data'!I188)))</f>
        <v/>
      </c>
      <c r="EE194" s="274" t="str">
        <f ca="true">+IF(OFFSET('Hygiene Data'!$I$12,0,10*ROW('Hygiene Data'!I188))="","",OFFSET('Hygiene Data'!$I$12,0,10*ROW('Hygiene Data'!I188)))</f>
        <v/>
      </c>
      <c r="EF194" s="274" t="str">
        <f ca="true">+IF(OFFSET('Hygiene Data'!$I$13,0,10*ROW('Hygiene Data'!I188))="","",OFFSET('Hygiene Data'!$I$13,0,10*ROW('Hygiene Data'!I188)))</f>
        <v/>
      </c>
    </row>
    <row xmlns:x14ac="http://schemas.microsoft.com/office/spreadsheetml/2009/9/ac" r="195" x14ac:dyDescent="0.2">
      <c r="A195" s="37" t="str">
        <f ca="true">+IF(OFFSET('Water Data'!$B$2,0,10*ROW('Water Data'!E189))="","",OFFSET('Water Data'!$B$2,0,10*ROW('Water Data'!E189)))</f>
        <v/>
      </c>
      <c r="B195" s="37" t="str">
        <f ca="true">+IF(OFFSET('Water Data'!$C$2,0,10*ROW('Water Data'!F189))="","",OFFSET('Water Data'!$C$2,0,10*ROW('Water Data'!F189)))</f>
        <v/>
      </c>
      <c r="C195" s="330" t="str">
        <f t="shared" ca="true" si="2"/>
        <v/>
      </c>
      <c r="D195" s="94"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4"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4"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4"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4"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4"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4"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4"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4"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4"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4"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4"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4"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4"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4"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4"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4"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4"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5"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5"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5"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5"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5"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5"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5"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5"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5"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5"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5"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5"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5"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5"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5"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5"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5"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5"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5"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5"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5"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5"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5"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5"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5"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5"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5"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5"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5"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5"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6"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6"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6"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6"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6"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6"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6"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6"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6"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6"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6"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6"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6"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6"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6"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6"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6"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6"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74"/>
      <c r="BS195" s="274" t="str">
        <f ca="true">+IF(OFFSET('Water Data'!$D$27,0,10*ROW('Water Data'!D189))="","",OFFSET('Water Data'!$D$27,0,10*ROW('Water Data'!D189)))</f>
        <v/>
      </c>
      <c r="BT195" s="274" t="str">
        <f ca="true">+IF(OFFSET('Water Data'!$D$28,0,10*ROW('Water Data'!D189))="","",OFFSET('Water Data'!$D$28,0,10*ROW('Water Data'!D189)))</f>
        <v/>
      </c>
      <c r="BU195" s="274" t="str">
        <f ca="true">+IF(OFFSET('Water Data'!$D$29,0,10*ROW('Water Data'!D189))="","",OFFSET('Water Data'!$D$29,0,10*ROW('Water Data'!D189)))</f>
        <v/>
      </c>
      <c r="BV195" s="274" t="str">
        <f ca="true">+IF(OFFSET('Water Data'!$E$27,0,10*ROW('Water Data'!E189))="","",OFFSET('Water Data'!$E$27,0,10*ROW('Water Data'!E189)))</f>
        <v/>
      </c>
      <c r="BW195" s="274" t="str">
        <f ca="true">+IF(OFFSET('Water Data'!$E$28,0,10*ROW('Water Data'!E189))="","",OFFSET('Water Data'!$E$28,0,10*ROW('Water Data'!E189)))</f>
        <v/>
      </c>
      <c r="BX195" s="274" t="str">
        <f ca="true">+IF(OFFSET('Water Data'!$E$29,0,10*ROW('Water Data'!E189))="","",OFFSET('Water Data'!$E$29,0,10*ROW('Water Data'!E189)))</f>
        <v/>
      </c>
      <c r="BY195" s="274" t="str">
        <f ca="true">+IF(OFFSET('Water Data'!$F$27,0,10*ROW('Water Data'!F189))="","",OFFSET('Water Data'!$F$27,0,10*ROW('Water Data'!F189)))</f>
        <v/>
      </c>
      <c r="BZ195" s="274" t="str">
        <f ca="true">+IF(OFFSET('Water Data'!$F$28,0,10*ROW('Water Data'!F189))="","",OFFSET('Water Data'!$F$28,0,10*ROW('Water Data'!F189)))</f>
        <v/>
      </c>
      <c r="CA195" s="274" t="str">
        <f ca="true">+IF(OFFSET('Water Data'!$F$29,0,10*ROW('Water Data'!F189))="","",OFFSET('Water Data'!$F$29,0,10*ROW('Water Data'!F189)))</f>
        <v/>
      </c>
      <c r="CB195" s="274" t="str">
        <f ca="true">+IF(OFFSET('Water Data'!$G$27,0,10*ROW('Water Data'!G189))="","",OFFSET('Water Data'!$G$27,0,10*ROW('Water Data'!G189)))</f>
        <v/>
      </c>
      <c r="CC195" s="274" t="str">
        <f ca="true">+IF(OFFSET('Water Data'!$G$28,0,10*ROW('Water Data'!G189))="","",OFFSET('Water Data'!$G$28,0,10*ROW('Water Data'!G189)))</f>
        <v/>
      </c>
      <c r="CD195" s="274" t="str">
        <f ca="true">+IF(OFFSET('Water Data'!$G$29,0,10*ROW('Water Data'!G189))="","",OFFSET('Water Data'!$G$29,0,10*ROW('Water Data'!G189)))</f>
        <v/>
      </c>
      <c r="CE195" s="274" t="str">
        <f ca="true">+IF(OFFSET('Water Data'!$H$27,0,10*ROW('Water Data'!H189))="","",OFFSET('Water Data'!$H$27,0,10*ROW('Water Data'!H189)))</f>
        <v/>
      </c>
      <c r="CF195" s="274" t="str">
        <f ca="true">+IF(OFFSET('Water Data'!$H$28,0,10*ROW('Water Data'!H189))="","",OFFSET('Water Data'!$H$28,0,10*ROW('Water Data'!H189)))</f>
        <v/>
      </c>
      <c r="CG195" s="274" t="str">
        <f ca="true">+IF(OFFSET('Water Data'!$H$29,0,10*ROW('Water Data'!H189))="","",OFFSET('Water Data'!$H$29,0,10*ROW('Water Data'!H189)))</f>
        <v/>
      </c>
      <c r="CH195" s="274" t="str">
        <f ca="true">+IF(OFFSET('Water Data'!$I$27,0,10*ROW('Water Data'!I189))="","",OFFSET('Water Data'!$I$27,0,10*ROW('Water Data'!I189)))</f>
        <v/>
      </c>
      <c r="CI195" s="274" t="str">
        <f ca="true">+IF(OFFSET('Water Data'!$I$28,0,10*ROW('Water Data'!I189))="","",OFFSET('Water Data'!$I$28,0,10*ROW('Water Data'!I189)))</f>
        <v/>
      </c>
      <c r="CJ195" s="274" t="str">
        <f ca="true">+IF(OFFSET('Water Data'!$I$29,0,10*ROW('Water Data'!I189))="","",OFFSET('Water Data'!$I$29,0,10*ROW('Water Data'!I189)))</f>
        <v/>
      </c>
      <c r="CK195" s="274" t="str">
        <f ca="true">+IF(OFFSET('Sanitation Data'!$D$28,0,10*ROW('Sanitation Data'!D189))="","",OFFSET('Sanitation Data'!$D$28,0,10*ROW('Sanitation Data'!D189)))</f>
        <v/>
      </c>
      <c r="CL195" s="274" t="str">
        <f ca="true">+IF(OFFSET('Sanitation Data'!$D$29,0,10*ROW('Sanitation Data'!D189))="","",OFFSET('Sanitation Data'!$D$29,0,10*ROW('Sanitation Data'!D189)))</f>
        <v/>
      </c>
      <c r="CM195" s="274" t="str">
        <f ca="true">+IF(OFFSET('Sanitation Data'!$D$30,0,10*ROW('Sanitation Data'!D189))="","",OFFSET('Sanitation Data'!$D$30,0,10*ROW('Sanitation Data'!D189)))</f>
        <v/>
      </c>
      <c r="CN195" s="274" t="str">
        <f ca="true">+IF(OFFSET('Sanitation Data'!$D$31,0,10*ROW('Sanitation Data'!D189))="","",OFFSET('Sanitation Data'!$D$31,0,10*ROW('Sanitation Data'!D189)))</f>
        <v/>
      </c>
      <c r="CO195" s="274" t="str">
        <f ca="true">+IF(OFFSET('Sanitation Data'!$D$32,0,10*ROW('Sanitation Data'!D189))="","",OFFSET('Sanitation Data'!$D$32,0,10*ROW('Sanitation Data'!D189)))</f>
        <v/>
      </c>
      <c r="CP195" s="274" t="str">
        <f ca="true">+IF(OFFSET('Sanitation Data'!$E$28,0,10*ROW('Sanitation Data'!E189))="","",OFFSET('Sanitation Data'!$E$28,0,10*ROW('Sanitation Data'!E189)))</f>
        <v/>
      </c>
      <c r="CQ195" s="274" t="str">
        <f ca="true">+IF(OFFSET('Sanitation Data'!$E$29,0,10*ROW('Sanitation Data'!E189))="","",OFFSET('Sanitation Data'!$E$29,0,10*ROW('Sanitation Data'!E189)))</f>
        <v/>
      </c>
      <c r="CR195" s="274" t="str">
        <f ca="true">+IF(OFFSET('Sanitation Data'!$E$30,0,10*ROW('Sanitation Data'!E189))="","",OFFSET('Sanitation Data'!$E$30,0,10*ROW('Sanitation Data'!E189)))</f>
        <v/>
      </c>
      <c r="CS195" s="274" t="str">
        <f ca="true">+IF(OFFSET('Sanitation Data'!$E$31,0,10*ROW('Sanitation Data'!E189))="","",OFFSET('Sanitation Data'!$E$31,0,10*ROW('Sanitation Data'!E189)))</f>
        <v/>
      </c>
      <c r="CT195" s="274" t="str">
        <f ca="true">+IF(OFFSET('Sanitation Data'!$E$32,0,10*ROW('Sanitation Data'!E189))="","",OFFSET('Sanitation Data'!$E$32,0,10*ROW('Sanitation Data'!E189)))</f>
        <v/>
      </c>
      <c r="CU195" s="274" t="str">
        <f ca="true">+IF(OFFSET('Sanitation Data'!$F$28,0,10*ROW('Sanitation Data'!F189))="","",OFFSET('Sanitation Data'!$F$28,0,10*ROW('Sanitation Data'!F189)))</f>
        <v/>
      </c>
      <c r="CV195" s="274" t="str">
        <f ca="true">+IF(OFFSET('Sanitation Data'!$F$29,0,10*ROW('Sanitation Data'!F189))="","",OFFSET('Sanitation Data'!$F$29,0,10*ROW('Sanitation Data'!F189)))</f>
        <v/>
      </c>
      <c r="CW195" s="274" t="str">
        <f ca="true">+IF(OFFSET('Sanitation Data'!$F$30,0,10*ROW('Sanitation Data'!F189))="","",OFFSET('Sanitation Data'!$F$30,0,10*ROW('Sanitation Data'!F189)))</f>
        <v/>
      </c>
      <c r="CX195" s="274" t="str">
        <f ca="true">+IF(OFFSET('Sanitation Data'!$F$31,0,10*ROW('Sanitation Data'!F189))="","",OFFSET('Sanitation Data'!$F$31,0,10*ROW('Sanitation Data'!F189)))</f>
        <v/>
      </c>
      <c r="CY195" s="274" t="str">
        <f ca="true">+IF(OFFSET('Sanitation Data'!$F$32,0,10*ROW('Sanitation Data'!F189))="","",OFFSET('Sanitation Data'!$F$32,0,10*ROW('Sanitation Data'!F189)))</f>
        <v/>
      </c>
      <c r="CZ195" s="274" t="str">
        <f ca="true">+IF(OFFSET('Sanitation Data'!$G$28,0,10*ROW('Sanitation Data'!G189))="","",OFFSET('Sanitation Data'!$G$28,0,10*ROW('Sanitation Data'!G189)))</f>
        <v/>
      </c>
      <c r="DA195" s="274" t="str">
        <f ca="true">+IF(OFFSET('Sanitation Data'!$G$29,0,10*ROW('Sanitation Data'!G189))="","",OFFSET('Sanitation Data'!$G$29,0,10*ROW('Sanitation Data'!G189)))</f>
        <v/>
      </c>
      <c r="DB195" s="274" t="str">
        <f ca="true">+IF(OFFSET('Sanitation Data'!$G$30,0,10*ROW('Sanitation Data'!G189))="","",OFFSET('Sanitation Data'!$G$30,0,10*ROW('Sanitation Data'!G189)))</f>
        <v/>
      </c>
      <c r="DC195" s="274" t="str">
        <f ca="true">+IF(OFFSET('Sanitation Data'!$G$31,0,10*ROW('Sanitation Data'!G189))="","",OFFSET('Sanitation Data'!$G$31,0,10*ROW('Sanitation Data'!G189)))</f>
        <v/>
      </c>
      <c r="DD195" s="274" t="str">
        <f ca="true">+IF(OFFSET('Sanitation Data'!$G$32,0,10*ROW('Sanitation Data'!G189))="","",OFFSET('Sanitation Data'!$G$32,0,10*ROW('Sanitation Data'!G189)))</f>
        <v/>
      </c>
      <c r="DE195" s="274" t="str">
        <f ca="true">+IF(OFFSET('Sanitation Data'!$H$28,0,10*ROW('Sanitation Data'!H189))="","",OFFSET('Sanitation Data'!$H$28,0,10*ROW('Sanitation Data'!H189)))</f>
        <v/>
      </c>
      <c r="DF195" s="274" t="str">
        <f ca="true">+IF(OFFSET('Sanitation Data'!$H$29,0,10*ROW('Sanitation Data'!H189))="","",OFFSET('Sanitation Data'!$H$29,0,10*ROW('Sanitation Data'!H189)))</f>
        <v/>
      </c>
      <c r="DG195" s="274" t="str">
        <f ca="true">+IF(OFFSET('Sanitation Data'!$H$30,0,10*ROW('Sanitation Data'!H189))="","",OFFSET('Sanitation Data'!$H$30,0,10*ROW('Sanitation Data'!H189)))</f>
        <v/>
      </c>
      <c r="DH195" s="274" t="str">
        <f ca="true">+IF(OFFSET('Sanitation Data'!$H$31,0,10*ROW('Sanitation Data'!H189))="","",OFFSET('Sanitation Data'!$H$31,0,10*ROW('Sanitation Data'!H189)))</f>
        <v/>
      </c>
      <c r="DI195" s="274" t="str">
        <f ca="true">+IF(OFFSET('Sanitation Data'!$H$32,0,10*ROW('Sanitation Data'!H189))="","",OFFSET('Sanitation Data'!$H$32,0,10*ROW('Sanitation Data'!H189)))</f>
        <v/>
      </c>
      <c r="DJ195" s="274" t="str">
        <f ca="true">+IF(OFFSET('Sanitation Data'!$I$28,0,10*ROW('Sanitation Data'!I189))="","",OFFSET('Sanitation Data'!$I$28,0,10*ROW('Sanitation Data'!I189)))</f>
        <v/>
      </c>
      <c r="DK195" s="274" t="str">
        <f ca="true">+IF(OFFSET('Sanitation Data'!$I$29,0,10*ROW('Sanitation Data'!I189))="","",OFFSET('Sanitation Data'!$I$29,0,10*ROW('Sanitation Data'!I189)))</f>
        <v/>
      </c>
      <c r="DL195" s="274" t="str">
        <f ca="true">+IF(OFFSET('Sanitation Data'!$I$30,0,10*ROW('Sanitation Data'!I189))="","",OFFSET('Sanitation Data'!$I$30,0,10*ROW('Sanitation Data'!I189)))</f>
        <v/>
      </c>
      <c r="DM195" s="274" t="str">
        <f ca="true">+IF(OFFSET('Sanitation Data'!$I$31,0,10*ROW('Sanitation Data'!I189))="","",OFFSET('Sanitation Data'!$I$31,0,10*ROW('Sanitation Data'!I189)))</f>
        <v/>
      </c>
      <c r="DN195" s="274" t="str">
        <f ca="true">+IF(OFFSET('Sanitation Data'!$I$32,0,10*ROW('Sanitation Data'!I189))="","",OFFSET('Sanitation Data'!$I$32,0,10*ROW('Sanitation Data'!I189)))</f>
        <v/>
      </c>
      <c r="DO195" s="274" t="str">
        <f ca="true">+IF(OFFSET('Hygiene Data'!$D$11,0,10*ROW('Hygiene Data'!D189))="","",OFFSET('Hygiene Data'!$D$11,0,10*ROW('Hygiene Data'!D189)))</f>
        <v/>
      </c>
      <c r="DP195" s="274" t="str">
        <f ca="true">+IF(OFFSET('Hygiene Data'!$D$12,0,10*ROW('Hygiene Data'!D189))="","",OFFSET('Hygiene Data'!$D$12,0,10*ROW('Hygiene Data'!D189)))</f>
        <v/>
      </c>
      <c r="DQ195" s="274" t="str">
        <f ca="true">+IF(OFFSET('Hygiene Data'!$D$13,0,10*ROW('Hygiene Data'!D189))="","",OFFSET('Hygiene Data'!$D$13,0,10*ROW('Hygiene Data'!D189)))</f>
        <v/>
      </c>
      <c r="DR195" s="274" t="str">
        <f ca="true">+IF(OFFSET('Hygiene Data'!$E$11,0,10*ROW('Hygiene Data'!E189))="","",OFFSET('Hygiene Data'!$E$11,0,10*ROW('Hygiene Data'!E189)))</f>
        <v/>
      </c>
      <c r="DS195" s="274" t="str">
        <f ca="true">+IF(OFFSET('Hygiene Data'!$E$12,0,10*ROW('Hygiene Data'!E189))="","",OFFSET('Hygiene Data'!$E$12,0,10*ROW('Hygiene Data'!E189)))</f>
        <v/>
      </c>
      <c r="DT195" s="274" t="str">
        <f ca="true">+IF(OFFSET('Hygiene Data'!$E$13,0,10*ROW('Hygiene Data'!E189))="","",OFFSET('Hygiene Data'!$E$13,0,10*ROW('Hygiene Data'!E189)))</f>
        <v/>
      </c>
      <c r="DU195" s="274" t="str">
        <f ca="true">+IF(OFFSET('Hygiene Data'!$F$11,0,10*ROW('Hygiene Data'!F189))="","",OFFSET('Hygiene Data'!$F$11,0,10*ROW('Hygiene Data'!F189)))</f>
        <v/>
      </c>
      <c r="DV195" s="274" t="str">
        <f ca="true">+IF(OFFSET('Hygiene Data'!$F$12,0,10*ROW('Hygiene Data'!F189))="","",OFFSET('Hygiene Data'!$F$12,0,10*ROW('Hygiene Data'!F189)))</f>
        <v/>
      </c>
      <c r="DW195" s="274" t="str">
        <f ca="true">+IF(OFFSET('Hygiene Data'!$F$13,0,10*ROW('Hygiene Data'!F189))="","",OFFSET('Hygiene Data'!$F$13,0,10*ROW('Hygiene Data'!F189)))</f>
        <v/>
      </c>
      <c r="DX195" s="274" t="str">
        <f ca="true">+IF(OFFSET('Hygiene Data'!$G$11,0,10*ROW('Hygiene Data'!G189))="","",OFFSET('Hygiene Data'!$G$11,0,10*ROW('Hygiene Data'!G189)))</f>
        <v/>
      </c>
      <c r="DY195" s="274" t="str">
        <f ca="true">+IF(OFFSET('Hygiene Data'!$G$12,0,10*ROW('Hygiene Data'!G189))="","",OFFSET('Hygiene Data'!$G$12,0,10*ROW('Hygiene Data'!G189)))</f>
        <v/>
      </c>
      <c r="DZ195" s="274" t="str">
        <f ca="true">+IF(OFFSET('Hygiene Data'!$G$13,0,10*ROW('Hygiene Data'!G189))="","",OFFSET('Hygiene Data'!$G$13,0,10*ROW('Hygiene Data'!G189)))</f>
        <v/>
      </c>
      <c r="EA195" s="274" t="str">
        <f ca="true">+IF(OFFSET('Hygiene Data'!$H$11,0,10*ROW('Hygiene Data'!H189))="","",OFFSET('Hygiene Data'!$H$11,0,10*ROW('Hygiene Data'!H189)))</f>
        <v/>
      </c>
      <c r="EB195" s="274" t="str">
        <f ca="true">+IF(OFFSET('Hygiene Data'!$H$12,0,10*ROW('Hygiene Data'!H189))="","",OFFSET('Hygiene Data'!$H$12,0,10*ROW('Hygiene Data'!H189)))</f>
        <v/>
      </c>
      <c r="EC195" s="274" t="str">
        <f ca="true">+IF(OFFSET('Hygiene Data'!$H$13,0,10*ROW('Hygiene Data'!H189))="","",OFFSET('Hygiene Data'!$H$13,0,10*ROW('Hygiene Data'!H189)))</f>
        <v/>
      </c>
      <c r="ED195" s="274" t="str">
        <f ca="true">+IF(OFFSET('Hygiene Data'!$I$11,0,10*ROW('Hygiene Data'!I189))="","",OFFSET('Hygiene Data'!$I$11,0,10*ROW('Hygiene Data'!I189)))</f>
        <v/>
      </c>
      <c r="EE195" s="274" t="str">
        <f ca="true">+IF(OFFSET('Hygiene Data'!$I$12,0,10*ROW('Hygiene Data'!I189))="","",OFFSET('Hygiene Data'!$I$12,0,10*ROW('Hygiene Data'!I189)))</f>
        <v/>
      </c>
      <c r="EF195" s="274" t="str">
        <f ca="true">+IF(OFFSET('Hygiene Data'!$I$13,0,10*ROW('Hygiene Data'!I189))="","",OFFSET('Hygiene Data'!$I$13,0,10*ROW('Hygiene Data'!I189)))</f>
        <v/>
      </c>
    </row>
    <row xmlns:x14ac="http://schemas.microsoft.com/office/spreadsheetml/2009/9/ac" r="196" x14ac:dyDescent="0.2">
      <c r="A196" s="37" t="str">
        <f ca="true">+IF(OFFSET('Water Data'!$B$2,0,10*ROW('Water Data'!E190))="","",OFFSET('Water Data'!$B$2,0,10*ROW('Water Data'!E190)))</f>
        <v/>
      </c>
      <c r="B196" s="37" t="str">
        <f ca="true">+IF(OFFSET('Water Data'!$C$2,0,10*ROW('Water Data'!F190))="","",OFFSET('Water Data'!$C$2,0,10*ROW('Water Data'!F190)))</f>
        <v/>
      </c>
      <c r="C196" s="330" t="str">
        <f t="shared" ca="true" si="2"/>
        <v/>
      </c>
      <c r="D196" s="94"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4"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4"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4"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4"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4"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4"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4"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4"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4"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4"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4"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4"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4"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4"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4"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4"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4"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5"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5"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5"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5"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5"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5"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5"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5"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5"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5"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5"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5"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5"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5"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5"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5"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5"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5"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5"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5"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5"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5"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5"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5"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5"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5"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5"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5"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5"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5"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6"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6"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6"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6"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6"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6"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6"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6"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6"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6"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6"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6"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6"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6"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6"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6"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6"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6"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74"/>
      <c r="BS196" s="274" t="str">
        <f ca="true">+IF(OFFSET('Water Data'!$D$27,0,10*ROW('Water Data'!D190))="","",OFFSET('Water Data'!$D$27,0,10*ROW('Water Data'!D190)))</f>
        <v/>
      </c>
      <c r="BT196" s="274" t="str">
        <f ca="true">+IF(OFFSET('Water Data'!$D$28,0,10*ROW('Water Data'!D190))="","",OFFSET('Water Data'!$D$28,0,10*ROW('Water Data'!D190)))</f>
        <v/>
      </c>
      <c r="BU196" s="274" t="str">
        <f ca="true">+IF(OFFSET('Water Data'!$D$29,0,10*ROW('Water Data'!D190))="","",OFFSET('Water Data'!$D$29,0,10*ROW('Water Data'!D190)))</f>
        <v/>
      </c>
      <c r="BV196" s="274" t="str">
        <f ca="true">+IF(OFFSET('Water Data'!$E$27,0,10*ROW('Water Data'!E190))="","",OFFSET('Water Data'!$E$27,0,10*ROW('Water Data'!E190)))</f>
        <v/>
      </c>
      <c r="BW196" s="274" t="str">
        <f ca="true">+IF(OFFSET('Water Data'!$E$28,0,10*ROW('Water Data'!E190))="","",OFFSET('Water Data'!$E$28,0,10*ROW('Water Data'!E190)))</f>
        <v/>
      </c>
      <c r="BX196" s="274" t="str">
        <f ca="true">+IF(OFFSET('Water Data'!$E$29,0,10*ROW('Water Data'!E190))="","",OFFSET('Water Data'!$E$29,0,10*ROW('Water Data'!E190)))</f>
        <v/>
      </c>
      <c r="BY196" s="274" t="str">
        <f ca="true">+IF(OFFSET('Water Data'!$F$27,0,10*ROW('Water Data'!F190))="","",OFFSET('Water Data'!$F$27,0,10*ROW('Water Data'!F190)))</f>
        <v/>
      </c>
      <c r="BZ196" s="274" t="str">
        <f ca="true">+IF(OFFSET('Water Data'!$F$28,0,10*ROW('Water Data'!F190))="","",OFFSET('Water Data'!$F$28,0,10*ROW('Water Data'!F190)))</f>
        <v/>
      </c>
      <c r="CA196" s="274" t="str">
        <f ca="true">+IF(OFFSET('Water Data'!$F$29,0,10*ROW('Water Data'!F190))="","",OFFSET('Water Data'!$F$29,0,10*ROW('Water Data'!F190)))</f>
        <v/>
      </c>
      <c r="CB196" s="274" t="str">
        <f ca="true">+IF(OFFSET('Water Data'!$G$27,0,10*ROW('Water Data'!G190))="","",OFFSET('Water Data'!$G$27,0,10*ROW('Water Data'!G190)))</f>
        <v/>
      </c>
      <c r="CC196" s="274" t="str">
        <f ca="true">+IF(OFFSET('Water Data'!$G$28,0,10*ROW('Water Data'!G190))="","",OFFSET('Water Data'!$G$28,0,10*ROW('Water Data'!G190)))</f>
        <v/>
      </c>
      <c r="CD196" s="274" t="str">
        <f ca="true">+IF(OFFSET('Water Data'!$G$29,0,10*ROW('Water Data'!G190))="","",OFFSET('Water Data'!$G$29,0,10*ROW('Water Data'!G190)))</f>
        <v/>
      </c>
      <c r="CE196" s="274" t="str">
        <f ca="true">+IF(OFFSET('Water Data'!$H$27,0,10*ROW('Water Data'!H190))="","",OFFSET('Water Data'!$H$27,0,10*ROW('Water Data'!H190)))</f>
        <v/>
      </c>
      <c r="CF196" s="274" t="str">
        <f ca="true">+IF(OFFSET('Water Data'!$H$28,0,10*ROW('Water Data'!H190))="","",OFFSET('Water Data'!$H$28,0,10*ROW('Water Data'!H190)))</f>
        <v/>
      </c>
      <c r="CG196" s="274" t="str">
        <f ca="true">+IF(OFFSET('Water Data'!$H$29,0,10*ROW('Water Data'!H190))="","",OFFSET('Water Data'!$H$29,0,10*ROW('Water Data'!H190)))</f>
        <v/>
      </c>
      <c r="CH196" s="274" t="str">
        <f ca="true">+IF(OFFSET('Water Data'!$I$27,0,10*ROW('Water Data'!I190))="","",OFFSET('Water Data'!$I$27,0,10*ROW('Water Data'!I190)))</f>
        <v/>
      </c>
      <c r="CI196" s="274" t="str">
        <f ca="true">+IF(OFFSET('Water Data'!$I$28,0,10*ROW('Water Data'!I190))="","",OFFSET('Water Data'!$I$28,0,10*ROW('Water Data'!I190)))</f>
        <v/>
      </c>
      <c r="CJ196" s="274" t="str">
        <f ca="true">+IF(OFFSET('Water Data'!$I$29,0,10*ROW('Water Data'!I190))="","",OFFSET('Water Data'!$I$29,0,10*ROW('Water Data'!I190)))</f>
        <v/>
      </c>
      <c r="CK196" s="274" t="str">
        <f ca="true">+IF(OFFSET('Sanitation Data'!$D$28,0,10*ROW('Sanitation Data'!D190))="","",OFFSET('Sanitation Data'!$D$28,0,10*ROW('Sanitation Data'!D190)))</f>
        <v/>
      </c>
      <c r="CL196" s="274" t="str">
        <f ca="true">+IF(OFFSET('Sanitation Data'!$D$29,0,10*ROW('Sanitation Data'!D190))="","",OFFSET('Sanitation Data'!$D$29,0,10*ROW('Sanitation Data'!D190)))</f>
        <v/>
      </c>
      <c r="CM196" s="274" t="str">
        <f ca="true">+IF(OFFSET('Sanitation Data'!$D$30,0,10*ROW('Sanitation Data'!D190))="","",OFFSET('Sanitation Data'!$D$30,0,10*ROW('Sanitation Data'!D190)))</f>
        <v/>
      </c>
      <c r="CN196" s="274" t="str">
        <f ca="true">+IF(OFFSET('Sanitation Data'!$D$31,0,10*ROW('Sanitation Data'!D190))="","",OFFSET('Sanitation Data'!$D$31,0,10*ROW('Sanitation Data'!D190)))</f>
        <v/>
      </c>
      <c r="CO196" s="274" t="str">
        <f ca="true">+IF(OFFSET('Sanitation Data'!$D$32,0,10*ROW('Sanitation Data'!D190))="","",OFFSET('Sanitation Data'!$D$32,0,10*ROW('Sanitation Data'!D190)))</f>
        <v/>
      </c>
      <c r="CP196" s="274" t="str">
        <f ca="true">+IF(OFFSET('Sanitation Data'!$E$28,0,10*ROW('Sanitation Data'!E190))="","",OFFSET('Sanitation Data'!$E$28,0,10*ROW('Sanitation Data'!E190)))</f>
        <v/>
      </c>
      <c r="CQ196" s="274" t="str">
        <f ca="true">+IF(OFFSET('Sanitation Data'!$E$29,0,10*ROW('Sanitation Data'!E190))="","",OFFSET('Sanitation Data'!$E$29,0,10*ROW('Sanitation Data'!E190)))</f>
        <v/>
      </c>
      <c r="CR196" s="274" t="str">
        <f ca="true">+IF(OFFSET('Sanitation Data'!$E$30,0,10*ROW('Sanitation Data'!E190))="","",OFFSET('Sanitation Data'!$E$30,0,10*ROW('Sanitation Data'!E190)))</f>
        <v/>
      </c>
      <c r="CS196" s="274" t="str">
        <f ca="true">+IF(OFFSET('Sanitation Data'!$E$31,0,10*ROW('Sanitation Data'!E190))="","",OFFSET('Sanitation Data'!$E$31,0,10*ROW('Sanitation Data'!E190)))</f>
        <v/>
      </c>
      <c r="CT196" s="274" t="str">
        <f ca="true">+IF(OFFSET('Sanitation Data'!$E$32,0,10*ROW('Sanitation Data'!E190))="","",OFFSET('Sanitation Data'!$E$32,0,10*ROW('Sanitation Data'!E190)))</f>
        <v/>
      </c>
      <c r="CU196" s="274" t="str">
        <f ca="true">+IF(OFFSET('Sanitation Data'!$F$28,0,10*ROW('Sanitation Data'!F190))="","",OFFSET('Sanitation Data'!$F$28,0,10*ROW('Sanitation Data'!F190)))</f>
        <v/>
      </c>
      <c r="CV196" s="274" t="str">
        <f ca="true">+IF(OFFSET('Sanitation Data'!$F$29,0,10*ROW('Sanitation Data'!F190))="","",OFFSET('Sanitation Data'!$F$29,0,10*ROW('Sanitation Data'!F190)))</f>
        <v/>
      </c>
      <c r="CW196" s="274" t="str">
        <f ca="true">+IF(OFFSET('Sanitation Data'!$F$30,0,10*ROW('Sanitation Data'!F190))="","",OFFSET('Sanitation Data'!$F$30,0,10*ROW('Sanitation Data'!F190)))</f>
        <v/>
      </c>
      <c r="CX196" s="274" t="str">
        <f ca="true">+IF(OFFSET('Sanitation Data'!$F$31,0,10*ROW('Sanitation Data'!F190))="","",OFFSET('Sanitation Data'!$F$31,0,10*ROW('Sanitation Data'!F190)))</f>
        <v/>
      </c>
      <c r="CY196" s="274" t="str">
        <f ca="true">+IF(OFFSET('Sanitation Data'!$F$32,0,10*ROW('Sanitation Data'!F190))="","",OFFSET('Sanitation Data'!$F$32,0,10*ROW('Sanitation Data'!F190)))</f>
        <v/>
      </c>
      <c r="CZ196" s="274" t="str">
        <f ca="true">+IF(OFFSET('Sanitation Data'!$G$28,0,10*ROW('Sanitation Data'!G190))="","",OFFSET('Sanitation Data'!$G$28,0,10*ROW('Sanitation Data'!G190)))</f>
        <v/>
      </c>
      <c r="DA196" s="274" t="str">
        <f ca="true">+IF(OFFSET('Sanitation Data'!$G$29,0,10*ROW('Sanitation Data'!G190))="","",OFFSET('Sanitation Data'!$G$29,0,10*ROW('Sanitation Data'!G190)))</f>
        <v/>
      </c>
      <c r="DB196" s="274" t="str">
        <f ca="true">+IF(OFFSET('Sanitation Data'!$G$30,0,10*ROW('Sanitation Data'!G190))="","",OFFSET('Sanitation Data'!$G$30,0,10*ROW('Sanitation Data'!G190)))</f>
        <v/>
      </c>
      <c r="DC196" s="274" t="str">
        <f ca="true">+IF(OFFSET('Sanitation Data'!$G$31,0,10*ROW('Sanitation Data'!G190))="","",OFFSET('Sanitation Data'!$G$31,0,10*ROW('Sanitation Data'!G190)))</f>
        <v/>
      </c>
      <c r="DD196" s="274" t="str">
        <f ca="true">+IF(OFFSET('Sanitation Data'!$G$32,0,10*ROW('Sanitation Data'!G190))="","",OFFSET('Sanitation Data'!$G$32,0,10*ROW('Sanitation Data'!G190)))</f>
        <v/>
      </c>
      <c r="DE196" s="274" t="str">
        <f ca="true">+IF(OFFSET('Sanitation Data'!$H$28,0,10*ROW('Sanitation Data'!H190))="","",OFFSET('Sanitation Data'!$H$28,0,10*ROW('Sanitation Data'!H190)))</f>
        <v/>
      </c>
      <c r="DF196" s="274" t="str">
        <f ca="true">+IF(OFFSET('Sanitation Data'!$H$29,0,10*ROW('Sanitation Data'!H190))="","",OFFSET('Sanitation Data'!$H$29,0,10*ROW('Sanitation Data'!H190)))</f>
        <v/>
      </c>
      <c r="DG196" s="274" t="str">
        <f ca="true">+IF(OFFSET('Sanitation Data'!$H$30,0,10*ROW('Sanitation Data'!H190))="","",OFFSET('Sanitation Data'!$H$30,0,10*ROW('Sanitation Data'!H190)))</f>
        <v/>
      </c>
      <c r="DH196" s="274" t="str">
        <f ca="true">+IF(OFFSET('Sanitation Data'!$H$31,0,10*ROW('Sanitation Data'!H190))="","",OFFSET('Sanitation Data'!$H$31,0,10*ROW('Sanitation Data'!H190)))</f>
        <v/>
      </c>
      <c r="DI196" s="274" t="str">
        <f ca="true">+IF(OFFSET('Sanitation Data'!$H$32,0,10*ROW('Sanitation Data'!H190))="","",OFFSET('Sanitation Data'!$H$32,0,10*ROW('Sanitation Data'!H190)))</f>
        <v/>
      </c>
      <c r="DJ196" s="274" t="str">
        <f ca="true">+IF(OFFSET('Sanitation Data'!$I$28,0,10*ROW('Sanitation Data'!I190))="","",OFFSET('Sanitation Data'!$I$28,0,10*ROW('Sanitation Data'!I190)))</f>
        <v/>
      </c>
      <c r="DK196" s="274" t="str">
        <f ca="true">+IF(OFFSET('Sanitation Data'!$I$29,0,10*ROW('Sanitation Data'!I190))="","",OFFSET('Sanitation Data'!$I$29,0,10*ROW('Sanitation Data'!I190)))</f>
        <v/>
      </c>
      <c r="DL196" s="274" t="str">
        <f ca="true">+IF(OFFSET('Sanitation Data'!$I$30,0,10*ROW('Sanitation Data'!I190))="","",OFFSET('Sanitation Data'!$I$30,0,10*ROW('Sanitation Data'!I190)))</f>
        <v/>
      </c>
      <c r="DM196" s="274" t="str">
        <f ca="true">+IF(OFFSET('Sanitation Data'!$I$31,0,10*ROW('Sanitation Data'!I190))="","",OFFSET('Sanitation Data'!$I$31,0,10*ROW('Sanitation Data'!I190)))</f>
        <v/>
      </c>
      <c r="DN196" s="274" t="str">
        <f ca="true">+IF(OFFSET('Sanitation Data'!$I$32,0,10*ROW('Sanitation Data'!I190))="","",OFFSET('Sanitation Data'!$I$32,0,10*ROW('Sanitation Data'!I190)))</f>
        <v/>
      </c>
      <c r="DO196" s="274" t="str">
        <f ca="true">+IF(OFFSET('Hygiene Data'!$D$11,0,10*ROW('Hygiene Data'!D190))="","",OFFSET('Hygiene Data'!$D$11,0,10*ROW('Hygiene Data'!D190)))</f>
        <v/>
      </c>
      <c r="DP196" s="274" t="str">
        <f ca="true">+IF(OFFSET('Hygiene Data'!$D$12,0,10*ROW('Hygiene Data'!D190))="","",OFFSET('Hygiene Data'!$D$12,0,10*ROW('Hygiene Data'!D190)))</f>
        <v/>
      </c>
      <c r="DQ196" s="274" t="str">
        <f ca="true">+IF(OFFSET('Hygiene Data'!$D$13,0,10*ROW('Hygiene Data'!D190))="","",OFFSET('Hygiene Data'!$D$13,0,10*ROW('Hygiene Data'!D190)))</f>
        <v/>
      </c>
      <c r="DR196" s="274" t="str">
        <f ca="true">+IF(OFFSET('Hygiene Data'!$E$11,0,10*ROW('Hygiene Data'!E190))="","",OFFSET('Hygiene Data'!$E$11,0,10*ROW('Hygiene Data'!E190)))</f>
        <v/>
      </c>
      <c r="DS196" s="274" t="str">
        <f ca="true">+IF(OFFSET('Hygiene Data'!$E$12,0,10*ROW('Hygiene Data'!E190))="","",OFFSET('Hygiene Data'!$E$12,0,10*ROW('Hygiene Data'!E190)))</f>
        <v/>
      </c>
      <c r="DT196" s="274" t="str">
        <f ca="true">+IF(OFFSET('Hygiene Data'!$E$13,0,10*ROW('Hygiene Data'!E190))="","",OFFSET('Hygiene Data'!$E$13,0,10*ROW('Hygiene Data'!E190)))</f>
        <v/>
      </c>
      <c r="DU196" s="274" t="str">
        <f ca="true">+IF(OFFSET('Hygiene Data'!$F$11,0,10*ROW('Hygiene Data'!F190))="","",OFFSET('Hygiene Data'!$F$11,0,10*ROW('Hygiene Data'!F190)))</f>
        <v/>
      </c>
      <c r="DV196" s="274" t="str">
        <f ca="true">+IF(OFFSET('Hygiene Data'!$F$12,0,10*ROW('Hygiene Data'!F190))="","",OFFSET('Hygiene Data'!$F$12,0,10*ROW('Hygiene Data'!F190)))</f>
        <v/>
      </c>
      <c r="DW196" s="274" t="str">
        <f ca="true">+IF(OFFSET('Hygiene Data'!$F$13,0,10*ROW('Hygiene Data'!F190))="","",OFFSET('Hygiene Data'!$F$13,0,10*ROW('Hygiene Data'!F190)))</f>
        <v/>
      </c>
      <c r="DX196" s="274" t="str">
        <f ca="true">+IF(OFFSET('Hygiene Data'!$G$11,0,10*ROW('Hygiene Data'!G190))="","",OFFSET('Hygiene Data'!$G$11,0,10*ROW('Hygiene Data'!G190)))</f>
        <v/>
      </c>
      <c r="DY196" s="274" t="str">
        <f ca="true">+IF(OFFSET('Hygiene Data'!$G$12,0,10*ROW('Hygiene Data'!G190))="","",OFFSET('Hygiene Data'!$G$12,0,10*ROW('Hygiene Data'!G190)))</f>
        <v/>
      </c>
      <c r="DZ196" s="274" t="str">
        <f ca="true">+IF(OFFSET('Hygiene Data'!$G$13,0,10*ROW('Hygiene Data'!G190))="","",OFFSET('Hygiene Data'!$G$13,0,10*ROW('Hygiene Data'!G190)))</f>
        <v/>
      </c>
      <c r="EA196" s="274" t="str">
        <f ca="true">+IF(OFFSET('Hygiene Data'!$H$11,0,10*ROW('Hygiene Data'!H190))="","",OFFSET('Hygiene Data'!$H$11,0,10*ROW('Hygiene Data'!H190)))</f>
        <v/>
      </c>
      <c r="EB196" s="274" t="str">
        <f ca="true">+IF(OFFSET('Hygiene Data'!$H$12,0,10*ROW('Hygiene Data'!H190))="","",OFFSET('Hygiene Data'!$H$12,0,10*ROW('Hygiene Data'!H190)))</f>
        <v/>
      </c>
      <c r="EC196" s="274" t="str">
        <f ca="true">+IF(OFFSET('Hygiene Data'!$H$13,0,10*ROW('Hygiene Data'!H190))="","",OFFSET('Hygiene Data'!$H$13,0,10*ROW('Hygiene Data'!H190)))</f>
        <v/>
      </c>
      <c r="ED196" s="274" t="str">
        <f ca="true">+IF(OFFSET('Hygiene Data'!$I$11,0,10*ROW('Hygiene Data'!I190))="","",OFFSET('Hygiene Data'!$I$11,0,10*ROW('Hygiene Data'!I190)))</f>
        <v/>
      </c>
      <c r="EE196" s="274" t="str">
        <f ca="true">+IF(OFFSET('Hygiene Data'!$I$12,0,10*ROW('Hygiene Data'!I190))="","",OFFSET('Hygiene Data'!$I$12,0,10*ROW('Hygiene Data'!I190)))</f>
        <v/>
      </c>
      <c r="EF196" s="274" t="str">
        <f ca="true">+IF(OFFSET('Hygiene Data'!$I$13,0,10*ROW('Hygiene Data'!I190))="","",OFFSET('Hygiene Data'!$I$13,0,10*ROW('Hygiene Data'!I190)))</f>
        <v/>
      </c>
    </row>
    <row xmlns:x14ac="http://schemas.microsoft.com/office/spreadsheetml/2009/9/ac" r="197" x14ac:dyDescent="0.2">
      <c r="A197" s="37" t="str">
        <f ca="true">+IF(OFFSET('Water Data'!$B$2,0,10*ROW('Water Data'!E191))="","",OFFSET('Water Data'!$B$2,0,10*ROW('Water Data'!E191)))</f>
        <v/>
      </c>
      <c r="B197" s="37" t="str">
        <f ca="true">+IF(OFFSET('Water Data'!$C$2,0,10*ROW('Water Data'!F191))="","",OFFSET('Water Data'!$C$2,0,10*ROW('Water Data'!F191)))</f>
        <v/>
      </c>
      <c r="C197" s="330" t="str">
        <f t="shared" ca="true" si="2"/>
        <v/>
      </c>
      <c r="D197" s="94"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4"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4"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4"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4"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4"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4"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4"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4"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4"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4"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4"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4"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4"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4"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4"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4"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4"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5"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5"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5"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5"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5"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5"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5"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5"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5"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5"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5"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5"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5"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5"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5"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5"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5"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5"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5"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5"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5"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5"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5"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5"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5"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5"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5"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5"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5"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5"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6"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6"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6"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6"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6"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6"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6"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6"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6"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6"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6"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6"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6"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6"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6"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6"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6"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6"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74"/>
      <c r="BS197" s="274" t="str">
        <f ca="true">+IF(OFFSET('Water Data'!$D$27,0,10*ROW('Water Data'!D191))="","",OFFSET('Water Data'!$D$27,0,10*ROW('Water Data'!D191)))</f>
        <v/>
      </c>
      <c r="BT197" s="274" t="str">
        <f ca="true">+IF(OFFSET('Water Data'!$D$28,0,10*ROW('Water Data'!D191))="","",OFFSET('Water Data'!$D$28,0,10*ROW('Water Data'!D191)))</f>
        <v/>
      </c>
      <c r="BU197" s="274" t="str">
        <f ca="true">+IF(OFFSET('Water Data'!$D$29,0,10*ROW('Water Data'!D191))="","",OFFSET('Water Data'!$D$29,0,10*ROW('Water Data'!D191)))</f>
        <v/>
      </c>
      <c r="BV197" s="274" t="str">
        <f ca="true">+IF(OFFSET('Water Data'!$E$27,0,10*ROW('Water Data'!E191))="","",OFFSET('Water Data'!$E$27,0,10*ROW('Water Data'!E191)))</f>
        <v/>
      </c>
      <c r="BW197" s="274" t="str">
        <f ca="true">+IF(OFFSET('Water Data'!$E$28,0,10*ROW('Water Data'!E191))="","",OFFSET('Water Data'!$E$28,0,10*ROW('Water Data'!E191)))</f>
        <v/>
      </c>
      <c r="BX197" s="274" t="str">
        <f ca="true">+IF(OFFSET('Water Data'!$E$29,0,10*ROW('Water Data'!E191))="","",OFFSET('Water Data'!$E$29,0,10*ROW('Water Data'!E191)))</f>
        <v/>
      </c>
      <c r="BY197" s="274" t="str">
        <f ca="true">+IF(OFFSET('Water Data'!$F$27,0,10*ROW('Water Data'!F191))="","",OFFSET('Water Data'!$F$27,0,10*ROW('Water Data'!F191)))</f>
        <v/>
      </c>
      <c r="BZ197" s="274" t="str">
        <f ca="true">+IF(OFFSET('Water Data'!$F$28,0,10*ROW('Water Data'!F191))="","",OFFSET('Water Data'!$F$28,0,10*ROW('Water Data'!F191)))</f>
        <v/>
      </c>
      <c r="CA197" s="274" t="str">
        <f ca="true">+IF(OFFSET('Water Data'!$F$29,0,10*ROW('Water Data'!F191))="","",OFFSET('Water Data'!$F$29,0,10*ROW('Water Data'!F191)))</f>
        <v/>
      </c>
      <c r="CB197" s="274" t="str">
        <f ca="true">+IF(OFFSET('Water Data'!$G$27,0,10*ROW('Water Data'!G191))="","",OFFSET('Water Data'!$G$27,0,10*ROW('Water Data'!G191)))</f>
        <v/>
      </c>
      <c r="CC197" s="274" t="str">
        <f ca="true">+IF(OFFSET('Water Data'!$G$28,0,10*ROW('Water Data'!G191))="","",OFFSET('Water Data'!$G$28,0,10*ROW('Water Data'!G191)))</f>
        <v/>
      </c>
      <c r="CD197" s="274" t="str">
        <f ca="true">+IF(OFFSET('Water Data'!$G$29,0,10*ROW('Water Data'!G191))="","",OFFSET('Water Data'!$G$29,0,10*ROW('Water Data'!G191)))</f>
        <v/>
      </c>
      <c r="CE197" s="274" t="str">
        <f ca="true">+IF(OFFSET('Water Data'!$H$27,0,10*ROW('Water Data'!H191))="","",OFFSET('Water Data'!$H$27,0,10*ROW('Water Data'!H191)))</f>
        <v/>
      </c>
      <c r="CF197" s="274" t="str">
        <f ca="true">+IF(OFFSET('Water Data'!$H$28,0,10*ROW('Water Data'!H191))="","",OFFSET('Water Data'!$H$28,0,10*ROW('Water Data'!H191)))</f>
        <v/>
      </c>
      <c r="CG197" s="274" t="str">
        <f ca="true">+IF(OFFSET('Water Data'!$H$29,0,10*ROW('Water Data'!H191))="","",OFFSET('Water Data'!$H$29,0,10*ROW('Water Data'!H191)))</f>
        <v/>
      </c>
      <c r="CH197" s="274" t="str">
        <f ca="true">+IF(OFFSET('Water Data'!$I$27,0,10*ROW('Water Data'!I191))="","",OFFSET('Water Data'!$I$27,0,10*ROW('Water Data'!I191)))</f>
        <v/>
      </c>
      <c r="CI197" s="274" t="str">
        <f ca="true">+IF(OFFSET('Water Data'!$I$28,0,10*ROW('Water Data'!I191))="","",OFFSET('Water Data'!$I$28,0,10*ROW('Water Data'!I191)))</f>
        <v/>
      </c>
      <c r="CJ197" s="274" t="str">
        <f ca="true">+IF(OFFSET('Water Data'!$I$29,0,10*ROW('Water Data'!I191))="","",OFFSET('Water Data'!$I$29,0,10*ROW('Water Data'!I191)))</f>
        <v/>
      </c>
      <c r="CK197" s="274" t="str">
        <f ca="true">+IF(OFFSET('Sanitation Data'!$D$28,0,10*ROW('Sanitation Data'!D191))="","",OFFSET('Sanitation Data'!$D$28,0,10*ROW('Sanitation Data'!D191)))</f>
        <v/>
      </c>
      <c r="CL197" s="274" t="str">
        <f ca="true">+IF(OFFSET('Sanitation Data'!$D$29,0,10*ROW('Sanitation Data'!D191))="","",OFFSET('Sanitation Data'!$D$29,0,10*ROW('Sanitation Data'!D191)))</f>
        <v/>
      </c>
      <c r="CM197" s="274" t="str">
        <f ca="true">+IF(OFFSET('Sanitation Data'!$D$30,0,10*ROW('Sanitation Data'!D191))="","",OFFSET('Sanitation Data'!$D$30,0,10*ROW('Sanitation Data'!D191)))</f>
        <v/>
      </c>
      <c r="CN197" s="274" t="str">
        <f ca="true">+IF(OFFSET('Sanitation Data'!$D$31,0,10*ROW('Sanitation Data'!D191))="","",OFFSET('Sanitation Data'!$D$31,0,10*ROW('Sanitation Data'!D191)))</f>
        <v/>
      </c>
      <c r="CO197" s="274" t="str">
        <f ca="true">+IF(OFFSET('Sanitation Data'!$D$32,0,10*ROW('Sanitation Data'!D191))="","",OFFSET('Sanitation Data'!$D$32,0,10*ROW('Sanitation Data'!D191)))</f>
        <v/>
      </c>
      <c r="CP197" s="274" t="str">
        <f ca="true">+IF(OFFSET('Sanitation Data'!$E$28,0,10*ROW('Sanitation Data'!E191))="","",OFFSET('Sanitation Data'!$E$28,0,10*ROW('Sanitation Data'!E191)))</f>
        <v/>
      </c>
      <c r="CQ197" s="274" t="str">
        <f ca="true">+IF(OFFSET('Sanitation Data'!$E$29,0,10*ROW('Sanitation Data'!E191))="","",OFFSET('Sanitation Data'!$E$29,0,10*ROW('Sanitation Data'!E191)))</f>
        <v/>
      </c>
      <c r="CR197" s="274" t="str">
        <f ca="true">+IF(OFFSET('Sanitation Data'!$E$30,0,10*ROW('Sanitation Data'!E191))="","",OFFSET('Sanitation Data'!$E$30,0,10*ROW('Sanitation Data'!E191)))</f>
        <v/>
      </c>
      <c r="CS197" s="274" t="str">
        <f ca="true">+IF(OFFSET('Sanitation Data'!$E$31,0,10*ROW('Sanitation Data'!E191))="","",OFFSET('Sanitation Data'!$E$31,0,10*ROW('Sanitation Data'!E191)))</f>
        <v/>
      </c>
      <c r="CT197" s="274" t="str">
        <f ca="true">+IF(OFFSET('Sanitation Data'!$E$32,0,10*ROW('Sanitation Data'!E191))="","",OFFSET('Sanitation Data'!$E$32,0,10*ROW('Sanitation Data'!E191)))</f>
        <v/>
      </c>
      <c r="CU197" s="274" t="str">
        <f ca="true">+IF(OFFSET('Sanitation Data'!$F$28,0,10*ROW('Sanitation Data'!F191))="","",OFFSET('Sanitation Data'!$F$28,0,10*ROW('Sanitation Data'!F191)))</f>
        <v/>
      </c>
      <c r="CV197" s="274" t="str">
        <f ca="true">+IF(OFFSET('Sanitation Data'!$F$29,0,10*ROW('Sanitation Data'!F191))="","",OFFSET('Sanitation Data'!$F$29,0,10*ROW('Sanitation Data'!F191)))</f>
        <v/>
      </c>
      <c r="CW197" s="274" t="str">
        <f ca="true">+IF(OFFSET('Sanitation Data'!$F$30,0,10*ROW('Sanitation Data'!F191))="","",OFFSET('Sanitation Data'!$F$30,0,10*ROW('Sanitation Data'!F191)))</f>
        <v/>
      </c>
      <c r="CX197" s="274" t="str">
        <f ca="true">+IF(OFFSET('Sanitation Data'!$F$31,0,10*ROW('Sanitation Data'!F191))="","",OFFSET('Sanitation Data'!$F$31,0,10*ROW('Sanitation Data'!F191)))</f>
        <v/>
      </c>
      <c r="CY197" s="274" t="str">
        <f ca="true">+IF(OFFSET('Sanitation Data'!$F$32,0,10*ROW('Sanitation Data'!F191))="","",OFFSET('Sanitation Data'!$F$32,0,10*ROW('Sanitation Data'!F191)))</f>
        <v/>
      </c>
      <c r="CZ197" s="274" t="str">
        <f ca="true">+IF(OFFSET('Sanitation Data'!$G$28,0,10*ROW('Sanitation Data'!G191))="","",OFFSET('Sanitation Data'!$G$28,0,10*ROW('Sanitation Data'!G191)))</f>
        <v/>
      </c>
      <c r="DA197" s="274" t="str">
        <f ca="true">+IF(OFFSET('Sanitation Data'!$G$29,0,10*ROW('Sanitation Data'!G191))="","",OFFSET('Sanitation Data'!$G$29,0,10*ROW('Sanitation Data'!G191)))</f>
        <v/>
      </c>
      <c r="DB197" s="274" t="str">
        <f ca="true">+IF(OFFSET('Sanitation Data'!$G$30,0,10*ROW('Sanitation Data'!G191))="","",OFFSET('Sanitation Data'!$G$30,0,10*ROW('Sanitation Data'!G191)))</f>
        <v/>
      </c>
      <c r="DC197" s="274" t="str">
        <f ca="true">+IF(OFFSET('Sanitation Data'!$G$31,0,10*ROW('Sanitation Data'!G191))="","",OFFSET('Sanitation Data'!$G$31,0,10*ROW('Sanitation Data'!G191)))</f>
        <v/>
      </c>
      <c r="DD197" s="274" t="str">
        <f ca="true">+IF(OFFSET('Sanitation Data'!$G$32,0,10*ROW('Sanitation Data'!G191))="","",OFFSET('Sanitation Data'!$G$32,0,10*ROW('Sanitation Data'!G191)))</f>
        <v/>
      </c>
      <c r="DE197" s="274" t="str">
        <f ca="true">+IF(OFFSET('Sanitation Data'!$H$28,0,10*ROW('Sanitation Data'!H191))="","",OFFSET('Sanitation Data'!$H$28,0,10*ROW('Sanitation Data'!H191)))</f>
        <v/>
      </c>
      <c r="DF197" s="274" t="str">
        <f ca="true">+IF(OFFSET('Sanitation Data'!$H$29,0,10*ROW('Sanitation Data'!H191))="","",OFFSET('Sanitation Data'!$H$29,0,10*ROW('Sanitation Data'!H191)))</f>
        <v/>
      </c>
      <c r="DG197" s="274" t="str">
        <f ca="true">+IF(OFFSET('Sanitation Data'!$H$30,0,10*ROW('Sanitation Data'!H191))="","",OFFSET('Sanitation Data'!$H$30,0,10*ROW('Sanitation Data'!H191)))</f>
        <v/>
      </c>
      <c r="DH197" s="274" t="str">
        <f ca="true">+IF(OFFSET('Sanitation Data'!$H$31,0,10*ROW('Sanitation Data'!H191))="","",OFFSET('Sanitation Data'!$H$31,0,10*ROW('Sanitation Data'!H191)))</f>
        <v/>
      </c>
      <c r="DI197" s="274" t="str">
        <f ca="true">+IF(OFFSET('Sanitation Data'!$H$32,0,10*ROW('Sanitation Data'!H191))="","",OFFSET('Sanitation Data'!$H$32,0,10*ROW('Sanitation Data'!H191)))</f>
        <v/>
      </c>
      <c r="DJ197" s="274" t="str">
        <f ca="true">+IF(OFFSET('Sanitation Data'!$I$28,0,10*ROW('Sanitation Data'!I191))="","",OFFSET('Sanitation Data'!$I$28,0,10*ROW('Sanitation Data'!I191)))</f>
        <v/>
      </c>
      <c r="DK197" s="274" t="str">
        <f ca="true">+IF(OFFSET('Sanitation Data'!$I$29,0,10*ROW('Sanitation Data'!I191))="","",OFFSET('Sanitation Data'!$I$29,0,10*ROW('Sanitation Data'!I191)))</f>
        <v/>
      </c>
      <c r="DL197" s="274" t="str">
        <f ca="true">+IF(OFFSET('Sanitation Data'!$I$30,0,10*ROW('Sanitation Data'!I191))="","",OFFSET('Sanitation Data'!$I$30,0,10*ROW('Sanitation Data'!I191)))</f>
        <v/>
      </c>
      <c r="DM197" s="274" t="str">
        <f ca="true">+IF(OFFSET('Sanitation Data'!$I$31,0,10*ROW('Sanitation Data'!I191))="","",OFFSET('Sanitation Data'!$I$31,0,10*ROW('Sanitation Data'!I191)))</f>
        <v/>
      </c>
      <c r="DN197" s="274" t="str">
        <f ca="true">+IF(OFFSET('Sanitation Data'!$I$32,0,10*ROW('Sanitation Data'!I191))="","",OFFSET('Sanitation Data'!$I$32,0,10*ROW('Sanitation Data'!I191)))</f>
        <v/>
      </c>
      <c r="DO197" s="274" t="str">
        <f ca="true">+IF(OFFSET('Hygiene Data'!$D$11,0,10*ROW('Hygiene Data'!D191))="","",OFFSET('Hygiene Data'!$D$11,0,10*ROW('Hygiene Data'!D191)))</f>
        <v/>
      </c>
      <c r="DP197" s="274" t="str">
        <f ca="true">+IF(OFFSET('Hygiene Data'!$D$12,0,10*ROW('Hygiene Data'!D191))="","",OFFSET('Hygiene Data'!$D$12,0,10*ROW('Hygiene Data'!D191)))</f>
        <v/>
      </c>
      <c r="DQ197" s="274" t="str">
        <f ca="true">+IF(OFFSET('Hygiene Data'!$D$13,0,10*ROW('Hygiene Data'!D191))="","",OFFSET('Hygiene Data'!$D$13,0,10*ROW('Hygiene Data'!D191)))</f>
        <v/>
      </c>
      <c r="DR197" s="274" t="str">
        <f ca="true">+IF(OFFSET('Hygiene Data'!$E$11,0,10*ROW('Hygiene Data'!E191))="","",OFFSET('Hygiene Data'!$E$11,0,10*ROW('Hygiene Data'!E191)))</f>
        <v/>
      </c>
      <c r="DS197" s="274" t="str">
        <f ca="true">+IF(OFFSET('Hygiene Data'!$E$12,0,10*ROW('Hygiene Data'!E191))="","",OFFSET('Hygiene Data'!$E$12,0,10*ROW('Hygiene Data'!E191)))</f>
        <v/>
      </c>
      <c r="DT197" s="274" t="str">
        <f ca="true">+IF(OFFSET('Hygiene Data'!$E$13,0,10*ROW('Hygiene Data'!E191))="","",OFFSET('Hygiene Data'!$E$13,0,10*ROW('Hygiene Data'!E191)))</f>
        <v/>
      </c>
      <c r="DU197" s="274" t="str">
        <f ca="true">+IF(OFFSET('Hygiene Data'!$F$11,0,10*ROW('Hygiene Data'!F191))="","",OFFSET('Hygiene Data'!$F$11,0,10*ROW('Hygiene Data'!F191)))</f>
        <v/>
      </c>
      <c r="DV197" s="274" t="str">
        <f ca="true">+IF(OFFSET('Hygiene Data'!$F$12,0,10*ROW('Hygiene Data'!F191))="","",OFFSET('Hygiene Data'!$F$12,0,10*ROW('Hygiene Data'!F191)))</f>
        <v/>
      </c>
      <c r="DW197" s="274" t="str">
        <f ca="true">+IF(OFFSET('Hygiene Data'!$F$13,0,10*ROW('Hygiene Data'!F191))="","",OFFSET('Hygiene Data'!$F$13,0,10*ROW('Hygiene Data'!F191)))</f>
        <v/>
      </c>
      <c r="DX197" s="274" t="str">
        <f ca="true">+IF(OFFSET('Hygiene Data'!$G$11,0,10*ROW('Hygiene Data'!G191))="","",OFFSET('Hygiene Data'!$G$11,0,10*ROW('Hygiene Data'!G191)))</f>
        <v/>
      </c>
      <c r="DY197" s="274" t="str">
        <f ca="true">+IF(OFFSET('Hygiene Data'!$G$12,0,10*ROW('Hygiene Data'!G191))="","",OFFSET('Hygiene Data'!$G$12,0,10*ROW('Hygiene Data'!G191)))</f>
        <v/>
      </c>
      <c r="DZ197" s="274" t="str">
        <f ca="true">+IF(OFFSET('Hygiene Data'!$G$13,0,10*ROW('Hygiene Data'!G191))="","",OFFSET('Hygiene Data'!$G$13,0,10*ROW('Hygiene Data'!G191)))</f>
        <v/>
      </c>
      <c r="EA197" s="274" t="str">
        <f ca="true">+IF(OFFSET('Hygiene Data'!$H$11,0,10*ROW('Hygiene Data'!H191))="","",OFFSET('Hygiene Data'!$H$11,0,10*ROW('Hygiene Data'!H191)))</f>
        <v/>
      </c>
      <c r="EB197" s="274" t="str">
        <f ca="true">+IF(OFFSET('Hygiene Data'!$H$12,0,10*ROW('Hygiene Data'!H191))="","",OFFSET('Hygiene Data'!$H$12,0,10*ROW('Hygiene Data'!H191)))</f>
        <v/>
      </c>
      <c r="EC197" s="274" t="str">
        <f ca="true">+IF(OFFSET('Hygiene Data'!$H$13,0,10*ROW('Hygiene Data'!H191))="","",OFFSET('Hygiene Data'!$H$13,0,10*ROW('Hygiene Data'!H191)))</f>
        <v/>
      </c>
      <c r="ED197" s="274" t="str">
        <f ca="true">+IF(OFFSET('Hygiene Data'!$I$11,0,10*ROW('Hygiene Data'!I191))="","",OFFSET('Hygiene Data'!$I$11,0,10*ROW('Hygiene Data'!I191)))</f>
        <v/>
      </c>
      <c r="EE197" s="274" t="str">
        <f ca="true">+IF(OFFSET('Hygiene Data'!$I$12,0,10*ROW('Hygiene Data'!I191))="","",OFFSET('Hygiene Data'!$I$12,0,10*ROW('Hygiene Data'!I191)))</f>
        <v/>
      </c>
      <c r="EF197" s="274" t="str">
        <f ca="true">+IF(OFFSET('Hygiene Data'!$I$13,0,10*ROW('Hygiene Data'!I191))="","",OFFSET('Hygiene Data'!$I$13,0,10*ROW('Hygiene Data'!I191)))</f>
        <v/>
      </c>
    </row>
    <row xmlns:x14ac="http://schemas.microsoft.com/office/spreadsheetml/2009/9/ac" r="198" x14ac:dyDescent="0.2">
      <c r="A198" s="37" t="str">
        <f ca="true">+IF(OFFSET('Water Data'!$B$2,0,10*ROW('Water Data'!E192))="","",OFFSET('Water Data'!$B$2,0,10*ROW('Water Data'!E192)))</f>
        <v/>
      </c>
      <c r="B198" s="37" t="str">
        <f ca="true">+IF(OFFSET('Water Data'!$C$2,0,10*ROW('Water Data'!F192))="","",OFFSET('Water Data'!$C$2,0,10*ROW('Water Data'!F192)))</f>
        <v/>
      </c>
      <c r="C198" s="330" t="str">
        <f t="shared" ca="true" si="2"/>
        <v/>
      </c>
      <c r="D198" s="94"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4"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4"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4"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4"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4"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4"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4"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4"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4"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4"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4"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4"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4"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4"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4"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4"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4"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5"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5"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5"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5"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5"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5"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5"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5"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5"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5"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5"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5"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5"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5"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5"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5"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5"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5"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5"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5"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5"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5"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5"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5"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5"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5"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5"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5"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5"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5"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6"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6"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6"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6"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6"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6"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6"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6"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6"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6"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6"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6"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6"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6"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6"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6"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6"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6"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74"/>
      <c r="BS198" s="274" t="str">
        <f ca="true">+IF(OFFSET('Water Data'!$D$27,0,10*ROW('Water Data'!D192))="","",OFFSET('Water Data'!$D$27,0,10*ROW('Water Data'!D192)))</f>
        <v/>
      </c>
      <c r="BT198" s="274" t="str">
        <f ca="true">+IF(OFFSET('Water Data'!$D$28,0,10*ROW('Water Data'!D192))="","",OFFSET('Water Data'!$D$28,0,10*ROW('Water Data'!D192)))</f>
        <v/>
      </c>
      <c r="BU198" s="274" t="str">
        <f ca="true">+IF(OFFSET('Water Data'!$D$29,0,10*ROW('Water Data'!D192))="","",OFFSET('Water Data'!$D$29,0,10*ROW('Water Data'!D192)))</f>
        <v/>
      </c>
      <c r="BV198" s="274" t="str">
        <f ca="true">+IF(OFFSET('Water Data'!$E$27,0,10*ROW('Water Data'!E192))="","",OFFSET('Water Data'!$E$27,0,10*ROW('Water Data'!E192)))</f>
        <v/>
      </c>
      <c r="BW198" s="274" t="str">
        <f ca="true">+IF(OFFSET('Water Data'!$E$28,0,10*ROW('Water Data'!E192))="","",OFFSET('Water Data'!$E$28,0,10*ROW('Water Data'!E192)))</f>
        <v/>
      </c>
      <c r="BX198" s="274" t="str">
        <f ca="true">+IF(OFFSET('Water Data'!$E$29,0,10*ROW('Water Data'!E192))="","",OFFSET('Water Data'!$E$29,0,10*ROW('Water Data'!E192)))</f>
        <v/>
      </c>
      <c r="BY198" s="274" t="str">
        <f ca="true">+IF(OFFSET('Water Data'!$F$27,0,10*ROW('Water Data'!F192))="","",OFFSET('Water Data'!$F$27,0,10*ROW('Water Data'!F192)))</f>
        <v/>
      </c>
      <c r="BZ198" s="274" t="str">
        <f ca="true">+IF(OFFSET('Water Data'!$F$28,0,10*ROW('Water Data'!F192))="","",OFFSET('Water Data'!$F$28,0,10*ROW('Water Data'!F192)))</f>
        <v/>
      </c>
      <c r="CA198" s="274" t="str">
        <f ca="true">+IF(OFFSET('Water Data'!$F$29,0,10*ROW('Water Data'!F192))="","",OFFSET('Water Data'!$F$29,0,10*ROW('Water Data'!F192)))</f>
        <v/>
      </c>
      <c r="CB198" s="274" t="str">
        <f ca="true">+IF(OFFSET('Water Data'!$G$27,0,10*ROW('Water Data'!G192))="","",OFFSET('Water Data'!$G$27,0,10*ROW('Water Data'!G192)))</f>
        <v/>
      </c>
      <c r="CC198" s="274" t="str">
        <f ca="true">+IF(OFFSET('Water Data'!$G$28,0,10*ROW('Water Data'!G192))="","",OFFSET('Water Data'!$G$28,0,10*ROW('Water Data'!G192)))</f>
        <v/>
      </c>
      <c r="CD198" s="274" t="str">
        <f ca="true">+IF(OFFSET('Water Data'!$G$29,0,10*ROW('Water Data'!G192))="","",OFFSET('Water Data'!$G$29,0,10*ROW('Water Data'!G192)))</f>
        <v/>
      </c>
      <c r="CE198" s="274" t="str">
        <f ca="true">+IF(OFFSET('Water Data'!$H$27,0,10*ROW('Water Data'!H192))="","",OFFSET('Water Data'!$H$27,0,10*ROW('Water Data'!H192)))</f>
        <v/>
      </c>
      <c r="CF198" s="274" t="str">
        <f ca="true">+IF(OFFSET('Water Data'!$H$28,0,10*ROW('Water Data'!H192))="","",OFFSET('Water Data'!$H$28,0,10*ROW('Water Data'!H192)))</f>
        <v/>
      </c>
      <c r="CG198" s="274" t="str">
        <f ca="true">+IF(OFFSET('Water Data'!$H$29,0,10*ROW('Water Data'!H192))="","",OFFSET('Water Data'!$H$29,0,10*ROW('Water Data'!H192)))</f>
        <v/>
      </c>
      <c r="CH198" s="274" t="str">
        <f ca="true">+IF(OFFSET('Water Data'!$I$27,0,10*ROW('Water Data'!I192))="","",OFFSET('Water Data'!$I$27,0,10*ROW('Water Data'!I192)))</f>
        <v/>
      </c>
      <c r="CI198" s="274" t="str">
        <f ca="true">+IF(OFFSET('Water Data'!$I$28,0,10*ROW('Water Data'!I192))="","",OFFSET('Water Data'!$I$28,0,10*ROW('Water Data'!I192)))</f>
        <v/>
      </c>
      <c r="CJ198" s="274" t="str">
        <f ca="true">+IF(OFFSET('Water Data'!$I$29,0,10*ROW('Water Data'!I192))="","",OFFSET('Water Data'!$I$29,0,10*ROW('Water Data'!I192)))</f>
        <v/>
      </c>
      <c r="CK198" s="274" t="str">
        <f ca="true">+IF(OFFSET('Sanitation Data'!$D$28,0,10*ROW('Sanitation Data'!D192))="","",OFFSET('Sanitation Data'!$D$28,0,10*ROW('Sanitation Data'!D192)))</f>
        <v/>
      </c>
      <c r="CL198" s="274" t="str">
        <f ca="true">+IF(OFFSET('Sanitation Data'!$D$29,0,10*ROW('Sanitation Data'!D192))="","",OFFSET('Sanitation Data'!$D$29,0,10*ROW('Sanitation Data'!D192)))</f>
        <v/>
      </c>
      <c r="CM198" s="274" t="str">
        <f ca="true">+IF(OFFSET('Sanitation Data'!$D$30,0,10*ROW('Sanitation Data'!D192))="","",OFFSET('Sanitation Data'!$D$30,0,10*ROW('Sanitation Data'!D192)))</f>
        <v/>
      </c>
      <c r="CN198" s="274" t="str">
        <f ca="true">+IF(OFFSET('Sanitation Data'!$D$31,0,10*ROW('Sanitation Data'!D192))="","",OFFSET('Sanitation Data'!$D$31,0,10*ROW('Sanitation Data'!D192)))</f>
        <v/>
      </c>
      <c r="CO198" s="274" t="str">
        <f ca="true">+IF(OFFSET('Sanitation Data'!$D$32,0,10*ROW('Sanitation Data'!D192))="","",OFFSET('Sanitation Data'!$D$32,0,10*ROW('Sanitation Data'!D192)))</f>
        <v/>
      </c>
      <c r="CP198" s="274" t="str">
        <f ca="true">+IF(OFFSET('Sanitation Data'!$E$28,0,10*ROW('Sanitation Data'!E192))="","",OFFSET('Sanitation Data'!$E$28,0,10*ROW('Sanitation Data'!E192)))</f>
        <v/>
      </c>
      <c r="CQ198" s="274" t="str">
        <f ca="true">+IF(OFFSET('Sanitation Data'!$E$29,0,10*ROW('Sanitation Data'!E192))="","",OFFSET('Sanitation Data'!$E$29,0,10*ROW('Sanitation Data'!E192)))</f>
        <v/>
      </c>
      <c r="CR198" s="274" t="str">
        <f ca="true">+IF(OFFSET('Sanitation Data'!$E$30,0,10*ROW('Sanitation Data'!E192))="","",OFFSET('Sanitation Data'!$E$30,0,10*ROW('Sanitation Data'!E192)))</f>
        <v/>
      </c>
      <c r="CS198" s="274" t="str">
        <f ca="true">+IF(OFFSET('Sanitation Data'!$E$31,0,10*ROW('Sanitation Data'!E192))="","",OFFSET('Sanitation Data'!$E$31,0,10*ROW('Sanitation Data'!E192)))</f>
        <v/>
      </c>
      <c r="CT198" s="274" t="str">
        <f ca="true">+IF(OFFSET('Sanitation Data'!$E$32,0,10*ROW('Sanitation Data'!E192))="","",OFFSET('Sanitation Data'!$E$32,0,10*ROW('Sanitation Data'!E192)))</f>
        <v/>
      </c>
      <c r="CU198" s="274" t="str">
        <f ca="true">+IF(OFFSET('Sanitation Data'!$F$28,0,10*ROW('Sanitation Data'!F192))="","",OFFSET('Sanitation Data'!$F$28,0,10*ROW('Sanitation Data'!F192)))</f>
        <v/>
      </c>
      <c r="CV198" s="274" t="str">
        <f ca="true">+IF(OFFSET('Sanitation Data'!$F$29,0,10*ROW('Sanitation Data'!F192))="","",OFFSET('Sanitation Data'!$F$29,0,10*ROW('Sanitation Data'!F192)))</f>
        <v/>
      </c>
      <c r="CW198" s="274" t="str">
        <f ca="true">+IF(OFFSET('Sanitation Data'!$F$30,0,10*ROW('Sanitation Data'!F192))="","",OFFSET('Sanitation Data'!$F$30,0,10*ROW('Sanitation Data'!F192)))</f>
        <v/>
      </c>
      <c r="CX198" s="274" t="str">
        <f ca="true">+IF(OFFSET('Sanitation Data'!$F$31,0,10*ROW('Sanitation Data'!F192))="","",OFFSET('Sanitation Data'!$F$31,0,10*ROW('Sanitation Data'!F192)))</f>
        <v/>
      </c>
      <c r="CY198" s="274" t="str">
        <f ca="true">+IF(OFFSET('Sanitation Data'!$F$32,0,10*ROW('Sanitation Data'!F192))="","",OFFSET('Sanitation Data'!$F$32,0,10*ROW('Sanitation Data'!F192)))</f>
        <v/>
      </c>
      <c r="CZ198" s="274" t="str">
        <f ca="true">+IF(OFFSET('Sanitation Data'!$G$28,0,10*ROW('Sanitation Data'!G192))="","",OFFSET('Sanitation Data'!$G$28,0,10*ROW('Sanitation Data'!G192)))</f>
        <v/>
      </c>
      <c r="DA198" s="274" t="str">
        <f ca="true">+IF(OFFSET('Sanitation Data'!$G$29,0,10*ROW('Sanitation Data'!G192))="","",OFFSET('Sanitation Data'!$G$29,0,10*ROW('Sanitation Data'!G192)))</f>
        <v/>
      </c>
      <c r="DB198" s="274" t="str">
        <f ca="true">+IF(OFFSET('Sanitation Data'!$G$30,0,10*ROW('Sanitation Data'!G192))="","",OFFSET('Sanitation Data'!$G$30,0,10*ROW('Sanitation Data'!G192)))</f>
        <v/>
      </c>
      <c r="DC198" s="274" t="str">
        <f ca="true">+IF(OFFSET('Sanitation Data'!$G$31,0,10*ROW('Sanitation Data'!G192))="","",OFFSET('Sanitation Data'!$G$31,0,10*ROW('Sanitation Data'!G192)))</f>
        <v/>
      </c>
      <c r="DD198" s="274" t="str">
        <f ca="true">+IF(OFFSET('Sanitation Data'!$G$32,0,10*ROW('Sanitation Data'!G192))="","",OFFSET('Sanitation Data'!$G$32,0,10*ROW('Sanitation Data'!G192)))</f>
        <v/>
      </c>
      <c r="DE198" s="274" t="str">
        <f ca="true">+IF(OFFSET('Sanitation Data'!$H$28,0,10*ROW('Sanitation Data'!H192))="","",OFFSET('Sanitation Data'!$H$28,0,10*ROW('Sanitation Data'!H192)))</f>
        <v/>
      </c>
      <c r="DF198" s="274" t="str">
        <f ca="true">+IF(OFFSET('Sanitation Data'!$H$29,0,10*ROW('Sanitation Data'!H192))="","",OFFSET('Sanitation Data'!$H$29,0,10*ROW('Sanitation Data'!H192)))</f>
        <v/>
      </c>
      <c r="DG198" s="274" t="str">
        <f ca="true">+IF(OFFSET('Sanitation Data'!$H$30,0,10*ROW('Sanitation Data'!H192))="","",OFFSET('Sanitation Data'!$H$30,0,10*ROW('Sanitation Data'!H192)))</f>
        <v/>
      </c>
      <c r="DH198" s="274" t="str">
        <f ca="true">+IF(OFFSET('Sanitation Data'!$H$31,0,10*ROW('Sanitation Data'!H192))="","",OFFSET('Sanitation Data'!$H$31,0,10*ROW('Sanitation Data'!H192)))</f>
        <v/>
      </c>
      <c r="DI198" s="274" t="str">
        <f ca="true">+IF(OFFSET('Sanitation Data'!$H$32,0,10*ROW('Sanitation Data'!H192))="","",OFFSET('Sanitation Data'!$H$32,0,10*ROW('Sanitation Data'!H192)))</f>
        <v/>
      </c>
      <c r="DJ198" s="274" t="str">
        <f ca="true">+IF(OFFSET('Sanitation Data'!$I$28,0,10*ROW('Sanitation Data'!I192))="","",OFFSET('Sanitation Data'!$I$28,0,10*ROW('Sanitation Data'!I192)))</f>
        <v/>
      </c>
      <c r="DK198" s="274" t="str">
        <f ca="true">+IF(OFFSET('Sanitation Data'!$I$29,0,10*ROW('Sanitation Data'!I192))="","",OFFSET('Sanitation Data'!$I$29,0,10*ROW('Sanitation Data'!I192)))</f>
        <v/>
      </c>
      <c r="DL198" s="274" t="str">
        <f ca="true">+IF(OFFSET('Sanitation Data'!$I$30,0,10*ROW('Sanitation Data'!I192))="","",OFFSET('Sanitation Data'!$I$30,0,10*ROW('Sanitation Data'!I192)))</f>
        <v/>
      </c>
      <c r="DM198" s="274" t="str">
        <f ca="true">+IF(OFFSET('Sanitation Data'!$I$31,0,10*ROW('Sanitation Data'!I192))="","",OFFSET('Sanitation Data'!$I$31,0,10*ROW('Sanitation Data'!I192)))</f>
        <v/>
      </c>
      <c r="DN198" s="274" t="str">
        <f ca="true">+IF(OFFSET('Sanitation Data'!$I$32,0,10*ROW('Sanitation Data'!I192))="","",OFFSET('Sanitation Data'!$I$32,0,10*ROW('Sanitation Data'!I192)))</f>
        <v/>
      </c>
      <c r="DO198" s="274" t="str">
        <f ca="true">+IF(OFFSET('Hygiene Data'!$D$11,0,10*ROW('Hygiene Data'!D192))="","",OFFSET('Hygiene Data'!$D$11,0,10*ROW('Hygiene Data'!D192)))</f>
        <v/>
      </c>
      <c r="DP198" s="274" t="str">
        <f ca="true">+IF(OFFSET('Hygiene Data'!$D$12,0,10*ROW('Hygiene Data'!D192))="","",OFFSET('Hygiene Data'!$D$12,0,10*ROW('Hygiene Data'!D192)))</f>
        <v/>
      </c>
      <c r="DQ198" s="274" t="str">
        <f ca="true">+IF(OFFSET('Hygiene Data'!$D$13,0,10*ROW('Hygiene Data'!D192))="","",OFFSET('Hygiene Data'!$D$13,0,10*ROW('Hygiene Data'!D192)))</f>
        <v/>
      </c>
      <c r="DR198" s="274" t="str">
        <f ca="true">+IF(OFFSET('Hygiene Data'!$E$11,0,10*ROW('Hygiene Data'!E192))="","",OFFSET('Hygiene Data'!$E$11,0,10*ROW('Hygiene Data'!E192)))</f>
        <v/>
      </c>
      <c r="DS198" s="274" t="str">
        <f ca="true">+IF(OFFSET('Hygiene Data'!$E$12,0,10*ROW('Hygiene Data'!E192))="","",OFFSET('Hygiene Data'!$E$12,0,10*ROW('Hygiene Data'!E192)))</f>
        <v/>
      </c>
      <c r="DT198" s="274" t="str">
        <f ca="true">+IF(OFFSET('Hygiene Data'!$E$13,0,10*ROW('Hygiene Data'!E192))="","",OFFSET('Hygiene Data'!$E$13,0,10*ROW('Hygiene Data'!E192)))</f>
        <v/>
      </c>
      <c r="DU198" s="274" t="str">
        <f ca="true">+IF(OFFSET('Hygiene Data'!$F$11,0,10*ROW('Hygiene Data'!F192))="","",OFFSET('Hygiene Data'!$F$11,0,10*ROW('Hygiene Data'!F192)))</f>
        <v/>
      </c>
      <c r="DV198" s="274" t="str">
        <f ca="true">+IF(OFFSET('Hygiene Data'!$F$12,0,10*ROW('Hygiene Data'!F192))="","",OFFSET('Hygiene Data'!$F$12,0,10*ROW('Hygiene Data'!F192)))</f>
        <v/>
      </c>
      <c r="DW198" s="274" t="str">
        <f ca="true">+IF(OFFSET('Hygiene Data'!$F$13,0,10*ROW('Hygiene Data'!F192))="","",OFFSET('Hygiene Data'!$F$13,0,10*ROW('Hygiene Data'!F192)))</f>
        <v/>
      </c>
      <c r="DX198" s="274" t="str">
        <f ca="true">+IF(OFFSET('Hygiene Data'!$G$11,0,10*ROW('Hygiene Data'!G192))="","",OFFSET('Hygiene Data'!$G$11,0,10*ROW('Hygiene Data'!G192)))</f>
        <v/>
      </c>
      <c r="DY198" s="274" t="str">
        <f ca="true">+IF(OFFSET('Hygiene Data'!$G$12,0,10*ROW('Hygiene Data'!G192))="","",OFFSET('Hygiene Data'!$G$12,0,10*ROW('Hygiene Data'!G192)))</f>
        <v/>
      </c>
      <c r="DZ198" s="274" t="str">
        <f ca="true">+IF(OFFSET('Hygiene Data'!$G$13,0,10*ROW('Hygiene Data'!G192))="","",OFFSET('Hygiene Data'!$G$13,0,10*ROW('Hygiene Data'!G192)))</f>
        <v/>
      </c>
      <c r="EA198" s="274" t="str">
        <f ca="true">+IF(OFFSET('Hygiene Data'!$H$11,0,10*ROW('Hygiene Data'!H192))="","",OFFSET('Hygiene Data'!$H$11,0,10*ROW('Hygiene Data'!H192)))</f>
        <v/>
      </c>
      <c r="EB198" s="274" t="str">
        <f ca="true">+IF(OFFSET('Hygiene Data'!$H$12,0,10*ROW('Hygiene Data'!H192))="","",OFFSET('Hygiene Data'!$H$12,0,10*ROW('Hygiene Data'!H192)))</f>
        <v/>
      </c>
      <c r="EC198" s="274" t="str">
        <f ca="true">+IF(OFFSET('Hygiene Data'!$H$13,0,10*ROW('Hygiene Data'!H192))="","",OFFSET('Hygiene Data'!$H$13,0,10*ROW('Hygiene Data'!H192)))</f>
        <v/>
      </c>
      <c r="ED198" s="274" t="str">
        <f ca="true">+IF(OFFSET('Hygiene Data'!$I$11,0,10*ROW('Hygiene Data'!I192))="","",OFFSET('Hygiene Data'!$I$11,0,10*ROW('Hygiene Data'!I192)))</f>
        <v/>
      </c>
      <c r="EE198" s="274" t="str">
        <f ca="true">+IF(OFFSET('Hygiene Data'!$I$12,0,10*ROW('Hygiene Data'!I192))="","",OFFSET('Hygiene Data'!$I$12,0,10*ROW('Hygiene Data'!I192)))</f>
        <v/>
      </c>
      <c r="EF198" s="274" t="str">
        <f ca="true">+IF(OFFSET('Hygiene Data'!$I$13,0,10*ROW('Hygiene Data'!I192))="","",OFFSET('Hygiene Data'!$I$13,0,10*ROW('Hygiene Data'!I192)))</f>
        <v/>
      </c>
    </row>
    <row xmlns:x14ac="http://schemas.microsoft.com/office/spreadsheetml/2009/9/ac" r="199" x14ac:dyDescent="0.2">
      <c r="A199" s="37" t="str">
        <f ca="true">+IF(OFFSET('Water Data'!$B$2,0,10*ROW('Water Data'!E193))="","",OFFSET('Water Data'!$B$2,0,10*ROW('Water Data'!E193)))</f>
        <v/>
      </c>
      <c r="B199" s="37" t="str">
        <f ca="true">+IF(OFFSET('Water Data'!$C$2,0,10*ROW('Water Data'!F193))="","",OFFSET('Water Data'!$C$2,0,10*ROW('Water Data'!F193)))</f>
        <v/>
      </c>
      <c r="C199" s="330" t="str">
        <f t="shared" ref="C199:C207" ca="true" si="3">+IF(ISNUMBER(VALUE(MID(A199,5,4))), VALUE(MID(A199, 5,4)),"")</f>
        <v/>
      </c>
      <c r="D199" s="94"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4"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4"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4"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4"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4"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4"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4"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4"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4"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4"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4"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4"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4"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4"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4"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4"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4"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5"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5"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5"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5"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5"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5"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5"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5"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5"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5"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5"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5"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5"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5"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5"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5"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5"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5"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5"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5"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5"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5"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5"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5"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5"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5"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5"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5"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5"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5"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6"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6"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6"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6"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6"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6"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6"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6"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6"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6"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6"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6"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6"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6"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6"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6"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6"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6"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74"/>
      <c r="BS199" s="274" t="str">
        <f ca="true">+IF(OFFSET('Water Data'!$D$27,0,10*ROW('Water Data'!D193))="","",OFFSET('Water Data'!$D$27,0,10*ROW('Water Data'!D193)))</f>
        <v/>
      </c>
      <c r="BT199" s="274" t="str">
        <f ca="true">+IF(OFFSET('Water Data'!$D$28,0,10*ROW('Water Data'!D193))="","",OFFSET('Water Data'!$D$28,0,10*ROW('Water Data'!D193)))</f>
        <v/>
      </c>
      <c r="BU199" s="274" t="str">
        <f ca="true">+IF(OFFSET('Water Data'!$D$29,0,10*ROW('Water Data'!D193))="","",OFFSET('Water Data'!$D$29,0,10*ROW('Water Data'!D193)))</f>
        <v/>
      </c>
      <c r="BV199" s="274" t="str">
        <f ca="true">+IF(OFFSET('Water Data'!$E$27,0,10*ROW('Water Data'!E193))="","",OFFSET('Water Data'!$E$27,0,10*ROW('Water Data'!E193)))</f>
        <v/>
      </c>
      <c r="BW199" s="274" t="str">
        <f ca="true">+IF(OFFSET('Water Data'!$E$28,0,10*ROW('Water Data'!E193))="","",OFFSET('Water Data'!$E$28,0,10*ROW('Water Data'!E193)))</f>
        <v/>
      </c>
      <c r="BX199" s="274" t="str">
        <f ca="true">+IF(OFFSET('Water Data'!$E$29,0,10*ROW('Water Data'!E193))="","",OFFSET('Water Data'!$E$29,0,10*ROW('Water Data'!E193)))</f>
        <v/>
      </c>
      <c r="BY199" s="274" t="str">
        <f ca="true">+IF(OFFSET('Water Data'!$F$27,0,10*ROW('Water Data'!F193))="","",OFFSET('Water Data'!$F$27,0,10*ROW('Water Data'!F193)))</f>
        <v/>
      </c>
      <c r="BZ199" s="274" t="str">
        <f ca="true">+IF(OFFSET('Water Data'!$F$28,0,10*ROW('Water Data'!F193))="","",OFFSET('Water Data'!$F$28,0,10*ROW('Water Data'!F193)))</f>
        <v/>
      </c>
      <c r="CA199" s="274" t="str">
        <f ca="true">+IF(OFFSET('Water Data'!$F$29,0,10*ROW('Water Data'!F193))="","",OFFSET('Water Data'!$F$29,0,10*ROW('Water Data'!F193)))</f>
        <v/>
      </c>
      <c r="CB199" s="274" t="str">
        <f ca="true">+IF(OFFSET('Water Data'!$G$27,0,10*ROW('Water Data'!G193))="","",OFFSET('Water Data'!$G$27,0,10*ROW('Water Data'!G193)))</f>
        <v/>
      </c>
      <c r="CC199" s="274" t="str">
        <f ca="true">+IF(OFFSET('Water Data'!$G$28,0,10*ROW('Water Data'!G193))="","",OFFSET('Water Data'!$G$28,0,10*ROW('Water Data'!G193)))</f>
        <v/>
      </c>
      <c r="CD199" s="274" t="str">
        <f ca="true">+IF(OFFSET('Water Data'!$G$29,0,10*ROW('Water Data'!G193))="","",OFFSET('Water Data'!$G$29,0,10*ROW('Water Data'!G193)))</f>
        <v/>
      </c>
      <c r="CE199" s="274" t="str">
        <f ca="true">+IF(OFFSET('Water Data'!$H$27,0,10*ROW('Water Data'!H193))="","",OFFSET('Water Data'!$H$27,0,10*ROW('Water Data'!H193)))</f>
        <v/>
      </c>
      <c r="CF199" s="274" t="str">
        <f ca="true">+IF(OFFSET('Water Data'!$H$28,0,10*ROW('Water Data'!H193))="","",OFFSET('Water Data'!$H$28,0,10*ROW('Water Data'!H193)))</f>
        <v/>
      </c>
      <c r="CG199" s="274" t="str">
        <f ca="true">+IF(OFFSET('Water Data'!$H$29,0,10*ROW('Water Data'!H193))="","",OFFSET('Water Data'!$H$29,0,10*ROW('Water Data'!H193)))</f>
        <v/>
      </c>
      <c r="CH199" s="274" t="str">
        <f ca="true">+IF(OFFSET('Water Data'!$I$27,0,10*ROW('Water Data'!I193))="","",OFFSET('Water Data'!$I$27,0,10*ROW('Water Data'!I193)))</f>
        <v/>
      </c>
      <c r="CI199" s="274" t="str">
        <f ca="true">+IF(OFFSET('Water Data'!$I$28,0,10*ROW('Water Data'!I193))="","",OFFSET('Water Data'!$I$28,0,10*ROW('Water Data'!I193)))</f>
        <v/>
      </c>
      <c r="CJ199" s="274" t="str">
        <f ca="true">+IF(OFFSET('Water Data'!$I$29,0,10*ROW('Water Data'!I193))="","",OFFSET('Water Data'!$I$29,0,10*ROW('Water Data'!I193)))</f>
        <v/>
      </c>
      <c r="CK199" s="274" t="str">
        <f ca="true">+IF(OFFSET('Sanitation Data'!$D$28,0,10*ROW('Sanitation Data'!D193))="","",OFFSET('Sanitation Data'!$D$28,0,10*ROW('Sanitation Data'!D193)))</f>
        <v/>
      </c>
      <c r="CL199" s="274" t="str">
        <f ca="true">+IF(OFFSET('Sanitation Data'!$D$29,0,10*ROW('Sanitation Data'!D193))="","",OFFSET('Sanitation Data'!$D$29,0,10*ROW('Sanitation Data'!D193)))</f>
        <v/>
      </c>
      <c r="CM199" s="274" t="str">
        <f ca="true">+IF(OFFSET('Sanitation Data'!$D$30,0,10*ROW('Sanitation Data'!D193))="","",OFFSET('Sanitation Data'!$D$30,0,10*ROW('Sanitation Data'!D193)))</f>
        <v/>
      </c>
      <c r="CN199" s="274" t="str">
        <f ca="true">+IF(OFFSET('Sanitation Data'!$D$31,0,10*ROW('Sanitation Data'!D193))="","",OFFSET('Sanitation Data'!$D$31,0,10*ROW('Sanitation Data'!D193)))</f>
        <v/>
      </c>
      <c r="CO199" s="274" t="str">
        <f ca="true">+IF(OFFSET('Sanitation Data'!$D$32,0,10*ROW('Sanitation Data'!D193))="","",OFFSET('Sanitation Data'!$D$32,0,10*ROW('Sanitation Data'!D193)))</f>
        <v/>
      </c>
      <c r="CP199" s="274" t="str">
        <f ca="true">+IF(OFFSET('Sanitation Data'!$E$28,0,10*ROW('Sanitation Data'!E193))="","",OFFSET('Sanitation Data'!$E$28,0,10*ROW('Sanitation Data'!E193)))</f>
        <v/>
      </c>
      <c r="CQ199" s="274" t="str">
        <f ca="true">+IF(OFFSET('Sanitation Data'!$E$29,0,10*ROW('Sanitation Data'!E193))="","",OFFSET('Sanitation Data'!$E$29,0,10*ROW('Sanitation Data'!E193)))</f>
        <v/>
      </c>
      <c r="CR199" s="274" t="str">
        <f ca="true">+IF(OFFSET('Sanitation Data'!$E$30,0,10*ROW('Sanitation Data'!E193))="","",OFFSET('Sanitation Data'!$E$30,0,10*ROW('Sanitation Data'!E193)))</f>
        <v/>
      </c>
      <c r="CS199" s="274" t="str">
        <f ca="true">+IF(OFFSET('Sanitation Data'!$E$31,0,10*ROW('Sanitation Data'!E193))="","",OFFSET('Sanitation Data'!$E$31,0,10*ROW('Sanitation Data'!E193)))</f>
        <v/>
      </c>
      <c r="CT199" s="274" t="str">
        <f ca="true">+IF(OFFSET('Sanitation Data'!$E$32,0,10*ROW('Sanitation Data'!E193))="","",OFFSET('Sanitation Data'!$E$32,0,10*ROW('Sanitation Data'!E193)))</f>
        <v/>
      </c>
      <c r="CU199" s="274" t="str">
        <f ca="true">+IF(OFFSET('Sanitation Data'!$F$28,0,10*ROW('Sanitation Data'!F193))="","",OFFSET('Sanitation Data'!$F$28,0,10*ROW('Sanitation Data'!F193)))</f>
        <v/>
      </c>
      <c r="CV199" s="274" t="str">
        <f ca="true">+IF(OFFSET('Sanitation Data'!$F$29,0,10*ROW('Sanitation Data'!F193))="","",OFFSET('Sanitation Data'!$F$29,0,10*ROW('Sanitation Data'!F193)))</f>
        <v/>
      </c>
      <c r="CW199" s="274" t="str">
        <f ca="true">+IF(OFFSET('Sanitation Data'!$F$30,0,10*ROW('Sanitation Data'!F193))="","",OFFSET('Sanitation Data'!$F$30,0,10*ROW('Sanitation Data'!F193)))</f>
        <v/>
      </c>
      <c r="CX199" s="274" t="str">
        <f ca="true">+IF(OFFSET('Sanitation Data'!$F$31,0,10*ROW('Sanitation Data'!F193))="","",OFFSET('Sanitation Data'!$F$31,0,10*ROW('Sanitation Data'!F193)))</f>
        <v/>
      </c>
      <c r="CY199" s="274" t="str">
        <f ca="true">+IF(OFFSET('Sanitation Data'!$F$32,0,10*ROW('Sanitation Data'!F193))="","",OFFSET('Sanitation Data'!$F$32,0,10*ROW('Sanitation Data'!F193)))</f>
        <v/>
      </c>
      <c r="CZ199" s="274" t="str">
        <f ca="true">+IF(OFFSET('Sanitation Data'!$G$28,0,10*ROW('Sanitation Data'!G193))="","",OFFSET('Sanitation Data'!$G$28,0,10*ROW('Sanitation Data'!G193)))</f>
        <v/>
      </c>
      <c r="DA199" s="274" t="str">
        <f ca="true">+IF(OFFSET('Sanitation Data'!$G$29,0,10*ROW('Sanitation Data'!G193))="","",OFFSET('Sanitation Data'!$G$29,0,10*ROW('Sanitation Data'!G193)))</f>
        <v/>
      </c>
      <c r="DB199" s="274" t="str">
        <f ca="true">+IF(OFFSET('Sanitation Data'!$G$30,0,10*ROW('Sanitation Data'!G193))="","",OFFSET('Sanitation Data'!$G$30,0,10*ROW('Sanitation Data'!G193)))</f>
        <v/>
      </c>
      <c r="DC199" s="274" t="str">
        <f ca="true">+IF(OFFSET('Sanitation Data'!$G$31,0,10*ROW('Sanitation Data'!G193))="","",OFFSET('Sanitation Data'!$G$31,0,10*ROW('Sanitation Data'!G193)))</f>
        <v/>
      </c>
      <c r="DD199" s="274" t="str">
        <f ca="true">+IF(OFFSET('Sanitation Data'!$G$32,0,10*ROW('Sanitation Data'!G193))="","",OFFSET('Sanitation Data'!$G$32,0,10*ROW('Sanitation Data'!G193)))</f>
        <v/>
      </c>
      <c r="DE199" s="274" t="str">
        <f ca="true">+IF(OFFSET('Sanitation Data'!$H$28,0,10*ROW('Sanitation Data'!H193))="","",OFFSET('Sanitation Data'!$H$28,0,10*ROW('Sanitation Data'!H193)))</f>
        <v/>
      </c>
      <c r="DF199" s="274" t="str">
        <f ca="true">+IF(OFFSET('Sanitation Data'!$H$29,0,10*ROW('Sanitation Data'!H193))="","",OFFSET('Sanitation Data'!$H$29,0,10*ROW('Sanitation Data'!H193)))</f>
        <v/>
      </c>
      <c r="DG199" s="274" t="str">
        <f ca="true">+IF(OFFSET('Sanitation Data'!$H$30,0,10*ROW('Sanitation Data'!H193))="","",OFFSET('Sanitation Data'!$H$30,0,10*ROW('Sanitation Data'!H193)))</f>
        <v/>
      </c>
      <c r="DH199" s="274" t="str">
        <f ca="true">+IF(OFFSET('Sanitation Data'!$H$31,0,10*ROW('Sanitation Data'!H193))="","",OFFSET('Sanitation Data'!$H$31,0,10*ROW('Sanitation Data'!H193)))</f>
        <v/>
      </c>
      <c r="DI199" s="274" t="str">
        <f ca="true">+IF(OFFSET('Sanitation Data'!$H$32,0,10*ROW('Sanitation Data'!H193))="","",OFFSET('Sanitation Data'!$H$32,0,10*ROW('Sanitation Data'!H193)))</f>
        <v/>
      </c>
      <c r="DJ199" s="274" t="str">
        <f ca="true">+IF(OFFSET('Sanitation Data'!$I$28,0,10*ROW('Sanitation Data'!I193))="","",OFFSET('Sanitation Data'!$I$28,0,10*ROW('Sanitation Data'!I193)))</f>
        <v/>
      </c>
      <c r="DK199" s="274" t="str">
        <f ca="true">+IF(OFFSET('Sanitation Data'!$I$29,0,10*ROW('Sanitation Data'!I193))="","",OFFSET('Sanitation Data'!$I$29,0,10*ROW('Sanitation Data'!I193)))</f>
        <v/>
      </c>
      <c r="DL199" s="274" t="str">
        <f ca="true">+IF(OFFSET('Sanitation Data'!$I$30,0,10*ROW('Sanitation Data'!I193))="","",OFFSET('Sanitation Data'!$I$30,0,10*ROW('Sanitation Data'!I193)))</f>
        <v/>
      </c>
      <c r="DM199" s="274" t="str">
        <f ca="true">+IF(OFFSET('Sanitation Data'!$I$31,0,10*ROW('Sanitation Data'!I193))="","",OFFSET('Sanitation Data'!$I$31,0,10*ROW('Sanitation Data'!I193)))</f>
        <v/>
      </c>
      <c r="DN199" s="274" t="str">
        <f ca="true">+IF(OFFSET('Sanitation Data'!$I$32,0,10*ROW('Sanitation Data'!I193))="","",OFFSET('Sanitation Data'!$I$32,0,10*ROW('Sanitation Data'!I193)))</f>
        <v/>
      </c>
      <c r="DO199" s="274" t="str">
        <f ca="true">+IF(OFFSET('Hygiene Data'!$D$11,0,10*ROW('Hygiene Data'!D193))="","",OFFSET('Hygiene Data'!$D$11,0,10*ROW('Hygiene Data'!D193)))</f>
        <v/>
      </c>
      <c r="DP199" s="274" t="str">
        <f ca="true">+IF(OFFSET('Hygiene Data'!$D$12,0,10*ROW('Hygiene Data'!D193))="","",OFFSET('Hygiene Data'!$D$12,0,10*ROW('Hygiene Data'!D193)))</f>
        <v/>
      </c>
      <c r="DQ199" s="274" t="str">
        <f ca="true">+IF(OFFSET('Hygiene Data'!$D$13,0,10*ROW('Hygiene Data'!D193))="","",OFFSET('Hygiene Data'!$D$13,0,10*ROW('Hygiene Data'!D193)))</f>
        <v/>
      </c>
      <c r="DR199" s="274" t="str">
        <f ca="true">+IF(OFFSET('Hygiene Data'!$E$11,0,10*ROW('Hygiene Data'!E193))="","",OFFSET('Hygiene Data'!$E$11,0,10*ROW('Hygiene Data'!E193)))</f>
        <v/>
      </c>
      <c r="DS199" s="274" t="str">
        <f ca="true">+IF(OFFSET('Hygiene Data'!$E$12,0,10*ROW('Hygiene Data'!E193))="","",OFFSET('Hygiene Data'!$E$12,0,10*ROW('Hygiene Data'!E193)))</f>
        <v/>
      </c>
      <c r="DT199" s="274" t="str">
        <f ca="true">+IF(OFFSET('Hygiene Data'!$E$13,0,10*ROW('Hygiene Data'!E193))="","",OFFSET('Hygiene Data'!$E$13,0,10*ROW('Hygiene Data'!E193)))</f>
        <v/>
      </c>
      <c r="DU199" s="274" t="str">
        <f ca="true">+IF(OFFSET('Hygiene Data'!$F$11,0,10*ROW('Hygiene Data'!F193))="","",OFFSET('Hygiene Data'!$F$11,0,10*ROW('Hygiene Data'!F193)))</f>
        <v/>
      </c>
      <c r="DV199" s="274" t="str">
        <f ca="true">+IF(OFFSET('Hygiene Data'!$F$12,0,10*ROW('Hygiene Data'!F193))="","",OFFSET('Hygiene Data'!$F$12,0,10*ROW('Hygiene Data'!F193)))</f>
        <v/>
      </c>
      <c r="DW199" s="274" t="str">
        <f ca="true">+IF(OFFSET('Hygiene Data'!$F$13,0,10*ROW('Hygiene Data'!F193))="","",OFFSET('Hygiene Data'!$F$13,0,10*ROW('Hygiene Data'!F193)))</f>
        <v/>
      </c>
      <c r="DX199" s="274" t="str">
        <f ca="true">+IF(OFFSET('Hygiene Data'!$G$11,0,10*ROW('Hygiene Data'!G193))="","",OFFSET('Hygiene Data'!$G$11,0,10*ROW('Hygiene Data'!G193)))</f>
        <v/>
      </c>
      <c r="DY199" s="274" t="str">
        <f ca="true">+IF(OFFSET('Hygiene Data'!$G$12,0,10*ROW('Hygiene Data'!G193))="","",OFFSET('Hygiene Data'!$G$12,0,10*ROW('Hygiene Data'!G193)))</f>
        <v/>
      </c>
      <c r="DZ199" s="274" t="str">
        <f ca="true">+IF(OFFSET('Hygiene Data'!$G$13,0,10*ROW('Hygiene Data'!G193))="","",OFFSET('Hygiene Data'!$G$13,0,10*ROW('Hygiene Data'!G193)))</f>
        <v/>
      </c>
      <c r="EA199" s="274" t="str">
        <f ca="true">+IF(OFFSET('Hygiene Data'!$H$11,0,10*ROW('Hygiene Data'!H193))="","",OFFSET('Hygiene Data'!$H$11,0,10*ROW('Hygiene Data'!H193)))</f>
        <v/>
      </c>
      <c r="EB199" s="274" t="str">
        <f ca="true">+IF(OFFSET('Hygiene Data'!$H$12,0,10*ROW('Hygiene Data'!H193))="","",OFFSET('Hygiene Data'!$H$12,0,10*ROW('Hygiene Data'!H193)))</f>
        <v/>
      </c>
      <c r="EC199" s="274" t="str">
        <f ca="true">+IF(OFFSET('Hygiene Data'!$H$13,0,10*ROW('Hygiene Data'!H193))="","",OFFSET('Hygiene Data'!$H$13,0,10*ROW('Hygiene Data'!H193)))</f>
        <v/>
      </c>
      <c r="ED199" s="274" t="str">
        <f ca="true">+IF(OFFSET('Hygiene Data'!$I$11,0,10*ROW('Hygiene Data'!I193))="","",OFFSET('Hygiene Data'!$I$11,0,10*ROW('Hygiene Data'!I193)))</f>
        <v/>
      </c>
      <c r="EE199" s="274" t="str">
        <f ca="true">+IF(OFFSET('Hygiene Data'!$I$12,0,10*ROW('Hygiene Data'!I193))="","",OFFSET('Hygiene Data'!$I$12,0,10*ROW('Hygiene Data'!I193)))</f>
        <v/>
      </c>
      <c r="EF199" s="274" t="str">
        <f ca="true">+IF(OFFSET('Hygiene Data'!$I$13,0,10*ROW('Hygiene Data'!I193))="","",OFFSET('Hygiene Data'!$I$13,0,10*ROW('Hygiene Data'!I193)))</f>
        <v/>
      </c>
    </row>
    <row xmlns:x14ac="http://schemas.microsoft.com/office/spreadsheetml/2009/9/ac" r="200" x14ac:dyDescent="0.2">
      <c r="A200" s="37" t="str">
        <f ca="true">+IF(OFFSET('Water Data'!$B$2,0,10*ROW('Water Data'!E194))="","",OFFSET('Water Data'!$B$2,0,10*ROW('Water Data'!E194)))</f>
        <v/>
      </c>
      <c r="B200" s="37" t="str">
        <f ca="true">+IF(OFFSET('Water Data'!$C$2,0,10*ROW('Water Data'!F194))="","",OFFSET('Water Data'!$C$2,0,10*ROW('Water Data'!F194)))</f>
        <v/>
      </c>
      <c r="C200" s="330" t="str">
        <f t="shared" ca="true" si="3"/>
        <v/>
      </c>
      <c r="D200" s="94"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4"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4"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4"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4"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4"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4"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4"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4"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4"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4"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4"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4"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4"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4"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4"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4"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4"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5"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5"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5"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5"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5"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5"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5"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5"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5"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5"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5"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5"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5"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5"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5"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5"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5"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5"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5"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5"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5"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5"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5"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5"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5"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5"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5"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5"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5"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5"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6"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6"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6"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6"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6"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6"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6"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6"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6"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6"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6"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6"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6"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6"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6"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6"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6"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6"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74"/>
      <c r="BS200" s="274" t="str">
        <f ca="true">+IF(OFFSET('Water Data'!$D$27,0,10*ROW('Water Data'!D194))="","",OFFSET('Water Data'!$D$27,0,10*ROW('Water Data'!D194)))</f>
        <v/>
      </c>
      <c r="BT200" s="274" t="str">
        <f ca="true">+IF(OFFSET('Water Data'!$D$28,0,10*ROW('Water Data'!D194))="","",OFFSET('Water Data'!$D$28,0,10*ROW('Water Data'!D194)))</f>
        <v/>
      </c>
      <c r="BU200" s="274" t="str">
        <f ca="true">+IF(OFFSET('Water Data'!$D$29,0,10*ROW('Water Data'!D194))="","",OFFSET('Water Data'!$D$29,0,10*ROW('Water Data'!D194)))</f>
        <v/>
      </c>
      <c r="BV200" s="274" t="str">
        <f ca="true">+IF(OFFSET('Water Data'!$E$27,0,10*ROW('Water Data'!E194))="","",OFFSET('Water Data'!$E$27,0,10*ROW('Water Data'!E194)))</f>
        <v/>
      </c>
      <c r="BW200" s="274" t="str">
        <f ca="true">+IF(OFFSET('Water Data'!$E$28,0,10*ROW('Water Data'!E194))="","",OFFSET('Water Data'!$E$28,0,10*ROW('Water Data'!E194)))</f>
        <v/>
      </c>
      <c r="BX200" s="274" t="str">
        <f ca="true">+IF(OFFSET('Water Data'!$E$29,0,10*ROW('Water Data'!E194))="","",OFFSET('Water Data'!$E$29,0,10*ROW('Water Data'!E194)))</f>
        <v/>
      </c>
      <c r="BY200" s="274" t="str">
        <f ca="true">+IF(OFFSET('Water Data'!$F$27,0,10*ROW('Water Data'!F194))="","",OFFSET('Water Data'!$F$27,0,10*ROW('Water Data'!F194)))</f>
        <v/>
      </c>
      <c r="BZ200" s="274" t="str">
        <f ca="true">+IF(OFFSET('Water Data'!$F$28,0,10*ROW('Water Data'!F194))="","",OFFSET('Water Data'!$F$28,0,10*ROW('Water Data'!F194)))</f>
        <v/>
      </c>
      <c r="CA200" s="274" t="str">
        <f ca="true">+IF(OFFSET('Water Data'!$F$29,0,10*ROW('Water Data'!F194))="","",OFFSET('Water Data'!$F$29,0,10*ROW('Water Data'!F194)))</f>
        <v/>
      </c>
      <c r="CB200" s="274" t="str">
        <f ca="true">+IF(OFFSET('Water Data'!$G$27,0,10*ROW('Water Data'!G194))="","",OFFSET('Water Data'!$G$27,0,10*ROW('Water Data'!G194)))</f>
        <v/>
      </c>
      <c r="CC200" s="274" t="str">
        <f ca="true">+IF(OFFSET('Water Data'!$G$28,0,10*ROW('Water Data'!G194))="","",OFFSET('Water Data'!$G$28,0,10*ROW('Water Data'!G194)))</f>
        <v/>
      </c>
      <c r="CD200" s="274" t="str">
        <f ca="true">+IF(OFFSET('Water Data'!$G$29,0,10*ROW('Water Data'!G194))="","",OFFSET('Water Data'!$G$29,0,10*ROW('Water Data'!G194)))</f>
        <v/>
      </c>
      <c r="CE200" s="274" t="str">
        <f ca="true">+IF(OFFSET('Water Data'!$H$27,0,10*ROW('Water Data'!H194))="","",OFFSET('Water Data'!$H$27,0,10*ROW('Water Data'!H194)))</f>
        <v/>
      </c>
      <c r="CF200" s="274" t="str">
        <f ca="true">+IF(OFFSET('Water Data'!$H$28,0,10*ROW('Water Data'!H194))="","",OFFSET('Water Data'!$H$28,0,10*ROW('Water Data'!H194)))</f>
        <v/>
      </c>
      <c r="CG200" s="274" t="str">
        <f ca="true">+IF(OFFSET('Water Data'!$H$29,0,10*ROW('Water Data'!H194))="","",OFFSET('Water Data'!$H$29,0,10*ROW('Water Data'!H194)))</f>
        <v/>
      </c>
      <c r="CH200" s="274" t="str">
        <f ca="true">+IF(OFFSET('Water Data'!$I$27,0,10*ROW('Water Data'!I194))="","",OFFSET('Water Data'!$I$27,0,10*ROW('Water Data'!I194)))</f>
        <v/>
      </c>
      <c r="CI200" s="274" t="str">
        <f ca="true">+IF(OFFSET('Water Data'!$I$28,0,10*ROW('Water Data'!I194))="","",OFFSET('Water Data'!$I$28,0,10*ROW('Water Data'!I194)))</f>
        <v/>
      </c>
      <c r="CJ200" s="274" t="str">
        <f ca="true">+IF(OFFSET('Water Data'!$I$29,0,10*ROW('Water Data'!I194))="","",OFFSET('Water Data'!$I$29,0,10*ROW('Water Data'!I194)))</f>
        <v/>
      </c>
      <c r="CK200" s="274" t="str">
        <f ca="true">+IF(OFFSET('Sanitation Data'!$D$28,0,10*ROW('Sanitation Data'!D194))="","",OFFSET('Sanitation Data'!$D$28,0,10*ROW('Sanitation Data'!D194)))</f>
        <v/>
      </c>
      <c r="CL200" s="274" t="str">
        <f ca="true">+IF(OFFSET('Sanitation Data'!$D$29,0,10*ROW('Sanitation Data'!D194))="","",OFFSET('Sanitation Data'!$D$29,0,10*ROW('Sanitation Data'!D194)))</f>
        <v/>
      </c>
      <c r="CM200" s="274" t="str">
        <f ca="true">+IF(OFFSET('Sanitation Data'!$D$30,0,10*ROW('Sanitation Data'!D194))="","",OFFSET('Sanitation Data'!$D$30,0,10*ROW('Sanitation Data'!D194)))</f>
        <v/>
      </c>
      <c r="CN200" s="274" t="str">
        <f ca="true">+IF(OFFSET('Sanitation Data'!$D$31,0,10*ROW('Sanitation Data'!D194))="","",OFFSET('Sanitation Data'!$D$31,0,10*ROW('Sanitation Data'!D194)))</f>
        <v/>
      </c>
      <c r="CO200" s="274" t="str">
        <f ca="true">+IF(OFFSET('Sanitation Data'!$D$32,0,10*ROW('Sanitation Data'!D194))="","",OFFSET('Sanitation Data'!$D$32,0,10*ROW('Sanitation Data'!D194)))</f>
        <v/>
      </c>
      <c r="CP200" s="274" t="str">
        <f ca="true">+IF(OFFSET('Sanitation Data'!$E$28,0,10*ROW('Sanitation Data'!E194))="","",OFFSET('Sanitation Data'!$E$28,0,10*ROW('Sanitation Data'!E194)))</f>
        <v/>
      </c>
      <c r="CQ200" s="274" t="str">
        <f ca="true">+IF(OFFSET('Sanitation Data'!$E$29,0,10*ROW('Sanitation Data'!E194))="","",OFFSET('Sanitation Data'!$E$29,0,10*ROW('Sanitation Data'!E194)))</f>
        <v/>
      </c>
      <c r="CR200" s="274" t="str">
        <f ca="true">+IF(OFFSET('Sanitation Data'!$E$30,0,10*ROW('Sanitation Data'!E194))="","",OFFSET('Sanitation Data'!$E$30,0,10*ROW('Sanitation Data'!E194)))</f>
        <v/>
      </c>
      <c r="CS200" s="274" t="str">
        <f ca="true">+IF(OFFSET('Sanitation Data'!$E$31,0,10*ROW('Sanitation Data'!E194))="","",OFFSET('Sanitation Data'!$E$31,0,10*ROW('Sanitation Data'!E194)))</f>
        <v/>
      </c>
      <c r="CT200" s="274" t="str">
        <f ca="true">+IF(OFFSET('Sanitation Data'!$E$32,0,10*ROW('Sanitation Data'!E194))="","",OFFSET('Sanitation Data'!$E$32,0,10*ROW('Sanitation Data'!E194)))</f>
        <v/>
      </c>
      <c r="CU200" s="274" t="str">
        <f ca="true">+IF(OFFSET('Sanitation Data'!$F$28,0,10*ROW('Sanitation Data'!F194))="","",OFFSET('Sanitation Data'!$F$28,0,10*ROW('Sanitation Data'!F194)))</f>
        <v/>
      </c>
      <c r="CV200" s="274" t="str">
        <f ca="true">+IF(OFFSET('Sanitation Data'!$F$29,0,10*ROW('Sanitation Data'!F194))="","",OFFSET('Sanitation Data'!$F$29,0,10*ROW('Sanitation Data'!F194)))</f>
        <v/>
      </c>
      <c r="CW200" s="274" t="str">
        <f ca="true">+IF(OFFSET('Sanitation Data'!$F$30,0,10*ROW('Sanitation Data'!F194))="","",OFFSET('Sanitation Data'!$F$30,0,10*ROW('Sanitation Data'!F194)))</f>
        <v/>
      </c>
      <c r="CX200" s="274" t="str">
        <f ca="true">+IF(OFFSET('Sanitation Data'!$F$31,0,10*ROW('Sanitation Data'!F194))="","",OFFSET('Sanitation Data'!$F$31,0,10*ROW('Sanitation Data'!F194)))</f>
        <v/>
      </c>
      <c r="CY200" s="274" t="str">
        <f ca="true">+IF(OFFSET('Sanitation Data'!$F$32,0,10*ROW('Sanitation Data'!F194))="","",OFFSET('Sanitation Data'!$F$32,0,10*ROW('Sanitation Data'!F194)))</f>
        <v/>
      </c>
      <c r="CZ200" s="274" t="str">
        <f ca="true">+IF(OFFSET('Sanitation Data'!$G$28,0,10*ROW('Sanitation Data'!G194))="","",OFFSET('Sanitation Data'!$G$28,0,10*ROW('Sanitation Data'!G194)))</f>
        <v/>
      </c>
      <c r="DA200" s="274" t="str">
        <f ca="true">+IF(OFFSET('Sanitation Data'!$G$29,0,10*ROW('Sanitation Data'!G194))="","",OFFSET('Sanitation Data'!$G$29,0,10*ROW('Sanitation Data'!G194)))</f>
        <v/>
      </c>
      <c r="DB200" s="274" t="str">
        <f ca="true">+IF(OFFSET('Sanitation Data'!$G$30,0,10*ROW('Sanitation Data'!G194))="","",OFFSET('Sanitation Data'!$G$30,0,10*ROW('Sanitation Data'!G194)))</f>
        <v/>
      </c>
      <c r="DC200" s="274" t="str">
        <f ca="true">+IF(OFFSET('Sanitation Data'!$G$31,0,10*ROW('Sanitation Data'!G194))="","",OFFSET('Sanitation Data'!$G$31,0,10*ROW('Sanitation Data'!G194)))</f>
        <v/>
      </c>
      <c r="DD200" s="274" t="str">
        <f ca="true">+IF(OFFSET('Sanitation Data'!$G$32,0,10*ROW('Sanitation Data'!G194))="","",OFFSET('Sanitation Data'!$G$32,0,10*ROW('Sanitation Data'!G194)))</f>
        <v/>
      </c>
      <c r="DE200" s="274" t="str">
        <f ca="true">+IF(OFFSET('Sanitation Data'!$H$28,0,10*ROW('Sanitation Data'!H194))="","",OFFSET('Sanitation Data'!$H$28,0,10*ROW('Sanitation Data'!H194)))</f>
        <v/>
      </c>
      <c r="DF200" s="274" t="str">
        <f ca="true">+IF(OFFSET('Sanitation Data'!$H$29,0,10*ROW('Sanitation Data'!H194))="","",OFFSET('Sanitation Data'!$H$29,0,10*ROW('Sanitation Data'!H194)))</f>
        <v/>
      </c>
      <c r="DG200" s="274" t="str">
        <f ca="true">+IF(OFFSET('Sanitation Data'!$H$30,0,10*ROW('Sanitation Data'!H194))="","",OFFSET('Sanitation Data'!$H$30,0,10*ROW('Sanitation Data'!H194)))</f>
        <v/>
      </c>
      <c r="DH200" s="274" t="str">
        <f ca="true">+IF(OFFSET('Sanitation Data'!$H$31,0,10*ROW('Sanitation Data'!H194))="","",OFFSET('Sanitation Data'!$H$31,0,10*ROW('Sanitation Data'!H194)))</f>
        <v/>
      </c>
      <c r="DI200" s="274" t="str">
        <f ca="true">+IF(OFFSET('Sanitation Data'!$H$32,0,10*ROW('Sanitation Data'!H194))="","",OFFSET('Sanitation Data'!$H$32,0,10*ROW('Sanitation Data'!H194)))</f>
        <v/>
      </c>
      <c r="DJ200" s="274" t="str">
        <f ca="true">+IF(OFFSET('Sanitation Data'!$I$28,0,10*ROW('Sanitation Data'!I194))="","",OFFSET('Sanitation Data'!$I$28,0,10*ROW('Sanitation Data'!I194)))</f>
        <v/>
      </c>
      <c r="DK200" s="274" t="str">
        <f ca="true">+IF(OFFSET('Sanitation Data'!$I$29,0,10*ROW('Sanitation Data'!I194))="","",OFFSET('Sanitation Data'!$I$29,0,10*ROW('Sanitation Data'!I194)))</f>
        <v/>
      </c>
      <c r="DL200" s="274" t="str">
        <f ca="true">+IF(OFFSET('Sanitation Data'!$I$30,0,10*ROW('Sanitation Data'!I194))="","",OFFSET('Sanitation Data'!$I$30,0,10*ROW('Sanitation Data'!I194)))</f>
        <v/>
      </c>
      <c r="DM200" s="274" t="str">
        <f ca="true">+IF(OFFSET('Sanitation Data'!$I$31,0,10*ROW('Sanitation Data'!I194))="","",OFFSET('Sanitation Data'!$I$31,0,10*ROW('Sanitation Data'!I194)))</f>
        <v/>
      </c>
      <c r="DN200" s="274" t="str">
        <f ca="true">+IF(OFFSET('Sanitation Data'!$I$32,0,10*ROW('Sanitation Data'!I194))="","",OFFSET('Sanitation Data'!$I$32,0,10*ROW('Sanitation Data'!I194)))</f>
        <v/>
      </c>
      <c r="DO200" s="274" t="str">
        <f ca="true">+IF(OFFSET('Hygiene Data'!$D$11,0,10*ROW('Hygiene Data'!D194))="","",OFFSET('Hygiene Data'!$D$11,0,10*ROW('Hygiene Data'!D194)))</f>
        <v/>
      </c>
      <c r="DP200" s="274" t="str">
        <f ca="true">+IF(OFFSET('Hygiene Data'!$D$12,0,10*ROW('Hygiene Data'!D194))="","",OFFSET('Hygiene Data'!$D$12,0,10*ROW('Hygiene Data'!D194)))</f>
        <v/>
      </c>
      <c r="DQ200" s="274" t="str">
        <f ca="true">+IF(OFFSET('Hygiene Data'!$D$13,0,10*ROW('Hygiene Data'!D194))="","",OFFSET('Hygiene Data'!$D$13,0,10*ROW('Hygiene Data'!D194)))</f>
        <v/>
      </c>
      <c r="DR200" s="274" t="str">
        <f ca="true">+IF(OFFSET('Hygiene Data'!$E$11,0,10*ROW('Hygiene Data'!E194))="","",OFFSET('Hygiene Data'!$E$11,0,10*ROW('Hygiene Data'!E194)))</f>
        <v/>
      </c>
      <c r="DS200" s="274" t="str">
        <f ca="true">+IF(OFFSET('Hygiene Data'!$E$12,0,10*ROW('Hygiene Data'!E194))="","",OFFSET('Hygiene Data'!$E$12,0,10*ROW('Hygiene Data'!E194)))</f>
        <v/>
      </c>
      <c r="DT200" s="274" t="str">
        <f ca="true">+IF(OFFSET('Hygiene Data'!$E$13,0,10*ROW('Hygiene Data'!E194))="","",OFFSET('Hygiene Data'!$E$13,0,10*ROW('Hygiene Data'!E194)))</f>
        <v/>
      </c>
      <c r="DU200" s="274" t="str">
        <f ca="true">+IF(OFFSET('Hygiene Data'!$F$11,0,10*ROW('Hygiene Data'!F194))="","",OFFSET('Hygiene Data'!$F$11,0,10*ROW('Hygiene Data'!F194)))</f>
        <v/>
      </c>
      <c r="DV200" s="274" t="str">
        <f ca="true">+IF(OFFSET('Hygiene Data'!$F$12,0,10*ROW('Hygiene Data'!F194))="","",OFFSET('Hygiene Data'!$F$12,0,10*ROW('Hygiene Data'!F194)))</f>
        <v/>
      </c>
      <c r="DW200" s="274" t="str">
        <f ca="true">+IF(OFFSET('Hygiene Data'!$F$13,0,10*ROW('Hygiene Data'!F194))="","",OFFSET('Hygiene Data'!$F$13,0,10*ROW('Hygiene Data'!F194)))</f>
        <v/>
      </c>
      <c r="DX200" s="274" t="str">
        <f ca="true">+IF(OFFSET('Hygiene Data'!$G$11,0,10*ROW('Hygiene Data'!G194))="","",OFFSET('Hygiene Data'!$G$11,0,10*ROW('Hygiene Data'!G194)))</f>
        <v/>
      </c>
      <c r="DY200" s="274" t="str">
        <f ca="true">+IF(OFFSET('Hygiene Data'!$G$12,0,10*ROW('Hygiene Data'!G194))="","",OFFSET('Hygiene Data'!$G$12,0,10*ROW('Hygiene Data'!G194)))</f>
        <v/>
      </c>
      <c r="DZ200" s="274" t="str">
        <f ca="true">+IF(OFFSET('Hygiene Data'!$G$13,0,10*ROW('Hygiene Data'!G194))="","",OFFSET('Hygiene Data'!$G$13,0,10*ROW('Hygiene Data'!G194)))</f>
        <v/>
      </c>
      <c r="EA200" s="274" t="str">
        <f ca="true">+IF(OFFSET('Hygiene Data'!$H$11,0,10*ROW('Hygiene Data'!H194))="","",OFFSET('Hygiene Data'!$H$11,0,10*ROW('Hygiene Data'!H194)))</f>
        <v/>
      </c>
      <c r="EB200" s="274" t="str">
        <f ca="true">+IF(OFFSET('Hygiene Data'!$H$12,0,10*ROW('Hygiene Data'!H194))="","",OFFSET('Hygiene Data'!$H$12,0,10*ROW('Hygiene Data'!H194)))</f>
        <v/>
      </c>
      <c r="EC200" s="274" t="str">
        <f ca="true">+IF(OFFSET('Hygiene Data'!$H$13,0,10*ROW('Hygiene Data'!H194))="","",OFFSET('Hygiene Data'!$H$13,0,10*ROW('Hygiene Data'!H194)))</f>
        <v/>
      </c>
      <c r="ED200" s="274" t="str">
        <f ca="true">+IF(OFFSET('Hygiene Data'!$I$11,0,10*ROW('Hygiene Data'!I194))="","",OFFSET('Hygiene Data'!$I$11,0,10*ROW('Hygiene Data'!I194)))</f>
        <v/>
      </c>
      <c r="EE200" s="274" t="str">
        <f ca="true">+IF(OFFSET('Hygiene Data'!$I$12,0,10*ROW('Hygiene Data'!I194))="","",OFFSET('Hygiene Data'!$I$12,0,10*ROW('Hygiene Data'!I194)))</f>
        <v/>
      </c>
      <c r="EF200" s="274" t="str">
        <f ca="true">+IF(OFFSET('Hygiene Data'!$I$13,0,10*ROW('Hygiene Data'!I194))="","",OFFSET('Hygiene Data'!$I$13,0,10*ROW('Hygiene Data'!I194)))</f>
        <v/>
      </c>
    </row>
    <row xmlns:x14ac="http://schemas.microsoft.com/office/spreadsheetml/2009/9/ac" r="201" x14ac:dyDescent="0.2">
      <c r="A201" s="37" t="str">
        <f ca="true">+IF(OFFSET('Water Data'!$B$2,0,10*ROW('Water Data'!E195))="","",OFFSET('Water Data'!$B$2,0,10*ROW('Water Data'!E195)))</f>
        <v/>
      </c>
      <c r="B201" s="37" t="str">
        <f ca="true">+IF(OFFSET('Water Data'!$C$2,0,10*ROW('Water Data'!F195))="","",OFFSET('Water Data'!$C$2,0,10*ROW('Water Data'!F195)))</f>
        <v/>
      </c>
      <c r="C201" s="330" t="str">
        <f t="shared" ca="true" si="3"/>
        <v/>
      </c>
      <c r="D201" s="94"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4"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4"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4"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4"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4"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4"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4"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4"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4"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4"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4"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4"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4"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4"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4"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4"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4"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5"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5"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5"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5"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5"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5"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5"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5"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5"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5"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5"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5"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5"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5"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5"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5"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5"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5"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5"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5"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5"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5"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5"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5"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5"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5"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5"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5"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5"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5"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6"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6"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6"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6"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6"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6"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6"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6"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6"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6"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6"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6"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6"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6"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6"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6"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6"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6"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74"/>
      <c r="BS201" s="274" t="str">
        <f ca="true">+IF(OFFSET('Water Data'!$D$27,0,10*ROW('Water Data'!D195))="","",OFFSET('Water Data'!$D$27,0,10*ROW('Water Data'!D195)))</f>
        <v/>
      </c>
      <c r="BT201" s="274" t="str">
        <f ca="true">+IF(OFFSET('Water Data'!$D$28,0,10*ROW('Water Data'!D195))="","",OFFSET('Water Data'!$D$28,0,10*ROW('Water Data'!D195)))</f>
        <v/>
      </c>
      <c r="BU201" s="274" t="str">
        <f ca="true">+IF(OFFSET('Water Data'!$D$29,0,10*ROW('Water Data'!D195))="","",OFFSET('Water Data'!$D$29,0,10*ROW('Water Data'!D195)))</f>
        <v/>
      </c>
      <c r="BV201" s="274" t="str">
        <f ca="true">+IF(OFFSET('Water Data'!$E$27,0,10*ROW('Water Data'!E195))="","",OFFSET('Water Data'!$E$27,0,10*ROW('Water Data'!E195)))</f>
        <v/>
      </c>
      <c r="BW201" s="274" t="str">
        <f ca="true">+IF(OFFSET('Water Data'!$E$28,0,10*ROW('Water Data'!E195))="","",OFFSET('Water Data'!$E$28,0,10*ROW('Water Data'!E195)))</f>
        <v/>
      </c>
      <c r="BX201" s="274" t="str">
        <f ca="true">+IF(OFFSET('Water Data'!$E$29,0,10*ROW('Water Data'!E195))="","",OFFSET('Water Data'!$E$29,0,10*ROW('Water Data'!E195)))</f>
        <v/>
      </c>
      <c r="BY201" s="274" t="str">
        <f ca="true">+IF(OFFSET('Water Data'!$F$27,0,10*ROW('Water Data'!F195))="","",OFFSET('Water Data'!$F$27,0,10*ROW('Water Data'!F195)))</f>
        <v/>
      </c>
      <c r="BZ201" s="274" t="str">
        <f ca="true">+IF(OFFSET('Water Data'!$F$28,0,10*ROW('Water Data'!F195))="","",OFFSET('Water Data'!$F$28,0,10*ROW('Water Data'!F195)))</f>
        <v/>
      </c>
      <c r="CA201" s="274" t="str">
        <f ca="true">+IF(OFFSET('Water Data'!$F$29,0,10*ROW('Water Data'!F195))="","",OFFSET('Water Data'!$F$29,0,10*ROW('Water Data'!F195)))</f>
        <v/>
      </c>
      <c r="CB201" s="274" t="str">
        <f ca="true">+IF(OFFSET('Water Data'!$G$27,0,10*ROW('Water Data'!G195))="","",OFFSET('Water Data'!$G$27,0,10*ROW('Water Data'!G195)))</f>
        <v/>
      </c>
      <c r="CC201" s="274" t="str">
        <f ca="true">+IF(OFFSET('Water Data'!$G$28,0,10*ROW('Water Data'!G195))="","",OFFSET('Water Data'!$G$28,0,10*ROW('Water Data'!G195)))</f>
        <v/>
      </c>
      <c r="CD201" s="274" t="str">
        <f ca="true">+IF(OFFSET('Water Data'!$G$29,0,10*ROW('Water Data'!G195))="","",OFFSET('Water Data'!$G$29,0,10*ROW('Water Data'!G195)))</f>
        <v/>
      </c>
      <c r="CE201" s="274" t="str">
        <f ca="true">+IF(OFFSET('Water Data'!$H$27,0,10*ROW('Water Data'!H195))="","",OFFSET('Water Data'!$H$27,0,10*ROW('Water Data'!H195)))</f>
        <v/>
      </c>
      <c r="CF201" s="274" t="str">
        <f ca="true">+IF(OFFSET('Water Data'!$H$28,0,10*ROW('Water Data'!H195))="","",OFFSET('Water Data'!$H$28,0,10*ROW('Water Data'!H195)))</f>
        <v/>
      </c>
      <c r="CG201" s="274" t="str">
        <f ca="true">+IF(OFFSET('Water Data'!$H$29,0,10*ROW('Water Data'!H195))="","",OFFSET('Water Data'!$H$29,0,10*ROW('Water Data'!H195)))</f>
        <v/>
      </c>
      <c r="CH201" s="274" t="str">
        <f ca="true">+IF(OFFSET('Water Data'!$I$27,0,10*ROW('Water Data'!I195))="","",OFFSET('Water Data'!$I$27,0,10*ROW('Water Data'!I195)))</f>
        <v/>
      </c>
      <c r="CI201" s="274" t="str">
        <f ca="true">+IF(OFFSET('Water Data'!$I$28,0,10*ROW('Water Data'!I195))="","",OFFSET('Water Data'!$I$28,0,10*ROW('Water Data'!I195)))</f>
        <v/>
      </c>
      <c r="CJ201" s="274" t="str">
        <f ca="true">+IF(OFFSET('Water Data'!$I$29,0,10*ROW('Water Data'!I195))="","",OFFSET('Water Data'!$I$29,0,10*ROW('Water Data'!I195)))</f>
        <v/>
      </c>
      <c r="CK201" s="274" t="str">
        <f ca="true">+IF(OFFSET('Sanitation Data'!$D$28,0,10*ROW('Sanitation Data'!D195))="","",OFFSET('Sanitation Data'!$D$28,0,10*ROW('Sanitation Data'!D195)))</f>
        <v/>
      </c>
      <c r="CL201" s="274" t="str">
        <f ca="true">+IF(OFFSET('Sanitation Data'!$D$29,0,10*ROW('Sanitation Data'!D195))="","",OFFSET('Sanitation Data'!$D$29,0,10*ROW('Sanitation Data'!D195)))</f>
        <v/>
      </c>
      <c r="CM201" s="274" t="str">
        <f ca="true">+IF(OFFSET('Sanitation Data'!$D$30,0,10*ROW('Sanitation Data'!D195))="","",OFFSET('Sanitation Data'!$D$30,0,10*ROW('Sanitation Data'!D195)))</f>
        <v/>
      </c>
      <c r="CN201" s="274" t="str">
        <f ca="true">+IF(OFFSET('Sanitation Data'!$D$31,0,10*ROW('Sanitation Data'!D195))="","",OFFSET('Sanitation Data'!$D$31,0,10*ROW('Sanitation Data'!D195)))</f>
        <v/>
      </c>
      <c r="CO201" s="274" t="str">
        <f ca="true">+IF(OFFSET('Sanitation Data'!$D$32,0,10*ROW('Sanitation Data'!D195))="","",OFFSET('Sanitation Data'!$D$32,0,10*ROW('Sanitation Data'!D195)))</f>
        <v/>
      </c>
      <c r="CP201" s="274" t="str">
        <f ca="true">+IF(OFFSET('Sanitation Data'!$E$28,0,10*ROW('Sanitation Data'!E195))="","",OFFSET('Sanitation Data'!$E$28,0,10*ROW('Sanitation Data'!E195)))</f>
        <v/>
      </c>
      <c r="CQ201" s="274" t="str">
        <f ca="true">+IF(OFFSET('Sanitation Data'!$E$29,0,10*ROW('Sanitation Data'!E195))="","",OFFSET('Sanitation Data'!$E$29,0,10*ROW('Sanitation Data'!E195)))</f>
        <v/>
      </c>
      <c r="CR201" s="274" t="str">
        <f ca="true">+IF(OFFSET('Sanitation Data'!$E$30,0,10*ROW('Sanitation Data'!E195))="","",OFFSET('Sanitation Data'!$E$30,0,10*ROW('Sanitation Data'!E195)))</f>
        <v/>
      </c>
      <c r="CS201" s="274" t="str">
        <f ca="true">+IF(OFFSET('Sanitation Data'!$E$31,0,10*ROW('Sanitation Data'!E195))="","",OFFSET('Sanitation Data'!$E$31,0,10*ROW('Sanitation Data'!E195)))</f>
        <v/>
      </c>
      <c r="CT201" s="274" t="str">
        <f ca="true">+IF(OFFSET('Sanitation Data'!$E$32,0,10*ROW('Sanitation Data'!E195))="","",OFFSET('Sanitation Data'!$E$32,0,10*ROW('Sanitation Data'!E195)))</f>
        <v/>
      </c>
      <c r="CU201" s="274" t="str">
        <f ca="true">+IF(OFFSET('Sanitation Data'!$F$28,0,10*ROW('Sanitation Data'!F195))="","",OFFSET('Sanitation Data'!$F$28,0,10*ROW('Sanitation Data'!F195)))</f>
        <v/>
      </c>
      <c r="CV201" s="274" t="str">
        <f ca="true">+IF(OFFSET('Sanitation Data'!$F$29,0,10*ROW('Sanitation Data'!F195))="","",OFFSET('Sanitation Data'!$F$29,0,10*ROW('Sanitation Data'!F195)))</f>
        <v/>
      </c>
      <c r="CW201" s="274" t="str">
        <f ca="true">+IF(OFFSET('Sanitation Data'!$F$30,0,10*ROW('Sanitation Data'!F195))="","",OFFSET('Sanitation Data'!$F$30,0,10*ROW('Sanitation Data'!F195)))</f>
        <v/>
      </c>
      <c r="CX201" s="274" t="str">
        <f ca="true">+IF(OFFSET('Sanitation Data'!$F$31,0,10*ROW('Sanitation Data'!F195))="","",OFFSET('Sanitation Data'!$F$31,0,10*ROW('Sanitation Data'!F195)))</f>
        <v/>
      </c>
      <c r="CY201" s="274" t="str">
        <f ca="true">+IF(OFFSET('Sanitation Data'!$F$32,0,10*ROW('Sanitation Data'!F195))="","",OFFSET('Sanitation Data'!$F$32,0,10*ROW('Sanitation Data'!F195)))</f>
        <v/>
      </c>
      <c r="CZ201" s="274" t="str">
        <f ca="true">+IF(OFFSET('Sanitation Data'!$G$28,0,10*ROW('Sanitation Data'!G195))="","",OFFSET('Sanitation Data'!$G$28,0,10*ROW('Sanitation Data'!G195)))</f>
        <v/>
      </c>
      <c r="DA201" s="274" t="str">
        <f ca="true">+IF(OFFSET('Sanitation Data'!$G$29,0,10*ROW('Sanitation Data'!G195))="","",OFFSET('Sanitation Data'!$G$29,0,10*ROW('Sanitation Data'!G195)))</f>
        <v/>
      </c>
      <c r="DB201" s="274" t="str">
        <f ca="true">+IF(OFFSET('Sanitation Data'!$G$30,0,10*ROW('Sanitation Data'!G195))="","",OFFSET('Sanitation Data'!$G$30,0,10*ROW('Sanitation Data'!G195)))</f>
        <v/>
      </c>
      <c r="DC201" s="274" t="str">
        <f ca="true">+IF(OFFSET('Sanitation Data'!$G$31,0,10*ROW('Sanitation Data'!G195))="","",OFFSET('Sanitation Data'!$G$31,0,10*ROW('Sanitation Data'!G195)))</f>
        <v/>
      </c>
      <c r="DD201" s="274" t="str">
        <f ca="true">+IF(OFFSET('Sanitation Data'!$G$32,0,10*ROW('Sanitation Data'!G195))="","",OFFSET('Sanitation Data'!$G$32,0,10*ROW('Sanitation Data'!G195)))</f>
        <v/>
      </c>
      <c r="DE201" s="274" t="str">
        <f ca="true">+IF(OFFSET('Sanitation Data'!$H$28,0,10*ROW('Sanitation Data'!H195))="","",OFFSET('Sanitation Data'!$H$28,0,10*ROW('Sanitation Data'!H195)))</f>
        <v/>
      </c>
      <c r="DF201" s="274" t="str">
        <f ca="true">+IF(OFFSET('Sanitation Data'!$H$29,0,10*ROW('Sanitation Data'!H195))="","",OFFSET('Sanitation Data'!$H$29,0,10*ROW('Sanitation Data'!H195)))</f>
        <v/>
      </c>
      <c r="DG201" s="274" t="str">
        <f ca="true">+IF(OFFSET('Sanitation Data'!$H$30,0,10*ROW('Sanitation Data'!H195))="","",OFFSET('Sanitation Data'!$H$30,0,10*ROW('Sanitation Data'!H195)))</f>
        <v/>
      </c>
      <c r="DH201" s="274" t="str">
        <f ca="true">+IF(OFFSET('Sanitation Data'!$H$31,0,10*ROW('Sanitation Data'!H195))="","",OFFSET('Sanitation Data'!$H$31,0,10*ROW('Sanitation Data'!H195)))</f>
        <v/>
      </c>
      <c r="DI201" s="274" t="str">
        <f ca="true">+IF(OFFSET('Sanitation Data'!$H$32,0,10*ROW('Sanitation Data'!H195))="","",OFFSET('Sanitation Data'!$H$32,0,10*ROW('Sanitation Data'!H195)))</f>
        <v/>
      </c>
      <c r="DJ201" s="274" t="str">
        <f ca="true">+IF(OFFSET('Sanitation Data'!$I$28,0,10*ROW('Sanitation Data'!I195))="","",OFFSET('Sanitation Data'!$I$28,0,10*ROW('Sanitation Data'!I195)))</f>
        <v/>
      </c>
      <c r="DK201" s="274" t="str">
        <f ca="true">+IF(OFFSET('Sanitation Data'!$I$29,0,10*ROW('Sanitation Data'!I195))="","",OFFSET('Sanitation Data'!$I$29,0,10*ROW('Sanitation Data'!I195)))</f>
        <v/>
      </c>
      <c r="DL201" s="274" t="str">
        <f ca="true">+IF(OFFSET('Sanitation Data'!$I$30,0,10*ROW('Sanitation Data'!I195))="","",OFFSET('Sanitation Data'!$I$30,0,10*ROW('Sanitation Data'!I195)))</f>
        <v/>
      </c>
      <c r="DM201" s="274" t="str">
        <f ca="true">+IF(OFFSET('Sanitation Data'!$I$31,0,10*ROW('Sanitation Data'!I195))="","",OFFSET('Sanitation Data'!$I$31,0,10*ROW('Sanitation Data'!I195)))</f>
        <v/>
      </c>
      <c r="DN201" s="274" t="str">
        <f ca="true">+IF(OFFSET('Sanitation Data'!$I$32,0,10*ROW('Sanitation Data'!I195))="","",OFFSET('Sanitation Data'!$I$32,0,10*ROW('Sanitation Data'!I195)))</f>
        <v/>
      </c>
      <c r="DO201" s="274" t="str">
        <f ca="true">+IF(OFFSET('Hygiene Data'!$D$11,0,10*ROW('Hygiene Data'!D195))="","",OFFSET('Hygiene Data'!$D$11,0,10*ROW('Hygiene Data'!D195)))</f>
        <v/>
      </c>
      <c r="DP201" s="274" t="str">
        <f ca="true">+IF(OFFSET('Hygiene Data'!$D$12,0,10*ROW('Hygiene Data'!D195))="","",OFFSET('Hygiene Data'!$D$12,0,10*ROW('Hygiene Data'!D195)))</f>
        <v/>
      </c>
      <c r="DQ201" s="274" t="str">
        <f ca="true">+IF(OFFSET('Hygiene Data'!$D$13,0,10*ROW('Hygiene Data'!D195))="","",OFFSET('Hygiene Data'!$D$13,0,10*ROW('Hygiene Data'!D195)))</f>
        <v/>
      </c>
      <c r="DR201" s="274" t="str">
        <f ca="true">+IF(OFFSET('Hygiene Data'!$E$11,0,10*ROW('Hygiene Data'!E195))="","",OFFSET('Hygiene Data'!$E$11,0,10*ROW('Hygiene Data'!E195)))</f>
        <v/>
      </c>
      <c r="DS201" s="274" t="str">
        <f ca="true">+IF(OFFSET('Hygiene Data'!$E$12,0,10*ROW('Hygiene Data'!E195))="","",OFFSET('Hygiene Data'!$E$12,0,10*ROW('Hygiene Data'!E195)))</f>
        <v/>
      </c>
      <c r="DT201" s="274" t="str">
        <f ca="true">+IF(OFFSET('Hygiene Data'!$E$13,0,10*ROW('Hygiene Data'!E195))="","",OFFSET('Hygiene Data'!$E$13,0,10*ROW('Hygiene Data'!E195)))</f>
        <v/>
      </c>
      <c r="DU201" s="274" t="str">
        <f ca="true">+IF(OFFSET('Hygiene Data'!$F$11,0,10*ROW('Hygiene Data'!F195))="","",OFFSET('Hygiene Data'!$F$11,0,10*ROW('Hygiene Data'!F195)))</f>
        <v/>
      </c>
      <c r="DV201" s="274" t="str">
        <f ca="true">+IF(OFFSET('Hygiene Data'!$F$12,0,10*ROW('Hygiene Data'!F195))="","",OFFSET('Hygiene Data'!$F$12,0,10*ROW('Hygiene Data'!F195)))</f>
        <v/>
      </c>
      <c r="DW201" s="274" t="str">
        <f ca="true">+IF(OFFSET('Hygiene Data'!$F$13,0,10*ROW('Hygiene Data'!F195))="","",OFFSET('Hygiene Data'!$F$13,0,10*ROW('Hygiene Data'!F195)))</f>
        <v/>
      </c>
      <c r="DX201" s="274" t="str">
        <f ca="true">+IF(OFFSET('Hygiene Data'!$G$11,0,10*ROW('Hygiene Data'!G195))="","",OFFSET('Hygiene Data'!$G$11,0,10*ROW('Hygiene Data'!G195)))</f>
        <v/>
      </c>
      <c r="DY201" s="274" t="str">
        <f ca="true">+IF(OFFSET('Hygiene Data'!$G$12,0,10*ROW('Hygiene Data'!G195))="","",OFFSET('Hygiene Data'!$G$12,0,10*ROW('Hygiene Data'!G195)))</f>
        <v/>
      </c>
      <c r="DZ201" s="274" t="str">
        <f ca="true">+IF(OFFSET('Hygiene Data'!$G$13,0,10*ROW('Hygiene Data'!G195))="","",OFFSET('Hygiene Data'!$G$13,0,10*ROW('Hygiene Data'!G195)))</f>
        <v/>
      </c>
      <c r="EA201" s="274" t="str">
        <f ca="true">+IF(OFFSET('Hygiene Data'!$H$11,0,10*ROW('Hygiene Data'!H195))="","",OFFSET('Hygiene Data'!$H$11,0,10*ROW('Hygiene Data'!H195)))</f>
        <v/>
      </c>
      <c r="EB201" s="274" t="str">
        <f ca="true">+IF(OFFSET('Hygiene Data'!$H$12,0,10*ROW('Hygiene Data'!H195))="","",OFFSET('Hygiene Data'!$H$12,0,10*ROW('Hygiene Data'!H195)))</f>
        <v/>
      </c>
      <c r="EC201" s="274" t="str">
        <f ca="true">+IF(OFFSET('Hygiene Data'!$H$13,0,10*ROW('Hygiene Data'!H195))="","",OFFSET('Hygiene Data'!$H$13,0,10*ROW('Hygiene Data'!H195)))</f>
        <v/>
      </c>
      <c r="ED201" s="274" t="str">
        <f ca="true">+IF(OFFSET('Hygiene Data'!$I$11,0,10*ROW('Hygiene Data'!I195))="","",OFFSET('Hygiene Data'!$I$11,0,10*ROW('Hygiene Data'!I195)))</f>
        <v/>
      </c>
      <c r="EE201" s="274" t="str">
        <f ca="true">+IF(OFFSET('Hygiene Data'!$I$12,0,10*ROW('Hygiene Data'!I195))="","",OFFSET('Hygiene Data'!$I$12,0,10*ROW('Hygiene Data'!I195)))</f>
        <v/>
      </c>
      <c r="EF201" s="274" t="str">
        <f ca="true">+IF(OFFSET('Hygiene Data'!$I$13,0,10*ROW('Hygiene Data'!I195))="","",OFFSET('Hygiene Data'!$I$13,0,10*ROW('Hygiene Data'!I195)))</f>
        <v/>
      </c>
    </row>
    <row xmlns:x14ac="http://schemas.microsoft.com/office/spreadsheetml/2009/9/ac" r="202" x14ac:dyDescent="0.2">
      <c r="A202" s="37" t="str">
        <f ca="true">+IF(OFFSET('Water Data'!$B$2,0,10*ROW('Water Data'!E196))="","",OFFSET('Water Data'!$B$2,0,10*ROW('Water Data'!E196)))</f>
        <v/>
      </c>
      <c r="B202" s="37" t="str">
        <f ca="true">+IF(OFFSET('Water Data'!$C$2,0,10*ROW('Water Data'!F196))="","",OFFSET('Water Data'!$C$2,0,10*ROW('Water Data'!F196)))</f>
        <v/>
      </c>
      <c r="C202" s="330" t="str">
        <f t="shared" ca="true" si="3"/>
        <v/>
      </c>
      <c r="D202" s="94"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4"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4"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4"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4"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4"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4"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4"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4"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4"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4"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4"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4"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4"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4"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4"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4"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4"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5"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5"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5"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5"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5"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5"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5"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5"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5"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5"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5"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5"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5"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5"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5"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5"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5"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5"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5"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5"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5"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5"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5"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5"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5"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5"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5"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5"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5"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5"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6"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6"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6"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6"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6"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6"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6"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6"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6"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6"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6"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6"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6"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6"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6"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6"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6"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6"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74"/>
      <c r="BS202" s="274" t="str">
        <f ca="true">+IF(OFFSET('Water Data'!$D$27,0,10*ROW('Water Data'!D196))="","",OFFSET('Water Data'!$D$27,0,10*ROW('Water Data'!D196)))</f>
        <v/>
      </c>
      <c r="BT202" s="274" t="str">
        <f ca="true">+IF(OFFSET('Water Data'!$D$28,0,10*ROW('Water Data'!D196))="","",OFFSET('Water Data'!$D$28,0,10*ROW('Water Data'!D196)))</f>
        <v/>
      </c>
      <c r="BU202" s="274" t="str">
        <f ca="true">+IF(OFFSET('Water Data'!$D$29,0,10*ROW('Water Data'!D196))="","",OFFSET('Water Data'!$D$29,0,10*ROW('Water Data'!D196)))</f>
        <v/>
      </c>
      <c r="BV202" s="274" t="str">
        <f ca="true">+IF(OFFSET('Water Data'!$E$27,0,10*ROW('Water Data'!E196))="","",OFFSET('Water Data'!$E$27,0,10*ROW('Water Data'!E196)))</f>
        <v/>
      </c>
      <c r="BW202" s="274" t="str">
        <f ca="true">+IF(OFFSET('Water Data'!$E$28,0,10*ROW('Water Data'!E196))="","",OFFSET('Water Data'!$E$28,0,10*ROW('Water Data'!E196)))</f>
        <v/>
      </c>
      <c r="BX202" s="274" t="str">
        <f ca="true">+IF(OFFSET('Water Data'!$E$29,0,10*ROW('Water Data'!E196))="","",OFFSET('Water Data'!$E$29,0,10*ROW('Water Data'!E196)))</f>
        <v/>
      </c>
      <c r="BY202" s="274" t="str">
        <f ca="true">+IF(OFFSET('Water Data'!$F$27,0,10*ROW('Water Data'!F196))="","",OFFSET('Water Data'!$F$27,0,10*ROW('Water Data'!F196)))</f>
        <v/>
      </c>
      <c r="BZ202" s="274" t="str">
        <f ca="true">+IF(OFFSET('Water Data'!$F$28,0,10*ROW('Water Data'!F196))="","",OFFSET('Water Data'!$F$28,0,10*ROW('Water Data'!F196)))</f>
        <v/>
      </c>
      <c r="CA202" s="274" t="str">
        <f ca="true">+IF(OFFSET('Water Data'!$F$29,0,10*ROW('Water Data'!F196))="","",OFFSET('Water Data'!$F$29,0,10*ROW('Water Data'!F196)))</f>
        <v/>
      </c>
      <c r="CB202" s="274" t="str">
        <f ca="true">+IF(OFFSET('Water Data'!$G$27,0,10*ROW('Water Data'!G196))="","",OFFSET('Water Data'!$G$27,0,10*ROW('Water Data'!G196)))</f>
        <v/>
      </c>
      <c r="CC202" s="274" t="str">
        <f ca="true">+IF(OFFSET('Water Data'!$G$28,0,10*ROW('Water Data'!G196))="","",OFFSET('Water Data'!$G$28,0,10*ROW('Water Data'!G196)))</f>
        <v/>
      </c>
      <c r="CD202" s="274" t="str">
        <f ca="true">+IF(OFFSET('Water Data'!$G$29,0,10*ROW('Water Data'!G196))="","",OFFSET('Water Data'!$G$29,0,10*ROW('Water Data'!G196)))</f>
        <v/>
      </c>
      <c r="CE202" s="274" t="str">
        <f ca="true">+IF(OFFSET('Water Data'!$H$27,0,10*ROW('Water Data'!H196))="","",OFFSET('Water Data'!$H$27,0,10*ROW('Water Data'!H196)))</f>
        <v/>
      </c>
      <c r="CF202" s="274" t="str">
        <f ca="true">+IF(OFFSET('Water Data'!$H$28,0,10*ROW('Water Data'!H196))="","",OFFSET('Water Data'!$H$28,0,10*ROW('Water Data'!H196)))</f>
        <v/>
      </c>
      <c r="CG202" s="274" t="str">
        <f ca="true">+IF(OFFSET('Water Data'!$H$29,0,10*ROW('Water Data'!H196))="","",OFFSET('Water Data'!$H$29,0,10*ROW('Water Data'!H196)))</f>
        <v/>
      </c>
      <c r="CH202" s="274" t="str">
        <f ca="true">+IF(OFFSET('Water Data'!$I$27,0,10*ROW('Water Data'!I196))="","",OFFSET('Water Data'!$I$27,0,10*ROW('Water Data'!I196)))</f>
        <v/>
      </c>
      <c r="CI202" s="274" t="str">
        <f ca="true">+IF(OFFSET('Water Data'!$I$28,0,10*ROW('Water Data'!I196))="","",OFFSET('Water Data'!$I$28,0,10*ROW('Water Data'!I196)))</f>
        <v/>
      </c>
      <c r="CJ202" s="274" t="str">
        <f ca="true">+IF(OFFSET('Water Data'!$I$29,0,10*ROW('Water Data'!I196))="","",OFFSET('Water Data'!$I$29,0,10*ROW('Water Data'!I196)))</f>
        <v/>
      </c>
      <c r="CK202" s="274" t="str">
        <f ca="true">+IF(OFFSET('Sanitation Data'!$D$28,0,10*ROW('Sanitation Data'!D196))="","",OFFSET('Sanitation Data'!$D$28,0,10*ROW('Sanitation Data'!D196)))</f>
        <v/>
      </c>
      <c r="CL202" s="274" t="str">
        <f ca="true">+IF(OFFSET('Sanitation Data'!$D$29,0,10*ROW('Sanitation Data'!D196))="","",OFFSET('Sanitation Data'!$D$29,0,10*ROW('Sanitation Data'!D196)))</f>
        <v/>
      </c>
      <c r="CM202" s="274" t="str">
        <f ca="true">+IF(OFFSET('Sanitation Data'!$D$30,0,10*ROW('Sanitation Data'!D196))="","",OFFSET('Sanitation Data'!$D$30,0,10*ROW('Sanitation Data'!D196)))</f>
        <v/>
      </c>
      <c r="CN202" s="274" t="str">
        <f ca="true">+IF(OFFSET('Sanitation Data'!$D$31,0,10*ROW('Sanitation Data'!D196))="","",OFFSET('Sanitation Data'!$D$31,0,10*ROW('Sanitation Data'!D196)))</f>
        <v/>
      </c>
      <c r="CO202" s="274" t="str">
        <f ca="true">+IF(OFFSET('Sanitation Data'!$D$32,0,10*ROW('Sanitation Data'!D196))="","",OFFSET('Sanitation Data'!$D$32,0,10*ROW('Sanitation Data'!D196)))</f>
        <v/>
      </c>
      <c r="CP202" s="274" t="str">
        <f ca="true">+IF(OFFSET('Sanitation Data'!$E$28,0,10*ROW('Sanitation Data'!E196))="","",OFFSET('Sanitation Data'!$E$28,0,10*ROW('Sanitation Data'!E196)))</f>
        <v/>
      </c>
      <c r="CQ202" s="274" t="str">
        <f ca="true">+IF(OFFSET('Sanitation Data'!$E$29,0,10*ROW('Sanitation Data'!E196))="","",OFFSET('Sanitation Data'!$E$29,0,10*ROW('Sanitation Data'!E196)))</f>
        <v/>
      </c>
      <c r="CR202" s="274" t="str">
        <f ca="true">+IF(OFFSET('Sanitation Data'!$E$30,0,10*ROW('Sanitation Data'!E196))="","",OFFSET('Sanitation Data'!$E$30,0,10*ROW('Sanitation Data'!E196)))</f>
        <v/>
      </c>
      <c r="CS202" s="274" t="str">
        <f ca="true">+IF(OFFSET('Sanitation Data'!$E$31,0,10*ROW('Sanitation Data'!E196))="","",OFFSET('Sanitation Data'!$E$31,0,10*ROW('Sanitation Data'!E196)))</f>
        <v/>
      </c>
      <c r="CT202" s="274" t="str">
        <f ca="true">+IF(OFFSET('Sanitation Data'!$E$32,0,10*ROW('Sanitation Data'!E196))="","",OFFSET('Sanitation Data'!$E$32,0,10*ROW('Sanitation Data'!E196)))</f>
        <v/>
      </c>
      <c r="CU202" s="274" t="str">
        <f ca="true">+IF(OFFSET('Sanitation Data'!$F$28,0,10*ROW('Sanitation Data'!F196))="","",OFFSET('Sanitation Data'!$F$28,0,10*ROW('Sanitation Data'!F196)))</f>
        <v/>
      </c>
      <c r="CV202" s="274" t="str">
        <f ca="true">+IF(OFFSET('Sanitation Data'!$F$29,0,10*ROW('Sanitation Data'!F196))="","",OFFSET('Sanitation Data'!$F$29,0,10*ROW('Sanitation Data'!F196)))</f>
        <v/>
      </c>
      <c r="CW202" s="274" t="str">
        <f ca="true">+IF(OFFSET('Sanitation Data'!$F$30,0,10*ROW('Sanitation Data'!F196))="","",OFFSET('Sanitation Data'!$F$30,0,10*ROW('Sanitation Data'!F196)))</f>
        <v/>
      </c>
      <c r="CX202" s="274" t="str">
        <f ca="true">+IF(OFFSET('Sanitation Data'!$F$31,0,10*ROW('Sanitation Data'!F196))="","",OFFSET('Sanitation Data'!$F$31,0,10*ROW('Sanitation Data'!F196)))</f>
        <v/>
      </c>
      <c r="CY202" s="274" t="str">
        <f ca="true">+IF(OFFSET('Sanitation Data'!$F$32,0,10*ROW('Sanitation Data'!F196))="","",OFFSET('Sanitation Data'!$F$32,0,10*ROW('Sanitation Data'!F196)))</f>
        <v/>
      </c>
      <c r="CZ202" s="274" t="str">
        <f ca="true">+IF(OFFSET('Sanitation Data'!$G$28,0,10*ROW('Sanitation Data'!G196))="","",OFFSET('Sanitation Data'!$G$28,0,10*ROW('Sanitation Data'!G196)))</f>
        <v/>
      </c>
      <c r="DA202" s="274" t="str">
        <f ca="true">+IF(OFFSET('Sanitation Data'!$G$29,0,10*ROW('Sanitation Data'!G196))="","",OFFSET('Sanitation Data'!$G$29,0,10*ROW('Sanitation Data'!G196)))</f>
        <v/>
      </c>
      <c r="DB202" s="274" t="str">
        <f ca="true">+IF(OFFSET('Sanitation Data'!$G$30,0,10*ROW('Sanitation Data'!G196))="","",OFFSET('Sanitation Data'!$G$30,0,10*ROW('Sanitation Data'!G196)))</f>
        <v/>
      </c>
      <c r="DC202" s="274" t="str">
        <f ca="true">+IF(OFFSET('Sanitation Data'!$G$31,0,10*ROW('Sanitation Data'!G196))="","",OFFSET('Sanitation Data'!$G$31,0,10*ROW('Sanitation Data'!G196)))</f>
        <v/>
      </c>
      <c r="DD202" s="274" t="str">
        <f ca="true">+IF(OFFSET('Sanitation Data'!$G$32,0,10*ROW('Sanitation Data'!G196))="","",OFFSET('Sanitation Data'!$G$32,0,10*ROW('Sanitation Data'!G196)))</f>
        <v/>
      </c>
      <c r="DE202" s="274" t="str">
        <f ca="true">+IF(OFFSET('Sanitation Data'!$H$28,0,10*ROW('Sanitation Data'!H196))="","",OFFSET('Sanitation Data'!$H$28,0,10*ROW('Sanitation Data'!H196)))</f>
        <v/>
      </c>
      <c r="DF202" s="274" t="str">
        <f ca="true">+IF(OFFSET('Sanitation Data'!$H$29,0,10*ROW('Sanitation Data'!H196))="","",OFFSET('Sanitation Data'!$H$29,0,10*ROW('Sanitation Data'!H196)))</f>
        <v/>
      </c>
      <c r="DG202" s="274" t="str">
        <f ca="true">+IF(OFFSET('Sanitation Data'!$H$30,0,10*ROW('Sanitation Data'!H196))="","",OFFSET('Sanitation Data'!$H$30,0,10*ROW('Sanitation Data'!H196)))</f>
        <v/>
      </c>
      <c r="DH202" s="274" t="str">
        <f ca="true">+IF(OFFSET('Sanitation Data'!$H$31,0,10*ROW('Sanitation Data'!H196))="","",OFFSET('Sanitation Data'!$H$31,0,10*ROW('Sanitation Data'!H196)))</f>
        <v/>
      </c>
      <c r="DI202" s="274" t="str">
        <f ca="true">+IF(OFFSET('Sanitation Data'!$H$32,0,10*ROW('Sanitation Data'!H196))="","",OFFSET('Sanitation Data'!$H$32,0,10*ROW('Sanitation Data'!H196)))</f>
        <v/>
      </c>
      <c r="DJ202" s="274" t="str">
        <f ca="true">+IF(OFFSET('Sanitation Data'!$I$28,0,10*ROW('Sanitation Data'!I196))="","",OFFSET('Sanitation Data'!$I$28,0,10*ROW('Sanitation Data'!I196)))</f>
        <v/>
      </c>
      <c r="DK202" s="274" t="str">
        <f ca="true">+IF(OFFSET('Sanitation Data'!$I$29,0,10*ROW('Sanitation Data'!I196))="","",OFFSET('Sanitation Data'!$I$29,0,10*ROW('Sanitation Data'!I196)))</f>
        <v/>
      </c>
      <c r="DL202" s="274" t="str">
        <f ca="true">+IF(OFFSET('Sanitation Data'!$I$30,0,10*ROW('Sanitation Data'!I196))="","",OFFSET('Sanitation Data'!$I$30,0,10*ROW('Sanitation Data'!I196)))</f>
        <v/>
      </c>
      <c r="DM202" s="274" t="str">
        <f ca="true">+IF(OFFSET('Sanitation Data'!$I$31,0,10*ROW('Sanitation Data'!I196))="","",OFFSET('Sanitation Data'!$I$31,0,10*ROW('Sanitation Data'!I196)))</f>
        <v/>
      </c>
      <c r="DN202" s="274" t="str">
        <f ca="true">+IF(OFFSET('Sanitation Data'!$I$32,0,10*ROW('Sanitation Data'!I196))="","",OFFSET('Sanitation Data'!$I$32,0,10*ROW('Sanitation Data'!I196)))</f>
        <v/>
      </c>
      <c r="DO202" s="274" t="str">
        <f ca="true">+IF(OFFSET('Hygiene Data'!$D$11,0,10*ROW('Hygiene Data'!D196))="","",OFFSET('Hygiene Data'!$D$11,0,10*ROW('Hygiene Data'!D196)))</f>
        <v/>
      </c>
      <c r="DP202" s="274" t="str">
        <f ca="true">+IF(OFFSET('Hygiene Data'!$D$12,0,10*ROW('Hygiene Data'!D196))="","",OFFSET('Hygiene Data'!$D$12,0,10*ROW('Hygiene Data'!D196)))</f>
        <v/>
      </c>
      <c r="DQ202" s="274" t="str">
        <f ca="true">+IF(OFFSET('Hygiene Data'!$D$13,0,10*ROW('Hygiene Data'!D196))="","",OFFSET('Hygiene Data'!$D$13,0,10*ROW('Hygiene Data'!D196)))</f>
        <v/>
      </c>
      <c r="DR202" s="274" t="str">
        <f ca="true">+IF(OFFSET('Hygiene Data'!$E$11,0,10*ROW('Hygiene Data'!E196))="","",OFFSET('Hygiene Data'!$E$11,0,10*ROW('Hygiene Data'!E196)))</f>
        <v/>
      </c>
      <c r="DS202" s="274" t="str">
        <f ca="true">+IF(OFFSET('Hygiene Data'!$E$12,0,10*ROW('Hygiene Data'!E196))="","",OFFSET('Hygiene Data'!$E$12,0,10*ROW('Hygiene Data'!E196)))</f>
        <v/>
      </c>
      <c r="DT202" s="274" t="str">
        <f ca="true">+IF(OFFSET('Hygiene Data'!$E$13,0,10*ROW('Hygiene Data'!E196))="","",OFFSET('Hygiene Data'!$E$13,0,10*ROW('Hygiene Data'!E196)))</f>
        <v/>
      </c>
      <c r="DU202" s="274" t="str">
        <f ca="true">+IF(OFFSET('Hygiene Data'!$F$11,0,10*ROW('Hygiene Data'!F196))="","",OFFSET('Hygiene Data'!$F$11,0,10*ROW('Hygiene Data'!F196)))</f>
        <v/>
      </c>
      <c r="DV202" s="274" t="str">
        <f ca="true">+IF(OFFSET('Hygiene Data'!$F$12,0,10*ROW('Hygiene Data'!F196))="","",OFFSET('Hygiene Data'!$F$12,0,10*ROW('Hygiene Data'!F196)))</f>
        <v/>
      </c>
      <c r="DW202" s="274" t="str">
        <f ca="true">+IF(OFFSET('Hygiene Data'!$F$13,0,10*ROW('Hygiene Data'!F196))="","",OFFSET('Hygiene Data'!$F$13,0,10*ROW('Hygiene Data'!F196)))</f>
        <v/>
      </c>
      <c r="DX202" s="274" t="str">
        <f ca="true">+IF(OFFSET('Hygiene Data'!$G$11,0,10*ROW('Hygiene Data'!G196))="","",OFFSET('Hygiene Data'!$G$11,0,10*ROW('Hygiene Data'!G196)))</f>
        <v/>
      </c>
      <c r="DY202" s="274" t="str">
        <f ca="true">+IF(OFFSET('Hygiene Data'!$G$12,0,10*ROW('Hygiene Data'!G196))="","",OFFSET('Hygiene Data'!$G$12,0,10*ROW('Hygiene Data'!G196)))</f>
        <v/>
      </c>
      <c r="DZ202" s="274" t="str">
        <f ca="true">+IF(OFFSET('Hygiene Data'!$G$13,0,10*ROW('Hygiene Data'!G196))="","",OFFSET('Hygiene Data'!$G$13,0,10*ROW('Hygiene Data'!G196)))</f>
        <v/>
      </c>
      <c r="EA202" s="274" t="str">
        <f ca="true">+IF(OFFSET('Hygiene Data'!$H$11,0,10*ROW('Hygiene Data'!H196))="","",OFFSET('Hygiene Data'!$H$11,0,10*ROW('Hygiene Data'!H196)))</f>
        <v/>
      </c>
      <c r="EB202" s="274" t="str">
        <f ca="true">+IF(OFFSET('Hygiene Data'!$H$12,0,10*ROW('Hygiene Data'!H196))="","",OFFSET('Hygiene Data'!$H$12,0,10*ROW('Hygiene Data'!H196)))</f>
        <v/>
      </c>
      <c r="EC202" s="274" t="str">
        <f ca="true">+IF(OFFSET('Hygiene Data'!$H$13,0,10*ROW('Hygiene Data'!H196))="","",OFFSET('Hygiene Data'!$H$13,0,10*ROW('Hygiene Data'!H196)))</f>
        <v/>
      </c>
      <c r="ED202" s="274" t="str">
        <f ca="true">+IF(OFFSET('Hygiene Data'!$I$11,0,10*ROW('Hygiene Data'!I196))="","",OFFSET('Hygiene Data'!$I$11,0,10*ROW('Hygiene Data'!I196)))</f>
        <v/>
      </c>
      <c r="EE202" s="274" t="str">
        <f ca="true">+IF(OFFSET('Hygiene Data'!$I$12,0,10*ROW('Hygiene Data'!I196))="","",OFFSET('Hygiene Data'!$I$12,0,10*ROW('Hygiene Data'!I196)))</f>
        <v/>
      </c>
      <c r="EF202" s="274" t="str">
        <f ca="true">+IF(OFFSET('Hygiene Data'!$I$13,0,10*ROW('Hygiene Data'!I196))="","",OFFSET('Hygiene Data'!$I$13,0,10*ROW('Hygiene Data'!I196)))</f>
        <v/>
      </c>
    </row>
    <row xmlns:x14ac="http://schemas.microsoft.com/office/spreadsheetml/2009/9/ac" r="203" x14ac:dyDescent="0.2">
      <c r="A203" s="37" t="str">
        <f ca="true">+IF(OFFSET('Water Data'!$B$2,0,10*ROW('Water Data'!E197))="","",OFFSET('Water Data'!$B$2,0,10*ROW('Water Data'!E197)))</f>
        <v/>
      </c>
      <c r="B203" s="37" t="str">
        <f ca="true">+IF(OFFSET('Water Data'!$C$2,0,10*ROW('Water Data'!F197))="","",OFFSET('Water Data'!$C$2,0,10*ROW('Water Data'!F197)))</f>
        <v/>
      </c>
      <c r="C203" s="330" t="str">
        <f t="shared" ca="true" si="3"/>
        <v/>
      </c>
      <c r="D203" s="94"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4"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4"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4"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4"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4"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4"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4"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4"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4"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4"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4"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4"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4"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4"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4"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4"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4"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5"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5"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5"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5"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5"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5"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5"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5"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5"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5"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5"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5"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5"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5"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5"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5"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5"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5"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5"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5"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5"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5"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5"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5"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5"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5"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5"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5"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5"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5"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6"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6"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6"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6"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6"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6"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6"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6"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6"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6"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6"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6"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6"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6"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6"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6"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6"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6"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74"/>
      <c r="BS203" s="274" t="str">
        <f ca="true">+IF(OFFSET('Water Data'!$D$27,0,10*ROW('Water Data'!D197))="","",OFFSET('Water Data'!$D$27,0,10*ROW('Water Data'!D197)))</f>
        <v/>
      </c>
      <c r="BT203" s="274" t="str">
        <f ca="true">+IF(OFFSET('Water Data'!$D$28,0,10*ROW('Water Data'!D197))="","",OFFSET('Water Data'!$D$28,0,10*ROW('Water Data'!D197)))</f>
        <v/>
      </c>
      <c r="BU203" s="274" t="str">
        <f ca="true">+IF(OFFSET('Water Data'!$D$29,0,10*ROW('Water Data'!D197))="","",OFFSET('Water Data'!$D$29,0,10*ROW('Water Data'!D197)))</f>
        <v/>
      </c>
      <c r="BV203" s="274" t="str">
        <f ca="true">+IF(OFFSET('Water Data'!$E$27,0,10*ROW('Water Data'!E197))="","",OFFSET('Water Data'!$E$27,0,10*ROW('Water Data'!E197)))</f>
        <v/>
      </c>
      <c r="BW203" s="274" t="str">
        <f ca="true">+IF(OFFSET('Water Data'!$E$28,0,10*ROW('Water Data'!E197))="","",OFFSET('Water Data'!$E$28,0,10*ROW('Water Data'!E197)))</f>
        <v/>
      </c>
      <c r="BX203" s="274" t="str">
        <f ca="true">+IF(OFFSET('Water Data'!$E$29,0,10*ROW('Water Data'!E197))="","",OFFSET('Water Data'!$E$29,0,10*ROW('Water Data'!E197)))</f>
        <v/>
      </c>
      <c r="BY203" s="274" t="str">
        <f ca="true">+IF(OFFSET('Water Data'!$F$27,0,10*ROW('Water Data'!F197))="","",OFFSET('Water Data'!$F$27,0,10*ROW('Water Data'!F197)))</f>
        <v/>
      </c>
      <c r="BZ203" s="274" t="str">
        <f ca="true">+IF(OFFSET('Water Data'!$F$28,0,10*ROW('Water Data'!F197))="","",OFFSET('Water Data'!$F$28,0,10*ROW('Water Data'!F197)))</f>
        <v/>
      </c>
      <c r="CA203" s="274" t="str">
        <f ca="true">+IF(OFFSET('Water Data'!$F$29,0,10*ROW('Water Data'!F197))="","",OFFSET('Water Data'!$F$29,0,10*ROW('Water Data'!F197)))</f>
        <v/>
      </c>
      <c r="CB203" s="274" t="str">
        <f ca="true">+IF(OFFSET('Water Data'!$G$27,0,10*ROW('Water Data'!G197))="","",OFFSET('Water Data'!$G$27,0,10*ROW('Water Data'!G197)))</f>
        <v/>
      </c>
      <c r="CC203" s="274" t="str">
        <f ca="true">+IF(OFFSET('Water Data'!$G$28,0,10*ROW('Water Data'!G197))="","",OFFSET('Water Data'!$G$28,0,10*ROW('Water Data'!G197)))</f>
        <v/>
      </c>
      <c r="CD203" s="274" t="str">
        <f ca="true">+IF(OFFSET('Water Data'!$G$29,0,10*ROW('Water Data'!G197))="","",OFFSET('Water Data'!$G$29,0,10*ROW('Water Data'!G197)))</f>
        <v/>
      </c>
      <c r="CE203" s="274" t="str">
        <f ca="true">+IF(OFFSET('Water Data'!$H$27,0,10*ROW('Water Data'!H197))="","",OFFSET('Water Data'!$H$27,0,10*ROW('Water Data'!H197)))</f>
        <v/>
      </c>
      <c r="CF203" s="274" t="str">
        <f ca="true">+IF(OFFSET('Water Data'!$H$28,0,10*ROW('Water Data'!H197))="","",OFFSET('Water Data'!$H$28,0,10*ROW('Water Data'!H197)))</f>
        <v/>
      </c>
      <c r="CG203" s="274" t="str">
        <f ca="true">+IF(OFFSET('Water Data'!$H$29,0,10*ROW('Water Data'!H197))="","",OFFSET('Water Data'!$H$29,0,10*ROW('Water Data'!H197)))</f>
        <v/>
      </c>
      <c r="CH203" s="274" t="str">
        <f ca="true">+IF(OFFSET('Water Data'!$I$27,0,10*ROW('Water Data'!I197))="","",OFFSET('Water Data'!$I$27,0,10*ROW('Water Data'!I197)))</f>
        <v/>
      </c>
      <c r="CI203" s="274" t="str">
        <f ca="true">+IF(OFFSET('Water Data'!$I$28,0,10*ROW('Water Data'!I197))="","",OFFSET('Water Data'!$I$28,0,10*ROW('Water Data'!I197)))</f>
        <v/>
      </c>
      <c r="CJ203" s="274" t="str">
        <f ca="true">+IF(OFFSET('Water Data'!$I$29,0,10*ROW('Water Data'!I197))="","",OFFSET('Water Data'!$I$29,0,10*ROW('Water Data'!I197)))</f>
        <v/>
      </c>
      <c r="CK203" s="274" t="str">
        <f ca="true">+IF(OFFSET('Sanitation Data'!$D$28,0,10*ROW('Sanitation Data'!D197))="","",OFFSET('Sanitation Data'!$D$28,0,10*ROW('Sanitation Data'!D197)))</f>
        <v/>
      </c>
      <c r="CL203" s="274" t="str">
        <f ca="true">+IF(OFFSET('Sanitation Data'!$D$29,0,10*ROW('Sanitation Data'!D197))="","",OFFSET('Sanitation Data'!$D$29,0,10*ROW('Sanitation Data'!D197)))</f>
        <v/>
      </c>
      <c r="CM203" s="274" t="str">
        <f ca="true">+IF(OFFSET('Sanitation Data'!$D$30,0,10*ROW('Sanitation Data'!D197))="","",OFFSET('Sanitation Data'!$D$30,0,10*ROW('Sanitation Data'!D197)))</f>
        <v/>
      </c>
      <c r="CN203" s="274" t="str">
        <f ca="true">+IF(OFFSET('Sanitation Data'!$D$31,0,10*ROW('Sanitation Data'!D197))="","",OFFSET('Sanitation Data'!$D$31,0,10*ROW('Sanitation Data'!D197)))</f>
        <v/>
      </c>
      <c r="CO203" s="274" t="str">
        <f ca="true">+IF(OFFSET('Sanitation Data'!$D$32,0,10*ROW('Sanitation Data'!D197))="","",OFFSET('Sanitation Data'!$D$32,0,10*ROW('Sanitation Data'!D197)))</f>
        <v/>
      </c>
      <c r="CP203" s="274" t="str">
        <f ca="true">+IF(OFFSET('Sanitation Data'!$E$28,0,10*ROW('Sanitation Data'!E197))="","",OFFSET('Sanitation Data'!$E$28,0,10*ROW('Sanitation Data'!E197)))</f>
        <v/>
      </c>
      <c r="CQ203" s="274" t="str">
        <f ca="true">+IF(OFFSET('Sanitation Data'!$E$29,0,10*ROW('Sanitation Data'!E197))="","",OFFSET('Sanitation Data'!$E$29,0,10*ROW('Sanitation Data'!E197)))</f>
        <v/>
      </c>
      <c r="CR203" s="274" t="str">
        <f ca="true">+IF(OFFSET('Sanitation Data'!$E$30,0,10*ROW('Sanitation Data'!E197))="","",OFFSET('Sanitation Data'!$E$30,0,10*ROW('Sanitation Data'!E197)))</f>
        <v/>
      </c>
      <c r="CS203" s="274" t="str">
        <f ca="true">+IF(OFFSET('Sanitation Data'!$E$31,0,10*ROW('Sanitation Data'!E197))="","",OFFSET('Sanitation Data'!$E$31,0,10*ROW('Sanitation Data'!E197)))</f>
        <v/>
      </c>
      <c r="CT203" s="274" t="str">
        <f ca="true">+IF(OFFSET('Sanitation Data'!$E$32,0,10*ROW('Sanitation Data'!E197))="","",OFFSET('Sanitation Data'!$E$32,0,10*ROW('Sanitation Data'!E197)))</f>
        <v/>
      </c>
      <c r="CU203" s="274" t="str">
        <f ca="true">+IF(OFFSET('Sanitation Data'!$F$28,0,10*ROW('Sanitation Data'!F197))="","",OFFSET('Sanitation Data'!$F$28,0,10*ROW('Sanitation Data'!F197)))</f>
        <v/>
      </c>
      <c r="CV203" s="274" t="str">
        <f ca="true">+IF(OFFSET('Sanitation Data'!$F$29,0,10*ROW('Sanitation Data'!F197))="","",OFFSET('Sanitation Data'!$F$29,0,10*ROW('Sanitation Data'!F197)))</f>
        <v/>
      </c>
      <c r="CW203" s="274" t="str">
        <f ca="true">+IF(OFFSET('Sanitation Data'!$F$30,0,10*ROW('Sanitation Data'!F197))="","",OFFSET('Sanitation Data'!$F$30,0,10*ROW('Sanitation Data'!F197)))</f>
        <v/>
      </c>
      <c r="CX203" s="274" t="str">
        <f ca="true">+IF(OFFSET('Sanitation Data'!$F$31,0,10*ROW('Sanitation Data'!F197))="","",OFFSET('Sanitation Data'!$F$31,0,10*ROW('Sanitation Data'!F197)))</f>
        <v/>
      </c>
      <c r="CY203" s="274" t="str">
        <f ca="true">+IF(OFFSET('Sanitation Data'!$F$32,0,10*ROW('Sanitation Data'!F197))="","",OFFSET('Sanitation Data'!$F$32,0,10*ROW('Sanitation Data'!F197)))</f>
        <v/>
      </c>
      <c r="CZ203" s="274" t="str">
        <f ca="true">+IF(OFFSET('Sanitation Data'!$G$28,0,10*ROW('Sanitation Data'!G197))="","",OFFSET('Sanitation Data'!$G$28,0,10*ROW('Sanitation Data'!G197)))</f>
        <v/>
      </c>
      <c r="DA203" s="274" t="str">
        <f ca="true">+IF(OFFSET('Sanitation Data'!$G$29,0,10*ROW('Sanitation Data'!G197))="","",OFFSET('Sanitation Data'!$G$29,0,10*ROW('Sanitation Data'!G197)))</f>
        <v/>
      </c>
      <c r="DB203" s="274" t="str">
        <f ca="true">+IF(OFFSET('Sanitation Data'!$G$30,0,10*ROW('Sanitation Data'!G197))="","",OFFSET('Sanitation Data'!$G$30,0,10*ROW('Sanitation Data'!G197)))</f>
        <v/>
      </c>
      <c r="DC203" s="274" t="str">
        <f ca="true">+IF(OFFSET('Sanitation Data'!$G$31,0,10*ROW('Sanitation Data'!G197))="","",OFFSET('Sanitation Data'!$G$31,0,10*ROW('Sanitation Data'!G197)))</f>
        <v/>
      </c>
      <c r="DD203" s="274" t="str">
        <f ca="true">+IF(OFFSET('Sanitation Data'!$G$32,0,10*ROW('Sanitation Data'!G197))="","",OFFSET('Sanitation Data'!$G$32,0,10*ROW('Sanitation Data'!G197)))</f>
        <v/>
      </c>
      <c r="DE203" s="274" t="str">
        <f ca="true">+IF(OFFSET('Sanitation Data'!$H$28,0,10*ROW('Sanitation Data'!H197))="","",OFFSET('Sanitation Data'!$H$28,0,10*ROW('Sanitation Data'!H197)))</f>
        <v/>
      </c>
      <c r="DF203" s="274" t="str">
        <f ca="true">+IF(OFFSET('Sanitation Data'!$H$29,0,10*ROW('Sanitation Data'!H197))="","",OFFSET('Sanitation Data'!$H$29,0,10*ROW('Sanitation Data'!H197)))</f>
        <v/>
      </c>
      <c r="DG203" s="274" t="str">
        <f ca="true">+IF(OFFSET('Sanitation Data'!$H$30,0,10*ROW('Sanitation Data'!H197))="","",OFFSET('Sanitation Data'!$H$30,0,10*ROW('Sanitation Data'!H197)))</f>
        <v/>
      </c>
      <c r="DH203" s="274" t="str">
        <f ca="true">+IF(OFFSET('Sanitation Data'!$H$31,0,10*ROW('Sanitation Data'!H197))="","",OFFSET('Sanitation Data'!$H$31,0,10*ROW('Sanitation Data'!H197)))</f>
        <v/>
      </c>
      <c r="DI203" s="274" t="str">
        <f ca="true">+IF(OFFSET('Sanitation Data'!$H$32,0,10*ROW('Sanitation Data'!H197))="","",OFFSET('Sanitation Data'!$H$32,0,10*ROW('Sanitation Data'!H197)))</f>
        <v/>
      </c>
      <c r="DJ203" s="274" t="str">
        <f ca="true">+IF(OFFSET('Sanitation Data'!$I$28,0,10*ROW('Sanitation Data'!I197))="","",OFFSET('Sanitation Data'!$I$28,0,10*ROW('Sanitation Data'!I197)))</f>
        <v/>
      </c>
      <c r="DK203" s="274" t="str">
        <f ca="true">+IF(OFFSET('Sanitation Data'!$I$29,0,10*ROW('Sanitation Data'!I197))="","",OFFSET('Sanitation Data'!$I$29,0,10*ROW('Sanitation Data'!I197)))</f>
        <v/>
      </c>
      <c r="DL203" s="274" t="str">
        <f ca="true">+IF(OFFSET('Sanitation Data'!$I$30,0,10*ROW('Sanitation Data'!I197))="","",OFFSET('Sanitation Data'!$I$30,0,10*ROW('Sanitation Data'!I197)))</f>
        <v/>
      </c>
      <c r="DM203" s="274" t="str">
        <f ca="true">+IF(OFFSET('Sanitation Data'!$I$31,0,10*ROW('Sanitation Data'!I197))="","",OFFSET('Sanitation Data'!$I$31,0,10*ROW('Sanitation Data'!I197)))</f>
        <v/>
      </c>
      <c r="DN203" s="274" t="str">
        <f ca="true">+IF(OFFSET('Sanitation Data'!$I$32,0,10*ROW('Sanitation Data'!I197))="","",OFFSET('Sanitation Data'!$I$32,0,10*ROW('Sanitation Data'!I197)))</f>
        <v/>
      </c>
      <c r="DO203" s="274" t="str">
        <f ca="true">+IF(OFFSET('Hygiene Data'!$D$11,0,10*ROW('Hygiene Data'!D197))="","",OFFSET('Hygiene Data'!$D$11,0,10*ROW('Hygiene Data'!D197)))</f>
        <v/>
      </c>
      <c r="DP203" s="274" t="str">
        <f ca="true">+IF(OFFSET('Hygiene Data'!$D$12,0,10*ROW('Hygiene Data'!D197))="","",OFFSET('Hygiene Data'!$D$12,0,10*ROW('Hygiene Data'!D197)))</f>
        <v/>
      </c>
      <c r="DQ203" s="274" t="str">
        <f ca="true">+IF(OFFSET('Hygiene Data'!$D$13,0,10*ROW('Hygiene Data'!D197))="","",OFFSET('Hygiene Data'!$D$13,0,10*ROW('Hygiene Data'!D197)))</f>
        <v/>
      </c>
      <c r="DR203" s="274" t="str">
        <f ca="true">+IF(OFFSET('Hygiene Data'!$E$11,0,10*ROW('Hygiene Data'!E197))="","",OFFSET('Hygiene Data'!$E$11,0,10*ROW('Hygiene Data'!E197)))</f>
        <v/>
      </c>
      <c r="DS203" s="274" t="str">
        <f ca="true">+IF(OFFSET('Hygiene Data'!$E$12,0,10*ROW('Hygiene Data'!E197))="","",OFFSET('Hygiene Data'!$E$12,0,10*ROW('Hygiene Data'!E197)))</f>
        <v/>
      </c>
      <c r="DT203" s="274" t="str">
        <f ca="true">+IF(OFFSET('Hygiene Data'!$E$13,0,10*ROW('Hygiene Data'!E197))="","",OFFSET('Hygiene Data'!$E$13,0,10*ROW('Hygiene Data'!E197)))</f>
        <v/>
      </c>
      <c r="DU203" s="274" t="str">
        <f ca="true">+IF(OFFSET('Hygiene Data'!$F$11,0,10*ROW('Hygiene Data'!F197))="","",OFFSET('Hygiene Data'!$F$11,0,10*ROW('Hygiene Data'!F197)))</f>
        <v/>
      </c>
      <c r="DV203" s="274" t="str">
        <f ca="true">+IF(OFFSET('Hygiene Data'!$F$12,0,10*ROW('Hygiene Data'!F197))="","",OFFSET('Hygiene Data'!$F$12,0,10*ROW('Hygiene Data'!F197)))</f>
        <v/>
      </c>
      <c r="DW203" s="274" t="str">
        <f ca="true">+IF(OFFSET('Hygiene Data'!$F$13,0,10*ROW('Hygiene Data'!F197))="","",OFFSET('Hygiene Data'!$F$13,0,10*ROW('Hygiene Data'!F197)))</f>
        <v/>
      </c>
      <c r="DX203" s="274" t="str">
        <f ca="true">+IF(OFFSET('Hygiene Data'!$G$11,0,10*ROW('Hygiene Data'!G197))="","",OFFSET('Hygiene Data'!$G$11,0,10*ROW('Hygiene Data'!G197)))</f>
        <v/>
      </c>
      <c r="DY203" s="274" t="str">
        <f ca="true">+IF(OFFSET('Hygiene Data'!$G$12,0,10*ROW('Hygiene Data'!G197))="","",OFFSET('Hygiene Data'!$G$12,0,10*ROW('Hygiene Data'!G197)))</f>
        <v/>
      </c>
      <c r="DZ203" s="274" t="str">
        <f ca="true">+IF(OFFSET('Hygiene Data'!$G$13,0,10*ROW('Hygiene Data'!G197))="","",OFFSET('Hygiene Data'!$G$13,0,10*ROW('Hygiene Data'!G197)))</f>
        <v/>
      </c>
      <c r="EA203" s="274" t="str">
        <f ca="true">+IF(OFFSET('Hygiene Data'!$H$11,0,10*ROW('Hygiene Data'!H197))="","",OFFSET('Hygiene Data'!$H$11,0,10*ROW('Hygiene Data'!H197)))</f>
        <v/>
      </c>
      <c r="EB203" s="274" t="str">
        <f ca="true">+IF(OFFSET('Hygiene Data'!$H$12,0,10*ROW('Hygiene Data'!H197))="","",OFFSET('Hygiene Data'!$H$12,0,10*ROW('Hygiene Data'!H197)))</f>
        <v/>
      </c>
      <c r="EC203" s="274" t="str">
        <f ca="true">+IF(OFFSET('Hygiene Data'!$H$13,0,10*ROW('Hygiene Data'!H197))="","",OFFSET('Hygiene Data'!$H$13,0,10*ROW('Hygiene Data'!H197)))</f>
        <v/>
      </c>
      <c r="ED203" s="274" t="str">
        <f ca="true">+IF(OFFSET('Hygiene Data'!$I$11,0,10*ROW('Hygiene Data'!I197))="","",OFFSET('Hygiene Data'!$I$11,0,10*ROW('Hygiene Data'!I197)))</f>
        <v/>
      </c>
      <c r="EE203" s="274" t="str">
        <f ca="true">+IF(OFFSET('Hygiene Data'!$I$12,0,10*ROW('Hygiene Data'!I197))="","",OFFSET('Hygiene Data'!$I$12,0,10*ROW('Hygiene Data'!I197)))</f>
        <v/>
      </c>
      <c r="EF203" s="274" t="str">
        <f ca="true">+IF(OFFSET('Hygiene Data'!$I$13,0,10*ROW('Hygiene Data'!I197))="","",OFFSET('Hygiene Data'!$I$13,0,10*ROW('Hygiene Data'!I197)))</f>
        <v/>
      </c>
    </row>
    <row xmlns:x14ac="http://schemas.microsoft.com/office/spreadsheetml/2009/9/ac" r="204" x14ac:dyDescent="0.2">
      <c r="A204" s="37" t="str">
        <f ca="true">+IF(OFFSET('Water Data'!$B$2,0,10*ROW('Water Data'!E198))="","",OFFSET('Water Data'!$B$2,0,10*ROW('Water Data'!E198)))</f>
        <v/>
      </c>
      <c r="B204" s="37" t="str">
        <f ca="true">+IF(OFFSET('Water Data'!$C$2,0,10*ROW('Water Data'!F198))="","",OFFSET('Water Data'!$C$2,0,10*ROW('Water Data'!F198)))</f>
        <v/>
      </c>
      <c r="C204" s="330" t="str">
        <f t="shared" ca="true" si="3"/>
        <v/>
      </c>
      <c r="D204" s="94"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4"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4"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4"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4"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4"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4"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4"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4"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4"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4"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4"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4"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4"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4"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4"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4"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4"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5"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5"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5"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5"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5"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5"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5"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5"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5"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5"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5"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5"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5"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5"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5"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5"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5"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5"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5"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5"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5"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5"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5"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5"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5"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5"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5"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5"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5"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5"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6"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6"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6"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6"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6"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6"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6"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6"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6"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6"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6"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6"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6"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6"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6"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6"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6"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6"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74"/>
      <c r="BS204" s="274" t="str">
        <f ca="true">+IF(OFFSET('Water Data'!$D$27,0,10*ROW('Water Data'!D198))="","",OFFSET('Water Data'!$D$27,0,10*ROW('Water Data'!D198)))</f>
        <v/>
      </c>
      <c r="BT204" s="274" t="str">
        <f ca="true">+IF(OFFSET('Water Data'!$D$28,0,10*ROW('Water Data'!D198))="","",OFFSET('Water Data'!$D$28,0,10*ROW('Water Data'!D198)))</f>
        <v/>
      </c>
      <c r="BU204" s="274" t="str">
        <f ca="true">+IF(OFFSET('Water Data'!$D$29,0,10*ROW('Water Data'!D198))="","",OFFSET('Water Data'!$D$29,0,10*ROW('Water Data'!D198)))</f>
        <v/>
      </c>
      <c r="BV204" s="274" t="str">
        <f ca="true">+IF(OFFSET('Water Data'!$E$27,0,10*ROW('Water Data'!E198))="","",OFFSET('Water Data'!$E$27,0,10*ROW('Water Data'!E198)))</f>
        <v/>
      </c>
      <c r="BW204" s="274" t="str">
        <f ca="true">+IF(OFFSET('Water Data'!$E$28,0,10*ROW('Water Data'!E198))="","",OFFSET('Water Data'!$E$28,0,10*ROW('Water Data'!E198)))</f>
        <v/>
      </c>
      <c r="BX204" s="274" t="str">
        <f ca="true">+IF(OFFSET('Water Data'!$E$29,0,10*ROW('Water Data'!E198))="","",OFFSET('Water Data'!$E$29,0,10*ROW('Water Data'!E198)))</f>
        <v/>
      </c>
      <c r="BY204" s="274" t="str">
        <f ca="true">+IF(OFFSET('Water Data'!$F$27,0,10*ROW('Water Data'!F198))="","",OFFSET('Water Data'!$F$27,0,10*ROW('Water Data'!F198)))</f>
        <v/>
      </c>
      <c r="BZ204" s="274" t="str">
        <f ca="true">+IF(OFFSET('Water Data'!$F$28,0,10*ROW('Water Data'!F198))="","",OFFSET('Water Data'!$F$28,0,10*ROW('Water Data'!F198)))</f>
        <v/>
      </c>
      <c r="CA204" s="274" t="str">
        <f ca="true">+IF(OFFSET('Water Data'!$F$29,0,10*ROW('Water Data'!F198))="","",OFFSET('Water Data'!$F$29,0,10*ROW('Water Data'!F198)))</f>
        <v/>
      </c>
      <c r="CB204" s="274" t="str">
        <f ca="true">+IF(OFFSET('Water Data'!$G$27,0,10*ROW('Water Data'!G198))="","",OFFSET('Water Data'!$G$27,0,10*ROW('Water Data'!G198)))</f>
        <v/>
      </c>
      <c r="CC204" s="274" t="str">
        <f ca="true">+IF(OFFSET('Water Data'!$G$28,0,10*ROW('Water Data'!G198))="","",OFFSET('Water Data'!$G$28,0,10*ROW('Water Data'!G198)))</f>
        <v/>
      </c>
      <c r="CD204" s="274" t="str">
        <f ca="true">+IF(OFFSET('Water Data'!$G$29,0,10*ROW('Water Data'!G198))="","",OFFSET('Water Data'!$G$29,0,10*ROW('Water Data'!G198)))</f>
        <v/>
      </c>
      <c r="CE204" s="274" t="str">
        <f ca="true">+IF(OFFSET('Water Data'!$H$27,0,10*ROW('Water Data'!H198))="","",OFFSET('Water Data'!$H$27,0,10*ROW('Water Data'!H198)))</f>
        <v/>
      </c>
      <c r="CF204" s="274" t="str">
        <f ca="true">+IF(OFFSET('Water Data'!$H$28,0,10*ROW('Water Data'!H198))="","",OFFSET('Water Data'!$H$28,0,10*ROW('Water Data'!H198)))</f>
        <v/>
      </c>
      <c r="CG204" s="274" t="str">
        <f ca="true">+IF(OFFSET('Water Data'!$H$29,0,10*ROW('Water Data'!H198))="","",OFFSET('Water Data'!$H$29,0,10*ROW('Water Data'!H198)))</f>
        <v/>
      </c>
      <c r="CH204" s="274" t="str">
        <f ca="true">+IF(OFFSET('Water Data'!$I$27,0,10*ROW('Water Data'!I198))="","",OFFSET('Water Data'!$I$27,0,10*ROW('Water Data'!I198)))</f>
        <v/>
      </c>
      <c r="CI204" s="274" t="str">
        <f ca="true">+IF(OFFSET('Water Data'!$I$28,0,10*ROW('Water Data'!I198))="","",OFFSET('Water Data'!$I$28,0,10*ROW('Water Data'!I198)))</f>
        <v/>
      </c>
      <c r="CJ204" s="274" t="str">
        <f ca="true">+IF(OFFSET('Water Data'!$I$29,0,10*ROW('Water Data'!I198))="","",OFFSET('Water Data'!$I$29,0,10*ROW('Water Data'!I198)))</f>
        <v/>
      </c>
      <c r="CK204" s="274" t="str">
        <f ca="true">+IF(OFFSET('Sanitation Data'!$D$28,0,10*ROW('Sanitation Data'!D198))="","",OFFSET('Sanitation Data'!$D$28,0,10*ROW('Sanitation Data'!D198)))</f>
        <v/>
      </c>
      <c r="CL204" s="274" t="str">
        <f ca="true">+IF(OFFSET('Sanitation Data'!$D$29,0,10*ROW('Sanitation Data'!D198))="","",OFFSET('Sanitation Data'!$D$29,0,10*ROW('Sanitation Data'!D198)))</f>
        <v/>
      </c>
      <c r="CM204" s="274" t="str">
        <f ca="true">+IF(OFFSET('Sanitation Data'!$D$30,0,10*ROW('Sanitation Data'!D198))="","",OFFSET('Sanitation Data'!$D$30,0,10*ROW('Sanitation Data'!D198)))</f>
        <v/>
      </c>
      <c r="CN204" s="274" t="str">
        <f ca="true">+IF(OFFSET('Sanitation Data'!$D$31,0,10*ROW('Sanitation Data'!D198))="","",OFFSET('Sanitation Data'!$D$31,0,10*ROW('Sanitation Data'!D198)))</f>
        <v/>
      </c>
      <c r="CO204" s="274" t="str">
        <f ca="true">+IF(OFFSET('Sanitation Data'!$D$32,0,10*ROW('Sanitation Data'!D198))="","",OFFSET('Sanitation Data'!$D$32,0,10*ROW('Sanitation Data'!D198)))</f>
        <v/>
      </c>
      <c r="CP204" s="274" t="str">
        <f ca="true">+IF(OFFSET('Sanitation Data'!$E$28,0,10*ROW('Sanitation Data'!E198))="","",OFFSET('Sanitation Data'!$E$28,0,10*ROW('Sanitation Data'!E198)))</f>
        <v/>
      </c>
      <c r="CQ204" s="274" t="str">
        <f ca="true">+IF(OFFSET('Sanitation Data'!$E$29,0,10*ROW('Sanitation Data'!E198))="","",OFFSET('Sanitation Data'!$E$29,0,10*ROW('Sanitation Data'!E198)))</f>
        <v/>
      </c>
      <c r="CR204" s="274" t="str">
        <f ca="true">+IF(OFFSET('Sanitation Data'!$E$30,0,10*ROW('Sanitation Data'!E198))="","",OFFSET('Sanitation Data'!$E$30,0,10*ROW('Sanitation Data'!E198)))</f>
        <v/>
      </c>
      <c r="CS204" s="274" t="str">
        <f ca="true">+IF(OFFSET('Sanitation Data'!$E$31,0,10*ROW('Sanitation Data'!E198))="","",OFFSET('Sanitation Data'!$E$31,0,10*ROW('Sanitation Data'!E198)))</f>
        <v/>
      </c>
      <c r="CT204" s="274" t="str">
        <f ca="true">+IF(OFFSET('Sanitation Data'!$E$32,0,10*ROW('Sanitation Data'!E198))="","",OFFSET('Sanitation Data'!$E$32,0,10*ROW('Sanitation Data'!E198)))</f>
        <v/>
      </c>
      <c r="CU204" s="274" t="str">
        <f ca="true">+IF(OFFSET('Sanitation Data'!$F$28,0,10*ROW('Sanitation Data'!F198))="","",OFFSET('Sanitation Data'!$F$28,0,10*ROW('Sanitation Data'!F198)))</f>
        <v/>
      </c>
      <c r="CV204" s="274" t="str">
        <f ca="true">+IF(OFFSET('Sanitation Data'!$F$29,0,10*ROW('Sanitation Data'!F198))="","",OFFSET('Sanitation Data'!$F$29,0,10*ROW('Sanitation Data'!F198)))</f>
        <v/>
      </c>
      <c r="CW204" s="274" t="str">
        <f ca="true">+IF(OFFSET('Sanitation Data'!$F$30,0,10*ROW('Sanitation Data'!F198))="","",OFFSET('Sanitation Data'!$F$30,0,10*ROW('Sanitation Data'!F198)))</f>
        <v/>
      </c>
      <c r="CX204" s="274" t="str">
        <f ca="true">+IF(OFFSET('Sanitation Data'!$F$31,0,10*ROW('Sanitation Data'!F198))="","",OFFSET('Sanitation Data'!$F$31,0,10*ROW('Sanitation Data'!F198)))</f>
        <v/>
      </c>
      <c r="CY204" s="274" t="str">
        <f ca="true">+IF(OFFSET('Sanitation Data'!$F$32,0,10*ROW('Sanitation Data'!F198))="","",OFFSET('Sanitation Data'!$F$32,0,10*ROW('Sanitation Data'!F198)))</f>
        <v/>
      </c>
      <c r="CZ204" s="274" t="str">
        <f ca="true">+IF(OFFSET('Sanitation Data'!$G$28,0,10*ROW('Sanitation Data'!G198))="","",OFFSET('Sanitation Data'!$G$28,0,10*ROW('Sanitation Data'!G198)))</f>
        <v/>
      </c>
      <c r="DA204" s="274" t="str">
        <f ca="true">+IF(OFFSET('Sanitation Data'!$G$29,0,10*ROW('Sanitation Data'!G198))="","",OFFSET('Sanitation Data'!$G$29,0,10*ROW('Sanitation Data'!G198)))</f>
        <v/>
      </c>
      <c r="DB204" s="274" t="str">
        <f ca="true">+IF(OFFSET('Sanitation Data'!$G$30,0,10*ROW('Sanitation Data'!G198))="","",OFFSET('Sanitation Data'!$G$30,0,10*ROW('Sanitation Data'!G198)))</f>
        <v/>
      </c>
      <c r="DC204" s="274" t="str">
        <f ca="true">+IF(OFFSET('Sanitation Data'!$G$31,0,10*ROW('Sanitation Data'!G198))="","",OFFSET('Sanitation Data'!$G$31,0,10*ROW('Sanitation Data'!G198)))</f>
        <v/>
      </c>
      <c r="DD204" s="274" t="str">
        <f ca="true">+IF(OFFSET('Sanitation Data'!$G$32,0,10*ROW('Sanitation Data'!G198))="","",OFFSET('Sanitation Data'!$G$32,0,10*ROW('Sanitation Data'!G198)))</f>
        <v/>
      </c>
      <c r="DE204" s="274" t="str">
        <f ca="true">+IF(OFFSET('Sanitation Data'!$H$28,0,10*ROW('Sanitation Data'!H198))="","",OFFSET('Sanitation Data'!$H$28,0,10*ROW('Sanitation Data'!H198)))</f>
        <v/>
      </c>
      <c r="DF204" s="274" t="str">
        <f ca="true">+IF(OFFSET('Sanitation Data'!$H$29,0,10*ROW('Sanitation Data'!H198))="","",OFFSET('Sanitation Data'!$H$29,0,10*ROW('Sanitation Data'!H198)))</f>
        <v/>
      </c>
      <c r="DG204" s="274" t="str">
        <f ca="true">+IF(OFFSET('Sanitation Data'!$H$30,0,10*ROW('Sanitation Data'!H198))="","",OFFSET('Sanitation Data'!$H$30,0,10*ROW('Sanitation Data'!H198)))</f>
        <v/>
      </c>
      <c r="DH204" s="274" t="str">
        <f ca="true">+IF(OFFSET('Sanitation Data'!$H$31,0,10*ROW('Sanitation Data'!H198))="","",OFFSET('Sanitation Data'!$H$31,0,10*ROW('Sanitation Data'!H198)))</f>
        <v/>
      </c>
      <c r="DI204" s="274" t="str">
        <f ca="true">+IF(OFFSET('Sanitation Data'!$H$32,0,10*ROW('Sanitation Data'!H198))="","",OFFSET('Sanitation Data'!$H$32,0,10*ROW('Sanitation Data'!H198)))</f>
        <v/>
      </c>
      <c r="DJ204" s="274" t="str">
        <f ca="true">+IF(OFFSET('Sanitation Data'!$I$28,0,10*ROW('Sanitation Data'!I198))="","",OFFSET('Sanitation Data'!$I$28,0,10*ROW('Sanitation Data'!I198)))</f>
        <v/>
      </c>
      <c r="DK204" s="274" t="str">
        <f ca="true">+IF(OFFSET('Sanitation Data'!$I$29,0,10*ROW('Sanitation Data'!I198))="","",OFFSET('Sanitation Data'!$I$29,0,10*ROW('Sanitation Data'!I198)))</f>
        <v/>
      </c>
      <c r="DL204" s="274" t="str">
        <f ca="true">+IF(OFFSET('Sanitation Data'!$I$30,0,10*ROW('Sanitation Data'!I198))="","",OFFSET('Sanitation Data'!$I$30,0,10*ROW('Sanitation Data'!I198)))</f>
        <v/>
      </c>
      <c r="DM204" s="274" t="str">
        <f ca="true">+IF(OFFSET('Sanitation Data'!$I$31,0,10*ROW('Sanitation Data'!I198))="","",OFFSET('Sanitation Data'!$I$31,0,10*ROW('Sanitation Data'!I198)))</f>
        <v/>
      </c>
      <c r="DN204" s="274" t="str">
        <f ca="true">+IF(OFFSET('Sanitation Data'!$I$32,0,10*ROW('Sanitation Data'!I198))="","",OFFSET('Sanitation Data'!$I$32,0,10*ROW('Sanitation Data'!I198)))</f>
        <v/>
      </c>
      <c r="DO204" s="274" t="str">
        <f ca="true">+IF(OFFSET('Hygiene Data'!$D$11,0,10*ROW('Hygiene Data'!D198))="","",OFFSET('Hygiene Data'!$D$11,0,10*ROW('Hygiene Data'!D198)))</f>
        <v/>
      </c>
      <c r="DP204" s="274" t="str">
        <f ca="true">+IF(OFFSET('Hygiene Data'!$D$12,0,10*ROW('Hygiene Data'!D198))="","",OFFSET('Hygiene Data'!$D$12,0,10*ROW('Hygiene Data'!D198)))</f>
        <v/>
      </c>
      <c r="DQ204" s="274" t="str">
        <f ca="true">+IF(OFFSET('Hygiene Data'!$D$13,0,10*ROW('Hygiene Data'!D198))="","",OFFSET('Hygiene Data'!$D$13,0,10*ROW('Hygiene Data'!D198)))</f>
        <v/>
      </c>
      <c r="DR204" s="274" t="str">
        <f ca="true">+IF(OFFSET('Hygiene Data'!$E$11,0,10*ROW('Hygiene Data'!E198))="","",OFFSET('Hygiene Data'!$E$11,0,10*ROW('Hygiene Data'!E198)))</f>
        <v/>
      </c>
      <c r="DS204" s="274" t="str">
        <f ca="true">+IF(OFFSET('Hygiene Data'!$E$12,0,10*ROW('Hygiene Data'!E198))="","",OFFSET('Hygiene Data'!$E$12,0,10*ROW('Hygiene Data'!E198)))</f>
        <v/>
      </c>
      <c r="DT204" s="274" t="str">
        <f ca="true">+IF(OFFSET('Hygiene Data'!$E$13,0,10*ROW('Hygiene Data'!E198))="","",OFFSET('Hygiene Data'!$E$13,0,10*ROW('Hygiene Data'!E198)))</f>
        <v/>
      </c>
      <c r="DU204" s="274" t="str">
        <f ca="true">+IF(OFFSET('Hygiene Data'!$F$11,0,10*ROW('Hygiene Data'!F198))="","",OFFSET('Hygiene Data'!$F$11,0,10*ROW('Hygiene Data'!F198)))</f>
        <v/>
      </c>
      <c r="DV204" s="274" t="str">
        <f ca="true">+IF(OFFSET('Hygiene Data'!$F$12,0,10*ROW('Hygiene Data'!F198))="","",OFFSET('Hygiene Data'!$F$12,0,10*ROW('Hygiene Data'!F198)))</f>
        <v/>
      </c>
      <c r="DW204" s="274" t="str">
        <f ca="true">+IF(OFFSET('Hygiene Data'!$F$13,0,10*ROW('Hygiene Data'!F198))="","",OFFSET('Hygiene Data'!$F$13,0,10*ROW('Hygiene Data'!F198)))</f>
        <v/>
      </c>
      <c r="DX204" s="274" t="str">
        <f ca="true">+IF(OFFSET('Hygiene Data'!$G$11,0,10*ROW('Hygiene Data'!G198))="","",OFFSET('Hygiene Data'!$G$11,0,10*ROW('Hygiene Data'!G198)))</f>
        <v/>
      </c>
      <c r="DY204" s="274" t="str">
        <f ca="true">+IF(OFFSET('Hygiene Data'!$G$12,0,10*ROW('Hygiene Data'!G198))="","",OFFSET('Hygiene Data'!$G$12,0,10*ROW('Hygiene Data'!G198)))</f>
        <v/>
      </c>
      <c r="DZ204" s="274" t="str">
        <f ca="true">+IF(OFFSET('Hygiene Data'!$G$13,0,10*ROW('Hygiene Data'!G198))="","",OFFSET('Hygiene Data'!$G$13,0,10*ROW('Hygiene Data'!G198)))</f>
        <v/>
      </c>
      <c r="EA204" s="274" t="str">
        <f ca="true">+IF(OFFSET('Hygiene Data'!$H$11,0,10*ROW('Hygiene Data'!H198))="","",OFFSET('Hygiene Data'!$H$11,0,10*ROW('Hygiene Data'!H198)))</f>
        <v/>
      </c>
      <c r="EB204" s="274" t="str">
        <f ca="true">+IF(OFFSET('Hygiene Data'!$H$12,0,10*ROW('Hygiene Data'!H198))="","",OFFSET('Hygiene Data'!$H$12,0,10*ROW('Hygiene Data'!H198)))</f>
        <v/>
      </c>
      <c r="EC204" s="274" t="str">
        <f ca="true">+IF(OFFSET('Hygiene Data'!$H$13,0,10*ROW('Hygiene Data'!H198))="","",OFFSET('Hygiene Data'!$H$13,0,10*ROW('Hygiene Data'!H198)))</f>
        <v/>
      </c>
      <c r="ED204" s="274" t="str">
        <f ca="true">+IF(OFFSET('Hygiene Data'!$I$11,0,10*ROW('Hygiene Data'!I198))="","",OFFSET('Hygiene Data'!$I$11,0,10*ROW('Hygiene Data'!I198)))</f>
        <v/>
      </c>
      <c r="EE204" s="274" t="str">
        <f ca="true">+IF(OFFSET('Hygiene Data'!$I$12,0,10*ROW('Hygiene Data'!I198))="","",OFFSET('Hygiene Data'!$I$12,0,10*ROW('Hygiene Data'!I198)))</f>
        <v/>
      </c>
      <c r="EF204" s="274" t="str">
        <f ca="true">+IF(OFFSET('Hygiene Data'!$I$13,0,10*ROW('Hygiene Data'!I198))="","",OFFSET('Hygiene Data'!$I$13,0,10*ROW('Hygiene Data'!I198)))</f>
        <v/>
      </c>
    </row>
    <row xmlns:x14ac="http://schemas.microsoft.com/office/spreadsheetml/2009/9/ac" r="205" x14ac:dyDescent="0.2">
      <c r="A205" s="37" t="str">
        <f ca="true">+IF(OFFSET('Water Data'!$B$2,0,10*ROW('Water Data'!E199))="","",OFFSET('Water Data'!$B$2,0,10*ROW('Water Data'!E199)))</f>
        <v/>
      </c>
      <c r="B205" s="37" t="str">
        <f ca="true">+IF(OFFSET('Water Data'!$C$2,0,10*ROW('Water Data'!F199))="","",OFFSET('Water Data'!$C$2,0,10*ROW('Water Data'!F199)))</f>
        <v/>
      </c>
      <c r="C205" s="330" t="str">
        <f t="shared" ca="true" si="3"/>
        <v/>
      </c>
      <c r="D205" s="94"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4"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4"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4"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4"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4"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4"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4"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4"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4"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4"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4"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4"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4"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4"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4"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4"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4"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5"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5"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5"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5"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5"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5"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5"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5"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5"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5"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5"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5"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5"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5"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5"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5"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5"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5"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5"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5"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5"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5"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5"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5"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5"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5"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5"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5"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5"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5"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6"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6"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6"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6"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6"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6"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6"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6"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6"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6"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6"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6"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6"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6"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6"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6"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6"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6"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74"/>
      <c r="BS205" s="274" t="str">
        <f ca="true">+IF(OFFSET('Water Data'!$D$27,0,10*ROW('Water Data'!D199))="","",OFFSET('Water Data'!$D$27,0,10*ROW('Water Data'!D199)))</f>
        <v/>
      </c>
      <c r="BT205" s="274" t="str">
        <f ca="true">+IF(OFFSET('Water Data'!$D$28,0,10*ROW('Water Data'!D199))="","",OFFSET('Water Data'!$D$28,0,10*ROW('Water Data'!D199)))</f>
        <v/>
      </c>
      <c r="BU205" s="274" t="str">
        <f ca="true">+IF(OFFSET('Water Data'!$D$29,0,10*ROW('Water Data'!D199))="","",OFFSET('Water Data'!$D$29,0,10*ROW('Water Data'!D199)))</f>
        <v/>
      </c>
      <c r="BV205" s="274" t="str">
        <f ca="true">+IF(OFFSET('Water Data'!$E$27,0,10*ROW('Water Data'!E199))="","",OFFSET('Water Data'!$E$27,0,10*ROW('Water Data'!E199)))</f>
        <v/>
      </c>
      <c r="BW205" s="274" t="str">
        <f ca="true">+IF(OFFSET('Water Data'!$E$28,0,10*ROW('Water Data'!E199))="","",OFFSET('Water Data'!$E$28,0,10*ROW('Water Data'!E199)))</f>
        <v/>
      </c>
      <c r="BX205" s="274" t="str">
        <f ca="true">+IF(OFFSET('Water Data'!$E$29,0,10*ROW('Water Data'!E199))="","",OFFSET('Water Data'!$E$29,0,10*ROW('Water Data'!E199)))</f>
        <v/>
      </c>
      <c r="BY205" s="274" t="str">
        <f ca="true">+IF(OFFSET('Water Data'!$F$27,0,10*ROW('Water Data'!F199))="","",OFFSET('Water Data'!$F$27,0,10*ROW('Water Data'!F199)))</f>
        <v/>
      </c>
      <c r="BZ205" s="274" t="str">
        <f ca="true">+IF(OFFSET('Water Data'!$F$28,0,10*ROW('Water Data'!F199))="","",OFFSET('Water Data'!$F$28,0,10*ROW('Water Data'!F199)))</f>
        <v/>
      </c>
      <c r="CA205" s="274" t="str">
        <f ca="true">+IF(OFFSET('Water Data'!$F$29,0,10*ROW('Water Data'!F199))="","",OFFSET('Water Data'!$F$29,0,10*ROW('Water Data'!F199)))</f>
        <v/>
      </c>
      <c r="CB205" s="274" t="str">
        <f ca="true">+IF(OFFSET('Water Data'!$G$27,0,10*ROW('Water Data'!G199))="","",OFFSET('Water Data'!$G$27,0,10*ROW('Water Data'!G199)))</f>
        <v/>
      </c>
      <c r="CC205" s="274" t="str">
        <f ca="true">+IF(OFFSET('Water Data'!$G$28,0,10*ROW('Water Data'!G199))="","",OFFSET('Water Data'!$G$28,0,10*ROW('Water Data'!G199)))</f>
        <v/>
      </c>
      <c r="CD205" s="274" t="str">
        <f ca="true">+IF(OFFSET('Water Data'!$G$29,0,10*ROW('Water Data'!G199))="","",OFFSET('Water Data'!$G$29,0,10*ROW('Water Data'!G199)))</f>
        <v/>
      </c>
      <c r="CE205" s="274" t="str">
        <f ca="true">+IF(OFFSET('Water Data'!$H$27,0,10*ROW('Water Data'!H199))="","",OFFSET('Water Data'!$H$27,0,10*ROW('Water Data'!H199)))</f>
        <v/>
      </c>
      <c r="CF205" s="274" t="str">
        <f ca="true">+IF(OFFSET('Water Data'!$H$28,0,10*ROW('Water Data'!H199))="","",OFFSET('Water Data'!$H$28,0,10*ROW('Water Data'!H199)))</f>
        <v/>
      </c>
      <c r="CG205" s="274" t="str">
        <f ca="true">+IF(OFFSET('Water Data'!$H$29,0,10*ROW('Water Data'!H199))="","",OFFSET('Water Data'!$H$29,0,10*ROW('Water Data'!H199)))</f>
        <v/>
      </c>
      <c r="CH205" s="274" t="str">
        <f ca="true">+IF(OFFSET('Water Data'!$I$27,0,10*ROW('Water Data'!I199))="","",OFFSET('Water Data'!$I$27,0,10*ROW('Water Data'!I199)))</f>
        <v/>
      </c>
      <c r="CI205" s="274" t="str">
        <f ca="true">+IF(OFFSET('Water Data'!$I$28,0,10*ROW('Water Data'!I199))="","",OFFSET('Water Data'!$I$28,0,10*ROW('Water Data'!I199)))</f>
        <v/>
      </c>
      <c r="CJ205" s="274" t="str">
        <f ca="true">+IF(OFFSET('Water Data'!$I$29,0,10*ROW('Water Data'!I199))="","",OFFSET('Water Data'!$I$29,0,10*ROW('Water Data'!I199)))</f>
        <v/>
      </c>
      <c r="CK205" s="274" t="str">
        <f ca="true">+IF(OFFSET('Sanitation Data'!$D$28,0,10*ROW('Sanitation Data'!D199))="","",OFFSET('Sanitation Data'!$D$28,0,10*ROW('Sanitation Data'!D199)))</f>
        <v/>
      </c>
      <c r="CL205" s="274" t="str">
        <f ca="true">+IF(OFFSET('Sanitation Data'!$D$29,0,10*ROW('Sanitation Data'!D199))="","",OFFSET('Sanitation Data'!$D$29,0,10*ROW('Sanitation Data'!D199)))</f>
        <v/>
      </c>
      <c r="CM205" s="274" t="str">
        <f ca="true">+IF(OFFSET('Sanitation Data'!$D$30,0,10*ROW('Sanitation Data'!D199))="","",OFFSET('Sanitation Data'!$D$30,0,10*ROW('Sanitation Data'!D199)))</f>
        <v/>
      </c>
      <c r="CN205" s="274" t="str">
        <f ca="true">+IF(OFFSET('Sanitation Data'!$D$31,0,10*ROW('Sanitation Data'!D199))="","",OFFSET('Sanitation Data'!$D$31,0,10*ROW('Sanitation Data'!D199)))</f>
        <v/>
      </c>
      <c r="CO205" s="274" t="str">
        <f ca="true">+IF(OFFSET('Sanitation Data'!$D$32,0,10*ROW('Sanitation Data'!D199))="","",OFFSET('Sanitation Data'!$D$32,0,10*ROW('Sanitation Data'!D199)))</f>
        <v/>
      </c>
      <c r="CP205" s="274" t="str">
        <f ca="true">+IF(OFFSET('Sanitation Data'!$E$28,0,10*ROW('Sanitation Data'!E199))="","",OFFSET('Sanitation Data'!$E$28,0,10*ROW('Sanitation Data'!E199)))</f>
        <v/>
      </c>
      <c r="CQ205" s="274" t="str">
        <f ca="true">+IF(OFFSET('Sanitation Data'!$E$29,0,10*ROW('Sanitation Data'!E199))="","",OFFSET('Sanitation Data'!$E$29,0,10*ROW('Sanitation Data'!E199)))</f>
        <v/>
      </c>
      <c r="CR205" s="274" t="str">
        <f ca="true">+IF(OFFSET('Sanitation Data'!$E$30,0,10*ROW('Sanitation Data'!E199))="","",OFFSET('Sanitation Data'!$E$30,0,10*ROW('Sanitation Data'!E199)))</f>
        <v/>
      </c>
      <c r="CS205" s="274" t="str">
        <f ca="true">+IF(OFFSET('Sanitation Data'!$E$31,0,10*ROW('Sanitation Data'!E199))="","",OFFSET('Sanitation Data'!$E$31,0,10*ROW('Sanitation Data'!E199)))</f>
        <v/>
      </c>
      <c r="CT205" s="274" t="str">
        <f ca="true">+IF(OFFSET('Sanitation Data'!$E$32,0,10*ROW('Sanitation Data'!E199))="","",OFFSET('Sanitation Data'!$E$32,0,10*ROW('Sanitation Data'!E199)))</f>
        <v/>
      </c>
      <c r="CU205" s="274" t="str">
        <f ca="true">+IF(OFFSET('Sanitation Data'!$F$28,0,10*ROW('Sanitation Data'!F199))="","",OFFSET('Sanitation Data'!$F$28,0,10*ROW('Sanitation Data'!F199)))</f>
        <v/>
      </c>
      <c r="CV205" s="274" t="str">
        <f ca="true">+IF(OFFSET('Sanitation Data'!$F$29,0,10*ROW('Sanitation Data'!F199))="","",OFFSET('Sanitation Data'!$F$29,0,10*ROW('Sanitation Data'!F199)))</f>
        <v/>
      </c>
      <c r="CW205" s="274" t="str">
        <f ca="true">+IF(OFFSET('Sanitation Data'!$F$30,0,10*ROW('Sanitation Data'!F199))="","",OFFSET('Sanitation Data'!$F$30,0,10*ROW('Sanitation Data'!F199)))</f>
        <v/>
      </c>
      <c r="CX205" s="274" t="str">
        <f ca="true">+IF(OFFSET('Sanitation Data'!$F$31,0,10*ROW('Sanitation Data'!F199))="","",OFFSET('Sanitation Data'!$F$31,0,10*ROW('Sanitation Data'!F199)))</f>
        <v/>
      </c>
      <c r="CY205" s="274" t="str">
        <f ca="true">+IF(OFFSET('Sanitation Data'!$F$32,0,10*ROW('Sanitation Data'!F199))="","",OFFSET('Sanitation Data'!$F$32,0,10*ROW('Sanitation Data'!F199)))</f>
        <v/>
      </c>
      <c r="CZ205" s="274" t="str">
        <f ca="true">+IF(OFFSET('Sanitation Data'!$G$28,0,10*ROW('Sanitation Data'!G199))="","",OFFSET('Sanitation Data'!$G$28,0,10*ROW('Sanitation Data'!G199)))</f>
        <v/>
      </c>
      <c r="DA205" s="274" t="str">
        <f ca="true">+IF(OFFSET('Sanitation Data'!$G$29,0,10*ROW('Sanitation Data'!G199))="","",OFFSET('Sanitation Data'!$G$29,0,10*ROW('Sanitation Data'!G199)))</f>
        <v/>
      </c>
      <c r="DB205" s="274" t="str">
        <f ca="true">+IF(OFFSET('Sanitation Data'!$G$30,0,10*ROW('Sanitation Data'!G199))="","",OFFSET('Sanitation Data'!$G$30,0,10*ROW('Sanitation Data'!G199)))</f>
        <v/>
      </c>
      <c r="DC205" s="274" t="str">
        <f ca="true">+IF(OFFSET('Sanitation Data'!$G$31,0,10*ROW('Sanitation Data'!G199))="","",OFFSET('Sanitation Data'!$G$31,0,10*ROW('Sanitation Data'!G199)))</f>
        <v/>
      </c>
      <c r="DD205" s="274" t="str">
        <f ca="true">+IF(OFFSET('Sanitation Data'!$G$32,0,10*ROW('Sanitation Data'!G199))="","",OFFSET('Sanitation Data'!$G$32,0,10*ROW('Sanitation Data'!G199)))</f>
        <v/>
      </c>
      <c r="DE205" s="274" t="str">
        <f ca="true">+IF(OFFSET('Sanitation Data'!$H$28,0,10*ROW('Sanitation Data'!H199))="","",OFFSET('Sanitation Data'!$H$28,0,10*ROW('Sanitation Data'!H199)))</f>
        <v/>
      </c>
      <c r="DF205" s="274" t="str">
        <f ca="true">+IF(OFFSET('Sanitation Data'!$H$29,0,10*ROW('Sanitation Data'!H199))="","",OFFSET('Sanitation Data'!$H$29,0,10*ROW('Sanitation Data'!H199)))</f>
        <v/>
      </c>
      <c r="DG205" s="274" t="str">
        <f ca="true">+IF(OFFSET('Sanitation Data'!$H$30,0,10*ROW('Sanitation Data'!H199))="","",OFFSET('Sanitation Data'!$H$30,0,10*ROW('Sanitation Data'!H199)))</f>
        <v/>
      </c>
      <c r="DH205" s="274" t="str">
        <f ca="true">+IF(OFFSET('Sanitation Data'!$H$31,0,10*ROW('Sanitation Data'!H199))="","",OFFSET('Sanitation Data'!$H$31,0,10*ROW('Sanitation Data'!H199)))</f>
        <v/>
      </c>
      <c r="DI205" s="274" t="str">
        <f ca="true">+IF(OFFSET('Sanitation Data'!$H$32,0,10*ROW('Sanitation Data'!H199))="","",OFFSET('Sanitation Data'!$H$32,0,10*ROW('Sanitation Data'!H199)))</f>
        <v/>
      </c>
      <c r="DJ205" s="274" t="str">
        <f ca="true">+IF(OFFSET('Sanitation Data'!$I$28,0,10*ROW('Sanitation Data'!I199))="","",OFFSET('Sanitation Data'!$I$28,0,10*ROW('Sanitation Data'!I199)))</f>
        <v/>
      </c>
      <c r="DK205" s="274" t="str">
        <f ca="true">+IF(OFFSET('Sanitation Data'!$I$29,0,10*ROW('Sanitation Data'!I199))="","",OFFSET('Sanitation Data'!$I$29,0,10*ROW('Sanitation Data'!I199)))</f>
        <v/>
      </c>
      <c r="DL205" s="274" t="str">
        <f ca="true">+IF(OFFSET('Sanitation Data'!$I$30,0,10*ROW('Sanitation Data'!I199))="","",OFFSET('Sanitation Data'!$I$30,0,10*ROW('Sanitation Data'!I199)))</f>
        <v/>
      </c>
      <c r="DM205" s="274" t="str">
        <f ca="true">+IF(OFFSET('Sanitation Data'!$I$31,0,10*ROW('Sanitation Data'!I199))="","",OFFSET('Sanitation Data'!$I$31,0,10*ROW('Sanitation Data'!I199)))</f>
        <v/>
      </c>
      <c r="DN205" s="274" t="str">
        <f ca="true">+IF(OFFSET('Sanitation Data'!$I$32,0,10*ROW('Sanitation Data'!I199))="","",OFFSET('Sanitation Data'!$I$32,0,10*ROW('Sanitation Data'!I199)))</f>
        <v/>
      </c>
      <c r="DO205" s="274" t="str">
        <f ca="true">+IF(OFFSET('Hygiene Data'!$D$11,0,10*ROW('Hygiene Data'!D199))="","",OFFSET('Hygiene Data'!$D$11,0,10*ROW('Hygiene Data'!D199)))</f>
        <v/>
      </c>
      <c r="DP205" s="274" t="str">
        <f ca="true">+IF(OFFSET('Hygiene Data'!$D$12,0,10*ROW('Hygiene Data'!D199))="","",OFFSET('Hygiene Data'!$D$12,0,10*ROW('Hygiene Data'!D199)))</f>
        <v/>
      </c>
      <c r="DQ205" s="274" t="str">
        <f ca="true">+IF(OFFSET('Hygiene Data'!$D$13,0,10*ROW('Hygiene Data'!D199))="","",OFFSET('Hygiene Data'!$D$13,0,10*ROW('Hygiene Data'!D199)))</f>
        <v/>
      </c>
      <c r="DR205" s="274" t="str">
        <f ca="true">+IF(OFFSET('Hygiene Data'!$E$11,0,10*ROW('Hygiene Data'!E199))="","",OFFSET('Hygiene Data'!$E$11,0,10*ROW('Hygiene Data'!E199)))</f>
        <v/>
      </c>
      <c r="DS205" s="274" t="str">
        <f ca="true">+IF(OFFSET('Hygiene Data'!$E$12,0,10*ROW('Hygiene Data'!E199))="","",OFFSET('Hygiene Data'!$E$12,0,10*ROW('Hygiene Data'!E199)))</f>
        <v/>
      </c>
      <c r="DT205" s="274" t="str">
        <f ca="true">+IF(OFFSET('Hygiene Data'!$E$13,0,10*ROW('Hygiene Data'!E199))="","",OFFSET('Hygiene Data'!$E$13,0,10*ROW('Hygiene Data'!E199)))</f>
        <v/>
      </c>
      <c r="DU205" s="274" t="str">
        <f ca="true">+IF(OFFSET('Hygiene Data'!$F$11,0,10*ROW('Hygiene Data'!F199))="","",OFFSET('Hygiene Data'!$F$11,0,10*ROW('Hygiene Data'!F199)))</f>
        <v/>
      </c>
      <c r="DV205" s="274" t="str">
        <f ca="true">+IF(OFFSET('Hygiene Data'!$F$12,0,10*ROW('Hygiene Data'!F199))="","",OFFSET('Hygiene Data'!$F$12,0,10*ROW('Hygiene Data'!F199)))</f>
        <v/>
      </c>
      <c r="DW205" s="274" t="str">
        <f ca="true">+IF(OFFSET('Hygiene Data'!$F$13,0,10*ROW('Hygiene Data'!F199))="","",OFFSET('Hygiene Data'!$F$13,0,10*ROW('Hygiene Data'!F199)))</f>
        <v/>
      </c>
      <c r="DX205" s="274" t="str">
        <f ca="true">+IF(OFFSET('Hygiene Data'!$G$11,0,10*ROW('Hygiene Data'!G199))="","",OFFSET('Hygiene Data'!$G$11,0,10*ROW('Hygiene Data'!G199)))</f>
        <v/>
      </c>
      <c r="DY205" s="274" t="str">
        <f ca="true">+IF(OFFSET('Hygiene Data'!$G$12,0,10*ROW('Hygiene Data'!G199))="","",OFFSET('Hygiene Data'!$G$12,0,10*ROW('Hygiene Data'!G199)))</f>
        <v/>
      </c>
      <c r="DZ205" s="274" t="str">
        <f ca="true">+IF(OFFSET('Hygiene Data'!$G$13,0,10*ROW('Hygiene Data'!G199))="","",OFFSET('Hygiene Data'!$G$13,0,10*ROW('Hygiene Data'!G199)))</f>
        <v/>
      </c>
      <c r="EA205" s="274" t="str">
        <f ca="true">+IF(OFFSET('Hygiene Data'!$H$11,0,10*ROW('Hygiene Data'!H199))="","",OFFSET('Hygiene Data'!$H$11,0,10*ROW('Hygiene Data'!H199)))</f>
        <v/>
      </c>
      <c r="EB205" s="274" t="str">
        <f ca="true">+IF(OFFSET('Hygiene Data'!$H$12,0,10*ROW('Hygiene Data'!H199))="","",OFFSET('Hygiene Data'!$H$12,0,10*ROW('Hygiene Data'!H199)))</f>
        <v/>
      </c>
      <c r="EC205" s="274" t="str">
        <f ca="true">+IF(OFFSET('Hygiene Data'!$H$13,0,10*ROW('Hygiene Data'!H199))="","",OFFSET('Hygiene Data'!$H$13,0,10*ROW('Hygiene Data'!H199)))</f>
        <v/>
      </c>
      <c r="ED205" s="274" t="str">
        <f ca="true">+IF(OFFSET('Hygiene Data'!$I$11,0,10*ROW('Hygiene Data'!I199))="","",OFFSET('Hygiene Data'!$I$11,0,10*ROW('Hygiene Data'!I199)))</f>
        <v/>
      </c>
      <c r="EE205" s="274" t="str">
        <f ca="true">+IF(OFFSET('Hygiene Data'!$I$12,0,10*ROW('Hygiene Data'!I199))="","",OFFSET('Hygiene Data'!$I$12,0,10*ROW('Hygiene Data'!I199)))</f>
        <v/>
      </c>
      <c r="EF205" s="274" t="str">
        <f ca="true">+IF(OFFSET('Hygiene Data'!$I$13,0,10*ROW('Hygiene Data'!I199))="","",OFFSET('Hygiene Data'!$I$13,0,10*ROW('Hygiene Data'!I199)))</f>
        <v/>
      </c>
    </row>
    <row xmlns:x14ac="http://schemas.microsoft.com/office/spreadsheetml/2009/9/ac" r="206" x14ac:dyDescent="0.2">
      <c r="A206" s="37" t="str">
        <f ca="true">+IF(OFFSET('Water Data'!$B$2,0,10*ROW('Water Data'!E200))="","",OFFSET('Water Data'!$B$2,0,10*ROW('Water Data'!E200)))</f>
        <v/>
      </c>
      <c r="B206" s="37" t="str">
        <f ca="true">+IF(OFFSET('Water Data'!$C$2,0,10*ROW('Water Data'!F200))="","",OFFSET('Water Data'!$C$2,0,10*ROW('Water Data'!F200)))</f>
        <v/>
      </c>
      <c r="C206" s="330" t="str">
        <f t="shared" ca="true" si="3"/>
        <v/>
      </c>
      <c r="D206" s="94"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4"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4"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4"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4"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4"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4"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4"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4"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4"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4"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4"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4"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4"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4"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4"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4"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4"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5"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5"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5"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5"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5"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5"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5"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5"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5"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5"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5"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5"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5"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5"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5"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5"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5"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5"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5"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5"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5"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5"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5"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5"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5"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5"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5"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5"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5"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5"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6"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6"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6"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6"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6"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6"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6"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6"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6"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6"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6"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6"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6"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6"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6"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6"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6"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6"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74"/>
      <c r="BS206" s="274" t="str">
        <f ca="true">+IF(OFFSET('Water Data'!$D$27,0,10*ROW('Water Data'!D200))="","",OFFSET('Water Data'!$D$27,0,10*ROW('Water Data'!D200)))</f>
        <v/>
      </c>
      <c r="BT206" s="274" t="str">
        <f ca="true">+IF(OFFSET('Water Data'!$D$28,0,10*ROW('Water Data'!D200))="","",OFFSET('Water Data'!$D$28,0,10*ROW('Water Data'!D200)))</f>
        <v/>
      </c>
      <c r="BU206" s="274" t="str">
        <f ca="true">+IF(OFFSET('Water Data'!$D$29,0,10*ROW('Water Data'!D200))="","",OFFSET('Water Data'!$D$29,0,10*ROW('Water Data'!D200)))</f>
        <v/>
      </c>
      <c r="BV206" s="274" t="str">
        <f ca="true">+IF(OFFSET('Water Data'!$E$27,0,10*ROW('Water Data'!E200))="","",OFFSET('Water Data'!$E$27,0,10*ROW('Water Data'!E200)))</f>
        <v/>
      </c>
      <c r="BW206" s="274" t="str">
        <f ca="true">+IF(OFFSET('Water Data'!$E$28,0,10*ROW('Water Data'!E200))="","",OFFSET('Water Data'!$E$28,0,10*ROW('Water Data'!E200)))</f>
        <v/>
      </c>
      <c r="BX206" s="274" t="str">
        <f ca="true">+IF(OFFSET('Water Data'!$E$29,0,10*ROW('Water Data'!E200))="","",OFFSET('Water Data'!$E$29,0,10*ROW('Water Data'!E200)))</f>
        <v/>
      </c>
      <c r="BY206" s="274" t="str">
        <f ca="true">+IF(OFFSET('Water Data'!$F$27,0,10*ROW('Water Data'!F200))="","",OFFSET('Water Data'!$F$27,0,10*ROW('Water Data'!F200)))</f>
        <v/>
      </c>
      <c r="BZ206" s="274" t="str">
        <f ca="true">+IF(OFFSET('Water Data'!$F$28,0,10*ROW('Water Data'!F200))="","",OFFSET('Water Data'!$F$28,0,10*ROW('Water Data'!F200)))</f>
        <v/>
      </c>
      <c r="CA206" s="274" t="str">
        <f ca="true">+IF(OFFSET('Water Data'!$F$29,0,10*ROW('Water Data'!F200))="","",OFFSET('Water Data'!$F$29,0,10*ROW('Water Data'!F200)))</f>
        <v/>
      </c>
      <c r="CB206" s="274" t="str">
        <f ca="true">+IF(OFFSET('Water Data'!$G$27,0,10*ROW('Water Data'!G200))="","",OFFSET('Water Data'!$G$27,0,10*ROW('Water Data'!G200)))</f>
        <v/>
      </c>
      <c r="CC206" s="274" t="str">
        <f ca="true">+IF(OFFSET('Water Data'!$G$28,0,10*ROW('Water Data'!G200))="","",OFFSET('Water Data'!$G$28,0,10*ROW('Water Data'!G200)))</f>
        <v/>
      </c>
      <c r="CD206" s="274" t="str">
        <f ca="true">+IF(OFFSET('Water Data'!$G$29,0,10*ROW('Water Data'!G200))="","",OFFSET('Water Data'!$G$29,0,10*ROW('Water Data'!G200)))</f>
        <v/>
      </c>
      <c r="CE206" s="274" t="str">
        <f ca="true">+IF(OFFSET('Water Data'!$H$27,0,10*ROW('Water Data'!H200))="","",OFFSET('Water Data'!$H$27,0,10*ROW('Water Data'!H200)))</f>
        <v/>
      </c>
      <c r="CF206" s="274" t="str">
        <f ca="true">+IF(OFFSET('Water Data'!$H$28,0,10*ROW('Water Data'!H200))="","",OFFSET('Water Data'!$H$28,0,10*ROW('Water Data'!H200)))</f>
        <v/>
      </c>
      <c r="CG206" s="274" t="str">
        <f ca="true">+IF(OFFSET('Water Data'!$H$29,0,10*ROW('Water Data'!H200))="","",OFFSET('Water Data'!$H$29,0,10*ROW('Water Data'!H200)))</f>
        <v/>
      </c>
      <c r="CH206" s="274" t="str">
        <f ca="true">+IF(OFFSET('Water Data'!$I$27,0,10*ROW('Water Data'!I200))="","",OFFSET('Water Data'!$I$27,0,10*ROW('Water Data'!I200)))</f>
        <v/>
      </c>
      <c r="CI206" s="274" t="str">
        <f ca="true">+IF(OFFSET('Water Data'!$I$28,0,10*ROW('Water Data'!I200))="","",OFFSET('Water Data'!$I$28,0,10*ROW('Water Data'!I200)))</f>
        <v/>
      </c>
      <c r="CJ206" s="274" t="str">
        <f ca="true">+IF(OFFSET('Water Data'!$I$29,0,10*ROW('Water Data'!I200))="","",OFFSET('Water Data'!$I$29,0,10*ROW('Water Data'!I200)))</f>
        <v/>
      </c>
      <c r="CK206" s="274" t="str">
        <f ca="true">+IF(OFFSET('Sanitation Data'!$D$28,0,10*ROW('Sanitation Data'!D200))="","",OFFSET('Sanitation Data'!$D$28,0,10*ROW('Sanitation Data'!D200)))</f>
        <v/>
      </c>
      <c r="CL206" s="274" t="str">
        <f ca="true">+IF(OFFSET('Sanitation Data'!$D$29,0,10*ROW('Sanitation Data'!D200))="","",OFFSET('Sanitation Data'!$D$29,0,10*ROW('Sanitation Data'!D200)))</f>
        <v/>
      </c>
      <c r="CM206" s="274" t="str">
        <f ca="true">+IF(OFFSET('Sanitation Data'!$D$30,0,10*ROW('Sanitation Data'!D200))="","",OFFSET('Sanitation Data'!$D$30,0,10*ROW('Sanitation Data'!D200)))</f>
        <v/>
      </c>
      <c r="CN206" s="274" t="str">
        <f ca="true">+IF(OFFSET('Sanitation Data'!$D$31,0,10*ROW('Sanitation Data'!D200))="","",OFFSET('Sanitation Data'!$D$31,0,10*ROW('Sanitation Data'!D200)))</f>
        <v/>
      </c>
      <c r="CO206" s="274" t="str">
        <f ca="true">+IF(OFFSET('Sanitation Data'!$D$32,0,10*ROW('Sanitation Data'!D200))="","",OFFSET('Sanitation Data'!$D$32,0,10*ROW('Sanitation Data'!D200)))</f>
        <v/>
      </c>
      <c r="CP206" s="274" t="str">
        <f ca="true">+IF(OFFSET('Sanitation Data'!$E$28,0,10*ROW('Sanitation Data'!E200))="","",OFFSET('Sanitation Data'!$E$28,0,10*ROW('Sanitation Data'!E200)))</f>
        <v/>
      </c>
      <c r="CQ206" s="274" t="str">
        <f ca="true">+IF(OFFSET('Sanitation Data'!$E$29,0,10*ROW('Sanitation Data'!E200))="","",OFFSET('Sanitation Data'!$E$29,0,10*ROW('Sanitation Data'!E200)))</f>
        <v/>
      </c>
      <c r="CR206" s="274" t="str">
        <f ca="true">+IF(OFFSET('Sanitation Data'!$E$30,0,10*ROW('Sanitation Data'!E200))="","",OFFSET('Sanitation Data'!$E$30,0,10*ROW('Sanitation Data'!E200)))</f>
        <v/>
      </c>
      <c r="CS206" s="274" t="str">
        <f ca="true">+IF(OFFSET('Sanitation Data'!$E$31,0,10*ROW('Sanitation Data'!E200))="","",OFFSET('Sanitation Data'!$E$31,0,10*ROW('Sanitation Data'!E200)))</f>
        <v/>
      </c>
      <c r="CT206" s="274" t="str">
        <f ca="true">+IF(OFFSET('Sanitation Data'!$E$32,0,10*ROW('Sanitation Data'!E200))="","",OFFSET('Sanitation Data'!$E$32,0,10*ROW('Sanitation Data'!E200)))</f>
        <v/>
      </c>
      <c r="CU206" s="274" t="str">
        <f ca="true">+IF(OFFSET('Sanitation Data'!$F$28,0,10*ROW('Sanitation Data'!F200))="","",OFFSET('Sanitation Data'!$F$28,0,10*ROW('Sanitation Data'!F200)))</f>
        <v/>
      </c>
      <c r="CV206" s="274" t="str">
        <f ca="true">+IF(OFFSET('Sanitation Data'!$F$29,0,10*ROW('Sanitation Data'!F200))="","",OFFSET('Sanitation Data'!$F$29,0,10*ROW('Sanitation Data'!F200)))</f>
        <v/>
      </c>
      <c r="CW206" s="274" t="str">
        <f ca="true">+IF(OFFSET('Sanitation Data'!$F$30,0,10*ROW('Sanitation Data'!F200))="","",OFFSET('Sanitation Data'!$F$30,0,10*ROW('Sanitation Data'!F200)))</f>
        <v/>
      </c>
      <c r="CX206" s="274" t="str">
        <f ca="true">+IF(OFFSET('Sanitation Data'!$F$31,0,10*ROW('Sanitation Data'!F200))="","",OFFSET('Sanitation Data'!$F$31,0,10*ROW('Sanitation Data'!F200)))</f>
        <v/>
      </c>
      <c r="CY206" s="274" t="str">
        <f ca="true">+IF(OFFSET('Sanitation Data'!$F$32,0,10*ROW('Sanitation Data'!F200))="","",OFFSET('Sanitation Data'!$F$32,0,10*ROW('Sanitation Data'!F200)))</f>
        <v/>
      </c>
      <c r="CZ206" s="274" t="str">
        <f ca="true">+IF(OFFSET('Sanitation Data'!$G$28,0,10*ROW('Sanitation Data'!G200))="","",OFFSET('Sanitation Data'!$G$28,0,10*ROW('Sanitation Data'!G200)))</f>
        <v/>
      </c>
      <c r="DA206" s="274" t="str">
        <f ca="true">+IF(OFFSET('Sanitation Data'!$G$29,0,10*ROW('Sanitation Data'!G200))="","",OFFSET('Sanitation Data'!$G$29,0,10*ROW('Sanitation Data'!G200)))</f>
        <v/>
      </c>
      <c r="DB206" s="274" t="str">
        <f ca="true">+IF(OFFSET('Sanitation Data'!$G$30,0,10*ROW('Sanitation Data'!G200))="","",OFFSET('Sanitation Data'!$G$30,0,10*ROW('Sanitation Data'!G200)))</f>
        <v/>
      </c>
      <c r="DC206" s="274" t="str">
        <f ca="true">+IF(OFFSET('Sanitation Data'!$G$31,0,10*ROW('Sanitation Data'!G200))="","",OFFSET('Sanitation Data'!$G$31,0,10*ROW('Sanitation Data'!G200)))</f>
        <v/>
      </c>
      <c r="DD206" s="274" t="str">
        <f ca="true">+IF(OFFSET('Sanitation Data'!$G$32,0,10*ROW('Sanitation Data'!G200))="","",OFFSET('Sanitation Data'!$G$32,0,10*ROW('Sanitation Data'!G200)))</f>
        <v/>
      </c>
      <c r="DE206" s="274" t="str">
        <f ca="true">+IF(OFFSET('Sanitation Data'!$H$28,0,10*ROW('Sanitation Data'!H200))="","",OFFSET('Sanitation Data'!$H$28,0,10*ROW('Sanitation Data'!H200)))</f>
        <v/>
      </c>
      <c r="DF206" s="274" t="str">
        <f ca="true">+IF(OFFSET('Sanitation Data'!$H$29,0,10*ROW('Sanitation Data'!H200))="","",OFFSET('Sanitation Data'!$H$29,0,10*ROW('Sanitation Data'!H200)))</f>
        <v/>
      </c>
      <c r="DG206" s="274" t="str">
        <f ca="true">+IF(OFFSET('Sanitation Data'!$H$30,0,10*ROW('Sanitation Data'!H200))="","",OFFSET('Sanitation Data'!$H$30,0,10*ROW('Sanitation Data'!H200)))</f>
        <v/>
      </c>
      <c r="DH206" s="274" t="str">
        <f ca="true">+IF(OFFSET('Sanitation Data'!$H$31,0,10*ROW('Sanitation Data'!H200))="","",OFFSET('Sanitation Data'!$H$31,0,10*ROW('Sanitation Data'!H200)))</f>
        <v/>
      </c>
      <c r="DI206" s="274" t="str">
        <f ca="true">+IF(OFFSET('Sanitation Data'!$H$32,0,10*ROW('Sanitation Data'!H200))="","",OFFSET('Sanitation Data'!$H$32,0,10*ROW('Sanitation Data'!H200)))</f>
        <v/>
      </c>
      <c r="DJ206" s="274" t="str">
        <f ca="true">+IF(OFFSET('Sanitation Data'!$I$28,0,10*ROW('Sanitation Data'!I200))="","",OFFSET('Sanitation Data'!$I$28,0,10*ROW('Sanitation Data'!I200)))</f>
        <v/>
      </c>
      <c r="DK206" s="274" t="str">
        <f ca="true">+IF(OFFSET('Sanitation Data'!$I$29,0,10*ROW('Sanitation Data'!I200))="","",OFFSET('Sanitation Data'!$I$29,0,10*ROW('Sanitation Data'!I200)))</f>
        <v/>
      </c>
      <c r="DL206" s="274" t="str">
        <f ca="true">+IF(OFFSET('Sanitation Data'!$I$30,0,10*ROW('Sanitation Data'!I200))="","",OFFSET('Sanitation Data'!$I$30,0,10*ROW('Sanitation Data'!I200)))</f>
        <v/>
      </c>
      <c r="DM206" s="274" t="str">
        <f ca="true">+IF(OFFSET('Sanitation Data'!$I$31,0,10*ROW('Sanitation Data'!I200))="","",OFFSET('Sanitation Data'!$I$31,0,10*ROW('Sanitation Data'!I200)))</f>
        <v/>
      </c>
      <c r="DN206" s="274" t="str">
        <f ca="true">+IF(OFFSET('Sanitation Data'!$I$32,0,10*ROW('Sanitation Data'!I200))="","",OFFSET('Sanitation Data'!$I$32,0,10*ROW('Sanitation Data'!I200)))</f>
        <v/>
      </c>
      <c r="DO206" s="274" t="str">
        <f ca="true">+IF(OFFSET('Hygiene Data'!$D$11,0,10*ROW('Hygiene Data'!D200))="","",OFFSET('Hygiene Data'!$D$11,0,10*ROW('Hygiene Data'!D200)))</f>
        <v/>
      </c>
      <c r="DP206" s="274" t="str">
        <f ca="true">+IF(OFFSET('Hygiene Data'!$D$12,0,10*ROW('Hygiene Data'!D200))="","",OFFSET('Hygiene Data'!$D$12,0,10*ROW('Hygiene Data'!D200)))</f>
        <v/>
      </c>
      <c r="DQ206" s="274" t="str">
        <f ca="true">+IF(OFFSET('Hygiene Data'!$D$13,0,10*ROW('Hygiene Data'!D200))="","",OFFSET('Hygiene Data'!$D$13,0,10*ROW('Hygiene Data'!D200)))</f>
        <v/>
      </c>
      <c r="DR206" s="274" t="str">
        <f ca="true">+IF(OFFSET('Hygiene Data'!$E$11,0,10*ROW('Hygiene Data'!E200))="","",OFFSET('Hygiene Data'!$E$11,0,10*ROW('Hygiene Data'!E200)))</f>
        <v/>
      </c>
      <c r="DS206" s="274" t="str">
        <f ca="true">+IF(OFFSET('Hygiene Data'!$E$12,0,10*ROW('Hygiene Data'!E200))="","",OFFSET('Hygiene Data'!$E$12,0,10*ROW('Hygiene Data'!E200)))</f>
        <v/>
      </c>
      <c r="DT206" s="274" t="str">
        <f ca="true">+IF(OFFSET('Hygiene Data'!$E$13,0,10*ROW('Hygiene Data'!E200))="","",OFFSET('Hygiene Data'!$E$13,0,10*ROW('Hygiene Data'!E200)))</f>
        <v/>
      </c>
      <c r="DU206" s="274" t="str">
        <f ca="true">+IF(OFFSET('Hygiene Data'!$F$11,0,10*ROW('Hygiene Data'!F200))="","",OFFSET('Hygiene Data'!$F$11,0,10*ROW('Hygiene Data'!F200)))</f>
        <v/>
      </c>
      <c r="DV206" s="274" t="str">
        <f ca="true">+IF(OFFSET('Hygiene Data'!$F$12,0,10*ROW('Hygiene Data'!F200))="","",OFFSET('Hygiene Data'!$F$12,0,10*ROW('Hygiene Data'!F200)))</f>
        <v/>
      </c>
      <c r="DW206" s="274" t="str">
        <f ca="true">+IF(OFFSET('Hygiene Data'!$F$13,0,10*ROW('Hygiene Data'!F200))="","",OFFSET('Hygiene Data'!$F$13,0,10*ROW('Hygiene Data'!F200)))</f>
        <v/>
      </c>
      <c r="DX206" s="274" t="str">
        <f ca="true">+IF(OFFSET('Hygiene Data'!$G$11,0,10*ROW('Hygiene Data'!G200))="","",OFFSET('Hygiene Data'!$G$11,0,10*ROW('Hygiene Data'!G200)))</f>
        <v/>
      </c>
      <c r="DY206" s="274" t="str">
        <f ca="true">+IF(OFFSET('Hygiene Data'!$G$12,0,10*ROW('Hygiene Data'!G200))="","",OFFSET('Hygiene Data'!$G$12,0,10*ROW('Hygiene Data'!G200)))</f>
        <v/>
      </c>
      <c r="DZ206" s="274" t="str">
        <f ca="true">+IF(OFFSET('Hygiene Data'!$G$13,0,10*ROW('Hygiene Data'!G200))="","",OFFSET('Hygiene Data'!$G$13,0,10*ROW('Hygiene Data'!G200)))</f>
        <v/>
      </c>
      <c r="EA206" s="274" t="str">
        <f ca="true">+IF(OFFSET('Hygiene Data'!$H$11,0,10*ROW('Hygiene Data'!H200))="","",OFFSET('Hygiene Data'!$H$11,0,10*ROW('Hygiene Data'!H200)))</f>
        <v/>
      </c>
      <c r="EB206" s="274" t="str">
        <f ca="true">+IF(OFFSET('Hygiene Data'!$H$12,0,10*ROW('Hygiene Data'!H200))="","",OFFSET('Hygiene Data'!$H$12,0,10*ROW('Hygiene Data'!H200)))</f>
        <v/>
      </c>
      <c r="EC206" s="274" t="str">
        <f ca="true">+IF(OFFSET('Hygiene Data'!$H$13,0,10*ROW('Hygiene Data'!H200))="","",OFFSET('Hygiene Data'!$H$13,0,10*ROW('Hygiene Data'!H200)))</f>
        <v/>
      </c>
      <c r="ED206" s="274" t="str">
        <f ca="true">+IF(OFFSET('Hygiene Data'!$I$11,0,10*ROW('Hygiene Data'!I200))="","",OFFSET('Hygiene Data'!$I$11,0,10*ROW('Hygiene Data'!I200)))</f>
        <v/>
      </c>
      <c r="EE206" s="274" t="str">
        <f ca="true">+IF(OFFSET('Hygiene Data'!$I$12,0,10*ROW('Hygiene Data'!I200))="","",OFFSET('Hygiene Data'!$I$12,0,10*ROW('Hygiene Data'!I200)))</f>
        <v/>
      </c>
      <c r="EF206" s="274" t="str">
        <f ca="true">+IF(OFFSET('Hygiene Data'!$I$13,0,10*ROW('Hygiene Data'!I200))="","",OFFSET('Hygiene Data'!$I$13,0,10*ROW('Hygiene Data'!I200)))</f>
        <v/>
      </c>
    </row>
    <row xmlns:x14ac="http://schemas.microsoft.com/office/spreadsheetml/2009/9/ac" r="207" x14ac:dyDescent="0.2">
      <c r="A207" s="37" t="str">
        <f ca="true">+IF(OFFSET('Water Data'!$B$2,0,10*ROW('Water Data'!E201))="","",OFFSET('Water Data'!$B$2,0,10*ROW('Water Data'!E201)))</f>
        <v/>
      </c>
      <c r="B207" s="37" t="str">
        <f ca="true">+IF(OFFSET('Water Data'!$C$2,0,10*ROW('Water Data'!F201))="","",OFFSET('Water Data'!$C$2,0,10*ROW('Water Data'!F201)))</f>
        <v/>
      </c>
      <c r="C207" s="330" t="str">
        <f t="shared" ca="true" si="3"/>
        <v/>
      </c>
      <c r="D207" s="94"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4"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4"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4"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4"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4"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4"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4"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4"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4"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4"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4"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4"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4"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4"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4"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4"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4"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5"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5"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5"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5"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5"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5"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5"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5"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5"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5"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5"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5"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5"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5"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5"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5"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5"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5"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5"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5"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5"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5"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5"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5"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5"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5"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5"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5"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5"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5"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6"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6"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6"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6"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6"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6"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6"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6"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6"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6"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6"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6"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6"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6"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6"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6"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6"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6"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74"/>
      <c r="BS207" s="274" t="str">
        <f ca="true">+IF(OFFSET('Water Data'!$D$27,0,10*ROW('Water Data'!D201))="","",OFFSET('Water Data'!$D$27,0,10*ROW('Water Data'!D201)))</f>
        <v/>
      </c>
      <c r="BT207" s="274" t="str">
        <f ca="true">+IF(OFFSET('Water Data'!$D$28,0,10*ROW('Water Data'!D201))="","",OFFSET('Water Data'!$D$28,0,10*ROW('Water Data'!D201)))</f>
        <v/>
      </c>
      <c r="BU207" s="274" t="str">
        <f ca="true">+IF(OFFSET('Water Data'!$D$29,0,10*ROW('Water Data'!D201))="","",OFFSET('Water Data'!$D$29,0,10*ROW('Water Data'!D201)))</f>
        <v/>
      </c>
      <c r="BV207" s="274" t="str">
        <f ca="true">+IF(OFFSET('Water Data'!$E$27,0,10*ROW('Water Data'!E201))="","",OFFSET('Water Data'!$E$27,0,10*ROW('Water Data'!E201)))</f>
        <v/>
      </c>
      <c r="BW207" s="274" t="str">
        <f ca="true">+IF(OFFSET('Water Data'!$E$28,0,10*ROW('Water Data'!E201))="","",OFFSET('Water Data'!$E$28,0,10*ROW('Water Data'!E201)))</f>
        <v/>
      </c>
      <c r="BX207" s="274" t="str">
        <f ca="true">+IF(OFFSET('Water Data'!$E$29,0,10*ROW('Water Data'!E201))="","",OFFSET('Water Data'!$E$29,0,10*ROW('Water Data'!E201)))</f>
        <v/>
      </c>
      <c r="BY207" s="274" t="str">
        <f ca="true">+IF(OFFSET('Water Data'!$F$27,0,10*ROW('Water Data'!F201))="","",OFFSET('Water Data'!$F$27,0,10*ROW('Water Data'!F201)))</f>
        <v/>
      </c>
      <c r="BZ207" s="274" t="str">
        <f ca="true">+IF(OFFSET('Water Data'!$F$28,0,10*ROW('Water Data'!F201))="","",OFFSET('Water Data'!$F$28,0,10*ROW('Water Data'!F201)))</f>
        <v/>
      </c>
      <c r="CA207" s="274" t="str">
        <f ca="true">+IF(OFFSET('Water Data'!$F$29,0,10*ROW('Water Data'!F201))="","",OFFSET('Water Data'!$F$29,0,10*ROW('Water Data'!F201)))</f>
        <v/>
      </c>
      <c r="CB207" s="274" t="str">
        <f ca="true">+IF(OFFSET('Water Data'!$G$27,0,10*ROW('Water Data'!G201))="","",OFFSET('Water Data'!$G$27,0,10*ROW('Water Data'!G201)))</f>
        <v/>
      </c>
      <c r="CC207" s="274" t="str">
        <f ca="true">+IF(OFFSET('Water Data'!$G$28,0,10*ROW('Water Data'!G201))="","",OFFSET('Water Data'!$G$28,0,10*ROW('Water Data'!G201)))</f>
        <v/>
      </c>
      <c r="CD207" s="274" t="str">
        <f ca="true">+IF(OFFSET('Water Data'!$G$29,0,10*ROW('Water Data'!G201))="","",OFFSET('Water Data'!$G$29,0,10*ROW('Water Data'!G201)))</f>
        <v/>
      </c>
      <c r="CE207" s="274" t="str">
        <f ca="true">+IF(OFFSET('Water Data'!$H$27,0,10*ROW('Water Data'!H201))="","",OFFSET('Water Data'!$H$27,0,10*ROW('Water Data'!H201)))</f>
        <v/>
      </c>
      <c r="CF207" s="274" t="str">
        <f ca="true">+IF(OFFSET('Water Data'!$H$28,0,10*ROW('Water Data'!H201))="","",OFFSET('Water Data'!$H$28,0,10*ROW('Water Data'!H201)))</f>
        <v/>
      </c>
      <c r="CG207" s="274" t="str">
        <f ca="true">+IF(OFFSET('Water Data'!$H$29,0,10*ROW('Water Data'!H201))="","",OFFSET('Water Data'!$H$29,0,10*ROW('Water Data'!H201)))</f>
        <v/>
      </c>
      <c r="CH207" s="274" t="str">
        <f ca="true">+IF(OFFSET('Water Data'!$I$27,0,10*ROW('Water Data'!I201))="","",OFFSET('Water Data'!$I$27,0,10*ROW('Water Data'!I201)))</f>
        <v/>
      </c>
      <c r="CI207" s="274" t="str">
        <f ca="true">+IF(OFFSET('Water Data'!$I$28,0,10*ROW('Water Data'!I201))="","",OFFSET('Water Data'!$I$28,0,10*ROW('Water Data'!I201)))</f>
        <v/>
      </c>
      <c r="CJ207" s="274" t="str">
        <f ca="true">+IF(OFFSET('Water Data'!$I$29,0,10*ROW('Water Data'!I201))="","",OFFSET('Water Data'!$I$29,0,10*ROW('Water Data'!I201)))</f>
        <v/>
      </c>
      <c r="CK207" s="274" t="str">
        <f ca="true">+IF(OFFSET('Sanitation Data'!$D$28,0,10*ROW('Sanitation Data'!D201))="","",OFFSET('Sanitation Data'!$D$28,0,10*ROW('Sanitation Data'!D201)))</f>
        <v/>
      </c>
      <c r="CL207" s="274" t="str">
        <f ca="true">+IF(OFFSET('Sanitation Data'!$D$29,0,10*ROW('Sanitation Data'!D201))="","",OFFSET('Sanitation Data'!$D$29,0,10*ROW('Sanitation Data'!D201)))</f>
        <v/>
      </c>
      <c r="CM207" s="274" t="str">
        <f ca="true">+IF(OFFSET('Sanitation Data'!$D$30,0,10*ROW('Sanitation Data'!D201))="","",OFFSET('Sanitation Data'!$D$30,0,10*ROW('Sanitation Data'!D201)))</f>
        <v/>
      </c>
      <c r="CN207" s="274" t="str">
        <f ca="true">+IF(OFFSET('Sanitation Data'!$D$31,0,10*ROW('Sanitation Data'!D201))="","",OFFSET('Sanitation Data'!$D$31,0,10*ROW('Sanitation Data'!D201)))</f>
        <v/>
      </c>
      <c r="CO207" s="274" t="str">
        <f ca="true">+IF(OFFSET('Sanitation Data'!$D$32,0,10*ROW('Sanitation Data'!D201))="","",OFFSET('Sanitation Data'!$D$32,0,10*ROW('Sanitation Data'!D201)))</f>
        <v/>
      </c>
      <c r="CP207" s="274" t="str">
        <f ca="true">+IF(OFFSET('Sanitation Data'!$E$28,0,10*ROW('Sanitation Data'!E201))="","",OFFSET('Sanitation Data'!$E$28,0,10*ROW('Sanitation Data'!E201)))</f>
        <v/>
      </c>
      <c r="CQ207" s="274" t="str">
        <f ca="true">+IF(OFFSET('Sanitation Data'!$E$29,0,10*ROW('Sanitation Data'!E201))="","",OFFSET('Sanitation Data'!$E$29,0,10*ROW('Sanitation Data'!E201)))</f>
        <v/>
      </c>
      <c r="CR207" s="274" t="str">
        <f ca="true">+IF(OFFSET('Sanitation Data'!$E$30,0,10*ROW('Sanitation Data'!E201))="","",OFFSET('Sanitation Data'!$E$30,0,10*ROW('Sanitation Data'!E201)))</f>
        <v/>
      </c>
      <c r="CS207" s="274" t="str">
        <f ca="true">+IF(OFFSET('Sanitation Data'!$E$31,0,10*ROW('Sanitation Data'!E201))="","",OFFSET('Sanitation Data'!$E$31,0,10*ROW('Sanitation Data'!E201)))</f>
        <v/>
      </c>
      <c r="CT207" s="274" t="str">
        <f ca="true">+IF(OFFSET('Sanitation Data'!$E$32,0,10*ROW('Sanitation Data'!E201))="","",OFFSET('Sanitation Data'!$E$32,0,10*ROW('Sanitation Data'!E201)))</f>
        <v/>
      </c>
      <c r="CU207" s="274" t="str">
        <f ca="true">+IF(OFFSET('Sanitation Data'!$F$28,0,10*ROW('Sanitation Data'!F201))="","",OFFSET('Sanitation Data'!$F$28,0,10*ROW('Sanitation Data'!F201)))</f>
        <v/>
      </c>
      <c r="CV207" s="274" t="str">
        <f ca="true">+IF(OFFSET('Sanitation Data'!$F$29,0,10*ROW('Sanitation Data'!F201))="","",OFFSET('Sanitation Data'!$F$29,0,10*ROW('Sanitation Data'!F201)))</f>
        <v/>
      </c>
      <c r="CW207" s="274" t="str">
        <f ca="true">+IF(OFFSET('Sanitation Data'!$F$30,0,10*ROW('Sanitation Data'!F201))="","",OFFSET('Sanitation Data'!$F$30,0,10*ROW('Sanitation Data'!F201)))</f>
        <v/>
      </c>
      <c r="CX207" s="274" t="str">
        <f ca="true">+IF(OFFSET('Sanitation Data'!$F$31,0,10*ROW('Sanitation Data'!F201))="","",OFFSET('Sanitation Data'!$F$31,0,10*ROW('Sanitation Data'!F201)))</f>
        <v/>
      </c>
      <c r="CY207" s="274" t="str">
        <f ca="true">+IF(OFFSET('Sanitation Data'!$F$32,0,10*ROW('Sanitation Data'!F201))="","",OFFSET('Sanitation Data'!$F$32,0,10*ROW('Sanitation Data'!F201)))</f>
        <v/>
      </c>
      <c r="CZ207" s="274" t="str">
        <f ca="true">+IF(OFFSET('Sanitation Data'!$G$28,0,10*ROW('Sanitation Data'!G201))="","",OFFSET('Sanitation Data'!$G$28,0,10*ROW('Sanitation Data'!G201)))</f>
        <v/>
      </c>
      <c r="DA207" s="274" t="str">
        <f ca="true">+IF(OFFSET('Sanitation Data'!$G$29,0,10*ROW('Sanitation Data'!G201))="","",OFFSET('Sanitation Data'!$G$29,0,10*ROW('Sanitation Data'!G201)))</f>
        <v/>
      </c>
      <c r="DB207" s="274" t="str">
        <f ca="true">+IF(OFFSET('Sanitation Data'!$G$30,0,10*ROW('Sanitation Data'!G201))="","",OFFSET('Sanitation Data'!$G$30,0,10*ROW('Sanitation Data'!G201)))</f>
        <v/>
      </c>
      <c r="DC207" s="274" t="str">
        <f ca="true">+IF(OFFSET('Sanitation Data'!$G$31,0,10*ROW('Sanitation Data'!G201))="","",OFFSET('Sanitation Data'!$G$31,0,10*ROW('Sanitation Data'!G201)))</f>
        <v/>
      </c>
      <c r="DD207" s="274" t="str">
        <f ca="true">+IF(OFFSET('Sanitation Data'!$G$32,0,10*ROW('Sanitation Data'!G201))="","",OFFSET('Sanitation Data'!$G$32,0,10*ROW('Sanitation Data'!G201)))</f>
        <v/>
      </c>
      <c r="DE207" s="274" t="str">
        <f ca="true">+IF(OFFSET('Sanitation Data'!$H$28,0,10*ROW('Sanitation Data'!H201))="","",OFFSET('Sanitation Data'!$H$28,0,10*ROW('Sanitation Data'!H201)))</f>
        <v/>
      </c>
      <c r="DF207" s="274" t="str">
        <f ca="true">+IF(OFFSET('Sanitation Data'!$H$29,0,10*ROW('Sanitation Data'!H201))="","",OFFSET('Sanitation Data'!$H$29,0,10*ROW('Sanitation Data'!H201)))</f>
        <v/>
      </c>
      <c r="DG207" s="274" t="str">
        <f ca="true">+IF(OFFSET('Sanitation Data'!$H$30,0,10*ROW('Sanitation Data'!H201))="","",OFFSET('Sanitation Data'!$H$30,0,10*ROW('Sanitation Data'!H201)))</f>
        <v/>
      </c>
      <c r="DH207" s="274" t="str">
        <f ca="true">+IF(OFFSET('Sanitation Data'!$H$31,0,10*ROW('Sanitation Data'!H201))="","",OFFSET('Sanitation Data'!$H$31,0,10*ROW('Sanitation Data'!H201)))</f>
        <v/>
      </c>
      <c r="DI207" s="274" t="str">
        <f ca="true">+IF(OFFSET('Sanitation Data'!$H$32,0,10*ROW('Sanitation Data'!H201))="","",OFFSET('Sanitation Data'!$H$32,0,10*ROW('Sanitation Data'!H201)))</f>
        <v/>
      </c>
      <c r="DJ207" s="274" t="str">
        <f ca="true">+IF(OFFSET('Sanitation Data'!$I$28,0,10*ROW('Sanitation Data'!I201))="","",OFFSET('Sanitation Data'!$I$28,0,10*ROW('Sanitation Data'!I201)))</f>
        <v/>
      </c>
      <c r="DK207" s="274" t="str">
        <f ca="true">+IF(OFFSET('Sanitation Data'!$I$29,0,10*ROW('Sanitation Data'!I201))="","",OFFSET('Sanitation Data'!$I$29,0,10*ROW('Sanitation Data'!I201)))</f>
        <v/>
      </c>
      <c r="DL207" s="274" t="str">
        <f ca="true">+IF(OFFSET('Sanitation Data'!$I$30,0,10*ROW('Sanitation Data'!I201))="","",OFFSET('Sanitation Data'!$I$30,0,10*ROW('Sanitation Data'!I201)))</f>
        <v/>
      </c>
      <c r="DM207" s="274" t="str">
        <f ca="true">+IF(OFFSET('Sanitation Data'!$I$31,0,10*ROW('Sanitation Data'!I201))="","",OFFSET('Sanitation Data'!$I$31,0,10*ROW('Sanitation Data'!I201)))</f>
        <v/>
      </c>
      <c r="DN207" s="274" t="str">
        <f ca="true">+IF(OFFSET('Sanitation Data'!$I$32,0,10*ROW('Sanitation Data'!I201))="","",OFFSET('Sanitation Data'!$I$32,0,10*ROW('Sanitation Data'!I201)))</f>
        <v/>
      </c>
      <c r="DO207" s="274" t="str">
        <f ca="true">+IF(OFFSET('Hygiene Data'!$D$11,0,10*ROW('Hygiene Data'!D201))="","",OFFSET('Hygiene Data'!$D$11,0,10*ROW('Hygiene Data'!D201)))</f>
        <v/>
      </c>
      <c r="DP207" s="274" t="str">
        <f ca="true">+IF(OFFSET('Hygiene Data'!$D$12,0,10*ROW('Hygiene Data'!D201))="","",OFFSET('Hygiene Data'!$D$12,0,10*ROW('Hygiene Data'!D201)))</f>
        <v/>
      </c>
      <c r="DQ207" s="274" t="str">
        <f ca="true">+IF(OFFSET('Hygiene Data'!$D$13,0,10*ROW('Hygiene Data'!D201))="","",OFFSET('Hygiene Data'!$D$13,0,10*ROW('Hygiene Data'!D201)))</f>
        <v/>
      </c>
      <c r="DR207" s="274" t="str">
        <f ca="true">+IF(OFFSET('Hygiene Data'!$E$11,0,10*ROW('Hygiene Data'!E201))="","",OFFSET('Hygiene Data'!$E$11,0,10*ROW('Hygiene Data'!E201)))</f>
        <v/>
      </c>
      <c r="DS207" s="274" t="str">
        <f ca="true">+IF(OFFSET('Hygiene Data'!$E$12,0,10*ROW('Hygiene Data'!E201))="","",OFFSET('Hygiene Data'!$E$12,0,10*ROW('Hygiene Data'!E201)))</f>
        <v/>
      </c>
      <c r="DT207" s="274" t="str">
        <f ca="true">+IF(OFFSET('Hygiene Data'!$E$13,0,10*ROW('Hygiene Data'!E201))="","",OFFSET('Hygiene Data'!$E$13,0,10*ROW('Hygiene Data'!E201)))</f>
        <v/>
      </c>
      <c r="DU207" s="274" t="str">
        <f ca="true">+IF(OFFSET('Hygiene Data'!$F$11,0,10*ROW('Hygiene Data'!F201))="","",OFFSET('Hygiene Data'!$F$11,0,10*ROW('Hygiene Data'!F201)))</f>
        <v/>
      </c>
      <c r="DV207" s="274" t="str">
        <f ca="true">+IF(OFFSET('Hygiene Data'!$F$12,0,10*ROW('Hygiene Data'!F201))="","",OFFSET('Hygiene Data'!$F$12,0,10*ROW('Hygiene Data'!F201)))</f>
        <v/>
      </c>
      <c r="DW207" s="274" t="str">
        <f ca="true">+IF(OFFSET('Hygiene Data'!$F$13,0,10*ROW('Hygiene Data'!F201))="","",OFFSET('Hygiene Data'!$F$13,0,10*ROW('Hygiene Data'!F201)))</f>
        <v/>
      </c>
      <c r="DX207" s="274" t="str">
        <f ca="true">+IF(OFFSET('Hygiene Data'!$G$11,0,10*ROW('Hygiene Data'!G201))="","",OFFSET('Hygiene Data'!$G$11,0,10*ROW('Hygiene Data'!G201)))</f>
        <v/>
      </c>
      <c r="DY207" s="274" t="str">
        <f ca="true">+IF(OFFSET('Hygiene Data'!$G$12,0,10*ROW('Hygiene Data'!G201))="","",OFFSET('Hygiene Data'!$G$12,0,10*ROW('Hygiene Data'!G201)))</f>
        <v/>
      </c>
      <c r="DZ207" s="274" t="str">
        <f ca="true">+IF(OFFSET('Hygiene Data'!$G$13,0,10*ROW('Hygiene Data'!G201))="","",OFFSET('Hygiene Data'!$G$13,0,10*ROW('Hygiene Data'!G201)))</f>
        <v/>
      </c>
      <c r="EA207" s="274" t="str">
        <f ca="true">+IF(OFFSET('Hygiene Data'!$H$11,0,10*ROW('Hygiene Data'!H201))="","",OFFSET('Hygiene Data'!$H$11,0,10*ROW('Hygiene Data'!H201)))</f>
        <v/>
      </c>
      <c r="EB207" s="274" t="str">
        <f ca="true">+IF(OFFSET('Hygiene Data'!$H$12,0,10*ROW('Hygiene Data'!H201))="","",OFFSET('Hygiene Data'!$H$12,0,10*ROW('Hygiene Data'!H201)))</f>
        <v/>
      </c>
      <c r="EC207" s="274" t="str">
        <f ca="true">+IF(OFFSET('Hygiene Data'!$H$13,0,10*ROW('Hygiene Data'!H201))="","",OFFSET('Hygiene Data'!$H$13,0,10*ROW('Hygiene Data'!H201)))</f>
        <v/>
      </c>
      <c r="ED207" s="274" t="str">
        <f ca="true">+IF(OFFSET('Hygiene Data'!$I$11,0,10*ROW('Hygiene Data'!I201))="","",OFFSET('Hygiene Data'!$I$11,0,10*ROW('Hygiene Data'!I201)))</f>
        <v/>
      </c>
      <c r="EE207" s="274" t="str">
        <f ca="true">+IF(OFFSET('Hygiene Data'!$I$12,0,10*ROW('Hygiene Data'!I201))="","",OFFSET('Hygiene Data'!$I$12,0,10*ROW('Hygiene Data'!I201)))</f>
        <v/>
      </c>
      <c r="EF207" s="274" t="str">
        <f ca="true">+IF(OFFSET('Hygiene Data'!$I$13,0,10*ROW('Hygiene Data'!I201))="","",OFFSET('Hygiene Data'!$I$13,0,10*ROW('Hygiene Data'!I201)))</f>
        <v/>
      </c>
    </row>
    <row xmlns:x14ac="http://schemas.microsoft.com/office/spreadsheetml/2009/9/ac" r="208" s="34" customFormat="true" x14ac:dyDescent="0.2"/>
    <row xmlns:x14ac="http://schemas.microsoft.com/office/spreadsheetml/2009/9/ac" r="209" s="34" customFormat="true" x14ac:dyDescent="0.2"/>
    <row xmlns:x14ac="http://schemas.microsoft.com/office/spreadsheetml/2009/9/ac" r="210" s="34" customFormat="true" x14ac:dyDescent="0.2"/>
    <row xmlns:x14ac="http://schemas.microsoft.com/office/spreadsheetml/2009/9/ac" r="211" s="34" customFormat="true" x14ac:dyDescent="0.2"/>
    <row xmlns:x14ac="http://schemas.microsoft.com/office/spreadsheetml/2009/9/ac" r="212" s="34" customFormat="true" x14ac:dyDescent="0.2"/>
    <row xmlns:x14ac="http://schemas.microsoft.com/office/spreadsheetml/2009/9/ac" r="213" s="34" customFormat="true" x14ac:dyDescent="0.2"/>
    <row xmlns:x14ac="http://schemas.microsoft.com/office/spreadsheetml/2009/9/ac" r="214" s="34" customFormat="true" x14ac:dyDescent="0.2"/>
    <row xmlns:x14ac="http://schemas.microsoft.com/office/spreadsheetml/2009/9/ac" r="215" s="34" customFormat="true" x14ac:dyDescent="0.2"/>
    <row xmlns:x14ac="http://schemas.microsoft.com/office/spreadsheetml/2009/9/ac" r="216" s="34" customFormat="true" x14ac:dyDescent="0.2"/>
    <row xmlns:x14ac="http://schemas.microsoft.com/office/spreadsheetml/2009/9/ac" r="217" s="34" customFormat="true" x14ac:dyDescent="0.2"/>
    <row xmlns:x14ac="http://schemas.microsoft.com/office/spreadsheetml/2009/9/ac" r="218" s="34" customFormat="true" x14ac:dyDescent="0.2"/>
    <row xmlns:x14ac="http://schemas.microsoft.com/office/spreadsheetml/2009/9/ac" r="219" s="34" customFormat="true" x14ac:dyDescent="0.2"/>
    <row xmlns:x14ac="http://schemas.microsoft.com/office/spreadsheetml/2009/9/ac" r="220" s="34" customFormat="true" x14ac:dyDescent="0.2"/>
    <row xmlns:x14ac="http://schemas.microsoft.com/office/spreadsheetml/2009/9/ac" r="221" s="34" customFormat="true" x14ac:dyDescent="0.2"/>
    <row xmlns:x14ac="http://schemas.microsoft.com/office/spreadsheetml/2009/9/ac" r="222" s="34" customFormat="true" x14ac:dyDescent="0.2"/>
    <row xmlns:x14ac="http://schemas.microsoft.com/office/spreadsheetml/2009/9/ac" r="223" s="34" customFormat="true" x14ac:dyDescent="0.2"/>
    <row xmlns:x14ac="http://schemas.microsoft.com/office/spreadsheetml/2009/9/ac" r="224" s="34" customFormat="true" x14ac:dyDescent="0.2"/>
    <row xmlns:x14ac="http://schemas.microsoft.com/office/spreadsheetml/2009/9/ac" r="225" s="34" customFormat="true" x14ac:dyDescent="0.2"/>
    <row xmlns:x14ac="http://schemas.microsoft.com/office/spreadsheetml/2009/9/ac" r="226" s="34" customFormat="true" x14ac:dyDescent="0.2"/>
    <row xmlns:x14ac="http://schemas.microsoft.com/office/spreadsheetml/2009/9/ac" r="227" s="34" customFormat="true" x14ac:dyDescent="0.2"/>
    <row xmlns:x14ac="http://schemas.microsoft.com/office/spreadsheetml/2009/9/ac" r="228" s="34" customFormat="true" x14ac:dyDescent="0.2"/>
    <row xmlns:x14ac="http://schemas.microsoft.com/office/spreadsheetml/2009/9/ac" r="229" s="34" customFormat="true" x14ac:dyDescent="0.2"/>
    <row xmlns:x14ac="http://schemas.microsoft.com/office/spreadsheetml/2009/9/ac" r="230" s="34" customFormat="true" x14ac:dyDescent="0.2"/>
    <row xmlns:x14ac="http://schemas.microsoft.com/office/spreadsheetml/2009/9/ac" r="231" s="34" customFormat="true" x14ac:dyDescent="0.2"/>
    <row xmlns:x14ac="http://schemas.microsoft.com/office/spreadsheetml/2009/9/ac" r="232" s="34" customFormat="true" x14ac:dyDescent="0.2"/>
    <row xmlns:x14ac="http://schemas.microsoft.com/office/spreadsheetml/2009/9/ac" r="233" s="34" customFormat="true" x14ac:dyDescent="0.2"/>
    <row xmlns:x14ac="http://schemas.microsoft.com/office/spreadsheetml/2009/9/ac" r="234" s="34" customFormat="true" x14ac:dyDescent="0.2"/>
    <row xmlns:x14ac="http://schemas.microsoft.com/office/spreadsheetml/2009/9/ac" r="235" s="34" customFormat="true" x14ac:dyDescent="0.2"/>
    <row xmlns:x14ac="http://schemas.microsoft.com/office/spreadsheetml/2009/9/ac" r="236" s="34" customFormat="true" x14ac:dyDescent="0.2"/>
    <row xmlns:x14ac="http://schemas.microsoft.com/office/spreadsheetml/2009/9/ac" r="237" s="34" customFormat="true" x14ac:dyDescent="0.2"/>
    <row xmlns:x14ac="http://schemas.microsoft.com/office/spreadsheetml/2009/9/ac" r="238" s="34" customFormat="true" x14ac:dyDescent="0.2"/>
    <row xmlns:x14ac="http://schemas.microsoft.com/office/spreadsheetml/2009/9/ac" r="239" s="34" customFormat="true" x14ac:dyDescent="0.2"/>
    <row xmlns:x14ac="http://schemas.microsoft.com/office/spreadsheetml/2009/9/ac" r="240" s="34" customFormat="true" x14ac:dyDescent="0.2"/>
    <row xmlns:x14ac="http://schemas.microsoft.com/office/spreadsheetml/2009/9/ac" r="241" s="34" customFormat="true" x14ac:dyDescent="0.2"/>
    <row xmlns:x14ac="http://schemas.microsoft.com/office/spreadsheetml/2009/9/ac" r="242" s="34" customFormat="true" x14ac:dyDescent="0.2"/>
    <row xmlns:x14ac="http://schemas.microsoft.com/office/spreadsheetml/2009/9/ac" r="243" s="34" customFormat="true" x14ac:dyDescent="0.2"/>
    <row xmlns:x14ac="http://schemas.microsoft.com/office/spreadsheetml/2009/9/ac" r="244" s="34" customFormat="true" x14ac:dyDescent="0.2"/>
    <row xmlns:x14ac="http://schemas.microsoft.com/office/spreadsheetml/2009/9/ac" r="245" s="34" customFormat="true" x14ac:dyDescent="0.2"/>
    <row xmlns:x14ac="http://schemas.microsoft.com/office/spreadsheetml/2009/9/ac" r="246" s="34" customFormat="true" x14ac:dyDescent="0.2"/>
    <row xmlns:x14ac="http://schemas.microsoft.com/office/spreadsheetml/2009/9/ac" r="247" s="34" customFormat="true" x14ac:dyDescent="0.2"/>
    <row xmlns:x14ac="http://schemas.microsoft.com/office/spreadsheetml/2009/9/ac" r="248" s="34" customFormat="true" x14ac:dyDescent="0.2"/>
    <row xmlns:x14ac="http://schemas.microsoft.com/office/spreadsheetml/2009/9/ac" r="249" s="34" customFormat="true" x14ac:dyDescent="0.2"/>
    <row xmlns:x14ac="http://schemas.microsoft.com/office/spreadsheetml/2009/9/ac" r="250" s="34" customFormat="true" x14ac:dyDescent="0.2"/>
    <row xmlns:x14ac="http://schemas.microsoft.com/office/spreadsheetml/2009/9/ac" r="251" s="34" customFormat="true" x14ac:dyDescent="0.2"/>
    <row xmlns:x14ac="http://schemas.microsoft.com/office/spreadsheetml/2009/9/ac" r="252" s="34" customFormat="true" x14ac:dyDescent="0.2"/>
    <row xmlns:x14ac="http://schemas.microsoft.com/office/spreadsheetml/2009/9/ac" r="253" s="34" customFormat="true" x14ac:dyDescent="0.2"/>
    <row xmlns:x14ac="http://schemas.microsoft.com/office/spreadsheetml/2009/9/ac" r="254" s="34" customFormat="true" x14ac:dyDescent="0.2"/>
    <row xmlns:x14ac="http://schemas.microsoft.com/office/spreadsheetml/2009/9/ac" r="255" s="34" customFormat="true" x14ac:dyDescent="0.2"/>
    <row xmlns:x14ac="http://schemas.microsoft.com/office/spreadsheetml/2009/9/ac" r="256" s="34" customFormat="true" x14ac:dyDescent="0.2"/>
    <row xmlns:x14ac="http://schemas.microsoft.com/office/spreadsheetml/2009/9/ac" r="257" s="34" customFormat="true" x14ac:dyDescent="0.2"/>
    <row xmlns:x14ac="http://schemas.microsoft.com/office/spreadsheetml/2009/9/ac" r="258" s="34" customFormat="true" x14ac:dyDescent="0.2"/>
    <row xmlns:x14ac="http://schemas.microsoft.com/office/spreadsheetml/2009/9/ac" r="259" s="34" customFormat="true" x14ac:dyDescent="0.2"/>
    <row xmlns:x14ac="http://schemas.microsoft.com/office/spreadsheetml/2009/9/ac" r="260" s="34" customFormat="true" x14ac:dyDescent="0.2"/>
    <row xmlns:x14ac="http://schemas.microsoft.com/office/spreadsheetml/2009/9/ac" r="261" s="34" customFormat="true" x14ac:dyDescent="0.2"/>
    <row xmlns:x14ac="http://schemas.microsoft.com/office/spreadsheetml/2009/9/ac" r="262" s="34" customFormat="true" x14ac:dyDescent="0.2"/>
    <row xmlns:x14ac="http://schemas.microsoft.com/office/spreadsheetml/2009/9/ac" r="263" s="34" customFormat="true" x14ac:dyDescent="0.2"/>
    <row xmlns:x14ac="http://schemas.microsoft.com/office/spreadsheetml/2009/9/ac" r="264" s="34" customFormat="true" x14ac:dyDescent="0.2"/>
    <row xmlns:x14ac="http://schemas.microsoft.com/office/spreadsheetml/2009/9/ac" r="265" s="34" customFormat="true" x14ac:dyDescent="0.2"/>
    <row xmlns:x14ac="http://schemas.microsoft.com/office/spreadsheetml/2009/9/ac" r="266" s="34" customFormat="true" x14ac:dyDescent="0.2"/>
    <row xmlns:x14ac="http://schemas.microsoft.com/office/spreadsheetml/2009/9/ac" r="267" s="34" customFormat="true" x14ac:dyDescent="0.2"/>
    <row xmlns:x14ac="http://schemas.microsoft.com/office/spreadsheetml/2009/9/ac" r="268" s="34" customFormat="true" x14ac:dyDescent="0.2"/>
    <row xmlns:x14ac="http://schemas.microsoft.com/office/spreadsheetml/2009/9/ac" r="269" s="34" customFormat="true" x14ac:dyDescent="0.2"/>
    <row xmlns:x14ac="http://schemas.microsoft.com/office/spreadsheetml/2009/9/ac" r="270" s="34" customFormat="true" x14ac:dyDescent="0.2"/>
    <row xmlns:x14ac="http://schemas.microsoft.com/office/spreadsheetml/2009/9/ac" r="271" s="34" customFormat="true" x14ac:dyDescent="0.2"/>
    <row xmlns:x14ac="http://schemas.microsoft.com/office/spreadsheetml/2009/9/ac" r="272" s="34" customFormat="true" x14ac:dyDescent="0.2"/>
    <row xmlns:x14ac="http://schemas.microsoft.com/office/spreadsheetml/2009/9/ac" r="273" s="34" customFormat="true" x14ac:dyDescent="0.2"/>
    <row xmlns:x14ac="http://schemas.microsoft.com/office/spreadsheetml/2009/9/ac" r="274" s="34" customFormat="true" x14ac:dyDescent="0.2"/>
    <row xmlns:x14ac="http://schemas.microsoft.com/office/spreadsheetml/2009/9/ac" r="275" s="34" customFormat="true" x14ac:dyDescent="0.2"/>
    <row xmlns:x14ac="http://schemas.microsoft.com/office/spreadsheetml/2009/9/ac" r="276" s="34" customFormat="true" x14ac:dyDescent="0.2"/>
    <row xmlns:x14ac="http://schemas.microsoft.com/office/spreadsheetml/2009/9/ac" r="277" s="34" customFormat="true" x14ac:dyDescent="0.2"/>
    <row xmlns:x14ac="http://schemas.microsoft.com/office/spreadsheetml/2009/9/ac" r="278" s="34" customFormat="true" x14ac:dyDescent="0.2"/>
    <row xmlns:x14ac="http://schemas.microsoft.com/office/spreadsheetml/2009/9/ac" r="279" s="34" customFormat="true" x14ac:dyDescent="0.2"/>
    <row xmlns:x14ac="http://schemas.microsoft.com/office/spreadsheetml/2009/9/ac" r="280" s="34" customFormat="true" x14ac:dyDescent="0.2"/>
    <row xmlns:x14ac="http://schemas.microsoft.com/office/spreadsheetml/2009/9/ac" r="281" s="34" customFormat="true" x14ac:dyDescent="0.2"/>
    <row xmlns:x14ac="http://schemas.microsoft.com/office/spreadsheetml/2009/9/ac" r="282" s="34" customFormat="true" x14ac:dyDescent="0.2"/>
    <row xmlns:x14ac="http://schemas.microsoft.com/office/spreadsheetml/2009/9/ac" r="283" s="34" customFormat="true" x14ac:dyDescent="0.2"/>
    <row xmlns:x14ac="http://schemas.microsoft.com/office/spreadsheetml/2009/9/ac" r="284" s="34" customFormat="true" x14ac:dyDescent="0.2"/>
    <row xmlns:x14ac="http://schemas.microsoft.com/office/spreadsheetml/2009/9/ac" r="285" s="34" customFormat="true" x14ac:dyDescent="0.2"/>
    <row xmlns:x14ac="http://schemas.microsoft.com/office/spreadsheetml/2009/9/ac" r="286" s="34" customFormat="true" x14ac:dyDescent="0.2"/>
    <row xmlns:x14ac="http://schemas.microsoft.com/office/spreadsheetml/2009/9/ac" r="287" s="34" customFormat="true" x14ac:dyDescent="0.2"/>
    <row xmlns:x14ac="http://schemas.microsoft.com/office/spreadsheetml/2009/9/ac" r="288" s="34" customFormat="true" x14ac:dyDescent="0.2"/>
    <row xmlns:x14ac="http://schemas.microsoft.com/office/spreadsheetml/2009/9/ac" r="289" s="34" customFormat="true" x14ac:dyDescent="0.2"/>
    <row xmlns:x14ac="http://schemas.microsoft.com/office/spreadsheetml/2009/9/ac" r="290" s="34" customFormat="true" x14ac:dyDescent="0.2"/>
    <row xmlns:x14ac="http://schemas.microsoft.com/office/spreadsheetml/2009/9/ac" r="291" s="34" customFormat="true" x14ac:dyDescent="0.2"/>
    <row xmlns:x14ac="http://schemas.microsoft.com/office/spreadsheetml/2009/9/ac" r="292" s="34" customFormat="true" x14ac:dyDescent="0.2"/>
    <row xmlns:x14ac="http://schemas.microsoft.com/office/spreadsheetml/2009/9/ac" r="293" s="34" customFormat="true" x14ac:dyDescent="0.2"/>
    <row xmlns:x14ac="http://schemas.microsoft.com/office/spreadsheetml/2009/9/ac" r="294" s="34" customFormat="true" x14ac:dyDescent="0.2"/>
    <row xmlns:x14ac="http://schemas.microsoft.com/office/spreadsheetml/2009/9/ac" r="295" s="34" customFormat="true" x14ac:dyDescent="0.2"/>
    <row xmlns:x14ac="http://schemas.microsoft.com/office/spreadsheetml/2009/9/ac" r="296" s="34" customFormat="true" x14ac:dyDescent="0.2"/>
    <row xmlns:x14ac="http://schemas.microsoft.com/office/spreadsheetml/2009/9/ac" r="297" s="34" customFormat="true" x14ac:dyDescent="0.2"/>
    <row xmlns:x14ac="http://schemas.microsoft.com/office/spreadsheetml/2009/9/ac" r="298" s="34" customFormat="true" x14ac:dyDescent="0.2"/>
    <row xmlns:x14ac="http://schemas.microsoft.com/office/spreadsheetml/2009/9/ac" r="299" s="34" customFormat="true" x14ac:dyDescent="0.2"/>
    <row xmlns:x14ac="http://schemas.microsoft.com/office/spreadsheetml/2009/9/ac" r="300" s="34" customFormat="true" x14ac:dyDescent="0.2"/>
    <row xmlns:x14ac="http://schemas.microsoft.com/office/spreadsheetml/2009/9/ac" r="301" s="34" customFormat="true" x14ac:dyDescent="0.2"/>
    <row xmlns:x14ac="http://schemas.microsoft.com/office/spreadsheetml/2009/9/ac" r="302" s="34" customFormat="true" x14ac:dyDescent="0.2"/>
    <row xmlns:x14ac="http://schemas.microsoft.com/office/spreadsheetml/2009/9/ac" r="303" s="34" customFormat="true" x14ac:dyDescent="0.2"/>
    <row xmlns:x14ac="http://schemas.microsoft.com/office/spreadsheetml/2009/9/ac" r="304" s="34" customFormat="true" x14ac:dyDescent="0.2"/>
    <row xmlns:x14ac="http://schemas.microsoft.com/office/spreadsheetml/2009/9/ac" r="305" s="34" customFormat="true" x14ac:dyDescent="0.2"/>
    <row xmlns:x14ac="http://schemas.microsoft.com/office/spreadsheetml/2009/9/ac" r="306" s="34" customFormat="true" x14ac:dyDescent="0.2"/>
    <row xmlns:x14ac="http://schemas.microsoft.com/office/spreadsheetml/2009/9/ac" r="307" s="34" customFormat="true" x14ac:dyDescent="0.2"/>
    <row xmlns:x14ac="http://schemas.microsoft.com/office/spreadsheetml/2009/9/ac" r="308" s="34" customFormat="true" x14ac:dyDescent="0.2"/>
    <row xmlns:x14ac="http://schemas.microsoft.com/office/spreadsheetml/2009/9/ac" r="309" s="34" customFormat="true" x14ac:dyDescent="0.2"/>
    <row xmlns:x14ac="http://schemas.microsoft.com/office/spreadsheetml/2009/9/ac" r="310" s="34" customFormat="true" x14ac:dyDescent="0.2"/>
    <row xmlns:x14ac="http://schemas.microsoft.com/office/spreadsheetml/2009/9/ac" r="311" s="34" customFormat="true" x14ac:dyDescent="0.2"/>
    <row xmlns:x14ac="http://schemas.microsoft.com/office/spreadsheetml/2009/9/ac" r="312" s="34" customFormat="true" x14ac:dyDescent="0.2"/>
    <row xmlns:x14ac="http://schemas.microsoft.com/office/spreadsheetml/2009/9/ac" r="313" s="34" customFormat="true" x14ac:dyDescent="0.2"/>
    <row xmlns:x14ac="http://schemas.microsoft.com/office/spreadsheetml/2009/9/ac" r="314" s="34" customFormat="true" x14ac:dyDescent="0.2"/>
    <row xmlns:x14ac="http://schemas.microsoft.com/office/spreadsheetml/2009/9/ac" r="315" s="34" customFormat="true" x14ac:dyDescent="0.2"/>
    <row xmlns:x14ac="http://schemas.microsoft.com/office/spreadsheetml/2009/9/ac" r="316" s="34" customFormat="true" x14ac:dyDescent="0.2"/>
    <row xmlns:x14ac="http://schemas.microsoft.com/office/spreadsheetml/2009/9/ac" r="317" s="34" customFormat="true" x14ac:dyDescent="0.2"/>
    <row xmlns:x14ac="http://schemas.microsoft.com/office/spreadsheetml/2009/9/ac" r="318" s="34" customFormat="true" x14ac:dyDescent="0.2"/>
    <row xmlns:x14ac="http://schemas.microsoft.com/office/spreadsheetml/2009/9/ac" r="319" s="34" customFormat="true" x14ac:dyDescent="0.2"/>
    <row xmlns:x14ac="http://schemas.microsoft.com/office/spreadsheetml/2009/9/ac" r="320" s="34" customFormat="true" x14ac:dyDescent="0.2"/>
    <row xmlns:x14ac="http://schemas.microsoft.com/office/spreadsheetml/2009/9/ac" r="321" s="34" customFormat="true" x14ac:dyDescent="0.2"/>
    <row xmlns:x14ac="http://schemas.microsoft.com/office/spreadsheetml/2009/9/ac" r="322" s="34" customFormat="true" x14ac:dyDescent="0.2"/>
    <row xmlns:x14ac="http://schemas.microsoft.com/office/spreadsheetml/2009/9/ac" r="323" s="34" customFormat="true" x14ac:dyDescent="0.2"/>
    <row xmlns:x14ac="http://schemas.microsoft.com/office/spreadsheetml/2009/9/ac" r="324" s="34" customFormat="true" x14ac:dyDescent="0.2"/>
    <row xmlns:x14ac="http://schemas.microsoft.com/office/spreadsheetml/2009/9/ac" r="325" s="34" customFormat="true" x14ac:dyDescent="0.2"/>
    <row xmlns:x14ac="http://schemas.microsoft.com/office/spreadsheetml/2009/9/ac" r="326" s="34" customFormat="true" x14ac:dyDescent="0.2"/>
    <row xmlns:x14ac="http://schemas.microsoft.com/office/spreadsheetml/2009/9/ac" r="327" s="34" customFormat="true" x14ac:dyDescent="0.2"/>
    <row xmlns:x14ac="http://schemas.microsoft.com/office/spreadsheetml/2009/9/ac" r="328" s="34" customFormat="true" x14ac:dyDescent="0.2"/>
    <row xmlns:x14ac="http://schemas.microsoft.com/office/spreadsheetml/2009/9/ac" r="329" s="34" customFormat="true" x14ac:dyDescent="0.2"/>
    <row xmlns:x14ac="http://schemas.microsoft.com/office/spreadsheetml/2009/9/ac" r="330" s="34" customFormat="true" x14ac:dyDescent="0.2"/>
    <row xmlns:x14ac="http://schemas.microsoft.com/office/spreadsheetml/2009/9/ac" r="331" s="34" customFormat="true" x14ac:dyDescent="0.2"/>
    <row xmlns:x14ac="http://schemas.microsoft.com/office/spreadsheetml/2009/9/ac" r="332" s="34" customFormat="true" x14ac:dyDescent="0.2"/>
    <row xmlns:x14ac="http://schemas.microsoft.com/office/spreadsheetml/2009/9/ac" r="333" s="34" customFormat="true" x14ac:dyDescent="0.2"/>
    <row xmlns:x14ac="http://schemas.microsoft.com/office/spreadsheetml/2009/9/ac" r="334" s="34" customFormat="true" x14ac:dyDescent="0.2"/>
    <row xmlns:x14ac="http://schemas.microsoft.com/office/spreadsheetml/2009/9/ac" r="335" s="34" customFormat="true" x14ac:dyDescent="0.2"/>
    <row xmlns:x14ac="http://schemas.microsoft.com/office/spreadsheetml/2009/9/ac" r="336" s="34" customFormat="true" x14ac:dyDescent="0.2"/>
    <row xmlns:x14ac="http://schemas.microsoft.com/office/spreadsheetml/2009/9/ac" r="337" s="34" customFormat="true" x14ac:dyDescent="0.2"/>
    <row xmlns:x14ac="http://schemas.microsoft.com/office/spreadsheetml/2009/9/ac" r="338" s="34" customFormat="true" x14ac:dyDescent="0.2"/>
    <row xmlns:x14ac="http://schemas.microsoft.com/office/spreadsheetml/2009/9/ac" r="339" s="34" customFormat="true" x14ac:dyDescent="0.2"/>
    <row xmlns:x14ac="http://schemas.microsoft.com/office/spreadsheetml/2009/9/ac" r="340" s="34" customFormat="true" x14ac:dyDescent="0.2"/>
    <row xmlns:x14ac="http://schemas.microsoft.com/office/spreadsheetml/2009/9/ac" r="341" s="34" customFormat="true" x14ac:dyDescent="0.2"/>
    <row xmlns:x14ac="http://schemas.microsoft.com/office/spreadsheetml/2009/9/ac" r="342" s="34" customFormat="true" x14ac:dyDescent="0.2"/>
    <row xmlns:x14ac="http://schemas.microsoft.com/office/spreadsheetml/2009/9/ac" r="343" s="34" customFormat="true" x14ac:dyDescent="0.2"/>
    <row xmlns:x14ac="http://schemas.microsoft.com/office/spreadsheetml/2009/9/ac" r="344" s="34" customFormat="true" x14ac:dyDescent="0.2"/>
    <row xmlns:x14ac="http://schemas.microsoft.com/office/spreadsheetml/2009/9/ac" r="345" s="34" customFormat="true" x14ac:dyDescent="0.2"/>
    <row xmlns:x14ac="http://schemas.microsoft.com/office/spreadsheetml/2009/9/ac" r="346" s="34" customFormat="true" x14ac:dyDescent="0.2"/>
    <row xmlns:x14ac="http://schemas.microsoft.com/office/spreadsheetml/2009/9/ac" r="347" s="34" customFormat="true" x14ac:dyDescent="0.2"/>
    <row xmlns:x14ac="http://schemas.microsoft.com/office/spreadsheetml/2009/9/ac" r="348" s="34" customFormat="true" x14ac:dyDescent="0.2"/>
    <row xmlns:x14ac="http://schemas.microsoft.com/office/spreadsheetml/2009/9/ac" r="349" s="34" customFormat="true" x14ac:dyDescent="0.2"/>
    <row xmlns:x14ac="http://schemas.microsoft.com/office/spreadsheetml/2009/9/ac" r="350" s="34" customFormat="true" x14ac:dyDescent="0.2"/>
    <row xmlns:x14ac="http://schemas.microsoft.com/office/spreadsheetml/2009/9/ac" r="351" s="34" customFormat="true" x14ac:dyDescent="0.2"/>
    <row xmlns:x14ac="http://schemas.microsoft.com/office/spreadsheetml/2009/9/ac" r="352" s="34" customFormat="true" x14ac:dyDescent="0.2"/>
    <row xmlns:x14ac="http://schemas.microsoft.com/office/spreadsheetml/2009/9/ac" r="353" s="34" customFormat="true" x14ac:dyDescent="0.2"/>
    <row xmlns:x14ac="http://schemas.microsoft.com/office/spreadsheetml/2009/9/ac" r="354" s="34" customFormat="true" x14ac:dyDescent="0.2"/>
    <row xmlns:x14ac="http://schemas.microsoft.com/office/spreadsheetml/2009/9/ac" r="355" s="34" customFormat="true" x14ac:dyDescent="0.2"/>
    <row xmlns:x14ac="http://schemas.microsoft.com/office/spreadsheetml/2009/9/ac" r="356" s="34" customFormat="true" x14ac:dyDescent="0.2"/>
    <row xmlns:x14ac="http://schemas.microsoft.com/office/spreadsheetml/2009/9/ac" r="357" s="34" customFormat="true" x14ac:dyDescent="0.2"/>
    <row xmlns:x14ac="http://schemas.microsoft.com/office/spreadsheetml/2009/9/ac" r="358" s="34" customFormat="true" x14ac:dyDescent="0.2"/>
    <row xmlns:x14ac="http://schemas.microsoft.com/office/spreadsheetml/2009/9/ac" r="359" s="34" customFormat="true" x14ac:dyDescent="0.2"/>
    <row xmlns:x14ac="http://schemas.microsoft.com/office/spreadsheetml/2009/9/ac" r="360" s="34" customFormat="true" x14ac:dyDescent="0.2"/>
    <row xmlns:x14ac="http://schemas.microsoft.com/office/spreadsheetml/2009/9/ac" r="361" s="34" customFormat="true" x14ac:dyDescent="0.2"/>
    <row xmlns:x14ac="http://schemas.microsoft.com/office/spreadsheetml/2009/9/ac" r="362" s="34" customFormat="true" x14ac:dyDescent="0.2"/>
    <row xmlns:x14ac="http://schemas.microsoft.com/office/spreadsheetml/2009/9/ac" r="363" s="34" customFormat="true" x14ac:dyDescent="0.2"/>
    <row xmlns:x14ac="http://schemas.microsoft.com/office/spreadsheetml/2009/9/ac" r="364" s="34" customFormat="true" x14ac:dyDescent="0.2"/>
    <row xmlns:x14ac="http://schemas.microsoft.com/office/spreadsheetml/2009/9/ac" r="365" s="34" customFormat="true" x14ac:dyDescent="0.2"/>
    <row xmlns:x14ac="http://schemas.microsoft.com/office/spreadsheetml/2009/9/ac" r="366" s="34" customFormat="true" x14ac:dyDescent="0.2"/>
    <row xmlns:x14ac="http://schemas.microsoft.com/office/spreadsheetml/2009/9/ac" r="367" s="34" customFormat="true" x14ac:dyDescent="0.2"/>
    <row xmlns:x14ac="http://schemas.microsoft.com/office/spreadsheetml/2009/9/ac" r="368" s="34" customFormat="true" x14ac:dyDescent="0.2"/>
    <row xmlns:x14ac="http://schemas.microsoft.com/office/spreadsheetml/2009/9/ac" r="369" s="34" customFormat="true" x14ac:dyDescent="0.2"/>
    <row xmlns:x14ac="http://schemas.microsoft.com/office/spreadsheetml/2009/9/ac" r="370" s="34" customFormat="true" x14ac:dyDescent="0.2"/>
    <row xmlns:x14ac="http://schemas.microsoft.com/office/spreadsheetml/2009/9/ac" r="371" s="34" customFormat="true" x14ac:dyDescent="0.2"/>
    <row xmlns:x14ac="http://schemas.microsoft.com/office/spreadsheetml/2009/9/ac" r="372" s="34" customFormat="true" x14ac:dyDescent="0.2"/>
    <row xmlns:x14ac="http://schemas.microsoft.com/office/spreadsheetml/2009/9/ac" r="373" s="34" customFormat="true" x14ac:dyDescent="0.2"/>
    <row xmlns:x14ac="http://schemas.microsoft.com/office/spreadsheetml/2009/9/ac" r="374" s="34" customFormat="true" x14ac:dyDescent="0.2"/>
    <row xmlns:x14ac="http://schemas.microsoft.com/office/spreadsheetml/2009/9/ac" r="375" s="34" customFormat="true" x14ac:dyDescent="0.2"/>
    <row xmlns:x14ac="http://schemas.microsoft.com/office/spreadsheetml/2009/9/ac" r="376" s="34" customFormat="true" x14ac:dyDescent="0.2"/>
    <row xmlns:x14ac="http://schemas.microsoft.com/office/spreadsheetml/2009/9/ac" r="377" s="34" customFormat="true" x14ac:dyDescent="0.2"/>
    <row xmlns:x14ac="http://schemas.microsoft.com/office/spreadsheetml/2009/9/ac" r="378" s="34" customFormat="true" x14ac:dyDescent="0.2"/>
    <row xmlns:x14ac="http://schemas.microsoft.com/office/spreadsheetml/2009/9/ac" r="379" s="34" customFormat="true" x14ac:dyDescent="0.2"/>
    <row xmlns:x14ac="http://schemas.microsoft.com/office/spreadsheetml/2009/9/ac" r="380" s="34" customFormat="true" x14ac:dyDescent="0.2"/>
    <row xmlns:x14ac="http://schemas.microsoft.com/office/spreadsheetml/2009/9/ac" r="381" s="34" customFormat="true" x14ac:dyDescent="0.2"/>
    <row xmlns:x14ac="http://schemas.microsoft.com/office/spreadsheetml/2009/9/ac" r="382" s="34" customFormat="true" x14ac:dyDescent="0.2"/>
    <row xmlns:x14ac="http://schemas.microsoft.com/office/spreadsheetml/2009/9/ac" r="383" s="34" customFormat="true" x14ac:dyDescent="0.2"/>
    <row xmlns:x14ac="http://schemas.microsoft.com/office/spreadsheetml/2009/9/ac" r="384" s="34" customFormat="true" x14ac:dyDescent="0.2"/>
    <row xmlns:x14ac="http://schemas.microsoft.com/office/spreadsheetml/2009/9/ac" r="385" s="34" customFormat="true" x14ac:dyDescent="0.2"/>
    <row xmlns:x14ac="http://schemas.microsoft.com/office/spreadsheetml/2009/9/ac" r="386" s="34" customFormat="true" x14ac:dyDescent="0.2"/>
    <row xmlns:x14ac="http://schemas.microsoft.com/office/spreadsheetml/2009/9/ac" r="387" s="34" customFormat="true" x14ac:dyDescent="0.2"/>
    <row xmlns:x14ac="http://schemas.microsoft.com/office/spreadsheetml/2009/9/ac" r="388" s="34" customFormat="true" x14ac:dyDescent="0.2"/>
    <row xmlns:x14ac="http://schemas.microsoft.com/office/spreadsheetml/2009/9/ac" r="389" s="34" customFormat="true" x14ac:dyDescent="0.2"/>
    <row xmlns:x14ac="http://schemas.microsoft.com/office/spreadsheetml/2009/9/ac" r="390" s="34" customFormat="true" x14ac:dyDescent="0.2"/>
    <row xmlns:x14ac="http://schemas.microsoft.com/office/spreadsheetml/2009/9/ac" r="391" s="34" customFormat="true" x14ac:dyDescent="0.2"/>
    <row xmlns:x14ac="http://schemas.microsoft.com/office/spreadsheetml/2009/9/ac" r="392" s="34" customFormat="true" x14ac:dyDescent="0.2"/>
    <row xmlns:x14ac="http://schemas.microsoft.com/office/spreadsheetml/2009/9/ac" r="393" s="34" customFormat="true" x14ac:dyDescent="0.2"/>
    <row xmlns:x14ac="http://schemas.microsoft.com/office/spreadsheetml/2009/9/ac" r="394" s="34" customFormat="true" x14ac:dyDescent="0.2"/>
    <row xmlns:x14ac="http://schemas.microsoft.com/office/spreadsheetml/2009/9/ac" r="395" s="34" customFormat="true" x14ac:dyDescent="0.2"/>
    <row xmlns:x14ac="http://schemas.microsoft.com/office/spreadsheetml/2009/9/ac" r="396" s="34" customFormat="true" x14ac:dyDescent="0.2"/>
    <row xmlns:x14ac="http://schemas.microsoft.com/office/spreadsheetml/2009/9/ac" r="397" s="34" customFormat="true" x14ac:dyDescent="0.2"/>
    <row xmlns:x14ac="http://schemas.microsoft.com/office/spreadsheetml/2009/9/ac" r="398" s="34" customFormat="true" x14ac:dyDescent="0.2"/>
    <row xmlns:x14ac="http://schemas.microsoft.com/office/spreadsheetml/2009/9/ac" r="399" s="34" customFormat="true" x14ac:dyDescent="0.2"/>
    <row xmlns:x14ac="http://schemas.microsoft.com/office/spreadsheetml/2009/9/ac" r="400" s="34" customFormat="true" x14ac:dyDescent="0.2"/>
    <row xmlns:x14ac="http://schemas.microsoft.com/office/spreadsheetml/2009/9/ac" r="401" s="34" customFormat="true" x14ac:dyDescent="0.2"/>
    <row xmlns:x14ac="http://schemas.microsoft.com/office/spreadsheetml/2009/9/ac" r="402" s="34" customFormat="true" x14ac:dyDescent="0.2"/>
    <row xmlns:x14ac="http://schemas.microsoft.com/office/spreadsheetml/2009/9/ac" r="403" s="34" customFormat="true" x14ac:dyDescent="0.2"/>
    <row xmlns:x14ac="http://schemas.microsoft.com/office/spreadsheetml/2009/9/ac" r="404" s="34" customFormat="true" x14ac:dyDescent="0.2"/>
    <row xmlns:x14ac="http://schemas.microsoft.com/office/spreadsheetml/2009/9/ac" r="405" s="34" customFormat="true" x14ac:dyDescent="0.2"/>
    <row xmlns:x14ac="http://schemas.microsoft.com/office/spreadsheetml/2009/9/ac" r="406" s="34" customFormat="true" x14ac:dyDescent="0.2"/>
    <row xmlns:x14ac="http://schemas.microsoft.com/office/spreadsheetml/2009/9/ac" r="407" s="34" customFormat="true" x14ac:dyDescent="0.2"/>
    <row xmlns:x14ac="http://schemas.microsoft.com/office/spreadsheetml/2009/9/ac" r="408" s="34" customFormat="true" x14ac:dyDescent="0.2"/>
    <row xmlns:x14ac="http://schemas.microsoft.com/office/spreadsheetml/2009/9/ac" r="409" s="34" customFormat="true" x14ac:dyDescent="0.2"/>
    <row xmlns:x14ac="http://schemas.microsoft.com/office/spreadsheetml/2009/9/ac" r="410" s="34" customFormat="true" x14ac:dyDescent="0.2"/>
    <row xmlns:x14ac="http://schemas.microsoft.com/office/spreadsheetml/2009/9/ac" r="411" s="34" customFormat="true" x14ac:dyDescent="0.2"/>
    <row xmlns:x14ac="http://schemas.microsoft.com/office/spreadsheetml/2009/9/ac" r="412" s="34" customFormat="true" x14ac:dyDescent="0.2"/>
    <row xmlns:x14ac="http://schemas.microsoft.com/office/spreadsheetml/2009/9/ac" r="413" s="34" customFormat="true" x14ac:dyDescent="0.2"/>
    <row xmlns:x14ac="http://schemas.microsoft.com/office/spreadsheetml/2009/9/ac" r="414" s="34" customFormat="true" x14ac:dyDescent="0.2"/>
    <row xmlns:x14ac="http://schemas.microsoft.com/office/spreadsheetml/2009/9/ac" r="415" s="34" customFormat="true" x14ac:dyDescent="0.2"/>
    <row xmlns:x14ac="http://schemas.microsoft.com/office/spreadsheetml/2009/9/ac" r="416" s="34" customFormat="true" x14ac:dyDescent="0.2"/>
    <row xmlns:x14ac="http://schemas.microsoft.com/office/spreadsheetml/2009/9/ac" r="417" s="34" customFormat="true" x14ac:dyDescent="0.2"/>
    <row xmlns:x14ac="http://schemas.microsoft.com/office/spreadsheetml/2009/9/ac" r="418" s="34" customFormat="true" x14ac:dyDescent="0.2"/>
    <row xmlns:x14ac="http://schemas.microsoft.com/office/spreadsheetml/2009/9/ac" r="419" s="34" customFormat="true" x14ac:dyDescent="0.2"/>
    <row xmlns:x14ac="http://schemas.microsoft.com/office/spreadsheetml/2009/9/ac" r="420" s="34" customFormat="true" x14ac:dyDescent="0.2"/>
    <row xmlns:x14ac="http://schemas.microsoft.com/office/spreadsheetml/2009/9/ac" r="421" s="34" customFormat="true" x14ac:dyDescent="0.2"/>
    <row xmlns:x14ac="http://schemas.microsoft.com/office/spreadsheetml/2009/9/ac" r="422" s="34" customFormat="true" x14ac:dyDescent="0.2"/>
    <row xmlns:x14ac="http://schemas.microsoft.com/office/spreadsheetml/2009/9/ac" r="423" s="34" customFormat="true" x14ac:dyDescent="0.2"/>
    <row xmlns:x14ac="http://schemas.microsoft.com/office/spreadsheetml/2009/9/ac" r="424" s="34" customFormat="true" x14ac:dyDescent="0.2"/>
    <row xmlns:x14ac="http://schemas.microsoft.com/office/spreadsheetml/2009/9/ac" r="425" s="34" customFormat="true" x14ac:dyDescent="0.2"/>
    <row xmlns:x14ac="http://schemas.microsoft.com/office/spreadsheetml/2009/9/ac" r="426" s="34" customFormat="true" x14ac:dyDescent="0.2"/>
    <row xmlns:x14ac="http://schemas.microsoft.com/office/spreadsheetml/2009/9/ac" r="427" s="34" customFormat="true" x14ac:dyDescent="0.2"/>
    <row xmlns:x14ac="http://schemas.microsoft.com/office/spreadsheetml/2009/9/ac" r="428" s="34" customFormat="true" x14ac:dyDescent="0.2"/>
    <row xmlns:x14ac="http://schemas.microsoft.com/office/spreadsheetml/2009/9/ac" r="429" s="34" customFormat="true" x14ac:dyDescent="0.2"/>
    <row xmlns:x14ac="http://schemas.microsoft.com/office/spreadsheetml/2009/9/ac" r="430" s="34" customFormat="true" x14ac:dyDescent="0.2"/>
    <row xmlns:x14ac="http://schemas.microsoft.com/office/spreadsheetml/2009/9/ac" r="431" s="34" customFormat="true" x14ac:dyDescent="0.2"/>
    <row xmlns:x14ac="http://schemas.microsoft.com/office/spreadsheetml/2009/9/ac" r="432" s="34" customFormat="true" x14ac:dyDescent="0.2"/>
    <row xmlns:x14ac="http://schemas.microsoft.com/office/spreadsheetml/2009/9/ac" r="433" s="34" customFormat="true" x14ac:dyDescent="0.2"/>
    <row xmlns:x14ac="http://schemas.microsoft.com/office/spreadsheetml/2009/9/ac" r="434" s="34" customFormat="true" x14ac:dyDescent="0.2"/>
    <row xmlns:x14ac="http://schemas.microsoft.com/office/spreadsheetml/2009/9/ac" r="435" s="34" customFormat="true" x14ac:dyDescent="0.2"/>
    <row xmlns:x14ac="http://schemas.microsoft.com/office/spreadsheetml/2009/9/ac" r="436" s="34" customFormat="true" x14ac:dyDescent="0.2"/>
    <row xmlns:x14ac="http://schemas.microsoft.com/office/spreadsheetml/2009/9/ac" r="437" s="34" customFormat="true" x14ac:dyDescent="0.2"/>
    <row xmlns:x14ac="http://schemas.microsoft.com/office/spreadsheetml/2009/9/ac" r="438" s="34" customFormat="true" x14ac:dyDescent="0.2"/>
    <row xmlns:x14ac="http://schemas.microsoft.com/office/spreadsheetml/2009/9/ac" r="439" s="34" customFormat="true" x14ac:dyDescent="0.2"/>
    <row xmlns:x14ac="http://schemas.microsoft.com/office/spreadsheetml/2009/9/ac" r="440" s="34" customFormat="true" x14ac:dyDescent="0.2"/>
    <row xmlns:x14ac="http://schemas.microsoft.com/office/spreadsheetml/2009/9/ac" r="441" s="34" customFormat="true" x14ac:dyDescent="0.2"/>
    <row xmlns:x14ac="http://schemas.microsoft.com/office/spreadsheetml/2009/9/ac" r="442" s="34" customFormat="true" x14ac:dyDescent="0.2"/>
    <row xmlns:x14ac="http://schemas.microsoft.com/office/spreadsheetml/2009/9/ac" r="443" s="34" customFormat="true" x14ac:dyDescent="0.2"/>
    <row xmlns:x14ac="http://schemas.microsoft.com/office/spreadsheetml/2009/9/ac" r="444" s="34" customFormat="true" x14ac:dyDescent="0.2"/>
    <row xmlns:x14ac="http://schemas.microsoft.com/office/spreadsheetml/2009/9/ac" r="445" s="34" customFormat="true" x14ac:dyDescent="0.2"/>
    <row xmlns:x14ac="http://schemas.microsoft.com/office/spreadsheetml/2009/9/ac" r="446" s="34" customFormat="true" x14ac:dyDescent="0.2"/>
    <row xmlns:x14ac="http://schemas.microsoft.com/office/spreadsheetml/2009/9/ac" r="447" s="34" customFormat="true" x14ac:dyDescent="0.2"/>
    <row xmlns:x14ac="http://schemas.microsoft.com/office/spreadsheetml/2009/9/ac" r="448" s="34" customFormat="true" x14ac:dyDescent="0.2"/>
    <row xmlns:x14ac="http://schemas.microsoft.com/office/spreadsheetml/2009/9/ac" r="449" s="34" customFormat="true" x14ac:dyDescent="0.2"/>
    <row xmlns:x14ac="http://schemas.microsoft.com/office/spreadsheetml/2009/9/ac" r="450" s="34" customFormat="true" x14ac:dyDescent="0.2"/>
    <row xmlns:x14ac="http://schemas.microsoft.com/office/spreadsheetml/2009/9/ac" r="451" s="34" customFormat="true" x14ac:dyDescent="0.2"/>
    <row xmlns:x14ac="http://schemas.microsoft.com/office/spreadsheetml/2009/9/ac" r="452" s="34" customFormat="true" x14ac:dyDescent="0.2"/>
    <row xmlns:x14ac="http://schemas.microsoft.com/office/spreadsheetml/2009/9/ac" r="453" s="34" customFormat="true" x14ac:dyDescent="0.2"/>
    <row xmlns:x14ac="http://schemas.microsoft.com/office/spreadsheetml/2009/9/ac" r="454" s="34" customFormat="true" x14ac:dyDescent="0.2"/>
    <row xmlns:x14ac="http://schemas.microsoft.com/office/spreadsheetml/2009/9/ac" r="455" s="34" customFormat="true" x14ac:dyDescent="0.2"/>
    <row xmlns:x14ac="http://schemas.microsoft.com/office/spreadsheetml/2009/9/ac" r="456" s="34" customFormat="true" x14ac:dyDescent="0.2"/>
    <row xmlns:x14ac="http://schemas.microsoft.com/office/spreadsheetml/2009/9/ac" r="457" s="34" customFormat="true" x14ac:dyDescent="0.2"/>
    <row xmlns:x14ac="http://schemas.microsoft.com/office/spreadsheetml/2009/9/ac" r="458" s="34" customFormat="true" x14ac:dyDescent="0.2"/>
    <row xmlns:x14ac="http://schemas.microsoft.com/office/spreadsheetml/2009/9/ac" r="459" s="34" customFormat="true" x14ac:dyDescent="0.2"/>
    <row xmlns:x14ac="http://schemas.microsoft.com/office/spreadsheetml/2009/9/ac" r="460" s="34" customFormat="true" x14ac:dyDescent="0.2"/>
    <row xmlns:x14ac="http://schemas.microsoft.com/office/spreadsheetml/2009/9/ac" r="461" s="34" customFormat="true" x14ac:dyDescent="0.2"/>
    <row xmlns:x14ac="http://schemas.microsoft.com/office/spreadsheetml/2009/9/ac" r="462" s="34" customFormat="true" x14ac:dyDescent="0.2"/>
    <row xmlns:x14ac="http://schemas.microsoft.com/office/spreadsheetml/2009/9/ac" r="463" s="34" customFormat="true" x14ac:dyDescent="0.2"/>
    <row xmlns:x14ac="http://schemas.microsoft.com/office/spreadsheetml/2009/9/ac" r="464" s="34" customFormat="true" x14ac:dyDescent="0.2"/>
    <row xmlns:x14ac="http://schemas.microsoft.com/office/spreadsheetml/2009/9/ac" r="465" s="34" customFormat="true" x14ac:dyDescent="0.2"/>
    <row xmlns:x14ac="http://schemas.microsoft.com/office/spreadsheetml/2009/9/ac" r="466" s="34" customFormat="true" x14ac:dyDescent="0.2"/>
    <row xmlns:x14ac="http://schemas.microsoft.com/office/spreadsheetml/2009/9/ac" r="467" s="34" customFormat="true" x14ac:dyDescent="0.2"/>
    <row xmlns:x14ac="http://schemas.microsoft.com/office/spreadsheetml/2009/9/ac" r="468" s="34" customFormat="true" x14ac:dyDescent="0.2"/>
    <row xmlns:x14ac="http://schemas.microsoft.com/office/spreadsheetml/2009/9/ac" r="469" s="34" customFormat="true" x14ac:dyDescent="0.2"/>
    <row xmlns:x14ac="http://schemas.microsoft.com/office/spreadsheetml/2009/9/ac" r="470" s="34" customFormat="true" x14ac:dyDescent="0.2"/>
    <row xmlns:x14ac="http://schemas.microsoft.com/office/spreadsheetml/2009/9/ac" r="471" s="34" customFormat="true" x14ac:dyDescent="0.2"/>
    <row xmlns:x14ac="http://schemas.microsoft.com/office/spreadsheetml/2009/9/ac" r="472" s="34" customFormat="true" x14ac:dyDescent="0.2"/>
    <row xmlns:x14ac="http://schemas.microsoft.com/office/spreadsheetml/2009/9/ac" r="473" s="34" customFormat="true" x14ac:dyDescent="0.2"/>
    <row xmlns:x14ac="http://schemas.microsoft.com/office/spreadsheetml/2009/9/ac" r="474" s="34" customFormat="true" x14ac:dyDescent="0.2"/>
    <row xmlns:x14ac="http://schemas.microsoft.com/office/spreadsheetml/2009/9/ac" r="475" s="34" customFormat="true" x14ac:dyDescent="0.2"/>
    <row xmlns:x14ac="http://schemas.microsoft.com/office/spreadsheetml/2009/9/ac" r="476" s="34" customFormat="true" x14ac:dyDescent="0.2"/>
    <row xmlns:x14ac="http://schemas.microsoft.com/office/spreadsheetml/2009/9/ac" r="477" s="34" customFormat="true" x14ac:dyDescent="0.2"/>
    <row xmlns:x14ac="http://schemas.microsoft.com/office/spreadsheetml/2009/9/ac" r="478" s="34" customFormat="true" x14ac:dyDescent="0.2"/>
    <row xmlns:x14ac="http://schemas.microsoft.com/office/spreadsheetml/2009/9/ac" r="479" s="34" customFormat="true" x14ac:dyDescent="0.2"/>
    <row xmlns:x14ac="http://schemas.microsoft.com/office/spreadsheetml/2009/9/ac" r="480" s="34" customFormat="true" x14ac:dyDescent="0.2"/>
    <row xmlns:x14ac="http://schemas.microsoft.com/office/spreadsheetml/2009/9/ac" r="481" s="34" customFormat="true" x14ac:dyDescent="0.2"/>
    <row xmlns:x14ac="http://schemas.microsoft.com/office/spreadsheetml/2009/9/ac" r="482" s="34" customFormat="true" x14ac:dyDescent="0.2"/>
    <row xmlns:x14ac="http://schemas.microsoft.com/office/spreadsheetml/2009/9/ac" r="483" s="34" customFormat="true" x14ac:dyDescent="0.2"/>
    <row xmlns:x14ac="http://schemas.microsoft.com/office/spreadsheetml/2009/9/ac" r="484" s="34" customFormat="true" x14ac:dyDescent="0.2"/>
    <row xmlns:x14ac="http://schemas.microsoft.com/office/spreadsheetml/2009/9/ac" r="485" s="34" customFormat="true" x14ac:dyDescent="0.2"/>
    <row xmlns:x14ac="http://schemas.microsoft.com/office/spreadsheetml/2009/9/ac" r="486" s="34" customFormat="true" x14ac:dyDescent="0.2"/>
    <row xmlns:x14ac="http://schemas.microsoft.com/office/spreadsheetml/2009/9/ac" r="487" s="34" customFormat="true" x14ac:dyDescent="0.2"/>
    <row xmlns:x14ac="http://schemas.microsoft.com/office/spreadsheetml/2009/9/ac" r="488" s="34" customFormat="true" x14ac:dyDescent="0.2"/>
    <row xmlns:x14ac="http://schemas.microsoft.com/office/spreadsheetml/2009/9/ac" r="489" s="34" customFormat="true" x14ac:dyDescent="0.2"/>
    <row xmlns:x14ac="http://schemas.microsoft.com/office/spreadsheetml/2009/9/ac" r="490" s="34" customFormat="true" x14ac:dyDescent="0.2"/>
    <row xmlns:x14ac="http://schemas.microsoft.com/office/spreadsheetml/2009/9/ac" r="491" s="34" customFormat="true" x14ac:dyDescent="0.2"/>
    <row xmlns:x14ac="http://schemas.microsoft.com/office/spreadsheetml/2009/9/ac" r="492" s="34" customFormat="true" x14ac:dyDescent="0.2"/>
    <row xmlns:x14ac="http://schemas.microsoft.com/office/spreadsheetml/2009/9/ac" r="493" s="34" customFormat="true" x14ac:dyDescent="0.2"/>
    <row xmlns:x14ac="http://schemas.microsoft.com/office/spreadsheetml/2009/9/ac" r="494" s="34" customFormat="true" x14ac:dyDescent="0.2"/>
    <row xmlns:x14ac="http://schemas.microsoft.com/office/spreadsheetml/2009/9/ac" r="495" s="34" customFormat="true" x14ac:dyDescent="0.2"/>
    <row xmlns:x14ac="http://schemas.microsoft.com/office/spreadsheetml/2009/9/ac" r="496" s="34" customFormat="true" x14ac:dyDescent="0.2"/>
    <row xmlns:x14ac="http://schemas.microsoft.com/office/spreadsheetml/2009/9/ac" r="497" s="34" customFormat="true" x14ac:dyDescent="0.2"/>
    <row xmlns:x14ac="http://schemas.microsoft.com/office/spreadsheetml/2009/9/ac" r="498" s="34" customFormat="true" x14ac:dyDescent="0.2"/>
    <row xmlns:x14ac="http://schemas.microsoft.com/office/spreadsheetml/2009/9/ac" r="499" s="34" customFormat="true" x14ac:dyDescent="0.2"/>
    <row xmlns:x14ac="http://schemas.microsoft.com/office/spreadsheetml/2009/9/ac" r="500" s="34" customFormat="true" x14ac:dyDescent="0.2"/>
    <row xmlns:x14ac="http://schemas.microsoft.com/office/spreadsheetml/2009/9/ac" r="501" s="34" customFormat="true" x14ac:dyDescent="0.2"/>
    <row xmlns:x14ac="http://schemas.microsoft.com/office/spreadsheetml/2009/9/ac" r="502" s="34" customFormat="true" x14ac:dyDescent="0.2"/>
    <row xmlns:x14ac="http://schemas.microsoft.com/office/spreadsheetml/2009/9/ac" r="503" s="34" customFormat="true" x14ac:dyDescent="0.2"/>
    <row xmlns:x14ac="http://schemas.microsoft.com/office/spreadsheetml/2009/9/ac" r="504" s="34" customFormat="true" x14ac:dyDescent="0.2"/>
    <row xmlns:x14ac="http://schemas.microsoft.com/office/spreadsheetml/2009/9/ac" r="505" s="34" customFormat="true" x14ac:dyDescent="0.2"/>
    <row xmlns:x14ac="http://schemas.microsoft.com/office/spreadsheetml/2009/9/ac" r="506" s="34" customFormat="true" x14ac:dyDescent="0.2"/>
    <row xmlns:x14ac="http://schemas.microsoft.com/office/spreadsheetml/2009/9/ac" r="507" s="34" customFormat="true" x14ac:dyDescent="0.2"/>
    <row xmlns:x14ac="http://schemas.microsoft.com/office/spreadsheetml/2009/9/ac" r="508" s="34" customFormat="true" x14ac:dyDescent="0.2"/>
    <row xmlns:x14ac="http://schemas.microsoft.com/office/spreadsheetml/2009/9/ac" r="509" s="34" customFormat="true" x14ac:dyDescent="0.2"/>
    <row xmlns:x14ac="http://schemas.microsoft.com/office/spreadsheetml/2009/9/ac" r="510" s="34" customFormat="true" x14ac:dyDescent="0.2"/>
    <row xmlns:x14ac="http://schemas.microsoft.com/office/spreadsheetml/2009/9/ac" r="511" s="34" customFormat="true" x14ac:dyDescent="0.2"/>
    <row xmlns:x14ac="http://schemas.microsoft.com/office/spreadsheetml/2009/9/ac" r="512" s="34" customFormat="true" x14ac:dyDescent="0.2"/>
    <row xmlns:x14ac="http://schemas.microsoft.com/office/spreadsheetml/2009/9/ac" r="513" s="34" customFormat="true" x14ac:dyDescent="0.2"/>
    <row xmlns:x14ac="http://schemas.microsoft.com/office/spreadsheetml/2009/9/ac" r="514" s="34" customFormat="true" x14ac:dyDescent="0.2"/>
    <row xmlns:x14ac="http://schemas.microsoft.com/office/spreadsheetml/2009/9/ac" r="515" s="34" customFormat="true" x14ac:dyDescent="0.2"/>
    <row xmlns:x14ac="http://schemas.microsoft.com/office/spreadsheetml/2009/9/ac" r="516" s="34" customFormat="true" x14ac:dyDescent="0.2"/>
    <row xmlns:x14ac="http://schemas.microsoft.com/office/spreadsheetml/2009/9/ac" r="517" s="34" customFormat="true" x14ac:dyDescent="0.2"/>
    <row xmlns:x14ac="http://schemas.microsoft.com/office/spreadsheetml/2009/9/ac" r="518" s="34" customFormat="true" x14ac:dyDescent="0.2"/>
    <row xmlns:x14ac="http://schemas.microsoft.com/office/spreadsheetml/2009/9/ac" r="519" s="34" customFormat="true" x14ac:dyDescent="0.2"/>
    <row xmlns:x14ac="http://schemas.microsoft.com/office/spreadsheetml/2009/9/ac" r="520" s="34" customFormat="true" x14ac:dyDescent="0.2"/>
    <row xmlns:x14ac="http://schemas.microsoft.com/office/spreadsheetml/2009/9/ac" r="521" s="34" customFormat="true" x14ac:dyDescent="0.2"/>
    <row xmlns:x14ac="http://schemas.microsoft.com/office/spreadsheetml/2009/9/ac" r="522" s="34" customFormat="true" x14ac:dyDescent="0.2"/>
    <row xmlns:x14ac="http://schemas.microsoft.com/office/spreadsheetml/2009/9/ac" r="523" s="34" customFormat="true" x14ac:dyDescent="0.2"/>
    <row xmlns:x14ac="http://schemas.microsoft.com/office/spreadsheetml/2009/9/ac" r="524" s="34" customFormat="true" x14ac:dyDescent="0.2"/>
    <row xmlns:x14ac="http://schemas.microsoft.com/office/spreadsheetml/2009/9/ac" r="525" s="34" customFormat="true" x14ac:dyDescent="0.2"/>
    <row xmlns:x14ac="http://schemas.microsoft.com/office/spreadsheetml/2009/9/ac" r="526" s="34" customFormat="true" x14ac:dyDescent="0.2"/>
    <row xmlns:x14ac="http://schemas.microsoft.com/office/spreadsheetml/2009/9/ac" r="527" s="34" customFormat="true" x14ac:dyDescent="0.2"/>
    <row xmlns:x14ac="http://schemas.microsoft.com/office/spreadsheetml/2009/9/ac" r="528" s="34" customFormat="true" x14ac:dyDescent="0.2"/>
    <row xmlns:x14ac="http://schemas.microsoft.com/office/spreadsheetml/2009/9/ac" r="529" s="34" customFormat="true" x14ac:dyDescent="0.2"/>
    <row xmlns:x14ac="http://schemas.microsoft.com/office/spreadsheetml/2009/9/ac" r="530" s="34" customFormat="true" x14ac:dyDescent="0.2"/>
    <row xmlns:x14ac="http://schemas.microsoft.com/office/spreadsheetml/2009/9/ac" r="531" s="34" customFormat="true" x14ac:dyDescent="0.2"/>
    <row xmlns:x14ac="http://schemas.microsoft.com/office/spreadsheetml/2009/9/ac" r="532" s="34" customFormat="true" x14ac:dyDescent="0.2"/>
    <row xmlns:x14ac="http://schemas.microsoft.com/office/spreadsheetml/2009/9/ac" r="533" s="34" customFormat="true" x14ac:dyDescent="0.2"/>
    <row xmlns:x14ac="http://schemas.microsoft.com/office/spreadsheetml/2009/9/ac" r="534" s="34" customFormat="true" x14ac:dyDescent="0.2"/>
    <row xmlns:x14ac="http://schemas.microsoft.com/office/spreadsheetml/2009/9/ac" r="535" s="34" customFormat="true" x14ac:dyDescent="0.2"/>
    <row xmlns:x14ac="http://schemas.microsoft.com/office/spreadsheetml/2009/9/ac" r="536" s="34" customFormat="true" x14ac:dyDescent="0.2"/>
    <row xmlns:x14ac="http://schemas.microsoft.com/office/spreadsheetml/2009/9/ac" r="537" s="34" customFormat="true" x14ac:dyDescent="0.2"/>
    <row xmlns:x14ac="http://schemas.microsoft.com/office/spreadsheetml/2009/9/ac" r="538" s="34" customFormat="true" x14ac:dyDescent="0.2"/>
    <row xmlns:x14ac="http://schemas.microsoft.com/office/spreadsheetml/2009/9/ac" r="539" s="34" customFormat="true" x14ac:dyDescent="0.2"/>
    <row xmlns:x14ac="http://schemas.microsoft.com/office/spreadsheetml/2009/9/ac" r="540" s="34" customFormat="true" x14ac:dyDescent="0.2"/>
    <row xmlns:x14ac="http://schemas.microsoft.com/office/spreadsheetml/2009/9/ac" r="541" s="34" customFormat="true" x14ac:dyDescent="0.2"/>
    <row xmlns:x14ac="http://schemas.microsoft.com/office/spreadsheetml/2009/9/ac" r="542" s="34" customFormat="true" x14ac:dyDescent="0.2"/>
    <row xmlns:x14ac="http://schemas.microsoft.com/office/spreadsheetml/2009/9/ac" r="543" s="34" customFormat="true" x14ac:dyDescent="0.2"/>
    <row xmlns:x14ac="http://schemas.microsoft.com/office/spreadsheetml/2009/9/ac" r="544" s="34" customFormat="true" x14ac:dyDescent="0.2"/>
    <row xmlns:x14ac="http://schemas.microsoft.com/office/spreadsheetml/2009/9/ac" r="545" s="34" customFormat="true" x14ac:dyDescent="0.2"/>
    <row xmlns:x14ac="http://schemas.microsoft.com/office/spreadsheetml/2009/9/ac" r="546" s="34" customFormat="true" x14ac:dyDescent="0.2"/>
    <row xmlns:x14ac="http://schemas.microsoft.com/office/spreadsheetml/2009/9/ac" r="547" s="34" customFormat="true" x14ac:dyDescent="0.2"/>
    <row xmlns:x14ac="http://schemas.microsoft.com/office/spreadsheetml/2009/9/ac" r="548" s="34" customFormat="true" x14ac:dyDescent="0.2"/>
    <row xmlns:x14ac="http://schemas.microsoft.com/office/spreadsheetml/2009/9/ac" r="549" s="34" customFormat="true" x14ac:dyDescent="0.2"/>
    <row xmlns:x14ac="http://schemas.microsoft.com/office/spreadsheetml/2009/9/ac" r="550" s="34" customFormat="true" x14ac:dyDescent="0.2"/>
    <row xmlns:x14ac="http://schemas.microsoft.com/office/spreadsheetml/2009/9/ac" r="551" s="34" customFormat="true" x14ac:dyDescent="0.2"/>
    <row xmlns:x14ac="http://schemas.microsoft.com/office/spreadsheetml/2009/9/ac" r="552" s="34" customFormat="true" x14ac:dyDescent="0.2"/>
    <row xmlns:x14ac="http://schemas.microsoft.com/office/spreadsheetml/2009/9/ac" r="553" s="34" customFormat="true" x14ac:dyDescent="0.2"/>
    <row xmlns:x14ac="http://schemas.microsoft.com/office/spreadsheetml/2009/9/ac" r="554" s="34" customFormat="true" x14ac:dyDescent="0.2"/>
    <row xmlns:x14ac="http://schemas.microsoft.com/office/spreadsheetml/2009/9/ac" r="555" s="34" customFormat="true" x14ac:dyDescent="0.2"/>
    <row xmlns:x14ac="http://schemas.microsoft.com/office/spreadsheetml/2009/9/ac" r="556" s="34" customFormat="true" x14ac:dyDescent="0.2"/>
    <row xmlns:x14ac="http://schemas.microsoft.com/office/spreadsheetml/2009/9/ac" r="557" s="34" customFormat="true" x14ac:dyDescent="0.2"/>
    <row xmlns:x14ac="http://schemas.microsoft.com/office/spreadsheetml/2009/9/ac" r="558" s="34" customFormat="true" x14ac:dyDescent="0.2"/>
    <row xmlns:x14ac="http://schemas.microsoft.com/office/spreadsheetml/2009/9/ac" r="559" s="34" customFormat="true" x14ac:dyDescent="0.2"/>
    <row xmlns:x14ac="http://schemas.microsoft.com/office/spreadsheetml/2009/9/ac" r="560" s="34" customFormat="true" x14ac:dyDescent="0.2"/>
    <row xmlns:x14ac="http://schemas.microsoft.com/office/spreadsheetml/2009/9/ac" r="561" s="34" customFormat="true" x14ac:dyDescent="0.2"/>
    <row xmlns:x14ac="http://schemas.microsoft.com/office/spreadsheetml/2009/9/ac" r="562" s="34" customFormat="true" x14ac:dyDescent="0.2"/>
    <row xmlns:x14ac="http://schemas.microsoft.com/office/spreadsheetml/2009/9/ac" r="563" s="34" customFormat="true" x14ac:dyDescent="0.2"/>
    <row xmlns:x14ac="http://schemas.microsoft.com/office/spreadsheetml/2009/9/ac" r="564" s="34" customFormat="true" x14ac:dyDescent="0.2"/>
    <row xmlns:x14ac="http://schemas.microsoft.com/office/spreadsheetml/2009/9/ac" r="565" s="34" customFormat="true" x14ac:dyDescent="0.2"/>
    <row xmlns:x14ac="http://schemas.microsoft.com/office/spreadsheetml/2009/9/ac" r="566" s="34" customFormat="true" x14ac:dyDescent="0.2"/>
    <row xmlns:x14ac="http://schemas.microsoft.com/office/spreadsheetml/2009/9/ac" r="567" s="34" customFormat="true" x14ac:dyDescent="0.2"/>
    <row xmlns:x14ac="http://schemas.microsoft.com/office/spreadsheetml/2009/9/ac" r="568" s="34" customFormat="true" x14ac:dyDescent="0.2"/>
    <row xmlns:x14ac="http://schemas.microsoft.com/office/spreadsheetml/2009/9/ac" r="569" s="34" customFormat="true" x14ac:dyDescent="0.2"/>
    <row xmlns:x14ac="http://schemas.microsoft.com/office/spreadsheetml/2009/9/ac" r="570" s="34" customFormat="true" x14ac:dyDescent="0.2"/>
    <row xmlns:x14ac="http://schemas.microsoft.com/office/spreadsheetml/2009/9/ac" r="571" s="34" customFormat="true" x14ac:dyDescent="0.2"/>
    <row xmlns:x14ac="http://schemas.microsoft.com/office/spreadsheetml/2009/9/ac" r="572" s="34" customFormat="true" x14ac:dyDescent="0.2"/>
    <row xmlns:x14ac="http://schemas.microsoft.com/office/spreadsheetml/2009/9/ac" r="573" s="34" customFormat="true" x14ac:dyDescent="0.2"/>
    <row xmlns:x14ac="http://schemas.microsoft.com/office/spreadsheetml/2009/9/ac" r="574" s="34" customFormat="true" x14ac:dyDescent="0.2"/>
    <row xmlns:x14ac="http://schemas.microsoft.com/office/spreadsheetml/2009/9/ac" r="575" s="34" customFormat="true" x14ac:dyDescent="0.2"/>
    <row xmlns:x14ac="http://schemas.microsoft.com/office/spreadsheetml/2009/9/ac" r="576" s="34" customFormat="true" x14ac:dyDescent="0.2"/>
    <row xmlns:x14ac="http://schemas.microsoft.com/office/spreadsheetml/2009/9/ac" r="577" s="34" customFormat="true" x14ac:dyDescent="0.2"/>
    <row xmlns:x14ac="http://schemas.microsoft.com/office/spreadsheetml/2009/9/ac" r="578" s="34" customFormat="true" x14ac:dyDescent="0.2"/>
    <row xmlns:x14ac="http://schemas.microsoft.com/office/spreadsheetml/2009/9/ac" r="579" s="34" customFormat="true" x14ac:dyDescent="0.2"/>
    <row xmlns:x14ac="http://schemas.microsoft.com/office/spreadsheetml/2009/9/ac" r="580" s="34" customFormat="true" x14ac:dyDescent="0.2"/>
    <row xmlns:x14ac="http://schemas.microsoft.com/office/spreadsheetml/2009/9/ac" r="581" s="34" customFormat="true" x14ac:dyDescent="0.2"/>
    <row xmlns:x14ac="http://schemas.microsoft.com/office/spreadsheetml/2009/9/ac" r="582" s="34" customFormat="true" x14ac:dyDescent="0.2"/>
    <row xmlns:x14ac="http://schemas.microsoft.com/office/spreadsheetml/2009/9/ac" r="583" s="34" customFormat="true" x14ac:dyDescent="0.2"/>
    <row xmlns:x14ac="http://schemas.microsoft.com/office/spreadsheetml/2009/9/ac" r="584" s="34" customFormat="true" x14ac:dyDescent="0.2"/>
    <row xmlns:x14ac="http://schemas.microsoft.com/office/spreadsheetml/2009/9/ac" r="585" s="34" customFormat="true" x14ac:dyDescent="0.2"/>
    <row xmlns:x14ac="http://schemas.microsoft.com/office/spreadsheetml/2009/9/ac" r="586" s="34" customFormat="true" x14ac:dyDescent="0.2"/>
    <row xmlns:x14ac="http://schemas.microsoft.com/office/spreadsheetml/2009/9/ac" r="587" s="34" customFormat="true" x14ac:dyDescent="0.2"/>
    <row xmlns:x14ac="http://schemas.microsoft.com/office/spreadsheetml/2009/9/ac" r="588" s="34" customFormat="true" x14ac:dyDescent="0.2"/>
    <row xmlns:x14ac="http://schemas.microsoft.com/office/spreadsheetml/2009/9/ac" r="589" s="34" customFormat="true" x14ac:dyDescent="0.2"/>
    <row xmlns:x14ac="http://schemas.microsoft.com/office/spreadsheetml/2009/9/ac" r="590" s="34" customFormat="true" x14ac:dyDescent="0.2"/>
    <row xmlns:x14ac="http://schemas.microsoft.com/office/spreadsheetml/2009/9/ac" r="591" s="34" customFormat="true" x14ac:dyDescent="0.2"/>
    <row xmlns:x14ac="http://schemas.microsoft.com/office/spreadsheetml/2009/9/ac" r="592" s="34" customFormat="true" x14ac:dyDescent="0.2"/>
    <row xmlns:x14ac="http://schemas.microsoft.com/office/spreadsheetml/2009/9/ac" r="593" s="34" customFormat="true" x14ac:dyDescent="0.2"/>
    <row xmlns:x14ac="http://schemas.microsoft.com/office/spreadsheetml/2009/9/ac" r="594" s="34" customFormat="true" x14ac:dyDescent="0.2"/>
    <row xmlns:x14ac="http://schemas.microsoft.com/office/spreadsheetml/2009/9/ac" r="595" s="34" customFormat="true" x14ac:dyDescent="0.2"/>
    <row xmlns:x14ac="http://schemas.microsoft.com/office/spreadsheetml/2009/9/ac" r="596" s="34" customFormat="true" x14ac:dyDescent="0.2"/>
    <row xmlns:x14ac="http://schemas.microsoft.com/office/spreadsheetml/2009/9/ac" r="597" s="34" customFormat="true" x14ac:dyDescent="0.2"/>
    <row xmlns:x14ac="http://schemas.microsoft.com/office/spreadsheetml/2009/9/ac" r="598" s="34" customFormat="true" x14ac:dyDescent="0.2"/>
    <row xmlns:x14ac="http://schemas.microsoft.com/office/spreadsheetml/2009/9/ac" r="599" s="34" customFormat="true" x14ac:dyDescent="0.2"/>
    <row xmlns:x14ac="http://schemas.microsoft.com/office/spreadsheetml/2009/9/ac" r="600" s="34" customFormat="true" x14ac:dyDescent="0.2"/>
    <row xmlns:x14ac="http://schemas.microsoft.com/office/spreadsheetml/2009/9/ac" r="601" s="34" customFormat="true" x14ac:dyDescent="0.2"/>
    <row xmlns:x14ac="http://schemas.microsoft.com/office/spreadsheetml/2009/9/ac" r="602" s="34" customFormat="true" x14ac:dyDescent="0.2"/>
    <row xmlns:x14ac="http://schemas.microsoft.com/office/spreadsheetml/2009/9/ac" r="603" s="34" customFormat="true" x14ac:dyDescent="0.2"/>
    <row xmlns:x14ac="http://schemas.microsoft.com/office/spreadsheetml/2009/9/ac" r="604" s="34" customFormat="true" x14ac:dyDescent="0.2"/>
    <row xmlns:x14ac="http://schemas.microsoft.com/office/spreadsheetml/2009/9/ac" r="605" s="34" customFormat="true" x14ac:dyDescent="0.2"/>
    <row xmlns:x14ac="http://schemas.microsoft.com/office/spreadsheetml/2009/9/ac" r="606" s="34" customFormat="true" x14ac:dyDescent="0.2"/>
    <row xmlns:x14ac="http://schemas.microsoft.com/office/spreadsheetml/2009/9/ac" r="607" s="34" customFormat="true" x14ac:dyDescent="0.2"/>
    <row xmlns:x14ac="http://schemas.microsoft.com/office/spreadsheetml/2009/9/ac" r="608" s="34" customFormat="true" x14ac:dyDescent="0.2"/>
    <row xmlns:x14ac="http://schemas.microsoft.com/office/spreadsheetml/2009/9/ac" r="609" s="34" customFormat="true" x14ac:dyDescent="0.2"/>
    <row xmlns:x14ac="http://schemas.microsoft.com/office/spreadsheetml/2009/9/ac" r="610" s="34" customFormat="true" x14ac:dyDescent="0.2"/>
    <row xmlns:x14ac="http://schemas.microsoft.com/office/spreadsheetml/2009/9/ac" r="611" s="34" customFormat="true" x14ac:dyDescent="0.2"/>
    <row xmlns:x14ac="http://schemas.microsoft.com/office/spreadsheetml/2009/9/ac" r="612" s="34" customFormat="true" x14ac:dyDescent="0.2"/>
    <row xmlns:x14ac="http://schemas.microsoft.com/office/spreadsheetml/2009/9/ac" r="613" s="34" customFormat="true" x14ac:dyDescent="0.2"/>
    <row xmlns:x14ac="http://schemas.microsoft.com/office/spreadsheetml/2009/9/ac" r="614" s="34" customFormat="true" x14ac:dyDescent="0.2"/>
    <row xmlns:x14ac="http://schemas.microsoft.com/office/spreadsheetml/2009/9/ac" r="615" s="34" customFormat="true" x14ac:dyDescent="0.2"/>
    <row xmlns:x14ac="http://schemas.microsoft.com/office/spreadsheetml/2009/9/ac" r="616" s="34" customFormat="true" x14ac:dyDescent="0.2"/>
    <row xmlns:x14ac="http://schemas.microsoft.com/office/spreadsheetml/2009/9/ac" r="617" s="34" customFormat="true" x14ac:dyDescent="0.2"/>
    <row xmlns:x14ac="http://schemas.microsoft.com/office/spreadsheetml/2009/9/ac" r="618" s="34" customFormat="true" x14ac:dyDescent="0.2"/>
    <row xmlns:x14ac="http://schemas.microsoft.com/office/spreadsheetml/2009/9/ac" r="619" s="34" customFormat="true" x14ac:dyDescent="0.2"/>
    <row xmlns:x14ac="http://schemas.microsoft.com/office/spreadsheetml/2009/9/ac" r="620" s="34" customFormat="true" x14ac:dyDescent="0.2"/>
    <row xmlns:x14ac="http://schemas.microsoft.com/office/spreadsheetml/2009/9/ac" r="621" s="34" customFormat="true" x14ac:dyDescent="0.2"/>
    <row xmlns:x14ac="http://schemas.microsoft.com/office/spreadsheetml/2009/9/ac" r="622" s="34" customFormat="true" x14ac:dyDescent="0.2"/>
    <row xmlns:x14ac="http://schemas.microsoft.com/office/spreadsheetml/2009/9/ac" r="623" s="34" customFormat="true" x14ac:dyDescent="0.2"/>
    <row xmlns:x14ac="http://schemas.microsoft.com/office/spreadsheetml/2009/9/ac" r="624" s="34" customFormat="true" x14ac:dyDescent="0.2"/>
    <row xmlns:x14ac="http://schemas.microsoft.com/office/spreadsheetml/2009/9/ac" r="625" s="34" customFormat="true" x14ac:dyDescent="0.2"/>
    <row xmlns:x14ac="http://schemas.microsoft.com/office/spreadsheetml/2009/9/ac" r="626" s="34" customFormat="true" x14ac:dyDescent="0.2"/>
    <row xmlns:x14ac="http://schemas.microsoft.com/office/spreadsheetml/2009/9/ac" r="627" s="34" customFormat="true" x14ac:dyDescent="0.2"/>
    <row xmlns:x14ac="http://schemas.microsoft.com/office/spreadsheetml/2009/9/ac" r="628" s="34" customFormat="true" x14ac:dyDescent="0.2"/>
    <row xmlns:x14ac="http://schemas.microsoft.com/office/spreadsheetml/2009/9/ac" r="629" s="34" customFormat="true" x14ac:dyDescent="0.2"/>
    <row xmlns:x14ac="http://schemas.microsoft.com/office/spreadsheetml/2009/9/ac" r="630" s="34" customFormat="true" x14ac:dyDescent="0.2"/>
    <row xmlns:x14ac="http://schemas.microsoft.com/office/spreadsheetml/2009/9/ac" r="631" s="34" customFormat="true" x14ac:dyDescent="0.2"/>
    <row xmlns:x14ac="http://schemas.microsoft.com/office/spreadsheetml/2009/9/ac" r="632" s="34" customFormat="true" x14ac:dyDescent="0.2"/>
    <row xmlns:x14ac="http://schemas.microsoft.com/office/spreadsheetml/2009/9/ac" r="633" s="34" customFormat="true" x14ac:dyDescent="0.2"/>
    <row xmlns:x14ac="http://schemas.microsoft.com/office/spreadsheetml/2009/9/ac" r="634" s="34" customFormat="true" x14ac:dyDescent="0.2"/>
    <row xmlns:x14ac="http://schemas.microsoft.com/office/spreadsheetml/2009/9/ac" r="635" s="34"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20" customWidth="true"/>
    <col min="3" max="3" width="29.75" customWidth="true"/>
    <col min="4" max="9" width="7.875" customWidth="true"/>
    <col min="10" max="11" width="1.125" customWidth="true"/>
    <col min="12" max="12" width="24.625" style="120" customWidth="true"/>
    <col min="13" max="13" width="29.75" customWidth="true"/>
    <col min="14" max="19" width="7.875" customWidth="true"/>
    <col min="20" max="21" width="1.125" customWidth="true"/>
    <col min="22" max="22" width="24.625" style="120" customWidth="true"/>
    <col min="23" max="23" width="29.75" customWidth="true"/>
    <col min="24" max="29" width="7.875" customWidth="true"/>
    <col min="30" max="31" width="1.125" customWidth="true"/>
    <col min="32" max="32" width="24.625" style="120" customWidth="true"/>
    <col min="33" max="33" width="29.75" customWidth="true"/>
    <col min="34" max="39" width="7.875" customWidth="true"/>
    <col min="40" max="41" width="1.125" customWidth="true"/>
    <col min="42" max="42" width="24.625" style="120" customWidth="true"/>
    <col min="43" max="43" width="29.75" customWidth="true"/>
    <col min="44" max="49" width="7.875" customWidth="true"/>
    <col min="50" max="51" width="1.125" customWidth="true"/>
    <col min="52" max="52" width="24.625" style="120" customWidth="true"/>
    <col min="53" max="53" width="29.75" style="120" customWidth="true"/>
    <col min="54" max="59" width="7.875" customWidth="true"/>
    <col min="60" max="61" width="1.125" customWidth="true"/>
    <col min="62" max="62" width="24.625" style="120" customWidth="true"/>
    <col min="63" max="63" width="29.75" customWidth="true"/>
    <col min="64" max="69" width="7.875" customWidth="true"/>
    <col min="70" max="71" width="1.125" customWidth="true"/>
    <col min="72" max="72" width="24.625" style="120" customWidth="true"/>
    <col min="73" max="73" width="29.75" customWidth="true"/>
    <col min="74" max="79" width="7.875" customWidth="true"/>
    <col min="80" max="81" width="1.125" customWidth="true"/>
    <col min="82" max="82" width="24.625" style="120" customWidth="true"/>
    <col min="83" max="83" width="29.75" customWidth="true"/>
    <col min="84" max="89" width="7.875" customWidth="true"/>
    <col min="90" max="91" width="1.125" customWidth="true"/>
    <col min="92" max="92" width="24.625" style="120" customWidth="true"/>
    <col min="93" max="93" width="29.75" customWidth="true"/>
    <col min="94" max="99" width="7.875" customWidth="true"/>
    <col min="100" max="101" width="1.125" customWidth="true"/>
    <col min="102" max="102" width="24.625" style="120" customWidth="true"/>
    <col min="103" max="103" width="29.75" customWidth="true"/>
    <col min="104" max="109" width="7.875" customWidth="true"/>
    <col min="110" max="111" width="1.125" customWidth="true"/>
    <col min="112" max="112" width="24.625" style="120" customWidth="true"/>
    <col min="113" max="113" width="29.75" customWidth="true"/>
    <col min="114" max="119" width="7.875" customWidth="true"/>
    <col min="120" max="121" width="1.125" customWidth="true"/>
    <col min="122" max="122" width="24.625" style="120" customWidth="true"/>
    <col min="123" max="123" width="29.75" customWidth="true"/>
    <col min="124" max="129" width="7.875" customWidth="true"/>
    <col min="130" max="131" width="1.125" customWidth="true"/>
    <col min="132" max="132" width="24.625" style="120" customWidth="true"/>
    <col min="133" max="133" width="29.75" customWidth="true"/>
    <col min="134" max="139" width="7.875" customWidth="true"/>
    <col min="140" max="141" width="1.125" customWidth="true"/>
    <col min="142" max="142" width="24.625" style="120" customWidth="true"/>
    <col min="143" max="143" width="29.75" customWidth="true"/>
    <col min="144" max="149" width="7.875" customWidth="true"/>
    <col min="150" max="151" width="1.125" customWidth="true"/>
    <col min="152" max="152" width="24.625" style="120" customWidth="true"/>
    <col min="153" max="153" width="29.75" customWidth="true"/>
    <col min="154" max="159" width="7.875" customWidth="true"/>
    <col min="160" max="161" width="1.125" customWidth="true"/>
    <col min="162" max="162" width="24.625" style="120" customWidth="true"/>
    <col min="163" max="163" width="29.75" customWidth="true"/>
    <col min="164" max="169" width="7.875" customWidth="true"/>
    <col min="170" max="171" width="1.125" customWidth="true"/>
    <col min="172" max="172" width="24.625" style="120" customWidth="true"/>
    <col min="173" max="173" width="29.75" customWidth="true"/>
    <col min="174" max="179" width="7.875" customWidth="true"/>
    <col min="180" max="181" width="1.125" customWidth="true"/>
    <col min="182" max="182" width="24.625" style="120" customWidth="true"/>
    <col min="183" max="183" width="29.75" customWidth="true"/>
    <col min="184" max="189" width="7.875" customWidth="true"/>
    <col min="190" max="191" width="1.125" customWidth="true"/>
    <col min="192" max="192" width="24.625" style="120" customWidth="true"/>
    <col min="193" max="193" width="29.75" customWidth="true"/>
    <col min="194" max="199" width="7.875" customWidth="true"/>
    <col min="200" max="201" width="1.125" customWidth="true"/>
    <col min="202" max="202" width="24.625" style="120" customWidth="true"/>
    <col min="203" max="203" width="29.75" customWidth="true"/>
    <col min="204" max="209" width="7.875" customWidth="true"/>
    <col min="210" max="211" width="1.125" customWidth="true"/>
    <col min="212" max="212" width="24.625" style="120" customWidth="true"/>
    <col min="213" max="213" width="29.75" customWidth="true"/>
    <col min="214" max="219" width="7.875" customWidth="true"/>
    <col min="220" max="221" width="1.125" customWidth="true"/>
    <col min="222" max="222" width="24.625" style="120" customWidth="true"/>
    <col min="223" max="223" width="29.75" customWidth="true"/>
    <col min="224" max="229" width="7.875" customWidth="true"/>
    <col min="230" max="231" width="1.125" customWidth="true"/>
    <col min="232" max="232" width="24.625" style="120" customWidth="true"/>
    <col min="233" max="233" width="29.75" customWidth="true"/>
    <col min="234" max="239" width="7.875" customWidth="true"/>
    <col min="240" max="241" width="1.125" customWidth="true"/>
  </cols>
  <sheetData>
    <row xmlns:x14ac="http://schemas.microsoft.com/office/spreadsheetml/2009/9/ac" r="1" s="310" customFormat="true" ht="30" customHeight="true" x14ac:dyDescent="0.25">
      <c r="B1" s="324" t="s">
        <v>28</v>
      </c>
      <c r="C1" s="545" t="s">
        <v>233</v>
      </c>
      <c r="D1" s="319" t="s">
        <v>158</v>
      </c>
      <c r="E1" s="319"/>
      <c r="F1" s="319"/>
      <c r="G1" s="319"/>
      <c r="H1" s="319"/>
      <c r="I1" s="323"/>
      <c r="J1" s="311"/>
      <c r="K1" s="311"/>
      <c r="BA1" s="249"/>
      <c r="BB1" s="249"/>
      <c r="BC1" s="249"/>
      <c r="BD1" s="249"/>
      <c r="BE1" s="249"/>
      <c r="BF1" s="249"/>
      <c r="BG1" s="249"/>
    </row>
    <row xmlns:x14ac="http://schemas.microsoft.com/office/spreadsheetml/2009/9/ac" r="2" s="310" customFormat="true" ht="30" customHeight="true" x14ac:dyDescent="0.25">
      <c r="A2" s="561" t="s">
        <v>251</v>
      </c>
      <c r="B2" s="320" t="s">
        <v>232</v>
      </c>
      <c r="C2" s="241" t="s">
        <v>160</v>
      </c>
      <c r="D2" s="241" t="s">
        <v>159</v>
      </c>
      <c r="E2" s="321"/>
      <c r="F2" s="321"/>
      <c r="G2" s="321"/>
      <c r="H2" s="321"/>
      <c r="I2" s="322"/>
      <c r="J2" s="311" t="s">
        <v>234</v>
      </c>
      <c r="K2" s="311"/>
      <c r="BB2" s="249"/>
      <c r="BC2" s="249"/>
      <c r="BD2" s="249"/>
      <c r="BE2" s="249"/>
      <c r="BF2" s="249"/>
      <c r="BG2" s="249"/>
    </row>
    <row xmlns:x14ac="http://schemas.microsoft.com/office/spreadsheetml/2009/9/ac" r="3" s="249" customFormat="true" ht="18" customHeight="true" x14ac:dyDescent="0.25">
      <c r="A3" s="561"/>
      <c r="B3" s="242" t="s">
        <v>188</v>
      </c>
      <c r="C3" s="243" t="s">
        <v>56</v>
      </c>
      <c r="D3" s="244" t="s">
        <v>7</v>
      </c>
      <c r="E3" s="245" t="s">
        <v>1</v>
      </c>
      <c r="F3" s="245" t="s">
        <v>2</v>
      </c>
      <c r="G3" s="245" t="s">
        <v>16</v>
      </c>
      <c r="H3" s="245" t="s">
        <v>17</v>
      </c>
      <c r="I3" s="246" t="s">
        <v>18</v>
      </c>
      <c r="J3" s="247"/>
      <c r="K3" s="247"/>
      <c r="L3" s="248"/>
      <c r="V3" s="248"/>
      <c r="AF3" s="248"/>
      <c r="AP3" s="248"/>
      <c r="AZ3" s="248"/>
      <c r="BA3" s="248"/>
      <c r="BB3" s="240"/>
      <c r="BC3" s="240"/>
      <c r="BD3" s="240"/>
      <c r="BE3" s="240"/>
      <c r="BF3" s="240"/>
      <c r="BG3" s="240"/>
      <c r="BJ3" s="248"/>
      <c r="BT3" s="248"/>
      <c r="CD3" s="248"/>
      <c r="CN3" s="248"/>
      <c r="CX3" s="248"/>
      <c r="DH3" s="248"/>
      <c r="DR3" s="248"/>
      <c r="EB3" s="248"/>
      <c r="EL3" s="248"/>
      <c r="EV3" s="248"/>
      <c r="FF3" s="248"/>
      <c r="FP3" s="248"/>
      <c r="FZ3" s="248"/>
      <c r="GJ3" s="248"/>
      <c r="GT3" s="248"/>
      <c r="HD3" s="248"/>
      <c r="HN3" s="248"/>
      <c r="HX3" s="248"/>
    </row>
    <row xmlns:x14ac="http://schemas.microsoft.com/office/spreadsheetml/2009/9/ac" r="4" s="4" customFormat="true" x14ac:dyDescent="0.25">
      <c r="A4" s="375" t="str">
        <f>IF(ISBLANK('Data Summary'!A6),"",'Data Summary'!A6)</f>
        <v>BLZ_2009_CEN</v>
      </c>
      <c r="B4" s="113"/>
      <c r="C4" s="66" t="s">
        <v>24</v>
      </c>
      <c r="D4" s="9">
        <f t="shared" ref="D4:I4" si="0">IF(COUNTA(D13)=0,"",D13)</f>
        <v>2.2999999999999998</v>
      </c>
      <c r="E4" s="9">
        <f t="shared" si="0"/>
        <v>0</v>
      </c>
      <c r="F4" s="9">
        <f t="shared" si="0"/>
        <v>3.31</v>
      </c>
      <c r="G4" s="9">
        <f t="shared" si="0"/>
        <v>0</v>
      </c>
      <c r="H4" s="9">
        <f t="shared" si="0"/>
        <v>2.2999999999999998</v>
      </c>
      <c r="I4" s="30" t="str">
        <f t="shared" si="0"/>
        <v/>
      </c>
      <c r="J4" s="24"/>
      <c r="K4" s="24"/>
      <c r="L4" s="121"/>
      <c r="V4" s="121"/>
      <c r="AF4" s="121"/>
      <c r="AP4" s="121"/>
      <c r="AZ4" s="121"/>
      <c r="BA4" s="121"/>
      <c r="BB4" s="138"/>
      <c r="BC4" s="138"/>
      <c r="BD4" s="138"/>
      <c r="BE4" s="138"/>
      <c r="BF4" s="138"/>
      <c r="BG4" s="138"/>
      <c r="BJ4" s="121"/>
      <c r="BT4" s="121"/>
      <c r="CD4" s="121"/>
      <c r="CN4" s="121"/>
      <c r="CX4" s="121"/>
      <c r="DH4" s="121"/>
      <c r="DR4" s="121"/>
      <c r="EB4" s="121"/>
      <c r="EL4" s="121"/>
      <c r="EV4" s="121"/>
      <c r="FF4" s="121"/>
      <c r="FP4" s="121"/>
      <c r="FZ4" s="121"/>
      <c r="GJ4" s="121"/>
      <c r="GT4" s="121"/>
      <c r="HD4" s="121"/>
      <c r="HN4" s="121"/>
      <c r="HX4" s="121"/>
    </row>
    <row xmlns:x14ac="http://schemas.microsoft.com/office/spreadsheetml/2009/9/ac" r="5" s="4" customFormat="true" x14ac:dyDescent="0.25">
      <c r="A5" s="376" t="str">
        <f ca="true">IF(ISBLANK('Data Summary'!A7),"",'Data Summary'!A7)</f>
        <v/>
      </c>
      <c r="B5" s="113"/>
      <c r="C5" s="66" t="s">
        <v>0</v>
      </c>
      <c r="D5" s="9">
        <f>IF((COUNTA(D14:D25)=0)+(COUNTA(D13)=0),"",100-D13-SUMPRODUCT(C14:C25,D14:D25))</f>
        <v>2.3000000000000114</v>
      </c>
      <c r="E5" s="9">
        <f>IF((COUNTA(E14:E25)=0)+(COUNTA(E13)=0),"",100-E13-SUMPRODUCT(C14:C25,E14:E25))</f>
        <v>-9.9999999999766942E-3</v>
      </c>
      <c r="F5" s="9">
        <f>IF((COUNTA(F14:F25)=0)+(COUNTA(F13)=0),"",100-F13-SUMPRODUCT(C14:C25,F14:F25))</f>
        <v>3.3300000000000125</v>
      </c>
      <c r="G5" s="9">
        <f>IF((COUNTA(G14:G25)=0)+(COUNTA(G13)=0),"",100-G13-SUMPRODUCT(C14:C25,G14:G25))</f>
        <v>1.1799999999999926</v>
      </c>
      <c r="H5" s="9">
        <f>IF((COUNTA(H14:H25)=0)+(COUNTA(H13)=0),"",100-H13-SUMPRODUCT(C14:C25,H14:H25))</f>
        <v>2.2900000000000063</v>
      </c>
      <c r="I5" s="30" t="str">
        <f>IF((COUNTA(I14:I25)=0)+(COUNTA(I13)=0),"",100-I13-SUMPRODUCT(C14:C25,I14:I25))</f>
        <v/>
      </c>
      <c r="J5" s="24"/>
      <c r="K5" s="24"/>
      <c r="L5" s="121"/>
      <c r="V5" s="121"/>
      <c r="AF5" s="121"/>
      <c r="AP5" s="121"/>
      <c r="AZ5" s="121"/>
      <c r="BA5" s="121"/>
      <c r="BB5" s="138"/>
      <c r="BC5" s="138"/>
      <c r="BD5" s="138"/>
      <c r="BE5" s="138"/>
      <c r="BF5" s="138"/>
      <c r="BG5" s="138"/>
      <c r="BJ5" s="121"/>
      <c r="BT5" s="121"/>
      <c r="CD5" s="121"/>
      <c r="CN5" s="121"/>
      <c r="CX5" s="121"/>
      <c r="DH5" s="121"/>
      <c r="DR5" s="121"/>
      <c r="EB5" s="121"/>
      <c r="EL5" s="121"/>
      <c r="EV5" s="121"/>
      <c r="FF5" s="121"/>
      <c r="FP5" s="121"/>
      <c r="FZ5" s="121"/>
      <c r="GJ5" s="121"/>
      <c r="GT5" s="121"/>
      <c r="HD5" s="121"/>
      <c r="HN5" s="121"/>
      <c r="HX5" s="121"/>
    </row>
    <row xmlns:x14ac="http://schemas.microsoft.com/office/spreadsheetml/2009/9/ac" r="6" s="4" customFormat="true" x14ac:dyDescent="0.25">
      <c r="A6" s="376" t="str">
        <f ca="true">IF(ISBLANK('Data Summary'!A8),"",'Data Summary'!A8)</f>
        <v/>
      </c>
      <c r="B6" s="113"/>
      <c r="C6" s="66" t="s">
        <v>19</v>
      </c>
      <c r="D6" s="9">
        <f>IF(COUNTA(D14:D25)=0,"",SUMPRODUCT(D14:D25,C14:C25))</f>
        <v>95.399999999999991</v>
      </c>
      <c r="E6" s="9">
        <f>IF(COUNTA(E14:E25)=0,"",SUMPRODUCT(E14:E25,C14:C25))</f>
        <v>100.00999999999998</v>
      </c>
      <c r="F6" s="9">
        <f>IF(COUNTA(F14:F25)=0,"",SUMPRODUCT(F14:F25,C14:C25))</f>
        <v>93.359999999999985</v>
      </c>
      <c r="G6" s="9">
        <f>IF(COUNTA(G14:G25)=0,"",SUMPRODUCT(G14:G25,C14:C25))</f>
        <v>98.820000000000007</v>
      </c>
      <c r="H6" s="9">
        <f>IF(COUNTA(H14:H25)=0,"",SUMPRODUCT(H14:H25,C14:C25))</f>
        <v>95.41</v>
      </c>
      <c r="I6" s="30" t="str">
        <f>IF(COUNTA(I14:I25)=0,"",SUMPRODUCT(I14:I25,C14:C25))</f>
        <v/>
      </c>
      <c r="J6" s="24"/>
      <c r="K6" s="24"/>
      <c r="L6" s="121"/>
      <c r="V6" s="121"/>
      <c r="AF6" s="121"/>
      <c r="AP6" s="121"/>
      <c r="AZ6" s="121"/>
      <c r="BA6" s="121"/>
      <c r="BB6" s="138"/>
      <c r="BC6" s="138"/>
      <c r="BD6" s="138"/>
      <c r="BE6" s="138"/>
      <c r="BF6" s="138"/>
      <c r="BG6" s="138"/>
      <c r="BJ6" s="121"/>
      <c r="BT6" s="121"/>
      <c r="CD6" s="121"/>
      <c r="CN6" s="121"/>
      <c r="CX6" s="121"/>
      <c r="DH6" s="121"/>
      <c r="DR6" s="121"/>
      <c r="EB6" s="121"/>
      <c r="EL6" s="121"/>
      <c r="EV6" s="121"/>
      <c r="FF6" s="121"/>
      <c r="FP6" s="121"/>
      <c r="FZ6" s="121"/>
      <c r="GJ6" s="121"/>
      <c r="GT6" s="121"/>
      <c r="HD6" s="121"/>
      <c r="HN6" s="121"/>
      <c r="HX6" s="121"/>
    </row>
    <row xmlns:x14ac="http://schemas.microsoft.com/office/spreadsheetml/2009/9/ac" r="7" s="4" customFormat="true" x14ac:dyDescent="0.25">
      <c r="A7" s="376" t="str">
        <f ca="true">IF(ISBLANK('Data Summary'!A9),"",'Data Summary'!A9)</f>
        <v/>
      </c>
      <c r="B7" s="113" t="s">
        <v>161</v>
      </c>
      <c r="C7" s="102" t="s">
        <v>38</v>
      </c>
      <c r="D7" s="8">
        <v>77.900000000000006</v>
      </c>
      <c r="E7" s="8">
        <v>90.5</v>
      </c>
      <c r="F7" s="8">
        <v>72.3</v>
      </c>
      <c r="G7" s="8">
        <v>75.900000000000006</v>
      </c>
      <c r="H7" s="8">
        <v>77.599999999999994</v>
      </c>
      <c r="I7" s="30"/>
      <c r="J7" s="24"/>
      <c r="K7" s="24"/>
      <c r="L7" s="121"/>
      <c r="V7" s="121"/>
      <c r="AF7" s="121"/>
      <c r="AP7" s="121"/>
      <c r="AZ7" s="121"/>
      <c r="BA7" s="121"/>
      <c r="BB7" s="138"/>
      <c r="BC7" s="138"/>
      <c r="BD7" s="138"/>
      <c r="BE7" s="138"/>
      <c r="BF7" s="138"/>
      <c r="BG7" s="138"/>
      <c r="BJ7" s="121"/>
      <c r="BT7" s="121"/>
      <c r="CD7" s="121"/>
      <c r="CN7" s="121"/>
      <c r="CX7" s="121"/>
      <c r="DH7" s="121"/>
      <c r="DR7" s="121"/>
      <c r="EB7" s="121"/>
      <c r="EL7" s="121"/>
      <c r="EV7" s="121"/>
      <c r="FF7" s="121"/>
      <c r="FP7" s="121"/>
      <c r="FZ7" s="121"/>
      <c r="GJ7" s="121"/>
      <c r="GT7" s="121"/>
      <c r="HD7" s="121"/>
      <c r="HN7" s="121"/>
      <c r="HX7" s="121"/>
    </row>
    <row xmlns:x14ac="http://schemas.microsoft.com/office/spreadsheetml/2009/9/ac" r="8" s="4" customFormat="true" ht="15.6" customHeight="true" x14ac:dyDescent="0.25">
      <c r="A8" s="376" t="str">
        <f ca="true">IF(ISBLANK('Data Summary'!A10),"",'Data Summary'!A10)</f>
        <v/>
      </c>
      <c r="B8" s="113"/>
      <c r="C8" s="102" t="s">
        <v>106</v>
      </c>
      <c r="D8" s="9"/>
      <c r="E8" s="9"/>
      <c r="F8" s="9"/>
      <c r="G8" s="9"/>
      <c r="H8" s="9"/>
      <c r="I8" s="30"/>
      <c r="J8" s="24"/>
      <c r="K8" s="24"/>
      <c r="L8" s="121"/>
      <c r="V8" s="121"/>
      <c r="AF8" s="121"/>
      <c r="AP8" s="121"/>
      <c r="AZ8" s="121"/>
      <c r="BA8" s="121"/>
      <c r="BB8" s="138"/>
      <c r="BC8" s="138"/>
      <c r="BD8" s="138"/>
      <c r="BE8" s="138"/>
      <c r="BF8" s="138"/>
      <c r="BG8" s="138"/>
      <c r="BJ8" s="121"/>
      <c r="BT8" s="121"/>
      <c r="CD8" s="121"/>
      <c r="CN8" s="121"/>
      <c r="CX8" s="121"/>
      <c r="DH8" s="121"/>
      <c r="DR8" s="121"/>
      <c r="EB8" s="121"/>
      <c r="EL8" s="121"/>
      <c r="EV8" s="121"/>
      <c r="FF8" s="121"/>
      <c r="FP8" s="121"/>
      <c r="FZ8" s="121"/>
      <c r="GJ8" s="121"/>
      <c r="GT8" s="121"/>
      <c r="HD8" s="121"/>
      <c r="HN8" s="121"/>
      <c r="HX8" s="121"/>
    </row>
    <row xmlns:x14ac="http://schemas.microsoft.com/office/spreadsheetml/2009/9/ac" r="9" s="4" customFormat="true" x14ac:dyDescent="0.25">
      <c r="A9" s="376" t="str">
        <f ca="true">IF(ISBLANK('Data Summary'!A11),"",'Data Summary'!A11)</f>
        <v/>
      </c>
      <c r="B9" s="113" t="s">
        <v>162</v>
      </c>
      <c r="C9" s="66" t="s">
        <v>189</v>
      </c>
      <c r="D9" s="8">
        <v>76.14</v>
      </c>
      <c r="E9" s="7">
        <v>88.16</v>
      </c>
      <c r="F9" s="7">
        <v>70.72</v>
      </c>
      <c r="G9" s="7">
        <v>82.35</v>
      </c>
      <c r="H9" s="7">
        <v>75.86</v>
      </c>
      <c r="I9" s="26"/>
      <c r="J9" s="24"/>
      <c r="K9" s="24"/>
      <c r="L9" s="121"/>
      <c r="V9" s="121"/>
      <c r="AF9" s="121"/>
      <c r="AP9" s="121"/>
      <c r="AZ9" s="121"/>
      <c r="BA9" s="121"/>
      <c r="BB9" s="138"/>
      <c r="BC9" s="138"/>
      <c r="BD9" s="138"/>
      <c r="BE9" s="138"/>
      <c r="BF9" s="138"/>
      <c r="BG9" s="138"/>
      <c r="BJ9" s="121"/>
      <c r="BT9" s="121"/>
      <c r="CD9" s="121"/>
      <c r="CN9" s="121"/>
      <c r="CX9" s="121"/>
      <c r="DH9" s="121"/>
      <c r="DR9" s="121"/>
      <c r="EB9" s="121"/>
      <c r="EL9" s="121"/>
      <c r="EV9" s="121"/>
      <c r="FF9" s="121"/>
      <c r="FP9" s="121"/>
      <c r="FZ9" s="121"/>
      <c r="GJ9" s="121"/>
      <c r="GT9" s="121"/>
      <c r="HD9" s="121"/>
      <c r="HN9" s="121"/>
      <c r="HX9" s="121"/>
    </row>
    <row xmlns:x14ac="http://schemas.microsoft.com/office/spreadsheetml/2009/9/ac" r="10" s="4" customFormat="true" x14ac:dyDescent="0.25">
      <c r="A10" s="376" t="str">
        <f ca="true">IF(ISBLANK('Data Summary'!A12),"",'Data Summary'!A12)</f>
        <v/>
      </c>
      <c r="B10" s="113"/>
      <c r="C10" s="66" t="s">
        <v>107</v>
      </c>
      <c r="D10" s="19"/>
      <c r="E10" s="7"/>
      <c r="F10" s="7"/>
      <c r="G10" s="7"/>
      <c r="H10" s="7"/>
      <c r="I10" s="26"/>
      <c r="J10" s="24"/>
      <c r="K10" s="24"/>
      <c r="L10" s="121"/>
      <c r="V10" s="121"/>
      <c r="AF10" s="121"/>
      <c r="AP10" s="121"/>
      <c r="AZ10" s="121"/>
      <c r="BA10" s="121"/>
      <c r="BJ10" s="121"/>
      <c r="BT10" s="121"/>
      <c r="CD10" s="121"/>
      <c r="CN10" s="121"/>
      <c r="CX10" s="121"/>
      <c r="DH10" s="121"/>
      <c r="DR10" s="121"/>
      <c r="EB10" s="121"/>
      <c r="EL10" s="121"/>
      <c r="EV10" s="121"/>
      <c r="FF10" s="121"/>
      <c r="FP10" s="121"/>
      <c r="FZ10" s="121"/>
      <c r="GJ10" s="121"/>
      <c r="GT10" s="121"/>
      <c r="HD10" s="121"/>
      <c r="HN10" s="121"/>
      <c r="HX10" s="121"/>
    </row>
    <row xmlns:x14ac="http://schemas.microsoft.com/office/spreadsheetml/2009/9/ac" r="11" s="4" customFormat="true" x14ac:dyDescent="0.25">
      <c r="A11" s="376" t="str">
        <f ca="true">IF(ISBLANK('Data Summary'!A13),"",'Data Summary'!A13)</f>
        <v/>
      </c>
      <c r="B11" s="113"/>
      <c r="C11" s="66" t="s">
        <v>108</v>
      </c>
      <c r="D11" s="19"/>
      <c r="E11" s="7"/>
      <c r="F11" s="7"/>
      <c r="G11" s="7"/>
      <c r="H11" s="7"/>
      <c r="I11" s="26"/>
      <c r="J11" s="24"/>
      <c r="K11" s="24"/>
      <c r="L11" s="121"/>
      <c r="V11" s="121"/>
      <c r="AF11" s="121"/>
      <c r="AP11" s="121"/>
      <c r="AZ11" s="121"/>
      <c r="BA11" s="121"/>
      <c r="BJ11" s="121"/>
      <c r="BT11" s="121"/>
      <c r="CD11" s="121"/>
      <c r="CN11" s="121"/>
      <c r="CX11" s="121"/>
      <c r="DH11" s="121"/>
      <c r="DR11" s="121"/>
      <c r="EB11" s="121"/>
      <c r="EL11" s="121"/>
      <c r="EV11" s="121"/>
      <c r="FF11" s="121"/>
      <c r="FP11" s="121"/>
      <c r="FZ11" s="121"/>
      <c r="GJ11" s="121"/>
      <c r="GT11" s="121"/>
      <c r="HD11" s="121"/>
      <c r="HN11" s="121"/>
      <c r="HX11" s="121"/>
    </row>
    <row xmlns:x14ac="http://schemas.microsoft.com/office/spreadsheetml/2009/9/ac" r="12" s="255" customFormat="true" ht="18" customHeight="true" x14ac:dyDescent="0.2">
      <c r="A12" s="376" t="str">
        <f ca="true">IF(ISBLANK('Data Summary'!A14),"",'Data Summary'!A14)</f>
        <v/>
      </c>
      <c r="B12" s="250" t="s">
        <v>57</v>
      </c>
      <c r="C12" s="251" t="s">
        <v>27</v>
      </c>
      <c r="D12" s="252"/>
      <c r="E12" s="252"/>
      <c r="F12" s="252"/>
      <c r="G12" s="252"/>
      <c r="H12" s="252"/>
      <c r="I12" s="253"/>
      <c r="J12" s="247"/>
      <c r="K12" s="247"/>
      <c r="L12" s="254"/>
      <c r="V12" s="254"/>
      <c r="AF12" s="254"/>
      <c r="AP12" s="254"/>
      <c r="AZ12" s="254"/>
      <c r="BA12" s="254"/>
      <c r="BJ12" s="254"/>
      <c r="BT12" s="254"/>
      <c r="CD12" s="254"/>
      <c r="CN12" s="254"/>
      <c r="CX12" s="254"/>
      <c r="DH12" s="254"/>
      <c r="DR12" s="254"/>
      <c r="EB12" s="254"/>
      <c r="EL12" s="254"/>
      <c r="EV12" s="254"/>
      <c r="FF12" s="254"/>
      <c r="FP12" s="254"/>
      <c r="FZ12" s="254"/>
      <c r="GJ12" s="254"/>
      <c r="GT12" s="254"/>
      <c r="HD12" s="254"/>
      <c r="HN12" s="254"/>
      <c r="HX12" s="254"/>
    </row>
    <row xmlns:x14ac="http://schemas.microsoft.com/office/spreadsheetml/2009/9/ac" r="13" s="14" customFormat="true" ht="14.25" customHeight="true" x14ac:dyDescent="0.2">
      <c r="A13" s="376" t="str">
        <f ca="true">IF(ISBLANK('Data Summary'!A15),"",'Data Summary'!A15)</f>
        <v/>
      </c>
      <c r="B13" s="114" t="s">
        <v>55</v>
      </c>
      <c r="C13" s="5">
        <v>0</v>
      </c>
      <c r="D13" s="46">
        <v>2.2999999999999998</v>
      </c>
      <c r="E13" s="46">
        <v>0</v>
      </c>
      <c r="F13" s="46">
        <v>3.31</v>
      </c>
      <c r="G13" s="46">
        <v>0</v>
      </c>
      <c r="H13" s="46">
        <v>2.2999999999999998</v>
      </c>
      <c r="I13" s="67"/>
      <c r="J13" s="11"/>
      <c r="K13" s="11"/>
      <c r="L13" s="123"/>
      <c r="V13" s="123"/>
      <c r="AF13" s="123"/>
      <c r="AP13" s="123"/>
      <c r="AZ13" s="123"/>
      <c r="BA13" s="139"/>
      <c r="BB13" s="139"/>
      <c r="BC13" s="139"/>
      <c r="BD13" s="139"/>
      <c r="BE13" s="139"/>
      <c r="BF13" s="139"/>
      <c r="BG13" s="139"/>
      <c r="BJ13" s="123"/>
      <c r="BT13" s="123"/>
      <c r="CD13" s="123"/>
      <c r="CN13" s="123"/>
      <c r="CX13" s="123"/>
      <c r="DH13" s="123"/>
      <c r="DR13" s="123"/>
      <c r="EB13" s="123"/>
      <c r="EL13" s="123"/>
      <c r="EV13" s="123"/>
      <c r="FF13" s="123"/>
      <c r="FP13" s="123"/>
      <c r="FZ13" s="123"/>
      <c r="GJ13" s="123"/>
      <c r="GT13" s="123"/>
      <c r="HD13" s="123"/>
      <c r="HN13" s="123"/>
      <c r="HX13" s="123"/>
    </row>
    <row xmlns:x14ac="http://schemas.microsoft.com/office/spreadsheetml/2009/9/ac" r="14" x14ac:dyDescent="0.25">
      <c r="A14" s="376" t="str">
        <f ca="true">IF(ISBLANK('Data Summary'!A16),"",'Data Summary'!A16)</f>
        <v/>
      </c>
      <c r="B14" s="115" t="s">
        <v>105</v>
      </c>
      <c r="C14" s="22">
        <v>0</v>
      </c>
      <c r="D14" s="46">
        <v>0.8</v>
      </c>
      <c r="E14" s="46">
        <v>0</v>
      </c>
      <c r="F14" s="46">
        <v>1.1000000000000001</v>
      </c>
      <c r="G14" s="46">
        <v>0</v>
      </c>
      <c r="H14" s="46">
        <v>0.77</v>
      </c>
      <c r="I14" s="67"/>
      <c r="J14" s="11"/>
      <c r="K14" s="11"/>
      <c r="BA14" s="140"/>
      <c r="BB14" s="140"/>
      <c r="BC14" s="140"/>
      <c r="BD14" s="140"/>
      <c r="BE14" s="140"/>
      <c r="BF14" s="140"/>
      <c r="BG14" s="140"/>
    </row>
    <row xmlns:x14ac="http://schemas.microsoft.com/office/spreadsheetml/2009/9/ac" r="15" s="2" customFormat="true" x14ac:dyDescent="0.25">
      <c r="A15" s="376" t="str">
        <f ca="true">IF(ISBLANK('Data Summary'!A17),"",'Data Summary'!A17)</f>
        <v/>
      </c>
      <c r="B15" s="115" t="s">
        <v>163</v>
      </c>
      <c r="C15" s="6">
        <v>1</v>
      </c>
      <c r="D15" s="46">
        <v>78.8</v>
      </c>
      <c r="E15" s="7">
        <v>94.74</v>
      </c>
      <c r="F15" s="7">
        <v>71.27</v>
      </c>
      <c r="G15" s="7">
        <v>85.88</v>
      </c>
      <c r="H15" s="46">
        <v>78.930000000000007</v>
      </c>
      <c r="I15" s="67"/>
      <c r="J15" s="11"/>
      <c r="K15" s="11"/>
      <c r="L15" s="124"/>
      <c r="V15" s="124"/>
      <c r="AF15" s="124"/>
      <c r="AP15" s="124"/>
      <c r="AZ15" s="124"/>
      <c r="BA15" s="141"/>
      <c r="BB15" s="141"/>
      <c r="BC15" s="141"/>
      <c r="BD15" s="141"/>
      <c r="BE15" s="141"/>
      <c r="BF15" s="141"/>
      <c r="BG15" s="141"/>
      <c r="BJ15" s="124"/>
      <c r="BT15" s="124"/>
      <c r="CD15" s="124"/>
      <c r="CN15" s="124"/>
      <c r="CX15" s="124"/>
      <c r="DH15" s="124"/>
      <c r="DR15" s="124"/>
      <c r="EB15" s="124"/>
      <c r="EL15" s="124"/>
      <c r="EV15" s="124"/>
      <c r="FF15" s="124"/>
      <c r="FP15" s="124"/>
      <c r="FZ15" s="124"/>
      <c r="GJ15" s="124"/>
      <c r="GT15" s="124"/>
      <c r="HD15" s="124"/>
      <c r="HN15" s="124"/>
      <c r="HX15" s="124"/>
    </row>
    <row xmlns:x14ac="http://schemas.microsoft.com/office/spreadsheetml/2009/9/ac" r="16" s="2" customFormat="true" x14ac:dyDescent="0.25">
      <c r="A16" s="376" t="str">
        <f ca="true">IF(ISBLANK('Data Summary'!A18),"",'Data Summary'!A18)</f>
        <v/>
      </c>
      <c r="B16" s="115" t="s">
        <v>164</v>
      </c>
      <c r="C16" s="13">
        <v>1</v>
      </c>
      <c r="D16" s="46">
        <f>6.8+4.5</f>
        <v>11.3</v>
      </c>
      <c r="E16" s="7">
        <v>1.32</v>
      </c>
      <c r="F16" s="7">
        <f>9.94+6.08</f>
        <v>16.02</v>
      </c>
      <c r="G16" s="7">
        <f>9.41+2.35</f>
        <v>11.76</v>
      </c>
      <c r="H16" s="46">
        <f>6.9+4.6</f>
        <v>11.5</v>
      </c>
      <c r="I16" s="67"/>
      <c r="J16" s="11"/>
      <c r="K16" s="11"/>
      <c r="L16" s="124"/>
      <c r="V16" s="124"/>
      <c r="AF16" s="124"/>
      <c r="AP16" s="124"/>
      <c r="AZ16" s="124"/>
      <c r="BA16" s="141"/>
      <c r="BB16" s="141"/>
      <c r="BC16" s="141"/>
      <c r="BD16" s="141"/>
      <c r="BE16" s="141"/>
      <c r="BF16" s="141"/>
      <c r="BG16" s="141"/>
      <c r="BJ16" s="124"/>
      <c r="BT16" s="124"/>
      <c r="CD16" s="124"/>
      <c r="CN16" s="124"/>
      <c r="CX16" s="124"/>
      <c r="DH16" s="124"/>
      <c r="DR16" s="124"/>
      <c r="EB16" s="124"/>
      <c r="EL16" s="124"/>
      <c r="EV16" s="124"/>
      <c r="FF16" s="124"/>
      <c r="FP16" s="124"/>
      <c r="FZ16" s="124"/>
      <c r="GJ16" s="124"/>
      <c r="GT16" s="124"/>
      <c r="HD16" s="124"/>
      <c r="HN16" s="124"/>
      <c r="HX16" s="124"/>
    </row>
    <row xmlns:x14ac="http://schemas.microsoft.com/office/spreadsheetml/2009/9/ac" r="17" s="2" customFormat="true" x14ac:dyDescent="0.25">
      <c r="A17" s="376" t="str">
        <f ca="true">IF(ISBLANK('Data Summary'!A19),"",'Data Summary'!A19)</f>
        <v/>
      </c>
      <c r="B17" s="115" t="s">
        <v>165</v>
      </c>
      <c r="C17" s="13">
        <v>1</v>
      </c>
      <c r="D17" s="46">
        <v>3.8</v>
      </c>
      <c r="E17" s="7">
        <v>1.32</v>
      </c>
      <c r="F17" s="7">
        <f>4.97</f>
        <v>4.97</v>
      </c>
      <c r="G17" s="7">
        <v>1.18</v>
      </c>
      <c r="H17" s="7">
        <v>3.83</v>
      </c>
      <c r="I17" s="26"/>
      <c r="J17" s="11"/>
      <c r="K17" s="11"/>
      <c r="L17" s="124"/>
      <c r="V17" s="124"/>
      <c r="AF17" s="124"/>
      <c r="AP17" s="124"/>
      <c r="AZ17" s="124"/>
      <c r="BA17" s="141"/>
      <c r="BB17" s="141"/>
      <c r="BC17" s="141"/>
      <c r="BD17" s="141"/>
      <c r="BE17" s="141"/>
      <c r="BF17" s="141"/>
      <c r="BG17" s="141"/>
      <c r="BJ17" s="124"/>
      <c r="BT17" s="124"/>
      <c r="CD17" s="124"/>
      <c r="CN17" s="124"/>
      <c r="CX17" s="124"/>
      <c r="DH17" s="124"/>
      <c r="DR17" s="124"/>
      <c r="EB17" s="124"/>
      <c r="EL17" s="124"/>
      <c r="EV17" s="124"/>
      <c r="FF17" s="124"/>
      <c r="FP17" s="124"/>
      <c r="FZ17" s="124"/>
      <c r="GJ17" s="124"/>
      <c r="GT17" s="124"/>
      <c r="HD17" s="124"/>
      <c r="HN17" s="124"/>
      <c r="HX17" s="124"/>
    </row>
    <row xmlns:x14ac="http://schemas.microsoft.com/office/spreadsheetml/2009/9/ac" r="18" s="2" customFormat="true" x14ac:dyDescent="0.25">
      <c r="A18" s="376" t="str">
        <f ca="true">IF(ISBLANK('Data Summary'!A20),"",'Data Summary'!A20)</f>
        <v/>
      </c>
      <c r="B18" s="115" t="s">
        <v>166</v>
      </c>
      <c r="C18" s="13">
        <v>1</v>
      </c>
      <c r="D18" s="46">
        <v>1.1000000000000001</v>
      </c>
      <c r="E18" s="68">
        <v>2.63</v>
      </c>
      <c r="F18" s="68">
        <f>0.55</f>
        <v>0.55000000000000004</v>
      </c>
      <c r="G18" s="7">
        <v>0</v>
      </c>
      <c r="H18" s="7">
        <v>0.77</v>
      </c>
      <c r="I18" s="26"/>
      <c r="J18" s="11"/>
      <c r="K18" s="11"/>
      <c r="L18" s="124"/>
      <c r="V18" s="124"/>
      <c r="AF18" s="124"/>
      <c r="AP18" s="124"/>
      <c r="AZ18" s="124"/>
      <c r="BA18" s="141"/>
      <c r="BB18" s="141"/>
      <c r="BC18" s="141"/>
      <c r="BD18" s="141"/>
      <c r="BE18" s="141"/>
      <c r="BF18" s="141"/>
      <c r="BG18" s="141"/>
      <c r="BJ18" s="124"/>
      <c r="BT18" s="124"/>
      <c r="CD18" s="124"/>
      <c r="CN18" s="124"/>
      <c r="CX18" s="124"/>
      <c r="DH18" s="124"/>
      <c r="DR18" s="124"/>
      <c r="EB18" s="124"/>
      <c r="EL18" s="124"/>
      <c r="EV18" s="124"/>
      <c r="FF18" s="124"/>
      <c r="FP18" s="124"/>
      <c r="FZ18" s="124"/>
      <c r="GJ18" s="124"/>
      <c r="GT18" s="124"/>
      <c r="HD18" s="124"/>
      <c r="HN18" s="124"/>
      <c r="HX18" s="124"/>
    </row>
    <row xmlns:x14ac="http://schemas.microsoft.com/office/spreadsheetml/2009/9/ac" r="19" s="2" customFormat="true" x14ac:dyDescent="0.25">
      <c r="A19" s="376" t="str">
        <f ca="true">IF(ISBLANK('Data Summary'!A21),"",'Data Summary'!A21)</f>
        <v/>
      </c>
      <c r="B19" s="115" t="s">
        <v>167</v>
      </c>
      <c r="C19" s="6">
        <v>0</v>
      </c>
      <c r="D19" s="46">
        <v>0.8</v>
      </c>
      <c r="E19" s="68">
        <v>0</v>
      </c>
      <c r="F19" s="68">
        <v>1.1000000000000001</v>
      </c>
      <c r="G19" s="68">
        <v>0</v>
      </c>
      <c r="H19" s="68">
        <v>0.77</v>
      </c>
      <c r="I19" s="69"/>
      <c r="J19" s="11"/>
      <c r="K19" s="11"/>
      <c r="L19" s="124"/>
      <c r="V19" s="124"/>
      <c r="AF19" s="124"/>
      <c r="AP19" s="124"/>
      <c r="AZ19" s="124"/>
      <c r="BA19" s="141"/>
      <c r="BB19" s="141"/>
      <c r="BC19" s="141"/>
      <c r="BD19" s="141"/>
      <c r="BE19" s="141"/>
      <c r="BF19" s="141"/>
      <c r="BG19" s="141"/>
      <c r="BJ19" s="124"/>
      <c r="BT19" s="124"/>
      <c r="CD19" s="124"/>
      <c r="CN19" s="124"/>
      <c r="CX19" s="124"/>
      <c r="DH19" s="124"/>
      <c r="DR19" s="124"/>
      <c r="EB19" s="124"/>
      <c r="EL19" s="124"/>
      <c r="EV19" s="124"/>
      <c r="FF19" s="124"/>
      <c r="FP19" s="124"/>
      <c r="FZ19" s="124"/>
      <c r="GJ19" s="124"/>
      <c r="GT19" s="124"/>
      <c r="HD19" s="124"/>
      <c r="HN19" s="124"/>
      <c r="HX19" s="124"/>
    </row>
    <row xmlns:x14ac="http://schemas.microsoft.com/office/spreadsheetml/2009/9/ac" r="20" s="2" customFormat="true" x14ac:dyDescent="0.25">
      <c r="A20" s="376" t="str">
        <f ca="true">IF(ISBLANK('Data Summary'!A22),"",'Data Summary'!A22)</f>
        <v/>
      </c>
      <c r="B20" s="115" t="s">
        <v>168</v>
      </c>
      <c r="C20" s="6">
        <v>0</v>
      </c>
      <c r="D20" s="68">
        <v>0.8</v>
      </c>
      <c r="E20" s="68">
        <v>0</v>
      </c>
      <c r="F20" s="68">
        <v>1.1000000000000001</v>
      </c>
      <c r="G20" s="68">
        <v>1.18</v>
      </c>
      <c r="H20" s="68">
        <v>0.77</v>
      </c>
      <c r="I20" s="70"/>
      <c r="J20" s="11"/>
      <c r="K20" s="11"/>
      <c r="L20" s="124"/>
      <c r="V20" s="124"/>
      <c r="AF20" s="124"/>
      <c r="AP20" s="124"/>
      <c r="AZ20" s="124"/>
      <c r="BA20" s="141"/>
      <c r="BB20" s="141"/>
      <c r="BC20" s="141"/>
      <c r="BD20" s="141"/>
      <c r="BE20" s="141"/>
      <c r="BF20" s="141"/>
      <c r="BG20" s="141"/>
      <c r="BJ20" s="124"/>
      <c r="BT20" s="124"/>
      <c r="CD20" s="124"/>
      <c r="CN20" s="124"/>
      <c r="CX20" s="124"/>
      <c r="DH20" s="124"/>
      <c r="DR20" s="124"/>
      <c r="EB20" s="124"/>
      <c r="EL20" s="124"/>
      <c r="EV20" s="124"/>
      <c r="FF20" s="124"/>
      <c r="FP20" s="124"/>
      <c r="FZ20" s="124"/>
      <c r="GJ20" s="124"/>
      <c r="GT20" s="124"/>
      <c r="HD20" s="124"/>
      <c r="HN20" s="124"/>
      <c r="HX20" s="124"/>
    </row>
    <row xmlns:x14ac="http://schemas.microsoft.com/office/spreadsheetml/2009/9/ac" r="21" s="2" customFormat="true" x14ac:dyDescent="0.25">
      <c r="A21" s="376" t="str">
        <f ca="true">IF(ISBLANK('Data Summary'!A23),"",'Data Summary'!A23)</f>
        <v/>
      </c>
      <c r="B21" s="115" t="s">
        <v>169</v>
      </c>
      <c r="C21" s="13">
        <v>1</v>
      </c>
      <c r="D21" s="7">
        <v>0.4</v>
      </c>
      <c r="E21" s="7">
        <v>0</v>
      </c>
      <c r="F21" s="7">
        <v>0.55000000000000004</v>
      </c>
      <c r="G21" s="7">
        <v>0</v>
      </c>
      <c r="H21" s="7">
        <v>0.38</v>
      </c>
      <c r="I21" s="70"/>
      <c r="J21" s="11"/>
      <c r="K21" s="11"/>
      <c r="L21" s="124"/>
      <c r="V21" s="124"/>
      <c r="AF21" s="124"/>
      <c r="AP21" s="124"/>
      <c r="AZ21" s="124"/>
      <c r="BA21" s="141"/>
      <c r="BB21" s="141"/>
      <c r="BC21" s="141"/>
      <c r="BD21" s="141"/>
      <c r="BE21" s="141"/>
      <c r="BF21" s="141"/>
      <c r="BG21" s="141"/>
      <c r="BJ21" s="124"/>
      <c r="BT21" s="124"/>
      <c r="CD21" s="124"/>
      <c r="CN21" s="124"/>
      <c r="CX21" s="124"/>
      <c r="DH21" s="124"/>
      <c r="DR21" s="124"/>
      <c r="EB21" s="124"/>
      <c r="EL21" s="124"/>
      <c r="EV21" s="124"/>
      <c r="FF21" s="124"/>
      <c r="FP21" s="124"/>
      <c r="FZ21" s="124"/>
      <c r="GJ21" s="124"/>
      <c r="GT21" s="124"/>
      <c r="HD21" s="124"/>
      <c r="HN21" s="124"/>
      <c r="HX21" s="124"/>
    </row>
    <row xmlns:x14ac="http://schemas.microsoft.com/office/spreadsheetml/2009/9/ac" r="22" s="2" customFormat="true" x14ac:dyDescent="0.25">
      <c r="A22" s="376" t="str">
        <f ca="true">IF(ISBLANK('Data Summary'!A24),"",'Data Summary'!A24)</f>
        <v/>
      </c>
      <c r="B22" s="115"/>
      <c r="C22" s="13"/>
      <c r="D22" s="7"/>
      <c r="E22" s="7"/>
      <c r="F22" s="7"/>
      <c r="G22" s="7"/>
      <c r="H22" s="7"/>
      <c r="I22" s="26"/>
      <c r="J22" s="11"/>
      <c r="K22" s="11"/>
      <c r="L22" s="124"/>
      <c r="V22" s="124"/>
      <c r="AF22" s="124"/>
      <c r="AP22" s="124"/>
      <c r="AZ22" s="124"/>
      <c r="BA22" s="141"/>
      <c r="BB22" s="141"/>
      <c r="BC22" s="141"/>
      <c r="BD22" s="141"/>
      <c r="BE22" s="141"/>
      <c r="BF22" s="141"/>
      <c r="BG22" s="141"/>
      <c r="BJ22" s="124"/>
      <c r="BT22" s="124"/>
      <c r="CD22" s="124"/>
      <c r="CN22" s="124"/>
      <c r="CX22" s="124"/>
      <c r="DH22" s="124"/>
      <c r="DR22" s="124"/>
      <c r="EB22" s="124"/>
      <c r="EL22" s="124"/>
      <c r="EV22" s="124"/>
      <c r="FF22" s="124"/>
      <c r="FP22" s="124"/>
      <c r="FZ22" s="124"/>
      <c r="GJ22" s="124"/>
      <c r="GT22" s="124"/>
      <c r="HD22" s="124"/>
      <c r="HN22" s="124"/>
      <c r="HX22" s="124"/>
    </row>
    <row xmlns:x14ac="http://schemas.microsoft.com/office/spreadsheetml/2009/9/ac" r="23" s="2" customFormat="true" x14ac:dyDescent="0.25">
      <c r="A23" s="376" t="str">
        <f ca="true">IF(ISBLANK('Data Summary'!A25),"",'Data Summary'!A25)</f>
        <v/>
      </c>
      <c r="B23" s="115"/>
      <c r="C23" s="13"/>
      <c r="D23" s="7"/>
      <c r="E23" s="7"/>
      <c r="F23" s="7"/>
      <c r="G23" s="7"/>
      <c r="H23" s="7"/>
      <c r="I23" s="26"/>
      <c r="J23" s="11"/>
      <c r="K23" s="11"/>
      <c r="L23" s="124"/>
      <c r="V23" s="124"/>
      <c r="AF23" s="124"/>
      <c r="AP23" s="124"/>
      <c r="AZ23" s="124"/>
      <c r="BA23" s="141"/>
      <c r="BB23" s="141"/>
      <c r="BC23" s="141"/>
      <c r="BD23" s="141"/>
      <c r="BE23" s="141"/>
      <c r="BF23" s="141"/>
      <c r="BG23" s="141"/>
      <c r="BJ23" s="124"/>
      <c r="BT23" s="124"/>
      <c r="CD23" s="124"/>
      <c r="CN23" s="124"/>
      <c r="CX23" s="124"/>
      <c r="DH23" s="124"/>
      <c r="DR23" s="124"/>
      <c r="EB23" s="124"/>
      <c r="EL23" s="124"/>
      <c r="EV23" s="124"/>
      <c r="FF23" s="124"/>
      <c r="FP23" s="124"/>
      <c r="FZ23" s="124"/>
      <c r="GJ23" s="124"/>
      <c r="GT23" s="124"/>
      <c r="HD23" s="124"/>
      <c r="HN23" s="124"/>
      <c r="HX23" s="124"/>
    </row>
    <row xmlns:x14ac="http://schemas.microsoft.com/office/spreadsheetml/2009/9/ac" r="24" s="2" customFormat="true" x14ac:dyDescent="0.25">
      <c r="A24" s="376" t="str">
        <f ca="true">IF(ISBLANK('Data Summary'!A26),"",'Data Summary'!A26)</f>
        <v/>
      </c>
      <c r="B24" s="115"/>
      <c r="C24" s="13"/>
      <c r="D24" s="7"/>
      <c r="E24" s="7"/>
      <c r="F24" s="7"/>
      <c r="G24" s="7"/>
      <c r="H24" s="7"/>
      <c r="I24" s="26"/>
      <c r="J24" s="11"/>
      <c r="K24" s="11"/>
      <c r="L24" s="124"/>
      <c r="V24" s="124"/>
      <c r="AF24" s="124"/>
      <c r="AP24" s="124"/>
      <c r="AZ24" s="124"/>
      <c r="BA24" s="141"/>
      <c r="BB24" s="141"/>
      <c r="BC24" s="141"/>
      <c r="BD24" s="141"/>
      <c r="BE24" s="141"/>
      <c r="BF24" s="141"/>
      <c r="BG24" s="141"/>
      <c r="BJ24" s="124"/>
      <c r="BT24" s="124"/>
      <c r="CD24" s="124"/>
      <c r="CN24" s="124"/>
      <c r="CX24" s="124"/>
      <c r="DH24" s="124"/>
      <c r="DR24" s="124"/>
      <c r="EB24" s="124"/>
      <c r="EL24" s="124"/>
      <c r="EV24" s="124"/>
      <c r="FF24" s="124"/>
      <c r="FP24" s="124"/>
      <c r="FZ24" s="124"/>
      <c r="GJ24" s="124"/>
      <c r="GT24" s="124"/>
      <c r="HD24" s="124"/>
      <c r="HN24" s="124"/>
      <c r="HX24" s="124"/>
    </row>
    <row xmlns:x14ac="http://schemas.microsoft.com/office/spreadsheetml/2009/9/ac" r="25" s="2" customFormat="true" x14ac:dyDescent="0.25">
      <c r="A25" s="376" t="str">
        <f ca="true">IF(ISBLANK('Data Summary'!A27),"",'Data Summary'!A27)</f>
        <v/>
      </c>
      <c r="B25" s="115"/>
      <c r="C25" s="13"/>
      <c r="D25" s="7"/>
      <c r="E25" s="7"/>
      <c r="F25" s="7"/>
      <c r="G25" s="7"/>
      <c r="H25" s="7"/>
      <c r="I25" s="26"/>
      <c r="J25" s="11"/>
      <c r="K25" s="11"/>
      <c r="L25" s="124"/>
      <c r="V25" s="124"/>
      <c r="AF25" s="124"/>
      <c r="AP25" s="124"/>
      <c r="AZ25" s="124"/>
      <c r="BA25" s="141"/>
      <c r="BB25" s="141"/>
      <c r="BC25" s="141"/>
      <c r="BD25" s="141"/>
      <c r="BE25" s="141"/>
      <c r="BF25" s="141"/>
      <c r="BG25" s="141"/>
      <c r="BJ25" s="124"/>
      <c r="BT25" s="124"/>
      <c r="CD25" s="124"/>
      <c r="CN25" s="124"/>
      <c r="CX25" s="124"/>
      <c r="DH25" s="124"/>
      <c r="DR25" s="124"/>
      <c r="EB25" s="124"/>
      <c r="EL25" s="124"/>
      <c r="EV25" s="124"/>
      <c r="FF25" s="124"/>
      <c r="FP25" s="124"/>
      <c r="FZ25" s="124"/>
      <c r="GJ25" s="124"/>
      <c r="GT25" s="124"/>
      <c r="HD25" s="124"/>
      <c r="HN25" s="124"/>
      <c r="HX25" s="124"/>
    </row>
    <row xmlns:x14ac="http://schemas.microsoft.com/office/spreadsheetml/2009/9/ac" r="26" s="2" customFormat="true" ht="83.25" customHeight="true" x14ac:dyDescent="0.25">
      <c r="A26" s="376" t="str">
        <f ca="true">IF(ISBLANK('Data Summary'!A28),"",'Data Summary'!A28)</f>
        <v/>
      </c>
      <c r="B26" s="116" t="s">
        <v>12</v>
      </c>
      <c r="C26" s="558" t="s">
        <v>170</v>
      </c>
      <c r="D26" s="558"/>
      <c r="E26" s="558"/>
      <c r="F26" s="558"/>
      <c r="G26" s="558"/>
      <c r="H26" s="558"/>
      <c r="I26" s="559"/>
      <c r="J26" s="11"/>
      <c r="K26" s="11"/>
      <c r="L26" s="124"/>
      <c r="V26" s="124"/>
      <c r="AF26" s="124"/>
      <c r="AP26" s="124"/>
      <c r="AZ26" s="124"/>
      <c r="BA26" s="560"/>
      <c r="BB26" s="560"/>
      <c r="BC26" s="560"/>
      <c r="BD26" s="560"/>
      <c r="BE26" s="560"/>
      <c r="BF26" s="560"/>
      <c r="BG26" s="560"/>
      <c r="BJ26" s="124"/>
      <c r="BT26" s="124"/>
      <c r="CD26" s="124"/>
      <c r="CN26" s="124"/>
      <c r="CX26" s="124"/>
      <c r="DH26" s="124"/>
      <c r="DR26" s="124"/>
      <c r="EB26" s="124"/>
      <c r="EL26" s="124"/>
      <c r="EV26" s="124"/>
      <c r="FF26" s="124"/>
      <c r="FP26" s="124"/>
      <c r="FZ26" s="124"/>
      <c r="GJ26" s="124"/>
      <c r="GT26" s="124"/>
      <c r="HD26" s="124"/>
      <c r="HN26" s="124"/>
      <c r="HX26" s="124"/>
    </row>
    <row xmlns:x14ac="http://schemas.microsoft.com/office/spreadsheetml/2009/9/ac" r="27" s="2" customFormat="true" ht="15.75" customHeight="true" x14ac:dyDescent="0.25">
      <c r="A27" s="376" t="str">
        <f ca="true">IF(ISBLANK('Data Summary'!A29),"",'Data Summary'!A29)</f>
        <v/>
      </c>
      <c r="B27" s="116"/>
      <c r="C27" s="65" t="s">
        <v>120</v>
      </c>
      <c r="D27" s="53" t="s">
        <v>171</v>
      </c>
      <c r="E27" s="53" t="s">
        <v>171</v>
      </c>
      <c r="F27" s="53" t="s">
        <v>171</v>
      </c>
      <c r="G27" s="53" t="s">
        <v>171</v>
      </c>
      <c r="H27" s="53" t="s">
        <v>171</v>
      </c>
      <c r="I27" s="100"/>
      <c r="J27" s="11"/>
      <c r="K27" s="11"/>
      <c r="L27" s="124"/>
      <c r="V27" s="124"/>
      <c r="AF27" s="124"/>
      <c r="AP27" s="124"/>
      <c r="AZ27" s="124"/>
      <c r="BA27" s="124"/>
      <c r="BB27" s="141"/>
      <c r="BC27" s="141"/>
      <c r="BD27" s="141"/>
      <c r="BE27" s="141"/>
      <c r="BF27" s="141"/>
      <c r="BG27" s="141"/>
      <c r="BJ27" s="124"/>
      <c r="BT27" s="124"/>
      <c r="CD27" s="124"/>
      <c r="CN27" s="124"/>
      <c r="CX27" s="124"/>
      <c r="DH27" s="124"/>
      <c r="DR27" s="124"/>
      <c r="EB27" s="124"/>
      <c r="EL27" s="124"/>
      <c r="EV27" s="124"/>
      <c r="FF27" s="124"/>
      <c r="FP27" s="124"/>
      <c r="FZ27" s="124"/>
      <c r="GJ27" s="124"/>
      <c r="GT27" s="124"/>
      <c r="HD27" s="124"/>
      <c r="HN27" s="124"/>
      <c r="HX27" s="124"/>
    </row>
    <row xmlns:x14ac="http://schemas.microsoft.com/office/spreadsheetml/2009/9/ac" r="28" s="2" customFormat="true" ht="15.75" customHeight="true" x14ac:dyDescent="0.25">
      <c r="A28" s="376" t="str">
        <f ca="true">IF(ISBLANK('Data Summary'!A30),"",'Data Summary'!A30)</f>
        <v/>
      </c>
      <c r="B28" s="116"/>
      <c r="C28" s="65" t="s">
        <v>102</v>
      </c>
      <c r="D28" s="53" t="s">
        <v>171</v>
      </c>
      <c r="E28" s="53" t="s">
        <v>171</v>
      </c>
      <c r="F28" s="53" t="s">
        <v>171</v>
      </c>
      <c r="G28" s="53" t="s">
        <v>171</v>
      </c>
      <c r="H28" s="53" t="s">
        <v>171</v>
      </c>
      <c r="I28" s="98"/>
      <c r="J28" s="11"/>
      <c r="K28" s="11"/>
      <c r="L28" s="124"/>
      <c r="V28" s="124"/>
      <c r="AF28" s="124"/>
      <c r="AP28" s="124"/>
      <c r="AZ28" s="124"/>
      <c r="BA28" s="124"/>
      <c r="BB28" s="141"/>
      <c r="BC28" s="141"/>
      <c r="BD28" s="141"/>
      <c r="BE28" s="141"/>
      <c r="BF28" s="141"/>
      <c r="BG28" s="141"/>
      <c r="BJ28" s="124"/>
      <c r="BT28" s="124"/>
      <c r="CD28" s="124"/>
      <c r="CN28" s="124"/>
      <c r="CX28" s="124"/>
      <c r="DH28" s="124"/>
      <c r="DR28" s="124"/>
      <c r="EB28" s="124"/>
      <c r="EL28" s="124"/>
      <c r="EV28" s="124"/>
      <c r="FF28" s="124"/>
      <c r="FP28" s="124"/>
      <c r="FZ28" s="124"/>
      <c r="GJ28" s="124"/>
      <c r="GT28" s="124"/>
      <c r="HD28" s="124"/>
      <c r="HN28" s="124"/>
      <c r="HX28" s="124"/>
    </row>
    <row xmlns:x14ac="http://schemas.microsoft.com/office/spreadsheetml/2009/9/ac" r="29" ht="15.75" customHeight="true" x14ac:dyDescent="0.25">
      <c r="A29" s="376" t="str">
        <f ca="true">IF(ISBLANK('Data Summary'!A31),"",'Data Summary'!A31)</f>
        <v/>
      </c>
      <c r="B29" s="116"/>
      <c r="C29" s="65" t="s">
        <v>172</v>
      </c>
      <c r="D29" s="53" t="s">
        <v>171</v>
      </c>
      <c r="E29" s="53" t="s">
        <v>171</v>
      </c>
      <c r="F29" s="53" t="s">
        <v>171</v>
      </c>
      <c r="G29" s="53" t="s">
        <v>171</v>
      </c>
      <c r="H29" s="53" t="s">
        <v>171</v>
      </c>
      <c r="I29" s="98"/>
      <c r="J29" s="11"/>
      <c r="K29" s="11"/>
      <c r="BB29" s="140"/>
      <c r="BC29" s="140"/>
      <c r="BD29" s="140"/>
      <c r="BE29" s="140"/>
      <c r="BF29" s="140"/>
      <c r="BG29" s="140"/>
    </row>
    <row xmlns:x14ac="http://schemas.microsoft.com/office/spreadsheetml/2009/9/ac" r="30" ht="15.75" customHeight="true" x14ac:dyDescent="0.25">
      <c r="A30" s="376" t="str">
        <f ca="true">IF(ISBLANK('Data Summary'!A32),"",'Data Summary'!A32)</f>
        <v/>
      </c>
      <c r="B30" s="117"/>
      <c r="C30" s="12" t="s">
        <v>23</v>
      </c>
      <c r="D30" s="71"/>
      <c r="E30" s="71"/>
      <c r="F30" s="71"/>
      <c r="G30" s="72"/>
      <c r="H30" s="73"/>
      <c r="I30" s="74"/>
      <c r="J30" s="11"/>
      <c r="K30" s="11"/>
      <c r="BB30" s="140"/>
      <c r="BC30" s="140"/>
      <c r="BD30" s="140"/>
      <c r="BE30" s="140"/>
      <c r="BF30" s="140"/>
      <c r="BG30" s="140"/>
    </row>
    <row xmlns:x14ac="http://schemas.microsoft.com/office/spreadsheetml/2009/9/ac" r="31" s="3" customFormat="true" ht="16.5" thickBot="true" x14ac:dyDescent="0.3">
      <c r="A31" s="376" t="str">
        <f ca="true">IF(ISBLANK('Data Summary'!A33),"",'Data Summary'!A33)</f>
        <v/>
      </c>
      <c r="B31" s="118"/>
      <c r="C31" s="75" t="s">
        <v>20</v>
      </c>
      <c r="D31" s="76">
        <v>264</v>
      </c>
      <c r="E31" s="76">
        <v>76</v>
      </c>
      <c r="F31" s="76">
        <v>181</v>
      </c>
      <c r="G31" s="76">
        <f>2+83</f>
        <v>85</v>
      </c>
      <c r="H31" s="76">
        <f>178+83</f>
        <v>261</v>
      </c>
      <c r="I31" s="77"/>
      <c r="J31" s="11"/>
      <c r="K31" s="11"/>
      <c r="L31" s="119"/>
      <c r="V31" s="119"/>
      <c r="AF31" s="119"/>
      <c r="AP31" s="119"/>
      <c r="AZ31" s="119"/>
      <c r="BA31" s="119"/>
      <c r="BB31" s="142"/>
      <c r="BC31" s="142"/>
      <c r="BD31" s="142"/>
      <c r="BE31" s="142"/>
      <c r="BF31" s="142"/>
      <c r="BG31" s="142"/>
      <c r="BJ31" s="119"/>
      <c r="BT31" s="119"/>
      <c r="CD31" s="119"/>
      <c r="CN31" s="119"/>
      <c r="CX31" s="119"/>
      <c r="DH31" s="119"/>
      <c r="DR31" s="119"/>
      <c r="EB31" s="119"/>
      <c r="EL31" s="119"/>
      <c r="EV31" s="119"/>
      <c r="FF31" s="119"/>
      <c r="FP31" s="119"/>
      <c r="FZ31" s="119"/>
      <c r="GJ31" s="119"/>
      <c r="GT31" s="119"/>
      <c r="HD31" s="119"/>
      <c r="HN31" s="119"/>
      <c r="HX31" s="119"/>
    </row>
    <row xmlns:x14ac="http://schemas.microsoft.com/office/spreadsheetml/2009/9/ac" r="32" s="3" customFormat="true" x14ac:dyDescent="0.25">
      <c r="A32" s="376" t="str">
        <f ca="true">IF(ISBLANK('Data Summary'!A34),"",'Data Summary'!A34)</f>
        <v/>
      </c>
      <c r="B32" s="119"/>
      <c r="L32" s="119"/>
      <c r="V32" s="119"/>
      <c r="AF32" s="119"/>
      <c r="AP32" s="119"/>
      <c r="AZ32" s="119"/>
      <c r="BA32" s="119"/>
      <c r="BJ32" s="119"/>
      <c r="BT32" s="119"/>
      <c r="CD32" s="119"/>
      <c r="CN32" s="119"/>
      <c r="CX32" s="119"/>
      <c r="DH32" s="119"/>
      <c r="DR32" s="119"/>
      <c r="EB32" s="119"/>
      <c r="EL32" s="119"/>
      <c r="EV32" s="119"/>
      <c r="FF32" s="119"/>
      <c r="FP32" s="119"/>
      <c r="FZ32" s="119"/>
      <c r="GJ32" s="119"/>
      <c r="GT32" s="119"/>
      <c r="HD32" s="119"/>
      <c r="HN32" s="119"/>
      <c r="HX32" s="119"/>
    </row>
    <row xmlns:x14ac="http://schemas.microsoft.com/office/spreadsheetml/2009/9/ac" r="33" s="3" customFormat="true" x14ac:dyDescent="0.25">
      <c r="A33" s="376" t="str">
        <f ca="true">IF(ISBLANK('Data Summary'!A35),"",'Data Summary'!A35)</f>
        <v/>
      </c>
      <c r="B33" s="119"/>
      <c r="L33" s="119"/>
      <c r="V33" s="119"/>
      <c r="AF33" s="119"/>
      <c r="AP33" s="119"/>
      <c r="AZ33" s="119"/>
      <c r="BA33" s="119"/>
      <c r="BJ33" s="119"/>
      <c r="BT33" s="119"/>
      <c r="CD33" s="119"/>
      <c r="CN33" s="119"/>
      <c r="CX33" s="119"/>
      <c r="DH33" s="119"/>
      <c r="DR33" s="119"/>
      <c r="EB33" s="119"/>
      <c r="EL33" s="119"/>
      <c r="EV33" s="119"/>
      <c r="FF33" s="119"/>
      <c r="FP33" s="119"/>
      <c r="FZ33" s="119"/>
      <c r="GJ33" s="119"/>
      <c r="GT33" s="119"/>
      <c r="HD33" s="119"/>
      <c r="HN33" s="119"/>
      <c r="HX33" s="119"/>
    </row>
    <row xmlns:x14ac="http://schemas.microsoft.com/office/spreadsheetml/2009/9/ac" r="34" s="3" customFormat="true" x14ac:dyDescent="0.25">
      <c r="A34" s="376" t="str">
        <f ca="true">IF(ISBLANK('Data Summary'!A36),"",'Data Summary'!A36)</f>
        <v/>
      </c>
      <c r="B34" s="119"/>
      <c r="L34" s="119"/>
      <c r="V34" s="119"/>
      <c r="AF34" s="119"/>
      <c r="AP34" s="119"/>
      <c r="AZ34" s="119"/>
      <c r="BA34" s="119"/>
      <c r="BJ34" s="119"/>
      <c r="BT34" s="119"/>
      <c r="CD34" s="119"/>
      <c r="CN34" s="119"/>
      <c r="CX34" s="119"/>
      <c r="DH34" s="119"/>
      <c r="DR34" s="119"/>
      <c r="EB34" s="119"/>
      <c r="EL34" s="119"/>
      <c r="EV34" s="119"/>
      <c r="FF34" s="119"/>
      <c r="FP34" s="119"/>
      <c r="FZ34" s="119"/>
      <c r="GJ34" s="119"/>
      <c r="GT34" s="119"/>
      <c r="HD34" s="119"/>
      <c r="HN34" s="119"/>
      <c r="HX34" s="119"/>
    </row>
    <row xmlns:x14ac="http://schemas.microsoft.com/office/spreadsheetml/2009/9/ac" r="35" s="3" customFormat="true" x14ac:dyDescent="0.25">
      <c r="A35" s="376" t="str">
        <f ca="true">IF(ISBLANK('Data Summary'!A37),"",'Data Summary'!A37)</f>
        <v/>
      </c>
      <c r="B35" s="119"/>
      <c r="L35" s="119"/>
      <c r="V35" s="119"/>
      <c r="AF35" s="119"/>
      <c r="AP35" s="119"/>
      <c r="AZ35" s="119"/>
      <c r="BA35" s="119"/>
      <c r="BJ35" s="119"/>
      <c r="BT35" s="119"/>
      <c r="CD35" s="119"/>
      <c r="CN35" s="119"/>
      <c r="CX35" s="119"/>
      <c r="DH35" s="119"/>
      <c r="DR35" s="119"/>
      <c r="EB35" s="119"/>
      <c r="EL35" s="119"/>
      <c r="EV35" s="119"/>
      <c r="FF35" s="119"/>
      <c r="FP35" s="119"/>
      <c r="FZ35" s="119"/>
      <c r="GJ35" s="119"/>
      <c r="GT35" s="119"/>
      <c r="HD35" s="119"/>
      <c r="HN35" s="119"/>
      <c r="HX35" s="119"/>
    </row>
    <row xmlns:x14ac="http://schemas.microsoft.com/office/spreadsheetml/2009/9/ac" r="36" s="3" customFormat="true" x14ac:dyDescent="0.25">
      <c r="A36" s="376" t="str">
        <f ca="true">IF(ISBLANK('Data Summary'!A38),"",'Data Summary'!A38)</f>
        <v/>
      </c>
      <c r="B36" s="119"/>
      <c r="L36" s="119"/>
      <c r="V36" s="119"/>
      <c r="AF36" s="119"/>
      <c r="AP36" s="119"/>
      <c r="AZ36" s="119"/>
      <c r="BA36" s="119"/>
      <c r="BJ36" s="119"/>
      <c r="BT36" s="119"/>
      <c r="CD36" s="119"/>
      <c r="CN36" s="119"/>
      <c r="CX36" s="119"/>
      <c r="DH36" s="119"/>
      <c r="DR36" s="119"/>
      <c r="EB36" s="119"/>
      <c r="EL36" s="119"/>
      <c r="EV36" s="119"/>
      <c r="FF36" s="119"/>
      <c r="FP36" s="119"/>
      <c r="FZ36" s="119"/>
      <c r="GJ36" s="119"/>
      <c r="GT36" s="119"/>
      <c r="HD36" s="119"/>
      <c r="HN36" s="119"/>
      <c r="HX36" s="119"/>
    </row>
    <row xmlns:x14ac="http://schemas.microsoft.com/office/spreadsheetml/2009/9/ac" r="37" s="3" customFormat="true" x14ac:dyDescent="0.25">
      <c r="A37" s="376" t="str">
        <f ca="true">IF(ISBLANK('Data Summary'!A39),"",'Data Summary'!A39)</f>
        <v/>
      </c>
      <c r="B37" s="119"/>
      <c r="L37" s="119"/>
      <c r="V37" s="119"/>
      <c r="AF37" s="119"/>
      <c r="AP37" s="119"/>
      <c r="AZ37" s="119"/>
      <c r="BA37" s="119"/>
      <c r="BJ37" s="119"/>
      <c r="BT37" s="119"/>
      <c r="CD37" s="119"/>
      <c r="CN37" s="119"/>
      <c r="CX37" s="119"/>
      <c r="DH37" s="119"/>
      <c r="DR37" s="119"/>
      <c r="EB37" s="119"/>
      <c r="EL37" s="119"/>
      <c r="EV37" s="119"/>
      <c r="FF37" s="119"/>
      <c r="FP37" s="119"/>
      <c r="FZ37" s="119"/>
      <c r="GJ37" s="119"/>
      <c r="GT37" s="119"/>
      <c r="HD37" s="119"/>
      <c r="HN37" s="119"/>
      <c r="HX37" s="119"/>
    </row>
    <row xmlns:x14ac="http://schemas.microsoft.com/office/spreadsheetml/2009/9/ac" r="38" s="3" customFormat="true" x14ac:dyDescent="0.25">
      <c r="A38" s="376" t="str">
        <f ca="true">IF(ISBLANK('Data Summary'!A40),"",'Data Summary'!A40)</f>
        <v/>
      </c>
      <c r="B38" s="119"/>
      <c r="L38" s="119"/>
      <c r="V38" s="119"/>
      <c r="AF38" s="119"/>
      <c r="AP38" s="119"/>
      <c r="AZ38" s="119"/>
      <c r="BA38" s="119"/>
      <c r="BJ38" s="119"/>
      <c r="BT38" s="119"/>
      <c r="CD38" s="119"/>
      <c r="CN38" s="119"/>
      <c r="CX38" s="119"/>
      <c r="DH38" s="119"/>
      <c r="DR38" s="119"/>
      <c r="EB38" s="119"/>
      <c r="EL38" s="119"/>
      <c r="EV38" s="119"/>
      <c r="FF38" s="119"/>
      <c r="FP38" s="119"/>
      <c r="FZ38" s="119"/>
      <c r="GJ38" s="119"/>
      <c r="GT38" s="119"/>
      <c r="HD38" s="119"/>
      <c r="HN38" s="119"/>
      <c r="HX38" s="119"/>
    </row>
    <row xmlns:x14ac="http://schemas.microsoft.com/office/spreadsheetml/2009/9/ac" r="39" s="3" customFormat="true" x14ac:dyDescent="0.25">
      <c r="A39" s="376" t="str">
        <f ca="true">IF(ISBLANK('Data Summary'!A41),"",'Data Summary'!A41)</f>
        <v/>
      </c>
      <c r="B39" s="119"/>
      <c r="L39" s="119"/>
      <c r="V39" s="119"/>
      <c r="AF39" s="119"/>
      <c r="AP39" s="119"/>
      <c r="AZ39" s="119"/>
      <c r="BA39" s="119"/>
      <c r="BJ39" s="119"/>
      <c r="BT39" s="119"/>
      <c r="CD39" s="119"/>
      <c r="CN39" s="119"/>
      <c r="CX39" s="119"/>
      <c r="DH39" s="119"/>
      <c r="DR39" s="119"/>
      <c r="EB39" s="119"/>
      <c r="EL39" s="119"/>
      <c r="EV39" s="119"/>
      <c r="FF39" s="119"/>
      <c r="FP39" s="119"/>
      <c r="FZ39" s="119"/>
      <c r="GJ39" s="119"/>
      <c r="GT39" s="119"/>
      <c r="HD39" s="119"/>
      <c r="HN39" s="119"/>
      <c r="HX39" s="119"/>
    </row>
    <row xmlns:x14ac="http://schemas.microsoft.com/office/spreadsheetml/2009/9/ac" r="40" s="3" customFormat="true" x14ac:dyDescent="0.25">
      <c r="A40" s="376" t="str">
        <f ca="true">IF(ISBLANK('Data Summary'!A42),"",'Data Summary'!A42)</f>
        <v/>
      </c>
      <c r="B40" s="119"/>
      <c r="L40" s="119"/>
      <c r="V40" s="119"/>
      <c r="AF40" s="119"/>
      <c r="AP40" s="119"/>
      <c r="AZ40" s="119"/>
      <c r="BA40" s="119"/>
      <c r="BJ40" s="119"/>
      <c r="BT40" s="119"/>
      <c r="CD40" s="119"/>
      <c r="CN40" s="119"/>
      <c r="CX40" s="119"/>
      <c r="DH40" s="119"/>
      <c r="DR40" s="119"/>
      <c r="EB40" s="119"/>
      <c r="EL40" s="119"/>
      <c r="EV40" s="119"/>
      <c r="FF40" s="119"/>
      <c r="FP40" s="119"/>
      <c r="FZ40" s="119"/>
      <c r="GJ40" s="119"/>
      <c r="GT40" s="119"/>
      <c r="HD40" s="119"/>
      <c r="HN40" s="119"/>
      <c r="HX40" s="119"/>
    </row>
    <row xmlns:x14ac="http://schemas.microsoft.com/office/spreadsheetml/2009/9/ac" r="41" s="3" customFormat="true" x14ac:dyDescent="0.25">
      <c r="A41" s="376" t="str">
        <f ca="true">IF(ISBLANK('Data Summary'!A43),"",'Data Summary'!A43)</f>
        <v/>
      </c>
      <c r="B41" s="119"/>
      <c r="L41" s="119"/>
      <c r="V41" s="119"/>
      <c r="AF41" s="119"/>
      <c r="AP41" s="119"/>
      <c r="AZ41" s="119"/>
      <c r="BA41" s="119"/>
      <c r="BJ41" s="119"/>
      <c r="BT41" s="119"/>
      <c r="CD41" s="119"/>
      <c r="CN41" s="119"/>
      <c r="CX41" s="119"/>
      <c r="DH41" s="119"/>
      <c r="DR41" s="119"/>
      <c r="EB41" s="119"/>
      <c r="EL41" s="119"/>
      <c r="EV41" s="119"/>
      <c r="FF41" s="119"/>
      <c r="FP41" s="119"/>
      <c r="FZ41" s="119"/>
      <c r="GJ41" s="119"/>
      <c r="GT41" s="119"/>
      <c r="HD41" s="119"/>
      <c r="HN41" s="119"/>
      <c r="HX41" s="119"/>
    </row>
    <row xmlns:x14ac="http://schemas.microsoft.com/office/spreadsheetml/2009/9/ac" r="42" s="3" customFormat="true" x14ac:dyDescent="0.25">
      <c r="A42" s="376" t="str">
        <f ca="true">IF(ISBLANK('Data Summary'!A44),"",'Data Summary'!A44)</f>
        <v/>
      </c>
      <c r="B42" s="119"/>
      <c r="L42" s="119"/>
      <c r="V42" s="119"/>
      <c r="AF42" s="119"/>
      <c r="AP42" s="119"/>
      <c r="AZ42" s="119"/>
      <c r="BA42" s="119"/>
      <c r="BJ42" s="119"/>
      <c r="BT42" s="119"/>
      <c r="CD42" s="119"/>
      <c r="CN42" s="119"/>
      <c r="CX42" s="119"/>
      <c r="DH42" s="119"/>
      <c r="DR42" s="119"/>
      <c r="EB42" s="119"/>
      <c r="EL42" s="119"/>
      <c r="EV42" s="119"/>
      <c r="FF42" s="119"/>
      <c r="FP42" s="119"/>
      <c r="FZ42" s="119"/>
      <c r="GJ42" s="119"/>
      <c r="GT42" s="119"/>
      <c r="HD42" s="119"/>
      <c r="HN42" s="119"/>
      <c r="HX42" s="119"/>
    </row>
    <row xmlns:x14ac="http://schemas.microsoft.com/office/spreadsheetml/2009/9/ac" r="43" s="3" customFormat="true" x14ac:dyDescent="0.25">
      <c r="A43" s="376" t="str">
        <f ca="true">IF(ISBLANK('Data Summary'!A45),"",'Data Summary'!A45)</f>
        <v/>
      </c>
      <c r="B43" s="119"/>
      <c r="L43" s="119"/>
      <c r="V43" s="119"/>
      <c r="AF43" s="119"/>
      <c r="AP43" s="119"/>
      <c r="AZ43" s="119"/>
      <c r="BA43" s="119"/>
      <c r="BJ43" s="119"/>
      <c r="BT43" s="119"/>
      <c r="CD43" s="119"/>
      <c r="CN43" s="119"/>
      <c r="CX43" s="119"/>
      <c r="DH43" s="119"/>
      <c r="DR43" s="119"/>
      <c r="EB43" s="119"/>
      <c r="EL43" s="119"/>
      <c r="EV43" s="119"/>
      <c r="FF43" s="119"/>
      <c r="FP43" s="119"/>
      <c r="FZ43" s="119"/>
      <c r="GJ43" s="119"/>
      <c r="GT43" s="119"/>
      <c r="HD43" s="119"/>
      <c r="HN43" s="119"/>
      <c r="HX43" s="119"/>
    </row>
    <row xmlns:x14ac="http://schemas.microsoft.com/office/spreadsheetml/2009/9/ac" r="44" s="3" customFormat="true" x14ac:dyDescent="0.25">
      <c r="A44" s="376" t="str">
        <f ca="true">IF(ISBLANK('Data Summary'!A46),"",'Data Summary'!A46)</f>
        <v/>
      </c>
      <c r="B44" s="119"/>
      <c r="L44" s="119"/>
      <c r="V44" s="119"/>
      <c r="AF44" s="119"/>
      <c r="AP44" s="119"/>
      <c r="AZ44" s="119"/>
      <c r="BA44" s="119"/>
      <c r="BJ44" s="119"/>
      <c r="BT44" s="119"/>
      <c r="CD44" s="119"/>
      <c r="CN44" s="119"/>
      <c r="CX44" s="119"/>
      <c r="DH44" s="119"/>
      <c r="DR44" s="119"/>
      <c r="EB44" s="119"/>
      <c r="EL44" s="119"/>
      <c r="EV44" s="119"/>
      <c r="FF44" s="119"/>
      <c r="FP44" s="119"/>
      <c r="FZ44" s="119"/>
      <c r="GJ44" s="119"/>
      <c r="GT44" s="119"/>
      <c r="HD44" s="119"/>
      <c r="HN44" s="119"/>
      <c r="HX44" s="119"/>
    </row>
    <row xmlns:x14ac="http://schemas.microsoft.com/office/spreadsheetml/2009/9/ac" r="45" s="3" customFormat="true" x14ac:dyDescent="0.25">
      <c r="A45" s="376" t="str">
        <f ca="true">IF(ISBLANK('Data Summary'!A47),"",'Data Summary'!A47)</f>
        <v/>
      </c>
      <c r="B45" s="119"/>
      <c r="L45" s="119"/>
      <c r="V45" s="119"/>
      <c r="AF45" s="119"/>
      <c r="AP45" s="119"/>
      <c r="AZ45" s="119"/>
      <c r="BA45" s="119"/>
      <c r="BJ45" s="119"/>
      <c r="BT45" s="119"/>
      <c r="CD45" s="119"/>
      <c r="CN45" s="119"/>
      <c r="CX45" s="119"/>
      <c r="DH45" s="119"/>
      <c r="DR45" s="119"/>
      <c r="EB45" s="119"/>
      <c r="EL45" s="119"/>
      <c r="EV45" s="119"/>
      <c r="FF45" s="119"/>
      <c r="FP45" s="119"/>
      <c r="FZ45" s="119"/>
      <c r="GJ45" s="119"/>
      <c r="GT45" s="119"/>
      <c r="HD45" s="119"/>
      <c r="HN45" s="119"/>
      <c r="HX45" s="119"/>
    </row>
    <row xmlns:x14ac="http://schemas.microsoft.com/office/spreadsheetml/2009/9/ac" r="46" s="3" customFormat="true" x14ac:dyDescent="0.25">
      <c r="A46" s="376" t="str">
        <f ca="true">IF(ISBLANK('Data Summary'!A48),"",'Data Summary'!A48)</f>
        <v/>
      </c>
      <c r="B46" s="119"/>
      <c r="L46" s="119"/>
      <c r="V46" s="119"/>
      <c r="AF46" s="119"/>
      <c r="AP46" s="119"/>
      <c r="AZ46" s="119"/>
      <c r="BA46" s="119"/>
      <c r="BJ46" s="119"/>
      <c r="BT46" s="119"/>
      <c r="CD46" s="119"/>
      <c r="CN46" s="119"/>
      <c r="CX46" s="119"/>
      <c r="DH46" s="119"/>
      <c r="DR46" s="119"/>
      <c r="EB46" s="119"/>
      <c r="EL46" s="119"/>
      <c r="EV46" s="119"/>
      <c r="FF46" s="119"/>
      <c r="FP46" s="119"/>
      <c r="FZ46" s="119"/>
      <c r="GJ46" s="119"/>
      <c r="GT46" s="119"/>
      <c r="HD46" s="119"/>
      <c r="HN46" s="119"/>
      <c r="HX46" s="119"/>
    </row>
    <row xmlns:x14ac="http://schemas.microsoft.com/office/spreadsheetml/2009/9/ac" r="47" s="3" customFormat="true" x14ac:dyDescent="0.25">
      <c r="A47" s="376" t="str">
        <f ca="true">IF(ISBLANK('Data Summary'!A49),"",'Data Summary'!A49)</f>
        <v/>
      </c>
      <c r="B47" s="119"/>
      <c r="L47" s="119"/>
      <c r="V47" s="119"/>
      <c r="AF47" s="119"/>
      <c r="AP47" s="119"/>
      <c r="AZ47" s="119"/>
      <c r="BA47" s="119"/>
      <c r="BJ47" s="119"/>
      <c r="BT47" s="119"/>
      <c r="CD47" s="119"/>
      <c r="CN47" s="119"/>
      <c r="CX47" s="119"/>
      <c r="DH47" s="119"/>
      <c r="DR47" s="119"/>
      <c r="EB47" s="119"/>
      <c r="EL47" s="119"/>
      <c r="EV47" s="119"/>
      <c r="FF47" s="119"/>
      <c r="FP47" s="119"/>
      <c r="FZ47" s="119"/>
      <c r="GJ47" s="119"/>
      <c r="GT47" s="119"/>
      <c r="HD47" s="119"/>
      <c r="HN47" s="119"/>
      <c r="HX47" s="119"/>
    </row>
    <row xmlns:x14ac="http://schemas.microsoft.com/office/spreadsheetml/2009/9/ac" r="48" s="3" customFormat="true" x14ac:dyDescent="0.25">
      <c r="A48" s="376" t="str">
        <f ca="true">IF(ISBLANK('Data Summary'!A50),"",'Data Summary'!A50)</f>
        <v/>
      </c>
      <c r="B48" s="119"/>
      <c r="L48" s="119"/>
      <c r="V48" s="119"/>
      <c r="AF48" s="119"/>
      <c r="AP48" s="119"/>
      <c r="AZ48" s="119"/>
      <c r="BA48" s="119"/>
      <c r="BJ48" s="119"/>
      <c r="BT48" s="119"/>
      <c r="CD48" s="119"/>
      <c r="CN48" s="119"/>
      <c r="CX48" s="119"/>
      <c r="DH48" s="119"/>
      <c r="DR48" s="119"/>
      <c r="EB48" s="119"/>
      <c r="EL48" s="119"/>
      <c r="EV48" s="119"/>
      <c r="FF48" s="119"/>
      <c r="FP48" s="119"/>
      <c r="FZ48" s="119"/>
      <c r="GJ48" s="119"/>
      <c r="GT48" s="119"/>
      <c r="HD48" s="119"/>
      <c r="HN48" s="119"/>
      <c r="HX48" s="119"/>
    </row>
    <row xmlns:x14ac="http://schemas.microsoft.com/office/spreadsheetml/2009/9/ac" r="49" s="3" customFormat="true" x14ac:dyDescent="0.25">
      <c r="A49" s="376" t="str">
        <f ca="true">IF(ISBLANK('Data Summary'!A51),"",'Data Summary'!A51)</f>
        <v/>
      </c>
      <c r="B49" s="119"/>
      <c r="L49" s="119"/>
      <c r="V49" s="119"/>
      <c r="AF49" s="119"/>
      <c r="AP49" s="119"/>
      <c r="AZ49" s="119"/>
      <c r="BA49" s="119"/>
      <c r="BJ49" s="119"/>
      <c r="BT49" s="119"/>
      <c r="CD49" s="119"/>
      <c r="CN49" s="119"/>
      <c r="CX49" s="119"/>
      <c r="DH49" s="119"/>
      <c r="DR49" s="119"/>
      <c r="EB49" s="119"/>
      <c r="EL49" s="119"/>
      <c r="EV49" s="119"/>
      <c r="FF49" s="119"/>
      <c r="FP49" s="119"/>
      <c r="FZ49" s="119"/>
      <c r="GJ49" s="119"/>
      <c r="GT49" s="119"/>
      <c r="HD49" s="119"/>
      <c r="HN49" s="119"/>
      <c r="HX49" s="119"/>
    </row>
    <row xmlns:x14ac="http://schemas.microsoft.com/office/spreadsheetml/2009/9/ac" r="50" s="3" customFormat="true" x14ac:dyDescent="0.25">
      <c r="A50" s="376" t="str">
        <f ca="true">IF(ISBLANK('Data Summary'!A52),"",'Data Summary'!A52)</f>
        <v/>
      </c>
      <c r="B50" s="119"/>
      <c r="L50" s="119"/>
      <c r="V50" s="119"/>
      <c r="AF50" s="119"/>
      <c r="AP50" s="119"/>
      <c r="AZ50" s="119"/>
      <c r="BA50" s="119"/>
      <c r="BJ50" s="119"/>
      <c r="BT50" s="119"/>
      <c r="CD50" s="119"/>
      <c r="CN50" s="119"/>
      <c r="CX50" s="119"/>
      <c r="DH50" s="119"/>
      <c r="DR50" s="119"/>
      <c r="EB50" s="119"/>
      <c r="EL50" s="119"/>
      <c r="EV50" s="119"/>
      <c r="FF50" s="119"/>
      <c r="FP50" s="119"/>
      <c r="FZ50" s="119"/>
      <c r="GJ50" s="119"/>
      <c r="GT50" s="119"/>
      <c r="HD50" s="119"/>
      <c r="HN50" s="119"/>
      <c r="HX50" s="119"/>
    </row>
    <row xmlns:x14ac="http://schemas.microsoft.com/office/spreadsheetml/2009/9/ac" r="51" s="3" customFormat="true" x14ac:dyDescent="0.25">
      <c r="A51" s="376" t="str">
        <f ca="true">IF(ISBLANK('Data Summary'!A53),"",'Data Summary'!A53)</f>
        <v/>
      </c>
      <c r="B51" s="119"/>
      <c r="L51" s="119"/>
      <c r="V51" s="119"/>
      <c r="AF51" s="119"/>
      <c r="AP51" s="119"/>
      <c r="AZ51" s="119"/>
      <c r="BA51" s="119"/>
      <c r="BJ51" s="119"/>
      <c r="BT51" s="119"/>
      <c r="CD51" s="119"/>
      <c r="CN51" s="119"/>
      <c r="CX51" s="119"/>
      <c r="DH51" s="119"/>
      <c r="DR51" s="119"/>
      <c r="EB51" s="119"/>
      <c r="EL51" s="119"/>
      <c r="EV51" s="119"/>
      <c r="FF51" s="119"/>
      <c r="FP51" s="119"/>
      <c r="FZ51" s="119"/>
      <c r="GJ51" s="119"/>
      <c r="GT51" s="119"/>
      <c r="HD51" s="119"/>
      <c r="HN51" s="119"/>
      <c r="HX51" s="119"/>
    </row>
    <row xmlns:x14ac="http://schemas.microsoft.com/office/spreadsheetml/2009/9/ac" r="52" s="3" customFormat="true" x14ac:dyDescent="0.25">
      <c r="A52" s="376" t="str">
        <f ca="true">IF(ISBLANK('Data Summary'!A54),"",'Data Summary'!A54)</f>
        <v/>
      </c>
      <c r="B52" s="119"/>
      <c r="L52" s="119"/>
      <c r="V52" s="119"/>
      <c r="AF52" s="119"/>
      <c r="AP52" s="119"/>
      <c r="AZ52" s="119"/>
      <c r="BA52" s="119"/>
      <c r="BJ52" s="119"/>
      <c r="BT52" s="119"/>
      <c r="CD52" s="119"/>
      <c r="CN52" s="119"/>
      <c r="CX52" s="119"/>
      <c r="DH52" s="119"/>
      <c r="DR52" s="119"/>
      <c r="EB52" s="119"/>
      <c r="EL52" s="119"/>
      <c r="EV52" s="119"/>
      <c r="FF52" s="119"/>
      <c r="FP52" s="119"/>
      <c r="FZ52" s="119"/>
      <c r="GJ52" s="119"/>
      <c r="GT52" s="119"/>
      <c r="HD52" s="119"/>
      <c r="HN52" s="119"/>
      <c r="HX52" s="119"/>
    </row>
    <row xmlns:x14ac="http://schemas.microsoft.com/office/spreadsheetml/2009/9/ac" r="53" s="3" customFormat="true" x14ac:dyDescent="0.25">
      <c r="A53" s="376" t="str">
        <f ca="true">IF(ISBLANK('Data Summary'!A55),"",'Data Summary'!A55)</f>
        <v/>
      </c>
      <c r="B53" s="119"/>
      <c r="L53" s="119"/>
      <c r="V53" s="119"/>
      <c r="AF53" s="119"/>
      <c r="AP53" s="119"/>
      <c r="AZ53" s="119"/>
      <c r="BA53" s="119"/>
      <c r="BJ53" s="119"/>
      <c r="BT53" s="119"/>
      <c r="CD53" s="119"/>
      <c r="CN53" s="119"/>
      <c r="CX53" s="119"/>
      <c r="DH53" s="119"/>
      <c r="DR53" s="119"/>
      <c r="EB53" s="119"/>
      <c r="EL53" s="119"/>
      <c r="EV53" s="119"/>
      <c r="FF53" s="119"/>
      <c r="FP53" s="119"/>
      <c r="FZ53" s="119"/>
      <c r="GJ53" s="119"/>
      <c r="GT53" s="119"/>
      <c r="HD53" s="119"/>
      <c r="HN53" s="119"/>
      <c r="HX53" s="119"/>
    </row>
    <row xmlns:x14ac="http://schemas.microsoft.com/office/spreadsheetml/2009/9/ac" r="54" s="3" customFormat="true" x14ac:dyDescent="0.25">
      <c r="A54" s="376" t="str">
        <f ca="true">IF(ISBLANK('Data Summary'!A56),"",'Data Summary'!A56)</f>
        <v/>
      </c>
      <c r="B54" s="119"/>
      <c r="L54" s="119"/>
      <c r="V54" s="119"/>
      <c r="AF54" s="119"/>
      <c r="AP54" s="119"/>
      <c r="AZ54" s="119"/>
      <c r="BA54" s="119"/>
      <c r="BJ54" s="119"/>
      <c r="BT54" s="119"/>
      <c r="CD54" s="119"/>
      <c r="CN54" s="119"/>
      <c r="CX54" s="119"/>
      <c r="DH54" s="119"/>
      <c r="DR54" s="119"/>
      <c r="EB54" s="119"/>
      <c r="EL54" s="119"/>
      <c r="EV54" s="119"/>
      <c r="FF54" s="119"/>
      <c r="FP54" s="119"/>
      <c r="FZ54" s="119"/>
      <c r="GJ54" s="119"/>
      <c r="GT54" s="119"/>
      <c r="HD54" s="119"/>
      <c r="HN54" s="119"/>
      <c r="HX54" s="119"/>
    </row>
    <row xmlns:x14ac="http://schemas.microsoft.com/office/spreadsheetml/2009/9/ac" r="55" s="3" customFormat="true" x14ac:dyDescent="0.25">
      <c r="A55" s="376" t="str">
        <f ca="true">IF(ISBLANK('Data Summary'!A57),"",'Data Summary'!A57)</f>
        <v/>
      </c>
      <c r="B55" s="119"/>
      <c r="L55" s="119"/>
      <c r="V55" s="119"/>
      <c r="AF55" s="119"/>
      <c r="AP55" s="119"/>
      <c r="AZ55" s="119"/>
      <c r="BA55" s="119"/>
      <c r="BJ55" s="119"/>
      <c r="BT55" s="119"/>
      <c r="CD55" s="119"/>
      <c r="CN55" s="119"/>
      <c r="CX55" s="119"/>
      <c r="DH55" s="119"/>
      <c r="DR55" s="119"/>
      <c r="EB55" s="119"/>
      <c r="EL55" s="119"/>
      <c r="EV55" s="119"/>
      <c r="FF55" s="119"/>
      <c r="FP55" s="119"/>
      <c r="FZ55" s="119"/>
      <c r="GJ55" s="119"/>
      <c r="GT55" s="119"/>
      <c r="HD55" s="119"/>
      <c r="HN55" s="119"/>
      <c r="HX55" s="119"/>
    </row>
    <row xmlns:x14ac="http://schemas.microsoft.com/office/spreadsheetml/2009/9/ac" r="56" s="3" customFormat="true" x14ac:dyDescent="0.25">
      <c r="A56" s="376" t="str">
        <f ca="true">IF(ISBLANK('Data Summary'!A58),"",'Data Summary'!A58)</f>
        <v/>
      </c>
      <c r="B56" s="119"/>
      <c r="L56" s="119"/>
      <c r="V56" s="119"/>
      <c r="AF56" s="119"/>
      <c r="AP56" s="119"/>
      <c r="AZ56" s="119"/>
      <c r="BA56" s="119"/>
      <c r="BJ56" s="119"/>
      <c r="BT56" s="119"/>
      <c r="CD56" s="119"/>
      <c r="CN56" s="119"/>
      <c r="CX56" s="119"/>
      <c r="DH56" s="119"/>
      <c r="DR56" s="119"/>
      <c r="EB56" s="119"/>
      <c r="EL56" s="119"/>
      <c r="EV56" s="119"/>
      <c r="FF56" s="119"/>
      <c r="FP56" s="119"/>
      <c r="FZ56" s="119"/>
      <c r="GJ56" s="119"/>
      <c r="GT56" s="119"/>
      <c r="HD56" s="119"/>
      <c r="HN56" s="119"/>
      <c r="HX56" s="119"/>
    </row>
    <row xmlns:x14ac="http://schemas.microsoft.com/office/spreadsheetml/2009/9/ac" r="57" s="3" customFormat="true" x14ac:dyDescent="0.25">
      <c r="A57" s="376" t="str">
        <f ca="true">IF(ISBLANK('Data Summary'!A59),"",'Data Summary'!A59)</f>
        <v/>
      </c>
      <c r="B57" s="119"/>
      <c r="L57" s="119"/>
      <c r="V57" s="119"/>
      <c r="AF57" s="119"/>
      <c r="AP57" s="119"/>
      <c r="AZ57" s="119"/>
      <c r="BA57" s="119"/>
      <c r="BJ57" s="119"/>
      <c r="BT57" s="119"/>
      <c r="CD57" s="119"/>
      <c r="CN57" s="119"/>
      <c r="CX57" s="119"/>
      <c r="DH57" s="119"/>
      <c r="DR57" s="119"/>
      <c r="EB57" s="119"/>
      <c r="EL57" s="119"/>
      <c r="EV57" s="119"/>
      <c r="FF57" s="119"/>
      <c r="FP57" s="119"/>
      <c r="FZ57" s="119"/>
      <c r="GJ57" s="119"/>
      <c r="GT57" s="119"/>
      <c r="HD57" s="119"/>
      <c r="HN57" s="119"/>
      <c r="HX57" s="119"/>
    </row>
    <row xmlns:x14ac="http://schemas.microsoft.com/office/spreadsheetml/2009/9/ac" r="58" s="3" customFormat="true" x14ac:dyDescent="0.25">
      <c r="A58" s="376" t="str">
        <f ca="true">IF(ISBLANK('Data Summary'!A60),"",'Data Summary'!A60)</f>
        <v/>
      </c>
      <c r="B58" s="119"/>
      <c r="L58" s="119"/>
      <c r="V58" s="119"/>
      <c r="AF58" s="119"/>
      <c r="AP58" s="119"/>
      <c r="AZ58" s="119"/>
      <c r="BA58" s="119"/>
      <c r="BJ58" s="119"/>
      <c r="BT58" s="119"/>
      <c r="CD58" s="119"/>
      <c r="CN58" s="119"/>
      <c r="CX58" s="119"/>
      <c r="DH58" s="119"/>
      <c r="DR58" s="119"/>
      <c r="EB58" s="119"/>
      <c r="EL58" s="119"/>
      <c r="EV58" s="119"/>
      <c r="FF58" s="119"/>
      <c r="FP58" s="119"/>
      <c r="FZ58" s="119"/>
      <c r="GJ58" s="119"/>
      <c r="GT58" s="119"/>
      <c r="HD58" s="119"/>
      <c r="HN58" s="119"/>
      <c r="HX58" s="119"/>
    </row>
    <row xmlns:x14ac="http://schemas.microsoft.com/office/spreadsheetml/2009/9/ac" r="59" s="3" customFormat="true" x14ac:dyDescent="0.25">
      <c r="A59" s="376" t="str">
        <f ca="true">IF(ISBLANK('Data Summary'!A61),"",'Data Summary'!A61)</f>
        <v/>
      </c>
      <c r="B59" s="119"/>
      <c r="L59" s="119"/>
      <c r="V59" s="119"/>
      <c r="AF59" s="119"/>
      <c r="AP59" s="119"/>
      <c r="AZ59" s="119"/>
      <c r="BA59" s="119"/>
      <c r="BJ59" s="119"/>
      <c r="BT59" s="119"/>
      <c r="CD59" s="119"/>
      <c r="CN59" s="119"/>
      <c r="CX59" s="119"/>
      <c r="DH59" s="119"/>
      <c r="DR59" s="119"/>
      <c r="EB59" s="119"/>
      <c r="EL59" s="119"/>
      <c r="EV59" s="119"/>
      <c r="FF59" s="119"/>
      <c r="FP59" s="119"/>
      <c r="FZ59" s="119"/>
      <c r="GJ59" s="119"/>
      <c r="GT59" s="119"/>
      <c r="HD59" s="119"/>
      <c r="HN59" s="119"/>
      <c r="HX59" s="119"/>
    </row>
    <row xmlns:x14ac="http://schemas.microsoft.com/office/spreadsheetml/2009/9/ac" r="60" s="3" customFormat="true" x14ac:dyDescent="0.25">
      <c r="A60" s="376" t="str">
        <f ca="true">IF(ISBLANK('Data Summary'!A62),"",'Data Summary'!A62)</f>
        <v/>
      </c>
      <c r="B60" s="119"/>
      <c r="L60" s="119"/>
      <c r="V60" s="119"/>
      <c r="AF60" s="119"/>
      <c r="AP60" s="119"/>
      <c r="AZ60" s="119"/>
      <c r="BA60" s="119"/>
      <c r="BJ60" s="119"/>
      <c r="BT60" s="119"/>
      <c r="CD60" s="119"/>
      <c r="CN60" s="119"/>
      <c r="CX60" s="119"/>
      <c r="DH60" s="119"/>
      <c r="DR60" s="119"/>
      <c r="EB60" s="119"/>
      <c r="EL60" s="119"/>
      <c r="EV60" s="119"/>
      <c r="FF60" s="119"/>
      <c r="FP60" s="119"/>
      <c r="FZ60" s="119"/>
      <c r="GJ60" s="119"/>
      <c r="GT60" s="119"/>
      <c r="HD60" s="119"/>
      <c r="HN60" s="119"/>
      <c r="HX60" s="119"/>
    </row>
    <row xmlns:x14ac="http://schemas.microsoft.com/office/spreadsheetml/2009/9/ac" r="61" s="3" customFormat="true" x14ac:dyDescent="0.25">
      <c r="A61" s="376" t="str">
        <f ca="true">IF(ISBLANK('Data Summary'!A63),"",'Data Summary'!A63)</f>
        <v/>
      </c>
      <c r="B61" s="119"/>
      <c r="L61" s="119"/>
      <c r="V61" s="119"/>
      <c r="AF61" s="119"/>
      <c r="AP61" s="119"/>
      <c r="AZ61" s="119"/>
      <c r="BA61" s="119"/>
      <c r="BJ61" s="119"/>
      <c r="BT61" s="119"/>
      <c r="CD61" s="119"/>
      <c r="CN61" s="119"/>
      <c r="CX61" s="119"/>
      <c r="DH61" s="119"/>
      <c r="DR61" s="119"/>
      <c r="EB61" s="119"/>
      <c r="EL61" s="119"/>
      <c r="EV61" s="119"/>
      <c r="FF61" s="119"/>
      <c r="FP61" s="119"/>
      <c r="FZ61" s="119"/>
      <c r="GJ61" s="119"/>
      <c r="GT61" s="119"/>
      <c r="HD61" s="119"/>
      <c r="HN61" s="119"/>
      <c r="HX61" s="119"/>
    </row>
    <row xmlns:x14ac="http://schemas.microsoft.com/office/spreadsheetml/2009/9/ac" r="62" s="3" customFormat="true" x14ac:dyDescent="0.25">
      <c r="A62" s="376" t="str">
        <f ca="true">IF(ISBLANK('Data Summary'!A64),"",'Data Summary'!A64)</f>
        <v/>
      </c>
      <c r="B62" s="119"/>
      <c r="L62" s="119"/>
      <c r="V62" s="119"/>
      <c r="AF62" s="119"/>
      <c r="AP62" s="119"/>
      <c r="AZ62" s="119"/>
      <c r="BA62" s="119"/>
      <c r="BJ62" s="119"/>
      <c r="BT62" s="119"/>
      <c r="CD62" s="119"/>
      <c r="CN62" s="119"/>
      <c r="CX62" s="119"/>
      <c r="DH62" s="119"/>
      <c r="DR62" s="119"/>
      <c r="EB62" s="119"/>
      <c r="EL62" s="119"/>
      <c r="EV62" s="119"/>
      <c r="FF62" s="119"/>
      <c r="FP62" s="119"/>
      <c r="FZ62" s="119"/>
      <c r="GJ62" s="119"/>
      <c r="GT62" s="119"/>
      <c r="HD62" s="119"/>
      <c r="HN62" s="119"/>
      <c r="HX62" s="119"/>
    </row>
    <row xmlns:x14ac="http://schemas.microsoft.com/office/spreadsheetml/2009/9/ac" r="63" s="3" customFormat="true" x14ac:dyDescent="0.25">
      <c r="A63" s="376" t="str">
        <f ca="true">IF(ISBLANK('Data Summary'!A65),"",'Data Summary'!A65)</f>
        <v/>
      </c>
      <c r="B63" s="119"/>
      <c r="L63" s="119"/>
      <c r="V63" s="119"/>
      <c r="AF63" s="119"/>
      <c r="AP63" s="119"/>
      <c r="AZ63" s="119"/>
      <c r="BA63" s="119"/>
      <c r="BJ63" s="119"/>
      <c r="BT63" s="119"/>
      <c r="CD63" s="119"/>
      <c r="CN63" s="119"/>
      <c r="CX63" s="119"/>
      <c r="DH63" s="119"/>
      <c r="DR63" s="119"/>
      <c r="EB63" s="119"/>
      <c r="EL63" s="119"/>
      <c r="EV63" s="119"/>
      <c r="FF63" s="119"/>
      <c r="FP63" s="119"/>
      <c r="FZ63" s="119"/>
      <c r="GJ63" s="119"/>
      <c r="GT63" s="119"/>
      <c r="HD63" s="119"/>
      <c r="HN63" s="119"/>
      <c r="HX63" s="119"/>
    </row>
    <row xmlns:x14ac="http://schemas.microsoft.com/office/spreadsheetml/2009/9/ac" r="64" s="3" customFormat="true" x14ac:dyDescent="0.25">
      <c r="A64" s="376" t="str">
        <f ca="true">IF(ISBLANK('Data Summary'!A66),"",'Data Summary'!A66)</f>
        <v/>
      </c>
      <c r="B64" s="119"/>
      <c r="L64" s="119"/>
      <c r="V64" s="119"/>
      <c r="AF64" s="119"/>
      <c r="AP64" s="119"/>
      <c r="AZ64" s="119"/>
      <c r="BA64" s="119"/>
      <c r="BJ64" s="119"/>
      <c r="BT64" s="119"/>
      <c r="CD64" s="119"/>
      <c r="CN64" s="119"/>
      <c r="CX64" s="119"/>
      <c r="DH64" s="119"/>
      <c r="DR64" s="119"/>
      <c r="EB64" s="119"/>
      <c r="EL64" s="119"/>
      <c r="EV64" s="119"/>
      <c r="FF64" s="119"/>
      <c r="FP64" s="119"/>
      <c r="FZ64" s="119"/>
      <c r="GJ64" s="119"/>
      <c r="GT64" s="119"/>
      <c r="HD64" s="119"/>
      <c r="HN64" s="119"/>
      <c r="HX64" s="119"/>
    </row>
    <row xmlns:x14ac="http://schemas.microsoft.com/office/spreadsheetml/2009/9/ac" r="65" s="3" customFormat="true" x14ac:dyDescent="0.25">
      <c r="A65" s="376" t="str">
        <f ca="true">IF(ISBLANK('Data Summary'!A67),"",'Data Summary'!A67)</f>
        <v/>
      </c>
      <c r="B65" s="119"/>
      <c r="L65" s="119"/>
      <c r="V65" s="119"/>
      <c r="AF65" s="119"/>
      <c r="AP65" s="119"/>
      <c r="AZ65" s="119"/>
      <c r="BA65" s="119"/>
      <c r="BJ65" s="119"/>
      <c r="BT65" s="119"/>
      <c r="CD65" s="119"/>
      <c r="CN65" s="119"/>
      <c r="CX65" s="119"/>
      <c r="DH65" s="119"/>
      <c r="DR65" s="119"/>
      <c r="EB65" s="119"/>
      <c r="EL65" s="119"/>
      <c r="EV65" s="119"/>
      <c r="FF65" s="119"/>
      <c r="FP65" s="119"/>
      <c r="FZ65" s="119"/>
      <c r="GJ65" s="119"/>
      <c r="GT65" s="119"/>
      <c r="HD65" s="119"/>
      <c r="HN65" s="119"/>
      <c r="HX65" s="119"/>
    </row>
    <row xmlns:x14ac="http://schemas.microsoft.com/office/spreadsheetml/2009/9/ac" r="66" s="3" customFormat="true" x14ac:dyDescent="0.25">
      <c r="A66" s="376" t="str">
        <f ca="true">IF(ISBLANK('Data Summary'!A68),"",'Data Summary'!A68)</f>
        <v/>
      </c>
      <c r="B66" s="119"/>
      <c r="L66" s="119"/>
      <c r="V66" s="119"/>
      <c r="AF66" s="119"/>
      <c r="AP66" s="119"/>
      <c r="AZ66" s="119"/>
      <c r="BA66" s="119"/>
      <c r="BJ66" s="119"/>
      <c r="BT66" s="119"/>
      <c r="CD66" s="119"/>
      <c r="CN66" s="119"/>
      <c r="CX66" s="119"/>
      <c r="DH66" s="119"/>
      <c r="DR66" s="119"/>
      <c r="EB66" s="119"/>
      <c r="EL66" s="119"/>
      <c r="EV66" s="119"/>
      <c r="FF66" s="119"/>
      <c r="FP66" s="119"/>
      <c r="FZ66" s="119"/>
      <c r="GJ66" s="119"/>
      <c r="GT66" s="119"/>
      <c r="HD66" s="119"/>
      <c r="HN66" s="119"/>
      <c r="HX66" s="119"/>
    </row>
    <row xmlns:x14ac="http://schemas.microsoft.com/office/spreadsheetml/2009/9/ac" r="67" s="3" customFormat="true" x14ac:dyDescent="0.25">
      <c r="A67" s="376" t="str">
        <f ca="true">IF(ISBLANK('Data Summary'!A69),"",'Data Summary'!A69)</f>
        <v/>
      </c>
      <c r="B67" s="119"/>
      <c r="L67" s="119"/>
      <c r="V67" s="119"/>
      <c r="AF67" s="119"/>
      <c r="AP67" s="119"/>
      <c r="AZ67" s="119"/>
      <c r="BA67" s="119"/>
      <c r="BJ67" s="119"/>
      <c r="BT67" s="119"/>
      <c r="CD67" s="119"/>
      <c r="CN67" s="119"/>
      <c r="CX67" s="119"/>
      <c r="DH67" s="119"/>
      <c r="DR67" s="119"/>
      <c r="EB67" s="119"/>
      <c r="EL67" s="119"/>
      <c r="EV67" s="119"/>
      <c r="FF67" s="119"/>
      <c r="FP67" s="119"/>
      <c r="FZ67" s="119"/>
      <c r="GJ67" s="119"/>
      <c r="GT67" s="119"/>
      <c r="HD67" s="119"/>
      <c r="HN67" s="119"/>
      <c r="HX67" s="119"/>
    </row>
    <row xmlns:x14ac="http://schemas.microsoft.com/office/spreadsheetml/2009/9/ac" r="68" s="3" customFormat="true" x14ac:dyDescent="0.25">
      <c r="A68" s="376" t="str">
        <f ca="true">IF(ISBLANK('Data Summary'!A70),"",'Data Summary'!A70)</f>
        <v/>
      </c>
      <c r="B68" s="119"/>
      <c r="L68" s="119"/>
      <c r="V68" s="119"/>
      <c r="AF68" s="119"/>
      <c r="AP68" s="119"/>
      <c r="AZ68" s="119"/>
      <c r="BA68" s="119"/>
      <c r="BJ68" s="119"/>
      <c r="BT68" s="119"/>
      <c r="CD68" s="119"/>
      <c r="CN68" s="119"/>
      <c r="CX68" s="119"/>
      <c r="DH68" s="119"/>
      <c r="DR68" s="119"/>
      <c r="EB68" s="119"/>
      <c r="EL68" s="119"/>
      <c r="EV68" s="119"/>
      <c r="FF68" s="119"/>
      <c r="FP68" s="119"/>
      <c r="FZ68" s="119"/>
      <c r="GJ68" s="119"/>
      <c r="GT68" s="119"/>
      <c r="HD68" s="119"/>
      <c r="HN68" s="119"/>
      <c r="HX68" s="119"/>
    </row>
    <row xmlns:x14ac="http://schemas.microsoft.com/office/spreadsheetml/2009/9/ac" r="69" s="3" customFormat="true" x14ac:dyDescent="0.25">
      <c r="A69" s="376" t="str">
        <f ca="true">IF(ISBLANK('Data Summary'!A71),"",'Data Summary'!A71)</f>
        <v/>
      </c>
      <c r="B69" s="119"/>
      <c r="L69" s="119"/>
      <c r="V69" s="119"/>
      <c r="AF69" s="119"/>
      <c r="AP69" s="119"/>
      <c r="AZ69" s="119"/>
      <c r="BA69" s="119"/>
      <c r="BJ69" s="119"/>
      <c r="BT69" s="119"/>
      <c r="CD69" s="119"/>
      <c r="CN69" s="119"/>
      <c r="CX69" s="119"/>
      <c r="DH69" s="119"/>
      <c r="DR69" s="119"/>
      <c r="EB69" s="119"/>
      <c r="EL69" s="119"/>
      <c r="EV69" s="119"/>
      <c r="FF69" s="119"/>
      <c r="FP69" s="119"/>
      <c r="FZ69" s="119"/>
      <c r="GJ69" s="119"/>
      <c r="GT69" s="119"/>
      <c r="HD69" s="119"/>
      <c r="HN69" s="119"/>
      <c r="HX69" s="119"/>
    </row>
    <row xmlns:x14ac="http://schemas.microsoft.com/office/spreadsheetml/2009/9/ac" r="70" s="3" customFormat="true" x14ac:dyDescent="0.25">
      <c r="A70" s="376" t="str">
        <f ca="true">IF(ISBLANK('Data Summary'!A72),"",'Data Summary'!A72)</f>
        <v/>
      </c>
      <c r="B70" s="119"/>
      <c r="L70" s="119"/>
      <c r="V70" s="119"/>
      <c r="AF70" s="119"/>
      <c r="AP70" s="119"/>
      <c r="AZ70" s="119"/>
      <c r="BA70" s="119"/>
      <c r="BJ70" s="119"/>
      <c r="BT70" s="119"/>
      <c r="CD70" s="119"/>
      <c r="CN70" s="119"/>
      <c r="CX70" s="119"/>
      <c r="DH70" s="119"/>
      <c r="DR70" s="119"/>
      <c r="EB70" s="119"/>
      <c r="EL70" s="119"/>
      <c r="EV70" s="119"/>
      <c r="FF70" s="119"/>
      <c r="FP70" s="119"/>
      <c r="FZ70" s="119"/>
      <c r="GJ70" s="119"/>
      <c r="GT70" s="119"/>
      <c r="HD70" s="119"/>
      <c r="HN70" s="119"/>
      <c r="HX70" s="119"/>
    </row>
    <row xmlns:x14ac="http://schemas.microsoft.com/office/spreadsheetml/2009/9/ac" r="71" s="3" customFormat="true" x14ac:dyDescent="0.25">
      <c r="A71" s="376" t="str">
        <f ca="true">IF(ISBLANK('Data Summary'!A73),"",'Data Summary'!A73)</f>
        <v/>
      </c>
      <c r="B71" s="119"/>
      <c r="L71" s="119"/>
      <c r="V71" s="119"/>
      <c r="AF71" s="119"/>
      <c r="AP71" s="119"/>
      <c r="AZ71" s="119"/>
      <c r="BA71" s="119"/>
      <c r="BJ71" s="119"/>
      <c r="BT71" s="119"/>
      <c r="CD71" s="119"/>
      <c r="CN71" s="119"/>
      <c r="CX71" s="119"/>
      <c r="DH71" s="119"/>
      <c r="DR71" s="119"/>
      <c r="EB71" s="119"/>
      <c r="EL71" s="119"/>
      <c r="EV71" s="119"/>
      <c r="FF71" s="119"/>
      <c r="FP71" s="119"/>
      <c r="FZ71" s="119"/>
      <c r="GJ71" s="119"/>
      <c r="GT71" s="119"/>
      <c r="HD71" s="119"/>
      <c r="HN71" s="119"/>
      <c r="HX71" s="119"/>
    </row>
    <row xmlns:x14ac="http://schemas.microsoft.com/office/spreadsheetml/2009/9/ac" r="72" s="3" customFormat="true" x14ac:dyDescent="0.25">
      <c r="A72" s="376" t="str">
        <f ca="true">IF(ISBLANK('Data Summary'!A74),"",'Data Summary'!A74)</f>
        <v/>
      </c>
      <c r="B72" s="119"/>
      <c r="L72" s="119"/>
      <c r="V72" s="119"/>
      <c r="AF72" s="119"/>
      <c r="AP72" s="119"/>
      <c r="AZ72" s="119"/>
      <c r="BA72" s="119"/>
      <c r="BJ72" s="119"/>
      <c r="BT72" s="119"/>
      <c r="CD72" s="119"/>
      <c r="CN72" s="119"/>
      <c r="CX72" s="119"/>
      <c r="DH72" s="119"/>
      <c r="DR72" s="119"/>
      <c r="EB72" s="119"/>
      <c r="EL72" s="119"/>
      <c r="EV72" s="119"/>
      <c r="FF72" s="119"/>
      <c r="FP72" s="119"/>
      <c r="FZ72" s="119"/>
      <c r="GJ72" s="119"/>
      <c r="GT72" s="119"/>
      <c r="HD72" s="119"/>
      <c r="HN72" s="119"/>
      <c r="HX72" s="119"/>
    </row>
    <row xmlns:x14ac="http://schemas.microsoft.com/office/spreadsheetml/2009/9/ac" r="73" s="3" customFormat="true" x14ac:dyDescent="0.25">
      <c r="A73" s="376" t="str">
        <f ca="true">IF(ISBLANK('Data Summary'!A75),"",'Data Summary'!A75)</f>
        <v/>
      </c>
      <c r="B73" s="119"/>
      <c r="L73" s="119"/>
      <c r="V73" s="119"/>
      <c r="AF73" s="119"/>
      <c r="AP73" s="119"/>
      <c r="AZ73" s="119"/>
      <c r="BA73" s="119"/>
      <c r="BJ73" s="119"/>
      <c r="BT73" s="119"/>
      <c r="CD73" s="119"/>
      <c r="CN73" s="119"/>
      <c r="CX73" s="119"/>
      <c r="DH73" s="119"/>
      <c r="DR73" s="119"/>
      <c r="EB73" s="119"/>
      <c r="EL73" s="119"/>
      <c r="EV73" s="119"/>
      <c r="FF73" s="119"/>
      <c r="FP73" s="119"/>
      <c r="FZ73" s="119"/>
      <c r="GJ73" s="119"/>
      <c r="GT73" s="119"/>
      <c r="HD73" s="119"/>
      <c r="HN73" s="119"/>
      <c r="HX73" s="119"/>
    </row>
    <row xmlns:x14ac="http://schemas.microsoft.com/office/spreadsheetml/2009/9/ac" r="74" s="3" customFormat="true" x14ac:dyDescent="0.25">
      <c r="A74" s="376" t="str">
        <f ca="true">IF(ISBLANK('Data Summary'!A76),"",'Data Summary'!A76)</f>
        <v/>
      </c>
      <c r="B74" s="119"/>
      <c r="L74" s="119"/>
      <c r="V74" s="119"/>
      <c r="AF74" s="119"/>
      <c r="AP74" s="119"/>
      <c r="AZ74" s="119"/>
      <c r="BA74" s="119"/>
      <c r="BJ74" s="119"/>
      <c r="BT74" s="119"/>
      <c r="CD74" s="119"/>
      <c r="CN74" s="119"/>
      <c r="CX74" s="119"/>
      <c r="DH74" s="119"/>
      <c r="DR74" s="119"/>
      <c r="EB74" s="119"/>
      <c r="EL74" s="119"/>
      <c r="EV74" s="119"/>
      <c r="FF74" s="119"/>
      <c r="FP74" s="119"/>
      <c r="FZ74" s="119"/>
      <c r="GJ74" s="119"/>
      <c r="GT74" s="119"/>
      <c r="HD74" s="119"/>
      <c r="HN74" s="119"/>
      <c r="HX74" s="119"/>
    </row>
    <row xmlns:x14ac="http://schemas.microsoft.com/office/spreadsheetml/2009/9/ac" r="75" s="3" customFormat="true" x14ac:dyDescent="0.25">
      <c r="A75" s="376" t="str">
        <f ca="true">IF(ISBLANK('Data Summary'!A77),"",'Data Summary'!A77)</f>
        <v/>
      </c>
      <c r="B75" s="119"/>
      <c r="L75" s="119"/>
      <c r="V75" s="119"/>
      <c r="AF75" s="119"/>
      <c r="AP75" s="119"/>
      <c r="AZ75" s="119"/>
      <c r="BA75" s="119"/>
      <c r="BJ75" s="119"/>
      <c r="BT75" s="119"/>
      <c r="CD75" s="119"/>
      <c r="CN75" s="119"/>
      <c r="CX75" s="119"/>
      <c r="DH75" s="119"/>
      <c r="DR75" s="119"/>
      <c r="EB75" s="119"/>
      <c r="EL75" s="119"/>
      <c r="EV75" s="119"/>
      <c r="FF75" s="119"/>
      <c r="FP75" s="119"/>
      <c r="FZ75" s="119"/>
      <c r="GJ75" s="119"/>
      <c r="GT75" s="119"/>
      <c r="HD75" s="119"/>
      <c r="HN75" s="119"/>
      <c r="HX75" s="119"/>
    </row>
    <row xmlns:x14ac="http://schemas.microsoft.com/office/spreadsheetml/2009/9/ac" r="76" s="3" customFormat="true" x14ac:dyDescent="0.25">
      <c r="A76" s="376" t="str">
        <f ca="true">IF(ISBLANK('Data Summary'!A78),"",'Data Summary'!A78)</f>
        <v/>
      </c>
      <c r="B76" s="119"/>
      <c r="L76" s="119"/>
      <c r="V76" s="119"/>
      <c r="AF76" s="119"/>
      <c r="AP76" s="119"/>
      <c r="AZ76" s="119"/>
      <c r="BA76" s="119"/>
      <c r="BJ76" s="119"/>
      <c r="BT76" s="119"/>
      <c r="CD76" s="119"/>
      <c r="CN76" s="119"/>
      <c r="CX76" s="119"/>
      <c r="DH76" s="119"/>
      <c r="DR76" s="119"/>
      <c r="EB76" s="119"/>
      <c r="EL76" s="119"/>
      <c r="EV76" s="119"/>
      <c r="FF76" s="119"/>
      <c r="FP76" s="119"/>
      <c r="FZ76" s="119"/>
      <c r="GJ76" s="119"/>
      <c r="GT76" s="119"/>
      <c r="HD76" s="119"/>
      <c r="HN76" s="119"/>
      <c r="HX76" s="119"/>
    </row>
    <row xmlns:x14ac="http://schemas.microsoft.com/office/spreadsheetml/2009/9/ac" r="77" s="3" customFormat="true" x14ac:dyDescent="0.25">
      <c r="A77" s="376" t="str">
        <f ca="true">IF(ISBLANK('Data Summary'!A79),"",'Data Summary'!A79)</f>
        <v/>
      </c>
      <c r="B77" s="119"/>
      <c r="L77" s="119"/>
      <c r="V77" s="119"/>
      <c r="AF77" s="119"/>
      <c r="AP77" s="119"/>
      <c r="AZ77" s="119"/>
      <c r="BA77" s="119"/>
      <c r="BJ77" s="119"/>
      <c r="BT77" s="119"/>
      <c r="CD77" s="119"/>
      <c r="CN77" s="119"/>
      <c r="CX77" s="119"/>
      <c r="DH77" s="119"/>
      <c r="DR77" s="119"/>
      <c r="EB77" s="119"/>
      <c r="EL77" s="119"/>
      <c r="EV77" s="119"/>
      <c r="FF77" s="119"/>
      <c r="FP77" s="119"/>
      <c r="FZ77" s="119"/>
      <c r="GJ77" s="119"/>
      <c r="GT77" s="119"/>
      <c r="HD77" s="119"/>
      <c r="HN77" s="119"/>
      <c r="HX77" s="119"/>
    </row>
    <row xmlns:x14ac="http://schemas.microsoft.com/office/spreadsheetml/2009/9/ac" r="78" s="3" customFormat="true" x14ac:dyDescent="0.25">
      <c r="A78" s="376" t="str">
        <f ca="true">IF(ISBLANK('Data Summary'!A80),"",'Data Summary'!A80)</f>
        <v/>
      </c>
      <c r="B78" s="119"/>
      <c r="L78" s="119"/>
      <c r="V78" s="119"/>
      <c r="AF78" s="119"/>
      <c r="AP78" s="119"/>
      <c r="AZ78" s="119"/>
      <c r="BA78" s="119"/>
      <c r="BJ78" s="119"/>
      <c r="BT78" s="119"/>
      <c r="CD78" s="119"/>
      <c r="CN78" s="119"/>
      <c r="CX78" s="119"/>
      <c r="DH78" s="119"/>
      <c r="DR78" s="119"/>
      <c r="EB78" s="119"/>
      <c r="EL78" s="119"/>
      <c r="EV78" s="119"/>
      <c r="FF78" s="119"/>
      <c r="FP78" s="119"/>
      <c r="FZ78" s="119"/>
      <c r="GJ78" s="119"/>
      <c r="GT78" s="119"/>
      <c r="HD78" s="119"/>
      <c r="HN78" s="119"/>
      <c r="HX78" s="119"/>
    </row>
    <row xmlns:x14ac="http://schemas.microsoft.com/office/spreadsheetml/2009/9/ac" r="79" s="3" customFormat="true" x14ac:dyDescent="0.25">
      <c r="A79" s="376" t="str">
        <f ca="true">IF(ISBLANK('Data Summary'!A81),"",'Data Summary'!A81)</f>
        <v/>
      </c>
      <c r="B79" s="119"/>
      <c r="L79" s="119"/>
      <c r="V79" s="119"/>
      <c r="AF79" s="119"/>
      <c r="AP79" s="119"/>
      <c r="AZ79" s="119"/>
      <c r="BA79" s="119"/>
      <c r="BJ79" s="119"/>
      <c r="BT79" s="119"/>
      <c r="CD79" s="119"/>
      <c r="CN79" s="119"/>
      <c r="CX79" s="119"/>
      <c r="DH79" s="119"/>
      <c r="DR79" s="119"/>
      <c r="EB79" s="119"/>
      <c r="EL79" s="119"/>
      <c r="EV79" s="119"/>
      <c r="FF79" s="119"/>
      <c r="FP79" s="119"/>
      <c r="FZ79" s="119"/>
      <c r="GJ79" s="119"/>
      <c r="GT79" s="119"/>
      <c r="HD79" s="119"/>
      <c r="HN79" s="119"/>
      <c r="HX79" s="119"/>
    </row>
    <row xmlns:x14ac="http://schemas.microsoft.com/office/spreadsheetml/2009/9/ac" r="80" s="3" customFormat="true" x14ac:dyDescent="0.25">
      <c r="A80" s="376" t="str">
        <f ca="true">IF(ISBLANK('Data Summary'!A82),"",'Data Summary'!A82)</f>
        <v/>
      </c>
      <c r="B80" s="119"/>
      <c r="L80" s="119"/>
      <c r="V80" s="119"/>
      <c r="AF80" s="119"/>
      <c r="AP80" s="119"/>
      <c r="AZ80" s="119"/>
      <c r="BA80" s="119"/>
      <c r="BJ80" s="119"/>
      <c r="BT80" s="119"/>
      <c r="CD80" s="119"/>
      <c r="CN80" s="119"/>
      <c r="CX80" s="119"/>
      <c r="DH80" s="119"/>
      <c r="DR80" s="119"/>
      <c r="EB80" s="119"/>
      <c r="EL80" s="119"/>
      <c r="EV80" s="119"/>
      <c r="FF80" s="119"/>
      <c r="FP80" s="119"/>
      <c r="FZ80" s="119"/>
      <c r="GJ80" s="119"/>
      <c r="GT80" s="119"/>
      <c r="HD80" s="119"/>
      <c r="HN80" s="119"/>
      <c r="HX80" s="119"/>
    </row>
    <row xmlns:x14ac="http://schemas.microsoft.com/office/spreadsheetml/2009/9/ac" r="81" s="3" customFormat="true" x14ac:dyDescent="0.25">
      <c r="A81" s="376" t="str">
        <f ca="true">IF(ISBLANK('Data Summary'!A83),"",'Data Summary'!A83)</f>
        <v/>
      </c>
      <c r="B81" s="119"/>
      <c r="L81" s="119"/>
      <c r="V81" s="119"/>
      <c r="AF81" s="119"/>
      <c r="AP81" s="119"/>
      <c r="AZ81" s="119"/>
      <c r="BA81" s="119"/>
      <c r="BJ81" s="119"/>
      <c r="BT81" s="119"/>
      <c r="CD81" s="119"/>
      <c r="CN81" s="119"/>
      <c r="CX81" s="119"/>
      <c r="DH81" s="119"/>
      <c r="DR81" s="119"/>
      <c r="EB81" s="119"/>
      <c r="EL81" s="119"/>
      <c r="EV81" s="119"/>
      <c r="FF81" s="119"/>
      <c r="FP81" s="119"/>
      <c r="FZ81" s="119"/>
      <c r="GJ81" s="119"/>
      <c r="GT81" s="119"/>
      <c r="HD81" s="119"/>
      <c r="HN81" s="119"/>
      <c r="HX81" s="119"/>
    </row>
    <row xmlns:x14ac="http://schemas.microsoft.com/office/spreadsheetml/2009/9/ac" r="82" s="3" customFormat="true" x14ac:dyDescent="0.25">
      <c r="A82" s="376" t="str">
        <f ca="true">IF(ISBLANK('Data Summary'!A84),"",'Data Summary'!A84)</f>
        <v/>
      </c>
      <c r="B82" s="119"/>
      <c r="L82" s="119"/>
      <c r="V82" s="119"/>
      <c r="AF82" s="119"/>
      <c r="AP82" s="119"/>
      <c r="AZ82" s="119"/>
      <c r="BA82" s="119"/>
      <c r="BJ82" s="119"/>
      <c r="BT82" s="119"/>
      <c r="CD82" s="119"/>
      <c r="CN82" s="119"/>
      <c r="CX82" s="119"/>
      <c r="DH82" s="119"/>
      <c r="DR82" s="119"/>
      <c r="EB82" s="119"/>
      <c r="EL82" s="119"/>
      <c r="EV82" s="119"/>
      <c r="FF82" s="119"/>
      <c r="FP82" s="119"/>
      <c r="FZ82" s="119"/>
      <c r="GJ82" s="119"/>
      <c r="GT82" s="119"/>
      <c r="HD82" s="119"/>
      <c r="HN82" s="119"/>
      <c r="HX82" s="119"/>
    </row>
    <row xmlns:x14ac="http://schemas.microsoft.com/office/spreadsheetml/2009/9/ac" r="83" s="3" customFormat="true" x14ac:dyDescent="0.25">
      <c r="A83" s="376" t="str">
        <f ca="true">IF(ISBLANK('Data Summary'!A85),"",'Data Summary'!A85)</f>
        <v/>
      </c>
      <c r="B83" s="119"/>
      <c r="L83" s="119"/>
      <c r="V83" s="119"/>
      <c r="AF83" s="119"/>
      <c r="AP83" s="119"/>
      <c r="AZ83" s="119"/>
      <c r="BA83" s="119"/>
      <c r="BJ83" s="119"/>
      <c r="BT83" s="119"/>
      <c r="CD83" s="119"/>
      <c r="CN83" s="119"/>
      <c r="CX83" s="119"/>
      <c r="DH83" s="119"/>
      <c r="DR83" s="119"/>
      <c r="EB83" s="119"/>
      <c r="EL83" s="119"/>
      <c r="EV83" s="119"/>
      <c r="FF83" s="119"/>
      <c r="FP83" s="119"/>
      <c r="FZ83" s="119"/>
      <c r="GJ83" s="119"/>
      <c r="GT83" s="119"/>
      <c r="HD83" s="119"/>
      <c r="HN83" s="119"/>
      <c r="HX83" s="119"/>
    </row>
    <row xmlns:x14ac="http://schemas.microsoft.com/office/spreadsheetml/2009/9/ac" r="84" s="3" customFormat="true" x14ac:dyDescent="0.25">
      <c r="A84" s="376" t="str">
        <f ca="true">IF(ISBLANK('Data Summary'!A86),"",'Data Summary'!A86)</f>
        <v/>
      </c>
      <c r="B84" s="119"/>
      <c r="L84" s="119"/>
      <c r="V84" s="119"/>
      <c r="AF84" s="119"/>
      <c r="AP84" s="119"/>
      <c r="AZ84" s="119"/>
      <c r="BA84" s="119"/>
      <c r="BJ84" s="119"/>
      <c r="BT84" s="119"/>
      <c r="CD84" s="119"/>
      <c r="CN84" s="119"/>
      <c r="CX84" s="119"/>
      <c r="DH84" s="119"/>
      <c r="DR84" s="119"/>
      <c r="EB84" s="119"/>
      <c r="EL84" s="119"/>
      <c r="EV84" s="119"/>
      <c r="FF84" s="119"/>
      <c r="FP84" s="119"/>
      <c r="FZ84" s="119"/>
      <c r="GJ84" s="119"/>
      <c r="GT84" s="119"/>
      <c r="HD84" s="119"/>
      <c r="HN84" s="119"/>
      <c r="HX84" s="119"/>
    </row>
    <row xmlns:x14ac="http://schemas.microsoft.com/office/spreadsheetml/2009/9/ac" r="85" s="3" customFormat="true" x14ac:dyDescent="0.25">
      <c r="A85" s="376" t="str">
        <f ca="true">IF(ISBLANK('Data Summary'!A87),"",'Data Summary'!A87)</f>
        <v/>
      </c>
      <c r="B85" s="119"/>
      <c r="L85" s="119"/>
      <c r="V85" s="119"/>
      <c r="AF85" s="119"/>
      <c r="AP85" s="119"/>
      <c r="AZ85" s="119"/>
      <c r="BA85" s="119"/>
      <c r="BJ85" s="119"/>
      <c r="BT85" s="119"/>
      <c r="CD85" s="119"/>
      <c r="CN85" s="119"/>
      <c r="CX85" s="119"/>
      <c r="DH85" s="119"/>
      <c r="DR85" s="119"/>
      <c r="EB85" s="119"/>
      <c r="EL85" s="119"/>
      <c r="EV85" s="119"/>
      <c r="FF85" s="119"/>
      <c r="FP85" s="119"/>
      <c r="FZ85" s="119"/>
      <c r="GJ85" s="119"/>
      <c r="GT85" s="119"/>
      <c r="HD85" s="119"/>
      <c r="HN85" s="119"/>
      <c r="HX85" s="119"/>
    </row>
    <row xmlns:x14ac="http://schemas.microsoft.com/office/spreadsheetml/2009/9/ac" r="86" s="3" customFormat="true" x14ac:dyDescent="0.25">
      <c r="A86" s="376" t="str">
        <f ca="true">IF(ISBLANK('Data Summary'!A88),"",'Data Summary'!A88)</f>
        <v/>
      </c>
      <c r="B86" s="119"/>
      <c r="L86" s="119"/>
      <c r="V86" s="119"/>
      <c r="AF86" s="119"/>
      <c r="AP86" s="119"/>
      <c r="AZ86" s="119"/>
      <c r="BA86" s="119"/>
      <c r="BJ86" s="119"/>
      <c r="BT86" s="119"/>
      <c r="CD86" s="119"/>
      <c r="CN86" s="119"/>
      <c r="CX86" s="119"/>
      <c r="DH86" s="119"/>
      <c r="DR86" s="119"/>
      <c r="EB86" s="119"/>
      <c r="EL86" s="119"/>
      <c r="EV86" s="119"/>
      <c r="FF86" s="119"/>
      <c r="FP86" s="119"/>
      <c r="FZ86" s="119"/>
      <c r="GJ86" s="119"/>
      <c r="GT86" s="119"/>
      <c r="HD86" s="119"/>
      <c r="HN86" s="119"/>
      <c r="HX86" s="119"/>
    </row>
    <row xmlns:x14ac="http://schemas.microsoft.com/office/spreadsheetml/2009/9/ac" r="87" s="3" customFormat="true" x14ac:dyDescent="0.25">
      <c r="A87" s="376" t="str">
        <f ca="true">IF(ISBLANK('Data Summary'!A89),"",'Data Summary'!A89)</f>
        <v/>
      </c>
      <c r="B87" s="119"/>
      <c r="L87" s="119"/>
      <c r="V87" s="119"/>
      <c r="AF87" s="119"/>
      <c r="AP87" s="119"/>
      <c r="AZ87" s="119"/>
      <c r="BA87" s="119"/>
      <c r="BJ87" s="119"/>
      <c r="BT87" s="119"/>
      <c r="CD87" s="119"/>
      <c r="CN87" s="119"/>
      <c r="CX87" s="119"/>
      <c r="DH87" s="119"/>
      <c r="DR87" s="119"/>
      <c r="EB87" s="119"/>
      <c r="EL87" s="119"/>
      <c r="EV87" s="119"/>
      <c r="FF87" s="119"/>
      <c r="FP87" s="119"/>
      <c r="FZ87" s="119"/>
      <c r="GJ87" s="119"/>
      <c r="GT87" s="119"/>
      <c r="HD87" s="119"/>
      <c r="HN87" s="119"/>
      <c r="HX87" s="119"/>
    </row>
    <row xmlns:x14ac="http://schemas.microsoft.com/office/spreadsheetml/2009/9/ac" r="88" s="3" customFormat="true" x14ac:dyDescent="0.25">
      <c r="A88" s="376" t="str">
        <f ca="true">IF(ISBLANK('Data Summary'!A90),"",'Data Summary'!A90)</f>
        <v/>
      </c>
      <c r="B88" s="119"/>
      <c r="L88" s="119"/>
      <c r="V88" s="119"/>
      <c r="AF88" s="119"/>
      <c r="AP88" s="119"/>
      <c r="AZ88" s="119"/>
      <c r="BA88" s="119"/>
      <c r="BJ88" s="119"/>
      <c r="BT88" s="119"/>
      <c r="CD88" s="119"/>
      <c r="CN88" s="119"/>
      <c r="CX88" s="119"/>
      <c r="DH88" s="119"/>
      <c r="DR88" s="119"/>
      <c r="EB88" s="119"/>
      <c r="EL88" s="119"/>
      <c r="EV88" s="119"/>
      <c r="FF88" s="119"/>
      <c r="FP88" s="119"/>
      <c r="FZ88" s="119"/>
      <c r="GJ88" s="119"/>
      <c r="GT88" s="119"/>
      <c r="HD88" s="119"/>
      <c r="HN88" s="119"/>
      <c r="HX88" s="119"/>
    </row>
    <row xmlns:x14ac="http://schemas.microsoft.com/office/spreadsheetml/2009/9/ac" r="89" s="3" customFormat="true" x14ac:dyDescent="0.25">
      <c r="A89" s="376" t="str">
        <f ca="true">IF(ISBLANK('Data Summary'!A91),"",'Data Summary'!A91)</f>
        <v/>
      </c>
      <c r="B89" s="119"/>
      <c r="L89" s="119"/>
      <c r="V89" s="119"/>
      <c r="AF89" s="119"/>
      <c r="AP89" s="119"/>
      <c r="AZ89" s="119"/>
      <c r="BA89" s="119"/>
      <c r="BJ89" s="119"/>
      <c r="BT89" s="119"/>
      <c r="CD89" s="119"/>
      <c r="CN89" s="119"/>
      <c r="CX89" s="119"/>
      <c r="DH89" s="119"/>
      <c r="DR89" s="119"/>
      <c r="EB89" s="119"/>
      <c r="EL89" s="119"/>
      <c r="EV89" s="119"/>
      <c r="FF89" s="119"/>
      <c r="FP89" s="119"/>
      <c r="FZ89" s="119"/>
      <c r="GJ89" s="119"/>
      <c r="GT89" s="119"/>
      <c r="HD89" s="119"/>
      <c r="HN89" s="119"/>
      <c r="HX89" s="119"/>
    </row>
    <row xmlns:x14ac="http://schemas.microsoft.com/office/spreadsheetml/2009/9/ac" r="90" s="3" customFormat="true" x14ac:dyDescent="0.25">
      <c r="A90" s="376" t="str">
        <f ca="true">IF(ISBLANK('Data Summary'!A92),"",'Data Summary'!A92)</f>
        <v/>
      </c>
      <c r="B90" s="119"/>
      <c r="L90" s="119"/>
      <c r="V90" s="119"/>
      <c r="AF90" s="119"/>
      <c r="AP90" s="119"/>
      <c r="AZ90" s="119"/>
      <c r="BA90" s="119"/>
      <c r="BJ90" s="119"/>
      <c r="BT90" s="119"/>
      <c r="CD90" s="119"/>
      <c r="CN90" s="119"/>
      <c r="CX90" s="119"/>
      <c r="DH90" s="119"/>
      <c r="DR90" s="119"/>
      <c r="EB90" s="119"/>
      <c r="EL90" s="119"/>
      <c r="EV90" s="119"/>
      <c r="FF90" s="119"/>
      <c r="FP90" s="119"/>
      <c r="FZ90" s="119"/>
      <c r="GJ90" s="119"/>
      <c r="GT90" s="119"/>
      <c r="HD90" s="119"/>
      <c r="HN90" s="119"/>
      <c r="HX90" s="119"/>
    </row>
    <row xmlns:x14ac="http://schemas.microsoft.com/office/spreadsheetml/2009/9/ac" r="91" s="3" customFormat="true" x14ac:dyDescent="0.25">
      <c r="A91" s="376" t="str">
        <f ca="true">IF(ISBLANK('Data Summary'!A93),"",'Data Summary'!A93)</f>
        <v/>
      </c>
      <c r="B91" s="119"/>
      <c r="L91" s="119"/>
      <c r="V91" s="119"/>
      <c r="AF91" s="119"/>
      <c r="AP91" s="119"/>
      <c r="AZ91" s="119"/>
      <c r="BA91" s="119"/>
      <c r="BJ91" s="119"/>
      <c r="BT91" s="119"/>
      <c r="CD91" s="119"/>
      <c r="CN91" s="119"/>
      <c r="CX91" s="119"/>
      <c r="DH91" s="119"/>
      <c r="DR91" s="119"/>
      <c r="EB91" s="119"/>
      <c r="EL91" s="119"/>
      <c r="EV91" s="119"/>
      <c r="FF91" s="119"/>
      <c r="FP91" s="119"/>
      <c r="FZ91" s="119"/>
      <c r="GJ91" s="119"/>
      <c r="GT91" s="119"/>
      <c r="HD91" s="119"/>
      <c r="HN91" s="119"/>
      <c r="HX91" s="119"/>
    </row>
    <row xmlns:x14ac="http://schemas.microsoft.com/office/spreadsheetml/2009/9/ac" r="92" s="3" customFormat="true" x14ac:dyDescent="0.25">
      <c r="A92" s="376" t="str">
        <f ca="true">IF(ISBLANK('Data Summary'!A94),"",'Data Summary'!A94)</f>
        <v/>
      </c>
      <c r="B92" s="119"/>
      <c r="L92" s="119"/>
      <c r="V92" s="119"/>
      <c r="AF92" s="119"/>
      <c r="AP92" s="119"/>
      <c r="AZ92" s="119"/>
      <c r="BA92" s="119"/>
      <c r="BJ92" s="119"/>
      <c r="BT92" s="119"/>
      <c r="CD92" s="119"/>
      <c r="CN92" s="119"/>
      <c r="CX92" s="119"/>
      <c r="DH92" s="119"/>
      <c r="DR92" s="119"/>
      <c r="EB92" s="119"/>
      <c r="EL92" s="119"/>
      <c r="EV92" s="119"/>
      <c r="FF92" s="119"/>
      <c r="FP92" s="119"/>
      <c r="FZ92" s="119"/>
      <c r="GJ92" s="119"/>
      <c r="GT92" s="119"/>
      <c r="HD92" s="119"/>
      <c r="HN92" s="119"/>
      <c r="HX92" s="119"/>
    </row>
    <row xmlns:x14ac="http://schemas.microsoft.com/office/spreadsheetml/2009/9/ac" r="93" s="3" customFormat="true" x14ac:dyDescent="0.25">
      <c r="A93" s="376" t="str">
        <f ca="true">IF(ISBLANK('Data Summary'!A95),"",'Data Summary'!A95)</f>
        <v/>
      </c>
      <c r="B93" s="119"/>
      <c r="L93" s="119"/>
      <c r="V93" s="119"/>
      <c r="AF93" s="119"/>
      <c r="AP93" s="119"/>
      <c r="AZ93" s="119"/>
      <c r="BA93" s="119"/>
      <c r="BJ93" s="119"/>
      <c r="BT93" s="119"/>
      <c r="CD93" s="119"/>
      <c r="CN93" s="119"/>
      <c r="CX93" s="119"/>
      <c r="DH93" s="119"/>
      <c r="DR93" s="119"/>
      <c r="EB93" s="119"/>
      <c r="EL93" s="119"/>
      <c r="EV93" s="119"/>
      <c r="FF93" s="119"/>
      <c r="FP93" s="119"/>
      <c r="FZ93" s="119"/>
      <c r="GJ93" s="119"/>
      <c r="GT93" s="119"/>
      <c r="HD93" s="119"/>
      <c r="HN93" s="119"/>
      <c r="HX93" s="119"/>
    </row>
    <row xmlns:x14ac="http://schemas.microsoft.com/office/spreadsheetml/2009/9/ac" r="94" s="3" customFormat="true" x14ac:dyDescent="0.25">
      <c r="A94" s="376" t="str">
        <f ca="true">IF(ISBLANK('Data Summary'!A96),"",'Data Summary'!A96)</f>
        <v/>
      </c>
      <c r="B94" s="119"/>
      <c r="L94" s="119"/>
      <c r="V94" s="119"/>
      <c r="AF94" s="119"/>
      <c r="AP94" s="119"/>
      <c r="AZ94" s="119"/>
      <c r="BA94" s="119"/>
      <c r="BJ94" s="119"/>
      <c r="BT94" s="119"/>
      <c r="CD94" s="119"/>
      <c r="CN94" s="119"/>
      <c r="CX94" s="119"/>
      <c r="DH94" s="119"/>
      <c r="DR94" s="119"/>
      <c r="EB94" s="119"/>
      <c r="EL94" s="119"/>
      <c r="EV94" s="119"/>
      <c r="FF94" s="119"/>
      <c r="FP94" s="119"/>
      <c r="FZ94" s="119"/>
      <c r="GJ94" s="119"/>
      <c r="GT94" s="119"/>
      <c r="HD94" s="119"/>
      <c r="HN94" s="119"/>
      <c r="HX94" s="119"/>
    </row>
    <row xmlns:x14ac="http://schemas.microsoft.com/office/spreadsheetml/2009/9/ac" r="95" s="3" customFormat="true" x14ac:dyDescent="0.25">
      <c r="A95" s="376" t="str">
        <f ca="true">IF(ISBLANK('Data Summary'!A97),"",'Data Summary'!A97)</f>
        <v/>
      </c>
      <c r="B95" s="119"/>
      <c r="L95" s="119"/>
      <c r="V95" s="119"/>
      <c r="AF95" s="119"/>
      <c r="AP95" s="119"/>
      <c r="AZ95" s="119"/>
      <c r="BA95" s="119"/>
      <c r="BJ95" s="119"/>
      <c r="BT95" s="119"/>
      <c r="CD95" s="119"/>
      <c r="CN95" s="119"/>
      <c r="CX95" s="119"/>
      <c r="DH95" s="119"/>
      <c r="DR95" s="119"/>
      <c r="EB95" s="119"/>
      <c r="EL95" s="119"/>
      <c r="EV95" s="119"/>
      <c r="FF95" s="119"/>
      <c r="FP95" s="119"/>
      <c r="FZ95" s="119"/>
      <c r="GJ95" s="119"/>
      <c r="GT95" s="119"/>
      <c r="HD95" s="119"/>
      <c r="HN95" s="119"/>
      <c r="HX95" s="119"/>
    </row>
    <row xmlns:x14ac="http://schemas.microsoft.com/office/spreadsheetml/2009/9/ac" r="96" s="3" customFormat="true" x14ac:dyDescent="0.25">
      <c r="A96" s="376" t="str">
        <f ca="true">IF(ISBLANK('Data Summary'!A98),"",'Data Summary'!A98)</f>
        <v/>
      </c>
      <c r="B96" s="119"/>
      <c r="L96" s="119"/>
      <c r="V96" s="119"/>
      <c r="AF96" s="119"/>
      <c r="AP96" s="119"/>
      <c r="AZ96" s="119"/>
      <c r="BA96" s="119"/>
      <c r="BJ96" s="119"/>
      <c r="BT96" s="119"/>
      <c r="CD96" s="119"/>
      <c r="CN96" s="119"/>
      <c r="CX96" s="119"/>
      <c r="DH96" s="119"/>
      <c r="DR96" s="119"/>
      <c r="EB96" s="119"/>
      <c r="EL96" s="119"/>
      <c r="EV96" s="119"/>
      <c r="FF96" s="119"/>
      <c r="FP96" s="119"/>
      <c r="FZ96" s="119"/>
      <c r="GJ96" s="119"/>
      <c r="GT96" s="119"/>
      <c r="HD96" s="119"/>
      <c r="HN96" s="119"/>
      <c r="HX96" s="119"/>
    </row>
    <row xmlns:x14ac="http://schemas.microsoft.com/office/spreadsheetml/2009/9/ac" r="97" s="3" customFormat="true" x14ac:dyDescent="0.25">
      <c r="A97" s="376" t="str">
        <f ca="true">IF(ISBLANK('Data Summary'!A99),"",'Data Summary'!A99)</f>
        <v/>
      </c>
      <c r="B97" s="119"/>
      <c r="L97" s="119"/>
      <c r="V97" s="119"/>
      <c r="AF97" s="119"/>
      <c r="AP97" s="119"/>
      <c r="AZ97" s="119"/>
      <c r="BA97" s="119"/>
      <c r="BJ97" s="119"/>
      <c r="BT97" s="119"/>
      <c r="CD97" s="119"/>
      <c r="CN97" s="119"/>
      <c r="CX97" s="119"/>
      <c r="DH97" s="119"/>
      <c r="DR97" s="119"/>
      <c r="EB97" s="119"/>
      <c r="EL97" s="119"/>
      <c r="EV97" s="119"/>
      <c r="FF97" s="119"/>
      <c r="FP97" s="119"/>
      <c r="FZ97" s="119"/>
      <c r="GJ97" s="119"/>
      <c r="GT97" s="119"/>
      <c r="HD97" s="119"/>
      <c r="HN97" s="119"/>
      <c r="HX97" s="119"/>
    </row>
    <row xmlns:x14ac="http://schemas.microsoft.com/office/spreadsheetml/2009/9/ac" r="98" s="3" customFormat="true" x14ac:dyDescent="0.25">
      <c r="A98" s="376" t="str">
        <f ca="true">IF(ISBLANK('Data Summary'!A100),"",'Data Summary'!A100)</f>
        <v/>
      </c>
      <c r="B98" s="119"/>
      <c r="L98" s="119"/>
      <c r="V98" s="119"/>
      <c r="AF98" s="119"/>
      <c r="AP98" s="119"/>
      <c r="AZ98" s="119"/>
      <c r="BA98" s="119"/>
      <c r="BJ98" s="119"/>
      <c r="BT98" s="119"/>
      <c r="CD98" s="119"/>
      <c r="CN98" s="119"/>
      <c r="CX98" s="119"/>
      <c r="DH98" s="119"/>
      <c r="DR98" s="119"/>
      <c r="EB98" s="119"/>
      <c r="EL98" s="119"/>
      <c r="EV98" s="119"/>
      <c r="FF98" s="119"/>
      <c r="FP98" s="119"/>
      <c r="FZ98" s="119"/>
      <c r="GJ98" s="119"/>
      <c r="GT98" s="119"/>
      <c r="HD98" s="119"/>
      <c r="HN98" s="119"/>
      <c r="HX98" s="119"/>
    </row>
    <row xmlns:x14ac="http://schemas.microsoft.com/office/spreadsheetml/2009/9/ac" r="99" s="3" customFormat="true" x14ac:dyDescent="0.25">
      <c r="A99" s="376" t="str">
        <f ca="true">IF(ISBLANK('Data Summary'!A101),"",'Data Summary'!A101)</f>
        <v/>
      </c>
      <c r="B99" s="119"/>
      <c r="L99" s="119"/>
      <c r="V99" s="119"/>
      <c r="AF99" s="119"/>
      <c r="AP99" s="119"/>
      <c r="AZ99" s="119"/>
      <c r="BA99" s="119"/>
      <c r="BJ99" s="119"/>
      <c r="BT99" s="119"/>
      <c r="CD99" s="119"/>
      <c r="CN99" s="119"/>
      <c r="CX99" s="119"/>
      <c r="DH99" s="119"/>
      <c r="DR99" s="119"/>
      <c r="EB99" s="119"/>
      <c r="EL99" s="119"/>
      <c r="EV99" s="119"/>
      <c r="FF99" s="119"/>
      <c r="FP99" s="119"/>
      <c r="FZ99" s="119"/>
      <c r="GJ99" s="119"/>
      <c r="GT99" s="119"/>
      <c r="HD99" s="119"/>
      <c r="HN99" s="119"/>
      <c r="HX99" s="119"/>
    </row>
    <row xmlns:x14ac="http://schemas.microsoft.com/office/spreadsheetml/2009/9/ac" r="100" s="3" customFormat="true" x14ac:dyDescent="0.25">
      <c r="A100" s="376" t="str">
        <f ca="true">IF(ISBLANK('Data Summary'!A102),"",'Data Summary'!A102)</f>
        <v/>
      </c>
      <c r="B100" s="119"/>
      <c r="L100" s="119"/>
      <c r="V100" s="119"/>
      <c r="AF100" s="119"/>
      <c r="AP100" s="119"/>
      <c r="AZ100" s="119"/>
      <c r="BA100" s="119"/>
      <c r="BJ100" s="119"/>
      <c r="BT100" s="119"/>
      <c r="CD100" s="119"/>
      <c r="CN100" s="119"/>
      <c r="CX100" s="119"/>
      <c r="DH100" s="119"/>
      <c r="DR100" s="119"/>
      <c r="EB100" s="119"/>
      <c r="EL100" s="119"/>
      <c r="EV100" s="119"/>
      <c r="FF100" s="119"/>
      <c r="FP100" s="119"/>
      <c r="FZ100" s="119"/>
      <c r="GJ100" s="119"/>
      <c r="GT100" s="119"/>
      <c r="HD100" s="119"/>
      <c r="HN100" s="119"/>
      <c r="HX100" s="119"/>
    </row>
    <row xmlns:x14ac="http://schemas.microsoft.com/office/spreadsheetml/2009/9/ac" r="101" s="3" customFormat="true" x14ac:dyDescent="0.25">
      <c r="A101" s="376" t="str">
        <f ca="true">IF(ISBLANK('Data Summary'!A103),"",'Data Summary'!A103)</f>
        <v/>
      </c>
      <c r="B101" s="119"/>
      <c r="L101" s="119"/>
      <c r="V101" s="119"/>
      <c r="AF101" s="119"/>
      <c r="AP101" s="119"/>
      <c r="AZ101" s="119"/>
      <c r="BA101" s="119"/>
      <c r="BJ101" s="119"/>
      <c r="BT101" s="119"/>
      <c r="CD101" s="119"/>
      <c r="CN101" s="119"/>
      <c r="CX101" s="119"/>
      <c r="DH101" s="119"/>
      <c r="DR101" s="119"/>
      <c r="EB101" s="119"/>
      <c r="EL101" s="119"/>
      <c r="EV101" s="119"/>
      <c r="FF101" s="119"/>
      <c r="FP101" s="119"/>
      <c r="FZ101" s="119"/>
      <c r="GJ101" s="119"/>
      <c r="GT101" s="119"/>
      <c r="HD101" s="119"/>
      <c r="HN101" s="119"/>
      <c r="HX101" s="119"/>
    </row>
    <row xmlns:x14ac="http://schemas.microsoft.com/office/spreadsheetml/2009/9/ac" r="102" s="3" customFormat="true" x14ac:dyDescent="0.25">
      <c r="A102" s="376" t="str">
        <f ca="true">IF(ISBLANK('Data Summary'!A104),"",'Data Summary'!A104)</f>
        <v/>
      </c>
      <c r="B102" s="119"/>
      <c r="L102" s="119"/>
      <c r="V102" s="119"/>
      <c r="AF102" s="119"/>
      <c r="AP102" s="119"/>
      <c r="AZ102" s="119"/>
      <c r="BA102" s="119"/>
      <c r="BJ102" s="119"/>
      <c r="BT102" s="119"/>
      <c r="CD102" s="119"/>
      <c r="CN102" s="119"/>
      <c r="CX102" s="119"/>
      <c r="DH102" s="119"/>
      <c r="DR102" s="119"/>
      <c r="EB102" s="119"/>
      <c r="EL102" s="119"/>
      <c r="EV102" s="119"/>
      <c r="FF102" s="119"/>
      <c r="FP102" s="119"/>
      <c r="FZ102" s="119"/>
      <c r="GJ102" s="119"/>
      <c r="GT102" s="119"/>
      <c r="HD102" s="119"/>
      <c r="HN102" s="119"/>
      <c r="HX102" s="119"/>
    </row>
    <row xmlns:x14ac="http://schemas.microsoft.com/office/spreadsheetml/2009/9/ac" r="103" s="3" customFormat="true" x14ac:dyDescent="0.25">
      <c r="A103" s="376" t="str">
        <f ca="true">IF(ISBLANK('Data Summary'!A105),"",'Data Summary'!A105)</f>
        <v/>
      </c>
      <c r="B103" s="119"/>
      <c r="L103" s="119"/>
      <c r="V103" s="119"/>
      <c r="AF103" s="119"/>
      <c r="AP103" s="119"/>
      <c r="AZ103" s="119"/>
      <c r="BA103" s="119"/>
      <c r="BJ103" s="119"/>
      <c r="BT103" s="119"/>
      <c r="CD103" s="119"/>
      <c r="CN103" s="119"/>
      <c r="CX103" s="119"/>
      <c r="DH103" s="119"/>
      <c r="DR103" s="119"/>
      <c r="EB103" s="119"/>
      <c r="EL103" s="119"/>
      <c r="EV103" s="119"/>
      <c r="FF103" s="119"/>
      <c r="FP103" s="119"/>
      <c r="FZ103" s="119"/>
      <c r="GJ103" s="119"/>
      <c r="GT103" s="119"/>
      <c r="HD103" s="119"/>
      <c r="HN103" s="119"/>
      <c r="HX103" s="119"/>
    </row>
    <row xmlns:x14ac="http://schemas.microsoft.com/office/spreadsheetml/2009/9/ac" r="104" s="3" customFormat="true" x14ac:dyDescent="0.25">
      <c r="A104" s="376" t="str">
        <f ca="true">IF(ISBLANK('Data Summary'!A106),"",'Data Summary'!A106)</f>
        <v/>
      </c>
      <c r="B104" s="119"/>
      <c r="L104" s="119"/>
      <c r="V104" s="119"/>
      <c r="AF104" s="119"/>
      <c r="AP104" s="119"/>
      <c r="AZ104" s="119"/>
      <c r="BA104" s="119"/>
      <c r="BJ104" s="119"/>
      <c r="BT104" s="119"/>
      <c r="CD104" s="119"/>
      <c r="CN104" s="119"/>
      <c r="CX104" s="119"/>
      <c r="DH104" s="119"/>
      <c r="DR104" s="119"/>
      <c r="EB104" s="119"/>
      <c r="EL104" s="119"/>
      <c r="EV104" s="119"/>
      <c r="FF104" s="119"/>
      <c r="FP104" s="119"/>
      <c r="FZ104" s="119"/>
      <c r="GJ104" s="119"/>
      <c r="GT104" s="119"/>
      <c r="HD104" s="119"/>
      <c r="HN104" s="119"/>
      <c r="HX104" s="119"/>
    </row>
    <row xmlns:x14ac="http://schemas.microsoft.com/office/spreadsheetml/2009/9/ac" r="105" s="3" customFormat="true" x14ac:dyDescent="0.25">
      <c r="A105" s="376" t="str">
        <f ca="true">IF(ISBLANK('Data Summary'!A107),"",'Data Summary'!A107)</f>
        <v/>
      </c>
      <c r="B105" s="119"/>
      <c r="L105" s="119"/>
      <c r="V105" s="119"/>
      <c r="AF105" s="119"/>
      <c r="AP105" s="119"/>
      <c r="AZ105" s="119"/>
      <c r="BA105" s="119"/>
      <c r="BJ105" s="119"/>
      <c r="BT105" s="119"/>
      <c r="CD105" s="119"/>
      <c r="CN105" s="119"/>
      <c r="CX105" s="119"/>
      <c r="DH105" s="119"/>
      <c r="DR105" s="119"/>
      <c r="EB105" s="119"/>
      <c r="EL105" s="119"/>
      <c r="EV105" s="119"/>
      <c r="FF105" s="119"/>
      <c r="FP105" s="119"/>
      <c r="FZ105" s="119"/>
      <c r="GJ105" s="119"/>
      <c r="GT105" s="119"/>
      <c r="HD105" s="119"/>
      <c r="HN105" s="119"/>
      <c r="HX105" s="119"/>
    </row>
    <row xmlns:x14ac="http://schemas.microsoft.com/office/spreadsheetml/2009/9/ac" r="106" s="3" customFormat="true" x14ac:dyDescent="0.25">
      <c r="A106" s="376" t="str">
        <f ca="true">IF(ISBLANK('Data Summary'!A108),"",'Data Summary'!A108)</f>
        <v/>
      </c>
      <c r="B106" s="119"/>
      <c r="L106" s="119"/>
      <c r="V106" s="119"/>
      <c r="AF106" s="119"/>
      <c r="AP106" s="119"/>
      <c r="AZ106" s="119"/>
      <c r="BA106" s="119"/>
      <c r="BJ106" s="119"/>
      <c r="BT106" s="119"/>
      <c r="CD106" s="119"/>
      <c r="CN106" s="119"/>
      <c r="CX106" s="119"/>
      <c r="DH106" s="119"/>
      <c r="DR106" s="119"/>
      <c r="EB106" s="119"/>
      <c r="EL106" s="119"/>
      <c r="EV106" s="119"/>
      <c r="FF106" s="119"/>
      <c r="FP106" s="119"/>
      <c r="FZ106" s="119"/>
      <c r="GJ106" s="119"/>
      <c r="GT106" s="119"/>
      <c r="HD106" s="119"/>
      <c r="HN106" s="119"/>
      <c r="HX106" s="119"/>
    </row>
    <row xmlns:x14ac="http://schemas.microsoft.com/office/spreadsheetml/2009/9/ac" r="107" s="3" customFormat="true" x14ac:dyDescent="0.25">
      <c r="A107" s="376" t="str">
        <f ca="true">IF(ISBLANK('Data Summary'!A109),"",'Data Summary'!A109)</f>
        <v/>
      </c>
      <c r="B107" s="119"/>
      <c r="L107" s="119"/>
      <c r="V107" s="119"/>
      <c r="AF107" s="119"/>
      <c r="AP107" s="119"/>
      <c r="AZ107" s="119"/>
      <c r="BA107" s="119"/>
      <c r="BJ107" s="119"/>
      <c r="BT107" s="119"/>
      <c r="CD107" s="119"/>
      <c r="CN107" s="119"/>
      <c r="CX107" s="119"/>
      <c r="DH107" s="119"/>
      <c r="DR107" s="119"/>
      <c r="EB107" s="119"/>
      <c r="EL107" s="119"/>
      <c r="EV107" s="119"/>
      <c r="FF107" s="119"/>
      <c r="FP107" s="119"/>
      <c r="FZ107" s="119"/>
      <c r="GJ107" s="119"/>
      <c r="GT107" s="119"/>
      <c r="HD107" s="119"/>
      <c r="HN107" s="119"/>
      <c r="HX107" s="119"/>
    </row>
    <row xmlns:x14ac="http://schemas.microsoft.com/office/spreadsheetml/2009/9/ac" r="108" s="3" customFormat="true" x14ac:dyDescent="0.25">
      <c r="A108" s="376" t="str">
        <f ca="true">IF(ISBLANK('Data Summary'!A110),"",'Data Summary'!A110)</f>
        <v/>
      </c>
      <c r="B108" s="119"/>
      <c r="L108" s="119"/>
      <c r="V108" s="119"/>
      <c r="AF108" s="119"/>
      <c r="AP108" s="119"/>
      <c r="AZ108" s="119"/>
      <c r="BA108" s="119"/>
      <c r="BJ108" s="119"/>
      <c r="BT108" s="119"/>
      <c r="CD108" s="119"/>
      <c r="CN108" s="119"/>
      <c r="CX108" s="119"/>
      <c r="DH108" s="119"/>
      <c r="DR108" s="119"/>
      <c r="EB108" s="119"/>
      <c r="EL108" s="119"/>
      <c r="EV108" s="119"/>
      <c r="FF108" s="119"/>
      <c r="FP108" s="119"/>
      <c r="FZ108" s="119"/>
      <c r="GJ108" s="119"/>
      <c r="GT108" s="119"/>
      <c r="HD108" s="119"/>
      <c r="HN108" s="119"/>
      <c r="HX108" s="119"/>
    </row>
    <row xmlns:x14ac="http://schemas.microsoft.com/office/spreadsheetml/2009/9/ac" r="109" s="3" customFormat="true" x14ac:dyDescent="0.25">
      <c r="A109" s="376" t="str">
        <f ca="true">IF(ISBLANK('Data Summary'!A111),"",'Data Summary'!A111)</f>
        <v/>
      </c>
      <c r="B109" s="119"/>
      <c r="L109" s="119"/>
      <c r="V109" s="119"/>
      <c r="AF109" s="119"/>
      <c r="AP109" s="119"/>
      <c r="AZ109" s="119"/>
      <c r="BA109" s="119"/>
      <c r="BJ109" s="119"/>
      <c r="BT109" s="119"/>
      <c r="CD109" s="119"/>
      <c r="CN109" s="119"/>
      <c r="CX109" s="119"/>
      <c r="DH109" s="119"/>
      <c r="DR109" s="119"/>
      <c r="EB109" s="119"/>
      <c r="EL109" s="119"/>
      <c r="EV109" s="119"/>
      <c r="FF109" s="119"/>
      <c r="FP109" s="119"/>
      <c r="FZ109" s="119"/>
      <c r="GJ109" s="119"/>
      <c r="GT109" s="119"/>
      <c r="HD109" s="119"/>
      <c r="HN109" s="119"/>
      <c r="HX109" s="119"/>
    </row>
    <row xmlns:x14ac="http://schemas.microsoft.com/office/spreadsheetml/2009/9/ac" r="110" s="3" customFormat="true" x14ac:dyDescent="0.25">
      <c r="A110" s="376" t="str">
        <f ca="true">IF(ISBLANK('Data Summary'!A112),"",'Data Summary'!A112)</f>
        <v/>
      </c>
      <c r="B110" s="119"/>
      <c r="L110" s="119"/>
      <c r="V110" s="119"/>
      <c r="AF110" s="119"/>
      <c r="AP110" s="119"/>
      <c r="AZ110" s="119"/>
      <c r="BA110" s="119"/>
      <c r="BJ110" s="119"/>
      <c r="BT110" s="119"/>
      <c r="CD110" s="119"/>
      <c r="CN110" s="119"/>
      <c r="CX110" s="119"/>
      <c r="DH110" s="119"/>
      <c r="DR110" s="119"/>
      <c r="EB110" s="119"/>
      <c r="EL110" s="119"/>
      <c r="EV110" s="119"/>
      <c r="FF110" s="119"/>
      <c r="FP110" s="119"/>
      <c r="FZ110" s="119"/>
      <c r="GJ110" s="119"/>
      <c r="GT110" s="119"/>
      <c r="HD110" s="119"/>
      <c r="HN110" s="119"/>
      <c r="HX110" s="119"/>
    </row>
    <row xmlns:x14ac="http://schemas.microsoft.com/office/spreadsheetml/2009/9/ac" r="111" s="3" customFormat="true" x14ac:dyDescent="0.25">
      <c r="A111" s="376" t="str">
        <f ca="true">IF(ISBLANK('Data Summary'!A113),"",'Data Summary'!A113)</f>
        <v/>
      </c>
      <c r="B111" s="119"/>
      <c r="L111" s="119"/>
      <c r="V111" s="119"/>
      <c r="AF111" s="119"/>
      <c r="AP111" s="119"/>
      <c r="AZ111" s="119"/>
      <c r="BA111" s="119"/>
      <c r="BJ111" s="119"/>
      <c r="BT111" s="119"/>
      <c r="CD111" s="119"/>
      <c r="CN111" s="119"/>
      <c r="CX111" s="119"/>
      <c r="DH111" s="119"/>
      <c r="DR111" s="119"/>
      <c r="EB111" s="119"/>
      <c r="EL111" s="119"/>
      <c r="EV111" s="119"/>
      <c r="FF111" s="119"/>
      <c r="FP111" s="119"/>
      <c r="FZ111" s="119"/>
      <c r="GJ111" s="119"/>
      <c r="GT111" s="119"/>
      <c r="HD111" s="119"/>
      <c r="HN111" s="119"/>
      <c r="HX111" s="119"/>
    </row>
    <row xmlns:x14ac="http://schemas.microsoft.com/office/spreadsheetml/2009/9/ac" r="112" s="3" customFormat="true" x14ac:dyDescent="0.25">
      <c r="A112" s="376" t="str">
        <f ca="true">IF(ISBLANK('Data Summary'!A114),"",'Data Summary'!A114)</f>
        <v/>
      </c>
      <c r="B112" s="119"/>
      <c r="L112" s="119"/>
      <c r="V112" s="119"/>
      <c r="AF112" s="119"/>
      <c r="AP112" s="119"/>
      <c r="AZ112" s="119"/>
      <c r="BA112" s="119"/>
      <c r="BJ112" s="119"/>
      <c r="BT112" s="119"/>
      <c r="CD112" s="119"/>
      <c r="CN112" s="119"/>
      <c r="CX112" s="119"/>
      <c r="DH112" s="119"/>
      <c r="DR112" s="119"/>
      <c r="EB112" s="119"/>
      <c r="EL112" s="119"/>
      <c r="EV112" s="119"/>
      <c r="FF112" s="119"/>
      <c r="FP112" s="119"/>
      <c r="FZ112" s="119"/>
      <c r="GJ112" s="119"/>
      <c r="GT112" s="119"/>
      <c r="HD112" s="119"/>
      <c r="HN112" s="119"/>
      <c r="HX112" s="119"/>
    </row>
    <row xmlns:x14ac="http://schemas.microsoft.com/office/spreadsheetml/2009/9/ac" r="113" s="3" customFormat="true" x14ac:dyDescent="0.25">
      <c r="A113" s="376" t="str">
        <f ca="true">IF(ISBLANK('Data Summary'!A115),"",'Data Summary'!A115)</f>
        <v/>
      </c>
      <c r="B113" s="119"/>
      <c r="L113" s="119"/>
      <c r="V113" s="119"/>
      <c r="AF113" s="119"/>
      <c r="AP113" s="119"/>
      <c r="AZ113" s="119"/>
      <c r="BA113" s="119"/>
      <c r="BJ113" s="119"/>
      <c r="BT113" s="119"/>
      <c r="CD113" s="119"/>
      <c r="CN113" s="119"/>
      <c r="CX113" s="119"/>
      <c r="DH113" s="119"/>
      <c r="DR113" s="119"/>
      <c r="EB113" s="119"/>
      <c r="EL113" s="119"/>
      <c r="EV113" s="119"/>
      <c r="FF113" s="119"/>
      <c r="FP113" s="119"/>
      <c r="FZ113" s="119"/>
      <c r="GJ113" s="119"/>
      <c r="GT113" s="119"/>
      <c r="HD113" s="119"/>
      <c r="HN113" s="119"/>
      <c r="HX113" s="119"/>
    </row>
    <row xmlns:x14ac="http://schemas.microsoft.com/office/spreadsheetml/2009/9/ac" r="114" s="3" customFormat="true" x14ac:dyDescent="0.25">
      <c r="A114" s="376" t="str">
        <f ca="true">IF(ISBLANK('Data Summary'!A116),"",'Data Summary'!A116)</f>
        <v/>
      </c>
      <c r="B114" s="119"/>
      <c r="L114" s="119"/>
      <c r="V114" s="119"/>
      <c r="AF114" s="119"/>
      <c r="AP114" s="119"/>
      <c r="AZ114" s="119"/>
      <c r="BA114" s="119"/>
      <c r="BJ114" s="119"/>
      <c r="BT114" s="119"/>
      <c r="CD114" s="119"/>
      <c r="CN114" s="119"/>
      <c r="CX114" s="119"/>
      <c r="DH114" s="119"/>
      <c r="DR114" s="119"/>
      <c r="EB114" s="119"/>
      <c r="EL114" s="119"/>
      <c r="EV114" s="119"/>
      <c r="FF114" s="119"/>
      <c r="FP114" s="119"/>
      <c r="FZ114" s="119"/>
      <c r="GJ114" s="119"/>
      <c r="GT114" s="119"/>
      <c r="HD114" s="119"/>
      <c r="HN114" s="119"/>
      <c r="HX114" s="119"/>
    </row>
    <row xmlns:x14ac="http://schemas.microsoft.com/office/spreadsheetml/2009/9/ac" r="115" s="3" customFormat="true" x14ac:dyDescent="0.25">
      <c r="A115" s="376" t="str">
        <f ca="true">IF(ISBLANK('Data Summary'!A117),"",'Data Summary'!A117)</f>
        <v/>
      </c>
      <c r="B115" s="119"/>
      <c r="L115" s="119"/>
      <c r="V115" s="119"/>
      <c r="AF115" s="119"/>
      <c r="AP115" s="119"/>
      <c r="AZ115" s="119"/>
      <c r="BA115" s="119"/>
      <c r="BJ115" s="119"/>
      <c r="BT115" s="119"/>
      <c r="CD115" s="119"/>
      <c r="CN115" s="119"/>
      <c r="CX115" s="119"/>
      <c r="DH115" s="119"/>
      <c r="DR115" s="119"/>
      <c r="EB115" s="119"/>
      <c r="EL115" s="119"/>
      <c r="EV115" s="119"/>
      <c r="FF115" s="119"/>
      <c r="FP115" s="119"/>
      <c r="FZ115" s="119"/>
      <c r="GJ115" s="119"/>
      <c r="GT115" s="119"/>
      <c r="HD115" s="119"/>
      <c r="HN115" s="119"/>
      <c r="HX115" s="119"/>
    </row>
    <row xmlns:x14ac="http://schemas.microsoft.com/office/spreadsheetml/2009/9/ac" r="116" s="3" customFormat="true" x14ac:dyDescent="0.25">
      <c r="A116" s="376" t="str">
        <f ca="true">IF(ISBLANK('Data Summary'!A118),"",'Data Summary'!A118)</f>
        <v/>
      </c>
      <c r="B116" s="119"/>
      <c r="L116" s="119"/>
      <c r="V116" s="119"/>
      <c r="AF116" s="119"/>
      <c r="AP116" s="119"/>
      <c r="AZ116" s="119"/>
      <c r="BA116" s="119"/>
      <c r="BJ116" s="119"/>
      <c r="BT116" s="119"/>
      <c r="CD116" s="119"/>
      <c r="CN116" s="119"/>
      <c r="CX116" s="119"/>
      <c r="DH116" s="119"/>
      <c r="DR116" s="119"/>
      <c r="EB116" s="119"/>
      <c r="EL116" s="119"/>
      <c r="EV116" s="119"/>
      <c r="FF116" s="119"/>
      <c r="FP116" s="119"/>
      <c r="FZ116" s="119"/>
      <c r="GJ116" s="119"/>
      <c r="GT116" s="119"/>
      <c r="HD116" s="119"/>
      <c r="HN116" s="119"/>
      <c r="HX116" s="119"/>
    </row>
    <row xmlns:x14ac="http://schemas.microsoft.com/office/spreadsheetml/2009/9/ac" r="117" s="3" customFormat="true" x14ac:dyDescent="0.25">
      <c r="A117" s="376" t="str">
        <f ca="true">IF(ISBLANK('Data Summary'!A119),"",'Data Summary'!A119)</f>
        <v/>
      </c>
      <c r="B117" s="119"/>
      <c r="L117" s="119"/>
      <c r="V117" s="119"/>
      <c r="AF117" s="119"/>
      <c r="AP117" s="119"/>
      <c r="AZ117" s="119"/>
      <c r="BA117" s="119"/>
      <c r="BJ117" s="119"/>
      <c r="BT117" s="119"/>
      <c r="CD117" s="119"/>
      <c r="CN117" s="119"/>
      <c r="CX117" s="119"/>
      <c r="DH117" s="119"/>
      <c r="DR117" s="119"/>
      <c r="EB117" s="119"/>
      <c r="EL117" s="119"/>
      <c r="EV117" s="119"/>
      <c r="FF117" s="119"/>
      <c r="FP117" s="119"/>
      <c r="FZ117" s="119"/>
      <c r="GJ117" s="119"/>
      <c r="GT117" s="119"/>
      <c r="HD117" s="119"/>
      <c r="HN117" s="119"/>
      <c r="HX117" s="119"/>
    </row>
    <row xmlns:x14ac="http://schemas.microsoft.com/office/spreadsheetml/2009/9/ac" r="118" s="3" customFormat="true" x14ac:dyDescent="0.25">
      <c r="A118" s="376" t="str">
        <f ca="true">IF(ISBLANK('Data Summary'!A120),"",'Data Summary'!A120)</f>
        <v/>
      </c>
      <c r="B118" s="119"/>
      <c r="L118" s="119"/>
      <c r="V118" s="119"/>
      <c r="AF118" s="119"/>
      <c r="AP118" s="119"/>
      <c r="AZ118" s="119"/>
      <c r="BA118" s="119"/>
      <c r="BJ118" s="119"/>
      <c r="BT118" s="119"/>
      <c r="CD118" s="119"/>
      <c r="CN118" s="119"/>
      <c r="CX118" s="119"/>
      <c r="DH118" s="119"/>
      <c r="DR118" s="119"/>
      <c r="EB118" s="119"/>
      <c r="EL118" s="119"/>
      <c r="EV118" s="119"/>
      <c r="FF118" s="119"/>
      <c r="FP118" s="119"/>
      <c r="FZ118" s="119"/>
      <c r="GJ118" s="119"/>
      <c r="GT118" s="119"/>
      <c r="HD118" s="119"/>
      <c r="HN118" s="119"/>
      <c r="HX118" s="119"/>
    </row>
    <row xmlns:x14ac="http://schemas.microsoft.com/office/spreadsheetml/2009/9/ac" r="119" s="3" customFormat="true" x14ac:dyDescent="0.25">
      <c r="A119" s="376" t="str">
        <f ca="true">IF(ISBLANK('Data Summary'!A121),"",'Data Summary'!A121)</f>
        <v/>
      </c>
      <c r="B119" s="119"/>
      <c r="L119" s="119"/>
      <c r="V119" s="119"/>
      <c r="AF119" s="119"/>
      <c r="AP119" s="119"/>
      <c r="AZ119" s="119"/>
      <c r="BA119" s="119"/>
      <c r="BJ119" s="119"/>
      <c r="BT119" s="119"/>
      <c r="CD119" s="119"/>
      <c r="CN119" s="119"/>
      <c r="CX119" s="119"/>
      <c r="DH119" s="119"/>
      <c r="DR119" s="119"/>
      <c r="EB119" s="119"/>
      <c r="EL119" s="119"/>
      <c r="EV119" s="119"/>
      <c r="FF119" s="119"/>
      <c r="FP119" s="119"/>
      <c r="FZ119" s="119"/>
      <c r="GJ119" s="119"/>
      <c r="GT119" s="119"/>
      <c r="HD119" s="119"/>
      <c r="HN119" s="119"/>
      <c r="HX119" s="119"/>
    </row>
    <row xmlns:x14ac="http://schemas.microsoft.com/office/spreadsheetml/2009/9/ac" r="120" s="3" customFormat="true" x14ac:dyDescent="0.25">
      <c r="A120" s="376" t="str">
        <f ca="true">IF(ISBLANK('Data Summary'!A122),"",'Data Summary'!A122)</f>
        <v/>
      </c>
      <c r="B120" s="119"/>
      <c r="L120" s="119"/>
      <c r="V120" s="119"/>
      <c r="AF120" s="119"/>
      <c r="AP120" s="119"/>
      <c r="AZ120" s="119"/>
      <c r="BA120" s="119"/>
      <c r="BJ120" s="119"/>
      <c r="BT120" s="119"/>
      <c r="CD120" s="119"/>
      <c r="CN120" s="119"/>
      <c r="CX120" s="119"/>
      <c r="DH120" s="119"/>
      <c r="DR120" s="119"/>
      <c r="EB120" s="119"/>
      <c r="EL120" s="119"/>
      <c r="EV120" s="119"/>
      <c r="FF120" s="119"/>
      <c r="FP120" s="119"/>
      <c r="FZ120" s="119"/>
      <c r="GJ120" s="119"/>
      <c r="GT120" s="119"/>
      <c r="HD120" s="119"/>
      <c r="HN120" s="119"/>
      <c r="HX120" s="119"/>
    </row>
    <row xmlns:x14ac="http://schemas.microsoft.com/office/spreadsheetml/2009/9/ac" r="121" s="3" customFormat="true" x14ac:dyDescent="0.25">
      <c r="A121" s="376" t="str">
        <f ca="true">IF(ISBLANK('Data Summary'!A123),"",'Data Summary'!A123)</f>
        <v/>
      </c>
      <c r="B121" s="119"/>
      <c r="L121" s="119"/>
      <c r="V121" s="119"/>
      <c r="AF121" s="119"/>
      <c r="AP121" s="119"/>
      <c r="AZ121" s="119"/>
      <c r="BA121" s="119"/>
      <c r="BJ121" s="119"/>
      <c r="BT121" s="119"/>
      <c r="CD121" s="119"/>
      <c r="CN121" s="119"/>
      <c r="CX121" s="119"/>
      <c r="DH121" s="119"/>
      <c r="DR121" s="119"/>
      <c r="EB121" s="119"/>
      <c r="EL121" s="119"/>
      <c r="EV121" s="119"/>
      <c r="FF121" s="119"/>
      <c r="FP121" s="119"/>
      <c r="FZ121" s="119"/>
      <c r="GJ121" s="119"/>
      <c r="GT121" s="119"/>
      <c r="HD121" s="119"/>
      <c r="HN121" s="119"/>
      <c r="HX121" s="119"/>
    </row>
    <row xmlns:x14ac="http://schemas.microsoft.com/office/spreadsheetml/2009/9/ac" r="122" s="3" customFormat="true" x14ac:dyDescent="0.25">
      <c r="A122" s="376" t="str">
        <f ca="true">IF(ISBLANK('Data Summary'!A124),"",'Data Summary'!A124)</f>
        <v/>
      </c>
      <c r="B122" s="119"/>
      <c r="L122" s="119"/>
      <c r="V122" s="119"/>
      <c r="AF122" s="119"/>
      <c r="AP122" s="119"/>
      <c r="AZ122" s="119"/>
      <c r="BA122" s="119"/>
      <c r="BJ122" s="119"/>
      <c r="BT122" s="119"/>
      <c r="CD122" s="119"/>
      <c r="CN122" s="119"/>
      <c r="CX122" s="119"/>
      <c r="DH122" s="119"/>
      <c r="DR122" s="119"/>
      <c r="EB122" s="119"/>
      <c r="EL122" s="119"/>
      <c r="EV122" s="119"/>
      <c r="FF122" s="119"/>
      <c r="FP122" s="119"/>
      <c r="FZ122" s="119"/>
      <c r="GJ122" s="119"/>
      <c r="GT122" s="119"/>
      <c r="HD122" s="119"/>
      <c r="HN122" s="119"/>
      <c r="HX122" s="119"/>
    </row>
    <row xmlns:x14ac="http://schemas.microsoft.com/office/spreadsheetml/2009/9/ac" r="123" s="3" customFormat="true" x14ac:dyDescent="0.25">
      <c r="A123" s="376" t="str">
        <f ca="true">IF(ISBLANK('Data Summary'!A125),"",'Data Summary'!A125)</f>
        <v/>
      </c>
      <c r="B123" s="119"/>
      <c r="L123" s="119"/>
      <c r="V123" s="119"/>
      <c r="AF123" s="119"/>
      <c r="AP123" s="119"/>
      <c r="AZ123" s="119"/>
      <c r="BA123" s="119"/>
      <c r="BJ123" s="119"/>
      <c r="BT123" s="119"/>
      <c r="CD123" s="119"/>
      <c r="CN123" s="119"/>
      <c r="CX123" s="119"/>
      <c r="DH123" s="119"/>
      <c r="DR123" s="119"/>
      <c r="EB123" s="119"/>
      <c r="EL123" s="119"/>
      <c r="EV123" s="119"/>
      <c r="FF123" s="119"/>
      <c r="FP123" s="119"/>
      <c r="FZ123" s="119"/>
      <c r="GJ123" s="119"/>
      <c r="GT123" s="119"/>
      <c r="HD123" s="119"/>
      <c r="HN123" s="119"/>
      <c r="HX123" s="119"/>
    </row>
    <row xmlns:x14ac="http://schemas.microsoft.com/office/spreadsheetml/2009/9/ac" r="124" s="3" customFormat="true" x14ac:dyDescent="0.25">
      <c r="A124" s="376" t="str">
        <f ca="true">IF(ISBLANK('Data Summary'!A126),"",'Data Summary'!A126)</f>
        <v/>
      </c>
      <c r="B124" s="119"/>
      <c r="L124" s="119"/>
      <c r="V124" s="119"/>
      <c r="AF124" s="119"/>
      <c r="AP124" s="119"/>
      <c r="AZ124" s="119"/>
      <c r="BA124" s="119"/>
      <c r="BJ124" s="119"/>
      <c r="BT124" s="119"/>
      <c r="CD124" s="119"/>
      <c r="CN124" s="119"/>
      <c r="CX124" s="119"/>
      <c r="DH124" s="119"/>
      <c r="DR124" s="119"/>
      <c r="EB124" s="119"/>
      <c r="EL124" s="119"/>
      <c r="EV124" s="119"/>
      <c r="FF124" s="119"/>
      <c r="FP124" s="119"/>
      <c r="FZ124" s="119"/>
      <c r="GJ124" s="119"/>
      <c r="GT124" s="119"/>
      <c r="HD124" s="119"/>
      <c r="HN124" s="119"/>
      <c r="HX124" s="119"/>
    </row>
    <row xmlns:x14ac="http://schemas.microsoft.com/office/spreadsheetml/2009/9/ac" r="125" s="3" customFormat="true" x14ac:dyDescent="0.25">
      <c r="A125" s="376" t="str">
        <f ca="true">IF(ISBLANK('Data Summary'!A127),"",'Data Summary'!A127)</f>
        <v/>
      </c>
      <c r="B125" s="119"/>
      <c r="L125" s="119"/>
      <c r="V125" s="119"/>
      <c r="AF125" s="119"/>
      <c r="AP125" s="119"/>
      <c r="AZ125" s="119"/>
      <c r="BA125" s="119"/>
      <c r="BJ125" s="119"/>
      <c r="BT125" s="119"/>
      <c r="CD125" s="119"/>
      <c r="CN125" s="119"/>
      <c r="CX125" s="119"/>
      <c r="DH125" s="119"/>
      <c r="DR125" s="119"/>
      <c r="EB125" s="119"/>
      <c r="EL125" s="119"/>
      <c r="EV125" s="119"/>
      <c r="FF125" s="119"/>
      <c r="FP125" s="119"/>
      <c r="FZ125" s="119"/>
      <c r="GJ125" s="119"/>
      <c r="GT125" s="119"/>
      <c r="HD125" s="119"/>
      <c r="HN125" s="119"/>
      <c r="HX125" s="119"/>
    </row>
    <row xmlns:x14ac="http://schemas.microsoft.com/office/spreadsheetml/2009/9/ac" r="126" s="3" customFormat="true" x14ac:dyDescent="0.25">
      <c r="A126" s="376" t="str">
        <f ca="true">IF(ISBLANK('Data Summary'!A128),"",'Data Summary'!A128)</f>
        <v/>
      </c>
      <c r="B126" s="119"/>
      <c r="L126" s="119"/>
      <c r="V126" s="119"/>
      <c r="AF126" s="119"/>
      <c r="AP126" s="119"/>
      <c r="AZ126" s="119"/>
      <c r="BA126" s="119"/>
      <c r="BJ126" s="119"/>
      <c r="BT126" s="119"/>
      <c r="CD126" s="119"/>
      <c r="CN126" s="119"/>
      <c r="CX126" s="119"/>
      <c r="DH126" s="119"/>
      <c r="DR126" s="119"/>
      <c r="EB126" s="119"/>
      <c r="EL126" s="119"/>
      <c r="EV126" s="119"/>
      <c r="FF126" s="119"/>
      <c r="FP126" s="119"/>
      <c r="FZ126" s="119"/>
      <c r="GJ126" s="119"/>
      <c r="GT126" s="119"/>
      <c r="HD126" s="119"/>
      <c r="HN126" s="119"/>
      <c r="HX126" s="119"/>
    </row>
    <row xmlns:x14ac="http://schemas.microsoft.com/office/spreadsheetml/2009/9/ac" r="127" s="3" customFormat="true" x14ac:dyDescent="0.25">
      <c r="A127" s="376" t="str">
        <f ca="true">IF(ISBLANK('Data Summary'!A129),"",'Data Summary'!A129)</f>
        <v/>
      </c>
      <c r="B127" s="119"/>
      <c r="L127" s="119"/>
      <c r="V127" s="119"/>
      <c r="AF127" s="119"/>
      <c r="AP127" s="119"/>
      <c r="AZ127" s="119"/>
      <c r="BA127" s="119"/>
      <c r="BJ127" s="119"/>
      <c r="BT127" s="119"/>
      <c r="CD127" s="119"/>
      <c r="CN127" s="119"/>
      <c r="CX127" s="119"/>
      <c r="DH127" s="119"/>
      <c r="DR127" s="119"/>
      <c r="EB127" s="119"/>
      <c r="EL127" s="119"/>
      <c r="EV127" s="119"/>
      <c r="FF127" s="119"/>
      <c r="FP127" s="119"/>
      <c r="FZ127" s="119"/>
      <c r="GJ127" s="119"/>
      <c r="GT127" s="119"/>
      <c r="HD127" s="119"/>
      <c r="HN127" s="119"/>
      <c r="HX127" s="119"/>
    </row>
    <row xmlns:x14ac="http://schemas.microsoft.com/office/spreadsheetml/2009/9/ac" r="128" s="3" customFormat="true" x14ac:dyDescent="0.25">
      <c r="A128" s="376" t="str">
        <f ca="true">IF(ISBLANK('Data Summary'!A130),"",'Data Summary'!A130)</f>
        <v/>
      </c>
      <c r="B128" s="119"/>
      <c r="L128" s="119"/>
      <c r="V128" s="119"/>
      <c r="AF128" s="119"/>
      <c r="AP128" s="119"/>
      <c r="AZ128" s="119"/>
      <c r="BA128" s="119"/>
      <c r="BJ128" s="119"/>
      <c r="BT128" s="119"/>
      <c r="CD128" s="119"/>
      <c r="CN128" s="119"/>
      <c r="CX128" s="119"/>
      <c r="DH128" s="119"/>
      <c r="DR128" s="119"/>
      <c r="EB128" s="119"/>
      <c r="EL128" s="119"/>
      <c r="EV128" s="119"/>
      <c r="FF128" s="119"/>
      <c r="FP128" s="119"/>
      <c r="FZ128" s="119"/>
      <c r="GJ128" s="119"/>
      <c r="GT128" s="119"/>
      <c r="HD128" s="119"/>
      <c r="HN128" s="119"/>
      <c r="HX128" s="119"/>
    </row>
    <row xmlns:x14ac="http://schemas.microsoft.com/office/spreadsheetml/2009/9/ac" r="129" s="3" customFormat="true" x14ac:dyDescent="0.25">
      <c r="A129" s="376" t="str">
        <f ca="true">IF(ISBLANK('Data Summary'!A131),"",'Data Summary'!A131)</f>
        <v/>
      </c>
      <c r="B129" s="119"/>
      <c r="L129" s="119"/>
      <c r="V129" s="119"/>
      <c r="AF129" s="119"/>
      <c r="AP129" s="119"/>
      <c r="AZ129" s="119"/>
      <c r="BA129" s="119"/>
      <c r="BJ129" s="119"/>
      <c r="BT129" s="119"/>
      <c r="CD129" s="119"/>
      <c r="CN129" s="119"/>
      <c r="CX129" s="119"/>
      <c r="DH129" s="119"/>
      <c r="DR129" s="119"/>
      <c r="EB129" s="119"/>
      <c r="EL129" s="119"/>
      <c r="EV129" s="119"/>
      <c r="FF129" s="119"/>
      <c r="FP129" s="119"/>
      <c r="FZ129" s="119"/>
      <c r="GJ129" s="119"/>
      <c r="GT129" s="119"/>
      <c r="HD129" s="119"/>
      <c r="HN129" s="119"/>
      <c r="HX129" s="119"/>
    </row>
    <row xmlns:x14ac="http://schemas.microsoft.com/office/spreadsheetml/2009/9/ac" r="130" s="3" customFormat="true" x14ac:dyDescent="0.25">
      <c r="A130" s="376" t="str">
        <f ca="true">IF(ISBLANK('Data Summary'!A132),"",'Data Summary'!A132)</f>
        <v/>
      </c>
      <c r="B130" s="119"/>
      <c r="L130" s="119"/>
      <c r="V130" s="119"/>
      <c r="AF130" s="119"/>
      <c r="AP130" s="119"/>
      <c r="AZ130" s="119"/>
      <c r="BA130" s="119"/>
      <c r="BJ130" s="119"/>
      <c r="BT130" s="119"/>
      <c r="CD130" s="119"/>
      <c r="CN130" s="119"/>
      <c r="CX130" s="119"/>
      <c r="DH130" s="119"/>
      <c r="DR130" s="119"/>
      <c r="EB130" s="119"/>
      <c r="EL130" s="119"/>
      <c r="EV130" s="119"/>
      <c r="FF130" s="119"/>
      <c r="FP130" s="119"/>
      <c r="FZ130" s="119"/>
      <c r="GJ130" s="119"/>
      <c r="GT130" s="119"/>
      <c r="HD130" s="119"/>
      <c r="HN130" s="119"/>
      <c r="HX130" s="119"/>
    </row>
    <row xmlns:x14ac="http://schemas.microsoft.com/office/spreadsheetml/2009/9/ac" r="131" s="3" customFormat="true" x14ac:dyDescent="0.25">
      <c r="A131" s="376" t="str">
        <f ca="true">IF(ISBLANK('Data Summary'!A133),"",'Data Summary'!A133)</f>
        <v/>
      </c>
      <c r="B131" s="119"/>
      <c r="L131" s="119"/>
      <c r="V131" s="119"/>
      <c r="AF131" s="119"/>
      <c r="AP131" s="119"/>
      <c r="AZ131" s="119"/>
      <c r="BA131" s="119"/>
      <c r="BJ131" s="119"/>
      <c r="BT131" s="119"/>
      <c r="CD131" s="119"/>
      <c r="CN131" s="119"/>
      <c r="CX131" s="119"/>
      <c r="DH131" s="119"/>
      <c r="DR131" s="119"/>
      <c r="EB131" s="119"/>
      <c r="EL131" s="119"/>
      <c r="EV131" s="119"/>
      <c r="FF131" s="119"/>
      <c r="FP131" s="119"/>
      <c r="FZ131" s="119"/>
      <c r="GJ131" s="119"/>
      <c r="GT131" s="119"/>
      <c r="HD131" s="119"/>
      <c r="HN131" s="119"/>
      <c r="HX131" s="119"/>
    </row>
    <row xmlns:x14ac="http://schemas.microsoft.com/office/spreadsheetml/2009/9/ac" r="132" s="3" customFormat="true" x14ac:dyDescent="0.25">
      <c r="A132" s="376" t="str">
        <f ca="true">IF(ISBLANK('Data Summary'!A134),"",'Data Summary'!A134)</f>
        <v/>
      </c>
      <c r="B132" s="119"/>
      <c r="L132" s="119"/>
      <c r="V132" s="119"/>
      <c r="AF132" s="119"/>
      <c r="AP132" s="119"/>
      <c r="AZ132" s="119"/>
      <c r="BA132" s="119"/>
      <c r="BJ132" s="119"/>
      <c r="BT132" s="119"/>
      <c r="CD132" s="119"/>
      <c r="CN132" s="119"/>
      <c r="CX132" s="119"/>
      <c r="DH132" s="119"/>
      <c r="DR132" s="119"/>
      <c r="EB132" s="119"/>
      <c r="EL132" s="119"/>
      <c r="EV132" s="119"/>
      <c r="FF132" s="119"/>
      <c r="FP132" s="119"/>
      <c r="FZ132" s="119"/>
      <c r="GJ132" s="119"/>
      <c r="GT132" s="119"/>
      <c r="HD132" s="119"/>
      <c r="HN132" s="119"/>
      <c r="HX132" s="119"/>
    </row>
    <row xmlns:x14ac="http://schemas.microsoft.com/office/spreadsheetml/2009/9/ac" r="133" s="3" customFormat="true" x14ac:dyDescent="0.25">
      <c r="A133" s="376" t="str">
        <f ca="true">IF(ISBLANK('Data Summary'!A135),"",'Data Summary'!A135)</f>
        <v/>
      </c>
      <c r="B133" s="119"/>
      <c r="L133" s="119"/>
      <c r="V133" s="119"/>
      <c r="AF133" s="119"/>
      <c r="AP133" s="119"/>
      <c r="AZ133" s="119"/>
      <c r="BA133" s="119"/>
      <c r="BJ133" s="119"/>
      <c r="BT133" s="119"/>
      <c r="CD133" s="119"/>
      <c r="CN133" s="119"/>
      <c r="CX133" s="119"/>
      <c r="DH133" s="119"/>
      <c r="DR133" s="119"/>
      <c r="EB133" s="119"/>
      <c r="EL133" s="119"/>
      <c r="EV133" s="119"/>
      <c r="FF133" s="119"/>
      <c r="FP133" s="119"/>
      <c r="FZ133" s="119"/>
      <c r="GJ133" s="119"/>
      <c r="GT133" s="119"/>
      <c r="HD133" s="119"/>
      <c r="HN133" s="119"/>
      <c r="HX133" s="119"/>
    </row>
    <row xmlns:x14ac="http://schemas.microsoft.com/office/spreadsheetml/2009/9/ac" r="134" s="3" customFormat="true" x14ac:dyDescent="0.25">
      <c r="A134" s="376" t="str">
        <f ca="true">IF(ISBLANK('Data Summary'!A136),"",'Data Summary'!A136)</f>
        <v/>
      </c>
      <c r="B134" s="119"/>
      <c r="L134" s="119"/>
      <c r="V134" s="119"/>
      <c r="AF134" s="119"/>
      <c r="AP134" s="119"/>
      <c r="AZ134" s="119"/>
      <c r="BA134" s="119"/>
      <c r="BJ134" s="119"/>
      <c r="BT134" s="119"/>
      <c r="CD134" s="119"/>
      <c r="CN134" s="119"/>
      <c r="CX134" s="119"/>
      <c r="DH134" s="119"/>
      <c r="DR134" s="119"/>
      <c r="EB134" s="119"/>
      <c r="EL134" s="119"/>
      <c r="EV134" s="119"/>
      <c r="FF134" s="119"/>
      <c r="FP134" s="119"/>
      <c r="FZ134" s="119"/>
      <c r="GJ134" s="119"/>
      <c r="GT134" s="119"/>
      <c r="HD134" s="119"/>
      <c r="HN134" s="119"/>
      <c r="HX134" s="119"/>
    </row>
    <row xmlns:x14ac="http://schemas.microsoft.com/office/spreadsheetml/2009/9/ac" r="135" s="3" customFormat="true" x14ac:dyDescent="0.25">
      <c r="A135" s="376" t="str">
        <f ca="true">IF(ISBLANK('Data Summary'!A137),"",'Data Summary'!A137)</f>
        <v/>
      </c>
      <c r="B135" s="119"/>
      <c r="L135" s="119"/>
      <c r="V135" s="119"/>
      <c r="AF135" s="119"/>
      <c r="AP135" s="119"/>
      <c r="AZ135" s="119"/>
      <c r="BA135" s="119"/>
      <c r="BJ135" s="119"/>
      <c r="BT135" s="119"/>
      <c r="CD135" s="119"/>
      <c r="CN135" s="119"/>
      <c r="CX135" s="119"/>
      <c r="DH135" s="119"/>
      <c r="DR135" s="119"/>
      <c r="EB135" s="119"/>
      <c r="EL135" s="119"/>
      <c r="EV135" s="119"/>
      <c r="FF135" s="119"/>
      <c r="FP135" s="119"/>
      <c r="FZ135" s="119"/>
      <c r="GJ135" s="119"/>
      <c r="GT135" s="119"/>
      <c r="HD135" s="119"/>
      <c r="HN135" s="119"/>
      <c r="HX135" s="119"/>
    </row>
    <row xmlns:x14ac="http://schemas.microsoft.com/office/spreadsheetml/2009/9/ac" r="136" s="3" customFormat="true" x14ac:dyDescent="0.25">
      <c r="A136" s="376" t="str">
        <f ca="true">IF(ISBLANK('Data Summary'!A138),"",'Data Summary'!A138)</f>
        <v/>
      </c>
      <c r="B136" s="119"/>
      <c r="L136" s="119"/>
      <c r="V136" s="119"/>
      <c r="AF136" s="119"/>
      <c r="AP136" s="119"/>
      <c r="AZ136" s="119"/>
      <c r="BA136" s="119"/>
      <c r="BJ136" s="119"/>
      <c r="BT136" s="119"/>
      <c r="CD136" s="119"/>
      <c r="CN136" s="119"/>
      <c r="CX136" s="119"/>
      <c r="DH136" s="119"/>
      <c r="DR136" s="119"/>
      <c r="EB136" s="119"/>
      <c r="EL136" s="119"/>
      <c r="EV136" s="119"/>
      <c r="FF136" s="119"/>
      <c r="FP136" s="119"/>
      <c r="FZ136" s="119"/>
      <c r="GJ136" s="119"/>
      <c r="GT136" s="119"/>
      <c r="HD136" s="119"/>
      <c r="HN136" s="119"/>
      <c r="HX136" s="119"/>
    </row>
    <row xmlns:x14ac="http://schemas.microsoft.com/office/spreadsheetml/2009/9/ac" r="137" s="3" customFormat="true" x14ac:dyDescent="0.25">
      <c r="A137" s="376" t="str">
        <f ca="true">IF(ISBLANK('Data Summary'!A139),"",'Data Summary'!A139)</f>
        <v/>
      </c>
      <c r="B137" s="119"/>
      <c r="L137" s="119"/>
      <c r="V137" s="119"/>
      <c r="AF137" s="119"/>
      <c r="AP137" s="119"/>
      <c r="AZ137" s="119"/>
      <c r="BA137" s="119"/>
      <c r="BJ137" s="119"/>
      <c r="BT137" s="119"/>
      <c r="CD137" s="119"/>
      <c r="CN137" s="119"/>
      <c r="CX137" s="119"/>
      <c r="DH137" s="119"/>
      <c r="DR137" s="119"/>
      <c r="EB137" s="119"/>
      <c r="EL137" s="119"/>
      <c r="EV137" s="119"/>
      <c r="FF137" s="119"/>
      <c r="FP137" s="119"/>
      <c r="FZ137" s="119"/>
      <c r="GJ137" s="119"/>
      <c r="GT137" s="119"/>
      <c r="HD137" s="119"/>
      <c r="HN137" s="119"/>
      <c r="HX137" s="119"/>
    </row>
    <row xmlns:x14ac="http://schemas.microsoft.com/office/spreadsheetml/2009/9/ac" r="138" s="3" customFormat="true" x14ac:dyDescent="0.25">
      <c r="A138" s="376" t="str">
        <f ca="true">IF(ISBLANK('Data Summary'!A140),"",'Data Summary'!A140)</f>
        <v/>
      </c>
      <c r="B138" s="119"/>
      <c r="L138" s="119"/>
      <c r="V138" s="119"/>
      <c r="AF138" s="119"/>
      <c r="AP138" s="119"/>
      <c r="AZ138" s="119"/>
      <c r="BA138" s="119"/>
      <c r="BJ138" s="119"/>
      <c r="BT138" s="119"/>
      <c r="CD138" s="119"/>
      <c r="CN138" s="119"/>
      <c r="CX138" s="119"/>
      <c r="DH138" s="119"/>
      <c r="DR138" s="119"/>
      <c r="EB138" s="119"/>
      <c r="EL138" s="119"/>
      <c r="EV138" s="119"/>
      <c r="FF138" s="119"/>
      <c r="FP138" s="119"/>
      <c r="FZ138" s="119"/>
      <c r="GJ138" s="119"/>
      <c r="GT138" s="119"/>
      <c r="HD138" s="119"/>
      <c r="HN138" s="119"/>
      <c r="HX138" s="119"/>
    </row>
    <row xmlns:x14ac="http://schemas.microsoft.com/office/spreadsheetml/2009/9/ac" r="139" s="3" customFormat="true" x14ac:dyDescent="0.25">
      <c r="A139" s="376" t="str">
        <f ca="true">IF(ISBLANK('Data Summary'!A141),"",'Data Summary'!A141)</f>
        <v/>
      </c>
      <c r="B139" s="119"/>
      <c r="L139" s="119"/>
      <c r="V139" s="119"/>
      <c r="AF139" s="119"/>
      <c r="AP139" s="119"/>
      <c r="AZ139" s="119"/>
      <c r="BA139" s="119"/>
      <c r="BJ139" s="119"/>
      <c r="BT139" s="119"/>
      <c r="CD139" s="119"/>
      <c r="CN139" s="119"/>
      <c r="CX139" s="119"/>
      <c r="DH139" s="119"/>
      <c r="DR139" s="119"/>
      <c r="EB139" s="119"/>
      <c r="EL139" s="119"/>
      <c r="EV139" s="119"/>
      <c r="FF139" s="119"/>
      <c r="FP139" s="119"/>
      <c r="FZ139" s="119"/>
      <c r="GJ139" s="119"/>
      <c r="GT139" s="119"/>
      <c r="HD139" s="119"/>
      <c r="HN139" s="119"/>
      <c r="HX139" s="119"/>
    </row>
    <row xmlns:x14ac="http://schemas.microsoft.com/office/spreadsheetml/2009/9/ac" r="140" s="3" customFormat="true" x14ac:dyDescent="0.25">
      <c r="A140" s="376" t="str">
        <f ca="true">IF(ISBLANK('Data Summary'!A142),"",'Data Summary'!A142)</f>
        <v/>
      </c>
      <c r="B140" s="119"/>
      <c r="L140" s="119"/>
      <c r="V140" s="119"/>
      <c r="AF140" s="119"/>
      <c r="AP140" s="119"/>
      <c r="AZ140" s="119"/>
      <c r="BA140" s="119"/>
      <c r="BJ140" s="119"/>
      <c r="BT140" s="119"/>
      <c r="CD140" s="119"/>
      <c r="CN140" s="119"/>
      <c r="CX140" s="119"/>
      <c r="DH140" s="119"/>
      <c r="DR140" s="119"/>
      <c r="EB140" s="119"/>
      <c r="EL140" s="119"/>
      <c r="EV140" s="119"/>
      <c r="FF140" s="119"/>
      <c r="FP140" s="119"/>
      <c r="FZ140" s="119"/>
      <c r="GJ140" s="119"/>
      <c r="GT140" s="119"/>
      <c r="HD140" s="119"/>
      <c r="HN140" s="119"/>
      <c r="HX140" s="119"/>
    </row>
    <row xmlns:x14ac="http://schemas.microsoft.com/office/spreadsheetml/2009/9/ac" r="141" s="3" customFormat="true" x14ac:dyDescent="0.25">
      <c r="A141" s="376" t="str">
        <f ca="true">IF(ISBLANK('Data Summary'!A143),"",'Data Summary'!A143)</f>
        <v/>
      </c>
      <c r="B141" s="119"/>
      <c r="L141" s="119"/>
      <c r="V141" s="119"/>
      <c r="AF141" s="119"/>
      <c r="AP141" s="119"/>
      <c r="AZ141" s="119"/>
      <c r="BA141" s="119"/>
      <c r="BJ141" s="119"/>
      <c r="BT141" s="119"/>
      <c r="CD141" s="119"/>
      <c r="CN141" s="119"/>
      <c r="CX141" s="119"/>
      <c r="DH141" s="119"/>
      <c r="DR141" s="119"/>
      <c r="EB141" s="119"/>
      <c r="EL141" s="119"/>
      <c r="EV141" s="119"/>
      <c r="FF141" s="119"/>
      <c r="FP141" s="119"/>
      <c r="FZ141" s="119"/>
      <c r="GJ141" s="119"/>
      <c r="GT141" s="119"/>
      <c r="HD141" s="119"/>
      <c r="HN141" s="119"/>
      <c r="HX141" s="119"/>
    </row>
    <row xmlns:x14ac="http://schemas.microsoft.com/office/spreadsheetml/2009/9/ac" r="142" s="3" customFormat="true" x14ac:dyDescent="0.25">
      <c r="A142" s="376" t="str">
        <f ca="true">IF(ISBLANK('Data Summary'!A144),"",'Data Summary'!A144)</f>
        <v/>
      </c>
      <c r="B142" s="119"/>
      <c r="L142" s="119"/>
      <c r="V142" s="119"/>
      <c r="AF142" s="119"/>
      <c r="AP142" s="119"/>
      <c r="AZ142" s="119"/>
      <c r="BA142" s="119"/>
      <c r="BJ142" s="119"/>
      <c r="BT142" s="119"/>
      <c r="CD142" s="119"/>
      <c r="CN142" s="119"/>
      <c r="CX142" s="119"/>
      <c r="DH142" s="119"/>
      <c r="DR142" s="119"/>
      <c r="EB142" s="119"/>
      <c r="EL142" s="119"/>
      <c r="EV142" s="119"/>
      <c r="FF142" s="119"/>
      <c r="FP142" s="119"/>
      <c r="FZ142" s="119"/>
      <c r="GJ142" s="119"/>
      <c r="GT142" s="119"/>
      <c r="HD142" s="119"/>
      <c r="HN142" s="119"/>
      <c r="HX142" s="119"/>
    </row>
    <row xmlns:x14ac="http://schemas.microsoft.com/office/spreadsheetml/2009/9/ac" r="143" s="3" customFormat="true" x14ac:dyDescent="0.25">
      <c r="A143" s="376" t="str">
        <f ca="true">IF(ISBLANK('Data Summary'!A145),"",'Data Summary'!A145)</f>
        <v/>
      </c>
      <c r="B143" s="119"/>
      <c r="L143" s="119"/>
      <c r="V143" s="119"/>
      <c r="AF143" s="119"/>
      <c r="AP143" s="119"/>
      <c r="AZ143" s="119"/>
      <c r="BA143" s="119"/>
      <c r="BJ143" s="119"/>
      <c r="BT143" s="119"/>
      <c r="CD143" s="119"/>
      <c r="CN143" s="119"/>
      <c r="CX143" s="119"/>
      <c r="DH143" s="119"/>
      <c r="DR143" s="119"/>
      <c r="EB143" s="119"/>
      <c r="EL143" s="119"/>
      <c r="EV143" s="119"/>
      <c r="FF143" s="119"/>
      <c r="FP143" s="119"/>
      <c r="FZ143" s="119"/>
      <c r="GJ143" s="119"/>
      <c r="GT143" s="119"/>
      <c r="HD143" s="119"/>
      <c r="HN143" s="119"/>
      <c r="HX143" s="119"/>
    </row>
    <row xmlns:x14ac="http://schemas.microsoft.com/office/spreadsheetml/2009/9/ac" r="144" s="3" customFormat="true" x14ac:dyDescent="0.25">
      <c r="A144" s="376" t="str">
        <f ca="true">IF(ISBLANK('Data Summary'!A146),"",'Data Summary'!A146)</f>
        <v/>
      </c>
      <c r="B144" s="119"/>
      <c r="L144" s="119"/>
      <c r="V144" s="119"/>
      <c r="AF144" s="119"/>
      <c r="AP144" s="119"/>
      <c r="AZ144" s="119"/>
      <c r="BA144" s="119"/>
      <c r="BJ144" s="119"/>
      <c r="BT144" s="119"/>
      <c r="CD144" s="119"/>
      <c r="CN144" s="119"/>
      <c r="CX144" s="119"/>
      <c r="DH144" s="119"/>
      <c r="DR144" s="119"/>
      <c r="EB144" s="119"/>
      <c r="EL144" s="119"/>
      <c r="EV144" s="119"/>
      <c r="FF144" s="119"/>
      <c r="FP144" s="119"/>
      <c r="FZ144" s="119"/>
      <c r="GJ144" s="119"/>
      <c r="GT144" s="119"/>
      <c r="HD144" s="119"/>
      <c r="HN144" s="119"/>
      <c r="HX144" s="119"/>
    </row>
    <row xmlns:x14ac="http://schemas.microsoft.com/office/spreadsheetml/2009/9/ac" r="145" s="3" customFormat="true" x14ac:dyDescent="0.25">
      <c r="A145" s="376" t="str">
        <f ca="true">IF(ISBLANK('Data Summary'!A147),"",'Data Summary'!A147)</f>
        <v/>
      </c>
      <c r="B145" s="119"/>
      <c r="L145" s="119"/>
      <c r="V145" s="119"/>
      <c r="AF145" s="119"/>
      <c r="AP145" s="119"/>
      <c r="AZ145" s="119"/>
      <c r="BA145" s="119"/>
      <c r="BJ145" s="119"/>
      <c r="BT145" s="119"/>
      <c r="CD145" s="119"/>
      <c r="CN145" s="119"/>
      <c r="CX145" s="119"/>
      <c r="DH145" s="119"/>
      <c r="DR145" s="119"/>
      <c r="EB145" s="119"/>
      <c r="EL145" s="119"/>
      <c r="EV145" s="119"/>
      <c r="FF145" s="119"/>
      <c r="FP145" s="119"/>
      <c r="FZ145" s="119"/>
      <c r="GJ145" s="119"/>
      <c r="GT145" s="119"/>
      <c r="HD145" s="119"/>
      <c r="HN145" s="119"/>
      <c r="HX145" s="119"/>
    </row>
    <row xmlns:x14ac="http://schemas.microsoft.com/office/spreadsheetml/2009/9/ac" r="146" s="3" customFormat="true" x14ac:dyDescent="0.25">
      <c r="A146" s="376" t="str">
        <f ca="true">IF(ISBLANK('Data Summary'!A148),"",'Data Summary'!A148)</f>
        <v/>
      </c>
      <c r="B146" s="119"/>
      <c r="L146" s="119"/>
      <c r="V146" s="119"/>
      <c r="AF146" s="119"/>
      <c r="AP146" s="119"/>
      <c r="AZ146" s="119"/>
      <c r="BA146" s="119"/>
      <c r="BJ146" s="119"/>
      <c r="BT146" s="119"/>
      <c r="CD146" s="119"/>
      <c r="CN146" s="119"/>
      <c r="CX146" s="119"/>
      <c r="DH146" s="119"/>
      <c r="DR146" s="119"/>
      <c r="EB146" s="119"/>
      <c r="EL146" s="119"/>
      <c r="EV146" s="119"/>
      <c r="FF146" s="119"/>
      <c r="FP146" s="119"/>
      <c r="FZ146" s="119"/>
      <c r="GJ146" s="119"/>
      <c r="GT146" s="119"/>
      <c r="HD146" s="119"/>
      <c r="HN146" s="119"/>
      <c r="HX146" s="119"/>
    </row>
    <row xmlns:x14ac="http://schemas.microsoft.com/office/spreadsheetml/2009/9/ac" r="147" s="3" customFormat="true" x14ac:dyDescent="0.25">
      <c r="A147" s="376" t="str">
        <f ca="true">IF(ISBLANK('Data Summary'!A149),"",'Data Summary'!A149)</f>
        <v/>
      </c>
      <c r="B147" s="119"/>
      <c r="L147" s="119"/>
      <c r="V147" s="119"/>
      <c r="AF147" s="119"/>
      <c r="AP147" s="119"/>
      <c r="AZ147" s="119"/>
      <c r="BA147" s="119"/>
      <c r="BJ147" s="119"/>
      <c r="BT147" s="119"/>
      <c r="CD147" s="119"/>
      <c r="CN147" s="119"/>
      <c r="CX147" s="119"/>
      <c r="DH147" s="119"/>
      <c r="DR147" s="119"/>
      <c r="EB147" s="119"/>
      <c r="EL147" s="119"/>
      <c r="EV147" s="119"/>
      <c r="FF147" s="119"/>
      <c r="FP147" s="119"/>
      <c r="FZ147" s="119"/>
      <c r="GJ147" s="119"/>
      <c r="GT147" s="119"/>
      <c r="HD147" s="119"/>
      <c r="HN147" s="119"/>
      <c r="HX147" s="119"/>
    </row>
    <row xmlns:x14ac="http://schemas.microsoft.com/office/spreadsheetml/2009/9/ac" r="148" s="3" customFormat="true" x14ac:dyDescent="0.25">
      <c r="A148" s="376" t="str">
        <f ca="true">IF(ISBLANK('Data Summary'!A150),"",'Data Summary'!A150)</f>
        <v/>
      </c>
      <c r="B148" s="119"/>
      <c r="L148" s="119"/>
      <c r="V148" s="119"/>
      <c r="AF148" s="119"/>
      <c r="AP148" s="119"/>
      <c r="AZ148" s="119"/>
      <c r="BA148" s="119"/>
      <c r="BJ148" s="119"/>
      <c r="BT148" s="119"/>
      <c r="CD148" s="119"/>
      <c r="CN148" s="119"/>
      <c r="CX148" s="119"/>
      <c r="DH148" s="119"/>
      <c r="DR148" s="119"/>
      <c r="EB148" s="119"/>
      <c r="EL148" s="119"/>
      <c r="EV148" s="119"/>
      <c r="FF148" s="119"/>
      <c r="FP148" s="119"/>
      <c r="FZ148" s="119"/>
      <c r="GJ148" s="119"/>
      <c r="GT148" s="119"/>
      <c r="HD148" s="119"/>
      <c r="HN148" s="119"/>
      <c r="HX148" s="119"/>
    </row>
    <row xmlns:x14ac="http://schemas.microsoft.com/office/spreadsheetml/2009/9/ac" r="149" s="3" customFormat="true" x14ac:dyDescent="0.25">
      <c r="A149" s="376" t="str">
        <f ca="true">IF(ISBLANK('Data Summary'!A151),"",'Data Summary'!A151)</f>
        <v/>
      </c>
      <c r="B149" s="119"/>
      <c r="L149" s="119"/>
      <c r="V149" s="119"/>
      <c r="AF149" s="119"/>
      <c r="AP149" s="119"/>
      <c r="AZ149" s="119"/>
      <c r="BA149" s="119"/>
      <c r="BJ149" s="119"/>
      <c r="BT149" s="119"/>
      <c r="CD149" s="119"/>
      <c r="CN149" s="119"/>
      <c r="CX149" s="119"/>
      <c r="DH149" s="119"/>
      <c r="DR149" s="119"/>
      <c r="EB149" s="119"/>
      <c r="EL149" s="119"/>
      <c r="EV149" s="119"/>
      <c r="FF149" s="119"/>
      <c r="FP149" s="119"/>
      <c r="FZ149" s="119"/>
      <c r="GJ149" s="119"/>
      <c r="GT149" s="119"/>
      <c r="HD149" s="119"/>
      <c r="HN149" s="119"/>
      <c r="HX149" s="119"/>
    </row>
    <row xmlns:x14ac="http://schemas.microsoft.com/office/spreadsheetml/2009/9/ac" r="150" s="3" customFormat="true" x14ac:dyDescent="0.25">
      <c r="A150" s="376" t="str">
        <f ca="true">IF(ISBLANK('Data Summary'!A152),"",'Data Summary'!A152)</f>
        <v/>
      </c>
      <c r="B150" s="119"/>
      <c r="L150" s="119"/>
      <c r="V150" s="119"/>
      <c r="AF150" s="119"/>
      <c r="AP150" s="119"/>
      <c r="AZ150" s="119"/>
      <c r="BA150" s="119"/>
      <c r="BJ150" s="119"/>
      <c r="BT150" s="119"/>
      <c r="CD150" s="119"/>
      <c r="CN150" s="119"/>
      <c r="CX150" s="119"/>
      <c r="DH150" s="119"/>
      <c r="DR150" s="119"/>
      <c r="EB150" s="119"/>
      <c r="EL150" s="119"/>
      <c r="EV150" s="119"/>
      <c r="FF150" s="119"/>
      <c r="FP150" s="119"/>
      <c r="FZ150" s="119"/>
      <c r="GJ150" s="119"/>
      <c r="GT150" s="119"/>
      <c r="HD150" s="119"/>
      <c r="HN150" s="119"/>
      <c r="HX150" s="119"/>
    </row>
    <row xmlns:x14ac="http://schemas.microsoft.com/office/spreadsheetml/2009/9/ac" r="151" s="3" customFormat="true" x14ac:dyDescent="0.25">
      <c r="A151" s="376" t="str">
        <f ca="true">IF(ISBLANK('Data Summary'!A153),"",'Data Summary'!A153)</f>
        <v/>
      </c>
      <c r="B151" s="119"/>
      <c r="L151" s="119"/>
      <c r="V151" s="119"/>
      <c r="AF151" s="119"/>
      <c r="AP151" s="119"/>
      <c r="AZ151" s="119"/>
      <c r="BA151" s="119"/>
      <c r="BJ151" s="119"/>
      <c r="BT151" s="119"/>
      <c r="CD151" s="119"/>
      <c r="CN151" s="119"/>
      <c r="CX151" s="119"/>
      <c r="DH151" s="119"/>
      <c r="DR151" s="119"/>
      <c r="EB151" s="119"/>
      <c r="EL151" s="119"/>
      <c r="EV151" s="119"/>
      <c r="FF151" s="119"/>
      <c r="FP151" s="119"/>
      <c r="FZ151" s="119"/>
      <c r="GJ151" s="119"/>
      <c r="GT151" s="119"/>
      <c r="HD151" s="119"/>
      <c r="HN151" s="119"/>
      <c r="HX151" s="119"/>
    </row>
    <row xmlns:x14ac="http://schemas.microsoft.com/office/spreadsheetml/2009/9/ac" r="152" s="3" customFormat="true" x14ac:dyDescent="0.25">
      <c r="A152" s="374"/>
      <c r="B152" s="119"/>
      <c r="L152" s="119"/>
      <c r="V152" s="119"/>
      <c r="AF152" s="119"/>
      <c r="AP152" s="119"/>
      <c r="AZ152" s="119"/>
      <c r="BA152" s="119"/>
      <c r="BJ152" s="119"/>
      <c r="BT152" s="119"/>
      <c r="CD152" s="119"/>
      <c r="CN152" s="119"/>
      <c r="CX152" s="119"/>
      <c r="DH152" s="119"/>
      <c r="DR152" s="119"/>
      <c r="EB152" s="119"/>
      <c r="EL152" s="119"/>
      <c r="EV152" s="119"/>
      <c r="FF152" s="119"/>
      <c r="FP152" s="119"/>
      <c r="FZ152" s="119"/>
      <c r="GJ152" s="119"/>
      <c r="GT152" s="119"/>
      <c r="HD152" s="119"/>
      <c r="HN152" s="119"/>
      <c r="HX152" s="119"/>
    </row>
    <row xmlns:x14ac="http://schemas.microsoft.com/office/spreadsheetml/2009/9/ac" r="153" s="3" customFormat="true" x14ac:dyDescent="0.25">
      <c r="A153" s="374"/>
      <c r="B153" s="119"/>
      <c r="L153" s="119"/>
      <c r="V153" s="119"/>
      <c r="AF153" s="119"/>
      <c r="AP153" s="119"/>
      <c r="AZ153" s="119"/>
      <c r="BA153" s="119"/>
      <c r="BJ153" s="119"/>
      <c r="BT153" s="119"/>
      <c r="CD153" s="119"/>
      <c r="CN153" s="119"/>
      <c r="CX153" s="119"/>
      <c r="DH153" s="119"/>
      <c r="DR153" s="119"/>
      <c r="EB153" s="119"/>
      <c r="EL153" s="119"/>
      <c r="EV153" s="119"/>
      <c r="FF153" s="119"/>
      <c r="FP153" s="119"/>
      <c r="FZ153" s="119"/>
      <c r="GJ153" s="119"/>
      <c r="GT153" s="119"/>
      <c r="HD153" s="119"/>
      <c r="HN153" s="119"/>
      <c r="HX153" s="119"/>
    </row>
    <row xmlns:x14ac="http://schemas.microsoft.com/office/spreadsheetml/2009/9/ac" r="154" s="3" customFormat="true" x14ac:dyDescent="0.25">
      <c r="A154" s="374"/>
      <c r="B154" s="119"/>
      <c r="L154" s="119"/>
      <c r="V154" s="119"/>
      <c r="AF154" s="119"/>
      <c r="AP154" s="119"/>
      <c r="AZ154" s="119"/>
      <c r="BA154" s="119"/>
      <c r="BJ154" s="119"/>
      <c r="BT154" s="119"/>
      <c r="CD154" s="119"/>
      <c r="CN154" s="119"/>
      <c r="CX154" s="119"/>
      <c r="DH154" s="119"/>
      <c r="DR154" s="119"/>
      <c r="EB154" s="119"/>
      <c r="EL154" s="119"/>
      <c r="EV154" s="119"/>
      <c r="FF154" s="119"/>
      <c r="FP154" s="119"/>
      <c r="FZ154" s="119"/>
      <c r="GJ154" s="119"/>
      <c r="GT154" s="119"/>
      <c r="HD154" s="119"/>
      <c r="HN154" s="119"/>
      <c r="HX154" s="119"/>
    </row>
    <row xmlns:x14ac="http://schemas.microsoft.com/office/spreadsheetml/2009/9/ac" r="155" s="3" customFormat="true" x14ac:dyDescent="0.25">
      <c r="A155" s="374"/>
      <c r="B155" s="119"/>
      <c r="L155" s="119"/>
      <c r="V155" s="119"/>
      <c r="AF155" s="119"/>
      <c r="AP155" s="119"/>
      <c r="AZ155" s="119"/>
      <c r="BA155" s="119"/>
      <c r="BJ155" s="119"/>
      <c r="BT155" s="119"/>
      <c r="CD155" s="119"/>
      <c r="CN155" s="119"/>
      <c r="CX155" s="119"/>
      <c r="DH155" s="119"/>
      <c r="DR155" s="119"/>
      <c r="EB155" s="119"/>
      <c r="EL155" s="119"/>
      <c r="EV155" s="119"/>
      <c r="FF155" s="119"/>
      <c r="FP155" s="119"/>
      <c r="FZ155" s="119"/>
      <c r="GJ155" s="119"/>
      <c r="GT155" s="119"/>
      <c r="HD155" s="119"/>
      <c r="HN155" s="119"/>
      <c r="HX155" s="119"/>
    </row>
    <row xmlns:x14ac="http://schemas.microsoft.com/office/spreadsheetml/2009/9/ac" r="156" s="3" customFormat="true" x14ac:dyDescent="0.25">
      <c r="A156" s="374"/>
      <c r="B156" s="119"/>
      <c r="L156" s="119"/>
      <c r="V156" s="119"/>
      <c r="AF156" s="119"/>
      <c r="AP156" s="119"/>
      <c r="AZ156" s="119"/>
      <c r="BA156" s="119"/>
      <c r="BJ156" s="119"/>
      <c r="BT156" s="119"/>
      <c r="CD156" s="119"/>
      <c r="CN156" s="119"/>
      <c r="CX156" s="119"/>
      <c r="DH156" s="119"/>
      <c r="DR156" s="119"/>
      <c r="EB156" s="119"/>
      <c r="EL156" s="119"/>
      <c r="EV156" s="119"/>
      <c r="FF156" s="119"/>
      <c r="FP156" s="119"/>
      <c r="FZ156" s="119"/>
      <c r="GJ156" s="119"/>
      <c r="GT156" s="119"/>
      <c r="HD156" s="119"/>
      <c r="HN156" s="119"/>
      <c r="HX156" s="119"/>
    </row>
    <row xmlns:x14ac="http://schemas.microsoft.com/office/spreadsheetml/2009/9/ac" r="157" s="3" customFormat="true" x14ac:dyDescent="0.25">
      <c r="A157" s="374"/>
      <c r="B157" s="119"/>
      <c r="L157" s="119"/>
      <c r="V157" s="119"/>
      <c r="AF157" s="119"/>
      <c r="AP157" s="119"/>
      <c r="AZ157" s="119"/>
      <c r="BA157" s="119"/>
      <c r="BJ157" s="119"/>
      <c r="BT157" s="119"/>
      <c r="CD157" s="119"/>
      <c r="CN157" s="119"/>
      <c r="CX157" s="119"/>
      <c r="DH157" s="119"/>
      <c r="DR157" s="119"/>
      <c r="EB157" s="119"/>
      <c r="EL157" s="119"/>
      <c r="EV157" s="119"/>
      <c r="FF157" s="119"/>
      <c r="FP157" s="119"/>
      <c r="FZ157" s="119"/>
      <c r="GJ157" s="119"/>
      <c r="GT157" s="119"/>
      <c r="HD157" s="119"/>
      <c r="HN157" s="119"/>
      <c r="HX157" s="119"/>
    </row>
    <row xmlns:x14ac="http://schemas.microsoft.com/office/spreadsheetml/2009/9/ac" r="158" s="3" customFormat="true" x14ac:dyDescent="0.25">
      <c r="A158" s="374"/>
      <c r="B158" s="119"/>
      <c r="L158" s="119"/>
      <c r="V158" s="119"/>
      <c r="AF158" s="119"/>
      <c r="AP158" s="119"/>
      <c r="AZ158" s="119"/>
      <c r="BA158" s="119"/>
      <c r="BJ158" s="119"/>
      <c r="BT158" s="119"/>
      <c r="CD158" s="119"/>
      <c r="CN158" s="119"/>
      <c r="CX158" s="119"/>
      <c r="DH158" s="119"/>
      <c r="DR158" s="119"/>
      <c r="EB158" s="119"/>
      <c r="EL158" s="119"/>
      <c r="EV158" s="119"/>
      <c r="FF158" s="119"/>
      <c r="FP158" s="119"/>
      <c r="FZ158" s="119"/>
      <c r="GJ158" s="119"/>
      <c r="GT158" s="119"/>
      <c r="HD158" s="119"/>
      <c r="HN158" s="119"/>
      <c r="HX158" s="119"/>
    </row>
    <row xmlns:x14ac="http://schemas.microsoft.com/office/spreadsheetml/2009/9/ac" r="159" s="3" customFormat="true" x14ac:dyDescent="0.25">
      <c r="A159" s="374"/>
      <c r="B159" s="119"/>
      <c r="L159" s="119"/>
      <c r="V159" s="119"/>
      <c r="AF159" s="119"/>
      <c r="AP159" s="119"/>
      <c r="AZ159" s="119"/>
      <c r="BA159" s="119"/>
      <c r="BJ159" s="119"/>
      <c r="BT159" s="119"/>
      <c r="CD159" s="119"/>
      <c r="CN159" s="119"/>
      <c r="CX159" s="119"/>
      <c r="DH159" s="119"/>
      <c r="DR159" s="119"/>
      <c r="EB159" s="119"/>
      <c r="EL159" s="119"/>
      <c r="EV159" s="119"/>
      <c r="FF159" s="119"/>
      <c r="FP159" s="119"/>
      <c r="FZ159" s="119"/>
      <c r="GJ159" s="119"/>
      <c r="GT159" s="119"/>
      <c r="HD159" s="119"/>
      <c r="HN159" s="119"/>
      <c r="HX159" s="119"/>
    </row>
    <row xmlns:x14ac="http://schemas.microsoft.com/office/spreadsheetml/2009/9/ac" r="160" s="3" customFormat="true" x14ac:dyDescent="0.25">
      <c r="A160" s="374"/>
      <c r="B160" s="119"/>
      <c r="L160" s="119"/>
      <c r="V160" s="119"/>
      <c r="AF160" s="119"/>
      <c r="AP160" s="119"/>
      <c r="AZ160" s="119"/>
      <c r="BA160" s="119"/>
      <c r="BJ160" s="119"/>
      <c r="BT160" s="119"/>
      <c r="CD160" s="119"/>
      <c r="CN160" s="119"/>
      <c r="CX160" s="119"/>
      <c r="DH160" s="119"/>
      <c r="DR160" s="119"/>
      <c r="EB160" s="119"/>
      <c r="EL160" s="119"/>
      <c r="EV160" s="119"/>
      <c r="FF160" s="119"/>
      <c r="FP160" s="119"/>
      <c r="FZ160" s="119"/>
      <c r="GJ160" s="119"/>
      <c r="GT160" s="119"/>
      <c r="HD160" s="119"/>
      <c r="HN160" s="119"/>
      <c r="HX160" s="119"/>
    </row>
    <row xmlns:x14ac="http://schemas.microsoft.com/office/spreadsheetml/2009/9/ac" r="161" s="3" customFormat="true" x14ac:dyDescent="0.25">
      <c r="A161" s="374"/>
      <c r="B161" s="119"/>
      <c r="L161" s="119"/>
      <c r="V161" s="119"/>
      <c r="AF161" s="119"/>
      <c r="AP161" s="119"/>
      <c r="AZ161" s="119"/>
      <c r="BA161" s="119"/>
      <c r="BJ161" s="119"/>
      <c r="BT161" s="119"/>
      <c r="CD161" s="119"/>
      <c r="CN161" s="119"/>
      <c r="CX161" s="119"/>
      <c r="DH161" s="119"/>
      <c r="DR161" s="119"/>
      <c r="EB161" s="119"/>
      <c r="EL161" s="119"/>
      <c r="EV161" s="119"/>
      <c r="FF161" s="119"/>
      <c r="FP161" s="119"/>
      <c r="FZ161" s="119"/>
      <c r="GJ161" s="119"/>
      <c r="GT161" s="119"/>
      <c r="HD161" s="119"/>
      <c r="HN161" s="119"/>
      <c r="HX161" s="119"/>
    </row>
    <row xmlns:x14ac="http://schemas.microsoft.com/office/spreadsheetml/2009/9/ac" r="162" s="3" customFormat="true" x14ac:dyDescent="0.25">
      <c r="A162" s="374"/>
      <c r="B162" s="119"/>
      <c r="L162" s="119"/>
      <c r="V162" s="119"/>
      <c r="AF162" s="119"/>
      <c r="AP162" s="119"/>
      <c r="AZ162" s="119"/>
      <c r="BA162" s="119"/>
      <c r="BJ162" s="119"/>
      <c r="BT162" s="119"/>
      <c r="CD162" s="119"/>
      <c r="CN162" s="119"/>
      <c r="CX162" s="119"/>
      <c r="DH162" s="119"/>
      <c r="DR162" s="119"/>
      <c r="EB162" s="119"/>
      <c r="EL162" s="119"/>
      <c r="EV162" s="119"/>
      <c r="FF162" s="119"/>
      <c r="FP162" s="119"/>
      <c r="FZ162" s="119"/>
      <c r="GJ162" s="119"/>
      <c r="GT162" s="119"/>
      <c r="HD162" s="119"/>
      <c r="HN162" s="119"/>
      <c r="HX162" s="119"/>
    </row>
    <row xmlns:x14ac="http://schemas.microsoft.com/office/spreadsheetml/2009/9/ac" r="163" s="3" customFormat="true" x14ac:dyDescent="0.25">
      <c r="A163" s="374"/>
      <c r="B163" s="119"/>
      <c r="L163" s="119"/>
      <c r="V163" s="119"/>
      <c r="AF163" s="119"/>
      <c r="AP163" s="119"/>
      <c r="AZ163" s="119"/>
      <c r="BA163" s="119"/>
      <c r="BJ163" s="119"/>
      <c r="BT163" s="119"/>
      <c r="CD163" s="119"/>
      <c r="CN163" s="119"/>
      <c r="CX163" s="119"/>
      <c r="DH163" s="119"/>
      <c r="DR163" s="119"/>
      <c r="EB163" s="119"/>
      <c r="EL163" s="119"/>
      <c r="EV163" s="119"/>
      <c r="FF163" s="119"/>
      <c r="FP163" s="119"/>
      <c r="FZ163" s="119"/>
      <c r="GJ163" s="119"/>
      <c r="GT163" s="119"/>
      <c r="HD163" s="119"/>
      <c r="HN163" s="119"/>
      <c r="HX163" s="119"/>
    </row>
    <row xmlns:x14ac="http://schemas.microsoft.com/office/spreadsheetml/2009/9/ac" r="164" s="3" customFormat="true" x14ac:dyDescent="0.25">
      <c r="A164" s="374"/>
      <c r="B164" s="119"/>
      <c r="L164" s="119"/>
      <c r="V164" s="119"/>
      <c r="AF164" s="119"/>
      <c r="AP164" s="119"/>
      <c r="AZ164" s="119"/>
      <c r="BA164" s="119"/>
      <c r="BJ164" s="119"/>
      <c r="BT164" s="119"/>
      <c r="CD164" s="119"/>
      <c r="CN164" s="119"/>
      <c r="CX164" s="119"/>
      <c r="DH164" s="119"/>
      <c r="DR164" s="119"/>
      <c r="EB164" s="119"/>
      <c r="EL164" s="119"/>
      <c r="EV164" s="119"/>
      <c r="FF164" s="119"/>
      <c r="FP164" s="119"/>
      <c r="FZ164" s="119"/>
      <c r="GJ164" s="119"/>
      <c r="GT164" s="119"/>
      <c r="HD164" s="119"/>
      <c r="HN164" s="119"/>
      <c r="HX164" s="119"/>
    </row>
    <row xmlns:x14ac="http://schemas.microsoft.com/office/spreadsheetml/2009/9/ac" r="165" s="3" customFormat="true" x14ac:dyDescent="0.25">
      <c r="A165" s="374"/>
      <c r="B165" s="119"/>
      <c r="L165" s="119"/>
      <c r="V165" s="119"/>
      <c r="AF165" s="119"/>
      <c r="AP165" s="119"/>
      <c r="AZ165" s="119"/>
      <c r="BA165" s="119"/>
      <c r="BJ165" s="119"/>
      <c r="BT165" s="119"/>
      <c r="CD165" s="119"/>
      <c r="CN165" s="119"/>
      <c r="CX165" s="119"/>
      <c r="DH165" s="119"/>
      <c r="DR165" s="119"/>
      <c r="EB165" s="119"/>
      <c r="EL165" s="119"/>
      <c r="EV165" s="119"/>
      <c r="FF165" s="119"/>
      <c r="FP165" s="119"/>
      <c r="FZ165" s="119"/>
      <c r="GJ165" s="119"/>
      <c r="GT165" s="119"/>
      <c r="HD165" s="119"/>
      <c r="HN165" s="119"/>
      <c r="HX165" s="119"/>
    </row>
    <row xmlns:x14ac="http://schemas.microsoft.com/office/spreadsheetml/2009/9/ac" r="166" s="3" customFormat="true" x14ac:dyDescent="0.25">
      <c r="A166" s="374"/>
      <c r="B166" s="119"/>
      <c r="L166" s="119"/>
      <c r="V166" s="119"/>
      <c r="AF166" s="119"/>
      <c r="AP166" s="119"/>
      <c r="AZ166" s="119"/>
      <c r="BA166" s="119"/>
      <c r="BJ166" s="119"/>
      <c r="BT166" s="119"/>
      <c r="CD166" s="119"/>
      <c r="CN166" s="119"/>
      <c r="CX166" s="119"/>
      <c r="DH166" s="119"/>
      <c r="DR166" s="119"/>
      <c r="EB166" s="119"/>
      <c r="EL166" s="119"/>
      <c r="EV166" s="119"/>
      <c r="FF166" s="119"/>
      <c r="FP166" s="119"/>
      <c r="FZ166" s="119"/>
      <c r="GJ166" s="119"/>
      <c r="GT166" s="119"/>
      <c r="HD166" s="119"/>
      <c r="HN166" s="119"/>
      <c r="HX166" s="119"/>
    </row>
    <row xmlns:x14ac="http://schemas.microsoft.com/office/spreadsheetml/2009/9/ac" r="167" s="3" customFormat="true" x14ac:dyDescent="0.25">
      <c r="A167" s="374"/>
      <c r="B167" s="119"/>
      <c r="L167" s="119"/>
      <c r="V167" s="119"/>
      <c r="AF167" s="119"/>
      <c r="AP167" s="119"/>
      <c r="AZ167" s="119"/>
      <c r="BA167" s="119"/>
      <c r="BJ167" s="119"/>
      <c r="BT167" s="119"/>
      <c r="CD167" s="119"/>
      <c r="CN167" s="119"/>
      <c r="CX167" s="119"/>
      <c r="DH167" s="119"/>
      <c r="DR167" s="119"/>
      <c r="EB167" s="119"/>
      <c r="EL167" s="119"/>
      <c r="EV167" s="119"/>
      <c r="FF167" s="119"/>
      <c r="FP167" s="119"/>
      <c r="FZ167" s="119"/>
      <c r="GJ167" s="119"/>
      <c r="GT167" s="119"/>
      <c r="HD167" s="119"/>
      <c r="HN167" s="119"/>
      <c r="HX167" s="119"/>
    </row>
    <row xmlns:x14ac="http://schemas.microsoft.com/office/spreadsheetml/2009/9/ac" r="168" s="3" customFormat="true" x14ac:dyDescent="0.25">
      <c r="A168" s="374"/>
      <c r="B168" s="119"/>
      <c r="L168" s="119"/>
      <c r="V168" s="119"/>
      <c r="AF168" s="119"/>
      <c r="AP168" s="119"/>
      <c r="AZ168" s="119"/>
      <c r="BA168" s="119"/>
      <c r="BJ168" s="119"/>
      <c r="BT168" s="119"/>
      <c r="CD168" s="119"/>
      <c r="CN168" s="119"/>
      <c r="CX168" s="119"/>
      <c r="DH168" s="119"/>
      <c r="DR168" s="119"/>
      <c r="EB168" s="119"/>
      <c r="EL168" s="119"/>
      <c r="EV168" s="119"/>
      <c r="FF168" s="119"/>
      <c r="FP168" s="119"/>
      <c r="FZ168" s="119"/>
      <c r="GJ168" s="119"/>
      <c r="GT168" s="119"/>
      <c r="HD168" s="119"/>
      <c r="HN168" s="119"/>
      <c r="HX168" s="119"/>
    </row>
    <row xmlns:x14ac="http://schemas.microsoft.com/office/spreadsheetml/2009/9/ac" r="169" s="3" customFormat="true" x14ac:dyDescent="0.25">
      <c r="A169" s="374"/>
      <c r="B169" s="119"/>
      <c r="L169" s="119"/>
      <c r="V169" s="119"/>
      <c r="AF169" s="119"/>
      <c r="AP169" s="119"/>
      <c r="AZ169" s="119"/>
      <c r="BA169" s="119"/>
      <c r="BJ169" s="119"/>
      <c r="BT169" s="119"/>
      <c r="CD169" s="119"/>
      <c r="CN169" s="119"/>
      <c r="CX169" s="119"/>
      <c r="DH169" s="119"/>
      <c r="DR169" s="119"/>
      <c r="EB169" s="119"/>
      <c r="EL169" s="119"/>
      <c r="EV169" s="119"/>
      <c r="FF169" s="119"/>
      <c r="FP169" s="119"/>
      <c r="FZ169" s="119"/>
      <c r="GJ169" s="119"/>
      <c r="GT169" s="119"/>
      <c r="HD169" s="119"/>
      <c r="HN169" s="119"/>
      <c r="HX169" s="119"/>
    </row>
    <row xmlns:x14ac="http://schemas.microsoft.com/office/spreadsheetml/2009/9/ac" r="170" s="3" customFormat="true" x14ac:dyDescent="0.25">
      <c r="A170" s="374"/>
      <c r="B170" s="119"/>
      <c r="L170" s="119"/>
      <c r="V170" s="119"/>
      <c r="AF170" s="119"/>
      <c r="AP170" s="119"/>
      <c r="AZ170" s="119"/>
      <c r="BA170" s="119"/>
      <c r="BJ170" s="119"/>
      <c r="BT170" s="119"/>
      <c r="CD170" s="119"/>
      <c r="CN170" s="119"/>
      <c r="CX170" s="119"/>
      <c r="DH170" s="119"/>
      <c r="DR170" s="119"/>
      <c r="EB170" s="119"/>
      <c r="EL170" s="119"/>
      <c r="EV170" s="119"/>
      <c r="FF170" s="119"/>
      <c r="FP170" s="119"/>
      <c r="FZ170" s="119"/>
      <c r="GJ170" s="119"/>
      <c r="GT170" s="119"/>
      <c r="HD170" s="119"/>
      <c r="HN170" s="119"/>
      <c r="HX170" s="119"/>
    </row>
    <row xmlns:x14ac="http://schemas.microsoft.com/office/spreadsheetml/2009/9/ac" r="171" s="3" customFormat="true" x14ac:dyDescent="0.25">
      <c r="A171" s="374"/>
      <c r="B171" s="119"/>
      <c r="L171" s="119"/>
      <c r="V171" s="119"/>
      <c r="AF171" s="119"/>
      <c r="AP171" s="119"/>
      <c r="AZ171" s="119"/>
      <c r="BA171" s="119"/>
      <c r="BJ171" s="119"/>
      <c r="BT171" s="119"/>
      <c r="CD171" s="119"/>
      <c r="CN171" s="119"/>
      <c r="CX171" s="119"/>
      <c r="DH171" s="119"/>
      <c r="DR171" s="119"/>
      <c r="EB171" s="119"/>
      <c r="EL171" s="119"/>
      <c r="EV171" s="119"/>
      <c r="FF171" s="119"/>
      <c r="FP171" s="119"/>
      <c r="FZ171" s="119"/>
      <c r="GJ171" s="119"/>
      <c r="GT171" s="119"/>
      <c r="HD171" s="119"/>
      <c r="HN171" s="119"/>
      <c r="HX171" s="119"/>
    </row>
    <row xmlns:x14ac="http://schemas.microsoft.com/office/spreadsheetml/2009/9/ac" r="172" s="3" customFormat="true" x14ac:dyDescent="0.25">
      <c r="A172" s="374"/>
      <c r="B172" s="119"/>
      <c r="L172" s="119"/>
      <c r="V172" s="119"/>
      <c r="AF172" s="119"/>
      <c r="AP172" s="119"/>
      <c r="AZ172" s="119"/>
      <c r="BA172" s="119"/>
      <c r="BJ172" s="119"/>
      <c r="BT172" s="119"/>
      <c r="CD172" s="119"/>
      <c r="CN172" s="119"/>
      <c r="CX172" s="119"/>
      <c r="DH172" s="119"/>
      <c r="DR172" s="119"/>
      <c r="EB172" s="119"/>
      <c r="EL172" s="119"/>
      <c r="EV172" s="119"/>
      <c r="FF172" s="119"/>
      <c r="FP172" s="119"/>
      <c r="FZ172" s="119"/>
      <c r="GJ172" s="119"/>
      <c r="GT172" s="119"/>
      <c r="HD172" s="119"/>
      <c r="HN172" s="119"/>
      <c r="HX172" s="119"/>
    </row>
    <row xmlns:x14ac="http://schemas.microsoft.com/office/spreadsheetml/2009/9/ac" r="173" s="3" customFormat="true" x14ac:dyDescent="0.25">
      <c r="A173" s="374"/>
      <c r="B173" s="119"/>
      <c r="L173" s="119"/>
      <c r="V173" s="119"/>
      <c r="AF173" s="119"/>
      <c r="AP173" s="119"/>
      <c r="AZ173" s="119"/>
      <c r="BA173" s="119"/>
      <c r="BJ173" s="119"/>
      <c r="BT173" s="119"/>
      <c r="CD173" s="119"/>
      <c r="CN173" s="119"/>
      <c r="CX173" s="119"/>
      <c r="DH173" s="119"/>
      <c r="DR173" s="119"/>
      <c r="EB173" s="119"/>
      <c r="EL173" s="119"/>
      <c r="EV173" s="119"/>
      <c r="FF173" s="119"/>
      <c r="FP173" s="119"/>
      <c r="FZ173" s="119"/>
      <c r="GJ173" s="119"/>
      <c r="GT173" s="119"/>
      <c r="HD173" s="119"/>
      <c r="HN173" s="119"/>
      <c r="HX173" s="119"/>
    </row>
    <row xmlns:x14ac="http://schemas.microsoft.com/office/spreadsheetml/2009/9/ac" r="174" s="3" customFormat="true" x14ac:dyDescent="0.25">
      <c r="A174" s="374"/>
      <c r="B174" s="119"/>
      <c r="L174" s="119"/>
      <c r="V174" s="119"/>
      <c r="AF174" s="119"/>
      <c r="AP174" s="119"/>
      <c r="AZ174" s="119"/>
      <c r="BA174" s="119"/>
      <c r="BJ174" s="119"/>
      <c r="BT174" s="119"/>
      <c r="CD174" s="119"/>
      <c r="CN174" s="119"/>
      <c r="CX174" s="119"/>
      <c r="DH174" s="119"/>
      <c r="DR174" s="119"/>
      <c r="EB174" s="119"/>
      <c r="EL174" s="119"/>
      <c r="EV174" s="119"/>
      <c r="FF174" s="119"/>
      <c r="FP174" s="119"/>
      <c r="FZ174" s="119"/>
      <c r="GJ174" s="119"/>
      <c r="GT174" s="119"/>
      <c r="HD174" s="119"/>
      <c r="HN174" s="119"/>
      <c r="HX174" s="119"/>
    </row>
    <row xmlns:x14ac="http://schemas.microsoft.com/office/spreadsheetml/2009/9/ac" r="175" s="3" customFormat="true" x14ac:dyDescent="0.25">
      <c r="A175" s="374"/>
      <c r="B175" s="119"/>
      <c r="L175" s="119"/>
      <c r="V175" s="119"/>
      <c r="AF175" s="119"/>
      <c r="AP175" s="119"/>
      <c r="AZ175" s="119"/>
      <c r="BA175" s="119"/>
      <c r="BJ175" s="119"/>
      <c r="BT175" s="119"/>
      <c r="CD175" s="119"/>
      <c r="CN175" s="119"/>
      <c r="CX175" s="119"/>
      <c r="DH175" s="119"/>
      <c r="DR175" s="119"/>
      <c r="EB175" s="119"/>
      <c r="EL175" s="119"/>
      <c r="EV175" s="119"/>
      <c r="FF175" s="119"/>
      <c r="FP175" s="119"/>
      <c r="FZ175" s="119"/>
      <c r="GJ175" s="119"/>
      <c r="GT175" s="119"/>
      <c r="HD175" s="119"/>
      <c r="HN175" s="119"/>
      <c r="HX175" s="119"/>
    </row>
    <row xmlns:x14ac="http://schemas.microsoft.com/office/spreadsheetml/2009/9/ac" r="176" s="3" customFormat="true" x14ac:dyDescent="0.25">
      <c r="A176" s="374"/>
      <c r="B176" s="119"/>
      <c r="L176" s="119"/>
      <c r="V176" s="119"/>
      <c r="AF176" s="119"/>
      <c r="AP176" s="119"/>
      <c r="AZ176" s="119"/>
      <c r="BA176" s="119"/>
      <c r="BJ176" s="119"/>
      <c r="BT176" s="119"/>
      <c r="CD176" s="119"/>
      <c r="CN176" s="119"/>
      <c r="CX176" s="119"/>
      <c r="DH176" s="119"/>
      <c r="DR176" s="119"/>
      <c r="EB176" s="119"/>
      <c r="EL176" s="119"/>
      <c r="EV176" s="119"/>
      <c r="FF176" s="119"/>
      <c r="FP176" s="119"/>
      <c r="FZ176" s="119"/>
      <c r="GJ176" s="119"/>
      <c r="GT176" s="119"/>
      <c r="HD176" s="119"/>
      <c r="HN176" s="119"/>
      <c r="HX176" s="119"/>
    </row>
    <row xmlns:x14ac="http://schemas.microsoft.com/office/spreadsheetml/2009/9/ac" r="177" s="3" customFormat="true" x14ac:dyDescent="0.25">
      <c r="A177" s="374"/>
      <c r="B177" s="119"/>
      <c r="L177" s="119"/>
      <c r="V177" s="119"/>
      <c r="AF177" s="119"/>
      <c r="AP177" s="119"/>
      <c r="AZ177" s="119"/>
      <c r="BA177" s="119"/>
      <c r="BJ177" s="119"/>
      <c r="BT177" s="119"/>
      <c r="CD177" s="119"/>
      <c r="CN177" s="119"/>
      <c r="CX177" s="119"/>
      <c r="DH177" s="119"/>
      <c r="DR177" s="119"/>
      <c r="EB177" s="119"/>
      <c r="EL177" s="119"/>
      <c r="EV177" s="119"/>
      <c r="FF177" s="119"/>
      <c r="FP177" s="119"/>
      <c r="FZ177" s="119"/>
      <c r="GJ177" s="119"/>
      <c r="GT177" s="119"/>
      <c r="HD177" s="119"/>
      <c r="HN177" s="119"/>
      <c r="HX177" s="119"/>
    </row>
    <row xmlns:x14ac="http://schemas.microsoft.com/office/spreadsheetml/2009/9/ac" r="178" s="3" customFormat="true" x14ac:dyDescent="0.25">
      <c r="A178" s="374"/>
      <c r="B178" s="119"/>
      <c r="L178" s="119"/>
      <c r="V178" s="119"/>
      <c r="AF178" s="119"/>
      <c r="AP178" s="119"/>
      <c r="AZ178" s="119"/>
      <c r="BA178" s="119"/>
      <c r="BJ178" s="119"/>
      <c r="BT178" s="119"/>
      <c r="CD178" s="119"/>
      <c r="CN178" s="119"/>
      <c r="CX178" s="119"/>
      <c r="DH178" s="119"/>
      <c r="DR178" s="119"/>
      <c r="EB178" s="119"/>
      <c r="EL178" s="119"/>
      <c r="EV178" s="119"/>
      <c r="FF178" s="119"/>
      <c r="FP178" s="119"/>
      <c r="FZ178" s="119"/>
      <c r="GJ178" s="119"/>
      <c r="GT178" s="119"/>
      <c r="HD178" s="119"/>
      <c r="HN178" s="119"/>
      <c r="HX178" s="119"/>
    </row>
    <row xmlns:x14ac="http://schemas.microsoft.com/office/spreadsheetml/2009/9/ac" r="179" s="3" customFormat="true" x14ac:dyDescent="0.25">
      <c r="A179" s="374"/>
      <c r="B179" s="119"/>
      <c r="L179" s="119"/>
      <c r="V179" s="119"/>
      <c r="AF179" s="119"/>
      <c r="AP179" s="119"/>
      <c r="AZ179" s="119"/>
      <c r="BA179" s="119"/>
      <c r="BJ179" s="119"/>
      <c r="BT179" s="119"/>
      <c r="CD179" s="119"/>
      <c r="CN179" s="119"/>
      <c r="CX179" s="119"/>
      <c r="DH179" s="119"/>
      <c r="DR179" s="119"/>
      <c r="EB179" s="119"/>
      <c r="EL179" s="119"/>
      <c r="EV179" s="119"/>
      <c r="FF179" s="119"/>
      <c r="FP179" s="119"/>
      <c r="FZ179" s="119"/>
      <c r="GJ179" s="119"/>
      <c r="GT179" s="119"/>
      <c r="HD179" s="119"/>
      <c r="HN179" s="119"/>
      <c r="HX179" s="119"/>
    </row>
    <row xmlns:x14ac="http://schemas.microsoft.com/office/spreadsheetml/2009/9/ac" r="180" s="3" customFormat="true" x14ac:dyDescent="0.25">
      <c r="A180" s="374"/>
      <c r="B180" s="119"/>
      <c r="L180" s="119"/>
      <c r="V180" s="119"/>
      <c r="AF180" s="119"/>
      <c r="AP180" s="119"/>
      <c r="AZ180" s="119"/>
      <c r="BA180" s="119"/>
      <c r="BJ180" s="119"/>
      <c r="BT180" s="119"/>
      <c r="CD180" s="119"/>
      <c r="CN180" s="119"/>
      <c r="CX180" s="119"/>
      <c r="DH180" s="119"/>
      <c r="DR180" s="119"/>
      <c r="EB180" s="119"/>
      <c r="EL180" s="119"/>
      <c r="EV180" s="119"/>
      <c r="FF180" s="119"/>
      <c r="FP180" s="119"/>
      <c r="FZ180" s="119"/>
      <c r="GJ180" s="119"/>
      <c r="GT180" s="119"/>
      <c r="HD180" s="119"/>
      <c r="HN180" s="119"/>
      <c r="HX180" s="119"/>
    </row>
    <row xmlns:x14ac="http://schemas.microsoft.com/office/spreadsheetml/2009/9/ac" r="181" s="3" customFormat="true" x14ac:dyDescent="0.25">
      <c r="A181" s="374"/>
      <c r="B181" s="119"/>
      <c r="L181" s="119"/>
      <c r="V181" s="119"/>
      <c r="AF181" s="119"/>
      <c r="AP181" s="119"/>
      <c r="AZ181" s="119"/>
      <c r="BA181" s="119"/>
      <c r="BJ181" s="119"/>
      <c r="BT181" s="119"/>
      <c r="CD181" s="119"/>
      <c r="CN181" s="119"/>
      <c r="CX181" s="119"/>
      <c r="DH181" s="119"/>
      <c r="DR181" s="119"/>
      <c r="EB181" s="119"/>
      <c r="EL181" s="119"/>
      <c r="EV181" s="119"/>
      <c r="FF181" s="119"/>
      <c r="FP181" s="119"/>
      <c r="FZ181" s="119"/>
      <c r="GJ181" s="119"/>
      <c r="GT181" s="119"/>
      <c r="HD181" s="119"/>
      <c r="HN181" s="119"/>
      <c r="HX181" s="119"/>
    </row>
    <row xmlns:x14ac="http://schemas.microsoft.com/office/spreadsheetml/2009/9/ac" r="182" s="3" customFormat="true" x14ac:dyDescent="0.25">
      <c r="A182" s="374"/>
      <c r="B182" s="119"/>
      <c r="L182" s="119"/>
      <c r="V182" s="119"/>
      <c r="AF182" s="119"/>
      <c r="AP182" s="119"/>
      <c r="AZ182" s="119"/>
      <c r="BA182" s="119"/>
      <c r="BJ182" s="119"/>
      <c r="BT182" s="119"/>
      <c r="CD182" s="119"/>
      <c r="CN182" s="119"/>
      <c r="CX182" s="119"/>
      <c r="DH182" s="119"/>
      <c r="DR182" s="119"/>
      <c r="EB182" s="119"/>
      <c r="EL182" s="119"/>
      <c r="EV182" s="119"/>
      <c r="FF182" s="119"/>
      <c r="FP182" s="119"/>
      <c r="FZ182" s="119"/>
      <c r="GJ182" s="119"/>
      <c r="GT182" s="119"/>
      <c r="HD182" s="119"/>
      <c r="HN182" s="119"/>
      <c r="HX182" s="119"/>
    </row>
    <row xmlns:x14ac="http://schemas.microsoft.com/office/spreadsheetml/2009/9/ac" r="183" s="3" customFormat="true" x14ac:dyDescent="0.25">
      <c r="A183" s="374"/>
      <c r="B183" s="119"/>
      <c r="L183" s="119"/>
      <c r="V183" s="119"/>
      <c r="AF183" s="119"/>
      <c r="AP183" s="119"/>
      <c r="AZ183" s="119"/>
      <c r="BA183" s="119"/>
      <c r="BJ183" s="119"/>
      <c r="BT183" s="119"/>
      <c r="CD183" s="119"/>
      <c r="CN183" s="119"/>
      <c r="CX183" s="119"/>
      <c r="DH183" s="119"/>
      <c r="DR183" s="119"/>
      <c r="EB183" s="119"/>
      <c r="EL183" s="119"/>
      <c r="EV183" s="119"/>
      <c r="FF183" s="119"/>
      <c r="FP183" s="119"/>
      <c r="FZ183" s="119"/>
      <c r="GJ183" s="119"/>
      <c r="GT183" s="119"/>
      <c r="HD183" s="119"/>
      <c r="HN183" s="119"/>
      <c r="HX183" s="119"/>
    </row>
    <row xmlns:x14ac="http://schemas.microsoft.com/office/spreadsheetml/2009/9/ac" r="184" s="3" customFormat="true" x14ac:dyDescent="0.25">
      <c r="A184" s="374"/>
      <c r="B184" s="119"/>
      <c r="L184" s="119"/>
      <c r="V184" s="119"/>
      <c r="AF184" s="119"/>
      <c r="AP184" s="119"/>
      <c r="AZ184" s="119"/>
      <c r="BA184" s="119"/>
      <c r="BJ184" s="119"/>
      <c r="BT184" s="119"/>
      <c r="CD184" s="119"/>
      <c r="CN184" s="119"/>
      <c r="CX184" s="119"/>
      <c r="DH184" s="119"/>
      <c r="DR184" s="119"/>
      <c r="EB184" s="119"/>
      <c r="EL184" s="119"/>
      <c r="EV184" s="119"/>
      <c r="FF184" s="119"/>
      <c r="FP184" s="119"/>
      <c r="FZ184" s="119"/>
      <c r="GJ184" s="119"/>
      <c r="GT184" s="119"/>
      <c r="HD184" s="119"/>
      <c r="HN184" s="119"/>
      <c r="HX184" s="119"/>
    </row>
    <row xmlns:x14ac="http://schemas.microsoft.com/office/spreadsheetml/2009/9/ac" r="185" s="3" customFormat="true" x14ac:dyDescent="0.25">
      <c r="A185" s="374"/>
      <c r="B185" s="119"/>
      <c r="L185" s="119"/>
      <c r="V185" s="119"/>
      <c r="AF185" s="119"/>
      <c r="AP185" s="119"/>
      <c r="AZ185" s="119"/>
      <c r="BA185" s="119"/>
      <c r="BJ185" s="119"/>
      <c r="BT185" s="119"/>
      <c r="CD185" s="119"/>
      <c r="CN185" s="119"/>
      <c r="CX185" s="119"/>
      <c r="DH185" s="119"/>
      <c r="DR185" s="119"/>
      <c r="EB185" s="119"/>
      <c r="EL185" s="119"/>
      <c r="EV185" s="119"/>
      <c r="FF185" s="119"/>
      <c r="FP185" s="119"/>
      <c r="FZ185" s="119"/>
      <c r="GJ185" s="119"/>
      <c r="GT185" s="119"/>
      <c r="HD185" s="119"/>
      <c r="HN185" s="119"/>
      <c r="HX185" s="119"/>
    </row>
    <row xmlns:x14ac="http://schemas.microsoft.com/office/spreadsheetml/2009/9/ac" r="186" s="3" customFormat="true" x14ac:dyDescent="0.25">
      <c r="A186" s="374"/>
      <c r="B186" s="119"/>
      <c r="L186" s="119"/>
      <c r="V186" s="119"/>
      <c r="AF186" s="119"/>
      <c r="AP186" s="119"/>
      <c r="AZ186" s="119"/>
      <c r="BA186" s="119"/>
      <c r="BJ186" s="119"/>
      <c r="BT186" s="119"/>
      <c r="CD186" s="119"/>
      <c r="CN186" s="119"/>
      <c r="CX186" s="119"/>
      <c r="DH186" s="119"/>
      <c r="DR186" s="119"/>
      <c r="EB186" s="119"/>
      <c r="EL186" s="119"/>
      <c r="EV186" s="119"/>
      <c r="FF186" s="119"/>
      <c r="FP186" s="119"/>
      <c r="FZ186" s="119"/>
      <c r="GJ186" s="119"/>
      <c r="GT186" s="119"/>
      <c r="HD186" s="119"/>
      <c r="HN186" s="119"/>
      <c r="HX186" s="119"/>
    </row>
    <row xmlns:x14ac="http://schemas.microsoft.com/office/spreadsheetml/2009/9/ac" r="187" s="3" customFormat="true" x14ac:dyDescent="0.25">
      <c r="A187" s="374"/>
      <c r="B187" s="119"/>
      <c r="L187" s="119"/>
      <c r="V187" s="119"/>
      <c r="AF187" s="119"/>
      <c r="AP187" s="119"/>
      <c r="AZ187" s="119"/>
      <c r="BA187" s="119"/>
      <c r="BJ187" s="119"/>
      <c r="BT187" s="119"/>
      <c r="CD187" s="119"/>
      <c r="CN187" s="119"/>
      <c r="CX187" s="119"/>
      <c r="DH187" s="119"/>
      <c r="DR187" s="119"/>
      <c r="EB187" s="119"/>
      <c r="EL187" s="119"/>
      <c r="EV187" s="119"/>
      <c r="FF187" s="119"/>
      <c r="FP187" s="119"/>
      <c r="FZ187" s="119"/>
      <c r="GJ187" s="119"/>
      <c r="GT187" s="119"/>
      <c r="HD187" s="119"/>
      <c r="HN187" s="119"/>
      <c r="HX187" s="119"/>
    </row>
    <row xmlns:x14ac="http://schemas.microsoft.com/office/spreadsheetml/2009/9/ac" r="188" s="3" customFormat="true" x14ac:dyDescent="0.25">
      <c r="A188" s="374"/>
      <c r="B188" s="119"/>
      <c r="L188" s="119"/>
      <c r="V188" s="119"/>
      <c r="AF188" s="119"/>
      <c r="AP188" s="119"/>
      <c r="AZ188" s="119"/>
      <c r="BA188" s="119"/>
      <c r="BJ188" s="119"/>
      <c r="BT188" s="119"/>
      <c r="CD188" s="119"/>
      <c r="CN188" s="119"/>
      <c r="CX188" s="119"/>
      <c r="DH188" s="119"/>
      <c r="DR188" s="119"/>
      <c r="EB188" s="119"/>
      <c r="EL188" s="119"/>
      <c r="EV188" s="119"/>
      <c r="FF188" s="119"/>
      <c r="FP188" s="119"/>
      <c r="FZ188" s="119"/>
      <c r="GJ188" s="119"/>
      <c r="GT188" s="119"/>
      <c r="HD188" s="119"/>
      <c r="HN188" s="119"/>
      <c r="HX188" s="119"/>
    </row>
    <row xmlns:x14ac="http://schemas.microsoft.com/office/spreadsheetml/2009/9/ac" r="189" s="3" customFormat="true" x14ac:dyDescent="0.25">
      <c r="A189" s="374"/>
      <c r="B189" s="119"/>
      <c r="L189" s="119"/>
      <c r="V189" s="119"/>
      <c r="AF189" s="119"/>
      <c r="AP189" s="119"/>
      <c r="AZ189" s="119"/>
      <c r="BA189" s="119"/>
      <c r="BJ189" s="119"/>
      <c r="BT189" s="119"/>
      <c r="CD189" s="119"/>
      <c r="CN189" s="119"/>
      <c r="CX189" s="119"/>
      <c r="DH189" s="119"/>
      <c r="DR189" s="119"/>
      <c r="EB189" s="119"/>
      <c r="EL189" s="119"/>
      <c r="EV189" s="119"/>
      <c r="FF189" s="119"/>
      <c r="FP189" s="119"/>
      <c r="FZ189" s="119"/>
      <c r="GJ189" s="119"/>
      <c r="GT189" s="119"/>
      <c r="HD189" s="119"/>
      <c r="HN189" s="119"/>
      <c r="HX189" s="119"/>
    </row>
    <row xmlns:x14ac="http://schemas.microsoft.com/office/spreadsheetml/2009/9/ac" r="190" s="3" customFormat="true" x14ac:dyDescent="0.25">
      <c r="A190" s="374"/>
      <c r="B190" s="119"/>
      <c r="L190" s="119"/>
      <c r="V190" s="119"/>
      <c r="AF190" s="119"/>
      <c r="AP190" s="119"/>
      <c r="AZ190" s="119"/>
      <c r="BA190" s="119"/>
      <c r="BJ190" s="119"/>
      <c r="BT190" s="119"/>
      <c r="CD190" s="119"/>
      <c r="CN190" s="119"/>
      <c r="CX190" s="119"/>
      <c r="DH190" s="119"/>
      <c r="DR190" s="119"/>
      <c r="EB190" s="119"/>
      <c r="EL190" s="119"/>
      <c r="EV190" s="119"/>
      <c r="FF190" s="119"/>
      <c r="FP190" s="119"/>
      <c r="FZ190" s="119"/>
      <c r="GJ190" s="119"/>
      <c r="GT190" s="119"/>
      <c r="HD190" s="119"/>
      <c r="HN190" s="119"/>
      <c r="HX190" s="119"/>
    </row>
    <row xmlns:x14ac="http://schemas.microsoft.com/office/spreadsheetml/2009/9/ac" r="191" s="3" customFormat="true" x14ac:dyDescent="0.25">
      <c r="A191" s="374"/>
      <c r="B191" s="119"/>
      <c r="L191" s="119"/>
      <c r="V191" s="119"/>
      <c r="AF191" s="119"/>
      <c r="AP191" s="119"/>
      <c r="AZ191" s="119"/>
      <c r="BA191" s="119"/>
      <c r="BJ191" s="119"/>
      <c r="BT191" s="119"/>
      <c r="CD191" s="119"/>
      <c r="CN191" s="119"/>
      <c r="CX191" s="119"/>
      <c r="DH191" s="119"/>
      <c r="DR191" s="119"/>
      <c r="EB191" s="119"/>
      <c r="EL191" s="119"/>
      <c r="EV191" s="119"/>
      <c r="FF191" s="119"/>
      <c r="FP191" s="119"/>
      <c r="FZ191" s="119"/>
      <c r="GJ191" s="119"/>
      <c r="GT191" s="119"/>
      <c r="HD191" s="119"/>
      <c r="HN191" s="119"/>
      <c r="HX191" s="119"/>
    </row>
    <row xmlns:x14ac="http://schemas.microsoft.com/office/spreadsheetml/2009/9/ac" r="192" s="3" customFormat="true" x14ac:dyDescent="0.25">
      <c r="A192" s="374"/>
      <c r="B192" s="119"/>
      <c r="L192" s="119"/>
      <c r="V192" s="119"/>
      <c r="AF192" s="119"/>
      <c r="AP192" s="119"/>
      <c r="AZ192" s="119"/>
      <c r="BA192" s="119"/>
      <c r="BJ192" s="119"/>
      <c r="BT192" s="119"/>
      <c r="CD192" s="119"/>
      <c r="CN192" s="119"/>
      <c r="CX192" s="119"/>
      <c r="DH192" s="119"/>
      <c r="DR192" s="119"/>
      <c r="EB192" s="119"/>
      <c r="EL192" s="119"/>
      <c r="EV192" s="119"/>
      <c r="FF192" s="119"/>
      <c r="FP192" s="119"/>
      <c r="FZ192" s="119"/>
      <c r="GJ192" s="119"/>
      <c r="GT192" s="119"/>
      <c r="HD192" s="119"/>
      <c r="HN192" s="119"/>
      <c r="HX192" s="119"/>
    </row>
    <row xmlns:x14ac="http://schemas.microsoft.com/office/spreadsheetml/2009/9/ac" r="193" s="3" customFormat="true" x14ac:dyDescent="0.25">
      <c r="A193" s="374"/>
      <c r="B193" s="119"/>
      <c r="L193" s="119"/>
      <c r="V193" s="119"/>
      <c r="AF193" s="119"/>
      <c r="AP193" s="119"/>
      <c r="AZ193" s="119"/>
      <c r="BA193" s="119"/>
      <c r="BJ193" s="119"/>
      <c r="BT193" s="119"/>
      <c r="CD193" s="119"/>
      <c r="CN193" s="119"/>
      <c r="CX193" s="119"/>
      <c r="DH193" s="119"/>
      <c r="DR193" s="119"/>
      <c r="EB193" s="119"/>
      <c r="EL193" s="119"/>
      <c r="EV193" s="119"/>
      <c r="FF193" s="119"/>
      <c r="FP193" s="119"/>
      <c r="FZ193" s="119"/>
      <c r="GJ193" s="119"/>
      <c r="GT193" s="119"/>
      <c r="HD193" s="119"/>
      <c r="HN193" s="119"/>
      <c r="HX193" s="119"/>
    </row>
    <row xmlns:x14ac="http://schemas.microsoft.com/office/spreadsheetml/2009/9/ac" r="194" s="3" customFormat="true" x14ac:dyDescent="0.25">
      <c r="A194" s="374"/>
      <c r="B194" s="119"/>
      <c r="L194" s="119"/>
      <c r="V194" s="119"/>
      <c r="AF194" s="119"/>
      <c r="AP194" s="119"/>
      <c r="AZ194" s="119"/>
      <c r="BA194" s="119"/>
      <c r="BJ194" s="119"/>
      <c r="BT194" s="119"/>
      <c r="CD194" s="119"/>
      <c r="CN194" s="119"/>
      <c r="CX194" s="119"/>
      <c r="DH194" s="119"/>
      <c r="DR194" s="119"/>
      <c r="EB194" s="119"/>
      <c r="EL194" s="119"/>
      <c r="EV194" s="119"/>
      <c r="FF194" s="119"/>
      <c r="FP194" s="119"/>
      <c r="FZ194" s="119"/>
      <c r="GJ194" s="119"/>
      <c r="GT194" s="119"/>
      <c r="HD194" s="119"/>
      <c r="HN194" s="119"/>
      <c r="HX194" s="119"/>
    </row>
    <row xmlns:x14ac="http://schemas.microsoft.com/office/spreadsheetml/2009/9/ac" r="195" s="3" customFormat="true" x14ac:dyDescent="0.25">
      <c r="A195" s="374"/>
      <c r="B195" s="119"/>
      <c r="L195" s="119"/>
      <c r="V195" s="119"/>
      <c r="AF195" s="119"/>
      <c r="AP195" s="119"/>
      <c r="AZ195" s="119"/>
      <c r="BA195" s="119"/>
      <c r="BJ195" s="119"/>
      <c r="BT195" s="119"/>
      <c r="CD195" s="119"/>
      <c r="CN195" s="119"/>
      <c r="CX195" s="119"/>
      <c r="DH195" s="119"/>
      <c r="DR195" s="119"/>
      <c r="EB195" s="119"/>
      <c r="EL195" s="119"/>
      <c r="EV195" s="119"/>
      <c r="FF195" s="119"/>
      <c r="FP195" s="119"/>
      <c r="FZ195" s="119"/>
      <c r="GJ195" s="119"/>
      <c r="GT195" s="119"/>
      <c r="HD195" s="119"/>
      <c r="HN195" s="119"/>
      <c r="HX195" s="119"/>
    </row>
    <row xmlns:x14ac="http://schemas.microsoft.com/office/spreadsheetml/2009/9/ac" r="196" s="3" customFormat="true" x14ac:dyDescent="0.25">
      <c r="A196" s="374"/>
      <c r="B196" s="119"/>
      <c r="L196" s="119"/>
      <c r="V196" s="119"/>
      <c r="AF196" s="119"/>
      <c r="AP196" s="119"/>
      <c r="AZ196" s="119"/>
      <c r="BA196" s="119"/>
      <c r="BJ196" s="119"/>
      <c r="BT196" s="119"/>
      <c r="CD196" s="119"/>
      <c r="CN196" s="119"/>
      <c r="CX196" s="119"/>
      <c r="DH196" s="119"/>
      <c r="DR196" s="119"/>
      <c r="EB196" s="119"/>
      <c r="EL196" s="119"/>
      <c r="EV196" s="119"/>
      <c r="FF196" s="119"/>
      <c r="FP196" s="119"/>
      <c r="FZ196" s="119"/>
      <c r="GJ196" s="119"/>
      <c r="GT196" s="119"/>
      <c r="HD196" s="119"/>
      <c r="HN196" s="119"/>
      <c r="HX196" s="119"/>
    </row>
    <row xmlns:x14ac="http://schemas.microsoft.com/office/spreadsheetml/2009/9/ac" r="197" s="3" customFormat="true" x14ac:dyDescent="0.25">
      <c r="A197" s="374"/>
      <c r="B197" s="119"/>
      <c r="L197" s="119"/>
      <c r="V197" s="119"/>
      <c r="AF197" s="119"/>
      <c r="AP197" s="119"/>
      <c r="AZ197" s="119"/>
      <c r="BA197" s="119"/>
      <c r="BJ197" s="119"/>
      <c r="BT197" s="119"/>
      <c r="CD197" s="119"/>
      <c r="CN197" s="119"/>
      <c r="CX197" s="119"/>
      <c r="DH197" s="119"/>
      <c r="DR197" s="119"/>
      <c r="EB197" s="119"/>
      <c r="EL197" s="119"/>
      <c r="EV197" s="119"/>
      <c r="FF197" s="119"/>
      <c r="FP197" s="119"/>
      <c r="FZ197" s="119"/>
      <c r="GJ197" s="119"/>
      <c r="GT197" s="119"/>
      <c r="HD197" s="119"/>
      <c r="HN197" s="119"/>
      <c r="HX197" s="119"/>
    </row>
    <row xmlns:x14ac="http://schemas.microsoft.com/office/spreadsheetml/2009/9/ac" r="198" s="3" customFormat="true" x14ac:dyDescent="0.25">
      <c r="A198" s="374"/>
      <c r="B198" s="119"/>
      <c r="L198" s="119"/>
      <c r="V198" s="119"/>
      <c r="AF198" s="119"/>
      <c r="AP198" s="119"/>
      <c r="AZ198" s="119"/>
      <c r="BA198" s="119"/>
      <c r="BJ198" s="119"/>
      <c r="BT198" s="119"/>
      <c r="CD198" s="119"/>
      <c r="CN198" s="119"/>
      <c r="CX198" s="119"/>
      <c r="DH198" s="119"/>
      <c r="DR198" s="119"/>
      <c r="EB198" s="119"/>
      <c r="EL198" s="119"/>
      <c r="EV198" s="119"/>
      <c r="FF198" s="119"/>
      <c r="FP198" s="119"/>
      <c r="FZ198" s="119"/>
      <c r="GJ198" s="119"/>
      <c r="GT198" s="119"/>
      <c r="HD198" s="119"/>
      <c r="HN198" s="119"/>
      <c r="HX198" s="119"/>
    </row>
    <row xmlns:x14ac="http://schemas.microsoft.com/office/spreadsheetml/2009/9/ac" r="199" s="3" customFormat="true" x14ac:dyDescent="0.25">
      <c r="A199" s="374"/>
      <c r="B199" s="119"/>
      <c r="L199" s="119"/>
      <c r="V199" s="119"/>
      <c r="AF199" s="119"/>
      <c r="AP199" s="119"/>
      <c r="AZ199" s="119"/>
      <c r="BA199" s="119"/>
      <c r="BJ199" s="119"/>
      <c r="BT199" s="119"/>
      <c r="CD199" s="119"/>
      <c r="CN199" s="119"/>
      <c r="CX199" s="119"/>
      <c r="DH199" s="119"/>
      <c r="DR199" s="119"/>
      <c r="EB199" s="119"/>
      <c r="EL199" s="119"/>
      <c r="EV199" s="119"/>
      <c r="FF199" s="119"/>
      <c r="FP199" s="119"/>
      <c r="FZ199" s="119"/>
      <c r="GJ199" s="119"/>
      <c r="GT199" s="119"/>
      <c r="HD199" s="119"/>
      <c r="HN199" s="119"/>
      <c r="HX199" s="119"/>
    </row>
    <row xmlns:x14ac="http://schemas.microsoft.com/office/spreadsheetml/2009/9/ac" r="200" s="3" customFormat="true" x14ac:dyDescent="0.25">
      <c r="A200" s="374"/>
      <c r="B200" s="119"/>
      <c r="L200" s="119"/>
      <c r="V200" s="119"/>
      <c r="AF200" s="119"/>
      <c r="AP200" s="119"/>
      <c r="AZ200" s="119"/>
      <c r="BA200" s="119"/>
      <c r="BJ200" s="119"/>
      <c r="BT200" s="119"/>
      <c r="CD200" s="119"/>
      <c r="CN200" s="119"/>
      <c r="CX200" s="119"/>
      <c r="DH200" s="119"/>
      <c r="DR200" s="119"/>
      <c r="EB200" s="119"/>
      <c r="EL200" s="119"/>
      <c r="EV200" s="119"/>
      <c r="FF200" s="119"/>
      <c r="FP200" s="119"/>
      <c r="FZ200" s="119"/>
      <c r="GJ200" s="119"/>
      <c r="GT200" s="119"/>
      <c r="HD200" s="119"/>
      <c r="HN200" s="119"/>
      <c r="HX200" s="119"/>
    </row>
    <row xmlns:x14ac="http://schemas.microsoft.com/office/spreadsheetml/2009/9/ac" r="201" s="3" customFormat="true" x14ac:dyDescent="0.25">
      <c r="A201" s="374"/>
      <c r="B201" s="119"/>
      <c r="L201" s="119"/>
      <c r="V201" s="119"/>
      <c r="AF201" s="119"/>
      <c r="AP201" s="119"/>
      <c r="AZ201" s="119"/>
      <c r="BA201" s="119"/>
      <c r="BJ201" s="119"/>
      <c r="BT201" s="119"/>
      <c r="CD201" s="119"/>
      <c r="CN201" s="119"/>
      <c r="CX201" s="119"/>
      <c r="DH201" s="119"/>
      <c r="DR201" s="119"/>
      <c r="EB201" s="119"/>
      <c r="EL201" s="119"/>
      <c r="EV201" s="119"/>
      <c r="FF201" s="119"/>
      <c r="FP201" s="119"/>
      <c r="FZ201" s="119"/>
      <c r="GJ201" s="119"/>
      <c r="GT201" s="119"/>
      <c r="HD201" s="119"/>
      <c r="HN201" s="119"/>
      <c r="HX201" s="119"/>
    </row>
    <row xmlns:x14ac="http://schemas.microsoft.com/office/spreadsheetml/2009/9/ac" r="202" s="3" customFormat="true" x14ac:dyDescent="0.25">
      <c r="A202" s="374"/>
      <c r="B202" s="119"/>
      <c r="L202" s="119"/>
      <c r="V202" s="119"/>
      <c r="AF202" s="119"/>
      <c r="AP202" s="119"/>
      <c r="AZ202" s="119"/>
      <c r="BA202" s="119"/>
      <c r="BJ202" s="119"/>
      <c r="BT202" s="119"/>
      <c r="CD202" s="119"/>
      <c r="CN202" s="119"/>
      <c r="CX202" s="119"/>
      <c r="DH202" s="119"/>
      <c r="DR202" s="119"/>
      <c r="EB202" s="119"/>
      <c r="EL202" s="119"/>
      <c r="EV202" s="119"/>
      <c r="FF202" s="119"/>
      <c r="FP202" s="119"/>
      <c r="FZ202" s="119"/>
      <c r="GJ202" s="119"/>
      <c r="GT202" s="119"/>
      <c r="HD202" s="119"/>
      <c r="HN202" s="119"/>
      <c r="HX202" s="119"/>
    </row>
    <row xmlns:x14ac="http://schemas.microsoft.com/office/spreadsheetml/2009/9/ac" r="203" s="3" customFormat="true" x14ac:dyDescent="0.25">
      <c r="A203" s="374"/>
      <c r="B203" s="119"/>
      <c r="L203" s="119"/>
      <c r="V203" s="119"/>
      <c r="AF203" s="119"/>
      <c r="AP203" s="119"/>
      <c r="AZ203" s="119"/>
      <c r="BA203" s="119"/>
      <c r="BJ203" s="119"/>
      <c r="BT203" s="119"/>
      <c r="CD203" s="119"/>
      <c r="CN203" s="119"/>
      <c r="CX203" s="119"/>
      <c r="DH203" s="119"/>
      <c r="DR203" s="119"/>
      <c r="EB203" s="119"/>
      <c r="EL203" s="119"/>
      <c r="EV203" s="119"/>
      <c r="FF203" s="119"/>
      <c r="FP203" s="119"/>
      <c r="FZ203" s="119"/>
      <c r="GJ203" s="119"/>
      <c r="GT203" s="119"/>
      <c r="HD203" s="119"/>
      <c r="HN203" s="119"/>
      <c r="HX203" s="119"/>
    </row>
    <row xmlns:x14ac="http://schemas.microsoft.com/office/spreadsheetml/2009/9/ac" r="204" s="3" customFormat="true" x14ac:dyDescent="0.25">
      <c r="A204" s="374"/>
      <c r="B204" s="119"/>
      <c r="L204" s="119"/>
      <c r="V204" s="119"/>
      <c r="AF204" s="119"/>
      <c r="AP204" s="119"/>
      <c r="AZ204" s="119"/>
      <c r="BA204" s="119"/>
      <c r="BJ204" s="119"/>
      <c r="BT204" s="119"/>
      <c r="CD204" s="119"/>
      <c r="CN204" s="119"/>
      <c r="CX204" s="119"/>
      <c r="DH204" s="119"/>
      <c r="DR204" s="119"/>
      <c r="EB204" s="119"/>
      <c r="EL204" s="119"/>
      <c r="EV204" s="119"/>
      <c r="FF204" s="119"/>
      <c r="FP204" s="119"/>
      <c r="FZ204" s="119"/>
      <c r="GJ204" s="119"/>
      <c r="GT204" s="119"/>
      <c r="HD204" s="119"/>
      <c r="HN204" s="119"/>
      <c r="HX204" s="119"/>
    </row>
    <row xmlns:x14ac="http://schemas.microsoft.com/office/spreadsheetml/2009/9/ac" r="205" s="3" customFormat="true" x14ac:dyDescent="0.25">
      <c r="A205" s="374"/>
      <c r="B205" s="119"/>
      <c r="L205" s="119"/>
      <c r="V205" s="119"/>
      <c r="AF205" s="119"/>
      <c r="AP205" s="119"/>
      <c r="AZ205" s="119"/>
      <c r="BA205" s="119"/>
      <c r="BJ205" s="119"/>
      <c r="BT205" s="119"/>
      <c r="CD205" s="119"/>
      <c r="CN205" s="119"/>
      <c r="CX205" s="119"/>
      <c r="DH205" s="119"/>
      <c r="DR205" s="119"/>
      <c r="EB205" s="119"/>
      <c r="EL205" s="119"/>
      <c r="EV205" s="119"/>
      <c r="FF205" s="119"/>
      <c r="FP205" s="119"/>
      <c r="FZ205" s="119"/>
      <c r="GJ205" s="119"/>
      <c r="GT205" s="119"/>
      <c r="HD205" s="119"/>
      <c r="HN205" s="119"/>
      <c r="HX205" s="119"/>
    </row>
    <row xmlns:x14ac="http://schemas.microsoft.com/office/spreadsheetml/2009/9/ac" r="206" s="3" customFormat="true" x14ac:dyDescent="0.25">
      <c r="A206" s="374"/>
      <c r="B206" s="119"/>
      <c r="L206" s="119"/>
      <c r="V206" s="119"/>
      <c r="AF206" s="119"/>
      <c r="AP206" s="119"/>
      <c r="AZ206" s="119"/>
      <c r="BA206" s="119"/>
      <c r="BJ206" s="119"/>
      <c r="BT206" s="119"/>
      <c r="CD206" s="119"/>
      <c r="CN206" s="119"/>
      <c r="CX206" s="119"/>
      <c r="DH206" s="119"/>
      <c r="DR206" s="119"/>
      <c r="EB206" s="119"/>
      <c r="EL206" s="119"/>
      <c r="EV206" s="119"/>
      <c r="FF206" s="119"/>
      <c r="FP206" s="119"/>
      <c r="FZ206" s="119"/>
      <c r="GJ206" s="119"/>
      <c r="GT206" s="119"/>
      <c r="HD206" s="119"/>
      <c r="HN206" s="119"/>
      <c r="HX206" s="119"/>
    </row>
    <row xmlns:x14ac="http://schemas.microsoft.com/office/spreadsheetml/2009/9/ac" r="207" s="3" customFormat="true" x14ac:dyDescent="0.25">
      <c r="A207" s="374"/>
      <c r="B207" s="119"/>
      <c r="L207" s="119"/>
      <c r="V207" s="119"/>
      <c r="AF207" s="119"/>
      <c r="AP207" s="119"/>
      <c r="AZ207" s="119"/>
      <c r="BA207" s="119"/>
      <c r="BJ207" s="119"/>
      <c r="BT207" s="119"/>
      <c r="CD207" s="119"/>
      <c r="CN207" s="119"/>
      <c r="CX207" s="119"/>
      <c r="DH207" s="119"/>
      <c r="DR207" s="119"/>
      <c r="EB207" s="119"/>
      <c r="EL207" s="119"/>
      <c r="EV207" s="119"/>
      <c r="FF207" s="119"/>
      <c r="FP207" s="119"/>
      <c r="FZ207" s="119"/>
      <c r="GJ207" s="119"/>
      <c r="GT207" s="119"/>
      <c r="HD207" s="119"/>
      <c r="HN207" s="119"/>
      <c r="HX207" s="119"/>
    </row>
    <row xmlns:x14ac="http://schemas.microsoft.com/office/spreadsheetml/2009/9/ac" r="208" s="3" customFormat="true" x14ac:dyDescent="0.25">
      <c r="A208" s="374"/>
      <c r="B208" s="119"/>
      <c r="L208" s="119"/>
      <c r="V208" s="119"/>
      <c r="AF208" s="119"/>
      <c r="AP208" s="119"/>
      <c r="AZ208" s="119"/>
      <c r="BA208" s="119"/>
      <c r="BJ208" s="119"/>
      <c r="BT208" s="119"/>
      <c r="CD208" s="119"/>
      <c r="CN208" s="119"/>
      <c r="CX208" s="119"/>
      <c r="DH208" s="119"/>
      <c r="DR208" s="119"/>
      <c r="EB208" s="119"/>
      <c r="EL208" s="119"/>
      <c r="EV208" s="119"/>
      <c r="FF208" s="119"/>
      <c r="FP208" s="119"/>
      <c r="FZ208" s="119"/>
      <c r="GJ208" s="119"/>
      <c r="GT208" s="119"/>
      <c r="HD208" s="119"/>
      <c r="HN208" s="119"/>
      <c r="HX208" s="119"/>
    </row>
    <row xmlns:x14ac="http://schemas.microsoft.com/office/spreadsheetml/2009/9/ac" r="209" s="3" customFormat="true" x14ac:dyDescent="0.25">
      <c r="A209" s="374"/>
      <c r="B209" s="119"/>
      <c r="L209" s="119"/>
      <c r="V209" s="119"/>
      <c r="AF209" s="119"/>
      <c r="AP209" s="119"/>
      <c r="AZ209" s="119"/>
      <c r="BA209" s="119"/>
      <c r="BJ209" s="119"/>
      <c r="BT209" s="119"/>
      <c r="CD209" s="119"/>
      <c r="CN209" s="119"/>
      <c r="CX209" s="119"/>
      <c r="DH209" s="119"/>
      <c r="DR209" s="119"/>
      <c r="EB209" s="119"/>
      <c r="EL209" s="119"/>
      <c r="EV209" s="119"/>
      <c r="FF209" s="119"/>
      <c r="FP209" s="119"/>
      <c r="FZ209" s="119"/>
      <c r="GJ209" s="119"/>
      <c r="GT209" s="119"/>
      <c r="HD209" s="119"/>
      <c r="HN209" s="119"/>
      <c r="HX209" s="119"/>
    </row>
    <row xmlns:x14ac="http://schemas.microsoft.com/office/spreadsheetml/2009/9/ac" r="210" s="3" customFormat="true" x14ac:dyDescent="0.25">
      <c r="A210" s="374"/>
      <c r="B210" s="119"/>
      <c r="L210" s="119"/>
      <c r="V210" s="119"/>
      <c r="AF210" s="119"/>
      <c r="AP210" s="119"/>
      <c r="AZ210" s="119"/>
      <c r="BA210" s="119"/>
      <c r="BJ210" s="119"/>
      <c r="BT210" s="119"/>
      <c r="CD210" s="119"/>
      <c r="CN210" s="119"/>
      <c r="CX210" s="119"/>
      <c r="DH210" s="119"/>
      <c r="DR210" s="119"/>
      <c r="EB210" s="119"/>
      <c r="EL210" s="119"/>
      <c r="EV210" s="119"/>
      <c r="FF210" s="119"/>
      <c r="FP210" s="119"/>
      <c r="FZ210" s="119"/>
      <c r="GJ210" s="119"/>
      <c r="GT210" s="119"/>
      <c r="HD210" s="119"/>
      <c r="HN210" s="119"/>
      <c r="HX210" s="119"/>
    </row>
    <row xmlns:x14ac="http://schemas.microsoft.com/office/spreadsheetml/2009/9/ac" r="211" s="3" customFormat="true" x14ac:dyDescent="0.25">
      <c r="A211" s="374"/>
      <c r="B211" s="119"/>
      <c r="L211" s="119"/>
      <c r="V211" s="119"/>
      <c r="AF211" s="119"/>
      <c r="AP211" s="119"/>
      <c r="AZ211" s="119"/>
      <c r="BA211" s="119"/>
      <c r="BJ211" s="119"/>
      <c r="BT211" s="119"/>
      <c r="CD211" s="119"/>
      <c r="CN211" s="119"/>
      <c r="CX211" s="119"/>
      <c r="DH211" s="119"/>
      <c r="DR211" s="119"/>
      <c r="EB211" s="119"/>
      <c r="EL211" s="119"/>
      <c r="EV211" s="119"/>
      <c r="FF211" s="119"/>
      <c r="FP211" s="119"/>
      <c r="FZ211" s="119"/>
      <c r="GJ211" s="119"/>
      <c r="GT211" s="119"/>
      <c r="HD211" s="119"/>
      <c r="HN211" s="119"/>
      <c r="HX211" s="119"/>
    </row>
    <row xmlns:x14ac="http://schemas.microsoft.com/office/spreadsheetml/2009/9/ac" r="212" s="3" customFormat="true" x14ac:dyDescent="0.25">
      <c r="A212" s="374"/>
      <c r="B212" s="119"/>
      <c r="L212" s="119"/>
      <c r="V212" s="119"/>
      <c r="AF212" s="119"/>
      <c r="AP212" s="119"/>
      <c r="AZ212" s="119"/>
      <c r="BA212" s="119"/>
      <c r="BJ212" s="119"/>
      <c r="BT212" s="119"/>
      <c r="CD212" s="119"/>
      <c r="CN212" s="119"/>
      <c r="CX212" s="119"/>
      <c r="DH212" s="119"/>
      <c r="DR212" s="119"/>
      <c r="EB212" s="119"/>
      <c r="EL212" s="119"/>
      <c r="EV212" s="119"/>
      <c r="FF212" s="119"/>
      <c r="FP212" s="119"/>
      <c r="FZ212" s="119"/>
      <c r="GJ212" s="119"/>
      <c r="GT212" s="119"/>
      <c r="HD212" s="119"/>
      <c r="HN212" s="119"/>
      <c r="HX212" s="119"/>
    </row>
    <row xmlns:x14ac="http://schemas.microsoft.com/office/spreadsheetml/2009/9/ac" r="213" s="3" customFormat="true" x14ac:dyDescent="0.25">
      <c r="A213" s="374"/>
      <c r="B213" s="119"/>
      <c r="L213" s="119"/>
      <c r="V213" s="119"/>
      <c r="AF213" s="119"/>
      <c r="AP213" s="119"/>
      <c r="AZ213" s="119"/>
      <c r="BA213" s="119"/>
      <c r="BJ213" s="119"/>
      <c r="BT213" s="119"/>
      <c r="CD213" s="119"/>
      <c r="CN213" s="119"/>
      <c r="CX213" s="119"/>
      <c r="DH213" s="119"/>
      <c r="DR213" s="119"/>
      <c r="EB213" s="119"/>
      <c r="EL213" s="119"/>
      <c r="EV213" s="119"/>
      <c r="FF213" s="119"/>
      <c r="FP213" s="119"/>
      <c r="FZ213" s="119"/>
      <c r="GJ213" s="119"/>
      <c r="GT213" s="119"/>
      <c r="HD213" s="119"/>
      <c r="HN213" s="119"/>
      <c r="HX213" s="119"/>
    </row>
    <row xmlns:x14ac="http://schemas.microsoft.com/office/spreadsheetml/2009/9/ac" r="214" s="3" customFormat="true" x14ac:dyDescent="0.25">
      <c r="A214" s="374"/>
      <c r="B214" s="119"/>
      <c r="L214" s="119"/>
      <c r="V214" s="119"/>
      <c r="AF214" s="119"/>
      <c r="AP214" s="119"/>
      <c r="AZ214" s="119"/>
      <c r="BA214" s="119"/>
      <c r="BJ214" s="119"/>
      <c r="BT214" s="119"/>
      <c r="CD214" s="119"/>
      <c r="CN214" s="119"/>
      <c r="CX214" s="119"/>
      <c r="DH214" s="119"/>
      <c r="DR214" s="119"/>
      <c r="EB214" s="119"/>
      <c r="EL214" s="119"/>
      <c r="EV214" s="119"/>
      <c r="FF214" s="119"/>
      <c r="FP214" s="119"/>
      <c r="FZ214" s="119"/>
      <c r="GJ214" s="119"/>
      <c r="GT214" s="119"/>
      <c r="HD214" s="119"/>
      <c r="HN214" s="119"/>
      <c r="HX214" s="119"/>
    </row>
    <row xmlns:x14ac="http://schemas.microsoft.com/office/spreadsheetml/2009/9/ac" r="215" s="3" customFormat="true" x14ac:dyDescent="0.25">
      <c r="A215" s="374"/>
      <c r="B215" s="119"/>
      <c r="L215" s="119"/>
      <c r="V215" s="119"/>
      <c r="AF215" s="119"/>
      <c r="AP215" s="119"/>
      <c r="AZ215" s="119"/>
      <c r="BA215" s="119"/>
      <c r="BJ215" s="119"/>
      <c r="BT215" s="119"/>
      <c r="CD215" s="119"/>
      <c r="CN215" s="119"/>
      <c r="CX215" s="119"/>
      <c r="DH215" s="119"/>
      <c r="DR215" s="119"/>
      <c r="EB215" s="119"/>
      <c r="EL215" s="119"/>
      <c r="EV215" s="119"/>
      <c r="FF215" s="119"/>
      <c r="FP215" s="119"/>
      <c r="FZ215" s="119"/>
      <c r="GJ215" s="119"/>
      <c r="GT215" s="119"/>
      <c r="HD215" s="119"/>
      <c r="HN215" s="119"/>
      <c r="HX215" s="119"/>
    </row>
    <row xmlns:x14ac="http://schemas.microsoft.com/office/spreadsheetml/2009/9/ac" r="216" s="3" customFormat="true" x14ac:dyDescent="0.25">
      <c r="A216" s="374"/>
      <c r="B216" s="119"/>
      <c r="L216" s="119"/>
      <c r="V216" s="119"/>
      <c r="AF216" s="119"/>
      <c r="AP216" s="119"/>
      <c r="AZ216" s="119"/>
      <c r="BA216" s="119"/>
      <c r="BJ216" s="119"/>
      <c r="BT216" s="119"/>
      <c r="CD216" s="119"/>
      <c r="CN216" s="119"/>
      <c r="CX216" s="119"/>
      <c r="DH216" s="119"/>
      <c r="DR216" s="119"/>
      <c r="EB216" s="119"/>
      <c r="EL216" s="119"/>
      <c r="EV216" s="119"/>
      <c r="FF216" s="119"/>
      <c r="FP216" s="119"/>
      <c r="FZ216" s="119"/>
      <c r="GJ216" s="119"/>
      <c r="GT216" s="119"/>
      <c r="HD216" s="119"/>
      <c r="HN216" s="119"/>
      <c r="HX216" s="119"/>
    </row>
    <row xmlns:x14ac="http://schemas.microsoft.com/office/spreadsheetml/2009/9/ac" r="217" s="3" customFormat="true" x14ac:dyDescent="0.25">
      <c r="A217" s="374"/>
      <c r="B217" s="119"/>
      <c r="L217" s="119"/>
      <c r="V217" s="119"/>
      <c r="AF217" s="119"/>
      <c r="AP217" s="119"/>
      <c r="AZ217" s="119"/>
      <c r="BA217" s="119"/>
      <c r="BJ217" s="119"/>
      <c r="BT217" s="119"/>
      <c r="CD217" s="119"/>
      <c r="CN217" s="119"/>
      <c r="CX217" s="119"/>
      <c r="DH217" s="119"/>
      <c r="DR217" s="119"/>
      <c r="EB217" s="119"/>
      <c r="EL217" s="119"/>
      <c r="EV217" s="119"/>
      <c r="FF217" s="119"/>
      <c r="FP217" s="119"/>
      <c r="FZ217" s="119"/>
      <c r="GJ217" s="119"/>
      <c r="GT217" s="119"/>
      <c r="HD217" s="119"/>
      <c r="HN217" s="119"/>
      <c r="HX217" s="119"/>
    </row>
    <row xmlns:x14ac="http://schemas.microsoft.com/office/spreadsheetml/2009/9/ac" r="218" s="3" customFormat="true" x14ac:dyDescent="0.25">
      <c r="A218" s="374"/>
      <c r="B218" s="119"/>
      <c r="L218" s="119"/>
      <c r="V218" s="119"/>
      <c r="AF218" s="119"/>
      <c r="AP218" s="119"/>
      <c r="AZ218" s="119"/>
      <c r="BA218" s="119"/>
      <c r="BJ218" s="119"/>
      <c r="BT218" s="119"/>
      <c r="CD218" s="119"/>
      <c r="CN218" s="119"/>
      <c r="CX218" s="119"/>
      <c r="DH218" s="119"/>
      <c r="DR218" s="119"/>
      <c r="EB218" s="119"/>
      <c r="EL218" s="119"/>
      <c r="EV218" s="119"/>
      <c r="FF218" s="119"/>
      <c r="FP218" s="119"/>
      <c r="FZ218" s="119"/>
      <c r="GJ218" s="119"/>
      <c r="GT218" s="119"/>
      <c r="HD218" s="119"/>
      <c r="HN218" s="119"/>
      <c r="HX218" s="119"/>
    </row>
    <row xmlns:x14ac="http://schemas.microsoft.com/office/spreadsheetml/2009/9/ac" r="219" s="3" customFormat="true" x14ac:dyDescent="0.25">
      <c r="A219" s="374"/>
      <c r="B219" s="119"/>
      <c r="L219" s="119"/>
      <c r="V219" s="119"/>
      <c r="AF219" s="119"/>
      <c r="AP219" s="119"/>
      <c r="AZ219" s="119"/>
      <c r="BA219" s="119"/>
      <c r="BJ219" s="119"/>
      <c r="BT219" s="119"/>
      <c r="CD219" s="119"/>
      <c r="CN219" s="119"/>
      <c r="CX219" s="119"/>
      <c r="DH219" s="119"/>
      <c r="DR219" s="119"/>
      <c r="EB219" s="119"/>
      <c r="EL219" s="119"/>
      <c r="EV219" s="119"/>
      <c r="FF219" s="119"/>
      <c r="FP219" s="119"/>
      <c r="FZ219" s="119"/>
      <c r="GJ219" s="119"/>
      <c r="GT219" s="119"/>
      <c r="HD219" s="119"/>
      <c r="HN219" s="119"/>
      <c r="HX219" s="119"/>
    </row>
    <row xmlns:x14ac="http://schemas.microsoft.com/office/spreadsheetml/2009/9/ac" r="220" s="3" customFormat="true" x14ac:dyDescent="0.25">
      <c r="A220" s="374"/>
      <c r="B220" s="119"/>
      <c r="L220" s="119"/>
      <c r="V220" s="119"/>
      <c r="AF220" s="119"/>
      <c r="AP220" s="119"/>
      <c r="AZ220" s="119"/>
      <c r="BA220" s="119"/>
      <c r="BJ220" s="119"/>
      <c r="BT220" s="119"/>
      <c r="CD220" s="119"/>
      <c r="CN220" s="119"/>
      <c r="CX220" s="119"/>
      <c r="DH220" s="119"/>
      <c r="DR220" s="119"/>
      <c r="EB220" s="119"/>
      <c r="EL220" s="119"/>
      <c r="EV220" s="119"/>
      <c r="FF220" s="119"/>
      <c r="FP220" s="119"/>
      <c r="FZ220" s="119"/>
      <c r="GJ220" s="119"/>
      <c r="GT220" s="119"/>
      <c r="HD220" s="119"/>
      <c r="HN220" s="119"/>
      <c r="HX220" s="119"/>
    </row>
    <row xmlns:x14ac="http://schemas.microsoft.com/office/spreadsheetml/2009/9/ac" r="221" s="3" customFormat="true" x14ac:dyDescent="0.25">
      <c r="A221" s="374"/>
      <c r="B221" s="119"/>
      <c r="L221" s="119"/>
      <c r="V221" s="119"/>
      <c r="AF221" s="119"/>
      <c r="AP221" s="119"/>
      <c r="AZ221" s="119"/>
      <c r="BA221" s="119"/>
      <c r="BJ221" s="119"/>
      <c r="BT221" s="119"/>
      <c r="CD221" s="119"/>
      <c r="CN221" s="119"/>
      <c r="CX221" s="119"/>
      <c r="DH221" s="119"/>
      <c r="DR221" s="119"/>
      <c r="EB221" s="119"/>
      <c r="EL221" s="119"/>
      <c r="EV221" s="119"/>
      <c r="FF221" s="119"/>
      <c r="FP221" s="119"/>
      <c r="FZ221" s="119"/>
      <c r="GJ221" s="119"/>
      <c r="GT221" s="119"/>
      <c r="HD221" s="119"/>
      <c r="HN221" s="119"/>
      <c r="HX221" s="119"/>
    </row>
    <row xmlns:x14ac="http://schemas.microsoft.com/office/spreadsheetml/2009/9/ac" r="222" s="3" customFormat="true" x14ac:dyDescent="0.25">
      <c r="A222" s="374"/>
      <c r="B222" s="119"/>
      <c r="L222" s="119"/>
      <c r="V222" s="119"/>
      <c r="AF222" s="119"/>
      <c r="AP222" s="119"/>
      <c r="AZ222" s="119"/>
      <c r="BA222" s="119"/>
      <c r="BJ222" s="119"/>
      <c r="BT222" s="119"/>
      <c r="CD222" s="119"/>
      <c r="CN222" s="119"/>
      <c r="CX222" s="119"/>
      <c r="DH222" s="119"/>
      <c r="DR222" s="119"/>
      <c r="EB222" s="119"/>
      <c r="EL222" s="119"/>
      <c r="EV222" s="119"/>
      <c r="FF222" s="119"/>
      <c r="FP222" s="119"/>
      <c r="FZ222" s="119"/>
      <c r="GJ222" s="119"/>
      <c r="GT222" s="119"/>
      <c r="HD222" s="119"/>
      <c r="HN222" s="119"/>
      <c r="HX222" s="119"/>
    </row>
    <row xmlns:x14ac="http://schemas.microsoft.com/office/spreadsheetml/2009/9/ac" r="223" s="3" customFormat="true" x14ac:dyDescent="0.25">
      <c r="A223" s="374"/>
      <c r="B223" s="119"/>
      <c r="L223" s="119"/>
      <c r="V223" s="119"/>
      <c r="AF223" s="119"/>
      <c r="AP223" s="119"/>
      <c r="AZ223" s="119"/>
      <c r="BA223" s="119"/>
      <c r="BJ223" s="119"/>
      <c r="BT223" s="119"/>
      <c r="CD223" s="119"/>
      <c r="CN223" s="119"/>
      <c r="CX223" s="119"/>
      <c r="DH223" s="119"/>
      <c r="DR223" s="119"/>
      <c r="EB223" s="119"/>
      <c r="EL223" s="119"/>
      <c r="EV223" s="119"/>
      <c r="FF223" s="119"/>
      <c r="FP223" s="119"/>
      <c r="FZ223" s="119"/>
      <c r="GJ223" s="119"/>
      <c r="GT223" s="119"/>
      <c r="HD223" s="119"/>
      <c r="HN223" s="119"/>
      <c r="HX223" s="119"/>
    </row>
    <row xmlns:x14ac="http://schemas.microsoft.com/office/spreadsheetml/2009/9/ac" r="224" s="3" customFormat="true" x14ac:dyDescent="0.25">
      <c r="A224" s="374"/>
      <c r="B224" s="119"/>
      <c r="L224" s="119"/>
      <c r="V224" s="119"/>
      <c r="AF224" s="119"/>
      <c r="AP224" s="119"/>
      <c r="AZ224" s="119"/>
      <c r="BA224" s="119"/>
      <c r="BJ224" s="119"/>
      <c r="BT224" s="119"/>
      <c r="CD224" s="119"/>
      <c r="CN224" s="119"/>
      <c r="CX224" s="119"/>
      <c r="DH224" s="119"/>
      <c r="DR224" s="119"/>
      <c r="EB224" s="119"/>
      <c r="EL224" s="119"/>
      <c r="EV224" s="119"/>
      <c r="FF224" s="119"/>
      <c r="FP224" s="119"/>
      <c r="FZ224" s="119"/>
      <c r="GJ224" s="119"/>
      <c r="GT224" s="119"/>
      <c r="HD224" s="119"/>
      <c r="HN224" s="119"/>
      <c r="HX224" s="119"/>
    </row>
    <row xmlns:x14ac="http://schemas.microsoft.com/office/spreadsheetml/2009/9/ac" r="225" s="3" customFormat="true" x14ac:dyDescent="0.25">
      <c r="A225" s="374"/>
      <c r="B225" s="119"/>
      <c r="L225" s="119"/>
      <c r="V225" s="119"/>
      <c r="AF225" s="119"/>
      <c r="AP225" s="119"/>
      <c r="AZ225" s="119"/>
      <c r="BA225" s="119"/>
      <c r="BJ225" s="119"/>
      <c r="BT225" s="119"/>
      <c r="CD225" s="119"/>
      <c r="CN225" s="119"/>
      <c r="CX225" s="119"/>
      <c r="DH225" s="119"/>
      <c r="DR225" s="119"/>
      <c r="EB225" s="119"/>
      <c r="EL225" s="119"/>
      <c r="EV225" s="119"/>
      <c r="FF225" s="119"/>
      <c r="FP225" s="119"/>
      <c r="FZ225" s="119"/>
      <c r="GJ225" s="119"/>
      <c r="GT225" s="119"/>
      <c r="HD225" s="119"/>
      <c r="HN225" s="119"/>
      <c r="HX225" s="119"/>
    </row>
    <row xmlns:x14ac="http://schemas.microsoft.com/office/spreadsheetml/2009/9/ac" r="226" s="3" customFormat="true" x14ac:dyDescent="0.25">
      <c r="A226" s="374"/>
      <c r="B226" s="119"/>
      <c r="L226" s="119"/>
      <c r="V226" s="119"/>
      <c r="AF226" s="119"/>
      <c r="AP226" s="119"/>
      <c r="AZ226" s="119"/>
      <c r="BA226" s="119"/>
      <c r="BJ226" s="119"/>
      <c r="BT226" s="119"/>
      <c r="CD226" s="119"/>
      <c r="CN226" s="119"/>
      <c r="CX226" s="119"/>
      <c r="DH226" s="119"/>
      <c r="DR226" s="119"/>
      <c r="EB226" s="119"/>
      <c r="EL226" s="119"/>
      <c r="EV226" s="119"/>
      <c r="FF226" s="119"/>
      <c r="FP226" s="119"/>
      <c r="FZ226" s="119"/>
      <c r="GJ226" s="119"/>
      <c r="GT226" s="119"/>
      <c r="HD226" s="119"/>
      <c r="HN226" s="119"/>
      <c r="HX226" s="119"/>
    </row>
    <row xmlns:x14ac="http://schemas.microsoft.com/office/spreadsheetml/2009/9/ac" r="227" s="3" customFormat="true" x14ac:dyDescent="0.25">
      <c r="A227" s="374"/>
      <c r="B227" s="119"/>
      <c r="L227" s="119"/>
      <c r="V227" s="119"/>
      <c r="AF227" s="119"/>
      <c r="AP227" s="119"/>
      <c r="AZ227" s="119"/>
      <c r="BA227" s="119"/>
      <c r="BJ227" s="119"/>
      <c r="BT227" s="119"/>
      <c r="CD227" s="119"/>
      <c r="CN227" s="119"/>
      <c r="CX227" s="119"/>
      <c r="DH227" s="119"/>
      <c r="DR227" s="119"/>
      <c r="EB227" s="119"/>
      <c r="EL227" s="119"/>
      <c r="EV227" s="119"/>
      <c r="FF227" s="119"/>
      <c r="FP227" s="119"/>
      <c r="FZ227" s="119"/>
      <c r="GJ227" s="119"/>
      <c r="GT227" s="119"/>
      <c r="HD227" s="119"/>
      <c r="HN227" s="119"/>
      <c r="HX227" s="119"/>
    </row>
    <row xmlns:x14ac="http://schemas.microsoft.com/office/spreadsheetml/2009/9/ac" r="228" s="3" customFormat="true" x14ac:dyDescent="0.25">
      <c r="A228" s="374"/>
      <c r="B228" s="119"/>
      <c r="L228" s="119"/>
      <c r="V228" s="119"/>
      <c r="AF228" s="119"/>
      <c r="AP228" s="119"/>
      <c r="AZ228" s="119"/>
      <c r="BA228" s="119"/>
      <c r="BJ228" s="119"/>
      <c r="BT228" s="119"/>
      <c r="CD228" s="119"/>
      <c r="CN228" s="119"/>
      <c r="CX228" s="119"/>
      <c r="DH228" s="119"/>
      <c r="DR228" s="119"/>
      <c r="EB228" s="119"/>
      <c r="EL228" s="119"/>
      <c r="EV228" s="119"/>
      <c r="FF228" s="119"/>
      <c r="FP228" s="119"/>
      <c r="FZ228" s="119"/>
      <c r="GJ228" s="119"/>
      <c r="GT228" s="119"/>
      <c r="HD228" s="119"/>
      <c r="HN228" s="119"/>
      <c r="HX228" s="119"/>
    </row>
    <row xmlns:x14ac="http://schemas.microsoft.com/office/spreadsheetml/2009/9/ac" r="229" s="3" customFormat="true" x14ac:dyDescent="0.25">
      <c r="A229" s="374"/>
      <c r="B229" s="119"/>
      <c r="L229" s="119"/>
      <c r="V229" s="119"/>
      <c r="AF229" s="119"/>
      <c r="AP229" s="119"/>
      <c r="AZ229" s="119"/>
      <c r="BA229" s="119"/>
      <c r="BJ229" s="119"/>
      <c r="BT229" s="119"/>
      <c r="CD229" s="119"/>
      <c r="CN229" s="119"/>
      <c r="CX229" s="119"/>
      <c r="DH229" s="119"/>
      <c r="DR229" s="119"/>
      <c r="EB229" s="119"/>
      <c r="EL229" s="119"/>
      <c r="EV229" s="119"/>
      <c r="FF229" s="119"/>
      <c r="FP229" s="119"/>
      <c r="FZ229" s="119"/>
      <c r="GJ229" s="119"/>
      <c r="GT229" s="119"/>
      <c r="HD229" s="119"/>
      <c r="HN229" s="119"/>
      <c r="HX229" s="119"/>
    </row>
    <row xmlns:x14ac="http://schemas.microsoft.com/office/spreadsheetml/2009/9/ac" r="230" s="3" customFormat="true" x14ac:dyDescent="0.25">
      <c r="A230" s="374"/>
      <c r="B230" s="119"/>
      <c r="L230" s="119"/>
      <c r="V230" s="119"/>
      <c r="AF230" s="119"/>
      <c r="AP230" s="119"/>
      <c r="AZ230" s="119"/>
      <c r="BA230" s="119"/>
      <c r="BJ230" s="119"/>
      <c r="BT230" s="119"/>
      <c r="CD230" s="119"/>
      <c r="CN230" s="119"/>
      <c r="CX230" s="119"/>
      <c r="DH230" s="119"/>
      <c r="DR230" s="119"/>
      <c r="EB230" s="119"/>
      <c r="EL230" s="119"/>
      <c r="EV230" s="119"/>
      <c r="FF230" s="119"/>
      <c r="FP230" s="119"/>
      <c r="FZ230" s="119"/>
      <c r="GJ230" s="119"/>
      <c r="GT230" s="119"/>
      <c r="HD230" s="119"/>
      <c r="HN230" s="119"/>
      <c r="HX230" s="119"/>
    </row>
    <row xmlns:x14ac="http://schemas.microsoft.com/office/spreadsheetml/2009/9/ac" r="231" s="3" customFormat="true" x14ac:dyDescent="0.25">
      <c r="A231" s="374"/>
      <c r="B231" s="119"/>
      <c r="L231" s="119"/>
      <c r="V231" s="119"/>
      <c r="AF231" s="119"/>
      <c r="AP231" s="119"/>
      <c r="AZ231" s="119"/>
      <c r="BA231" s="119"/>
      <c r="BJ231" s="119"/>
      <c r="BT231" s="119"/>
      <c r="CD231" s="119"/>
      <c r="CN231" s="119"/>
      <c r="CX231" s="119"/>
      <c r="DH231" s="119"/>
      <c r="DR231" s="119"/>
      <c r="EB231" s="119"/>
      <c r="EL231" s="119"/>
      <c r="EV231" s="119"/>
      <c r="FF231" s="119"/>
      <c r="FP231" s="119"/>
      <c r="FZ231" s="119"/>
      <c r="GJ231" s="119"/>
      <c r="GT231" s="119"/>
      <c r="HD231" s="119"/>
      <c r="HN231" s="119"/>
      <c r="HX231" s="119"/>
    </row>
    <row xmlns:x14ac="http://schemas.microsoft.com/office/spreadsheetml/2009/9/ac" r="232" s="3" customFormat="true" x14ac:dyDescent="0.25">
      <c r="A232" s="374"/>
      <c r="B232" s="119"/>
      <c r="L232" s="119"/>
      <c r="V232" s="119"/>
      <c r="AF232" s="119"/>
      <c r="AP232" s="119"/>
      <c r="AZ232" s="119"/>
      <c r="BA232" s="119"/>
      <c r="BJ232" s="119"/>
      <c r="BT232" s="119"/>
      <c r="CD232" s="119"/>
      <c r="CN232" s="119"/>
      <c r="CX232" s="119"/>
      <c r="DH232" s="119"/>
      <c r="DR232" s="119"/>
      <c r="EB232" s="119"/>
      <c r="EL232" s="119"/>
      <c r="EV232" s="119"/>
      <c r="FF232" s="119"/>
      <c r="FP232" s="119"/>
      <c r="FZ232" s="119"/>
      <c r="GJ232" s="119"/>
      <c r="GT232" s="119"/>
      <c r="HD232" s="119"/>
      <c r="HN232" s="119"/>
      <c r="HX232" s="119"/>
    </row>
    <row xmlns:x14ac="http://schemas.microsoft.com/office/spreadsheetml/2009/9/ac" r="233" s="3" customFormat="true" x14ac:dyDescent="0.25">
      <c r="A233" s="374"/>
      <c r="B233" s="119"/>
      <c r="L233" s="119"/>
      <c r="V233" s="119"/>
      <c r="AF233" s="119"/>
      <c r="AP233" s="119"/>
      <c r="AZ233" s="119"/>
      <c r="BA233" s="119"/>
      <c r="BJ233" s="119"/>
      <c r="BT233" s="119"/>
      <c r="CD233" s="119"/>
      <c r="CN233" s="119"/>
      <c r="CX233" s="119"/>
      <c r="DH233" s="119"/>
      <c r="DR233" s="119"/>
      <c r="EB233" s="119"/>
      <c r="EL233" s="119"/>
      <c r="EV233" s="119"/>
      <c r="FF233" s="119"/>
      <c r="FP233" s="119"/>
      <c r="FZ233" s="119"/>
      <c r="GJ233" s="119"/>
      <c r="GT233" s="119"/>
      <c r="HD233" s="119"/>
      <c r="HN233" s="119"/>
      <c r="HX233" s="119"/>
    </row>
    <row xmlns:x14ac="http://schemas.microsoft.com/office/spreadsheetml/2009/9/ac" r="234" s="3" customFormat="true" x14ac:dyDescent="0.25">
      <c r="A234" s="374"/>
      <c r="B234" s="119"/>
      <c r="L234" s="119"/>
      <c r="V234" s="119"/>
      <c r="AF234" s="119"/>
      <c r="AP234" s="119"/>
      <c r="AZ234" s="119"/>
      <c r="BA234" s="119"/>
      <c r="BJ234" s="119"/>
      <c r="BT234" s="119"/>
      <c r="CD234" s="119"/>
      <c r="CN234" s="119"/>
      <c r="CX234" s="119"/>
      <c r="DH234" s="119"/>
      <c r="DR234" s="119"/>
      <c r="EB234" s="119"/>
      <c r="EL234" s="119"/>
      <c r="EV234" s="119"/>
      <c r="FF234" s="119"/>
      <c r="FP234" s="119"/>
      <c r="FZ234" s="119"/>
      <c r="GJ234" s="119"/>
      <c r="GT234" s="119"/>
      <c r="HD234" s="119"/>
      <c r="HN234" s="119"/>
      <c r="HX234" s="119"/>
    </row>
    <row xmlns:x14ac="http://schemas.microsoft.com/office/spreadsheetml/2009/9/ac" r="235" s="3" customFormat="true" x14ac:dyDescent="0.25">
      <c r="A235" s="374"/>
      <c r="B235" s="119"/>
      <c r="L235" s="119"/>
      <c r="V235" s="119"/>
      <c r="AF235" s="119"/>
      <c r="AP235" s="119"/>
      <c r="AZ235" s="119"/>
      <c r="BA235" s="119"/>
      <c r="BJ235" s="119"/>
      <c r="BT235" s="119"/>
      <c r="CD235" s="119"/>
      <c r="CN235" s="119"/>
      <c r="CX235" s="119"/>
      <c r="DH235" s="119"/>
      <c r="DR235" s="119"/>
      <c r="EB235" s="119"/>
      <c r="EL235" s="119"/>
      <c r="EV235" s="119"/>
      <c r="FF235" s="119"/>
      <c r="FP235" s="119"/>
      <c r="FZ235" s="119"/>
      <c r="GJ235" s="119"/>
      <c r="GT235" s="119"/>
      <c r="HD235" s="119"/>
      <c r="HN235" s="119"/>
      <c r="HX235" s="119"/>
    </row>
    <row xmlns:x14ac="http://schemas.microsoft.com/office/spreadsheetml/2009/9/ac" r="236" s="3" customFormat="true" x14ac:dyDescent="0.25">
      <c r="A236" s="374"/>
      <c r="B236" s="119"/>
      <c r="L236" s="119"/>
      <c r="V236" s="119"/>
      <c r="AF236" s="119"/>
      <c r="AP236" s="119"/>
      <c r="AZ236" s="119"/>
      <c r="BA236" s="119"/>
      <c r="BJ236" s="119"/>
      <c r="BT236" s="119"/>
      <c r="CD236" s="119"/>
      <c r="CN236" s="119"/>
      <c r="CX236" s="119"/>
      <c r="DH236" s="119"/>
      <c r="DR236" s="119"/>
      <c r="EB236" s="119"/>
      <c r="EL236" s="119"/>
      <c r="EV236" s="119"/>
      <c r="FF236" s="119"/>
      <c r="FP236" s="119"/>
      <c r="FZ236" s="119"/>
      <c r="GJ236" s="119"/>
      <c r="GT236" s="119"/>
      <c r="HD236" s="119"/>
      <c r="HN236" s="119"/>
      <c r="HX236" s="119"/>
    </row>
    <row xmlns:x14ac="http://schemas.microsoft.com/office/spreadsheetml/2009/9/ac" r="237" s="3" customFormat="true" x14ac:dyDescent="0.25">
      <c r="A237" s="374"/>
      <c r="B237" s="119"/>
      <c r="L237" s="119"/>
      <c r="V237" s="119"/>
      <c r="AF237" s="119"/>
      <c r="AP237" s="119"/>
      <c r="AZ237" s="119"/>
      <c r="BA237" s="119"/>
      <c r="BJ237" s="119"/>
      <c r="BT237" s="119"/>
      <c r="CD237" s="119"/>
      <c r="CN237" s="119"/>
      <c r="CX237" s="119"/>
      <c r="DH237" s="119"/>
      <c r="DR237" s="119"/>
      <c r="EB237" s="119"/>
      <c r="EL237" s="119"/>
      <c r="EV237" s="119"/>
      <c r="FF237" s="119"/>
      <c r="FP237" s="119"/>
      <c r="FZ237" s="119"/>
      <c r="GJ237" s="119"/>
      <c r="GT237" s="119"/>
      <c r="HD237" s="119"/>
      <c r="HN237" s="119"/>
      <c r="HX237" s="119"/>
    </row>
    <row xmlns:x14ac="http://schemas.microsoft.com/office/spreadsheetml/2009/9/ac" r="238" s="3" customFormat="true" x14ac:dyDescent="0.25">
      <c r="A238" s="374"/>
      <c r="B238" s="119"/>
      <c r="L238" s="119"/>
      <c r="V238" s="119"/>
      <c r="AF238" s="119"/>
      <c r="AP238" s="119"/>
      <c r="AZ238" s="119"/>
      <c r="BA238" s="119"/>
      <c r="BJ238" s="119"/>
      <c r="BT238" s="119"/>
      <c r="CD238" s="119"/>
      <c r="CN238" s="119"/>
      <c r="CX238" s="119"/>
      <c r="DH238" s="119"/>
      <c r="DR238" s="119"/>
      <c r="EB238" s="119"/>
      <c r="EL238" s="119"/>
      <c r="EV238" s="119"/>
      <c r="FF238" s="119"/>
      <c r="FP238" s="119"/>
      <c r="FZ238" s="119"/>
      <c r="GJ238" s="119"/>
      <c r="GT238" s="119"/>
      <c r="HD238" s="119"/>
      <c r="HN238" s="119"/>
      <c r="HX238" s="119"/>
    </row>
    <row xmlns:x14ac="http://schemas.microsoft.com/office/spreadsheetml/2009/9/ac" r="239" s="3" customFormat="true" x14ac:dyDescent="0.25">
      <c r="A239" s="374"/>
      <c r="B239" s="119"/>
      <c r="L239" s="119"/>
      <c r="V239" s="119"/>
      <c r="AF239" s="119"/>
      <c r="AP239" s="119"/>
      <c r="AZ239" s="119"/>
      <c r="BA239" s="119"/>
      <c r="BJ239" s="119"/>
      <c r="BT239" s="119"/>
      <c r="CD239" s="119"/>
      <c r="CN239" s="119"/>
      <c r="CX239" s="119"/>
      <c r="DH239" s="119"/>
      <c r="DR239" s="119"/>
      <c r="EB239" s="119"/>
      <c r="EL239" s="119"/>
      <c r="EV239" s="119"/>
      <c r="FF239" s="119"/>
      <c r="FP239" s="119"/>
      <c r="FZ239" s="119"/>
      <c r="GJ239" s="119"/>
      <c r="GT239" s="119"/>
      <c r="HD239" s="119"/>
      <c r="HN239" s="119"/>
      <c r="HX239" s="119"/>
    </row>
    <row xmlns:x14ac="http://schemas.microsoft.com/office/spreadsheetml/2009/9/ac" r="240" s="3" customFormat="true" x14ac:dyDescent="0.25">
      <c r="A240" s="374"/>
      <c r="B240" s="119"/>
      <c r="L240" s="119"/>
      <c r="V240" s="119"/>
      <c r="AF240" s="119"/>
      <c r="AP240" s="119"/>
      <c r="AZ240" s="119"/>
      <c r="BA240" s="119"/>
      <c r="BJ240" s="119"/>
      <c r="BT240" s="119"/>
      <c r="CD240" s="119"/>
      <c r="CN240" s="119"/>
      <c r="CX240" s="119"/>
      <c r="DH240" s="119"/>
      <c r="DR240" s="119"/>
      <c r="EB240" s="119"/>
      <c r="EL240" s="119"/>
      <c r="EV240" s="119"/>
      <c r="FF240" s="119"/>
      <c r="FP240" s="119"/>
      <c r="FZ240" s="119"/>
      <c r="GJ240" s="119"/>
      <c r="GT240" s="119"/>
      <c r="HD240" s="119"/>
      <c r="HN240" s="119"/>
      <c r="HX240" s="119"/>
    </row>
    <row xmlns:x14ac="http://schemas.microsoft.com/office/spreadsheetml/2009/9/ac" r="241" s="3" customFormat="true" x14ac:dyDescent="0.25">
      <c r="A241" s="374"/>
      <c r="B241" s="119"/>
      <c r="L241" s="119"/>
      <c r="V241" s="119"/>
      <c r="AF241" s="119"/>
      <c r="AP241" s="119"/>
      <c r="AZ241" s="119"/>
      <c r="BA241" s="119"/>
      <c r="BJ241" s="119"/>
      <c r="BT241" s="119"/>
      <c r="CD241" s="119"/>
      <c r="CN241" s="119"/>
      <c r="CX241" s="119"/>
      <c r="DH241" s="119"/>
      <c r="DR241" s="119"/>
      <c r="EB241" s="119"/>
      <c r="EL241" s="119"/>
      <c r="EV241" s="119"/>
      <c r="FF241" s="119"/>
      <c r="FP241" s="119"/>
      <c r="FZ241" s="119"/>
      <c r="GJ241" s="119"/>
      <c r="GT241" s="119"/>
      <c r="HD241" s="119"/>
      <c r="HN241" s="119"/>
      <c r="HX241" s="119"/>
    </row>
    <row xmlns:x14ac="http://schemas.microsoft.com/office/spreadsheetml/2009/9/ac" r="242" s="3" customFormat="true" x14ac:dyDescent="0.25">
      <c r="A242" s="374"/>
      <c r="B242" s="119"/>
      <c r="L242" s="119"/>
      <c r="V242" s="119"/>
      <c r="AF242" s="119"/>
      <c r="AP242" s="119"/>
      <c r="AZ242" s="119"/>
      <c r="BA242" s="119"/>
      <c r="BJ242" s="119"/>
      <c r="BT242" s="119"/>
      <c r="CD242" s="119"/>
      <c r="CN242" s="119"/>
      <c r="CX242" s="119"/>
      <c r="DH242" s="119"/>
      <c r="DR242" s="119"/>
      <c r="EB242" s="119"/>
      <c r="EL242" s="119"/>
      <c r="EV242" s="119"/>
      <c r="FF242" s="119"/>
      <c r="FP242" s="119"/>
      <c r="FZ242" s="119"/>
      <c r="GJ242" s="119"/>
      <c r="GT242" s="119"/>
      <c r="HD242" s="119"/>
      <c r="HN242" s="119"/>
      <c r="HX242" s="119"/>
    </row>
    <row xmlns:x14ac="http://schemas.microsoft.com/office/spreadsheetml/2009/9/ac" r="243" s="3" customFormat="true" x14ac:dyDescent="0.25">
      <c r="A243" s="374"/>
      <c r="B243" s="119"/>
      <c r="L243" s="119"/>
      <c r="V243" s="119"/>
      <c r="AF243" s="119"/>
      <c r="AP243" s="119"/>
      <c r="AZ243" s="119"/>
      <c r="BA243" s="119"/>
      <c r="BJ243" s="119"/>
      <c r="BT243" s="119"/>
      <c r="CD243" s="119"/>
      <c r="CN243" s="119"/>
      <c r="CX243" s="119"/>
      <c r="DH243" s="119"/>
      <c r="DR243" s="119"/>
      <c r="EB243" s="119"/>
      <c r="EL243" s="119"/>
      <c r="EV243" s="119"/>
      <c r="FF243" s="119"/>
      <c r="FP243" s="119"/>
      <c r="FZ243" s="119"/>
      <c r="GJ243" s="119"/>
      <c r="GT243" s="119"/>
      <c r="HD243" s="119"/>
      <c r="HN243" s="119"/>
      <c r="HX243" s="119"/>
    </row>
    <row xmlns:x14ac="http://schemas.microsoft.com/office/spreadsheetml/2009/9/ac" r="244" s="3" customFormat="true" x14ac:dyDescent="0.25">
      <c r="A244" s="374"/>
      <c r="B244" s="119"/>
      <c r="L244" s="119"/>
      <c r="V244" s="119"/>
      <c r="AF244" s="119"/>
      <c r="AP244" s="119"/>
      <c r="AZ244" s="119"/>
      <c r="BA244" s="119"/>
      <c r="BJ244" s="119"/>
      <c r="BT244" s="119"/>
      <c r="CD244" s="119"/>
      <c r="CN244" s="119"/>
      <c r="CX244" s="119"/>
      <c r="DH244" s="119"/>
      <c r="DR244" s="119"/>
      <c r="EB244" s="119"/>
      <c r="EL244" s="119"/>
      <c r="EV244" s="119"/>
      <c r="FF244" s="119"/>
      <c r="FP244" s="119"/>
      <c r="FZ244" s="119"/>
      <c r="GJ244" s="119"/>
      <c r="GT244" s="119"/>
      <c r="HD244" s="119"/>
      <c r="HN244" s="119"/>
      <c r="HX244" s="119"/>
    </row>
    <row xmlns:x14ac="http://schemas.microsoft.com/office/spreadsheetml/2009/9/ac" r="245" s="3" customFormat="true" x14ac:dyDescent="0.25">
      <c r="A245" s="374"/>
      <c r="B245" s="119"/>
      <c r="L245" s="119"/>
      <c r="V245" s="119"/>
      <c r="AF245" s="119"/>
      <c r="AP245" s="119"/>
      <c r="AZ245" s="119"/>
      <c r="BA245" s="119"/>
      <c r="BJ245" s="119"/>
      <c r="BT245" s="119"/>
      <c r="CD245" s="119"/>
      <c r="CN245" s="119"/>
      <c r="CX245" s="119"/>
      <c r="DH245" s="119"/>
      <c r="DR245" s="119"/>
      <c r="EB245" s="119"/>
      <c r="EL245" s="119"/>
      <c r="EV245" s="119"/>
      <c r="FF245" s="119"/>
      <c r="FP245" s="119"/>
      <c r="FZ245" s="119"/>
      <c r="GJ245" s="119"/>
      <c r="GT245" s="119"/>
      <c r="HD245" s="119"/>
      <c r="HN245" s="119"/>
      <c r="HX245" s="119"/>
    </row>
    <row xmlns:x14ac="http://schemas.microsoft.com/office/spreadsheetml/2009/9/ac" r="246" s="3" customFormat="true" x14ac:dyDescent="0.25">
      <c r="A246" s="374"/>
      <c r="B246" s="119"/>
      <c r="L246" s="119"/>
      <c r="V246" s="119"/>
      <c r="AF246" s="119"/>
      <c r="AP246" s="119"/>
      <c r="AZ246" s="119"/>
      <c r="BA246" s="119"/>
      <c r="BJ246" s="119"/>
      <c r="BT246" s="119"/>
      <c r="CD246" s="119"/>
      <c r="CN246" s="119"/>
      <c r="CX246" s="119"/>
      <c r="DH246" s="119"/>
      <c r="DR246" s="119"/>
      <c r="EB246" s="119"/>
      <c r="EL246" s="119"/>
      <c r="EV246" s="119"/>
      <c r="FF246" s="119"/>
      <c r="FP246" s="119"/>
      <c r="FZ246" s="119"/>
      <c r="GJ246" s="119"/>
      <c r="GT246" s="119"/>
      <c r="HD246" s="119"/>
      <c r="HN246" s="119"/>
      <c r="HX246" s="119"/>
    </row>
    <row xmlns:x14ac="http://schemas.microsoft.com/office/spreadsheetml/2009/9/ac" r="247" s="3" customFormat="true" x14ac:dyDescent="0.25">
      <c r="A247" s="374"/>
      <c r="B247" s="119"/>
      <c r="L247" s="119"/>
      <c r="V247" s="119"/>
      <c r="AF247" s="119"/>
      <c r="AP247" s="119"/>
      <c r="AZ247" s="119"/>
      <c r="BA247" s="119"/>
      <c r="BJ247" s="119"/>
      <c r="BT247" s="119"/>
      <c r="CD247" s="119"/>
      <c r="CN247" s="119"/>
      <c r="CX247" s="119"/>
      <c r="DH247" s="119"/>
      <c r="DR247" s="119"/>
      <c r="EB247" s="119"/>
      <c r="EL247" s="119"/>
      <c r="EV247" s="119"/>
      <c r="FF247" s="119"/>
      <c r="FP247" s="119"/>
      <c r="FZ247" s="119"/>
      <c r="GJ247" s="119"/>
      <c r="GT247" s="119"/>
      <c r="HD247" s="119"/>
      <c r="HN247" s="119"/>
      <c r="HX247" s="119"/>
    </row>
    <row xmlns:x14ac="http://schemas.microsoft.com/office/spreadsheetml/2009/9/ac" r="248" s="3" customFormat="true" x14ac:dyDescent="0.25">
      <c r="A248" s="374"/>
      <c r="B248" s="119"/>
      <c r="L248" s="119"/>
      <c r="V248" s="119"/>
      <c r="AF248" s="119"/>
      <c r="AP248" s="119"/>
      <c r="AZ248" s="119"/>
      <c r="BA248" s="119"/>
      <c r="BJ248" s="119"/>
      <c r="BT248" s="119"/>
      <c r="CD248" s="119"/>
      <c r="CN248" s="119"/>
      <c r="CX248" s="119"/>
      <c r="DH248" s="119"/>
      <c r="DR248" s="119"/>
      <c r="EB248" s="119"/>
      <c r="EL248" s="119"/>
      <c r="EV248" s="119"/>
      <c r="FF248" s="119"/>
      <c r="FP248" s="119"/>
      <c r="FZ248" s="119"/>
      <c r="GJ248" s="119"/>
      <c r="GT248" s="119"/>
      <c r="HD248" s="119"/>
      <c r="HN248" s="119"/>
      <c r="HX248" s="119"/>
    </row>
    <row xmlns:x14ac="http://schemas.microsoft.com/office/spreadsheetml/2009/9/ac" r="249" s="3" customFormat="true" x14ac:dyDescent="0.25">
      <c r="A249" s="374"/>
      <c r="B249" s="119"/>
      <c r="L249" s="119"/>
      <c r="V249" s="119"/>
      <c r="AF249" s="119"/>
      <c r="AP249" s="119"/>
      <c r="AZ249" s="119"/>
      <c r="BA249" s="119"/>
      <c r="BJ249" s="119"/>
      <c r="BT249" s="119"/>
      <c r="CD249" s="119"/>
      <c r="CN249" s="119"/>
      <c r="CX249" s="119"/>
      <c r="DH249" s="119"/>
      <c r="DR249" s="119"/>
      <c r="EB249" s="119"/>
      <c r="EL249" s="119"/>
      <c r="EV249" s="119"/>
      <c r="FF249" s="119"/>
      <c r="FP249" s="119"/>
      <c r="FZ249" s="119"/>
      <c r="GJ249" s="119"/>
      <c r="GT249" s="119"/>
      <c r="HD249" s="119"/>
      <c r="HN249" s="119"/>
      <c r="HX249" s="119"/>
    </row>
    <row xmlns:x14ac="http://schemas.microsoft.com/office/spreadsheetml/2009/9/ac" r="250" s="3" customFormat="true" x14ac:dyDescent="0.25">
      <c r="A250" s="374"/>
      <c r="B250" s="119"/>
      <c r="L250" s="119"/>
      <c r="V250" s="119"/>
      <c r="AF250" s="119"/>
      <c r="AP250" s="119"/>
      <c r="AZ250" s="119"/>
      <c r="BA250" s="119"/>
      <c r="BJ250" s="119"/>
      <c r="BT250" s="119"/>
      <c r="CD250" s="119"/>
      <c r="CN250" s="119"/>
      <c r="CX250" s="119"/>
      <c r="DH250" s="119"/>
      <c r="DR250" s="119"/>
      <c r="EB250" s="119"/>
      <c r="EL250" s="119"/>
      <c r="EV250" s="119"/>
      <c r="FF250" s="119"/>
      <c r="FP250" s="119"/>
      <c r="FZ250" s="119"/>
      <c r="GJ250" s="119"/>
      <c r="GT250" s="119"/>
      <c r="HD250" s="119"/>
      <c r="HN250" s="119"/>
      <c r="HX250" s="119"/>
    </row>
    <row xmlns:x14ac="http://schemas.microsoft.com/office/spreadsheetml/2009/9/ac" r="251" s="3" customFormat="true" x14ac:dyDescent="0.25">
      <c r="A251" s="374"/>
      <c r="B251" s="119"/>
      <c r="L251" s="119"/>
      <c r="V251" s="119"/>
      <c r="AF251" s="119"/>
      <c r="AP251" s="119"/>
      <c r="AZ251" s="119"/>
      <c r="BA251" s="119"/>
      <c r="BJ251" s="119"/>
      <c r="BT251" s="119"/>
      <c r="CD251" s="119"/>
      <c r="CN251" s="119"/>
      <c r="CX251" s="119"/>
      <c r="DH251" s="119"/>
      <c r="DR251" s="119"/>
      <c r="EB251" s="119"/>
      <c r="EL251" s="119"/>
      <c r="EV251" s="119"/>
      <c r="FF251" s="119"/>
      <c r="FP251" s="119"/>
      <c r="FZ251" s="119"/>
      <c r="GJ251" s="119"/>
      <c r="GT251" s="119"/>
      <c r="HD251" s="119"/>
      <c r="HN251" s="119"/>
      <c r="HX251" s="119"/>
    </row>
    <row xmlns:x14ac="http://schemas.microsoft.com/office/spreadsheetml/2009/9/ac" r="252" s="3" customFormat="true" x14ac:dyDescent="0.25">
      <c r="A252" s="374"/>
      <c r="B252" s="119"/>
      <c r="L252" s="119"/>
      <c r="V252" s="119"/>
      <c r="AF252" s="119"/>
      <c r="AP252" s="119"/>
      <c r="AZ252" s="119"/>
      <c r="BA252" s="119"/>
      <c r="BJ252" s="119"/>
      <c r="BT252" s="119"/>
      <c r="CD252" s="119"/>
      <c r="CN252" s="119"/>
      <c r="CX252" s="119"/>
      <c r="DH252" s="119"/>
      <c r="DR252" s="119"/>
      <c r="EB252" s="119"/>
      <c r="EL252" s="119"/>
      <c r="EV252" s="119"/>
      <c r="FF252" s="119"/>
      <c r="FP252" s="119"/>
      <c r="FZ252" s="119"/>
      <c r="GJ252" s="119"/>
      <c r="GT252" s="119"/>
      <c r="HD252" s="119"/>
      <c r="HN252" s="119"/>
      <c r="HX252" s="119"/>
    </row>
    <row xmlns:x14ac="http://schemas.microsoft.com/office/spreadsheetml/2009/9/ac" r="253" s="3" customFormat="true" x14ac:dyDescent="0.25">
      <c r="A253" s="374"/>
      <c r="B253" s="119"/>
      <c r="L253" s="119"/>
      <c r="V253" s="119"/>
      <c r="AF253" s="119"/>
      <c r="AP253" s="119"/>
      <c r="AZ253" s="119"/>
      <c r="BA253" s="119"/>
      <c r="BJ253" s="119"/>
      <c r="BT253" s="119"/>
      <c r="CD253" s="119"/>
      <c r="CN253" s="119"/>
      <c r="CX253" s="119"/>
      <c r="DH253" s="119"/>
      <c r="DR253" s="119"/>
      <c r="EB253" s="119"/>
      <c r="EL253" s="119"/>
      <c r="EV253" s="119"/>
      <c r="FF253" s="119"/>
      <c r="FP253" s="119"/>
      <c r="FZ253" s="119"/>
      <c r="GJ253" s="119"/>
      <c r="GT253" s="119"/>
      <c r="HD253" s="119"/>
      <c r="HN253" s="119"/>
      <c r="HX253" s="119"/>
    </row>
    <row xmlns:x14ac="http://schemas.microsoft.com/office/spreadsheetml/2009/9/ac" r="254" s="3" customFormat="true" x14ac:dyDescent="0.25">
      <c r="A254" s="374"/>
      <c r="B254" s="119"/>
      <c r="L254" s="119"/>
      <c r="V254" s="119"/>
      <c r="AF254" s="119"/>
      <c r="AP254" s="119"/>
      <c r="AZ254" s="119"/>
      <c r="BA254" s="119"/>
      <c r="BJ254" s="119"/>
      <c r="BT254" s="119"/>
      <c r="CD254" s="119"/>
      <c r="CN254" s="119"/>
      <c r="CX254" s="119"/>
      <c r="DH254" s="119"/>
      <c r="DR254" s="119"/>
      <c r="EB254" s="119"/>
      <c r="EL254" s="119"/>
      <c r="EV254" s="119"/>
      <c r="FF254" s="119"/>
      <c r="FP254" s="119"/>
      <c r="FZ254" s="119"/>
      <c r="GJ254" s="119"/>
      <c r="GT254" s="119"/>
      <c r="HD254" s="119"/>
      <c r="HN254" s="119"/>
      <c r="HX254" s="119"/>
    </row>
    <row xmlns:x14ac="http://schemas.microsoft.com/office/spreadsheetml/2009/9/ac" r="255" s="3" customFormat="true" x14ac:dyDescent="0.25">
      <c r="A255" s="374"/>
      <c r="B255" s="119"/>
      <c r="L255" s="119"/>
      <c r="V255" s="119"/>
      <c r="AF255" s="119"/>
      <c r="AP255" s="119"/>
      <c r="AZ255" s="119"/>
      <c r="BA255" s="119"/>
      <c r="BJ255" s="119"/>
      <c r="BT255" s="119"/>
      <c r="CD255" s="119"/>
      <c r="CN255" s="119"/>
      <c r="CX255" s="119"/>
      <c r="DH255" s="119"/>
      <c r="DR255" s="119"/>
      <c r="EB255" s="119"/>
      <c r="EL255" s="119"/>
      <c r="EV255" s="119"/>
      <c r="FF255" s="119"/>
      <c r="FP255" s="119"/>
      <c r="FZ255" s="119"/>
      <c r="GJ255" s="119"/>
      <c r="GT255" s="119"/>
      <c r="HD255" s="119"/>
      <c r="HN255" s="119"/>
      <c r="HX255" s="119"/>
    </row>
    <row xmlns:x14ac="http://schemas.microsoft.com/office/spreadsheetml/2009/9/ac" r="256" s="3" customFormat="true" x14ac:dyDescent="0.25">
      <c r="A256" s="374"/>
      <c r="B256" s="119"/>
      <c r="L256" s="119"/>
      <c r="V256" s="119"/>
      <c r="AF256" s="119"/>
      <c r="AP256" s="119"/>
      <c r="AZ256" s="119"/>
      <c r="BA256" s="119"/>
      <c r="BJ256" s="119"/>
      <c r="BT256" s="119"/>
      <c r="CD256" s="119"/>
      <c r="CN256" s="119"/>
      <c r="CX256" s="119"/>
      <c r="DH256" s="119"/>
      <c r="DR256" s="119"/>
      <c r="EB256" s="119"/>
      <c r="EL256" s="119"/>
      <c r="EV256" s="119"/>
      <c r="FF256" s="119"/>
      <c r="FP256" s="119"/>
      <c r="FZ256" s="119"/>
      <c r="GJ256" s="119"/>
      <c r="GT256" s="119"/>
      <c r="HD256" s="119"/>
      <c r="HN256" s="119"/>
      <c r="HX256" s="119"/>
    </row>
    <row xmlns:x14ac="http://schemas.microsoft.com/office/spreadsheetml/2009/9/ac" r="257" s="3" customFormat="true" x14ac:dyDescent="0.25">
      <c r="A257" s="374"/>
      <c r="B257" s="119"/>
      <c r="L257" s="119"/>
      <c r="V257" s="119"/>
      <c r="AF257" s="119"/>
      <c r="AP257" s="119"/>
      <c r="AZ257" s="119"/>
      <c r="BA257" s="119"/>
      <c r="BJ257" s="119"/>
      <c r="BT257" s="119"/>
      <c r="CD257" s="119"/>
      <c r="CN257" s="119"/>
      <c r="CX257" s="119"/>
      <c r="DH257" s="119"/>
      <c r="DR257" s="119"/>
      <c r="EB257" s="119"/>
      <c r="EL257" s="119"/>
      <c r="EV257" s="119"/>
      <c r="FF257" s="119"/>
      <c r="FP257" s="119"/>
      <c r="FZ257" s="119"/>
      <c r="GJ257" s="119"/>
      <c r="GT257" s="119"/>
      <c r="HD257" s="119"/>
      <c r="HN257" s="119"/>
      <c r="HX257" s="119"/>
    </row>
    <row xmlns:x14ac="http://schemas.microsoft.com/office/spreadsheetml/2009/9/ac" r="258" s="3" customFormat="true" x14ac:dyDescent="0.25">
      <c r="A258" s="374"/>
      <c r="B258" s="119"/>
      <c r="L258" s="119"/>
      <c r="V258" s="119"/>
      <c r="AF258" s="119"/>
      <c r="AP258" s="119"/>
      <c r="AZ258" s="119"/>
      <c r="BA258" s="119"/>
      <c r="BJ258" s="119"/>
      <c r="BT258" s="119"/>
      <c r="CD258" s="119"/>
      <c r="CN258" s="119"/>
      <c r="CX258" s="119"/>
      <c r="DH258" s="119"/>
      <c r="DR258" s="119"/>
      <c r="EB258" s="119"/>
      <c r="EL258" s="119"/>
      <c r="EV258" s="119"/>
      <c r="FF258" s="119"/>
      <c r="FP258" s="119"/>
      <c r="FZ258" s="119"/>
      <c r="GJ258" s="119"/>
      <c r="GT258" s="119"/>
      <c r="HD258" s="119"/>
      <c r="HN258" s="119"/>
      <c r="HX258" s="119"/>
    </row>
    <row xmlns:x14ac="http://schemas.microsoft.com/office/spreadsheetml/2009/9/ac" r="259" s="3" customFormat="true" x14ac:dyDescent="0.25">
      <c r="A259" s="374"/>
      <c r="B259" s="119"/>
      <c r="L259" s="119"/>
      <c r="V259" s="119"/>
      <c r="AF259" s="119"/>
      <c r="AP259" s="119"/>
      <c r="AZ259" s="119"/>
      <c r="BA259" s="119"/>
      <c r="BJ259" s="119"/>
      <c r="BT259" s="119"/>
      <c r="CD259" s="119"/>
      <c r="CN259" s="119"/>
      <c r="CX259" s="119"/>
      <c r="DH259" s="119"/>
      <c r="DR259" s="119"/>
      <c r="EB259" s="119"/>
      <c r="EL259" s="119"/>
      <c r="EV259" s="119"/>
      <c r="FF259" s="119"/>
      <c r="FP259" s="119"/>
      <c r="FZ259" s="119"/>
      <c r="GJ259" s="119"/>
      <c r="GT259" s="119"/>
      <c r="HD259" s="119"/>
      <c r="HN259" s="119"/>
      <c r="HX259" s="119"/>
    </row>
    <row xmlns:x14ac="http://schemas.microsoft.com/office/spreadsheetml/2009/9/ac" r="260" s="3" customFormat="true" x14ac:dyDescent="0.25">
      <c r="A260" s="374"/>
      <c r="B260" s="119"/>
      <c r="L260" s="119"/>
      <c r="V260" s="119"/>
      <c r="AF260" s="119"/>
      <c r="AP260" s="119"/>
      <c r="AZ260" s="119"/>
      <c r="BA260" s="119"/>
      <c r="BJ260" s="119"/>
      <c r="BT260" s="119"/>
      <c r="CD260" s="119"/>
      <c r="CN260" s="119"/>
      <c r="CX260" s="119"/>
      <c r="DH260" s="119"/>
      <c r="DR260" s="119"/>
      <c r="EB260" s="119"/>
      <c r="EL260" s="119"/>
      <c r="EV260" s="119"/>
      <c r="FF260" s="119"/>
      <c r="FP260" s="119"/>
      <c r="FZ260" s="119"/>
      <c r="GJ260" s="119"/>
      <c r="GT260" s="119"/>
      <c r="HD260" s="119"/>
      <c r="HN260" s="119"/>
      <c r="HX260" s="119"/>
    </row>
    <row xmlns:x14ac="http://schemas.microsoft.com/office/spreadsheetml/2009/9/ac" r="261" s="3" customFormat="true" x14ac:dyDescent="0.25">
      <c r="A261" s="374"/>
      <c r="B261" s="119"/>
      <c r="L261" s="119"/>
      <c r="V261" s="119"/>
      <c r="AF261" s="119"/>
      <c r="AP261" s="119"/>
      <c r="AZ261" s="119"/>
      <c r="BA261" s="119"/>
      <c r="BJ261" s="119"/>
      <c r="BT261" s="119"/>
      <c r="CD261" s="119"/>
      <c r="CN261" s="119"/>
      <c r="CX261" s="119"/>
      <c r="DH261" s="119"/>
      <c r="DR261" s="119"/>
      <c r="EB261" s="119"/>
      <c r="EL261" s="119"/>
      <c r="EV261" s="119"/>
      <c r="FF261" s="119"/>
      <c r="FP261" s="119"/>
      <c r="FZ261" s="119"/>
      <c r="GJ261" s="119"/>
      <c r="GT261" s="119"/>
      <c r="HD261" s="119"/>
      <c r="HN261" s="119"/>
      <c r="HX261" s="119"/>
    </row>
    <row xmlns:x14ac="http://schemas.microsoft.com/office/spreadsheetml/2009/9/ac" r="262" s="3" customFormat="true" x14ac:dyDescent="0.25">
      <c r="A262" s="374"/>
      <c r="B262" s="119"/>
      <c r="L262" s="119"/>
      <c r="V262" s="119"/>
      <c r="AF262" s="119"/>
      <c r="AP262" s="119"/>
      <c r="AZ262" s="119"/>
      <c r="BA262" s="119"/>
      <c r="BJ262" s="119"/>
      <c r="BT262" s="119"/>
      <c r="CD262" s="119"/>
      <c r="CN262" s="119"/>
      <c r="CX262" s="119"/>
      <c r="DH262" s="119"/>
      <c r="DR262" s="119"/>
      <c r="EB262" s="119"/>
      <c r="EL262" s="119"/>
      <c r="EV262" s="119"/>
      <c r="FF262" s="119"/>
      <c r="FP262" s="119"/>
      <c r="FZ262" s="119"/>
      <c r="GJ262" s="119"/>
      <c r="GT262" s="119"/>
      <c r="HD262" s="119"/>
      <c r="HN262" s="119"/>
      <c r="HX262" s="119"/>
    </row>
    <row xmlns:x14ac="http://schemas.microsoft.com/office/spreadsheetml/2009/9/ac" r="263" s="3" customFormat="true" x14ac:dyDescent="0.25">
      <c r="A263" s="374"/>
      <c r="B263" s="119"/>
      <c r="L263" s="119"/>
      <c r="V263" s="119"/>
      <c r="AF263" s="119"/>
      <c r="AP263" s="119"/>
      <c r="AZ263" s="119"/>
      <c r="BA263" s="119"/>
      <c r="BJ263" s="119"/>
      <c r="BT263" s="119"/>
      <c r="CD263" s="119"/>
      <c r="CN263" s="119"/>
      <c r="CX263" s="119"/>
      <c r="DH263" s="119"/>
      <c r="DR263" s="119"/>
      <c r="EB263" s="119"/>
      <c r="EL263" s="119"/>
      <c r="EV263" s="119"/>
      <c r="FF263" s="119"/>
      <c r="FP263" s="119"/>
      <c r="FZ263" s="119"/>
      <c r="GJ263" s="119"/>
      <c r="GT263" s="119"/>
      <c r="HD263" s="119"/>
      <c r="HN263" s="119"/>
      <c r="HX263" s="119"/>
    </row>
    <row xmlns:x14ac="http://schemas.microsoft.com/office/spreadsheetml/2009/9/ac" r="264" s="3" customFormat="true" x14ac:dyDescent="0.25">
      <c r="A264" s="374"/>
      <c r="B264" s="119"/>
      <c r="L264" s="119"/>
      <c r="V264" s="119"/>
      <c r="AF264" s="119"/>
      <c r="AP264" s="119"/>
      <c r="AZ264" s="119"/>
      <c r="BA264" s="119"/>
      <c r="BJ264" s="119"/>
      <c r="BT264" s="119"/>
      <c r="CD264" s="119"/>
      <c r="CN264" s="119"/>
      <c r="CX264" s="119"/>
      <c r="DH264" s="119"/>
      <c r="DR264" s="119"/>
      <c r="EB264" s="119"/>
      <c r="EL264" s="119"/>
      <c r="EV264" s="119"/>
      <c r="FF264" s="119"/>
      <c r="FP264" s="119"/>
      <c r="FZ264" s="119"/>
      <c r="GJ264" s="119"/>
      <c r="GT264" s="119"/>
      <c r="HD264" s="119"/>
      <c r="HN264" s="119"/>
      <c r="HX264" s="119"/>
    </row>
    <row xmlns:x14ac="http://schemas.microsoft.com/office/spreadsheetml/2009/9/ac" r="265" s="3" customFormat="true" x14ac:dyDescent="0.25">
      <c r="A265" s="374"/>
      <c r="B265" s="119"/>
      <c r="L265" s="119"/>
      <c r="V265" s="119"/>
      <c r="AF265" s="119"/>
      <c r="AP265" s="119"/>
      <c r="AZ265" s="119"/>
      <c r="BA265" s="119"/>
      <c r="BJ265" s="119"/>
      <c r="BT265" s="119"/>
      <c r="CD265" s="119"/>
      <c r="CN265" s="119"/>
      <c r="CX265" s="119"/>
      <c r="DH265" s="119"/>
      <c r="DR265" s="119"/>
      <c r="EB265" s="119"/>
      <c r="EL265" s="119"/>
      <c r="EV265" s="119"/>
      <c r="FF265" s="119"/>
      <c r="FP265" s="119"/>
      <c r="FZ265" s="119"/>
      <c r="GJ265" s="119"/>
      <c r="GT265" s="119"/>
      <c r="HD265" s="119"/>
      <c r="HN265" s="119"/>
      <c r="HX265" s="119"/>
    </row>
    <row xmlns:x14ac="http://schemas.microsoft.com/office/spreadsheetml/2009/9/ac" r="266" s="3" customFormat="true" x14ac:dyDescent="0.25">
      <c r="A266" s="374"/>
      <c r="B266" s="119"/>
      <c r="L266" s="119"/>
      <c r="V266" s="119"/>
      <c r="AF266" s="119"/>
      <c r="AP266" s="119"/>
      <c r="AZ266" s="119"/>
      <c r="BA266" s="119"/>
      <c r="BJ266" s="119"/>
      <c r="BT266" s="119"/>
      <c r="CD266" s="119"/>
      <c r="CN266" s="119"/>
      <c r="CX266" s="119"/>
      <c r="DH266" s="119"/>
      <c r="DR266" s="119"/>
      <c r="EB266" s="119"/>
      <c r="EL266" s="119"/>
      <c r="EV266" s="119"/>
      <c r="FF266" s="119"/>
      <c r="FP266" s="119"/>
      <c r="FZ266" s="119"/>
      <c r="GJ266" s="119"/>
      <c r="GT266" s="119"/>
      <c r="HD266" s="119"/>
      <c r="HN266" s="119"/>
      <c r="HX266" s="119"/>
    </row>
    <row xmlns:x14ac="http://schemas.microsoft.com/office/spreadsheetml/2009/9/ac" r="267" s="3" customFormat="true" x14ac:dyDescent="0.25">
      <c r="A267" s="374"/>
      <c r="B267" s="119"/>
      <c r="L267" s="119"/>
      <c r="V267" s="119"/>
      <c r="AF267" s="119"/>
      <c r="AP267" s="119"/>
      <c r="AZ267" s="119"/>
      <c r="BA267" s="119"/>
      <c r="BJ267" s="119"/>
      <c r="BT267" s="119"/>
      <c r="CD267" s="119"/>
      <c r="CN267" s="119"/>
      <c r="CX267" s="119"/>
      <c r="DH267" s="119"/>
      <c r="DR267" s="119"/>
      <c r="EB267" s="119"/>
      <c r="EL267" s="119"/>
      <c r="EV267" s="119"/>
      <c r="FF267" s="119"/>
      <c r="FP267" s="119"/>
      <c r="FZ267" s="119"/>
      <c r="GJ267" s="119"/>
      <c r="GT267" s="119"/>
      <c r="HD267" s="119"/>
      <c r="HN267" s="119"/>
      <c r="HX267" s="119"/>
    </row>
    <row xmlns:x14ac="http://schemas.microsoft.com/office/spreadsheetml/2009/9/ac" r="268" s="3" customFormat="true" x14ac:dyDescent="0.25">
      <c r="A268" s="374"/>
      <c r="B268" s="119"/>
      <c r="L268" s="119"/>
      <c r="V268" s="119"/>
      <c r="AF268" s="119"/>
      <c r="AP268" s="119"/>
      <c r="AZ268" s="119"/>
      <c r="BA268" s="119"/>
      <c r="BJ268" s="119"/>
      <c r="BT268" s="119"/>
      <c r="CD268" s="119"/>
      <c r="CN268" s="119"/>
      <c r="CX268" s="119"/>
      <c r="DH268" s="119"/>
      <c r="DR268" s="119"/>
      <c r="EB268" s="119"/>
      <c r="EL268" s="119"/>
      <c r="EV268" s="119"/>
      <c r="FF268" s="119"/>
      <c r="FP268" s="119"/>
      <c r="FZ268" s="119"/>
      <c r="GJ268" s="119"/>
      <c r="GT268" s="119"/>
      <c r="HD268" s="119"/>
      <c r="HN268" s="119"/>
      <c r="HX268" s="119"/>
    </row>
    <row xmlns:x14ac="http://schemas.microsoft.com/office/spreadsheetml/2009/9/ac" r="269" s="3" customFormat="true" x14ac:dyDescent="0.25">
      <c r="A269" s="374"/>
      <c r="B269" s="119"/>
      <c r="L269" s="119"/>
      <c r="V269" s="119"/>
      <c r="AF269" s="119"/>
      <c r="AP269" s="119"/>
      <c r="AZ269" s="119"/>
      <c r="BA269" s="119"/>
      <c r="BJ269" s="119"/>
      <c r="BT269" s="119"/>
      <c r="CD269" s="119"/>
      <c r="CN269" s="119"/>
      <c r="CX269" s="119"/>
      <c r="DH269" s="119"/>
      <c r="DR269" s="119"/>
      <c r="EB269" s="119"/>
      <c r="EL269" s="119"/>
      <c r="EV269" s="119"/>
      <c r="FF269" s="119"/>
      <c r="FP269" s="119"/>
      <c r="FZ269" s="119"/>
      <c r="GJ269" s="119"/>
      <c r="GT269" s="119"/>
      <c r="HD269" s="119"/>
      <c r="HN269" s="119"/>
      <c r="HX269" s="119"/>
    </row>
    <row xmlns:x14ac="http://schemas.microsoft.com/office/spreadsheetml/2009/9/ac" r="270" s="3" customFormat="true" x14ac:dyDescent="0.25">
      <c r="A270" s="374"/>
      <c r="B270" s="119"/>
      <c r="L270" s="119"/>
      <c r="V270" s="119"/>
      <c r="AF270" s="119"/>
      <c r="AP270" s="119"/>
      <c r="AZ270" s="119"/>
      <c r="BA270" s="119"/>
      <c r="BJ270" s="119"/>
      <c r="BT270" s="119"/>
      <c r="CD270" s="119"/>
      <c r="CN270" s="119"/>
      <c r="CX270" s="119"/>
      <c r="DH270" s="119"/>
      <c r="DR270" s="119"/>
      <c r="EB270" s="119"/>
      <c r="EL270" s="119"/>
      <c r="EV270" s="119"/>
      <c r="FF270" s="119"/>
      <c r="FP270" s="119"/>
      <c r="FZ270" s="119"/>
      <c r="GJ270" s="119"/>
      <c r="GT270" s="119"/>
      <c r="HD270" s="119"/>
      <c r="HN270" s="119"/>
      <c r="HX270" s="119"/>
    </row>
    <row xmlns:x14ac="http://schemas.microsoft.com/office/spreadsheetml/2009/9/ac" r="271" s="3" customFormat="true" x14ac:dyDescent="0.25">
      <c r="A271" s="374"/>
      <c r="B271" s="119"/>
      <c r="L271" s="119"/>
      <c r="V271" s="119"/>
      <c r="AF271" s="119"/>
      <c r="AP271" s="119"/>
      <c r="AZ271" s="119"/>
      <c r="BA271" s="119"/>
      <c r="BJ271" s="119"/>
      <c r="BT271" s="119"/>
      <c r="CD271" s="119"/>
      <c r="CN271" s="119"/>
      <c r="CX271" s="119"/>
      <c r="DH271" s="119"/>
      <c r="DR271" s="119"/>
      <c r="EB271" s="119"/>
      <c r="EL271" s="119"/>
      <c r="EV271" s="119"/>
      <c r="FF271" s="119"/>
      <c r="FP271" s="119"/>
      <c r="FZ271" s="119"/>
      <c r="GJ271" s="119"/>
      <c r="GT271" s="119"/>
      <c r="HD271" s="119"/>
      <c r="HN271" s="119"/>
      <c r="HX271" s="119"/>
    </row>
    <row xmlns:x14ac="http://schemas.microsoft.com/office/spreadsheetml/2009/9/ac" r="272" s="3" customFormat="true" x14ac:dyDescent="0.25">
      <c r="A272" s="374"/>
      <c r="B272" s="119"/>
      <c r="L272" s="119"/>
      <c r="V272" s="119"/>
      <c r="AF272" s="119"/>
      <c r="AP272" s="119"/>
      <c r="AZ272" s="119"/>
      <c r="BA272" s="119"/>
      <c r="BJ272" s="119"/>
      <c r="BT272" s="119"/>
      <c r="CD272" s="119"/>
      <c r="CN272" s="119"/>
      <c r="CX272" s="119"/>
      <c r="DH272" s="119"/>
      <c r="DR272" s="119"/>
      <c r="EB272" s="119"/>
      <c r="EL272" s="119"/>
      <c r="EV272" s="119"/>
      <c r="FF272" s="119"/>
      <c r="FP272" s="119"/>
      <c r="FZ272" s="119"/>
      <c r="GJ272" s="119"/>
      <c r="GT272" s="119"/>
      <c r="HD272" s="119"/>
      <c r="HN272" s="119"/>
      <c r="HX272" s="119"/>
    </row>
    <row xmlns:x14ac="http://schemas.microsoft.com/office/spreadsheetml/2009/9/ac" r="273" s="3" customFormat="true" x14ac:dyDescent="0.25">
      <c r="A273" s="374"/>
      <c r="B273" s="119"/>
      <c r="L273" s="119"/>
      <c r="V273" s="119"/>
      <c r="AF273" s="119"/>
      <c r="AP273" s="119"/>
      <c r="AZ273" s="119"/>
      <c r="BA273" s="119"/>
      <c r="BJ273" s="119"/>
      <c r="BT273" s="119"/>
      <c r="CD273" s="119"/>
      <c r="CN273" s="119"/>
      <c r="CX273" s="119"/>
      <c r="DH273" s="119"/>
      <c r="DR273" s="119"/>
      <c r="EB273" s="119"/>
      <c r="EL273" s="119"/>
      <c r="EV273" s="119"/>
      <c r="FF273" s="119"/>
      <c r="FP273" s="119"/>
      <c r="FZ273" s="119"/>
      <c r="GJ273" s="119"/>
      <c r="GT273" s="119"/>
      <c r="HD273" s="119"/>
      <c r="HN273" s="119"/>
      <c r="HX273" s="119"/>
    </row>
    <row xmlns:x14ac="http://schemas.microsoft.com/office/spreadsheetml/2009/9/ac" r="274" s="3" customFormat="true" x14ac:dyDescent="0.25">
      <c r="A274" s="374"/>
      <c r="B274" s="119"/>
      <c r="L274" s="119"/>
      <c r="V274" s="119"/>
      <c r="AF274" s="119"/>
      <c r="AP274" s="119"/>
      <c r="AZ274" s="119"/>
      <c r="BA274" s="119"/>
      <c r="BJ274" s="119"/>
      <c r="BT274" s="119"/>
      <c r="CD274" s="119"/>
      <c r="CN274" s="119"/>
      <c r="CX274" s="119"/>
      <c r="DH274" s="119"/>
      <c r="DR274" s="119"/>
      <c r="EB274" s="119"/>
      <c r="EL274" s="119"/>
      <c r="EV274" s="119"/>
      <c r="FF274" s="119"/>
      <c r="FP274" s="119"/>
      <c r="FZ274" s="119"/>
      <c r="GJ274" s="119"/>
      <c r="GT274" s="119"/>
      <c r="HD274" s="119"/>
      <c r="HN274" s="119"/>
      <c r="HX274" s="119"/>
    </row>
    <row xmlns:x14ac="http://schemas.microsoft.com/office/spreadsheetml/2009/9/ac" r="275" s="3" customFormat="true" x14ac:dyDescent="0.25">
      <c r="A275" s="374"/>
      <c r="B275" s="119"/>
      <c r="L275" s="119"/>
      <c r="V275" s="119"/>
      <c r="AF275" s="119"/>
      <c r="AP275" s="119"/>
      <c r="AZ275" s="119"/>
      <c r="BA275" s="119"/>
      <c r="BJ275" s="119"/>
      <c r="BT275" s="119"/>
      <c r="CD275" s="119"/>
      <c r="CN275" s="119"/>
      <c r="CX275" s="119"/>
      <c r="DH275" s="119"/>
      <c r="DR275" s="119"/>
      <c r="EB275" s="119"/>
      <c r="EL275" s="119"/>
      <c r="EV275" s="119"/>
      <c r="FF275" s="119"/>
      <c r="FP275" s="119"/>
      <c r="FZ275" s="119"/>
      <c r="GJ275" s="119"/>
      <c r="GT275" s="119"/>
      <c r="HD275" s="119"/>
      <c r="HN275" s="119"/>
      <c r="HX275" s="119"/>
    </row>
    <row xmlns:x14ac="http://schemas.microsoft.com/office/spreadsheetml/2009/9/ac" r="276" s="3" customFormat="true" x14ac:dyDescent="0.25">
      <c r="A276" s="374"/>
      <c r="B276" s="119"/>
      <c r="L276" s="119"/>
      <c r="V276" s="119"/>
      <c r="AF276" s="119"/>
      <c r="AP276" s="119"/>
      <c r="AZ276" s="119"/>
      <c r="BA276" s="119"/>
      <c r="BJ276" s="119"/>
      <c r="BT276" s="119"/>
      <c r="CD276" s="119"/>
      <c r="CN276" s="119"/>
      <c r="CX276" s="119"/>
      <c r="DH276" s="119"/>
      <c r="DR276" s="119"/>
      <c r="EB276" s="119"/>
      <c r="EL276" s="119"/>
      <c r="EV276" s="119"/>
      <c r="FF276" s="119"/>
      <c r="FP276" s="119"/>
      <c r="FZ276" s="119"/>
      <c r="GJ276" s="119"/>
      <c r="GT276" s="119"/>
      <c r="HD276" s="119"/>
      <c r="HN276" s="119"/>
      <c r="HX276" s="119"/>
    </row>
    <row xmlns:x14ac="http://schemas.microsoft.com/office/spreadsheetml/2009/9/ac" r="277" s="3" customFormat="true" x14ac:dyDescent="0.25">
      <c r="A277" s="374"/>
      <c r="B277" s="119"/>
      <c r="L277" s="119"/>
      <c r="V277" s="119"/>
      <c r="AF277" s="119"/>
      <c r="AP277" s="119"/>
      <c r="AZ277" s="119"/>
      <c r="BA277" s="119"/>
      <c r="BJ277" s="119"/>
      <c r="BT277" s="119"/>
      <c r="CD277" s="119"/>
      <c r="CN277" s="119"/>
      <c r="CX277" s="119"/>
      <c r="DH277" s="119"/>
      <c r="DR277" s="119"/>
      <c r="EB277" s="119"/>
      <c r="EL277" s="119"/>
      <c r="EV277" s="119"/>
      <c r="FF277" s="119"/>
      <c r="FP277" s="119"/>
      <c r="FZ277" s="119"/>
      <c r="GJ277" s="119"/>
      <c r="GT277" s="119"/>
      <c r="HD277" s="119"/>
      <c r="HN277" s="119"/>
      <c r="HX277" s="119"/>
    </row>
    <row xmlns:x14ac="http://schemas.microsoft.com/office/spreadsheetml/2009/9/ac" r="278" s="3" customFormat="true" x14ac:dyDescent="0.25">
      <c r="A278" s="374"/>
      <c r="B278" s="119"/>
      <c r="L278" s="119"/>
      <c r="V278" s="119"/>
      <c r="AF278" s="119"/>
      <c r="AP278" s="119"/>
      <c r="AZ278" s="119"/>
      <c r="BA278" s="119"/>
      <c r="BJ278" s="119"/>
      <c r="BT278" s="119"/>
      <c r="CD278" s="119"/>
      <c r="CN278" s="119"/>
      <c r="CX278" s="119"/>
      <c r="DH278" s="119"/>
      <c r="DR278" s="119"/>
      <c r="EB278" s="119"/>
      <c r="EL278" s="119"/>
      <c r="EV278" s="119"/>
      <c r="FF278" s="119"/>
      <c r="FP278" s="119"/>
      <c r="FZ278" s="119"/>
      <c r="GJ278" s="119"/>
      <c r="GT278" s="119"/>
      <c r="HD278" s="119"/>
      <c r="HN278" s="119"/>
      <c r="HX278" s="119"/>
    </row>
    <row xmlns:x14ac="http://schemas.microsoft.com/office/spreadsheetml/2009/9/ac" r="279" s="3" customFormat="true" x14ac:dyDescent="0.25">
      <c r="A279" s="374"/>
      <c r="B279" s="119"/>
      <c r="L279" s="119"/>
      <c r="V279" s="119"/>
      <c r="AF279" s="119"/>
      <c r="AP279" s="119"/>
      <c r="AZ279" s="119"/>
      <c r="BA279" s="119"/>
      <c r="BJ279" s="119"/>
      <c r="BT279" s="119"/>
      <c r="CD279" s="119"/>
      <c r="CN279" s="119"/>
      <c r="CX279" s="119"/>
      <c r="DH279" s="119"/>
      <c r="DR279" s="119"/>
      <c r="EB279" s="119"/>
      <c r="EL279" s="119"/>
      <c r="EV279" s="119"/>
      <c r="FF279" s="119"/>
      <c r="FP279" s="119"/>
      <c r="FZ279" s="119"/>
      <c r="GJ279" s="119"/>
      <c r="GT279" s="119"/>
      <c r="HD279" s="119"/>
      <c r="HN279" s="119"/>
      <c r="HX279" s="119"/>
    </row>
    <row xmlns:x14ac="http://schemas.microsoft.com/office/spreadsheetml/2009/9/ac" r="280" s="3" customFormat="true" x14ac:dyDescent="0.25">
      <c r="A280" s="374"/>
      <c r="B280" s="119"/>
      <c r="L280" s="119"/>
      <c r="V280" s="119"/>
      <c r="AF280" s="119"/>
      <c r="AP280" s="119"/>
      <c r="AZ280" s="119"/>
      <c r="BA280" s="119"/>
      <c r="BJ280" s="119"/>
      <c r="BT280" s="119"/>
      <c r="CD280" s="119"/>
      <c r="CN280" s="119"/>
      <c r="CX280" s="119"/>
      <c r="DH280" s="119"/>
      <c r="DR280" s="119"/>
      <c r="EB280" s="119"/>
      <c r="EL280" s="119"/>
      <c r="EV280" s="119"/>
      <c r="FF280" s="119"/>
      <c r="FP280" s="119"/>
      <c r="FZ280" s="119"/>
      <c r="GJ280" s="119"/>
      <c r="GT280" s="119"/>
      <c r="HD280" s="119"/>
      <c r="HN280" s="119"/>
      <c r="HX280" s="119"/>
    </row>
    <row xmlns:x14ac="http://schemas.microsoft.com/office/spreadsheetml/2009/9/ac" r="281" s="3" customFormat="true" x14ac:dyDescent="0.25">
      <c r="A281" s="374"/>
      <c r="B281" s="119"/>
      <c r="L281" s="119"/>
      <c r="V281" s="119"/>
      <c r="AF281" s="119"/>
      <c r="AP281" s="119"/>
      <c r="AZ281" s="119"/>
      <c r="BA281" s="119"/>
      <c r="BJ281" s="119"/>
      <c r="BT281" s="119"/>
      <c r="CD281" s="119"/>
      <c r="CN281" s="119"/>
      <c r="CX281" s="119"/>
      <c r="DH281" s="119"/>
      <c r="DR281" s="119"/>
      <c r="EB281" s="119"/>
      <c r="EL281" s="119"/>
      <c r="EV281" s="119"/>
      <c r="FF281" s="119"/>
      <c r="FP281" s="119"/>
      <c r="FZ281" s="119"/>
      <c r="GJ281" s="119"/>
      <c r="GT281" s="119"/>
      <c r="HD281" s="119"/>
      <c r="HN281" s="119"/>
      <c r="HX281" s="119"/>
    </row>
    <row xmlns:x14ac="http://schemas.microsoft.com/office/spreadsheetml/2009/9/ac" r="282" s="3" customFormat="true" x14ac:dyDescent="0.25">
      <c r="A282" s="374"/>
      <c r="B282" s="119"/>
      <c r="L282" s="119"/>
      <c r="V282" s="119"/>
      <c r="AF282" s="119"/>
      <c r="AP282" s="119"/>
      <c r="AZ282" s="119"/>
      <c r="BA282" s="119"/>
      <c r="BJ282" s="119"/>
      <c r="BT282" s="119"/>
      <c r="CD282" s="119"/>
      <c r="CN282" s="119"/>
      <c r="CX282" s="119"/>
      <c r="DH282" s="119"/>
      <c r="DR282" s="119"/>
      <c r="EB282" s="119"/>
      <c r="EL282" s="119"/>
      <c r="EV282" s="119"/>
      <c r="FF282" s="119"/>
      <c r="FP282" s="119"/>
      <c r="FZ282" s="119"/>
      <c r="GJ282" s="119"/>
      <c r="GT282" s="119"/>
      <c r="HD282" s="119"/>
      <c r="HN282" s="119"/>
      <c r="HX282" s="119"/>
    </row>
    <row xmlns:x14ac="http://schemas.microsoft.com/office/spreadsheetml/2009/9/ac" r="283" s="3" customFormat="true" x14ac:dyDescent="0.25">
      <c r="A283" s="374"/>
      <c r="B283" s="119"/>
      <c r="L283" s="119"/>
      <c r="V283" s="119"/>
      <c r="AF283" s="119"/>
      <c r="AP283" s="119"/>
      <c r="AZ283" s="119"/>
      <c r="BA283" s="119"/>
      <c r="BJ283" s="119"/>
      <c r="BT283" s="119"/>
      <c r="CD283" s="119"/>
      <c r="CN283" s="119"/>
      <c r="CX283" s="119"/>
      <c r="DH283" s="119"/>
      <c r="DR283" s="119"/>
      <c r="EB283" s="119"/>
      <c r="EL283" s="119"/>
      <c r="EV283" s="119"/>
      <c r="FF283" s="119"/>
      <c r="FP283" s="119"/>
      <c r="FZ283" s="119"/>
      <c r="GJ283" s="119"/>
      <c r="GT283" s="119"/>
      <c r="HD283" s="119"/>
      <c r="HN283" s="119"/>
      <c r="HX283" s="119"/>
    </row>
    <row xmlns:x14ac="http://schemas.microsoft.com/office/spreadsheetml/2009/9/ac" r="284" s="3" customFormat="true" x14ac:dyDescent="0.25">
      <c r="A284" s="374"/>
      <c r="B284" s="119"/>
      <c r="L284" s="119"/>
      <c r="V284" s="119"/>
      <c r="AF284" s="119"/>
      <c r="AP284" s="119"/>
      <c r="AZ284" s="119"/>
      <c r="BA284" s="119"/>
      <c r="BJ284" s="119"/>
      <c r="BT284" s="119"/>
      <c r="CD284" s="119"/>
      <c r="CN284" s="119"/>
      <c r="CX284" s="119"/>
      <c r="DH284" s="119"/>
      <c r="DR284" s="119"/>
      <c r="EB284" s="119"/>
      <c r="EL284" s="119"/>
      <c r="EV284" s="119"/>
      <c r="FF284" s="119"/>
      <c r="FP284" s="119"/>
      <c r="FZ284" s="119"/>
      <c r="GJ284" s="119"/>
      <c r="GT284" s="119"/>
      <c r="HD284" s="119"/>
      <c r="HN284" s="119"/>
      <c r="HX284" s="119"/>
    </row>
    <row xmlns:x14ac="http://schemas.microsoft.com/office/spreadsheetml/2009/9/ac" r="285" s="3" customFormat="true" x14ac:dyDescent="0.25">
      <c r="A285" s="374"/>
      <c r="B285" s="119"/>
      <c r="L285" s="119"/>
      <c r="V285" s="119"/>
      <c r="AF285" s="119"/>
      <c r="AP285" s="119"/>
      <c r="AZ285" s="119"/>
      <c r="BA285" s="119"/>
      <c r="BJ285" s="119"/>
      <c r="BT285" s="119"/>
      <c r="CD285" s="119"/>
      <c r="CN285" s="119"/>
      <c r="CX285" s="119"/>
      <c r="DH285" s="119"/>
      <c r="DR285" s="119"/>
      <c r="EB285" s="119"/>
      <c r="EL285" s="119"/>
      <c r="EV285" s="119"/>
      <c r="FF285" s="119"/>
      <c r="FP285" s="119"/>
      <c r="FZ285" s="119"/>
      <c r="GJ285" s="119"/>
      <c r="GT285" s="119"/>
      <c r="HD285" s="119"/>
      <c r="HN285" s="119"/>
      <c r="HX285" s="119"/>
    </row>
    <row xmlns:x14ac="http://schemas.microsoft.com/office/spreadsheetml/2009/9/ac" r="286" s="3" customFormat="true" x14ac:dyDescent="0.25">
      <c r="A286" s="374"/>
      <c r="B286" s="119"/>
      <c r="L286" s="119"/>
      <c r="V286" s="119"/>
      <c r="AF286" s="119"/>
      <c r="AP286" s="119"/>
      <c r="AZ286" s="119"/>
      <c r="BA286" s="119"/>
      <c r="BJ286" s="119"/>
      <c r="BT286" s="119"/>
      <c r="CD286" s="119"/>
      <c r="CN286" s="119"/>
      <c r="CX286" s="119"/>
      <c r="DH286" s="119"/>
      <c r="DR286" s="119"/>
      <c r="EB286" s="119"/>
      <c r="EL286" s="119"/>
      <c r="EV286" s="119"/>
      <c r="FF286" s="119"/>
      <c r="FP286" s="119"/>
      <c r="FZ286" s="119"/>
      <c r="GJ286" s="119"/>
      <c r="GT286" s="119"/>
      <c r="HD286" s="119"/>
      <c r="HN286" s="119"/>
      <c r="HX286" s="119"/>
    </row>
    <row xmlns:x14ac="http://schemas.microsoft.com/office/spreadsheetml/2009/9/ac" r="287" s="3" customFormat="true" x14ac:dyDescent="0.25">
      <c r="A287" s="374"/>
      <c r="B287" s="119"/>
      <c r="L287" s="119"/>
      <c r="V287" s="119"/>
      <c r="AF287" s="119"/>
      <c r="AP287" s="119"/>
      <c r="AZ287" s="119"/>
      <c r="BA287" s="119"/>
      <c r="BJ287" s="119"/>
      <c r="BT287" s="119"/>
      <c r="CD287" s="119"/>
      <c r="CN287" s="119"/>
      <c r="CX287" s="119"/>
      <c r="DH287" s="119"/>
      <c r="DR287" s="119"/>
      <c r="EB287" s="119"/>
      <c r="EL287" s="119"/>
      <c r="EV287" s="119"/>
      <c r="FF287" s="119"/>
      <c r="FP287" s="119"/>
      <c r="FZ287" s="119"/>
      <c r="GJ287" s="119"/>
      <c r="GT287" s="119"/>
      <c r="HD287" s="119"/>
      <c r="HN287" s="119"/>
      <c r="HX287" s="119"/>
    </row>
    <row xmlns:x14ac="http://schemas.microsoft.com/office/spreadsheetml/2009/9/ac" r="288" s="3" customFormat="true" x14ac:dyDescent="0.25">
      <c r="A288" s="374"/>
      <c r="B288" s="119"/>
      <c r="L288" s="119"/>
      <c r="V288" s="119"/>
      <c r="AF288" s="119"/>
      <c r="AP288" s="119"/>
      <c r="AZ288" s="119"/>
      <c r="BA288" s="119"/>
      <c r="BJ288" s="119"/>
      <c r="BT288" s="119"/>
      <c r="CD288" s="119"/>
      <c r="CN288" s="119"/>
      <c r="CX288" s="119"/>
      <c r="DH288" s="119"/>
      <c r="DR288" s="119"/>
      <c r="EB288" s="119"/>
      <c r="EL288" s="119"/>
      <c r="EV288" s="119"/>
      <c r="FF288" s="119"/>
      <c r="FP288" s="119"/>
      <c r="FZ288" s="119"/>
      <c r="GJ288" s="119"/>
      <c r="GT288" s="119"/>
      <c r="HD288" s="119"/>
      <c r="HN288" s="119"/>
      <c r="HX288" s="119"/>
    </row>
    <row xmlns:x14ac="http://schemas.microsoft.com/office/spreadsheetml/2009/9/ac" r="289" s="3" customFormat="true" x14ac:dyDescent="0.25">
      <c r="A289" s="374"/>
      <c r="B289" s="119"/>
      <c r="L289" s="119"/>
      <c r="V289" s="119"/>
      <c r="AF289" s="119"/>
      <c r="AP289" s="119"/>
      <c r="AZ289" s="119"/>
      <c r="BA289" s="119"/>
      <c r="BJ289" s="119"/>
      <c r="BT289" s="119"/>
      <c r="CD289" s="119"/>
      <c r="CN289" s="119"/>
      <c r="CX289" s="119"/>
      <c r="DH289" s="119"/>
      <c r="DR289" s="119"/>
      <c r="EB289" s="119"/>
      <c r="EL289" s="119"/>
      <c r="EV289" s="119"/>
      <c r="FF289" s="119"/>
      <c r="FP289" s="119"/>
      <c r="FZ289" s="119"/>
      <c r="GJ289" s="119"/>
      <c r="GT289" s="119"/>
      <c r="HD289" s="119"/>
      <c r="HN289" s="119"/>
      <c r="HX289" s="119"/>
    </row>
    <row xmlns:x14ac="http://schemas.microsoft.com/office/spreadsheetml/2009/9/ac" r="290" s="3" customFormat="true" x14ac:dyDescent="0.25">
      <c r="A290" s="374"/>
      <c r="B290" s="119"/>
      <c r="L290" s="119"/>
      <c r="V290" s="119"/>
      <c r="AF290" s="119"/>
      <c r="AP290" s="119"/>
      <c r="AZ290" s="119"/>
      <c r="BA290" s="119"/>
      <c r="BJ290" s="119"/>
      <c r="BT290" s="119"/>
      <c r="CD290" s="119"/>
      <c r="CN290" s="119"/>
      <c r="CX290" s="119"/>
      <c r="DH290" s="119"/>
      <c r="DR290" s="119"/>
      <c r="EB290" s="119"/>
      <c r="EL290" s="119"/>
      <c r="EV290" s="119"/>
      <c r="FF290" s="119"/>
      <c r="FP290" s="119"/>
      <c r="FZ290" s="119"/>
      <c r="GJ290" s="119"/>
      <c r="GT290" s="119"/>
      <c r="HD290" s="119"/>
      <c r="HN290" s="119"/>
      <c r="HX290" s="119"/>
    </row>
    <row xmlns:x14ac="http://schemas.microsoft.com/office/spreadsheetml/2009/9/ac" r="291" s="3" customFormat="true" x14ac:dyDescent="0.25">
      <c r="A291" s="374"/>
      <c r="B291" s="119"/>
      <c r="L291" s="119"/>
      <c r="V291" s="119"/>
      <c r="AF291" s="119"/>
      <c r="AP291" s="119"/>
      <c r="AZ291" s="119"/>
      <c r="BA291" s="119"/>
      <c r="BJ291" s="119"/>
      <c r="BT291" s="119"/>
      <c r="CD291" s="119"/>
      <c r="CN291" s="119"/>
      <c r="CX291" s="119"/>
      <c r="DH291" s="119"/>
      <c r="DR291" s="119"/>
      <c r="EB291" s="119"/>
      <c r="EL291" s="119"/>
      <c r="EV291" s="119"/>
      <c r="FF291" s="119"/>
      <c r="FP291" s="119"/>
      <c r="FZ291" s="119"/>
      <c r="GJ291" s="119"/>
      <c r="GT291" s="119"/>
      <c r="HD291" s="119"/>
      <c r="HN291" s="119"/>
      <c r="HX291" s="119"/>
    </row>
    <row xmlns:x14ac="http://schemas.microsoft.com/office/spreadsheetml/2009/9/ac" r="292" s="3" customFormat="true" x14ac:dyDescent="0.25">
      <c r="A292" s="374"/>
      <c r="B292" s="119"/>
      <c r="L292" s="119"/>
      <c r="V292" s="119"/>
      <c r="AF292" s="119"/>
      <c r="AP292" s="119"/>
      <c r="AZ292" s="119"/>
      <c r="BA292" s="119"/>
      <c r="BJ292" s="119"/>
      <c r="BT292" s="119"/>
      <c r="CD292" s="119"/>
      <c r="CN292" s="119"/>
      <c r="CX292" s="119"/>
      <c r="DH292" s="119"/>
      <c r="DR292" s="119"/>
      <c r="EB292" s="119"/>
      <c r="EL292" s="119"/>
      <c r="EV292" s="119"/>
      <c r="FF292" s="119"/>
      <c r="FP292" s="119"/>
      <c r="FZ292" s="119"/>
      <c r="GJ292" s="119"/>
      <c r="GT292" s="119"/>
      <c r="HD292" s="119"/>
      <c r="HN292" s="119"/>
      <c r="HX292" s="119"/>
    </row>
    <row xmlns:x14ac="http://schemas.microsoft.com/office/spreadsheetml/2009/9/ac" r="293" s="3" customFormat="true" x14ac:dyDescent="0.25">
      <c r="A293" s="374"/>
      <c r="B293" s="119"/>
      <c r="L293" s="119"/>
      <c r="V293" s="119"/>
      <c r="AF293" s="119"/>
      <c r="AP293" s="119"/>
      <c r="AZ293" s="119"/>
      <c r="BA293" s="119"/>
      <c r="BJ293" s="119"/>
      <c r="BT293" s="119"/>
      <c r="CD293" s="119"/>
      <c r="CN293" s="119"/>
      <c r="CX293" s="119"/>
      <c r="DH293" s="119"/>
      <c r="DR293" s="119"/>
      <c r="EB293" s="119"/>
      <c r="EL293" s="119"/>
      <c r="EV293" s="119"/>
      <c r="FF293" s="119"/>
      <c r="FP293" s="119"/>
      <c r="FZ293" s="119"/>
      <c r="GJ293" s="119"/>
      <c r="GT293" s="119"/>
      <c r="HD293" s="119"/>
      <c r="HN293" s="119"/>
      <c r="HX293" s="119"/>
    </row>
    <row xmlns:x14ac="http://schemas.microsoft.com/office/spreadsheetml/2009/9/ac" r="294" s="3" customFormat="true" x14ac:dyDescent="0.25">
      <c r="A294" s="374"/>
      <c r="B294" s="119"/>
      <c r="L294" s="119"/>
      <c r="V294" s="119"/>
      <c r="AF294" s="119"/>
      <c r="AP294" s="119"/>
      <c r="AZ294" s="119"/>
      <c r="BA294" s="119"/>
      <c r="BJ294" s="119"/>
      <c r="BT294" s="119"/>
      <c r="CD294" s="119"/>
      <c r="CN294" s="119"/>
      <c r="CX294" s="119"/>
      <c r="DH294" s="119"/>
      <c r="DR294" s="119"/>
      <c r="EB294" s="119"/>
      <c r="EL294" s="119"/>
      <c r="EV294" s="119"/>
      <c r="FF294" s="119"/>
      <c r="FP294" s="119"/>
      <c r="FZ294" s="119"/>
      <c r="GJ294" s="119"/>
      <c r="GT294" s="119"/>
      <c r="HD294" s="119"/>
      <c r="HN294" s="119"/>
      <c r="HX294" s="119"/>
    </row>
    <row xmlns:x14ac="http://schemas.microsoft.com/office/spreadsheetml/2009/9/ac" r="295" s="3" customFormat="true" x14ac:dyDescent="0.25">
      <c r="A295" s="374"/>
      <c r="B295" s="119"/>
      <c r="L295" s="119"/>
      <c r="V295" s="119"/>
      <c r="AF295" s="119"/>
      <c r="AP295" s="119"/>
      <c r="AZ295" s="119"/>
      <c r="BA295" s="119"/>
      <c r="BJ295" s="119"/>
      <c r="BT295" s="119"/>
      <c r="CD295" s="119"/>
      <c r="CN295" s="119"/>
      <c r="CX295" s="119"/>
      <c r="DH295" s="119"/>
      <c r="DR295" s="119"/>
      <c r="EB295" s="119"/>
      <c r="EL295" s="119"/>
      <c r="EV295" s="119"/>
      <c r="FF295" s="119"/>
      <c r="FP295" s="119"/>
      <c r="FZ295" s="119"/>
      <c r="GJ295" s="119"/>
      <c r="GT295" s="119"/>
      <c r="HD295" s="119"/>
      <c r="HN295" s="119"/>
      <c r="HX295" s="119"/>
    </row>
    <row xmlns:x14ac="http://schemas.microsoft.com/office/spreadsheetml/2009/9/ac" r="296" s="3" customFormat="true" x14ac:dyDescent="0.25">
      <c r="A296" s="374"/>
      <c r="B296" s="119"/>
      <c r="L296" s="119"/>
      <c r="V296" s="119"/>
      <c r="AF296" s="119"/>
      <c r="AP296" s="119"/>
      <c r="AZ296" s="119"/>
      <c r="BA296" s="119"/>
      <c r="BJ296" s="119"/>
      <c r="BT296" s="119"/>
      <c r="CD296" s="119"/>
      <c r="CN296" s="119"/>
      <c r="CX296" s="119"/>
      <c r="DH296" s="119"/>
      <c r="DR296" s="119"/>
      <c r="EB296" s="119"/>
      <c r="EL296" s="119"/>
      <c r="EV296" s="119"/>
      <c r="FF296" s="119"/>
      <c r="FP296" s="119"/>
      <c r="FZ296" s="119"/>
      <c r="GJ296" s="119"/>
      <c r="GT296" s="119"/>
      <c r="HD296" s="119"/>
      <c r="HN296" s="119"/>
      <c r="HX296" s="119"/>
    </row>
    <row xmlns:x14ac="http://schemas.microsoft.com/office/spreadsheetml/2009/9/ac" r="297" s="3" customFormat="true" x14ac:dyDescent="0.25">
      <c r="A297" s="374"/>
      <c r="B297" s="119"/>
      <c r="L297" s="119"/>
      <c r="V297" s="119"/>
      <c r="AF297" s="119"/>
      <c r="AP297" s="119"/>
      <c r="AZ297" s="119"/>
      <c r="BA297" s="119"/>
      <c r="BJ297" s="119"/>
      <c r="BT297" s="119"/>
      <c r="CD297" s="119"/>
      <c r="CN297" s="119"/>
      <c r="CX297" s="119"/>
      <c r="DH297" s="119"/>
      <c r="DR297" s="119"/>
      <c r="EB297" s="119"/>
      <c r="EL297" s="119"/>
      <c r="EV297" s="119"/>
      <c r="FF297" s="119"/>
      <c r="FP297" s="119"/>
      <c r="FZ297" s="119"/>
      <c r="GJ297" s="119"/>
      <c r="GT297" s="119"/>
      <c r="HD297" s="119"/>
      <c r="HN297" s="119"/>
      <c r="HX297" s="119"/>
    </row>
    <row xmlns:x14ac="http://schemas.microsoft.com/office/spreadsheetml/2009/9/ac" r="298" s="3" customFormat="true" x14ac:dyDescent="0.25">
      <c r="A298" s="374"/>
      <c r="B298" s="119"/>
      <c r="L298" s="119"/>
      <c r="V298" s="119"/>
      <c r="AF298" s="119"/>
      <c r="AP298" s="119"/>
      <c r="AZ298" s="119"/>
      <c r="BA298" s="119"/>
      <c r="BJ298" s="119"/>
      <c r="BT298" s="119"/>
      <c r="CD298" s="119"/>
      <c r="CN298" s="119"/>
      <c r="CX298" s="119"/>
      <c r="DH298" s="119"/>
      <c r="DR298" s="119"/>
      <c r="EB298" s="119"/>
      <c r="EL298" s="119"/>
      <c r="EV298" s="119"/>
      <c r="FF298" s="119"/>
      <c r="FP298" s="119"/>
      <c r="FZ298" s="119"/>
      <c r="GJ298" s="119"/>
      <c r="GT298" s="119"/>
      <c r="HD298" s="119"/>
      <c r="HN298" s="119"/>
      <c r="HX298" s="119"/>
    </row>
    <row xmlns:x14ac="http://schemas.microsoft.com/office/spreadsheetml/2009/9/ac" r="299" s="3" customFormat="true" x14ac:dyDescent="0.25">
      <c r="A299" s="374"/>
      <c r="B299" s="119"/>
      <c r="L299" s="119"/>
      <c r="V299" s="119"/>
      <c r="AF299" s="119"/>
      <c r="AP299" s="119"/>
      <c r="AZ299" s="119"/>
      <c r="BA299" s="119"/>
      <c r="BJ299" s="119"/>
      <c r="BT299" s="119"/>
      <c r="CD299" s="119"/>
      <c r="CN299" s="119"/>
      <c r="CX299" s="119"/>
      <c r="DH299" s="119"/>
      <c r="DR299" s="119"/>
      <c r="EB299" s="119"/>
      <c r="EL299" s="119"/>
      <c r="EV299" s="119"/>
      <c r="FF299" s="119"/>
      <c r="FP299" s="119"/>
      <c r="FZ299" s="119"/>
      <c r="GJ299" s="119"/>
      <c r="GT299" s="119"/>
      <c r="HD299" s="119"/>
      <c r="HN299" s="119"/>
      <c r="HX299" s="119"/>
    </row>
    <row xmlns:x14ac="http://schemas.microsoft.com/office/spreadsheetml/2009/9/ac" r="300" s="3" customFormat="true" x14ac:dyDescent="0.25">
      <c r="A300" s="374"/>
      <c r="B300" s="119"/>
      <c r="L300" s="119"/>
      <c r="V300" s="119"/>
      <c r="AF300" s="119"/>
      <c r="AP300" s="119"/>
      <c r="AZ300" s="119"/>
      <c r="BA300" s="119"/>
      <c r="BJ300" s="119"/>
      <c r="BT300" s="119"/>
      <c r="CD300" s="119"/>
      <c r="CN300" s="119"/>
      <c r="CX300" s="119"/>
      <c r="DH300" s="119"/>
      <c r="DR300" s="119"/>
      <c r="EB300" s="119"/>
      <c r="EL300" s="119"/>
      <c r="EV300" s="119"/>
      <c r="FF300" s="119"/>
      <c r="FP300" s="119"/>
      <c r="FZ300" s="119"/>
      <c r="GJ300" s="119"/>
      <c r="GT300" s="119"/>
      <c r="HD300" s="119"/>
      <c r="HN300" s="119"/>
      <c r="HX300" s="119"/>
    </row>
    <row xmlns:x14ac="http://schemas.microsoft.com/office/spreadsheetml/2009/9/ac" r="301" s="3" customFormat="true" x14ac:dyDescent="0.25">
      <c r="A301" s="374"/>
      <c r="B301" s="119"/>
      <c r="L301" s="119"/>
      <c r="V301" s="119"/>
      <c r="AF301" s="119"/>
      <c r="AP301" s="119"/>
      <c r="AZ301" s="119"/>
      <c r="BA301" s="119"/>
      <c r="BJ301" s="119"/>
      <c r="BT301" s="119"/>
      <c r="CD301" s="119"/>
      <c r="CN301" s="119"/>
      <c r="CX301" s="119"/>
      <c r="DH301" s="119"/>
      <c r="DR301" s="119"/>
      <c r="EB301" s="119"/>
      <c r="EL301" s="119"/>
      <c r="EV301" s="119"/>
      <c r="FF301" s="119"/>
      <c r="FP301" s="119"/>
      <c r="FZ301" s="119"/>
      <c r="GJ301" s="119"/>
      <c r="GT301" s="119"/>
      <c r="HD301" s="119"/>
      <c r="HN301" s="119"/>
      <c r="HX301" s="119"/>
    </row>
    <row xmlns:x14ac="http://schemas.microsoft.com/office/spreadsheetml/2009/9/ac" r="302" s="3" customFormat="true" x14ac:dyDescent="0.25">
      <c r="A302" s="374"/>
      <c r="B302" s="119"/>
      <c r="L302" s="119"/>
      <c r="V302" s="119"/>
      <c r="AF302" s="119"/>
      <c r="AP302" s="119"/>
      <c r="AZ302" s="119"/>
      <c r="BA302" s="119"/>
      <c r="BJ302" s="119"/>
      <c r="BT302" s="119"/>
      <c r="CD302" s="119"/>
      <c r="CN302" s="119"/>
      <c r="CX302" s="119"/>
      <c r="DH302" s="119"/>
      <c r="DR302" s="119"/>
      <c r="EB302" s="119"/>
      <c r="EL302" s="119"/>
      <c r="EV302" s="119"/>
      <c r="FF302" s="119"/>
      <c r="FP302" s="119"/>
      <c r="FZ302" s="119"/>
      <c r="GJ302" s="119"/>
      <c r="GT302" s="119"/>
      <c r="HD302" s="119"/>
      <c r="HN302" s="119"/>
      <c r="HX302" s="119"/>
    </row>
    <row xmlns:x14ac="http://schemas.microsoft.com/office/spreadsheetml/2009/9/ac" r="303" s="3" customFormat="true" x14ac:dyDescent="0.25">
      <c r="A303" s="374"/>
      <c r="B303" s="119"/>
      <c r="L303" s="119"/>
      <c r="V303" s="119"/>
      <c r="AF303" s="119"/>
      <c r="AP303" s="119"/>
      <c r="AZ303" s="119"/>
      <c r="BA303" s="119"/>
      <c r="BJ303" s="119"/>
      <c r="BT303" s="119"/>
      <c r="CD303" s="119"/>
      <c r="CN303" s="119"/>
      <c r="CX303" s="119"/>
      <c r="DH303" s="119"/>
      <c r="DR303" s="119"/>
      <c r="EB303" s="119"/>
      <c r="EL303" s="119"/>
      <c r="EV303" s="119"/>
      <c r="FF303" s="119"/>
      <c r="FP303" s="119"/>
      <c r="FZ303" s="119"/>
      <c r="GJ303" s="119"/>
      <c r="GT303" s="119"/>
      <c r="HD303" s="119"/>
      <c r="HN303" s="119"/>
      <c r="HX303" s="119"/>
    </row>
    <row xmlns:x14ac="http://schemas.microsoft.com/office/spreadsheetml/2009/9/ac" r="304" s="3" customFormat="true" x14ac:dyDescent="0.25">
      <c r="A304" s="374"/>
      <c r="B304" s="119"/>
      <c r="L304" s="119"/>
      <c r="V304" s="119"/>
      <c r="AF304" s="119"/>
      <c r="AP304" s="119"/>
      <c r="AZ304" s="119"/>
      <c r="BA304" s="119"/>
      <c r="BJ304" s="119"/>
      <c r="BT304" s="119"/>
      <c r="CD304" s="119"/>
      <c r="CN304" s="119"/>
      <c r="CX304" s="119"/>
      <c r="DH304" s="119"/>
      <c r="DR304" s="119"/>
      <c r="EB304" s="119"/>
      <c r="EL304" s="119"/>
      <c r="EV304" s="119"/>
      <c r="FF304" s="119"/>
      <c r="FP304" s="119"/>
      <c r="FZ304" s="119"/>
      <c r="GJ304" s="119"/>
      <c r="GT304" s="119"/>
      <c r="HD304" s="119"/>
      <c r="HN304" s="119"/>
      <c r="HX304" s="119"/>
    </row>
    <row xmlns:x14ac="http://schemas.microsoft.com/office/spreadsheetml/2009/9/ac" r="305" s="3" customFormat="true" x14ac:dyDescent="0.25">
      <c r="A305" s="374"/>
      <c r="B305" s="119"/>
      <c r="L305" s="119"/>
      <c r="V305" s="119"/>
      <c r="AF305" s="119"/>
      <c r="AP305" s="119"/>
      <c r="AZ305" s="119"/>
      <c r="BA305" s="119"/>
      <c r="BJ305" s="119"/>
      <c r="BT305" s="119"/>
      <c r="CD305" s="119"/>
      <c r="CN305" s="119"/>
      <c r="CX305" s="119"/>
      <c r="DH305" s="119"/>
      <c r="DR305" s="119"/>
      <c r="EB305" s="119"/>
      <c r="EL305" s="119"/>
      <c r="EV305" s="119"/>
      <c r="FF305" s="119"/>
      <c r="FP305" s="119"/>
      <c r="FZ305" s="119"/>
      <c r="GJ305" s="119"/>
      <c r="GT305" s="119"/>
      <c r="HD305" s="119"/>
      <c r="HN305" s="119"/>
      <c r="HX305" s="119"/>
    </row>
    <row xmlns:x14ac="http://schemas.microsoft.com/office/spreadsheetml/2009/9/ac" r="306" s="3" customFormat="true" x14ac:dyDescent="0.25">
      <c r="A306" s="374"/>
      <c r="B306" s="119"/>
      <c r="L306" s="119"/>
      <c r="V306" s="119"/>
      <c r="AF306" s="119"/>
      <c r="AP306" s="119"/>
      <c r="AZ306" s="119"/>
      <c r="BA306" s="119"/>
      <c r="BJ306" s="119"/>
      <c r="BT306" s="119"/>
      <c r="CD306" s="119"/>
      <c r="CN306" s="119"/>
      <c r="CX306" s="119"/>
      <c r="DH306" s="119"/>
      <c r="DR306" s="119"/>
      <c r="EB306" s="119"/>
      <c r="EL306" s="119"/>
      <c r="EV306" s="119"/>
      <c r="FF306" s="119"/>
      <c r="FP306" s="119"/>
      <c r="FZ306" s="119"/>
      <c r="GJ306" s="119"/>
      <c r="GT306" s="119"/>
      <c r="HD306" s="119"/>
      <c r="HN306" s="119"/>
      <c r="HX306" s="119"/>
    </row>
    <row xmlns:x14ac="http://schemas.microsoft.com/office/spreadsheetml/2009/9/ac" r="307" s="3" customFormat="true" x14ac:dyDescent="0.25">
      <c r="A307" s="374"/>
      <c r="B307" s="119"/>
      <c r="L307" s="119"/>
      <c r="V307" s="119"/>
      <c r="AF307" s="119"/>
      <c r="AP307" s="119"/>
      <c r="AZ307" s="119"/>
      <c r="BA307" s="119"/>
      <c r="BJ307" s="119"/>
      <c r="BT307" s="119"/>
      <c r="CD307" s="119"/>
      <c r="CN307" s="119"/>
      <c r="CX307" s="119"/>
      <c r="DH307" s="119"/>
      <c r="DR307" s="119"/>
      <c r="EB307" s="119"/>
      <c r="EL307" s="119"/>
      <c r="EV307" s="119"/>
      <c r="FF307" s="119"/>
      <c r="FP307" s="119"/>
      <c r="FZ307" s="119"/>
      <c r="GJ307" s="119"/>
      <c r="GT307" s="119"/>
      <c r="HD307" s="119"/>
      <c r="HN307" s="119"/>
      <c r="HX307" s="119"/>
    </row>
    <row xmlns:x14ac="http://schemas.microsoft.com/office/spreadsheetml/2009/9/ac" r="308" s="3" customFormat="true" x14ac:dyDescent="0.25">
      <c r="A308" s="374"/>
      <c r="B308" s="119"/>
      <c r="L308" s="119"/>
      <c r="V308" s="119"/>
      <c r="AF308" s="119"/>
      <c r="AP308" s="119"/>
      <c r="AZ308" s="119"/>
      <c r="BA308" s="119"/>
      <c r="BJ308" s="119"/>
      <c r="BT308" s="119"/>
      <c r="CD308" s="119"/>
      <c r="CN308" s="119"/>
      <c r="CX308" s="119"/>
      <c r="DH308" s="119"/>
      <c r="DR308" s="119"/>
      <c r="EB308" s="119"/>
      <c r="EL308" s="119"/>
      <c r="EV308" s="119"/>
      <c r="FF308" s="119"/>
      <c r="FP308" s="119"/>
      <c r="FZ308" s="119"/>
      <c r="GJ308" s="119"/>
      <c r="GT308" s="119"/>
      <c r="HD308" s="119"/>
      <c r="HN308" s="119"/>
      <c r="HX308" s="119"/>
    </row>
    <row xmlns:x14ac="http://schemas.microsoft.com/office/spreadsheetml/2009/9/ac" r="309" s="3" customFormat="true" x14ac:dyDescent="0.25">
      <c r="A309" s="374"/>
      <c r="B309" s="119"/>
      <c r="L309" s="119"/>
      <c r="V309" s="119"/>
      <c r="AF309" s="119"/>
      <c r="AP309" s="119"/>
      <c r="AZ309" s="119"/>
      <c r="BA309" s="119"/>
      <c r="BJ309" s="119"/>
      <c r="BT309" s="119"/>
      <c r="CD309" s="119"/>
      <c r="CN309" s="119"/>
      <c r="CX309" s="119"/>
      <c r="DH309" s="119"/>
      <c r="DR309" s="119"/>
      <c r="EB309" s="119"/>
      <c r="EL309" s="119"/>
      <c r="EV309" s="119"/>
      <c r="FF309" s="119"/>
      <c r="FP309" s="119"/>
      <c r="FZ309" s="119"/>
      <c r="GJ309" s="119"/>
      <c r="GT309" s="119"/>
      <c r="HD309" s="119"/>
      <c r="HN309" s="119"/>
      <c r="HX309" s="119"/>
    </row>
    <row xmlns:x14ac="http://schemas.microsoft.com/office/spreadsheetml/2009/9/ac" r="310" s="3" customFormat="true" x14ac:dyDescent="0.25">
      <c r="A310" s="374"/>
      <c r="B310" s="119"/>
      <c r="L310" s="119"/>
      <c r="V310" s="119"/>
      <c r="AF310" s="119"/>
      <c r="AP310" s="119"/>
      <c r="AZ310" s="119"/>
      <c r="BA310" s="119"/>
      <c r="BJ310" s="119"/>
      <c r="BT310" s="119"/>
      <c r="CD310" s="119"/>
      <c r="CN310" s="119"/>
      <c r="CX310" s="119"/>
      <c r="DH310" s="119"/>
      <c r="DR310" s="119"/>
      <c r="EB310" s="119"/>
      <c r="EL310" s="119"/>
      <c r="EV310" s="119"/>
      <c r="FF310" s="119"/>
      <c r="FP310" s="119"/>
      <c r="FZ310" s="119"/>
      <c r="GJ310" s="119"/>
      <c r="GT310" s="119"/>
      <c r="HD310" s="119"/>
      <c r="HN310" s="119"/>
      <c r="HX310" s="119"/>
    </row>
    <row xmlns:x14ac="http://schemas.microsoft.com/office/spreadsheetml/2009/9/ac" r="311" s="3" customFormat="true" x14ac:dyDescent="0.25">
      <c r="A311" s="374"/>
      <c r="B311" s="119"/>
      <c r="L311" s="119"/>
      <c r="V311" s="119"/>
      <c r="AF311" s="119"/>
      <c r="AP311" s="119"/>
      <c r="AZ311" s="119"/>
      <c r="BA311" s="119"/>
      <c r="BJ311" s="119"/>
      <c r="BT311" s="119"/>
      <c r="CD311" s="119"/>
      <c r="CN311" s="119"/>
      <c r="CX311" s="119"/>
      <c r="DH311" s="119"/>
      <c r="DR311" s="119"/>
      <c r="EB311" s="119"/>
      <c r="EL311" s="119"/>
      <c r="EV311" s="119"/>
      <c r="FF311" s="119"/>
      <c r="FP311" s="119"/>
      <c r="FZ311" s="119"/>
      <c r="GJ311" s="119"/>
      <c r="GT311" s="119"/>
      <c r="HD311" s="119"/>
      <c r="HN311" s="119"/>
      <c r="HX311" s="119"/>
    </row>
    <row xmlns:x14ac="http://schemas.microsoft.com/office/spreadsheetml/2009/9/ac" r="312" s="3" customFormat="true" x14ac:dyDescent="0.25">
      <c r="A312" s="374"/>
      <c r="B312" s="119"/>
      <c r="L312" s="119"/>
      <c r="V312" s="119"/>
      <c r="AF312" s="119"/>
      <c r="AP312" s="119"/>
      <c r="AZ312" s="119"/>
      <c r="BA312" s="119"/>
      <c r="BJ312" s="119"/>
      <c r="BT312" s="119"/>
      <c r="CD312" s="119"/>
      <c r="CN312" s="119"/>
      <c r="CX312" s="119"/>
      <c r="DH312" s="119"/>
      <c r="DR312" s="119"/>
      <c r="EB312" s="119"/>
      <c r="EL312" s="119"/>
      <c r="EV312" s="119"/>
      <c r="FF312" s="119"/>
      <c r="FP312" s="119"/>
      <c r="FZ312" s="119"/>
      <c r="GJ312" s="119"/>
      <c r="GT312" s="119"/>
      <c r="HD312" s="119"/>
      <c r="HN312" s="119"/>
      <c r="HX312" s="119"/>
    </row>
    <row xmlns:x14ac="http://schemas.microsoft.com/office/spreadsheetml/2009/9/ac" r="313" s="3" customFormat="true" x14ac:dyDescent="0.25">
      <c r="A313" s="374"/>
      <c r="B313" s="119"/>
      <c r="L313" s="119"/>
      <c r="V313" s="119"/>
      <c r="AF313" s="119"/>
      <c r="AP313" s="119"/>
      <c r="AZ313" s="119"/>
      <c r="BA313" s="119"/>
      <c r="BJ313" s="119"/>
      <c r="BT313" s="119"/>
      <c r="CD313" s="119"/>
      <c r="CN313" s="119"/>
      <c r="CX313" s="119"/>
      <c r="DH313" s="119"/>
      <c r="DR313" s="119"/>
      <c r="EB313" s="119"/>
      <c r="EL313" s="119"/>
      <c r="EV313" s="119"/>
      <c r="FF313" s="119"/>
      <c r="FP313" s="119"/>
      <c r="FZ313" s="119"/>
      <c r="GJ313" s="119"/>
      <c r="GT313" s="119"/>
      <c r="HD313" s="119"/>
      <c r="HN313" s="119"/>
      <c r="HX313" s="119"/>
    </row>
    <row xmlns:x14ac="http://schemas.microsoft.com/office/spreadsheetml/2009/9/ac" r="314" s="3" customFormat="true" x14ac:dyDescent="0.25">
      <c r="A314" s="374"/>
      <c r="B314" s="119"/>
      <c r="L314" s="119"/>
      <c r="V314" s="119"/>
      <c r="AF314" s="119"/>
      <c r="AP314" s="119"/>
      <c r="AZ314" s="119"/>
      <c r="BA314" s="119"/>
      <c r="BJ314" s="119"/>
      <c r="BT314" s="119"/>
      <c r="CD314" s="119"/>
      <c r="CN314" s="119"/>
      <c r="CX314" s="119"/>
      <c r="DH314" s="119"/>
      <c r="DR314" s="119"/>
      <c r="EB314" s="119"/>
      <c r="EL314" s="119"/>
      <c r="EV314" s="119"/>
      <c r="FF314" s="119"/>
      <c r="FP314" s="119"/>
      <c r="FZ314" s="119"/>
      <c r="GJ314" s="119"/>
      <c r="GT314" s="119"/>
      <c r="HD314" s="119"/>
      <c r="HN314" s="119"/>
      <c r="HX314" s="119"/>
    </row>
    <row xmlns:x14ac="http://schemas.microsoft.com/office/spreadsheetml/2009/9/ac" r="315" s="3" customFormat="true" x14ac:dyDescent="0.25">
      <c r="A315" s="374"/>
      <c r="B315" s="119"/>
      <c r="L315" s="119"/>
      <c r="V315" s="119"/>
      <c r="AF315" s="119"/>
      <c r="AP315" s="119"/>
      <c r="AZ315" s="119"/>
      <c r="BA315" s="119"/>
      <c r="BJ315" s="119"/>
      <c r="BT315" s="119"/>
      <c r="CD315" s="119"/>
      <c r="CN315" s="119"/>
      <c r="CX315" s="119"/>
      <c r="DH315" s="119"/>
      <c r="DR315" s="119"/>
      <c r="EB315" s="119"/>
      <c r="EL315" s="119"/>
      <c r="EV315" s="119"/>
      <c r="FF315" s="119"/>
      <c r="FP315" s="119"/>
      <c r="FZ315" s="119"/>
      <c r="GJ315" s="119"/>
      <c r="GT315" s="119"/>
      <c r="HD315" s="119"/>
      <c r="HN315" s="119"/>
      <c r="HX315" s="119"/>
    </row>
    <row xmlns:x14ac="http://schemas.microsoft.com/office/spreadsheetml/2009/9/ac" r="316" s="3" customFormat="true" x14ac:dyDescent="0.25">
      <c r="A316" s="374"/>
      <c r="B316" s="119"/>
      <c r="L316" s="119"/>
      <c r="V316" s="119"/>
      <c r="AF316" s="119"/>
      <c r="AP316" s="119"/>
      <c r="AZ316" s="119"/>
      <c r="BA316" s="119"/>
      <c r="BJ316" s="119"/>
      <c r="BT316" s="119"/>
      <c r="CD316" s="119"/>
      <c r="CN316" s="119"/>
      <c r="CX316" s="119"/>
      <c r="DH316" s="119"/>
      <c r="DR316" s="119"/>
      <c r="EB316" s="119"/>
      <c r="EL316" s="119"/>
      <c r="EV316" s="119"/>
      <c r="FF316" s="119"/>
      <c r="FP316" s="119"/>
      <c r="FZ316" s="119"/>
      <c r="GJ316" s="119"/>
      <c r="GT316" s="119"/>
      <c r="HD316" s="119"/>
      <c r="HN316" s="119"/>
      <c r="HX316" s="119"/>
    </row>
    <row xmlns:x14ac="http://schemas.microsoft.com/office/spreadsheetml/2009/9/ac" r="317" s="3" customFormat="true" x14ac:dyDescent="0.25">
      <c r="A317" s="374"/>
      <c r="B317" s="119"/>
      <c r="L317" s="119"/>
      <c r="V317" s="119"/>
      <c r="AF317" s="119"/>
      <c r="AP317" s="119"/>
      <c r="AZ317" s="119"/>
      <c r="BA317" s="119"/>
      <c r="BJ317" s="119"/>
      <c r="BT317" s="119"/>
      <c r="CD317" s="119"/>
      <c r="CN317" s="119"/>
      <c r="CX317" s="119"/>
      <c r="DH317" s="119"/>
      <c r="DR317" s="119"/>
      <c r="EB317" s="119"/>
      <c r="EL317" s="119"/>
      <c r="EV317" s="119"/>
      <c r="FF317" s="119"/>
      <c r="FP317" s="119"/>
      <c r="FZ317" s="119"/>
      <c r="GJ317" s="119"/>
      <c r="GT317" s="119"/>
      <c r="HD317" s="119"/>
      <c r="HN317" s="119"/>
      <c r="HX317" s="119"/>
    </row>
    <row xmlns:x14ac="http://schemas.microsoft.com/office/spreadsheetml/2009/9/ac" r="318" s="3" customFormat="true" x14ac:dyDescent="0.25">
      <c r="A318" s="374"/>
      <c r="B318" s="119"/>
      <c r="L318" s="119"/>
      <c r="V318" s="119"/>
      <c r="AF318" s="119"/>
      <c r="AP318" s="119"/>
      <c r="AZ318" s="119"/>
      <c r="BA318" s="119"/>
      <c r="BJ318" s="119"/>
      <c r="BT318" s="119"/>
      <c r="CD318" s="119"/>
      <c r="CN318" s="119"/>
      <c r="CX318" s="119"/>
      <c r="DH318" s="119"/>
      <c r="DR318" s="119"/>
      <c r="EB318" s="119"/>
      <c r="EL318" s="119"/>
      <c r="EV318" s="119"/>
      <c r="FF318" s="119"/>
      <c r="FP318" s="119"/>
      <c r="FZ318" s="119"/>
      <c r="GJ318" s="119"/>
      <c r="GT318" s="119"/>
      <c r="HD318" s="119"/>
      <c r="HN318" s="119"/>
      <c r="HX318" s="119"/>
    </row>
    <row xmlns:x14ac="http://schemas.microsoft.com/office/spreadsheetml/2009/9/ac" r="319" s="3" customFormat="true" x14ac:dyDescent="0.25">
      <c r="A319" s="374"/>
      <c r="B319" s="119"/>
      <c r="L319" s="119"/>
      <c r="V319" s="119"/>
      <c r="AF319" s="119"/>
      <c r="AP319" s="119"/>
      <c r="AZ319" s="119"/>
      <c r="BA319" s="119"/>
      <c r="BJ319" s="119"/>
      <c r="BT319" s="119"/>
      <c r="CD319" s="119"/>
      <c r="CN319" s="119"/>
      <c r="CX319" s="119"/>
      <c r="DH319" s="119"/>
      <c r="DR319" s="119"/>
      <c r="EB319" s="119"/>
      <c r="EL319" s="119"/>
      <c r="EV319" s="119"/>
      <c r="FF319" s="119"/>
      <c r="FP319" s="119"/>
      <c r="FZ319" s="119"/>
      <c r="GJ319" s="119"/>
      <c r="GT319" s="119"/>
      <c r="HD319" s="119"/>
      <c r="HN319" s="119"/>
      <c r="HX319" s="119"/>
    </row>
    <row xmlns:x14ac="http://schemas.microsoft.com/office/spreadsheetml/2009/9/ac" r="320" s="3" customFormat="true" x14ac:dyDescent="0.25">
      <c r="A320" s="374"/>
      <c r="B320" s="119"/>
      <c r="L320" s="119"/>
      <c r="V320" s="119"/>
      <c r="AF320" s="119"/>
      <c r="AP320" s="119"/>
      <c r="AZ320" s="119"/>
      <c r="BA320" s="119"/>
      <c r="BJ320" s="119"/>
      <c r="BT320" s="119"/>
      <c r="CD320" s="119"/>
      <c r="CN320" s="119"/>
      <c r="CX320" s="119"/>
      <c r="DH320" s="119"/>
      <c r="DR320" s="119"/>
      <c r="EB320" s="119"/>
      <c r="EL320" s="119"/>
      <c r="EV320" s="119"/>
      <c r="FF320" s="119"/>
      <c r="FP320" s="119"/>
      <c r="FZ320" s="119"/>
      <c r="GJ320" s="119"/>
      <c r="GT320" s="119"/>
      <c r="HD320" s="119"/>
      <c r="HN320" s="119"/>
      <c r="HX320" s="119"/>
    </row>
    <row xmlns:x14ac="http://schemas.microsoft.com/office/spreadsheetml/2009/9/ac" r="321" s="3" customFormat="true" x14ac:dyDescent="0.25">
      <c r="A321" s="374"/>
      <c r="B321" s="119"/>
      <c r="L321" s="119"/>
      <c r="V321" s="119"/>
      <c r="AF321" s="119"/>
      <c r="AP321" s="119"/>
      <c r="AZ321" s="119"/>
      <c r="BA321" s="119"/>
      <c r="BJ321" s="119"/>
      <c r="BT321" s="119"/>
      <c r="CD321" s="119"/>
      <c r="CN321" s="119"/>
      <c r="CX321" s="119"/>
      <c r="DH321" s="119"/>
      <c r="DR321" s="119"/>
      <c r="EB321" s="119"/>
      <c r="EL321" s="119"/>
      <c r="EV321" s="119"/>
      <c r="FF321" s="119"/>
      <c r="FP321" s="119"/>
      <c r="FZ321" s="119"/>
      <c r="GJ321" s="119"/>
      <c r="GT321" s="119"/>
      <c r="HD321" s="119"/>
      <c r="HN321" s="119"/>
      <c r="HX321" s="119"/>
    </row>
    <row xmlns:x14ac="http://schemas.microsoft.com/office/spreadsheetml/2009/9/ac" r="322" s="3" customFormat="true" x14ac:dyDescent="0.25">
      <c r="A322" s="374"/>
      <c r="B322" s="119"/>
      <c r="L322" s="119"/>
      <c r="V322" s="119"/>
      <c r="AF322" s="119"/>
      <c r="AP322" s="119"/>
      <c r="AZ322" s="119"/>
      <c r="BA322" s="119"/>
      <c r="BJ322" s="119"/>
      <c r="BT322" s="119"/>
      <c r="CD322" s="119"/>
      <c r="CN322" s="119"/>
      <c r="CX322" s="119"/>
      <c r="DH322" s="119"/>
      <c r="DR322" s="119"/>
      <c r="EB322" s="119"/>
      <c r="EL322" s="119"/>
      <c r="EV322" s="119"/>
      <c r="FF322" s="119"/>
      <c r="FP322" s="119"/>
      <c r="FZ322" s="119"/>
      <c r="GJ322" s="119"/>
      <c r="GT322" s="119"/>
      <c r="HD322" s="119"/>
      <c r="HN322" s="119"/>
      <c r="HX322" s="119"/>
    </row>
    <row xmlns:x14ac="http://schemas.microsoft.com/office/spreadsheetml/2009/9/ac" r="323" s="3" customFormat="true" x14ac:dyDescent="0.25">
      <c r="A323" s="374"/>
      <c r="B323" s="119"/>
      <c r="L323" s="119"/>
      <c r="V323" s="119"/>
      <c r="AF323" s="119"/>
      <c r="AP323" s="119"/>
      <c r="AZ323" s="119"/>
      <c r="BA323" s="119"/>
      <c r="BJ323" s="119"/>
      <c r="BT323" s="119"/>
      <c r="CD323" s="119"/>
      <c r="CN323" s="119"/>
      <c r="CX323" s="119"/>
      <c r="DH323" s="119"/>
      <c r="DR323" s="119"/>
      <c r="EB323" s="119"/>
      <c r="EL323" s="119"/>
      <c r="EV323" s="119"/>
      <c r="FF323" s="119"/>
      <c r="FP323" s="119"/>
      <c r="FZ323" s="119"/>
      <c r="GJ323" s="119"/>
      <c r="GT323" s="119"/>
      <c r="HD323" s="119"/>
      <c r="HN323" s="119"/>
      <c r="HX323" s="119"/>
    </row>
    <row xmlns:x14ac="http://schemas.microsoft.com/office/spreadsheetml/2009/9/ac" r="324" s="3" customFormat="true" x14ac:dyDescent="0.25">
      <c r="A324" s="374"/>
      <c r="B324" s="119"/>
      <c r="L324" s="119"/>
      <c r="V324" s="119"/>
      <c r="AF324" s="119"/>
      <c r="AP324" s="119"/>
      <c r="AZ324" s="119"/>
      <c r="BA324" s="119"/>
      <c r="BJ324" s="119"/>
      <c r="BT324" s="119"/>
      <c r="CD324" s="119"/>
      <c r="CN324" s="119"/>
      <c r="CX324" s="119"/>
      <c r="DH324" s="119"/>
      <c r="DR324" s="119"/>
      <c r="EB324" s="119"/>
      <c r="EL324" s="119"/>
      <c r="EV324" s="119"/>
      <c r="FF324" s="119"/>
      <c r="FP324" s="119"/>
      <c r="FZ324" s="119"/>
      <c r="GJ324" s="119"/>
      <c r="GT324" s="119"/>
      <c r="HD324" s="119"/>
      <c r="HN324" s="119"/>
      <c r="HX324" s="119"/>
    </row>
    <row xmlns:x14ac="http://schemas.microsoft.com/office/spreadsheetml/2009/9/ac" r="325" s="3" customFormat="true" x14ac:dyDescent="0.25">
      <c r="A325" s="374"/>
      <c r="B325" s="119"/>
      <c r="L325" s="119"/>
      <c r="V325" s="119"/>
      <c r="AF325" s="119"/>
      <c r="AP325" s="119"/>
      <c r="AZ325" s="119"/>
      <c r="BA325" s="119"/>
      <c r="BJ325" s="119"/>
      <c r="BT325" s="119"/>
      <c r="CD325" s="119"/>
      <c r="CN325" s="119"/>
      <c r="CX325" s="119"/>
      <c r="DH325" s="119"/>
      <c r="DR325" s="119"/>
      <c r="EB325" s="119"/>
      <c r="EL325" s="119"/>
      <c r="EV325" s="119"/>
      <c r="FF325" s="119"/>
      <c r="FP325" s="119"/>
      <c r="FZ325" s="119"/>
      <c r="GJ325" s="119"/>
      <c r="GT325" s="119"/>
      <c r="HD325" s="119"/>
      <c r="HN325" s="119"/>
      <c r="HX325" s="119"/>
    </row>
    <row xmlns:x14ac="http://schemas.microsoft.com/office/spreadsheetml/2009/9/ac" r="326" s="3" customFormat="true" x14ac:dyDescent="0.25">
      <c r="A326" s="374"/>
      <c r="B326" s="119"/>
      <c r="L326" s="119"/>
      <c r="V326" s="119"/>
      <c r="AF326" s="119"/>
      <c r="AP326" s="119"/>
      <c r="AZ326" s="119"/>
      <c r="BA326" s="119"/>
      <c r="BJ326" s="119"/>
      <c r="BT326" s="119"/>
      <c r="CD326" s="119"/>
      <c r="CN326" s="119"/>
      <c r="CX326" s="119"/>
      <c r="DH326" s="119"/>
      <c r="DR326" s="119"/>
      <c r="EB326" s="119"/>
      <c r="EL326" s="119"/>
      <c r="EV326" s="119"/>
      <c r="FF326" s="119"/>
      <c r="FP326" s="119"/>
      <c r="FZ326" s="119"/>
      <c r="GJ326" s="119"/>
      <c r="GT326" s="119"/>
      <c r="HD326" s="119"/>
      <c r="HN326" s="119"/>
      <c r="HX326" s="119"/>
    </row>
    <row xmlns:x14ac="http://schemas.microsoft.com/office/spreadsheetml/2009/9/ac" r="327" s="3" customFormat="true" x14ac:dyDescent="0.25">
      <c r="A327" s="374"/>
      <c r="B327" s="119"/>
      <c r="L327" s="119"/>
      <c r="V327" s="119"/>
      <c r="AF327" s="119"/>
      <c r="AP327" s="119"/>
      <c r="AZ327" s="119"/>
      <c r="BA327" s="119"/>
      <c r="BJ327" s="119"/>
      <c r="BT327" s="119"/>
      <c r="CD327" s="119"/>
      <c r="CN327" s="119"/>
      <c r="CX327" s="119"/>
      <c r="DH327" s="119"/>
      <c r="DR327" s="119"/>
      <c r="EB327" s="119"/>
      <c r="EL327" s="119"/>
      <c r="EV327" s="119"/>
      <c r="FF327" s="119"/>
      <c r="FP327" s="119"/>
      <c r="FZ327" s="119"/>
      <c r="GJ327" s="119"/>
      <c r="GT327" s="119"/>
      <c r="HD327" s="119"/>
      <c r="HN327" s="119"/>
      <c r="HX327" s="119"/>
    </row>
    <row xmlns:x14ac="http://schemas.microsoft.com/office/spreadsheetml/2009/9/ac" r="328" s="3" customFormat="true" x14ac:dyDescent="0.25">
      <c r="A328" s="374"/>
      <c r="B328" s="119"/>
      <c r="L328" s="119"/>
      <c r="V328" s="119"/>
      <c r="AF328" s="119"/>
      <c r="AP328" s="119"/>
      <c r="AZ328" s="119"/>
      <c r="BA328" s="119"/>
      <c r="BJ328" s="119"/>
      <c r="BT328" s="119"/>
      <c r="CD328" s="119"/>
      <c r="CN328" s="119"/>
      <c r="CX328" s="119"/>
      <c r="DH328" s="119"/>
      <c r="DR328" s="119"/>
      <c r="EB328" s="119"/>
      <c r="EL328" s="119"/>
      <c r="EV328" s="119"/>
      <c r="FF328" s="119"/>
      <c r="FP328" s="119"/>
      <c r="FZ328" s="119"/>
      <c r="GJ328" s="119"/>
      <c r="GT328" s="119"/>
      <c r="HD328" s="119"/>
      <c r="HN328" s="119"/>
      <c r="HX328" s="119"/>
    </row>
    <row xmlns:x14ac="http://schemas.microsoft.com/office/spreadsheetml/2009/9/ac" r="329" s="3" customFormat="true" x14ac:dyDescent="0.25">
      <c r="A329" s="374"/>
      <c r="B329" s="119"/>
      <c r="L329" s="119"/>
      <c r="V329" s="119"/>
      <c r="AF329" s="119"/>
      <c r="AP329" s="119"/>
      <c r="AZ329" s="119"/>
      <c r="BA329" s="119"/>
      <c r="BJ329" s="119"/>
      <c r="BT329" s="119"/>
      <c r="CD329" s="119"/>
      <c r="CN329" s="119"/>
      <c r="CX329" s="119"/>
      <c r="DH329" s="119"/>
      <c r="DR329" s="119"/>
      <c r="EB329" s="119"/>
      <c r="EL329" s="119"/>
      <c r="EV329" s="119"/>
      <c r="FF329" s="119"/>
      <c r="FP329" s="119"/>
      <c r="FZ329" s="119"/>
      <c r="GJ329" s="119"/>
      <c r="GT329" s="119"/>
      <c r="HD329" s="119"/>
      <c r="HN329" s="119"/>
      <c r="HX329" s="119"/>
    </row>
    <row xmlns:x14ac="http://schemas.microsoft.com/office/spreadsheetml/2009/9/ac" r="330" s="3" customFormat="true" x14ac:dyDescent="0.25">
      <c r="A330" s="374"/>
      <c r="B330" s="119"/>
      <c r="L330" s="119"/>
      <c r="V330" s="119"/>
      <c r="AF330" s="119"/>
      <c r="AP330" s="119"/>
      <c r="AZ330" s="119"/>
      <c r="BA330" s="119"/>
      <c r="BJ330" s="119"/>
      <c r="BT330" s="119"/>
      <c r="CD330" s="119"/>
      <c r="CN330" s="119"/>
      <c r="CX330" s="119"/>
      <c r="DH330" s="119"/>
      <c r="DR330" s="119"/>
      <c r="EB330" s="119"/>
      <c r="EL330" s="119"/>
      <c r="EV330" s="119"/>
      <c r="FF330" s="119"/>
      <c r="FP330" s="119"/>
      <c r="FZ330" s="119"/>
      <c r="GJ330" s="119"/>
      <c r="GT330" s="119"/>
      <c r="HD330" s="119"/>
      <c r="HN330" s="119"/>
      <c r="HX330" s="119"/>
    </row>
    <row xmlns:x14ac="http://schemas.microsoft.com/office/spreadsheetml/2009/9/ac" r="331" s="3" customFormat="true" x14ac:dyDescent="0.25">
      <c r="A331" s="374"/>
      <c r="B331" s="119"/>
      <c r="L331" s="119"/>
      <c r="V331" s="119"/>
      <c r="AF331" s="119"/>
      <c r="AP331" s="119"/>
      <c r="AZ331" s="119"/>
      <c r="BA331" s="119"/>
      <c r="BJ331" s="119"/>
      <c r="BT331" s="119"/>
      <c r="CD331" s="119"/>
      <c r="CN331" s="119"/>
      <c r="CX331" s="119"/>
      <c r="DH331" s="119"/>
      <c r="DR331" s="119"/>
      <c r="EB331" s="119"/>
      <c r="EL331" s="119"/>
      <c r="EV331" s="119"/>
      <c r="FF331" s="119"/>
      <c r="FP331" s="119"/>
      <c r="FZ331" s="119"/>
      <c r="GJ331" s="119"/>
      <c r="GT331" s="119"/>
      <c r="HD331" s="119"/>
      <c r="HN331" s="119"/>
      <c r="HX331" s="119"/>
    </row>
    <row xmlns:x14ac="http://schemas.microsoft.com/office/spreadsheetml/2009/9/ac" r="332" s="3" customFormat="true" x14ac:dyDescent="0.25">
      <c r="A332" s="374"/>
      <c r="B332" s="119"/>
      <c r="L332" s="119"/>
      <c r="V332" s="119"/>
      <c r="AF332" s="119"/>
      <c r="AP332" s="119"/>
      <c r="AZ332" s="119"/>
      <c r="BA332" s="119"/>
      <c r="BJ332" s="119"/>
      <c r="BT332" s="119"/>
      <c r="CD332" s="119"/>
      <c r="CN332" s="119"/>
      <c r="CX332" s="119"/>
      <c r="DH332" s="119"/>
      <c r="DR332" s="119"/>
      <c r="EB332" s="119"/>
      <c r="EL332" s="119"/>
      <c r="EV332" s="119"/>
      <c r="FF332" s="119"/>
      <c r="FP332" s="119"/>
      <c r="FZ332" s="119"/>
      <c r="GJ332" s="119"/>
      <c r="GT332" s="119"/>
      <c r="HD332" s="119"/>
      <c r="HN332" s="119"/>
      <c r="HX332" s="119"/>
    </row>
    <row xmlns:x14ac="http://schemas.microsoft.com/office/spreadsheetml/2009/9/ac" r="333" s="3" customFormat="true" x14ac:dyDescent="0.25">
      <c r="A333" s="374"/>
      <c r="B333" s="119"/>
      <c r="L333" s="119"/>
      <c r="V333" s="119"/>
      <c r="AF333" s="119"/>
      <c r="AP333" s="119"/>
      <c r="AZ333" s="119"/>
      <c r="BA333" s="119"/>
      <c r="BJ333" s="119"/>
      <c r="BT333" s="119"/>
      <c r="CD333" s="119"/>
      <c r="CN333" s="119"/>
      <c r="CX333" s="119"/>
      <c r="DH333" s="119"/>
      <c r="DR333" s="119"/>
      <c r="EB333" s="119"/>
      <c r="EL333" s="119"/>
      <c r="EV333" s="119"/>
      <c r="FF333" s="119"/>
      <c r="FP333" s="119"/>
      <c r="FZ333" s="119"/>
      <c r="GJ333" s="119"/>
      <c r="GT333" s="119"/>
      <c r="HD333" s="119"/>
      <c r="HN333" s="119"/>
      <c r="HX333" s="119"/>
    </row>
    <row xmlns:x14ac="http://schemas.microsoft.com/office/spreadsheetml/2009/9/ac" r="334" s="3" customFormat="true" x14ac:dyDescent="0.25">
      <c r="A334" s="374"/>
      <c r="B334" s="119"/>
      <c r="L334" s="119"/>
      <c r="V334" s="119"/>
      <c r="AF334" s="119"/>
      <c r="AP334" s="119"/>
      <c r="AZ334" s="119"/>
      <c r="BA334" s="119"/>
      <c r="BJ334" s="119"/>
      <c r="BT334" s="119"/>
      <c r="CD334" s="119"/>
      <c r="CN334" s="119"/>
      <c r="CX334" s="119"/>
      <c r="DH334" s="119"/>
      <c r="DR334" s="119"/>
      <c r="EB334" s="119"/>
      <c r="EL334" s="119"/>
      <c r="EV334" s="119"/>
      <c r="FF334" s="119"/>
      <c r="FP334" s="119"/>
      <c r="FZ334" s="119"/>
      <c r="GJ334" s="119"/>
      <c r="GT334" s="119"/>
      <c r="HD334" s="119"/>
      <c r="HN334" s="119"/>
      <c r="HX334" s="119"/>
    </row>
    <row xmlns:x14ac="http://schemas.microsoft.com/office/spreadsheetml/2009/9/ac" r="335" s="3" customFormat="true" x14ac:dyDescent="0.25">
      <c r="A335" s="374"/>
      <c r="B335" s="119"/>
      <c r="L335" s="119"/>
      <c r="V335" s="119"/>
      <c r="AF335" s="119"/>
      <c r="AP335" s="119"/>
      <c r="AZ335" s="119"/>
      <c r="BA335" s="119"/>
      <c r="BJ335" s="119"/>
      <c r="BT335" s="119"/>
      <c r="CD335" s="119"/>
      <c r="CN335" s="119"/>
      <c r="CX335" s="119"/>
      <c r="DH335" s="119"/>
      <c r="DR335" s="119"/>
      <c r="EB335" s="119"/>
      <c r="EL335" s="119"/>
      <c r="EV335" s="119"/>
      <c r="FF335" s="119"/>
      <c r="FP335" s="119"/>
      <c r="FZ335" s="119"/>
      <c r="GJ335" s="119"/>
      <c r="GT335" s="119"/>
      <c r="HD335" s="119"/>
      <c r="HN335" s="119"/>
      <c r="HX335" s="119"/>
    </row>
    <row xmlns:x14ac="http://schemas.microsoft.com/office/spreadsheetml/2009/9/ac" r="336" s="3" customFormat="true" x14ac:dyDescent="0.25">
      <c r="A336" s="374"/>
      <c r="B336" s="119"/>
      <c r="L336" s="119"/>
      <c r="V336" s="119"/>
      <c r="AF336" s="119"/>
      <c r="AP336" s="119"/>
      <c r="AZ336" s="119"/>
      <c r="BA336" s="119"/>
      <c r="BJ336" s="119"/>
      <c r="BT336" s="119"/>
      <c r="CD336" s="119"/>
      <c r="CN336" s="119"/>
      <c r="CX336" s="119"/>
      <c r="DH336" s="119"/>
      <c r="DR336" s="119"/>
      <c r="EB336" s="119"/>
      <c r="EL336" s="119"/>
      <c r="EV336" s="119"/>
      <c r="FF336" s="119"/>
      <c r="FP336" s="119"/>
      <c r="FZ336" s="119"/>
      <c r="GJ336" s="119"/>
      <c r="GT336" s="119"/>
      <c r="HD336" s="119"/>
      <c r="HN336" s="119"/>
      <c r="HX336" s="119"/>
    </row>
    <row xmlns:x14ac="http://schemas.microsoft.com/office/spreadsheetml/2009/9/ac" r="337" s="3" customFormat="true" x14ac:dyDescent="0.25">
      <c r="A337" s="374"/>
      <c r="B337" s="119"/>
      <c r="L337" s="119"/>
      <c r="V337" s="119"/>
      <c r="AF337" s="119"/>
      <c r="AP337" s="119"/>
      <c r="AZ337" s="119"/>
      <c r="BA337" s="119"/>
      <c r="BJ337" s="119"/>
      <c r="BT337" s="119"/>
      <c r="CD337" s="119"/>
      <c r="CN337" s="119"/>
      <c r="CX337" s="119"/>
      <c r="DH337" s="119"/>
      <c r="DR337" s="119"/>
      <c r="EB337" s="119"/>
      <c r="EL337" s="119"/>
      <c r="EV337" s="119"/>
      <c r="FF337" s="119"/>
      <c r="FP337" s="119"/>
      <c r="FZ337" s="119"/>
      <c r="GJ337" s="119"/>
      <c r="GT337" s="119"/>
      <c r="HD337" s="119"/>
      <c r="HN337" s="119"/>
      <c r="HX337" s="119"/>
    </row>
    <row xmlns:x14ac="http://schemas.microsoft.com/office/spreadsheetml/2009/9/ac" r="338" s="3" customFormat="true" x14ac:dyDescent="0.25">
      <c r="A338" s="374"/>
      <c r="B338" s="119"/>
      <c r="L338" s="119"/>
      <c r="V338" s="119"/>
      <c r="AF338" s="119"/>
      <c r="AP338" s="119"/>
      <c r="AZ338" s="119"/>
      <c r="BA338" s="119"/>
      <c r="BJ338" s="119"/>
      <c r="BT338" s="119"/>
      <c r="CD338" s="119"/>
      <c r="CN338" s="119"/>
      <c r="CX338" s="119"/>
      <c r="DH338" s="119"/>
      <c r="DR338" s="119"/>
      <c r="EB338" s="119"/>
      <c r="EL338" s="119"/>
      <c r="EV338" s="119"/>
      <c r="FF338" s="119"/>
      <c r="FP338" s="119"/>
      <c r="FZ338" s="119"/>
      <c r="GJ338" s="119"/>
      <c r="GT338" s="119"/>
      <c r="HD338" s="119"/>
      <c r="HN338" s="119"/>
      <c r="HX338" s="119"/>
    </row>
    <row xmlns:x14ac="http://schemas.microsoft.com/office/spreadsheetml/2009/9/ac" r="339" s="3" customFormat="true" x14ac:dyDescent="0.25">
      <c r="A339" s="374"/>
      <c r="B339" s="119"/>
      <c r="L339" s="119"/>
      <c r="V339" s="119"/>
      <c r="AF339" s="119"/>
      <c r="AP339" s="119"/>
      <c r="AZ339" s="119"/>
      <c r="BA339" s="119"/>
      <c r="BJ339" s="119"/>
      <c r="BT339" s="119"/>
      <c r="CD339" s="119"/>
      <c r="CN339" s="119"/>
      <c r="CX339" s="119"/>
      <c r="DH339" s="119"/>
      <c r="DR339" s="119"/>
      <c r="EB339" s="119"/>
      <c r="EL339" s="119"/>
      <c r="EV339" s="119"/>
      <c r="FF339" s="119"/>
      <c r="FP339" s="119"/>
      <c r="FZ339" s="119"/>
      <c r="GJ339" s="119"/>
      <c r="GT339" s="119"/>
      <c r="HD339" s="119"/>
      <c r="HN339" s="119"/>
      <c r="HX339" s="119"/>
    </row>
    <row xmlns:x14ac="http://schemas.microsoft.com/office/spreadsheetml/2009/9/ac" r="340" s="3" customFormat="true" x14ac:dyDescent="0.25">
      <c r="A340" s="374"/>
      <c r="B340" s="119"/>
      <c r="L340" s="119"/>
      <c r="V340" s="119"/>
      <c r="AF340" s="119"/>
      <c r="AP340" s="119"/>
      <c r="AZ340" s="119"/>
      <c r="BA340" s="119"/>
      <c r="BJ340" s="119"/>
      <c r="BT340" s="119"/>
      <c r="CD340" s="119"/>
      <c r="CN340" s="119"/>
      <c r="CX340" s="119"/>
      <c r="DH340" s="119"/>
      <c r="DR340" s="119"/>
      <c r="EB340" s="119"/>
      <c r="EL340" s="119"/>
      <c r="EV340" s="119"/>
      <c r="FF340" s="119"/>
      <c r="FP340" s="119"/>
      <c r="FZ340" s="119"/>
      <c r="GJ340" s="119"/>
      <c r="GT340" s="119"/>
      <c r="HD340" s="119"/>
      <c r="HN340" s="119"/>
      <c r="HX340" s="119"/>
    </row>
    <row xmlns:x14ac="http://schemas.microsoft.com/office/spreadsheetml/2009/9/ac" r="341" s="3" customFormat="true" x14ac:dyDescent="0.25">
      <c r="A341" s="374"/>
      <c r="B341" s="119"/>
      <c r="L341" s="119"/>
      <c r="V341" s="119"/>
      <c r="AF341" s="119"/>
      <c r="AP341" s="119"/>
      <c r="AZ341" s="119"/>
      <c r="BA341" s="119"/>
      <c r="BJ341" s="119"/>
      <c r="BT341" s="119"/>
      <c r="CD341" s="119"/>
      <c r="CN341" s="119"/>
      <c r="CX341" s="119"/>
      <c r="DH341" s="119"/>
      <c r="DR341" s="119"/>
      <c r="EB341" s="119"/>
      <c r="EL341" s="119"/>
      <c r="EV341" s="119"/>
      <c r="FF341" s="119"/>
      <c r="FP341" s="119"/>
      <c r="FZ341" s="119"/>
      <c r="GJ341" s="119"/>
      <c r="GT341" s="119"/>
      <c r="HD341" s="119"/>
      <c r="HN341" s="119"/>
      <c r="HX341" s="119"/>
    </row>
    <row xmlns:x14ac="http://schemas.microsoft.com/office/spreadsheetml/2009/9/ac" r="342" s="3" customFormat="true" x14ac:dyDescent="0.25">
      <c r="A342" s="374"/>
      <c r="B342" s="119"/>
      <c r="L342" s="119"/>
      <c r="V342" s="119"/>
      <c r="AF342" s="119"/>
      <c r="AP342" s="119"/>
      <c r="AZ342" s="119"/>
      <c r="BA342" s="119"/>
      <c r="BJ342" s="119"/>
      <c r="BT342" s="119"/>
      <c r="CD342" s="119"/>
      <c r="CN342" s="119"/>
      <c r="CX342" s="119"/>
      <c r="DH342" s="119"/>
      <c r="DR342" s="119"/>
      <c r="EB342" s="119"/>
      <c r="EL342" s="119"/>
      <c r="EV342" s="119"/>
      <c r="FF342" s="119"/>
      <c r="FP342" s="119"/>
      <c r="FZ342" s="119"/>
      <c r="GJ342" s="119"/>
      <c r="GT342" s="119"/>
      <c r="HD342" s="119"/>
      <c r="HN342" s="119"/>
      <c r="HX342" s="119"/>
    </row>
    <row xmlns:x14ac="http://schemas.microsoft.com/office/spreadsheetml/2009/9/ac" r="343" s="3" customFormat="true" x14ac:dyDescent="0.25">
      <c r="A343" s="374"/>
      <c r="B343" s="119"/>
      <c r="L343" s="119"/>
      <c r="V343" s="119"/>
      <c r="AF343" s="119"/>
      <c r="AP343" s="119"/>
      <c r="AZ343" s="119"/>
      <c r="BA343" s="119"/>
      <c r="BJ343" s="119"/>
      <c r="BT343" s="119"/>
      <c r="CD343" s="119"/>
      <c r="CN343" s="119"/>
      <c r="CX343" s="119"/>
      <c r="DH343" s="119"/>
      <c r="DR343" s="119"/>
      <c r="EB343" s="119"/>
      <c r="EL343" s="119"/>
      <c r="EV343" s="119"/>
      <c r="FF343" s="119"/>
      <c r="FP343" s="119"/>
      <c r="FZ343" s="119"/>
      <c r="GJ343" s="119"/>
      <c r="GT343" s="119"/>
      <c r="HD343" s="119"/>
      <c r="HN343" s="119"/>
      <c r="HX343" s="119"/>
    </row>
    <row xmlns:x14ac="http://schemas.microsoft.com/office/spreadsheetml/2009/9/ac" r="344" s="3" customFormat="true" x14ac:dyDescent="0.25">
      <c r="A344" s="374"/>
      <c r="B344" s="119"/>
      <c r="L344" s="119"/>
      <c r="V344" s="119"/>
      <c r="AF344" s="119"/>
      <c r="AP344" s="119"/>
      <c r="AZ344" s="119"/>
      <c r="BA344" s="119"/>
      <c r="BJ344" s="119"/>
      <c r="BT344" s="119"/>
      <c r="CD344" s="119"/>
      <c r="CN344" s="119"/>
      <c r="CX344" s="119"/>
      <c r="DH344" s="119"/>
      <c r="DR344" s="119"/>
      <c r="EB344" s="119"/>
      <c r="EL344" s="119"/>
      <c r="EV344" s="119"/>
      <c r="FF344" s="119"/>
      <c r="FP344" s="119"/>
      <c r="FZ344" s="119"/>
      <c r="GJ344" s="119"/>
      <c r="GT344" s="119"/>
      <c r="HD344" s="119"/>
      <c r="HN344" s="119"/>
      <c r="HX344" s="119"/>
    </row>
    <row xmlns:x14ac="http://schemas.microsoft.com/office/spreadsheetml/2009/9/ac" r="345" s="3" customFormat="true" x14ac:dyDescent="0.25">
      <c r="A345" s="374"/>
      <c r="B345" s="119"/>
      <c r="L345" s="119"/>
      <c r="V345" s="119"/>
      <c r="AF345" s="119"/>
      <c r="AP345" s="119"/>
      <c r="AZ345" s="119"/>
      <c r="BA345" s="119"/>
      <c r="BJ345" s="119"/>
      <c r="BT345" s="119"/>
      <c r="CD345" s="119"/>
      <c r="CN345" s="119"/>
      <c r="CX345" s="119"/>
      <c r="DH345" s="119"/>
      <c r="DR345" s="119"/>
      <c r="EB345" s="119"/>
      <c r="EL345" s="119"/>
      <c r="EV345" s="119"/>
      <c r="FF345" s="119"/>
      <c r="FP345" s="119"/>
      <c r="FZ345" s="119"/>
      <c r="GJ345" s="119"/>
      <c r="GT345" s="119"/>
      <c r="HD345" s="119"/>
      <c r="HN345" s="119"/>
      <c r="HX345" s="119"/>
    </row>
    <row xmlns:x14ac="http://schemas.microsoft.com/office/spreadsheetml/2009/9/ac" r="346" s="3" customFormat="true" x14ac:dyDescent="0.25">
      <c r="A346" s="374"/>
      <c r="B346" s="119"/>
      <c r="L346" s="119"/>
      <c r="V346" s="119"/>
      <c r="AF346" s="119"/>
      <c r="AP346" s="119"/>
      <c r="AZ346" s="119"/>
      <c r="BA346" s="119"/>
      <c r="BJ346" s="119"/>
      <c r="BT346" s="119"/>
      <c r="CD346" s="119"/>
      <c r="CN346" s="119"/>
      <c r="CX346" s="119"/>
      <c r="DH346" s="119"/>
      <c r="DR346" s="119"/>
      <c r="EB346" s="119"/>
      <c r="EL346" s="119"/>
      <c r="EV346" s="119"/>
      <c r="FF346" s="119"/>
      <c r="FP346" s="119"/>
      <c r="FZ346" s="119"/>
      <c r="GJ346" s="119"/>
      <c r="GT346" s="119"/>
      <c r="HD346" s="119"/>
      <c r="HN346" s="119"/>
      <c r="HX346" s="119"/>
    </row>
    <row xmlns:x14ac="http://schemas.microsoft.com/office/spreadsheetml/2009/9/ac" r="347" s="3" customFormat="true" x14ac:dyDescent="0.25">
      <c r="A347" s="374"/>
      <c r="B347" s="119"/>
      <c r="L347" s="119"/>
      <c r="V347" s="119"/>
      <c r="AF347" s="119"/>
      <c r="AP347" s="119"/>
      <c r="AZ347" s="119"/>
      <c r="BA347" s="119"/>
      <c r="BJ347" s="119"/>
      <c r="BT347" s="119"/>
      <c r="CD347" s="119"/>
      <c r="CN347" s="119"/>
      <c r="CX347" s="119"/>
      <c r="DH347" s="119"/>
      <c r="DR347" s="119"/>
      <c r="EB347" s="119"/>
      <c r="EL347" s="119"/>
      <c r="EV347" s="119"/>
      <c r="FF347" s="119"/>
      <c r="FP347" s="119"/>
      <c r="FZ347" s="119"/>
      <c r="GJ347" s="119"/>
      <c r="GT347" s="119"/>
      <c r="HD347" s="119"/>
      <c r="HN347" s="119"/>
      <c r="HX347" s="119"/>
    </row>
    <row xmlns:x14ac="http://schemas.microsoft.com/office/spreadsheetml/2009/9/ac" r="348" s="3" customFormat="true" x14ac:dyDescent="0.25">
      <c r="A348" s="374"/>
      <c r="B348" s="119"/>
      <c r="L348" s="119"/>
      <c r="V348" s="119"/>
      <c r="AF348" s="119"/>
      <c r="AP348" s="119"/>
      <c r="AZ348" s="119"/>
      <c r="BA348" s="119"/>
      <c r="BJ348" s="119"/>
      <c r="BT348" s="119"/>
      <c r="CD348" s="119"/>
      <c r="CN348" s="119"/>
      <c r="CX348" s="119"/>
      <c r="DH348" s="119"/>
      <c r="DR348" s="119"/>
      <c r="EB348" s="119"/>
      <c r="EL348" s="119"/>
      <c r="EV348" s="119"/>
      <c r="FF348" s="119"/>
      <c r="FP348" s="119"/>
      <c r="FZ348" s="119"/>
      <c r="GJ348" s="119"/>
      <c r="GT348" s="119"/>
      <c r="HD348" s="119"/>
      <c r="HN348" s="119"/>
      <c r="HX348" s="119"/>
    </row>
    <row xmlns:x14ac="http://schemas.microsoft.com/office/spreadsheetml/2009/9/ac" r="349" s="3" customFormat="true" x14ac:dyDescent="0.25">
      <c r="A349" s="374"/>
      <c r="B349" s="119"/>
      <c r="L349" s="119"/>
      <c r="V349" s="119"/>
      <c r="AF349" s="119"/>
      <c r="AP349" s="119"/>
      <c r="AZ349" s="119"/>
      <c r="BA349" s="119"/>
      <c r="BJ349" s="119"/>
      <c r="BT349" s="119"/>
      <c r="CD349" s="119"/>
      <c r="CN349" s="119"/>
      <c r="CX349" s="119"/>
      <c r="DH349" s="119"/>
      <c r="DR349" s="119"/>
      <c r="EB349" s="119"/>
      <c r="EL349" s="119"/>
      <c r="EV349" s="119"/>
      <c r="FF349" s="119"/>
      <c r="FP349" s="119"/>
      <c r="FZ349" s="119"/>
      <c r="GJ349" s="119"/>
      <c r="GT349" s="119"/>
      <c r="HD349" s="119"/>
      <c r="HN349" s="119"/>
      <c r="HX349" s="119"/>
    </row>
    <row xmlns:x14ac="http://schemas.microsoft.com/office/spreadsheetml/2009/9/ac" r="350" s="3" customFormat="true" x14ac:dyDescent="0.25">
      <c r="A350" s="374"/>
      <c r="B350" s="119"/>
      <c r="L350" s="119"/>
      <c r="V350" s="119"/>
      <c r="AF350" s="119"/>
      <c r="AP350" s="119"/>
      <c r="AZ350" s="119"/>
      <c r="BA350" s="119"/>
      <c r="BJ350" s="119"/>
      <c r="BT350" s="119"/>
      <c r="CD350" s="119"/>
      <c r="CN350" s="119"/>
      <c r="CX350" s="119"/>
      <c r="DH350" s="119"/>
      <c r="DR350" s="119"/>
      <c r="EB350" s="119"/>
      <c r="EL350" s="119"/>
      <c r="EV350" s="119"/>
      <c r="FF350" s="119"/>
      <c r="FP350" s="119"/>
      <c r="FZ350" s="119"/>
      <c r="GJ350" s="119"/>
      <c r="GT350" s="119"/>
      <c r="HD350" s="119"/>
      <c r="HN350" s="119"/>
      <c r="HX350" s="119"/>
    </row>
    <row xmlns:x14ac="http://schemas.microsoft.com/office/spreadsheetml/2009/9/ac" r="351" s="3" customFormat="true" x14ac:dyDescent="0.25">
      <c r="A351" s="374"/>
      <c r="B351" s="119"/>
      <c r="L351" s="119"/>
      <c r="V351" s="119"/>
      <c r="AF351" s="119"/>
      <c r="AP351" s="119"/>
      <c r="AZ351" s="119"/>
      <c r="BA351" s="119"/>
      <c r="BJ351" s="119"/>
      <c r="BT351" s="119"/>
      <c r="CD351" s="119"/>
      <c r="CN351" s="119"/>
      <c r="CX351" s="119"/>
      <c r="DH351" s="119"/>
      <c r="DR351" s="119"/>
      <c r="EB351" s="119"/>
      <c r="EL351" s="119"/>
      <c r="EV351" s="119"/>
      <c r="FF351" s="119"/>
      <c r="FP351" s="119"/>
      <c r="FZ351" s="119"/>
      <c r="GJ351" s="119"/>
      <c r="GT351" s="119"/>
      <c r="HD351" s="119"/>
      <c r="HN351" s="119"/>
      <c r="HX351" s="119"/>
    </row>
    <row xmlns:x14ac="http://schemas.microsoft.com/office/spreadsheetml/2009/9/ac" r="352" s="3" customFormat="true" x14ac:dyDescent="0.25">
      <c r="A352" s="374"/>
      <c r="B352" s="119"/>
      <c r="L352" s="119"/>
      <c r="V352" s="119"/>
      <c r="AF352" s="119"/>
      <c r="AP352" s="119"/>
      <c r="AZ352" s="119"/>
      <c r="BA352" s="119"/>
      <c r="BJ352" s="119"/>
      <c r="BT352" s="119"/>
      <c r="CD352" s="119"/>
      <c r="CN352" s="119"/>
      <c r="CX352" s="119"/>
      <c r="DH352" s="119"/>
      <c r="DR352" s="119"/>
      <c r="EB352" s="119"/>
      <c r="EL352" s="119"/>
      <c r="EV352" s="119"/>
      <c r="FF352" s="119"/>
      <c r="FP352" s="119"/>
      <c r="FZ352" s="119"/>
      <c r="GJ352" s="119"/>
      <c r="GT352" s="119"/>
      <c r="HD352" s="119"/>
      <c r="HN352" s="119"/>
      <c r="HX352" s="119"/>
    </row>
    <row xmlns:x14ac="http://schemas.microsoft.com/office/spreadsheetml/2009/9/ac" r="353" s="3" customFormat="true" x14ac:dyDescent="0.25">
      <c r="A353" s="374"/>
      <c r="B353" s="119"/>
      <c r="L353" s="119"/>
      <c r="V353" s="119"/>
      <c r="AF353" s="119"/>
      <c r="AP353" s="119"/>
      <c r="AZ353" s="119"/>
      <c r="BA353" s="119"/>
      <c r="BJ353" s="119"/>
      <c r="BT353" s="119"/>
      <c r="CD353" s="119"/>
      <c r="CN353" s="119"/>
      <c r="CX353" s="119"/>
      <c r="DH353" s="119"/>
      <c r="DR353" s="119"/>
      <c r="EB353" s="119"/>
      <c r="EL353" s="119"/>
      <c r="EV353" s="119"/>
      <c r="FF353" s="119"/>
      <c r="FP353" s="119"/>
      <c r="FZ353" s="119"/>
      <c r="GJ353" s="119"/>
      <c r="GT353" s="119"/>
      <c r="HD353" s="119"/>
      <c r="HN353" s="119"/>
      <c r="HX353" s="119"/>
    </row>
    <row xmlns:x14ac="http://schemas.microsoft.com/office/spreadsheetml/2009/9/ac" r="354" s="3" customFormat="true" x14ac:dyDescent="0.25">
      <c r="A354" s="374"/>
      <c r="B354" s="119"/>
      <c r="L354" s="119"/>
      <c r="V354" s="119"/>
      <c r="AF354" s="119"/>
      <c r="AP354" s="119"/>
      <c r="AZ354" s="119"/>
      <c r="BA354" s="119"/>
      <c r="BJ354" s="119"/>
      <c r="BT354" s="119"/>
      <c r="CD354" s="119"/>
      <c r="CN354" s="119"/>
      <c r="CX354" s="119"/>
      <c r="DH354" s="119"/>
      <c r="DR354" s="119"/>
      <c r="EB354" s="119"/>
      <c r="EL354" s="119"/>
      <c r="EV354" s="119"/>
      <c r="FF354" s="119"/>
      <c r="FP354" s="119"/>
      <c r="FZ354" s="119"/>
      <c r="GJ354" s="119"/>
      <c r="GT354" s="119"/>
      <c r="HD354" s="119"/>
      <c r="HN354" s="119"/>
      <c r="HX354" s="119"/>
    </row>
    <row xmlns:x14ac="http://schemas.microsoft.com/office/spreadsheetml/2009/9/ac" r="355" s="3" customFormat="true" x14ac:dyDescent="0.25">
      <c r="A355" s="374"/>
      <c r="B355" s="119"/>
      <c r="L355" s="119"/>
      <c r="V355" s="119"/>
      <c r="AF355" s="119"/>
      <c r="AP355" s="119"/>
      <c r="AZ355" s="119"/>
      <c r="BA355" s="119"/>
      <c r="BJ355" s="119"/>
      <c r="BT355" s="119"/>
      <c r="CD355" s="119"/>
      <c r="CN355" s="119"/>
      <c r="CX355" s="119"/>
      <c r="DH355" s="119"/>
      <c r="DR355" s="119"/>
      <c r="EB355" s="119"/>
      <c r="EL355" s="119"/>
      <c r="EV355" s="119"/>
      <c r="FF355" s="119"/>
      <c r="FP355" s="119"/>
      <c r="FZ355" s="119"/>
      <c r="GJ355" s="119"/>
      <c r="GT355" s="119"/>
      <c r="HD355" s="119"/>
      <c r="HN355" s="119"/>
      <c r="HX355" s="119"/>
    </row>
    <row xmlns:x14ac="http://schemas.microsoft.com/office/spreadsheetml/2009/9/ac" r="356" s="3" customFormat="true" x14ac:dyDescent="0.25">
      <c r="A356" s="374"/>
      <c r="B356" s="119"/>
      <c r="L356" s="119"/>
      <c r="V356" s="119"/>
      <c r="AF356" s="119"/>
      <c r="AP356" s="119"/>
      <c r="AZ356" s="119"/>
      <c r="BA356" s="119"/>
      <c r="BJ356" s="119"/>
      <c r="BT356" s="119"/>
      <c r="CD356" s="119"/>
      <c r="CN356" s="119"/>
      <c r="CX356" s="119"/>
      <c r="DH356" s="119"/>
      <c r="DR356" s="119"/>
      <c r="EB356" s="119"/>
      <c r="EL356" s="119"/>
      <c r="EV356" s="119"/>
      <c r="FF356" s="119"/>
      <c r="FP356" s="119"/>
      <c r="FZ356" s="119"/>
      <c r="GJ356" s="119"/>
      <c r="GT356" s="119"/>
      <c r="HD356" s="119"/>
      <c r="HN356" s="119"/>
      <c r="HX356" s="119"/>
    </row>
    <row xmlns:x14ac="http://schemas.microsoft.com/office/spreadsheetml/2009/9/ac" r="357" s="3" customFormat="true" x14ac:dyDescent="0.25">
      <c r="A357" s="374"/>
      <c r="B357" s="119"/>
      <c r="L357" s="119"/>
      <c r="V357" s="119"/>
      <c r="AF357" s="119"/>
      <c r="AP357" s="119"/>
      <c r="AZ357" s="119"/>
      <c r="BA357" s="119"/>
      <c r="BJ357" s="119"/>
      <c r="BT357" s="119"/>
      <c r="CD357" s="119"/>
      <c r="CN357" s="119"/>
      <c r="CX357" s="119"/>
      <c r="DH357" s="119"/>
      <c r="DR357" s="119"/>
      <c r="EB357" s="119"/>
      <c r="EL357" s="119"/>
      <c r="EV357" s="119"/>
      <c r="FF357" s="119"/>
      <c r="FP357" s="119"/>
      <c r="FZ357" s="119"/>
      <c r="GJ357" s="119"/>
      <c r="GT357" s="119"/>
      <c r="HD357" s="119"/>
      <c r="HN357" s="119"/>
      <c r="HX357" s="119"/>
    </row>
    <row xmlns:x14ac="http://schemas.microsoft.com/office/spreadsheetml/2009/9/ac" r="358" s="3" customFormat="true" x14ac:dyDescent="0.25">
      <c r="A358" s="374"/>
      <c r="B358" s="119"/>
      <c r="L358" s="119"/>
      <c r="V358" s="119"/>
      <c r="AF358" s="119"/>
      <c r="AP358" s="119"/>
      <c r="AZ358" s="119"/>
      <c r="BA358" s="119"/>
      <c r="BJ358" s="119"/>
      <c r="BT358" s="119"/>
      <c r="CD358" s="119"/>
      <c r="CN358" s="119"/>
      <c r="CX358" s="119"/>
      <c r="DH358" s="119"/>
      <c r="DR358" s="119"/>
      <c r="EB358" s="119"/>
      <c r="EL358" s="119"/>
      <c r="EV358" s="119"/>
      <c r="FF358" s="119"/>
      <c r="FP358" s="119"/>
      <c r="FZ358" s="119"/>
      <c r="GJ358" s="119"/>
      <c r="GT358" s="119"/>
      <c r="HD358" s="119"/>
      <c r="HN358" s="119"/>
      <c r="HX358" s="119"/>
    </row>
    <row xmlns:x14ac="http://schemas.microsoft.com/office/spreadsheetml/2009/9/ac" r="359" s="3" customFormat="true" x14ac:dyDescent="0.25">
      <c r="A359" s="374"/>
      <c r="B359" s="119"/>
      <c r="L359" s="119"/>
      <c r="V359" s="119"/>
      <c r="AF359" s="119"/>
      <c r="AP359" s="119"/>
      <c r="AZ359" s="119"/>
      <c r="BA359" s="119"/>
      <c r="BJ359" s="119"/>
      <c r="BT359" s="119"/>
      <c r="CD359" s="119"/>
      <c r="CN359" s="119"/>
      <c r="CX359" s="119"/>
      <c r="DH359" s="119"/>
      <c r="DR359" s="119"/>
      <c r="EB359" s="119"/>
      <c r="EL359" s="119"/>
      <c r="EV359" s="119"/>
      <c r="FF359" s="119"/>
      <c r="FP359" s="119"/>
      <c r="FZ359" s="119"/>
      <c r="GJ359" s="119"/>
      <c r="GT359" s="119"/>
      <c r="HD359" s="119"/>
      <c r="HN359" s="119"/>
      <c r="HX359" s="119"/>
    </row>
    <row xmlns:x14ac="http://schemas.microsoft.com/office/spreadsheetml/2009/9/ac" r="360" s="3" customFormat="true" x14ac:dyDescent="0.25">
      <c r="A360" s="374"/>
      <c r="B360" s="119"/>
      <c r="L360" s="119"/>
      <c r="V360" s="119"/>
      <c r="AF360" s="119"/>
      <c r="AP360" s="119"/>
      <c r="AZ360" s="119"/>
      <c r="BA360" s="119"/>
      <c r="BJ360" s="119"/>
      <c r="BT360" s="119"/>
      <c r="CD360" s="119"/>
      <c r="CN360" s="119"/>
      <c r="CX360" s="119"/>
      <c r="DH360" s="119"/>
      <c r="DR360" s="119"/>
      <c r="EB360" s="119"/>
      <c r="EL360" s="119"/>
      <c r="EV360" s="119"/>
      <c r="FF360" s="119"/>
      <c r="FP360" s="119"/>
      <c r="FZ360" s="119"/>
      <c r="GJ360" s="119"/>
      <c r="GT360" s="119"/>
      <c r="HD360" s="119"/>
      <c r="HN360" s="119"/>
      <c r="HX360" s="119"/>
    </row>
    <row xmlns:x14ac="http://schemas.microsoft.com/office/spreadsheetml/2009/9/ac" r="361" s="3" customFormat="true" x14ac:dyDescent="0.25">
      <c r="A361" s="374"/>
      <c r="B361" s="119"/>
      <c r="L361" s="119"/>
      <c r="V361" s="119"/>
      <c r="AF361" s="119"/>
      <c r="AP361" s="119"/>
      <c r="AZ361" s="119"/>
      <c r="BA361" s="119"/>
      <c r="BJ361" s="119"/>
      <c r="BT361" s="119"/>
      <c r="CD361" s="119"/>
      <c r="CN361" s="119"/>
      <c r="CX361" s="119"/>
      <c r="DH361" s="119"/>
      <c r="DR361" s="119"/>
      <c r="EB361" s="119"/>
      <c r="EL361" s="119"/>
      <c r="EV361" s="119"/>
      <c r="FF361" s="119"/>
      <c r="FP361" s="119"/>
      <c r="FZ361" s="119"/>
      <c r="GJ361" s="119"/>
      <c r="GT361" s="119"/>
      <c r="HD361" s="119"/>
      <c r="HN361" s="119"/>
      <c r="HX361" s="119"/>
    </row>
    <row xmlns:x14ac="http://schemas.microsoft.com/office/spreadsheetml/2009/9/ac" r="362" s="3" customFormat="true" x14ac:dyDescent="0.25">
      <c r="A362" s="374"/>
      <c r="B362" s="119"/>
      <c r="L362" s="119"/>
      <c r="V362" s="119"/>
      <c r="AF362" s="119"/>
      <c r="AP362" s="119"/>
      <c r="AZ362" s="119"/>
      <c r="BA362" s="119"/>
      <c r="BJ362" s="119"/>
      <c r="BT362" s="119"/>
      <c r="CD362" s="119"/>
      <c r="CN362" s="119"/>
      <c r="CX362" s="119"/>
      <c r="DH362" s="119"/>
      <c r="DR362" s="119"/>
      <c r="EB362" s="119"/>
      <c r="EL362" s="119"/>
      <c r="EV362" s="119"/>
      <c r="FF362" s="119"/>
      <c r="FP362" s="119"/>
      <c r="FZ362" s="119"/>
      <c r="GJ362" s="119"/>
      <c r="GT362" s="119"/>
      <c r="HD362" s="119"/>
      <c r="HN362" s="119"/>
      <c r="HX362" s="119"/>
    </row>
    <row xmlns:x14ac="http://schemas.microsoft.com/office/spreadsheetml/2009/9/ac" r="363" s="3" customFormat="true" x14ac:dyDescent="0.25">
      <c r="A363" s="374"/>
      <c r="B363" s="119"/>
      <c r="L363" s="119"/>
      <c r="V363" s="119"/>
      <c r="AF363" s="119"/>
      <c r="AP363" s="119"/>
      <c r="AZ363" s="119"/>
      <c r="BA363" s="119"/>
      <c r="BJ363" s="119"/>
      <c r="BT363" s="119"/>
      <c r="CD363" s="119"/>
      <c r="CN363" s="119"/>
      <c r="CX363" s="119"/>
      <c r="DH363" s="119"/>
      <c r="DR363" s="119"/>
      <c r="EB363" s="119"/>
      <c r="EL363" s="119"/>
      <c r="EV363" s="119"/>
      <c r="FF363" s="119"/>
      <c r="FP363" s="119"/>
      <c r="FZ363" s="119"/>
      <c r="GJ363" s="119"/>
      <c r="GT363" s="119"/>
      <c r="HD363" s="119"/>
      <c r="HN363" s="119"/>
      <c r="HX363" s="119"/>
    </row>
    <row xmlns:x14ac="http://schemas.microsoft.com/office/spreadsheetml/2009/9/ac" r="364" s="3" customFormat="true" x14ac:dyDescent="0.25">
      <c r="A364" s="374"/>
      <c r="B364" s="119"/>
      <c r="L364" s="119"/>
      <c r="V364" s="119"/>
      <c r="AF364" s="119"/>
      <c r="AP364" s="119"/>
      <c r="AZ364" s="119"/>
      <c r="BA364" s="119"/>
      <c r="BJ364" s="119"/>
      <c r="BT364" s="119"/>
      <c r="CD364" s="119"/>
      <c r="CN364" s="119"/>
      <c r="CX364" s="119"/>
      <c r="DH364" s="119"/>
      <c r="DR364" s="119"/>
      <c r="EB364" s="119"/>
      <c r="EL364" s="119"/>
      <c r="EV364" s="119"/>
      <c r="FF364" s="119"/>
      <c r="FP364" s="119"/>
      <c r="FZ364" s="119"/>
      <c r="GJ364" s="119"/>
      <c r="GT364" s="119"/>
      <c r="HD364" s="119"/>
      <c r="HN364" s="119"/>
      <c r="HX364" s="119"/>
    </row>
    <row xmlns:x14ac="http://schemas.microsoft.com/office/spreadsheetml/2009/9/ac" r="365" s="3" customFormat="true" x14ac:dyDescent="0.25">
      <c r="A365" s="374"/>
      <c r="B365" s="119"/>
      <c r="L365" s="119"/>
      <c r="V365" s="119"/>
      <c r="AF365" s="119"/>
      <c r="AP365" s="119"/>
      <c r="AZ365" s="119"/>
      <c r="BA365" s="119"/>
      <c r="BJ365" s="119"/>
      <c r="BT365" s="119"/>
      <c r="CD365" s="119"/>
      <c r="CN365" s="119"/>
      <c r="CX365" s="119"/>
      <c r="DH365" s="119"/>
      <c r="DR365" s="119"/>
      <c r="EB365" s="119"/>
      <c r="EL365" s="119"/>
      <c r="EV365" s="119"/>
      <c r="FF365" s="119"/>
      <c r="FP365" s="119"/>
      <c r="FZ365" s="119"/>
      <c r="GJ365" s="119"/>
      <c r="GT365" s="119"/>
      <c r="HD365" s="119"/>
      <c r="HN365" s="119"/>
      <c r="HX365" s="119"/>
    </row>
    <row xmlns:x14ac="http://schemas.microsoft.com/office/spreadsheetml/2009/9/ac" r="366" s="3" customFormat="true" x14ac:dyDescent="0.25">
      <c r="A366" s="374"/>
      <c r="B366" s="119"/>
      <c r="L366" s="119"/>
      <c r="V366" s="119"/>
      <c r="AF366" s="119"/>
      <c r="AP366" s="119"/>
      <c r="AZ366" s="119"/>
      <c r="BA366" s="119"/>
      <c r="BJ366" s="119"/>
      <c r="BT366" s="119"/>
      <c r="CD366" s="119"/>
      <c r="CN366" s="119"/>
      <c r="CX366" s="119"/>
      <c r="DH366" s="119"/>
      <c r="DR366" s="119"/>
      <c r="EB366" s="119"/>
      <c r="EL366" s="119"/>
      <c r="EV366" s="119"/>
      <c r="FF366" s="119"/>
      <c r="FP366" s="119"/>
      <c r="FZ366" s="119"/>
      <c r="GJ366" s="119"/>
      <c r="GT366" s="119"/>
      <c r="HD366" s="119"/>
      <c r="HN366" s="119"/>
      <c r="HX366" s="119"/>
    </row>
    <row xmlns:x14ac="http://schemas.microsoft.com/office/spreadsheetml/2009/9/ac" r="367" s="3" customFormat="true" x14ac:dyDescent="0.25">
      <c r="A367" s="374"/>
      <c r="B367" s="119"/>
      <c r="L367" s="119"/>
      <c r="V367" s="119"/>
      <c r="AF367" s="119"/>
      <c r="AP367" s="119"/>
      <c r="AZ367" s="119"/>
      <c r="BA367" s="119"/>
      <c r="BJ367" s="119"/>
      <c r="BT367" s="119"/>
      <c r="CD367" s="119"/>
      <c r="CN367" s="119"/>
      <c r="CX367" s="119"/>
      <c r="DH367" s="119"/>
      <c r="DR367" s="119"/>
      <c r="EB367" s="119"/>
      <c r="EL367" s="119"/>
      <c r="EV367" s="119"/>
      <c r="FF367" s="119"/>
      <c r="FP367" s="119"/>
      <c r="FZ367" s="119"/>
      <c r="GJ367" s="119"/>
      <c r="GT367" s="119"/>
      <c r="HD367" s="119"/>
      <c r="HN367" s="119"/>
      <c r="HX367" s="119"/>
    </row>
    <row xmlns:x14ac="http://schemas.microsoft.com/office/spreadsheetml/2009/9/ac" r="368" s="3" customFormat="true" x14ac:dyDescent="0.25">
      <c r="A368" s="374"/>
      <c r="B368" s="119"/>
      <c r="L368" s="119"/>
      <c r="V368" s="119"/>
      <c r="AF368" s="119"/>
      <c r="AP368" s="119"/>
      <c r="AZ368" s="119"/>
      <c r="BA368" s="119"/>
      <c r="BJ368" s="119"/>
      <c r="BT368" s="119"/>
      <c r="CD368" s="119"/>
      <c r="CN368" s="119"/>
      <c r="CX368" s="119"/>
      <c r="DH368" s="119"/>
      <c r="DR368" s="119"/>
      <c r="EB368" s="119"/>
      <c r="EL368" s="119"/>
      <c r="EV368" s="119"/>
      <c r="FF368" s="119"/>
      <c r="FP368" s="119"/>
      <c r="FZ368" s="119"/>
      <c r="GJ368" s="119"/>
      <c r="GT368" s="119"/>
      <c r="HD368" s="119"/>
      <c r="HN368" s="119"/>
      <c r="HX368" s="119"/>
    </row>
    <row xmlns:x14ac="http://schemas.microsoft.com/office/spreadsheetml/2009/9/ac" r="369" s="3" customFormat="true" x14ac:dyDescent="0.25">
      <c r="A369" s="374"/>
      <c r="B369" s="119"/>
      <c r="L369" s="119"/>
      <c r="V369" s="119"/>
      <c r="AF369" s="119"/>
      <c r="AP369" s="119"/>
      <c r="AZ369" s="119"/>
      <c r="BA369" s="119"/>
      <c r="BJ369" s="119"/>
      <c r="BT369" s="119"/>
      <c r="CD369" s="119"/>
      <c r="CN369" s="119"/>
      <c r="CX369" s="119"/>
      <c r="DH369" s="119"/>
      <c r="DR369" s="119"/>
      <c r="EB369" s="119"/>
      <c r="EL369" s="119"/>
      <c r="EV369" s="119"/>
      <c r="FF369" s="119"/>
      <c r="FP369" s="119"/>
      <c r="FZ369" s="119"/>
      <c r="GJ369" s="119"/>
      <c r="GT369" s="119"/>
      <c r="HD369" s="119"/>
      <c r="HN369" s="119"/>
      <c r="HX369" s="119"/>
    </row>
    <row xmlns:x14ac="http://schemas.microsoft.com/office/spreadsheetml/2009/9/ac" r="370" s="3" customFormat="true" x14ac:dyDescent="0.25">
      <c r="A370" s="374"/>
      <c r="B370" s="119"/>
      <c r="L370" s="119"/>
      <c r="V370" s="119"/>
      <c r="AF370" s="119"/>
      <c r="AP370" s="119"/>
      <c r="AZ370" s="119"/>
      <c r="BA370" s="119"/>
      <c r="BJ370" s="119"/>
      <c r="BT370" s="119"/>
      <c r="CD370" s="119"/>
      <c r="CN370" s="119"/>
      <c r="CX370" s="119"/>
      <c r="DH370" s="119"/>
      <c r="DR370" s="119"/>
      <c r="EB370" s="119"/>
      <c r="EL370" s="119"/>
      <c r="EV370" s="119"/>
      <c r="FF370" s="119"/>
      <c r="FP370" s="119"/>
      <c r="FZ370" s="119"/>
      <c r="GJ370" s="119"/>
      <c r="GT370" s="119"/>
      <c r="HD370" s="119"/>
      <c r="HN370" s="119"/>
      <c r="HX370" s="119"/>
    </row>
    <row xmlns:x14ac="http://schemas.microsoft.com/office/spreadsheetml/2009/9/ac" r="371" s="3" customFormat="true" x14ac:dyDescent="0.25">
      <c r="A371" s="374"/>
      <c r="B371" s="119"/>
      <c r="L371" s="119"/>
      <c r="V371" s="119"/>
      <c r="AF371" s="119"/>
      <c r="AP371" s="119"/>
      <c r="AZ371" s="119"/>
      <c r="BA371" s="119"/>
      <c r="BJ371" s="119"/>
      <c r="BT371" s="119"/>
      <c r="CD371" s="119"/>
      <c r="CN371" s="119"/>
      <c r="CX371" s="119"/>
      <c r="DH371" s="119"/>
      <c r="DR371" s="119"/>
      <c r="EB371" s="119"/>
      <c r="EL371" s="119"/>
      <c r="EV371" s="119"/>
      <c r="FF371" s="119"/>
      <c r="FP371" s="119"/>
      <c r="FZ371" s="119"/>
      <c r="GJ371" s="119"/>
      <c r="GT371" s="119"/>
      <c r="HD371" s="119"/>
      <c r="HN371" s="119"/>
      <c r="HX371" s="119"/>
    </row>
    <row xmlns:x14ac="http://schemas.microsoft.com/office/spreadsheetml/2009/9/ac" r="372" s="3" customFormat="true" x14ac:dyDescent="0.25">
      <c r="A372" s="374"/>
      <c r="B372" s="119"/>
      <c r="L372" s="119"/>
      <c r="V372" s="119"/>
      <c r="AF372" s="119"/>
      <c r="AP372" s="119"/>
      <c r="AZ372" s="119"/>
      <c r="BA372" s="119"/>
      <c r="BJ372" s="119"/>
      <c r="BT372" s="119"/>
      <c r="CD372" s="119"/>
      <c r="CN372" s="119"/>
      <c r="CX372" s="119"/>
      <c r="DH372" s="119"/>
      <c r="DR372" s="119"/>
      <c r="EB372" s="119"/>
      <c r="EL372" s="119"/>
      <c r="EV372" s="119"/>
      <c r="FF372" s="119"/>
      <c r="FP372" s="119"/>
      <c r="FZ372" s="119"/>
      <c r="GJ372" s="119"/>
      <c r="GT372" s="119"/>
      <c r="HD372" s="119"/>
      <c r="HN372" s="119"/>
      <c r="HX372" s="119"/>
    </row>
    <row xmlns:x14ac="http://schemas.microsoft.com/office/spreadsheetml/2009/9/ac" r="373" s="3" customFormat="true" x14ac:dyDescent="0.25">
      <c r="A373" s="374"/>
      <c r="B373" s="119"/>
      <c r="L373" s="119"/>
      <c r="V373" s="119"/>
      <c r="AF373" s="119"/>
      <c r="AP373" s="119"/>
      <c r="AZ373" s="119"/>
      <c r="BA373" s="119"/>
      <c r="BJ373" s="119"/>
      <c r="BT373" s="119"/>
      <c r="CD373" s="119"/>
      <c r="CN373" s="119"/>
      <c r="CX373" s="119"/>
      <c r="DH373" s="119"/>
      <c r="DR373" s="119"/>
      <c r="EB373" s="119"/>
      <c r="EL373" s="119"/>
      <c r="EV373" s="119"/>
      <c r="FF373" s="119"/>
      <c r="FP373" s="119"/>
      <c r="FZ373" s="119"/>
      <c r="GJ373" s="119"/>
      <c r="GT373" s="119"/>
      <c r="HD373" s="119"/>
      <c r="HN373" s="119"/>
      <c r="HX373" s="119"/>
    </row>
    <row xmlns:x14ac="http://schemas.microsoft.com/office/spreadsheetml/2009/9/ac" r="374" s="3" customFormat="true" x14ac:dyDescent="0.25">
      <c r="A374" s="374"/>
      <c r="B374" s="119"/>
      <c r="L374" s="119"/>
      <c r="V374" s="119"/>
      <c r="AF374" s="119"/>
      <c r="AP374" s="119"/>
      <c r="AZ374" s="119"/>
      <c r="BA374" s="119"/>
      <c r="BJ374" s="119"/>
      <c r="BT374" s="119"/>
      <c r="CD374" s="119"/>
      <c r="CN374" s="119"/>
      <c r="CX374" s="119"/>
      <c r="DH374" s="119"/>
      <c r="DR374" s="119"/>
      <c r="EB374" s="119"/>
      <c r="EL374" s="119"/>
      <c r="EV374" s="119"/>
      <c r="FF374" s="119"/>
      <c r="FP374" s="119"/>
      <c r="FZ374" s="119"/>
      <c r="GJ374" s="119"/>
      <c r="GT374" s="119"/>
      <c r="HD374" s="119"/>
      <c r="HN374" s="119"/>
      <c r="HX374" s="119"/>
    </row>
    <row xmlns:x14ac="http://schemas.microsoft.com/office/spreadsheetml/2009/9/ac" r="375" s="3" customFormat="true" x14ac:dyDescent="0.25">
      <c r="A375" s="374"/>
      <c r="B375" s="119"/>
      <c r="L375" s="119"/>
      <c r="V375" s="119"/>
      <c r="AF375" s="119"/>
      <c r="AP375" s="119"/>
      <c r="AZ375" s="119"/>
      <c r="BA375" s="119"/>
      <c r="BJ375" s="119"/>
      <c r="BT375" s="119"/>
      <c r="CD375" s="119"/>
      <c r="CN375" s="119"/>
      <c r="CX375" s="119"/>
      <c r="DH375" s="119"/>
      <c r="DR375" s="119"/>
      <c r="EB375" s="119"/>
      <c r="EL375" s="119"/>
      <c r="EV375" s="119"/>
      <c r="FF375" s="119"/>
      <c r="FP375" s="119"/>
      <c r="FZ375" s="119"/>
      <c r="GJ375" s="119"/>
      <c r="GT375" s="119"/>
      <c r="HD375" s="119"/>
      <c r="HN375" s="119"/>
      <c r="HX375" s="119"/>
    </row>
    <row xmlns:x14ac="http://schemas.microsoft.com/office/spreadsheetml/2009/9/ac" r="376" s="3" customFormat="true" x14ac:dyDescent="0.25">
      <c r="A376" s="374"/>
      <c r="B376" s="119"/>
      <c r="L376" s="119"/>
      <c r="V376" s="119"/>
      <c r="AF376" s="119"/>
      <c r="AP376" s="119"/>
      <c r="AZ376" s="119"/>
      <c r="BA376" s="119"/>
      <c r="BJ376" s="119"/>
      <c r="BT376" s="119"/>
      <c r="CD376" s="119"/>
      <c r="CN376" s="119"/>
      <c r="CX376" s="119"/>
      <c r="DH376" s="119"/>
      <c r="DR376" s="119"/>
      <c r="EB376" s="119"/>
      <c r="EL376" s="119"/>
      <c r="EV376" s="119"/>
      <c r="FF376" s="119"/>
      <c r="FP376" s="119"/>
      <c r="FZ376" s="119"/>
      <c r="GJ376" s="119"/>
      <c r="GT376" s="119"/>
      <c r="HD376" s="119"/>
      <c r="HN376" s="119"/>
      <c r="HX376" s="119"/>
    </row>
    <row xmlns:x14ac="http://schemas.microsoft.com/office/spreadsheetml/2009/9/ac" r="377" s="3" customFormat="true" x14ac:dyDescent="0.25">
      <c r="A377" s="374"/>
      <c r="B377" s="119"/>
      <c r="L377" s="119"/>
      <c r="V377" s="119"/>
      <c r="AF377" s="119"/>
      <c r="AP377" s="119"/>
      <c r="AZ377" s="119"/>
      <c r="BA377" s="119"/>
      <c r="BJ377" s="119"/>
      <c r="BT377" s="119"/>
      <c r="CD377" s="119"/>
      <c r="CN377" s="119"/>
      <c r="CX377" s="119"/>
      <c r="DH377" s="119"/>
      <c r="DR377" s="119"/>
      <c r="EB377" s="119"/>
      <c r="EL377" s="119"/>
      <c r="EV377" s="119"/>
      <c r="FF377" s="119"/>
      <c r="FP377" s="119"/>
      <c r="FZ377" s="119"/>
      <c r="GJ377" s="119"/>
      <c r="GT377" s="119"/>
      <c r="HD377" s="119"/>
      <c r="HN377" s="119"/>
      <c r="HX377" s="119"/>
    </row>
    <row xmlns:x14ac="http://schemas.microsoft.com/office/spreadsheetml/2009/9/ac" r="378" s="3" customFormat="true" x14ac:dyDescent="0.25">
      <c r="A378" s="374"/>
      <c r="B378" s="119"/>
      <c r="L378" s="119"/>
      <c r="V378" s="119"/>
      <c r="AF378" s="119"/>
      <c r="AP378" s="119"/>
      <c r="AZ378" s="119"/>
      <c r="BA378" s="119"/>
      <c r="BJ378" s="119"/>
      <c r="BT378" s="119"/>
      <c r="CD378" s="119"/>
      <c r="CN378" s="119"/>
      <c r="CX378" s="119"/>
      <c r="DH378" s="119"/>
      <c r="DR378" s="119"/>
      <c r="EB378" s="119"/>
      <c r="EL378" s="119"/>
      <c r="EV378" s="119"/>
      <c r="FF378" s="119"/>
      <c r="FP378" s="119"/>
      <c r="FZ378" s="119"/>
      <c r="GJ378" s="119"/>
      <c r="GT378" s="119"/>
      <c r="HD378" s="119"/>
      <c r="HN378" s="119"/>
      <c r="HX378" s="119"/>
    </row>
    <row xmlns:x14ac="http://schemas.microsoft.com/office/spreadsheetml/2009/9/ac" r="379" s="3" customFormat="true" x14ac:dyDescent="0.25">
      <c r="A379" s="374"/>
      <c r="B379" s="119"/>
      <c r="L379" s="119"/>
      <c r="V379" s="119"/>
      <c r="AF379" s="119"/>
      <c r="AP379" s="119"/>
      <c r="AZ379" s="119"/>
      <c r="BA379" s="119"/>
      <c r="BJ379" s="119"/>
      <c r="BT379" s="119"/>
      <c r="CD379" s="119"/>
      <c r="CN379" s="119"/>
      <c r="CX379" s="119"/>
      <c r="DH379" s="119"/>
      <c r="DR379" s="119"/>
      <c r="EB379" s="119"/>
      <c r="EL379" s="119"/>
      <c r="EV379" s="119"/>
      <c r="FF379" s="119"/>
      <c r="FP379" s="119"/>
      <c r="FZ379" s="119"/>
      <c r="GJ379" s="119"/>
      <c r="GT379" s="119"/>
      <c r="HD379" s="119"/>
      <c r="HN379" s="119"/>
      <c r="HX379" s="119"/>
    </row>
    <row xmlns:x14ac="http://schemas.microsoft.com/office/spreadsheetml/2009/9/ac" r="380" s="3" customFormat="true" x14ac:dyDescent="0.25">
      <c r="A380" s="374"/>
      <c r="B380" s="119"/>
      <c r="L380" s="119"/>
      <c r="V380" s="119"/>
      <c r="AF380" s="119"/>
      <c r="AP380" s="119"/>
      <c r="AZ380" s="119"/>
      <c r="BA380" s="119"/>
      <c r="BJ380" s="119"/>
      <c r="BT380" s="119"/>
      <c r="CD380" s="119"/>
      <c r="CN380" s="119"/>
      <c r="CX380" s="119"/>
      <c r="DH380" s="119"/>
      <c r="DR380" s="119"/>
      <c r="EB380" s="119"/>
      <c r="EL380" s="119"/>
      <c r="EV380" s="119"/>
      <c r="FF380" s="119"/>
      <c r="FP380" s="119"/>
      <c r="FZ380" s="119"/>
      <c r="GJ380" s="119"/>
      <c r="GT380" s="119"/>
      <c r="HD380" s="119"/>
      <c r="HN380" s="119"/>
      <c r="HX380" s="119"/>
    </row>
    <row xmlns:x14ac="http://schemas.microsoft.com/office/spreadsheetml/2009/9/ac" r="381" s="3" customFormat="true" x14ac:dyDescent="0.25">
      <c r="A381" s="374"/>
      <c r="B381" s="119"/>
      <c r="L381" s="119"/>
      <c r="V381" s="119"/>
      <c r="AF381" s="119"/>
      <c r="AP381" s="119"/>
      <c r="AZ381" s="119"/>
      <c r="BA381" s="119"/>
      <c r="BJ381" s="119"/>
      <c r="BT381" s="119"/>
      <c r="CD381" s="119"/>
      <c r="CN381" s="119"/>
      <c r="CX381" s="119"/>
      <c r="DH381" s="119"/>
      <c r="DR381" s="119"/>
      <c r="EB381" s="119"/>
      <c r="EL381" s="119"/>
      <c r="EV381" s="119"/>
      <c r="FF381" s="119"/>
      <c r="FP381" s="119"/>
      <c r="FZ381" s="119"/>
      <c r="GJ381" s="119"/>
      <c r="GT381" s="119"/>
      <c r="HD381" s="119"/>
      <c r="HN381" s="119"/>
      <c r="HX381" s="119"/>
    </row>
    <row xmlns:x14ac="http://schemas.microsoft.com/office/spreadsheetml/2009/9/ac" r="382" s="3" customFormat="true" x14ac:dyDescent="0.25">
      <c r="A382" s="374"/>
      <c r="B382" s="119"/>
      <c r="L382" s="119"/>
      <c r="V382" s="119"/>
      <c r="AF382" s="119"/>
      <c r="AP382" s="119"/>
      <c r="AZ382" s="119"/>
      <c r="BA382" s="119"/>
      <c r="BJ382" s="119"/>
      <c r="BT382" s="119"/>
      <c r="CD382" s="119"/>
      <c r="CN382" s="119"/>
      <c r="CX382" s="119"/>
      <c r="DH382" s="119"/>
      <c r="DR382" s="119"/>
      <c r="EB382" s="119"/>
      <c r="EL382" s="119"/>
      <c r="EV382" s="119"/>
      <c r="FF382" s="119"/>
      <c r="FP382" s="119"/>
      <c r="FZ382" s="119"/>
      <c r="GJ382" s="119"/>
      <c r="GT382" s="119"/>
      <c r="HD382" s="119"/>
      <c r="HN382" s="119"/>
      <c r="HX382" s="119"/>
    </row>
    <row xmlns:x14ac="http://schemas.microsoft.com/office/spreadsheetml/2009/9/ac" r="383" s="3" customFormat="true" x14ac:dyDescent="0.25">
      <c r="A383" s="374"/>
      <c r="B383" s="119"/>
      <c r="L383" s="119"/>
      <c r="V383" s="119"/>
      <c r="AF383" s="119"/>
      <c r="AP383" s="119"/>
      <c r="AZ383" s="119"/>
      <c r="BA383" s="119"/>
      <c r="BJ383" s="119"/>
      <c r="BT383" s="119"/>
      <c r="CD383" s="119"/>
      <c r="CN383" s="119"/>
      <c r="CX383" s="119"/>
      <c r="DH383" s="119"/>
      <c r="DR383" s="119"/>
      <c r="EB383" s="119"/>
      <c r="EL383" s="119"/>
      <c r="EV383" s="119"/>
      <c r="FF383" s="119"/>
      <c r="FP383" s="119"/>
      <c r="FZ383" s="119"/>
      <c r="GJ383" s="119"/>
      <c r="GT383" s="119"/>
      <c r="HD383" s="119"/>
      <c r="HN383" s="119"/>
      <c r="HX383" s="119"/>
    </row>
    <row xmlns:x14ac="http://schemas.microsoft.com/office/spreadsheetml/2009/9/ac" r="384" s="3" customFormat="true" x14ac:dyDescent="0.25">
      <c r="A384" s="374"/>
      <c r="B384" s="119"/>
      <c r="L384" s="119"/>
      <c r="V384" s="119"/>
      <c r="AF384" s="119"/>
      <c r="AP384" s="119"/>
      <c r="AZ384" s="119"/>
      <c r="BA384" s="119"/>
      <c r="BJ384" s="119"/>
      <c r="BT384" s="119"/>
      <c r="CD384" s="119"/>
      <c r="CN384" s="119"/>
      <c r="CX384" s="119"/>
      <c r="DH384" s="119"/>
      <c r="DR384" s="119"/>
      <c r="EB384" s="119"/>
      <c r="EL384" s="119"/>
      <c r="EV384" s="119"/>
      <c r="FF384" s="119"/>
      <c r="FP384" s="119"/>
      <c r="FZ384" s="119"/>
      <c r="GJ384" s="119"/>
      <c r="GT384" s="119"/>
      <c r="HD384" s="119"/>
      <c r="HN384" s="119"/>
      <c r="HX384" s="119"/>
    </row>
    <row xmlns:x14ac="http://schemas.microsoft.com/office/spreadsheetml/2009/9/ac" r="385" s="3" customFormat="true" x14ac:dyDescent="0.25">
      <c r="A385" s="374"/>
      <c r="B385" s="119"/>
      <c r="L385" s="119"/>
      <c r="V385" s="119"/>
      <c r="AF385" s="119"/>
      <c r="AP385" s="119"/>
      <c r="AZ385" s="119"/>
      <c r="BA385" s="119"/>
      <c r="BJ385" s="119"/>
      <c r="BT385" s="119"/>
      <c r="CD385" s="119"/>
      <c r="CN385" s="119"/>
      <c r="CX385" s="119"/>
      <c r="DH385" s="119"/>
      <c r="DR385" s="119"/>
      <c r="EB385" s="119"/>
      <c r="EL385" s="119"/>
      <c r="EV385" s="119"/>
      <c r="FF385" s="119"/>
      <c r="FP385" s="119"/>
      <c r="FZ385" s="119"/>
      <c r="GJ385" s="119"/>
      <c r="GT385" s="119"/>
      <c r="HD385" s="119"/>
      <c r="HN385" s="119"/>
      <c r="HX385" s="119"/>
    </row>
    <row xmlns:x14ac="http://schemas.microsoft.com/office/spreadsheetml/2009/9/ac" r="386" s="3" customFormat="true" x14ac:dyDescent="0.25">
      <c r="A386" s="374"/>
      <c r="B386" s="119"/>
      <c r="L386" s="119"/>
      <c r="V386" s="119"/>
      <c r="AF386" s="119"/>
      <c r="AP386" s="119"/>
      <c r="AZ386" s="119"/>
      <c r="BA386" s="119"/>
      <c r="BJ386" s="119"/>
      <c r="BT386" s="119"/>
      <c r="CD386" s="119"/>
      <c r="CN386" s="119"/>
      <c r="CX386" s="119"/>
      <c r="DH386" s="119"/>
      <c r="DR386" s="119"/>
      <c r="EB386" s="119"/>
      <c r="EL386" s="119"/>
      <c r="EV386" s="119"/>
      <c r="FF386" s="119"/>
      <c r="FP386" s="119"/>
      <c r="FZ386" s="119"/>
      <c r="GJ386" s="119"/>
      <c r="GT386" s="119"/>
      <c r="HD386" s="119"/>
      <c r="HN386" s="119"/>
      <c r="HX386" s="119"/>
    </row>
    <row xmlns:x14ac="http://schemas.microsoft.com/office/spreadsheetml/2009/9/ac" r="387" s="3" customFormat="true" x14ac:dyDescent="0.25">
      <c r="A387" s="374"/>
      <c r="B387" s="119"/>
      <c r="L387" s="119"/>
      <c r="V387" s="119"/>
      <c r="AF387" s="119"/>
      <c r="AP387" s="119"/>
      <c r="AZ387" s="119"/>
      <c r="BA387" s="119"/>
      <c r="BJ387" s="119"/>
      <c r="BT387" s="119"/>
      <c r="CD387" s="119"/>
      <c r="CN387" s="119"/>
      <c r="CX387" s="119"/>
      <c r="DH387" s="119"/>
      <c r="DR387" s="119"/>
      <c r="EB387" s="119"/>
      <c r="EL387" s="119"/>
      <c r="EV387" s="119"/>
      <c r="FF387" s="119"/>
      <c r="FP387" s="119"/>
      <c r="FZ387" s="119"/>
      <c r="GJ387" s="119"/>
      <c r="GT387" s="119"/>
      <c r="HD387" s="119"/>
      <c r="HN387" s="119"/>
      <c r="HX387" s="119"/>
    </row>
    <row xmlns:x14ac="http://schemas.microsoft.com/office/spreadsheetml/2009/9/ac" r="388" s="3" customFormat="true" x14ac:dyDescent="0.25">
      <c r="A388" s="374"/>
      <c r="B388" s="119"/>
      <c r="L388" s="119"/>
      <c r="V388" s="119"/>
      <c r="AF388" s="119"/>
      <c r="AP388" s="119"/>
      <c r="AZ388" s="119"/>
      <c r="BA388" s="119"/>
      <c r="BJ388" s="119"/>
      <c r="BT388" s="119"/>
      <c r="CD388" s="119"/>
      <c r="CN388" s="119"/>
      <c r="CX388" s="119"/>
      <c r="DH388" s="119"/>
      <c r="DR388" s="119"/>
      <c r="EB388" s="119"/>
      <c r="EL388" s="119"/>
      <c r="EV388" s="119"/>
      <c r="FF388" s="119"/>
      <c r="FP388" s="119"/>
      <c r="FZ388" s="119"/>
      <c r="GJ388" s="119"/>
      <c r="GT388" s="119"/>
      <c r="HD388" s="119"/>
      <c r="HN388" s="119"/>
      <c r="HX388" s="119"/>
    </row>
    <row xmlns:x14ac="http://schemas.microsoft.com/office/spreadsheetml/2009/9/ac" r="389" s="3" customFormat="true" x14ac:dyDescent="0.25">
      <c r="A389" s="374"/>
      <c r="B389" s="119"/>
      <c r="L389" s="119"/>
      <c r="V389" s="119"/>
      <c r="AF389" s="119"/>
      <c r="AP389" s="119"/>
      <c r="AZ389" s="119"/>
      <c r="BA389" s="119"/>
      <c r="BJ389" s="119"/>
      <c r="BT389" s="119"/>
      <c r="CD389" s="119"/>
      <c r="CN389" s="119"/>
      <c r="CX389" s="119"/>
      <c r="DH389" s="119"/>
      <c r="DR389" s="119"/>
      <c r="EB389" s="119"/>
      <c r="EL389" s="119"/>
      <c r="EV389" s="119"/>
      <c r="FF389" s="119"/>
      <c r="FP389" s="119"/>
      <c r="FZ389" s="119"/>
      <c r="GJ389" s="119"/>
      <c r="GT389" s="119"/>
      <c r="HD389" s="119"/>
      <c r="HN389" s="119"/>
      <c r="HX389" s="119"/>
    </row>
    <row xmlns:x14ac="http://schemas.microsoft.com/office/spreadsheetml/2009/9/ac" r="390" s="3" customFormat="true" x14ac:dyDescent="0.25">
      <c r="A390" s="374"/>
      <c r="B390" s="119"/>
      <c r="L390" s="119"/>
      <c r="V390" s="119"/>
      <c r="AF390" s="119"/>
      <c r="AP390" s="119"/>
      <c r="AZ390" s="119"/>
      <c r="BA390" s="119"/>
      <c r="BJ390" s="119"/>
      <c r="BT390" s="119"/>
      <c r="CD390" s="119"/>
      <c r="CN390" s="119"/>
      <c r="CX390" s="119"/>
      <c r="DH390" s="119"/>
      <c r="DR390" s="119"/>
      <c r="EB390" s="119"/>
      <c r="EL390" s="119"/>
      <c r="EV390" s="119"/>
      <c r="FF390" s="119"/>
      <c r="FP390" s="119"/>
      <c r="FZ390" s="119"/>
      <c r="GJ390" s="119"/>
      <c r="GT390" s="119"/>
      <c r="HD390" s="119"/>
      <c r="HN390" s="119"/>
      <c r="HX390" s="119"/>
    </row>
    <row xmlns:x14ac="http://schemas.microsoft.com/office/spreadsheetml/2009/9/ac" r="391" s="3" customFormat="true" x14ac:dyDescent="0.25">
      <c r="A391" s="374"/>
      <c r="B391" s="119"/>
      <c r="L391" s="119"/>
      <c r="V391" s="119"/>
      <c r="AF391" s="119"/>
      <c r="AP391" s="119"/>
      <c r="AZ391" s="119"/>
      <c r="BA391" s="119"/>
      <c r="BJ391" s="119"/>
      <c r="BT391" s="119"/>
      <c r="CD391" s="119"/>
      <c r="CN391" s="119"/>
      <c r="CX391" s="119"/>
      <c r="DH391" s="119"/>
      <c r="DR391" s="119"/>
      <c r="EB391" s="119"/>
      <c r="EL391" s="119"/>
      <c r="EV391" s="119"/>
      <c r="FF391" s="119"/>
      <c r="FP391" s="119"/>
      <c r="FZ391" s="119"/>
      <c r="GJ391" s="119"/>
      <c r="GT391" s="119"/>
      <c r="HD391" s="119"/>
      <c r="HN391" s="119"/>
      <c r="HX391" s="119"/>
    </row>
    <row xmlns:x14ac="http://schemas.microsoft.com/office/spreadsheetml/2009/9/ac" r="392" s="3" customFormat="true" x14ac:dyDescent="0.25">
      <c r="A392" s="374"/>
      <c r="B392" s="119"/>
      <c r="L392" s="119"/>
      <c r="V392" s="119"/>
      <c r="AF392" s="119"/>
      <c r="AP392" s="119"/>
      <c r="AZ392" s="119"/>
      <c r="BA392" s="119"/>
      <c r="BJ392" s="119"/>
      <c r="BT392" s="119"/>
      <c r="CD392" s="119"/>
      <c r="CN392" s="119"/>
      <c r="CX392" s="119"/>
      <c r="DH392" s="119"/>
      <c r="DR392" s="119"/>
      <c r="EB392" s="119"/>
      <c r="EL392" s="119"/>
      <c r="EV392" s="119"/>
      <c r="FF392" s="119"/>
      <c r="FP392" s="119"/>
      <c r="FZ392" s="119"/>
      <c r="GJ392" s="119"/>
      <c r="GT392" s="119"/>
      <c r="HD392" s="119"/>
      <c r="HN392" s="119"/>
      <c r="HX392" s="119"/>
    </row>
    <row xmlns:x14ac="http://schemas.microsoft.com/office/spreadsheetml/2009/9/ac" r="393" s="3" customFormat="true" x14ac:dyDescent="0.25">
      <c r="A393" s="374"/>
      <c r="B393" s="119"/>
      <c r="L393" s="119"/>
      <c r="V393" s="119"/>
      <c r="AF393" s="119"/>
      <c r="AP393" s="119"/>
      <c r="AZ393" s="119"/>
      <c r="BA393" s="119"/>
      <c r="BJ393" s="119"/>
      <c r="BT393" s="119"/>
      <c r="CD393" s="119"/>
      <c r="CN393" s="119"/>
      <c r="CX393" s="119"/>
      <c r="DH393" s="119"/>
      <c r="DR393" s="119"/>
      <c r="EB393" s="119"/>
      <c r="EL393" s="119"/>
      <c r="EV393" s="119"/>
      <c r="FF393" s="119"/>
      <c r="FP393" s="119"/>
      <c r="FZ393" s="119"/>
      <c r="GJ393" s="119"/>
      <c r="GT393" s="119"/>
      <c r="HD393" s="119"/>
      <c r="HN393" s="119"/>
      <c r="HX393" s="119"/>
    </row>
    <row xmlns:x14ac="http://schemas.microsoft.com/office/spreadsheetml/2009/9/ac" r="394" s="3" customFormat="true" x14ac:dyDescent="0.25">
      <c r="A394" s="374"/>
      <c r="B394" s="119"/>
      <c r="L394" s="119"/>
      <c r="V394" s="119"/>
      <c r="AF394" s="119"/>
      <c r="AP394" s="119"/>
      <c r="AZ394" s="119"/>
      <c r="BA394" s="119"/>
      <c r="BJ394" s="119"/>
      <c r="BT394" s="119"/>
      <c r="CD394" s="119"/>
      <c r="CN394" s="119"/>
      <c r="CX394" s="119"/>
      <c r="DH394" s="119"/>
      <c r="DR394" s="119"/>
      <c r="EB394" s="119"/>
      <c r="EL394" s="119"/>
      <c r="EV394" s="119"/>
      <c r="FF394" s="119"/>
      <c r="FP394" s="119"/>
      <c r="FZ394" s="119"/>
      <c r="GJ394" s="119"/>
      <c r="GT394" s="119"/>
      <c r="HD394" s="119"/>
      <c r="HN394" s="119"/>
      <c r="HX394" s="119"/>
    </row>
    <row xmlns:x14ac="http://schemas.microsoft.com/office/spreadsheetml/2009/9/ac" r="395" s="3" customFormat="true" x14ac:dyDescent="0.25">
      <c r="A395" s="374"/>
      <c r="B395" s="119"/>
      <c r="L395" s="119"/>
      <c r="V395" s="119"/>
      <c r="AF395" s="119"/>
      <c r="AP395" s="119"/>
      <c r="AZ395" s="119"/>
      <c r="BA395" s="119"/>
      <c r="BJ395" s="119"/>
      <c r="BT395" s="119"/>
      <c r="CD395" s="119"/>
      <c r="CN395" s="119"/>
      <c r="CX395" s="119"/>
      <c r="DH395" s="119"/>
      <c r="DR395" s="119"/>
      <c r="EB395" s="119"/>
      <c r="EL395" s="119"/>
      <c r="EV395" s="119"/>
      <c r="FF395" s="119"/>
      <c r="FP395" s="119"/>
      <c r="FZ395" s="119"/>
      <c r="GJ395" s="119"/>
      <c r="GT395" s="119"/>
      <c r="HD395" s="119"/>
      <c r="HN395" s="119"/>
      <c r="HX395" s="119"/>
    </row>
    <row xmlns:x14ac="http://schemas.microsoft.com/office/spreadsheetml/2009/9/ac" r="396" s="3" customFormat="true" x14ac:dyDescent="0.25">
      <c r="A396" s="374"/>
      <c r="B396" s="119"/>
      <c r="L396" s="119"/>
      <c r="V396" s="119"/>
      <c r="AF396" s="119"/>
      <c r="AP396" s="119"/>
      <c r="AZ396" s="119"/>
      <c r="BA396" s="119"/>
      <c r="BJ396" s="119"/>
      <c r="BT396" s="119"/>
      <c r="CD396" s="119"/>
      <c r="CN396" s="119"/>
      <c r="CX396" s="119"/>
      <c r="DH396" s="119"/>
      <c r="DR396" s="119"/>
      <c r="EB396" s="119"/>
      <c r="EL396" s="119"/>
      <c r="EV396" s="119"/>
      <c r="FF396" s="119"/>
      <c r="FP396" s="119"/>
      <c r="FZ396" s="119"/>
      <c r="GJ396" s="119"/>
      <c r="GT396" s="119"/>
      <c r="HD396" s="119"/>
      <c r="HN396" s="119"/>
      <c r="HX396" s="119"/>
    </row>
    <row xmlns:x14ac="http://schemas.microsoft.com/office/spreadsheetml/2009/9/ac" r="397" s="3" customFormat="true" x14ac:dyDescent="0.25">
      <c r="A397" s="374"/>
      <c r="B397" s="119"/>
      <c r="L397" s="119"/>
      <c r="V397" s="119"/>
      <c r="AF397" s="119"/>
      <c r="AP397" s="119"/>
      <c r="AZ397" s="119"/>
      <c r="BA397" s="119"/>
      <c r="BJ397" s="119"/>
      <c r="BT397" s="119"/>
      <c r="CD397" s="119"/>
      <c r="CN397" s="119"/>
      <c r="CX397" s="119"/>
      <c r="DH397" s="119"/>
      <c r="DR397" s="119"/>
      <c r="EB397" s="119"/>
      <c r="EL397" s="119"/>
      <c r="EV397" s="119"/>
      <c r="FF397" s="119"/>
      <c r="FP397" s="119"/>
      <c r="FZ397" s="119"/>
      <c r="GJ397" s="119"/>
      <c r="GT397" s="119"/>
      <c r="HD397" s="119"/>
      <c r="HN397" s="119"/>
      <c r="HX397" s="119"/>
    </row>
    <row xmlns:x14ac="http://schemas.microsoft.com/office/spreadsheetml/2009/9/ac" r="398" s="3" customFormat="true" x14ac:dyDescent="0.25">
      <c r="A398" s="374"/>
      <c r="B398" s="119"/>
      <c r="L398" s="119"/>
      <c r="V398" s="119"/>
      <c r="AF398" s="119"/>
      <c r="AP398" s="119"/>
      <c r="AZ398" s="119"/>
      <c r="BA398" s="119"/>
      <c r="BJ398" s="119"/>
      <c r="BT398" s="119"/>
      <c r="CD398" s="119"/>
      <c r="CN398" s="119"/>
      <c r="CX398" s="119"/>
      <c r="DH398" s="119"/>
      <c r="DR398" s="119"/>
      <c r="EB398" s="119"/>
      <c r="EL398" s="119"/>
      <c r="EV398" s="119"/>
      <c r="FF398" s="119"/>
      <c r="FP398" s="119"/>
      <c r="FZ398" s="119"/>
      <c r="GJ398" s="119"/>
      <c r="GT398" s="119"/>
      <c r="HD398" s="119"/>
      <c r="HN398" s="119"/>
      <c r="HX398" s="119"/>
    </row>
    <row xmlns:x14ac="http://schemas.microsoft.com/office/spreadsheetml/2009/9/ac" r="399" s="3" customFormat="true" x14ac:dyDescent="0.25">
      <c r="A399" s="374"/>
      <c r="B399" s="119"/>
      <c r="L399" s="119"/>
      <c r="V399" s="119"/>
      <c r="AF399" s="119"/>
      <c r="AP399" s="119"/>
      <c r="AZ399" s="119"/>
      <c r="BA399" s="119"/>
      <c r="BJ399" s="119"/>
      <c r="BT399" s="119"/>
      <c r="CD399" s="119"/>
      <c r="CN399" s="119"/>
      <c r="CX399" s="119"/>
      <c r="DH399" s="119"/>
      <c r="DR399" s="119"/>
      <c r="EB399" s="119"/>
      <c r="EL399" s="119"/>
      <c r="EV399" s="119"/>
      <c r="FF399" s="119"/>
      <c r="FP399" s="119"/>
      <c r="FZ399" s="119"/>
      <c r="GJ399" s="119"/>
      <c r="GT399" s="119"/>
      <c r="HD399" s="119"/>
      <c r="HN399" s="119"/>
      <c r="HX399" s="119"/>
    </row>
    <row xmlns:x14ac="http://schemas.microsoft.com/office/spreadsheetml/2009/9/ac" r="400" s="3" customFormat="true" x14ac:dyDescent="0.25">
      <c r="A400" s="374"/>
      <c r="B400" s="119"/>
      <c r="L400" s="119"/>
      <c r="V400" s="119"/>
      <c r="AF400" s="119"/>
      <c r="AP400" s="119"/>
      <c r="AZ400" s="119"/>
      <c r="BA400" s="119"/>
      <c r="BJ400" s="119"/>
      <c r="BT400" s="119"/>
      <c r="CD400" s="119"/>
      <c r="CN400" s="119"/>
      <c r="CX400" s="119"/>
      <c r="DH400" s="119"/>
      <c r="DR400" s="119"/>
      <c r="EB400" s="119"/>
      <c r="EL400" s="119"/>
      <c r="EV400" s="119"/>
      <c r="FF400" s="119"/>
      <c r="FP400" s="119"/>
      <c r="FZ400" s="119"/>
      <c r="GJ400" s="119"/>
      <c r="GT400" s="119"/>
      <c r="HD400" s="119"/>
      <c r="HN400" s="119"/>
      <c r="HX400" s="119"/>
    </row>
    <row xmlns:x14ac="http://schemas.microsoft.com/office/spreadsheetml/2009/9/ac" r="401" s="3" customFormat="true" x14ac:dyDescent="0.25">
      <c r="A401" s="374"/>
      <c r="B401" s="119"/>
      <c r="L401" s="119"/>
      <c r="V401" s="119"/>
      <c r="AF401" s="119"/>
      <c r="AP401" s="119"/>
      <c r="AZ401" s="119"/>
      <c r="BA401" s="119"/>
      <c r="BJ401" s="119"/>
      <c r="BT401" s="119"/>
      <c r="CD401" s="119"/>
      <c r="CN401" s="119"/>
      <c r="CX401" s="119"/>
      <c r="DH401" s="119"/>
      <c r="DR401" s="119"/>
      <c r="EB401" s="119"/>
      <c r="EL401" s="119"/>
      <c r="EV401" s="119"/>
      <c r="FF401" s="119"/>
      <c r="FP401" s="119"/>
      <c r="FZ401" s="119"/>
      <c r="GJ401" s="119"/>
      <c r="GT401" s="119"/>
      <c r="HD401" s="119"/>
      <c r="HN401" s="119"/>
      <c r="HX401" s="119"/>
    </row>
    <row xmlns:x14ac="http://schemas.microsoft.com/office/spreadsheetml/2009/9/ac" r="402" s="3" customFormat="true" x14ac:dyDescent="0.25">
      <c r="A402" s="374"/>
      <c r="B402" s="119"/>
      <c r="L402" s="119"/>
      <c r="V402" s="119"/>
      <c r="AF402" s="119"/>
      <c r="AP402" s="119"/>
      <c r="AZ402" s="119"/>
      <c r="BA402" s="119"/>
      <c r="BJ402" s="119"/>
      <c r="BT402" s="119"/>
      <c r="CD402" s="119"/>
      <c r="CN402" s="119"/>
      <c r="CX402" s="119"/>
      <c r="DH402" s="119"/>
      <c r="DR402" s="119"/>
      <c r="EB402" s="119"/>
      <c r="EL402" s="119"/>
      <c r="EV402" s="119"/>
      <c r="FF402" s="119"/>
      <c r="FP402" s="119"/>
      <c r="FZ402" s="119"/>
      <c r="GJ402" s="119"/>
      <c r="GT402" s="119"/>
      <c r="HD402" s="119"/>
      <c r="HN402" s="119"/>
      <c r="HX402" s="119"/>
    </row>
    <row xmlns:x14ac="http://schemas.microsoft.com/office/spreadsheetml/2009/9/ac" r="403" s="3" customFormat="true" x14ac:dyDescent="0.25">
      <c r="A403" s="374"/>
      <c r="B403" s="119"/>
      <c r="L403" s="119"/>
      <c r="V403" s="119"/>
      <c r="AF403" s="119"/>
      <c r="AP403" s="119"/>
      <c r="AZ403" s="119"/>
      <c r="BA403" s="119"/>
      <c r="BJ403" s="119"/>
      <c r="BT403" s="119"/>
      <c r="CD403" s="119"/>
      <c r="CN403" s="119"/>
      <c r="CX403" s="119"/>
      <c r="DH403" s="119"/>
      <c r="DR403" s="119"/>
      <c r="EB403" s="119"/>
      <c r="EL403" s="119"/>
      <c r="EV403" s="119"/>
      <c r="FF403" s="119"/>
      <c r="FP403" s="119"/>
      <c r="FZ403" s="119"/>
      <c r="GJ403" s="119"/>
      <c r="GT403" s="119"/>
      <c r="HD403" s="119"/>
      <c r="HN403" s="119"/>
      <c r="HX403" s="119"/>
    </row>
    <row xmlns:x14ac="http://schemas.microsoft.com/office/spreadsheetml/2009/9/ac" r="404" s="3" customFormat="true" x14ac:dyDescent="0.25">
      <c r="A404" s="374"/>
      <c r="B404" s="119"/>
      <c r="L404" s="119"/>
      <c r="V404" s="119"/>
      <c r="AF404" s="119"/>
      <c r="AP404" s="119"/>
      <c r="AZ404" s="119"/>
      <c r="BA404" s="119"/>
      <c r="BJ404" s="119"/>
      <c r="BT404" s="119"/>
      <c r="CD404" s="119"/>
      <c r="CN404" s="119"/>
      <c r="CX404" s="119"/>
      <c r="DH404" s="119"/>
      <c r="DR404" s="119"/>
      <c r="EB404" s="119"/>
      <c r="EL404" s="119"/>
      <c r="EV404" s="119"/>
      <c r="FF404" s="119"/>
      <c r="FP404" s="119"/>
      <c r="FZ404" s="119"/>
      <c r="GJ404" s="119"/>
      <c r="GT404" s="119"/>
      <c r="HD404" s="119"/>
      <c r="HN404" s="119"/>
      <c r="HX404" s="119"/>
    </row>
    <row xmlns:x14ac="http://schemas.microsoft.com/office/spreadsheetml/2009/9/ac" r="405" s="3" customFormat="true" x14ac:dyDescent="0.25">
      <c r="A405" s="374"/>
      <c r="B405" s="119"/>
      <c r="L405" s="119"/>
      <c r="V405" s="119"/>
      <c r="AF405" s="119"/>
      <c r="AP405" s="119"/>
      <c r="AZ405" s="119"/>
      <c r="BA405" s="119"/>
      <c r="BJ405" s="119"/>
      <c r="BT405" s="119"/>
      <c r="CD405" s="119"/>
      <c r="CN405" s="119"/>
      <c r="CX405" s="119"/>
      <c r="DH405" s="119"/>
      <c r="DR405" s="119"/>
      <c r="EB405" s="119"/>
      <c r="EL405" s="119"/>
      <c r="EV405" s="119"/>
      <c r="FF405" s="119"/>
      <c r="FP405" s="119"/>
      <c r="FZ405" s="119"/>
      <c r="GJ405" s="119"/>
      <c r="GT405" s="119"/>
      <c r="HD405" s="119"/>
      <c r="HN405" s="119"/>
      <c r="HX405" s="119"/>
    </row>
    <row xmlns:x14ac="http://schemas.microsoft.com/office/spreadsheetml/2009/9/ac" r="406" s="3" customFormat="true" x14ac:dyDescent="0.25">
      <c r="A406" s="374"/>
      <c r="B406" s="119"/>
      <c r="L406" s="119"/>
      <c r="V406" s="119"/>
      <c r="AF406" s="119"/>
      <c r="AP406" s="119"/>
      <c r="AZ406" s="119"/>
      <c r="BA406" s="119"/>
      <c r="BJ406" s="119"/>
      <c r="BT406" s="119"/>
      <c r="CD406" s="119"/>
      <c r="CN406" s="119"/>
      <c r="CX406" s="119"/>
      <c r="DH406" s="119"/>
      <c r="DR406" s="119"/>
      <c r="EB406" s="119"/>
      <c r="EL406" s="119"/>
      <c r="EV406" s="119"/>
      <c r="FF406" s="119"/>
      <c r="FP406" s="119"/>
      <c r="FZ406" s="119"/>
      <c r="GJ406" s="119"/>
      <c r="GT406" s="119"/>
      <c r="HD406" s="119"/>
      <c r="HN406" s="119"/>
      <c r="HX406" s="119"/>
    </row>
    <row xmlns:x14ac="http://schemas.microsoft.com/office/spreadsheetml/2009/9/ac" r="407" s="3" customFormat="true" x14ac:dyDescent="0.25">
      <c r="A407" s="374"/>
      <c r="B407" s="119"/>
      <c r="L407" s="119"/>
      <c r="V407" s="119"/>
      <c r="AF407" s="119"/>
      <c r="AP407" s="119"/>
      <c r="AZ407" s="119"/>
      <c r="BA407" s="119"/>
      <c r="BJ407" s="119"/>
      <c r="BT407" s="119"/>
      <c r="CD407" s="119"/>
      <c r="CN407" s="119"/>
      <c r="CX407" s="119"/>
      <c r="DH407" s="119"/>
      <c r="DR407" s="119"/>
      <c r="EB407" s="119"/>
      <c r="EL407" s="119"/>
      <c r="EV407" s="119"/>
      <c r="FF407" s="119"/>
      <c r="FP407" s="119"/>
      <c r="FZ407" s="119"/>
      <c r="GJ407" s="119"/>
      <c r="GT407" s="119"/>
      <c r="HD407" s="119"/>
      <c r="HN407" s="119"/>
      <c r="HX407" s="119"/>
    </row>
    <row xmlns:x14ac="http://schemas.microsoft.com/office/spreadsheetml/2009/9/ac" r="408" s="3" customFormat="true" x14ac:dyDescent="0.25">
      <c r="A408" s="374"/>
      <c r="B408" s="119"/>
      <c r="L408" s="119"/>
      <c r="V408" s="119"/>
      <c r="AF408" s="119"/>
      <c r="AP408" s="119"/>
      <c r="AZ408" s="119"/>
      <c r="BA408" s="119"/>
      <c r="BJ408" s="119"/>
      <c r="BT408" s="119"/>
      <c r="CD408" s="119"/>
      <c r="CN408" s="119"/>
      <c r="CX408" s="119"/>
      <c r="DH408" s="119"/>
      <c r="DR408" s="119"/>
      <c r="EB408" s="119"/>
      <c r="EL408" s="119"/>
      <c r="EV408" s="119"/>
      <c r="FF408" s="119"/>
      <c r="FP408" s="119"/>
      <c r="FZ408" s="119"/>
      <c r="GJ408" s="119"/>
      <c r="GT408" s="119"/>
      <c r="HD408" s="119"/>
      <c r="HN408" s="119"/>
      <c r="HX408" s="119"/>
    </row>
    <row xmlns:x14ac="http://schemas.microsoft.com/office/spreadsheetml/2009/9/ac" r="409" s="3" customFormat="true" x14ac:dyDescent="0.25">
      <c r="A409" s="374"/>
      <c r="B409" s="119"/>
      <c r="L409" s="119"/>
      <c r="V409" s="119"/>
      <c r="AF409" s="119"/>
      <c r="AP409" s="119"/>
      <c r="AZ409" s="119"/>
      <c r="BA409" s="119"/>
      <c r="BJ409" s="119"/>
      <c r="BT409" s="119"/>
      <c r="CD409" s="119"/>
      <c r="CN409" s="119"/>
      <c r="CX409" s="119"/>
      <c r="DH409" s="119"/>
      <c r="DR409" s="119"/>
      <c r="EB409" s="119"/>
      <c r="EL409" s="119"/>
      <c r="EV409" s="119"/>
      <c r="FF409" s="119"/>
      <c r="FP409" s="119"/>
      <c r="FZ409" s="119"/>
      <c r="GJ409" s="119"/>
      <c r="GT409" s="119"/>
      <c r="HD409" s="119"/>
      <c r="HN409" s="119"/>
      <c r="HX409" s="119"/>
    </row>
    <row xmlns:x14ac="http://schemas.microsoft.com/office/spreadsheetml/2009/9/ac" r="410" s="3" customFormat="true" x14ac:dyDescent="0.25">
      <c r="A410" s="374"/>
      <c r="B410" s="119"/>
      <c r="L410" s="119"/>
      <c r="V410" s="119"/>
      <c r="AF410" s="119"/>
      <c r="AP410" s="119"/>
      <c r="AZ410" s="119"/>
      <c r="BA410" s="119"/>
      <c r="BJ410" s="119"/>
      <c r="BT410" s="119"/>
      <c r="CD410" s="119"/>
      <c r="CN410" s="119"/>
      <c r="CX410" s="119"/>
      <c r="DH410" s="119"/>
      <c r="DR410" s="119"/>
      <c r="EB410" s="119"/>
      <c r="EL410" s="119"/>
      <c r="EV410" s="119"/>
      <c r="FF410" s="119"/>
      <c r="FP410" s="119"/>
      <c r="FZ410" s="119"/>
      <c r="GJ410" s="119"/>
      <c r="GT410" s="119"/>
      <c r="HD410" s="119"/>
      <c r="HN410" s="119"/>
      <c r="HX410" s="119"/>
    </row>
    <row xmlns:x14ac="http://schemas.microsoft.com/office/spreadsheetml/2009/9/ac" r="411" s="3" customFormat="true" x14ac:dyDescent="0.25">
      <c r="A411" s="374"/>
      <c r="B411" s="119"/>
      <c r="L411" s="119"/>
      <c r="V411" s="119"/>
      <c r="AF411" s="119"/>
      <c r="AP411" s="119"/>
      <c r="AZ411" s="119"/>
      <c r="BA411" s="119"/>
      <c r="BJ411" s="119"/>
      <c r="BT411" s="119"/>
      <c r="CD411" s="119"/>
      <c r="CN411" s="119"/>
      <c r="CX411" s="119"/>
      <c r="DH411" s="119"/>
      <c r="DR411" s="119"/>
      <c r="EB411" s="119"/>
      <c r="EL411" s="119"/>
      <c r="EV411" s="119"/>
      <c r="FF411" s="119"/>
      <c r="FP411" s="119"/>
      <c r="FZ411" s="119"/>
      <c r="GJ411" s="119"/>
      <c r="GT411" s="119"/>
      <c r="HD411" s="119"/>
      <c r="HN411" s="119"/>
      <c r="HX411" s="119"/>
    </row>
    <row xmlns:x14ac="http://schemas.microsoft.com/office/spreadsheetml/2009/9/ac" r="412" s="3" customFormat="true" x14ac:dyDescent="0.25">
      <c r="A412" s="374"/>
      <c r="B412" s="119"/>
      <c r="L412" s="119"/>
      <c r="V412" s="119"/>
      <c r="AF412" s="119"/>
      <c r="AP412" s="119"/>
      <c r="AZ412" s="119"/>
      <c r="BA412" s="119"/>
      <c r="BJ412" s="119"/>
      <c r="BT412" s="119"/>
      <c r="CD412" s="119"/>
      <c r="CN412" s="119"/>
      <c r="CX412" s="119"/>
      <c r="DH412" s="119"/>
      <c r="DR412" s="119"/>
      <c r="EB412" s="119"/>
      <c r="EL412" s="119"/>
      <c r="EV412" s="119"/>
      <c r="FF412" s="119"/>
      <c r="FP412" s="119"/>
      <c r="FZ412" s="119"/>
      <c r="GJ412" s="119"/>
      <c r="GT412" s="119"/>
      <c r="HD412" s="119"/>
      <c r="HN412" s="119"/>
      <c r="HX412" s="119"/>
    </row>
    <row xmlns:x14ac="http://schemas.microsoft.com/office/spreadsheetml/2009/9/ac" r="413" s="3" customFormat="true" x14ac:dyDescent="0.25">
      <c r="A413" s="374"/>
      <c r="B413" s="119"/>
      <c r="L413" s="119"/>
      <c r="V413" s="119"/>
      <c r="AF413" s="119"/>
      <c r="AP413" s="119"/>
      <c r="AZ413" s="119"/>
      <c r="BA413" s="119"/>
      <c r="BJ413" s="119"/>
      <c r="BT413" s="119"/>
      <c r="CD413" s="119"/>
      <c r="CN413" s="119"/>
      <c r="CX413" s="119"/>
      <c r="DH413" s="119"/>
      <c r="DR413" s="119"/>
      <c r="EB413" s="119"/>
      <c r="EL413" s="119"/>
      <c r="EV413" s="119"/>
      <c r="FF413" s="119"/>
      <c r="FP413" s="119"/>
      <c r="FZ413" s="119"/>
      <c r="GJ413" s="119"/>
      <c r="GT413" s="119"/>
      <c r="HD413" s="119"/>
      <c r="HN413" s="119"/>
      <c r="HX413" s="119"/>
    </row>
    <row xmlns:x14ac="http://schemas.microsoft.com/office/spreadsheetml/2009/9/ac" r="414" s="3" customFormat="true" x14ac:dyDescent="0.25">
      <c r="A414" s="374"/>
      <c r="B414" s="119"/>
      <c r="L414" s="119"/>
      <c r="V414" s="119"/>
      <c r="AF414" s="119"/>
      <c r="AP414" s="119"/>
      <c r="AZ414" s="119"/>
      <c r="BA414" s="119"/>
      <c r="BJ414" s="119"/>
      <c r="BT414" s="119"/>
      <c r="CD414" s="119"/>
      <c r="CN414" s="119"/>
      <c r="CX414" s="119"/>
      <c r="DH414" s="119"/>
      <c r="DR414" s="119"/>
      <c r="EB414" s="119"/>
      <c r="EL414" s="119"/>
      <c r="EV414" s="119"/>
      <c r="FF414" s="119"/>
      <c r="FP414" s="119"/>
      <c r="FZ414" s="119"/>
      <c r="GJ414" s="119"/>
      <c r="GT414" s="119"/>
      <c r="HD414" s="119"/>
      <c r="HN414" s="119"/>
      <c r="HX414" s="119"/>
    </row>
    <row xmlns:x14ac="http://schemas.microsoft.com/office/spreadsheetml/2009/9/ac" r="415" s="3" customFormat="true" x14ac:dyDescent="0.25">
      <c r="A415" s="374"/>
      <c r="B415" s="119"/>
      <c r="L415" s="119"/>
      <c r="V415" s="119"/>
      <c r="AF415" s="119"/>
      <c r="AP415" s="119"/>
      <c r="AZ415" s="119"/>
      <c r="BA415" s="119"/>
      <c r="BJ415" s="119"/>
      <c r="BT415" s="119"/>
      <c r="CD415" s="119"/>
      <c r="CN415" s="119"/>
      <c r="CX415" s="119"/>
      <c r="DH415" s="119"/>
      <c r="DR415" s="119"/>
      <c r="EB415" s="119"/>
      <c r="EL415" s="119"/>
      <c r="EV415" s="119"/>
      <c r="FF415" s="119"/>
      <c r="FP415" s="119"/>
      <c r="FZ415" s="119"/>
      <c r="GJ415" s="119"/>
      <c r="GT415" s="119"/>
      <c r="HD415" s="119"/>
      <c r="HN415" s="119"/>
      <c r="HX415" s="119"/>
    </row>
    <row xmlns:x14ac="http://schemas.microsoft.com/office/spreadsheetml/2009/9/ac" r="416" s="3" customFormat="true" x14ac:dyDescent="0.25">
      <c r="A416" s="374"/>
      <c r="B416" s="119"/>
      <c r="L416" s="119"/>
      <c r="V416" s="119"/>
      <c r="AF416" s="119"/>
      <c r="AP416" s="119"/>
      <c r="AZ416" s="119"/>
      <c r="BA416" s="119"/>
      <c r="BJ416" s="119"/>
      <c r="BT416" s="119"/>
      <c r="CD416" s="119"/>
      <c r="CN416" s="119"/>
      <c r="CX416" s="119"/>
      <c r="DH416" s="119"/>
      <c r="DR416" s="119"/>
      <c r="EB416" s="119"/>
      <c r="EL416" s="119"/>
      <c r="EV416" s="119"/>
      <c r="FF416" s="119"/>
      <c r="FP416" s="119"/>
      <c r="FZ416" s="119"/>
      <c r="GJ416" s="119"/>
      <c r="GT416" s="119"/>
      <c r="HD416" s="119"/>
      <c r="HN416" s="119"/>
      <c r="HX416" s="119"/>
    </row>
    <row xmlns:x14ac="http://schemas.microsoft.com/office/spreadsheetml/2009/9/ac" r="417" s="3" customFormat="true" x14ac:dyDescent="0.25">
      <c r="A417" s="374"/>
      <c r="B417" s="119"/>
      <c r="L417" s="119"/>
      <c r="V417" s="119"/>
      <c r="AF417" s="119"/>
      <c r="AP417" s="119"/>
      <c r="AZ417" s="119"/>
      <c r="BA417" s="119"/>
      <c r="BJ417" s="119"/>
      <c r="BT417" s="119"/>
      <c r="CD417" s="119"/>
      <c r="CN417" s="119"/>
      <c r="CX417" s="119"/>
      <c r="DH417" s="119"/>
      <c r="DR417" s="119"/>
      <c r="EB417" s="119"/>
      <c r="EL417" s="119"/>
      <c r="EV417" s="119"/>
      <c r="FF417" s="119"/>
      <c r="FP417" s="119"/>
      <c r="FZ417" s="119"/>
      <c r="GJ417" s="119"/>
      <c r="GT417" s="119"/>
      <c r="HD417" s="119"/>
      <c r="HN417" s="119"/>
      <c r="HX417" s="119"/>
    </row>
    <row xmlns:x14ac="http://schemas.microsoft.com/office/spreadsheetml/2009/9/ac" r="418" s="3" customFormat="true" x14ac:dyDescent="0.25">
      <c r="A418" s="374"/>
      <c r="B418" s="119"/>
      <c r="L418" s="119"/>
      <c r="V418" s="119"/>
      <c r="AF418" s="119"/>
      <c r="AP418" s="119"/>
      <c r="AZ418" s="119"/>
      <c r="BA418" s="119"/>
      <c r="BJ418" s="119"/>
      <c r="BT418" s="119"/>
      <c r="CD418" s="119"/>
      <c r="CN418" s="119"/>
      <c r="CX418" s="119"/>
      <c r="DH418" s="119"/>
      <c r="DR418" s="119"/>
      <c r="EB418" s="119"/>
      <c r="EL418" s="119"/>
      <c r="EV418" s="119"/>
      <c r="FF418" s="119"/>
      <c r="FP418" s="119"/>
      <c r="FZ418" s="119"/>
      <c r="GJ418" s="119"/>
      <c r="GT418" s="119"/>
      <c r="HD418" s="119"/>
      <c r="HN418" s="119"/>
      <c r="HX418" s="119"/>
    </row>
    <row xmlns:x14ac="http://schemas.microsoft.com/office/spreadsheetml/2009/9/ac" r="419" s="3" customFormat="true" x14ac:dyDescent="0.25">
      <c r="A419" s="374"/>
      <c r="B419" s="119"/>
      <c r="L419" s="119"/>
      <c r="V419" s="119"/>
      <c r="AF419" s="119"/>
      <c r="AP419" s="119"/>
      <c r="AZ419" s="119"/>
      <c r="BA419" s="119"/>
      <c r="BJ419" s="119"/>
      <c r="BT419" s="119"/>
      <c r="CD419" s="119"/>
      <c r="CN419" s="119"/>
      <c r="CX419" s="119"/>
      <c r="DH419" s="119"/>
      <c r="DR419" s="119"/>
      <c r="EB419" s="119"/>
      <c r="EL419" s="119"/>
      <c r="EV419" s="119"/>
      <c r="FF419" s="119"/>
      <c r="FP419" s="119"/>
      <c r="FZ419" s="119"/>
      <c r="GJ419" s="119"/>
      <c r="GT419" s="119"/>
      <c r="HD419" s="119"/>
      <c r="HN419" s="119"/>
      <c r="HX419" s="119"/>
    </row>
    <row xmlns:x14ac="http://schemas.microsoft.com/office/spreadsheetml/2009/9/ac" r="420" s="3" customFormat="true" x14ac:dyDescent="0.25">
      <c r="A420" s="374"/>
      <c r="B420" s="119"/>
      <c r="L420" s="119"/>
      <c r="V420" s="119"/>
      <c r="AF420" s="119"/>
      <c r="AP420" s="119"/>
      <c r="AZ420" s="119"/>
      <c r="BA420" s="119"/>
      <c r="BJ420" s="119"/>
      <c r="BT420" s="119"/>
      <c r="CD420" s="119"/>
      <c r="CN420" s="119"/>
      <c r="CX420" s="119"/>
      <c r="DH420" s="119"/>
      <c r="DR420" s="119"/>
      <c r="EB420" s="119"/>
      <c r="EL420" s="119"/>
      <c r="EV420" s="119"/>
      <c r="FF420" s="119"/>
      <c r="FP420" s="119"/>
      <c r="FZ420" s="119"/>
      <c r="GJ420" s="119"/>
      <c r="GT420" s="119"/>
      <c r="HD420" s="119"/>
      <c r="HN420" s="119"/>
      <c r="HX420" s="119"/>
    </row>
    <row xmlns:x14ac="http://schemas.microsoft.com/office/spreadsheetml/2009/9/ac" r="421" s="3" customFormat="true" x14ac:dyDescent="0.25">
      <c r="A421" s="374"/>
      <c r="B421" s="119"/>
      <c r="L421" s="119"/>
      <c r="V421" s="119"/>
      <c r="AF421" s="119"/>
      <c r="AP421" s="119"/>
      <c r="AZ421" s="119"/>
      <c r="BA421" s="119"/>
      <c r="BJ421" s="119"/>
      <c r="BT421" s="119"/>
      <c r="CD421" s="119"/>
      <c r="CN421" s="119"/>
      <c r="CX421" s="119"/>
      <c r="DH421" s="119"/>
      <c r="DR421" s="119"/>
      <c r="EB421" s="119"/>
      <c r="EL421" s="119"/>
      <c r="EV421" s="119"/>
      <c r="FF421" s="119"/>
      <c r="FP421" s="119"/>
      <c r="FZ421" s="119"/>
      <c r="GJ421" s="119"/>
      <c r="GT421" s="119"/>
      <c r="HD421" s="119"/>
      <c r="HN421" s="119"/>
      <c r="HX421" s="119"/>
    </row>
    <row xmlns:x14ac="http://schemas.microsoft.com/office/spreadsheetml/2009/9/ac" r="422" s="3" customFormat="true" x14ac:dyDescent="0.25">
      <c r="A422" s="374"/>
      <c r="B422" s="119"/>
      <c r="L422" s="119"/>
      <c r="V422" s="119"/>
      <c r="AF422" s="119"/>
      <c r="AP422" s="119"/>
      <c r="AZ422" s="119"/>
      <c r="BA422" s="119"/>
      <c r="BJ422" s="119"/>
      <c r="BT422" s="119"/>
      <c r="CD422" s="119"/>
      <c r="CN422" s="119"/>
      <c r="CX422" s="119"/>
      <c r="DH422" s="119"/>
      <c r="DR422" s="119"/>
      <c r="EB422" s="119"/>
      <c r="EL422" s="119"/>
      <c r="EV422" s="119"/>
      <c r="FF422" s="119"/>
      <c r="FP422" s="119"/>
      <c r="FZ422" s="119"/>
      <c r="GJ422" s="119"/>
      <c r="GT422" s="119"/>
      <c r="HD422" s="119"/>
      <c r="HN422" s="119"/>
      <c r="HX422" s="119"/>
    </row>
    <row xmlns:x14ac="http://schemas.microsoft.com/office/spreadsheetml/2009/9/ac" r="423" s="3" customFormat="true" x14ac:dyDescent="0.25">
      <c r="A423" s="374"/>
      <c r="B423" s="119"/>
      <c r="L423" s="119"/>
      <c r="V423" s="119"/>
      <c r="AF423" s="119"/>
      <c r="AP423" s="119"/>
      <c r="AZ423" s="119"/>
      <c r="BA423" s="119"/>
      <c r="BJ423" s="119"/>
      <c r="BT423" s="119"/>
      <c r="CD423" s="119"/>
      <c r="CN423" s="119"/>
      <c r="CX423" s="119"/>
      <c r="DH423" s="119"/>
      <c r="DR423" s="119"/>
      <c r="EB423" s="119"/>
      <c r="EL423" s="119"/>
      <c r="EV423" s="119"/>
      <c r="FF423" s="119"/>
      <c r="FP423" s="119"/>
      <c r="FZ423" s="119"/>
      <c r="GJ423" s="119"/>
      <c r="GT423" s="119"/>
      <c r="HD423" s="119"/>
      <c r="HN423" s="119"/>
      <c r="HX423" s="119"/>
    </row>
    <row xmlns:x14ac="http://schemas.microsoft.com/office/spreadsheetml/2009/9/ac" r="424" s="3" customFormat="true" x14ac:dyDescent="0.25">
      <c r="A424" s="374"/>
      <c r="B424" s="119"/>
      <c r="L424" s="119"/>
      <c r="V424" s="119"/>
      <c r="AF424" s="119"/>
      <c r="AP424" s="119"/>
      <c r="AZ424" s="119"/>
      <c r="BA424" s="119"/>
      <c r="BJ424" s="119"/>
      <c r="BT424" s="119"/>
      <c r="CD424" s="119"/>
      <c r="CN424" s="119"/>
      <c r="CX424" s="119"/>
      <c r="DH424" s="119"/>
      <c r="DR424" s="119"/>
      <c r="EB424" s="119"/>
      <c r="EL424" s="119"/>
      <c r="EV424" s="119"/>
      <c r="FF424" s="119"/>
      <c r="FP424" s="119"/>
      <c r="FZ424" s="119"/>
      <c r="GJ424" s="119"/>
      <c r="GT424" s="119"/>
      <c r="HD424" s="119"/>
      <c r="HN424" s="119"/>
      <c r="HX424" s="119"/>
    </row>
    <row xmlns:x14ac="http://schemas.microsoft.com/office/spreadsheetml/2009/9/ac" r="425" s="3" customFormat="true" x14ac:dyDescent="0.25">
      <c r="A425" s="374"/>
      <c r="B425" s="119"/>
      <c r="L425" s="119"/>
      <c r="V425" s="119"/>
      <c r="AF425" s="119"/>
      <c r="AP425" s="119"/>
      <c r="AZ425" s="119"/>
      <c r="BA425" s="119"/>
      <c r="BJ425" s="119"/>
      <c r="BT425" s="119"/>
      <c r="CD425" s="119"/>
      <c r="CN425" s="119"/>
      <c r="CX425" s="119"/>
      <c r="DH425" s="119"/>
      <c r="DR425" s="119"/>
      <c r="EB425" s="119"/>
      <c r="EL425" s="119"/>
      <c r="EV425" s="119"/>
      <c r="FF425" s="119"/>
      <c r="FP425" s="119"/>
      <c r="FZ425" s="119"/>
      <c r="GJ425" s="119"/>
      <c r="GT425" s="119"/>
      <c r="HD425" s="119"/>
      <c r="HN425" s="119"/>
      <c r="HX425" s="119"/>
    </row>
    <row xmlns:x14ac="http://schemas.microsoft.com/office/spreadsheetml/2009/9/ac" r="426" s="3" customFormat="true" x14ac:dyDescent="0.25">
      <c r="A426" s="374"/>
      <c r="B426" s="119"/>
      <c r="L426" s="119"/>
      <c r="V426" s="119"/>
      <c r="AF426" s="119"/>
      <c r="AP426" s="119"/>
      <c r="AZ426" s="119"/>
      <c r="BA426" s="119"/>
      <c r="BJ426" s="119"/>
      <c r="BT426" s="119"/>
      <c r="CD426" s="119"/>
      <c r="CN426" s="119"/>
      <c r="CX426" s="119"/>
      <c r="DH426" s="119"/>
      <c r="DR426" s="119"/>
      <c r="EB426" s="119"/>
      <c r="EL426" s="119"/>
      <c r="EV426" s="119"/>
      <c r="FF426" s="119"/>
      <c r="FP426" s="119"/>
      <c r="FZ426" s="119"/>
      <c r="GJ426" s="119"/>
      <c r="GT426" s="119"/>
      <c r="HD426" s="119"/>
      <c r="HN426" s="119"/>
      <c r="HX426" s="119"/>
    </row>
    <row xmlns:x14ac="http://schemas.microsoft.com/office/spreadsheetml/2009/9/ac" r="427" s="3" customFormat="true" x14ac:dyDescent="0.25">
      <c r="A427" s="374"/>
      <c r="B427" s="119"/>
      <c r="L427" s="119"/>
      <c r="V427" s="119"/>
      <c r="AF427" s="119"/>
      <c r="AP427" s="119"/>
      <c r="AZ427" s="119"/>
      <c r="BA427" s="119"/>
      <c r="BJ427" s="119"/>
      <c r="BT427" s="119"/>
      <c r="CD427" s="119"/>
      <c r="CN427" s="119"/>
      <c r="CX427" s="119"/>
      <c r="DH427" s="119"/>
      <c r="DR427" s="119"/>
      <c r="EB427" s="119"/>
      <c r="EL427" s="119"/>
      <c r="EV427" s="119"/>
      <c r="FF427" s="119"/>
      <c r="FP427" s="119"/>
      <c r="FZ427" s="119"/>
      <c r="GJ427" s="119"/>
      <c r="GT427" s="119"/>
      <c r="HD427" s="119"/>
      <c r="HN427" s="119"/>
      <c r="HX427" s="119"/>
    </row>
    <row xmlns:x14ac="http://schemas.microsoft.com/office/spreadsheetml/2009/9/ac" r="428" s="3" customFormat="true" x14ac:dyDescent="0.25">
      <c r="A428" s="374"/>
      <c r="B428" s="119"/>
      <c r="L428" s="119"/>
      <c r="V428" s="119"/>
      <c r="AF428" s="119"/>
      <c r="AP428" s="119"/>
      <c r="AZ428" s="119"/>
      <c r="BA428" s="119"/>
      <c r="BJ428" s="119"/>
      <c r="BT428" s="119"/>
      <c r="CD428" s="119"/>
      <c r="CN428" s="119"/>
      <c r="CX428" s="119"/>
      <c r="DH428" s="119"/>
      <c r="DR428" s="119"/>
      <c r="EB428" s="119"/>
      <c r="EL428" s="119"/>
      <c r="EV428" s="119"/>
      <c r="FF428" s="119"/>
      <c r="FP428" s="119"/>
      <c r="FZ428" s="119"/>
      <c r="GJ428" s="119"/>
      <c r="GT428" s="119"/>
      <c r="HD428" s="119"/>
      <c r="HN428" s="119"/>
      <c r="HX428" s="119"/>
    </row>
    <row xmlns:x14ac="http://schemas.microsoft.com/office/spreadsheetml/2009/9/ac" r="429" s="3" customFormat="true" x14ac:dyDescent="0.25">
      <c r="A429" s="374"/>
      <c r="B429" s="119"/>
      <c r="L429" s="119"/>
      <c r="V429" s="119"/>
      <c r="AF429" s="119"/>
      <c r="AP429" s="119"/>
      <c r="AZ429" s="119"/>
      <c r="BA429" s="119"/>
      <c r="BJ429" s="119"/>
      <c r="BT429" s="119"/>
      <c r="CD429" s="119"/>
      <c r="CN429" s="119"/>
      <c r="CX429" s="119"/>
      <c r="DH429" s="119"/>
      <c r="DR429" s="119"/>
      <c r="EB429" s="119"/>
      <c r="EL429" s="119"/>
      <c r="EV429" s="119"/>
      <c r="FF429" s="119"/>
      <c r="FP429" s="119"/>
      <c r="FZ429" s="119"/>
      <c r="GJ429" s="119"/>
      <c r="GT429" s="119"/>
      <c r="HD429" s="119"/>
      <c r="HN429" s="119"/>
      <c r="HX429" s="119"/>
    </row>
    <row xmlns:x14ac="http://schemas.microsoft.com/office/spreadsheetml/2009/9/ac" r="430" s="3" customFormat="true" x14ac:dyDescent="0.25">
      <c r="A430" s="374"/>
      <c r="B430" s="119"/>
      <c r="L430" s="119"/>
      <c r="V430" s="119"/>
      <c r="AF430" s="119"/>
      <c r="AP430" s="119"/>
      <c r="AZ430" s="119"/>
      <c r="BA430" s="119"/>
      <c r="BJ430" s="119"/>
      <c r="BT430" s="119"/>
      <c r="CD430" s="119"/>
      <c r="CN430" s="119"/>
      <c r="CX430" s="119"/>
      <c r="DH430" s="119"/>
      <c r="DR430" s="119"/>
      <c r="EB430" s="119"/>
      <c r="EL430" s="119"/>
      <c r="EV430" s="119"/>
      <c r="FF430" s="119"/>
      <c r="FP430" s="119"/>
      <c r="FZ430" s="119"/>
      <c r="GJ430" s="119"/>
      <c r="GT430" s="119"/>
      <c r="HD430" s="119"/>
      <c r="HN430" s="119"/>
      <c r="HX430" s="119"/>
    </row>
    <row xmlns:x14ac="http://schemas.microsoft.com/office/spreadsheetml/2009/9/ac" r="431" s="3" customFormat="true" x14ac:dyDescent="0.25">
      <c r="A431" s="374"/>
      <c r="B431" s="119"/>
      <c r="L431" s="119"/>
      <c r="V431" s="119"/>
      <c r="AF431" s="119"/>
      <c r="AP431" s="119"/>
      <c r="AZ431" s="119"/>
      <c r="BA431" s="119"/>
      <c r="BJ431" s="119"/>
      <c r="BT431" s="119"/>
      <c r="CD431" s="119"/>
      <c r="CN431" s="119"/>
      <c r="CX431" s="119"/>
      <c r="DH431" s="119"/>
      <c r="DR431" s="119"/>
      <c r="EB431" s="119"/>
      <c r="EL431" s="119"/>
      <c r="EV431" s="119"/>
      <c r="FF431" s="119"/>
      <c r="FP431" s="119"/>
      <c r="FZ431" s="119"/>
      <c r="GJ431" s="119"/>
      <c r="GT431" s="119"/>
      <c r="HD431" s="119"/>
      <c r="HN431" s="119"/>
      <c r="HX431" s="119"/>
    </row>
    <row xmlns:x14ac="http://schemas.microsoft.com/office/spreadsheetml/2009/9/ac" r="432" s="3" customFormat="true" x14ac:dyDescent="0.25">
      <c r="A432" s="374"/>
      <c r="B432" s="119"/>
      <c r="L432" s="119"/>
      <c r="V432" s="119"/>
      <c r="AF432" s="119"/>
      <c r="AP432" s="119"/>
      <c r="AZ432" s="119"/>
      <c r="BA432" s="119"/>
      <c r="BJ432" s="119"/>
      <c r="BT432" s="119"/>
      <c r="CD432" s="119"/>
      <c r="CN432" s="119"/>
      <c r="CX432" s="119"/>
      <c r="DH432" s="119"/>
      <c r="DR432" s="119"/>
      <c r="EB432" s="119"/>
      <c r="EL432" s="119"/>
      <c r="EV432" s="119"/>
      <c r="FF432" s="119"/>
      <c r="FP432" s="119"/>
      <c r="FZ432" s="119"/>
      <c r="GJ432" s="119"/>
      <c r="GT432" s="119"/>
      <c r="HD432" s="119"/>
      <c r="HN432" s="119"/>
      <c r="HX432" s="119"/>
    </row>
    <row xmlns:x14ac="http://schemas.microsoft.com/office/spreadsheetml/2009/9/ac" r="433" s="3" customFormat="true" x14ac:dyDescent="0.25">
      <c r="A433" s="374"/>
      <c r="B433" s="119"/>
      <c r="L433" s="119"/>
      <c r="V433" s="119"/>
      <c r="AF433" s="119"/>
      <c r="AP433" s="119"/>
      <c r="AZ433" s="119"/>
      <c r="BA433" s="119"/>
      <c r="BJ433" s="119"/>
      <c r="BT433" s="119"/>
      <c r="CD433" s="119"/>
      <c r="CN433" s="119"/>
      <c r="CX433" s="119"/>
      <c r="DH433" s="119"/>
      <c r="DR433" s="119"/>
      <c r="EB433" s="119"/>
      <c r="EL433" s="119"/>
      <c r="EV433" s="119"/>
      <c r="FF433" s="119"/>
      <c r="FP433" s="119"/>
      <c r="FZ433" s="119"/>
      <c r="GJ433" s="119"/>
      <c r="GT433" s="119"/>
      <c r="HD433" s="119"/>
      <c r="HN433" s="119"/>
      <c r="HX433" s="119"/>
    </row>
    <row xmlns:x14ac="http://schemas.microsoft.com/office/spreadsheetml/2009/9/ac" r="434" s="3" customFormat="true" x14ac:dyDescent="0.25">
      <c r="A434" s="374"/>
      <c r="B434" s="119"/>
      <c r="L434" s="119"/>
      <c r="V434" s="119"/>
      <c r="AF434" s="119"/>
      <c r="AP434" s="119"/>
      <c r="AZ434" s="119"/>
      <c r="BA434" s="119"/>
      <c r="BJ434" s="119"/>
      <c r="BT434" s="119"/>
      <c r="CD434" s="119"/>
      <c r="CN434" s="119"/>
      <c r="CX434" s="119"/>
      <c r="DH434" s="119"/>
      <c r="DR434" s="119"/>
      <c r="EB434" s="119"/>
      <c r="EL434" s="119"/>
      <c r="EV434" s="119"/>
      <c r="FF434" s="119"/>
      <c r="FP434" s="119"/>
      <c r="FZ434" s="119"/>
      <c r="GJ434" s="119"/>
      <c r="GT434" s="119"/>
      <c r="HD434" s="119"/>
      <c r="HN434" s="119"/>
      <c r="HX434" s="119"/>
    </row>
    <row xmlns:x14ac="http://schemas.microsoft.com/office/spreadsheetml/2009/9/ac" r="435" s="3" customFormat="true" x14ac:dyDescent="0.25">
      <c r="A435" s="374"/>
      <c r="B435" s="119"/>
      <c r="L435" s="119"/>
      <c r="V435" s="119"/>
      <c r="AF435" s="119"/>
      <c r="AP435" s="119"/>
      <c r="AZ435" s="119"/>
      <c r="BA435" s="119"/>
      <c r="BJ435" s="119"/>
      <c r="BT435" s="119"/>
      <c r="CD435" s="119"/>
      <c r="CN435" s="119"/>
      <c r="CX435" s="119"/>
      <c r="DH435" s="119"/>
      <c r="DR435" s="119"/>
      <c r="EB435" s="119"/>
      <c r="EL435" s="119"/>
      <c r="EV435" s="119"/>
      <c r="FF435" s="119"/>
      <c r="FP435" s="119"/>
      <c r="FZ435" s="119"/>
      <c r="GJ435" s="119"/>
      <c r="GT435" s="119"/>
      <c r="HD435" s="119"/>
      <c r="HN435" s="119"/>
      <c r="HX435" s="119"/>
    </row>
    <row xmlns:x14ac="http://schemas.microsoft.com/office/spreadsheetml/2009/9/ac" r="436" s="3" customFormat="true" x14ac:dyDescent="0.25">
      <c r="A436" s="374"/>
      <c r="B436" s="119"/>
      <c r="L436" s="119"/>
      <c r="V436" s="119"/>
      <c r="AF436" s="119"/>
      <c r="AP436" s="119"/>
      <c r="AZ436" s="119"/>
      <c r="BA436" s="119"/>
      <c r="BJ436" s="119"/>
      <c r="BT436" s="119"/>
      <c r="CD436" s="119"/>
      <c r="CN436" s="119"/>
      <c r="CX436" s="119"/>
      <c r="DH436" s="119"/>
      <c r="DR436" s="119"/>
      <c r="EB436" s="119"/>
      <c r="EL436" s="119"/>
      <c r="EV436" s="119"/>
      <c r="FF436" s="119"/>
      <c r="FP436" s="119"/>
      <c r="FZ436" s="119"/>
      <c r="GJ436" s="119"/>
      <c r="GT436" s="119"/>
      <c r="HD436" s="119"/>
      <c r="HN436" s="119"/>
      <c r="HX436" s="119"/>
    </row>
    <row xmlns:x14ac="http://schemas.microsoft.com/office/spreadsheetml/2009/9/ac" r="437" s="3" customFormat="true" x14ac:dyDescent="0.25">
      <c r="A437" s="374"/>
      <c r="B437" s="119"/>
      <c r="L437" s="119"/>
      <c r="V437" s="119"/>
      <c r="AF437" s="119"/>
      <c r="AP437" s="119"/>
      <c r="AZ437" s="119"/>
      <c r="BA437" s="119"/>
      <c r="BJ437" s="119"/>
      <c r="BT437" s="119"/>
      <c r="CD437" s="119"/>
      <c r="CN437" s="119"/>
      <c r="CX437" s="119"/>
      <c r="DH437" s="119"/>
      <c r="DR437" s="119"/>
      <c r="EB437" s="119"/>
      <c r="EL437" s="119"/>
      <c r="EV437" s="119"/>
      <c r="FF437" s="119"/>
      <c r="FP437" s="119"/>
      <c r="FZ437" s="119"/>
      <c r="GJ437" s="119"/>
      <c r="GT437" s="119"/>
      <c r="HD437" s="119"/>
      <c r="HN437" s="119"/>
      <c r="HX437" s="119"/>
    </row>
    <row xmlns:x14ac="http://schemas.microsoft.com/office/spreadsheetml/2009/9/ac" r="438" s="3" customFormat="true" x14ac:dyDescent="0.25">
      <c r="A438" s="374"/>
      <c r="B438" s="119"/>
      <c r="L438" s="119"/>
      <c r="V438" s="119"/>
      <c r="AF438" s="119"/>
      <c r="AP438" s="119"/>
      <c r="AZ438" s="119"/>
      <c r="BA438" s="119"/>
      <c r="BJ438" s="119"/>
      <c r="BT438" s="119"/>
      <c r="CD438" s="119"/>
      <c r="CN438" s="119"/>
      <c r="CX438" s="119"/>
      <c r="DH438" s="119"/>
      <c r="DR438" s="119"/>
      <c r="EB438" s="119"/>
      <c r="EL438" s="119"/>
      <c r="EV438" s="119"/>
      <c r="FF438" s="119"/>
      <c r="FP438" s="119"/>
      <c r="FZ438" s="119"/>
      <c r="GJ438" s="119"/>
      <c r="GT438" s="119"/>
      <c r="HD438" s="119"/>
      <c r="HN438" s="119"/>
      <c r="HX438" s="119"/>
    </row>
    <row xmlns:x14ac="http://schemas.microsoft.com/office/spreadsheetml/2009/9/ac" r="439" s="3" customFormat="true" x14ac:dyDescent="0.25">
      <c r="A439" s="374"/>
      <c r="B439" s="119"/>
      <c r="L439" s="119"/>
      <c r="V439" s="119"/>
      <c r="AF439" s="119"/>
      <c r="AP439" s="119"/>
      <c r="AZ439" s="119"/>
      <c r="BA439" s="119"/>
      <c r="BJ439" s="119"/>
      <c r="BT439" s="119"/>
      <c r="CD439" s="119"/>
      <c r="CN439" s="119"/>
      <c r="CX439" s="119"/>
      <c r="DH439" s="119"/>
      <c r="DR439" s="119"/>
      <c r="EB439" s="119"/>
      <c r="EL439" s="119"/>
      <c r="EV439" s="119"/>
      <c r="FF439" s="119"/>
      <c r="FP439" s="119"/>
      <c r="FZ439" s="119"/>
      <c r="GJ439" s="119"/>
      <c r="GT439" s="119"/>
      <c r="HD439" s="119"/>
      <c r="HN439" s="119"/>
      <c r="HX439" s="119"/>
    </row>
    <row xmlns:x14ac="http://schemas.microsoft.com/office/spreadsheetml/2009/9/ac" r="440" s="3" customFormat="true" x14ac:dyDescent="0.25">
      <c r="A440" s="374"/>
      <c r="B440" s="119"/>
      <c r="L440" s="119"/>
      <c r="V440" s="119"/>
      <c r="AF440" s="119"/>
      <c r="AP440" s="119"/>
      <c r="AZ440" s="119"/>
      <c r="BA440" s="119"/>
      <c r="BJ440" s="119"/>
      <c r="BT440" s="119"/>
      <c r="CD440" s="119"/>
      <c r="CN440" s="119"/>
      <c r="CX440" s="119"/>
      <c r="DH440" s="119"/>
      <c r="DR440" s="119"/>
      <c r="EB440" s="119"/>
      <c r="EL440" s="119"/>
      <c r="EV440" s="119"/>
      <c r="FF440" s="119"/>
      <c r="FP440" s="119"/>
      <c r="FZ440" s="119"/>
      <c r="GJ440" s="119"/>
      <c r="GT440" s="119"/>
      <c r="HD440" s="119"/>
      <c r="HN440" s="119"/>
      <c r="HX440" s="119"/>
    </row>
    <row xmlns:x14ac="http://schemas.microsoft.com/office/spreadsheetml/2009/9/ac" r="441" s="3" customFormat="true" x14ac:dyDescent="0.25">
      <c r="A441" s="374"/>
      <c r="B441" s="119"/>
      <c r="L441" s="119"/>
      <c r="V441" s="119"/>
      <c r="AF441" s="119"/>
      <c r="AP441" s="119"/>
      <c r="AZ441" s="119"/>
      <c r="BA441" s="119"/>
      <c r="BJ441" s="119"/>
      <c r="BT441" s="119"/>
      <c r="CD441" s="119"/>
      <c r="CN441" s="119"/>
      <c r="CX441" s="119"/>
      <c r="DH441" s="119"/>
      <c r="DR441" s="119"/>
      <c r="EB441" s="119"/>
      <c r="EL441" s="119"/>
      <c r="EV441" s="119"/>
      <c r="FF441" s="119"/>
      <c r="FP441" s="119"/>
      <c r="FZ441" s="119"/>
      <c r="GJ441" s="119"/>
      <c r="GT441" s="119"/>
      <c r="HD441" s="119"/>
      <c r="HN441" s="119"/>
      <c r="HX441" s="119"/>
    </row>
    <row xmlns:x14ac="http://schemas.microsoft.com/office/spreadsheetml/2009/9/ac" r="442" s="3" customFormat="true" x14ac:dyDescent="0.25">
      <c r="A442" s="374"/>
      <c r="B442" s="119"/>
      <c r="L442" s="119"/>
      <c r="V442" s="119"/>
      <c r="AF442" s="119"/>
      <c r="AP442" s="119"/>
      <c r="AZ442" s="119"/>
      <c r="BA442" s="119"/>
      <c r="BJ442" s="119"/>
      <c r="BT442" s="119"/>
      <c r="CD442" s="119"/>
      <c r="CN442" s="119"/>
      <c r="CX442" s="119"/>
      <c r="DH442" s="119"/>
      <c r="DR442" s="119"/>
      <c r="EB442" s="119"/>
      <c r="EL442" s="119"/>
      <c r="EV442" s="119"/>
      <c r="FF442" s="119"/>
      <c r="FP442" s="119"/>
      <c r="FZ442" s="119"/>
      <c r="GJ442" s="119"/>
      <c r="GT442" s="119"/>
      <c r="HD442" s="119"/>
      <c r="HN442" s="119"/>
      <c r="HX442" s="119"/>
    </row>
    <row xmlns:x14ac="http://schemas.microsoft.com/office/spreadsheetml/2009/9/ac" r="443" s="3" customFormat="true" x14ac:dyDescent="0.25">
      <c r="A443" s="374"/>
      <c r="B443" s="119"/>
      <c r="L443" s="119"/>
      <c r="V443" s="119"/>
      <c r="AF443" s="119"/>
      <c r="AP443" s="119"/>
      <c r="AZ443" s="119"/>
      <c r="BA443" s="119"/>
      <c r="BJ443" s="119"/>
      <c r="BT443" s="119"/>
      <c r="CD443" s="119"/>
      <c r="CN443" s="119"/>
      <c r="CX443" s="119"/>
      <c r="DH443" s="119"/>
      <c r="DR443" s="119"/>
      <c r="EB443" s="119"/>
      <c r="EL443" s="119"/>
      <c r="EV443" s="119"/>
      <c r="FF443" s="119"/>
      <c r="FP443" s="119"/>
      <c r="FZ443" s="119"/>
      <c r="GJ443" s="119"/>
      <c r="GT443" s="119"/>
      <c r="HD443" s="119"/>
      <c r="HN443" s="119"/>
      <c r="HX443" s="119"/>
    </row>
    <row xmlns:x14ac="http://schemas.microsoft.com/office/spreadsheetml/2009/9/ac" r="444" s="3" customFormat="true" x14ac:dyDescent="0.25">
      <c r="A444" s="374"/>
      <c r="B444" s="119"/>
      <c r="L444" s="119"/>
      <c r="V444" s="119"/>
      <c r="AF444" s="119"/>
      <c r="AP444" s="119"/>
      <c r="AZ444" s="119"/>
      <c r="BA444" s="119"/>
      <c r="BJ444" s="119"/>
      <c r="BT444" s="119"/>
      <c r="CD444" s="119"/>
      <c r="CN444" s="119"/>
      <c r="CX444" s="119"/>
      <c r="DH444" s="119"/>
      <c r="DR444" s="119"/>
      <c r="EB444" s="119"/>
      <c r="EL444" s="119"/>
      <c r="EV444" s="119"/>
      <c r="FF444" s="119"/>
      <c r="FP444" s="119"/>
      <c r="FZ444" s="119"/>
      <c r="GJ444" s="119"/>
      <c r="GT444" s="119"/>
      <c r="HD444" s="119"/>
      <c r="HN444" s="119"/>
      <c r="HX444" s="119"/>
    </row>
    <row xmlns:x14ac="http://schemas.microsoft.com/office/spreadsheetml/2009/9/ac" r="445" s="3" customFormat="true" x14ac:dyDescent="0.25">
      <c r="A445" s="374"/>
      <c r="B445" s="119"/>
      <c r="L445" s="119"/>
      <c r="V445" s="119"/>
      <c r="AF445" s="119"/>
      <c r="AP445" s="119"/>
      <c r="AZ445" s="119"/>
      <c r="BA445" s="119"/>
      <c r="BJ445" s="119"/>
      <c r="BT445" s="119"/>
      <c r="CD445" s="119"/>
      <c r="CN445" s="119"/>
      <c r="CX445" s="119"/>
      <c r="DH445" s="119"/>
      <c r="DR445" s="119"/>
      <c r="EB445" s="119"/>
      <c r="EL445" s="119"/>
      <c r="EV445" s="119"/>
      <c r="FF445" s="119"/>
      <c r="FP445" s="119"/>
      <c r="FZ445" s="119"/>
      <c r="GJ445" s="119"/>
      <c r="GT445" s="119"/>
      <c r="HD445" s="119"/>
      <c r="HN445" s="119"/>
      <c r="HX445" s="119"/>
    </row>
    <row xmlns:x14ac="http://schemas.microsoft.com/office/spreadsheetml/2009/9/ac" r="446" s="3" customFormat="true" x14ac:dyDescent="0.25">
      <c r="A446" s="374"/>
      <c r="B446" s="119"/>
      <c r="L446" s="119"/>
      <c r="V446" s="119"/>
      <c r="AF446" s="119"/>
      <c r="AP446" s="119"/>
      <c r="AZ446" s="119"/>
      <c r="BA446" s="119"/>
      <c r="BJ446" s="119"/>
      <c r="BT446" s="119"/>
      <c r="CD446" s="119"/>
      <c r="CN446" s="119"/>
      <c r="CX446" s="119"/>
      <c r="DH446" s="119"/>
      <c r="DR446" s="119"/>
      <c r="EB446" s="119"/>
      <c r="EL446" s="119"/>
      <c r="EV446" s="119"/>
      <c r="FF446" s="119"/>
      <c r="FP446" s="119"/>
      <c r="FZ446" s="119"/>
      <c r="GJ446" s="119"/>
      <c r="GT446" s="119"/>
      <c r="HD446" s="119"/>
      <c r="HN446" s="119"/>
      <c r="HX446" s="119"/>
    </row>
    <row xmlns:x14ac="http://schemas.microsoft.com/office/spreadsheetml/2009/9/ac" r="447" s="3" customFormat="true" x14ac:dyDescent="0.25">
      <c r="A447" s="374"/>
      <c r="B447" s="119"/>
      <c r="L447" s="119"/>
      <c r="V447" s="119"/>
      <c r="AF447" s="119"/>
      <c r="AP447" s="119"/>
      <c r="AZ447" s="119"/>
      <c r="BA447" s="119"/>
      <c r="BJ447" s="119"/>
      <c r="BT447" s="119"/>
      <c r="CD447" s="119"/>
      <c r="CN447" s="119"/>
      <c r="CX447" s="119"/>
      <c r="DH447" s="119"/>
      <c r="DR447" s="119"/>
      <c r="EB447" s="119"/>
      <c r="EL447" s="119"/>
      <c r="EV447" s="119"/>
      <c r="FF447" s="119"/>
      <c r="FP447" s="119"/>
      <c r="FZ447" s="119"/>
      <c r="GJ447" s="119"/>
      <c r="GT447" s="119"/>
      <c r="HD447" s="119"/>
      <c r="HN447" s="119"/>
      <c r="HX447" s="119"/>
    </row>
    <row xmlns:x14ac="http://schemas.microsoft.com/office/spreadsheetml/2009/9/ac" r="448" s="3" customFormat="true" x14ac:dyDescent="0.25">
      <c r="A448" s="374"/>
      <c r="B448" s="119"/>
      <c r="L448" s="119"/>
      <c r="V448" s="119"/>
      <c r="AF448" s="119"/>
      <c r="AP448" s="119"/>
      <c r="AZ448" s="119"/>
      <c r="BA448" s="119"/>
      <c r="BJ448" s="119"/>
      <c r="BT448" s="119"/>
      <c r="CD448" s="119"/>
      <c r="CN448" s="119"/>
      <c r="CX448" s="119"/>
      <c r="DH448" s="119"/>
      <c r="DR448" s="119"/>
      <c r="EB448" s="119"/>
      <c r="EL448" s="119"/>
      <c r="EV448" s="119"/>
      <c r="FF448" s="119"/>
      <c r="FP448" s="119"/>
      <c r="FZ448" s="119"/>
      <c r="GJ448" s="119"/>
      <c r="GT448" s="119"/>
      <c r="HD448" s="119"/>
      <c r="HN448" s="119"/>
      <c r="HX448" s="119"/>
    </row>
    <row xmlns:x14ac="http://schemas.microsoft.com/office/spreadsheetml/2009/9/ac" r="449" s="3" customFormat="true" x14ac:dyDescent="0.25">
      <c r="A449" s="374"/>
      <c r="B449" s="119"/>
      <c r="L449" s="119"/>
      <c r="V449" s="119"/>
      <c r="AF449" s="119"/>
      <c r="AP449" s="119"/>
      <c r="AZ449" s="119"/>
      <c r="BA449" s="119"/>
      <c r="BJ449" s="119"/>
      <c r="BT449" s="119"/>
      <c r="CD449" s="119"/>
      <c r="CN449" s="119"/>
      <c r="CX449" s="119"/>
      <c r="DH449" s="119"/>
      <c r="DR449" s="119"/>
      <c r="EB449" s="119"/>
      <c r="EL449" s="119"/>
      <c r="EV449" s="119"/>
      <c r="FF449" s="119"/>
      <c r="FP449" s="119"/>
      <c r="FZ449" s="119"/>
      <c r="GJ449" s="119"/>
      <c r="GT449" s="119"/>
      <c r="HD449" s="119"/>
      <c r="HN449" s="119"/>
      <c r="HX449" s="119"/>
    </row>
    <row xmlns:x14ac="http://schemas.microsoft.com/office/spreadsheetml/2009/9/ac" r="450" s="3" customFormat="true" x14ac:dyDescent="0.25">
      <c r="A450" s="374"/>
      <c r="B450" s="119"/>
      <c r="L450" s="119"/>
      <c r="V450" s="119"/>
      <c r="AF450" s="119"/>
      <c r="AP450" s="119"/>
      <c r="AZ450" s="119"/>
      <c r="BA450" s="119"/>
      <c r="BJ450" s="119"/>
      <c r="BT450" s="119"/>
      <c r="CD450" s="119"/>
      <c r="CN450" s="119"/>
      <c r="CX450" s="119"/>
      <c r="DH450" s="119"/>
      <c r="DR450" s="119"/>
      <c r="EB450" s="119"/>
      <c r="EL450" s="119"/>
      <c r="EV450" s="119"/>
      <c r="FF450" s="119"/>
      <c r="FP450" s="119"/>
      <c r="FZ450" s="119"/>
      <c r="GJ450" s="119"/>
      <c r="GT450" s="119"/>
      <c r="HD450" s="119"/>
      <c r="HN450" s="119"/>
      <c r="HX450" s="119"/>
    </row>
    <row xmlns:x14ac="http://schemas.microsoft.com/office/spreadsheetml/2009/9/ac" r="451" s="3" customFormat="true" x14ac:dyDescent="0.25">
      <c r="A451" s="374"/>
      <c r="B451" s="119"/>
      <c r="L451" s="119"/>
      <c r="V451" s="119"/>
      <c r="AF451" s="119"/>
      <c r="AP451" s="119"/>
      <c r="AZ451" s="119"/>
      <c r="BA451" s="119"/>
      <c r="BJ451" s="119"/>
      <c r="BT451" s="119"/>
      <c r="CD451" s="119"/>
      <c r="CN451" s="119"/>
      <c r="CX451" s="119"/>
      <c r="DH451" s="119"/>
      <c r="DR451" s="119"/>
      <c r="EB451" s="119"/>
      <c r="EL451" s="119"/>
      <c r="EV451" s="119"/>
      <c r="FF451" s="119"/>
      <c r="FP451" s="119"/>
      <c r="FZ451" s="119"/>
      <c r="GJ451" s="119"/>
      <c r="GT451" s="119"/>
      <c r="HD451" s="119"/>
      <c r="HN451" s="119"/>
      <c r="HX451" s="119"/>
    </row>
    <row xmlns:x14ac="http://schemas.microsoft.com/office/spreadsheetml/2009/9/ac" r="452" s="3" customFormat="true" x14ac:dyDescent="0.25">
      <c r="A452" s="374"/>
      <c r="B452" s="119"/>
      <c r="L452" s="119"/>
      <c r="V452" s="119"/>
      <c r="AF452" s="119"/>
      <c r="AP452" s="119"/>
      <c r="AZ452" s="119"/>
      <c r="BA452" s="119"/>
      <c r="BJ452" s="119"/>
      <c r="BT452" s="119"/>
      <c r="CD452" s="119"/>
      <c r="CN452" s="119"/>
      <c r="CX452" s="119"/>
      <c r="DH452" s="119"/>
      <c r="DR452" s="119"/>
      <c r="EB452" s="119"/>
      <c r="EL452" s="119"/>
      <c r="EV452" s="119"/>
      <c r="FF452" s="119"/>
      <c r="FP452" s="119"/>
      <c r="FZ452" s="119"/>
      <c r="GJ452" s="119"/>
      <c r="GT452" s="119"/>
      <c r="HD452" s="119"/>
      <c r="HN452" s="119"/>
      <c r="HX452" s="119"/>
    </row>
    <row xmlns:x14ac="http://schemas.microsoft.com/office/spreadsheetml/2009/9/ac" r="453" s="3" customFormat="true" x14ac:dyDescent="0.25">
      <c r="A453" s="374"/>
      <c r="B453" s="119"/>
      <c r="L453" s="119"/>
      <c r="V453" s="119"/>
      <c r="AF453" s="119"/>
      <c r="AP453" s="119"/>
      <c r="AZ453" s="119"/>
      <c r="BA453" s="119"/>
      <c r="BJ453" s="119"/>
      <c r="BT453" s="119"/>
      <c r="CD453" s="119"/>
      <c r="CN453" s="119"/>
      <c r="CX453" s="119"/>
      <c r="DH453" s="119"/>
      <c r="DR453" s="119"/>
      <c r="EB453" s="119"/>
      <c r="EL453" s="119"/>
      <c r="EV453" s="119"/>
      <c r="FF453" s="119"/>
      <c r="FP453" s="119"/>
      <c r="FZ453" s="119"/>
      <c r="GJ453" s="119"/>
      <c r="GT453" s="119"/>
      <c r="HD453" s="119"/>
      <c r="HN453" s="119"/>
      <c r="HX453" s="119"/>
    </row>
    <row xmlns:x14ac="http://schemas.microsoft.com/office/spreadsheetml/2009/9/ac" r="454" s="3" customFormat="true" x14ac:dyDescent="0.25">
      <c r="A454" s="374"/>
      <c r="B454" s="119"/>
      <c r="L454" s="119"/>
      <c r="V454" s="119"/>
      <c r="AF454" s="119"/>
      <c r="AP454" s="119"/>
      <c r="AZ454" s="119"/>
      <c r="BA454" s="119"/>
      <c r="BJ454" s="119"/>
      <c r="BT454" s="119"/>
      <c r="CD454" s="119"/>
      <c r="CN454" s="119"/>
      <c r="CX454" s="119"/>
      <c r="DH454" s="119"/>
      <c r="DR454" s="119"/>
      <c r="EB454" s="119"/>
      <c r="EL454" s="119"/>
      <c r="EV454" s="119"/>
      <c r="FF454" s="119"/>
      <c r="FP454" s="119"/>
      <c r="FZ454" s="119"/>
      <c r="GJ454" s="119"/>
      <c r="GT454" s="119"/>
      <c r="HD454" s="119"/>
      <c r="HN454" s="119"/>
      <c r="HX454" s="119"/>
    </row>
    <row xmlns:x14ac="http://schemas.microsoft.com/office/spreadsheetml/2009/9/ac" r="455" s="3" customFormat="true" x14ac:dyDescent="0.25">
      <c r="A455" s="374"/>
      <c r="B455" s="119"/>
      <c r="L455" s="119"/>
      <c r="V455" s="119"/>
      <c r="AF455" s="119"/>
      <c r="AP455" s="119"/>
      <c r="AZ455" s="119"/>
      <c r="BA455" s="119"/>
      <c r="BJ455" s="119"/>
      <c r="BT455" s="119"/>
      <c r="CD455" s="119"/>
      <c r="CN455" s="119"/>
      <c r="CX455" s="119"/>
      <c r="DH455" s="119"/>
      <c r="DR455" s="119"/>
      <c r="EB455" s="119"/>
      <c r="EL455" s="119"/>
      <c r="EV455" s="119"/>
      <c r="FF455" s="119"/>
      <c r="FP455" s="119"/>
      <c r="FZ455" s="119"/>
      <c r="GJ455" s="119"/>
      <c r="GT455" s="119"/>
      <c r="HD455" s="119"/>
      <c r="HN455" s="119"/>
      <c r="HX455" s="119"/>
    </row>
    <row xmlns:x14ac="http://schemas.microsoft.com/office/spreadsheetml/2009/9/ac" r="456" s="3" customFormat="true" x14ac:dyDescent="0.25">
      <c r="A456" s="374"/>
      <c r="B456" s="119"/>
      <c r="L456" s="119"/>
      <c r="V456" s="119"/>
      <c r="AF456" s="119"/>
      <c r="AP456" s="119"/>
      <c r="AZ456" s="119"/>
      <c r="BA456" s="119"/>
      <c r="BJ456" s="119"/>
      <c r="BT456" s="119"/>
      <c r="CD456" s="119"/>
      <c r="CN456" s="119"/>
      <c r="CX456" s="119"/>
      <c r="DH456" s="119"/>
      <c r="DR456" s="119"/>
      <c r="EB456" s="119"/>
      <c r="EL456" s="119"/>
      <c r="EV456" s="119"/>
      <c r="FF456" s="119"/>
      <c r="FP456" s="119"/>
      <c r="FZ456" s="119"/>
      <c r="GJ456" s="119"/>
      <c r="GT456" s="119"/>
      <c r="HD456" s="119"/>
      <c r="HN456" s="119"/>
      <c r="HX456" s="119"/>
    </row>
    <row xmlns:x14ac="http://schemas.microsoft.com/office/spreadsheetml/2009/9/ac" r="457" s="3" customFormat="true" x14ac:dyDescent="0.25">
      <c r="A457" s="374"/>
      <c r="B457" s="119"/>
      <c r="L457" s="119"/>
      <c r="V457" s="119"/>
      <c r="AF457" s="119"/>
      <c r="AP457" s="119"/>
      <c r="AZ457" s="119"/>
      <c r="BA457" s="119"/>
      <c r="BJ457" s="119"/>
      <c r="BT457" s="119"/>
      <c r="CD457" s="119"/>
      <c r="CN457" s="119"/>
      <c r="CX457" s="119"/>
      <c r="DH457" s="119"/>
      <c r="DR457" s="119"/>
      <c r="EB457" s="119"/>
      <c r="EL457" s="119"/>
      <c r="EV457" s="119"/>
      <c r="FF457" s="119"/>
      <c r="FP457" s="119"/>
      <c r="FZ457" s="119"/>
      <c r="GJ457" s="119"/>
      <c r="GT457" s="119"/>
      <c r="HD457" s="119"/>
      <c r="HN457" s="119"/>
      <c r="HX457" s="119"/>
    </row>
    <row xmlns:x14ac="http://schemas.microsoft.com/office/spreadsheetml/2009/9/ac" r="458" s="3" customFormat="true" x14ac:dyDescent="0.25">
      <c r="A458" s="374"/>
      <c r="B458" s="119"/>
      <c r="L458" s="119"/>
      <c r="V458" s="119"/>
      <c r="AF458" s="119"/>
      <c r="AP458" s="119"/>
      <c r="AZ458" s="119"/>
      <c r="BA458" s="119"/>
      <c r="BJ458" s="119"/>
      <c r="BT458" s="119"/>
      <c r="CD458" s="119"/>
      <c r="CN458" s="119"/>
      <c r="CX458" s="119"/>
      <c r="DH458" s="119"/>
      <c r="DR458" s="119"/>
      <c r="EB458" s="119"/>
      <c r="EL458" s="119"/>
      <c r="EV458" s="119"/>
      <c r="FF458" s="119"/>
      <c r="FP458" s="119"/>
      <c r="FZ458" s="119"/>
      <c r="GJ458" s="119"/>
      <c r="GT458" s="119"/>
      <c r="HD458" s="119"/>
      <c r="HN458" s="119"/>
      <c r="HX458" s="119"/>
    </row>
    <row xmlns:x14ac="http://schemas.microsoft.com/office/spreadsheetml/2009/9/ac" r="459" s="3" customFormat="true" x14ac:dyDescent="0.25">
      <c r="A459" s="374"/>
      <c r="B459" s="119"/>
      <c r="L459" s="119"/>
      <c r="V459" s="119"/>
      <c r="AF459" s="119"/>
      <c r="AP459" s="119"/>
      <c r="AZ459" s="119"/>
      <c r="BA459" s="119"/>
      <c r="BJ459" s="119"/>
      <c r="BT459" s="119"/>
      <c r="CD459" s="119"/>
      <c r="CN459" s="119"/>
      <c r="CX459" s="119"/>
      <c r="DH459" s="119"/>
      <c r="DR459" s="119"/>
      <c r="EB459" s="119"/>
      <c r="EL459" s="119"/>
      <c r="EV459" s="119"/>
      <c r="FF459" s="119"/>
      <c r="FP459" s="119"/>
      <c r="FZ459" s="119"/>
      <c r="GJ459" s="119"/>
      <c r="GT459" s="119"/>
      <c r="HD459" s="119"/>
      <c r="HN459" s="119"/>
      <c r="HX459" s="119"/>
    </row>
    <row xmlns:x14ac="http://schemas.microsoft.com/office/spreadsheetml/2009/9/ac" r="460" s="3" customFormat="true" x14ac:dyDescent="0.25">
      <c r="A460" s="374"/>
      <c r="B460" s="119"/>
      <c r="L460" s="119"/>
      <c r="V460" s="119"/>
      <c r="AF460" s="119"/>
      <c r="AP460" s="119"/>
      <c r="AZ460" s="119"/>
      <c r="BA460" s="119"/>
      <c r="BJ460" s="119"/>
      <c r="BT460" s="119"/>
      <c r="CD460" s="119"/>
      <c r="CN460" s="119"/>
      <c r="CX460" s="119"/>
      <c r="DH460" s="119"/>
      <c r="DR460" s="119"/>
      <c r="EB460" s="119"/>
      <c r="EL460" s="119"/>
      <c r="EV460" s="119"/>
      <c r="FF460" s="119"/>
      <c r="FP460" s="119"/>
      <c r="FZ460" s="119"/>
      <c r="GJ460" s="119"/>
      <c r="GT460" s="119"/>
      <c r="HD460" s="119"/>
      <c r="HN460" s="119"/>
      <c r="HX460" s="119"/>
    </row>
    <row xmlns:x14ac="http://schemas.microsoft.com/office/spreadsheetml/2009/9/ac" r="461" s="3" customFormat="true" x14ac:dyDescent="0.25">
      <c r="A461" s="374"/>
      <c r="B461" s="119"/>
      <c r="L461" s="119"/>
      <c r="V461" s="119"/>
      <c r="AF461" s="119"/>
      <c r="AP461" s="119"/>
      <c r="AZ461" s="119"/>
      <c r="BA461" s="119"/>
      <c r="BJ461" s="119"/>
      <c r="BT461" s="119"/>
      <c r="CD461" s="119"/>
      <c r="CN461" s="119"/>
      <c r="CX461" s="119"/>
      <c r="DH461" s="119"/>
      <c r="DR461" s="119"/>
      <c r="EB461" s="119"/>
      <c r="EL461" s="119"/>
      <c r="EV461" s="119"/>
      <c r="FF461" s="119"/>
      <c r="FP461" s="119"/>
      <c r="FZ461" s="119"/>
      <c r="GJ461" s="119"/>
      <c r="GT461" s="119"/>
      <c r="HD461" s="119"/>
      <c r="HN461" s="119"/>
      <c r="HX461" s="119"/>
    </row>
    <row xmlns:x14ac="http://schemas.microsoft.com/office/spreadsheetml/2009/9/ac" r="462" s="3" customFormat="true" x14ac:dyDescent="0.25">
      <c r="A462" s="374"/>
      <c r="B462" s="119"/>
      <c r="L462" s="119"/>
      <c r="V462" s="119"/>
      <c r="AF462" s="119"/>
      <c r="AP462" s="119"/>
      <c r="AZ462" s="119"/>
      <c r="BA462" s="119"/>
      <c r="BJ462" s="119"/>
      <c r="BT462" s="119"/>
      <c r="CD462" s="119"/>
      <c r="CN462" s="119"/>
      <c r="CX462" s="119"/>
      <c r="DH462" s="119"/>
      <c r="DR462" s="119"/>
      <c r="EB462" s="119"/>
      <c r="EL462" s="119"/>
      <c r="EV462" s="119"/>
      <c r="FF462" s="119"/>
      <c r="FP462" s="119"/>
      <c r="FZ462" s="119"/>
      <c r="GJ462" s="119"/>
      <c r="GT462" s="119"/>
      <c r="HD462" s="119"/>
      <c r="HN462" s="119"/>
      <c r="HX462" s="119"/>
    </row>
    <row xmlns:x14ac="http://schemas.microsoft.com/office/spreadsheetml/2009/9/ac" r="463" s="3" customFormat="true" x14ac:dyDescent="0.25">
      <c r="A463" s="374"/>
      <c r="B463" s="119"/>
      <c r="L463" s="119"/>
      <c r="V463" s="119"/>
      <c r="AF463" s="119"/>
      <c r="AP463" s="119"/>
      <c r="AZ463" s="119"/>
      <c r="BA463" s="119"/>
      <c r="BJ463" s="119"/>
      <c r="BT463" s="119"/>
      <c r="CD463" s="119"/>
      <c r="CN463" s="119"/>
      <c r="CX463" s="119"/>
      <c r="DH463" s="119"/>
      <c r="DR463" s="119"/>
      <c r="EB463" s="119"/>
      <c r="EL463" s="119"/>
      <c r="EV463" s="119"/>
      <c r="FF463" s="119"/>
      <c r="FP463" s="119"/>
      <c r="FZ463" s="119"/>
      <c r="GJ463" s="119"/>
      <c r="GT463" s="119"/>
      <c r="HD463" s="119"/>
      <c r="HN463" s="119"/>
      <c r="HX463" s="119"/>
    </row>
    <row xmlns:x14ac="http://schemas.microsoft.com/office/spreadsheetml/2009/9/ac" r="464" s="3" customFormat="true" x14ac:dyDescent="0.25">
      <c r="A464" s="374"/>
      <c r="B464" s="119"/>
      <c r="L464" s="119"/>
      <c r="V464" s="119"/>
      <c r="AF464" s="119"/>
      <c r="AP464" s="119"/>
      <c r="AZ464" s="119"/>
      <c r="BA464" s="119"/>
      <c r="BJ464" s="119"/>
      <c r="BT464" s="119"/>
      <c r="CD464" s="119"/>
      <c r="CN464" s="119"/>
      <c r="CX464" s="119"/>
      <c r="DH464" s="119"/>
      <c r="DR464" s="119"/>
      <c r="EB464" s="119"/>
      <c r="EL464" s="119"/>
      <c r="EV464" s="119"/>
      <c r="FF464" s="119"/>
      <c r="FP464" s="119"/>
      <c r="FZ464" s="119"/>
      <c r="GJ464" s="119"/>
      <c r="GT464" s="119"/>
      <c r="HD464" s="119"/>
      <c r="HN464" s="119"/>
      <c r="HX464" s="119"/>
    </row>
    <row xmlns:x14ac="http://schemas.microsoft.com/office/spreadsheetml/2009/9/ac" r="465" s="3" customFormat="true" x14ac:dyDescent="0.25">
      <c r="A465" s="374"/>
      <c r="B465" s="119"/>
      <c r="L465" s="119"/>
      <c r="V465" s="119"/>
      <c r="AF465" s="119"/>
      <c r="AP465" s="119"/>
      <c r="AZ465" s="119"/>
      <c r="BA465" s="119"/>
      <c r="BJ465" s="119"/>
      <c r="BT465" s="119"/>
      <c r="CD465" s="119"/>
      <c r="CN465" s="119"/>
      <c r="CX465" s="119"/>
      <c r="DH465" s="119"/>
      <c r="DR465" s="119"/>
      <c r="EB465" s="119"/>
      <c r="EL465" s="119"/>
      <c r="EV465" s="119"/>
      <c r="FF465" s="119"/>
      <c r="FP465" s="119"/>
      <c r="FZ465" s="119"/>
      <c r="GJ465" s="119"/>
      <c r="GT465" s="119"/>
      <c r="HD465" s="119"/>
      <c r="HN465" s="119"/>
      <c r="HX465" s="119"/>
    </row>
    <row xmlns:x14ac="http://schemas.microsoft.com/office/spreadsheetml/2009/9/ac" r="466" s="3" customFormat="true" x14ac:dyDescent="0.25">
      <c r="A466" s="374"/>
      <c r="B466" s="119"/>
      <c r="L466" s="119"/>
      <c r="V466" s="119"/>
      <c r="AF466" s="119"/>
      <c r="AP466" s="119"/>
      <c r="AZ466" s="119"/>
      <c r="BA466" s="119"/>
      <c r="BJ466" s="119"/>
      <c r="BT466" s="119"/>
      <c r="CD466" s="119"/>
      <c r="CN466" s="119"/>
      <c r="CX466" s="119"/>
      <c r="DH466" s="119"/>
      <c r="DR466" s="119"/>
      <c r="EB466" s="119"/>
      <c r="EL466" s="119"/>
      <c r="EV466" s="119"/>
      <c r="FF466" s="119"/>
      <c r="FP466" s="119"/>
      <c r="FZ466" s="119"/>
      <c r="GJ466" s="119"/>
      <c r="GT466" s="119"/>
      <c r="HD466" s="119"/>
      <c r="HN466" s="119"/>
      <c r="HX466" s="119"/>
    </row>
    <row xmlns:x14ac="http://schemas.microsoft.com/office/spreadsheetml/2009/9/ac" r="467" s="3" customFormat="true" x14ac:dyDescent="0.25">
      <c r="A467" s="374"/>
      <c r="B467" s="119"/>
      <c r="L467" s="119"/>
      <c r="V467" s="119"/>
      <c r="AF467" s="119"/>
      <c r="AP467" s="119"/>
      <c r="AZ467" s="119"/>
      <c r="BA467" s="119"/>
      <c r="BJ467" s="119"/>
      <c r="BT467" s="119"/>
      <c r="CD467" s="119"/>
      <c r="CN467" s="119"/>
      <c r="CX467" s="119"/>
      <c r="DH467" s="119"/>
      <c r="DR467" s="119"/>
      <c r="EB467" s="119"/>
      <c r="EL467" s="119"/>
      <c r="EV467" s="119"/>
      <c r="FF467" s="119"/>
      <c r="FP467" s="119"/>
      <c r="FZ467" s="119"/>
      <c r="GJ467" s="119"/>
      <c r="GT467" s="119"/>
      <c r="HD467" s="119"/>
      <c r="HN467" s="119"/>
      <c r="HX467" s="119"/>
    </row>
    <row xmlns:x14ac="http://schemas.microsoft.com/office/spreadsheetml/2009/9/ac" r="468" s="3" customFormat="true" x14ac:dyDescent="0.25">
      <c r="A468" s="374"/>
      <c r="B468" s="119"/>
      <c r="L468" s="119"/>
      <c r="V468" s="119"/>
      <c r="AF468" s="119"/>
      <c r="AP468" s="119"/>
      <c r="AZ468" s="119"/>
      <c r="BA468" s="119"/>
      <c r="BJ468" s="119"/>
      <c r="BT468" s="119"/>
      <c r="CD468" s="119"/>
      <c r="CN468" s="119"/>
      <c r="CX468" s="119"/>
      <c r="DH468" s="119"/>
      <c r="DR468" s="119"/>
      <c r="EB468" s="119"/>
      <c r="EL468" s="119"/>
      <c r="EV468" s="119"/>
      <c r="FF468" s="119"/>
      <c r="FP468" s="119"/>
      <c r="FZ468" s="119"/>
      <c r="GJ468" s="119"/>
      <c r="GT468" s="119"/>
      <c r="HD468" s="119"/>
      <c r="HN468" s="119"/>
      <c r="HX468" s="119"/>
    </row>
    <row xmlns:x14ac="http://schemas.microsoft.com/office/spreadsheetml/2009/9/ac" r="469" s="3" customFormat="true" x14ac:dyDescent="0.25">
      <c r="A469" s="374"/>
      <c r="B469" s="119"/>
      <c r="L469" s="119"/>
      <c r="V469" s="119"/>
      <c r="AF469" s="119"/>
      <c r="AP469" s="119"/>
      <c r="AZ469" s="119"/>
      <c r="BA469" s="119"/>
      <c r="BJ469" s="119"/>
      <c r="BT469" s="119"/>
      <c r="CD469" s="119"/>
      <c r="CN469" s="119"/>
      <c r="CX469" s="119"/>
      <c r="DH469" s="119"/>
      <c r="DR469" s="119"/>
      <c r="EB469" s="119"/>
      <c r="EL469" s="119"/>
      <c r="EV469" s="119"/>
      <c r="FF469" s="119"/>
      <c r="FP469" s="119"/>
      <c r="FZ469" s="119"/>
      <c r="GJ469" s="119"/>
      <c r="GT469" s="119"/>
      <c r="HD469" s="119"/>
      <c r="HN469" s="119"/>
      <c r="HX469" s="119"/>
    </row>
    <row xmlns:x14ac="http://schemas.microsoft.com/office/spreadsheetml/2009/9/ac" r="470" s="3" customFormat="true" x14ac:dyDescent="0.25">
      <c r="A470" s="374"/>
      <c r="B470" s="119"/>
      <c r="L470" s="119"/>
      <c r="V470" s="119"/>
      <c r="AF470" s="119"/>
      <c r="AP470" s="119"/>
      <c r="AZ470" s="119"/>
      <c r="BA470" s="119"/>
      <c r="BJ470" s="119"/>
      <c r="BT470" s="119"/>
      <c r="CD470" s="119"/>
      <c r="CN470" s="119"/>
      <c r="CX470" s="119"/>
      <c r="DH470" s="119"/>
      <c r="DR470" s="119"/>
      <c r="EB470" s="119"/>
      <c r="EL470" s="119"/>
      <c r="EV470" s="119"/>
      <c r="FF470" s="119"/>
      <c r="FP470" s="119"/>
      <c r="FZ470" s="119"/>
      <c r="GJ470" s="119"/>
      <c r="GT470" s="119"/>
      <c r="HD470" s="119"/>
      <c r="HN470" s="119"/>
      <c r="HX470" s="119"/>
    </row>
    <row xmlns:x14ac="http://schemas.microsoft.com/office/spreadsheetml/2009/9/ac" r="471" s="3" customFormat="true" x14ac:dyDescent="0.25">
      <c r="A471" s="374"/>
      <c r="B471" s="119"/>
      <c r="L471" s="119"/>
      <c r="V471" s="119"/>
      <c r="AF471" s="119"/>
      <c r="AP471" s="119"/>
      <c r="AZ471" s="119"/>
      <c r="BA471" s="119"/>
      <c r="BJ471" s="119"/>
      <c r="BT471" s="119"/>
      <c r="CD471" s="119"/>
      <c r="CN471" s="119"/>
      <c r="CX471" s="119"/>
      <c r="DH471" s="119"/>
      <c r="DR471" s="119"/>
      <c r="EB471" s="119"/>
      <c r="EL471" s="119"/>
      <c r="EV471" s="119"/>
      <c r="FF471" s="119"/>
      <c r="FP471" s="119"/>
      <c r="FZ471" s="119"/>
      <c r="GJ471" s="119"/>
      <c r="GT471" s="119"/>
      <c r="HD471" s="119"/>
      <c r="HN471" s="119"/>
      <c r="HX471" s="119"/>
    </row>
    <row xmlns:x14ac="http://schemas.microsoft.com/office/spreadsheetml/2009/9/ac" r="472" s="3" customFormat="true" x14ac:dyDescent="0.25">
      <c r="A472" s="374"/>
      <c r="B472" s="119"/>
      <c r="L472" s="119"/>
      <c r="V472" s="119"/>
      <c r="AF472" s="119"/>
      <c r="AP472" s="119"/>
      <c r="AZ472" s="119"/>
      <c r="BA472" s="119"/>
      <c r="BJ472" s="119"/>
      <c r="BT472" s="119"/>
      <c r="CD472" s="119"/>
      <c r="CN472" s="119"/>
      <c r="CX472" s="119"/>
      <c r="DH472" s="119"/>
      <c r="DR472" s="119"/>
      <c r="EB472" s="119"/>
      <c r="EL472" s="119"/>
      <c r="EV472" s="119"/>
      <c r="FF472" s="119"/>
      <c r="FP472" s="119"/>
      <c r="FZ472" s="119"/>
      <c r="GJ472" s="119"/>
      <c r="GT472" s="119"/>
      <c r="HD472" s="119"/>
      <c r="HN472" s="119"/>
      <c r="HX472" s="119"/>
    </row>
    <row xmlns:x14ac="http://schemas.microsoft.com/office/spreadsheetml/2009/9/ac" r="473" s="3" customFormat="true" x14ac:dyDescent="0.25">
      <c r="A473" s="374"/>
      <c r="B473" s="119"/>
      <c r="L473" s="119"/>
      <c r="V473" s="119"/>
      <c r="AF473" s="119"/>
      <c r="AP473" s="119"/>
      <c r="AZ473" s="119"/>
      <c r="BA473" s="119"/>
      <c r="BJ473" s="119"/>
      <c r="BT473" s="119"/>
      <c r="CD473" s="119"/>
      <c r="CN473" s="119"/>
      <c r="CX473" s="119"/>
      <c r="DH473" s="119"/>
      <c r="DR473" s="119"/>
      <c r="EB473" s="119"/>
      <c r="EL473" s="119"/>
      <c r="EV473" s="119"/>
      <c r="FF473" s="119"/>
      <c r="FP473" s="119"/>
      <c r="FZ473" s="119"/>
      <c r="GJ473" s="119"/>
      <c r="GT473" s="119"/>
      <c r="HD473" s="119"/>
      <c r="HN473" s="119"/>
      <c r="HX473" s="119"/>
    </row>
    <row xmlns:x14ac="http://schemas.microsoft.com/office/spreadsheetml/2009/9/ac" r="474" s="3" customFormat="true" x14ac:dyDescent="0.25">
      <c r="A474" s="374"/>
      <c r="B474" s="119"/>
      <c r="L474" s="119"/>
      <c r="V474" s="119"/>
      <c r="AF474" s="119"/>
      <c r="AP474" s="119"/>
      <c r="AZ474" s="119"/>
      <c r="BA474" s="119"/>
      <c r="BJ474" s="119"/>
      <c r="BT474" s="119"/>
      <c r="CD474" s="119"/>
      <c r="CN474" s="119"/>
      <c r="CX474" s="119"/>
      <c r="DH474" s="119"/>
      <c r="DR474" s="119"/>
      <c r="EB474" s="119"/>
      <c r="EL474" s="119"/>
      <c r="EV474" s="119"/>
      <c r="FF474" s="119"/>
      <c r="FP474" s="119"/>
      <c r="FZ474" s="119"/>
      <c r="GJ474" s="119"/>
      <c r="GT474" s="119"/>
      <c r="HD474" s="119"/>
      <c r="HN474" s="119"/>
      <c r="HX474" s="119"/>
    </row>
    <row xmlns:x14ac="http://schemas.microsoft.com/office/spreadsheetml/2009/9/ac" r="475" s="3" customFormat="true" x14ac:dyDescent="0.25">
      <c r="A475" s="374"/>
      <c r="B475" s="119"/>
      <c r="L475" s="119"/>
      <c r="V475" s="119"/>
      <c r="AF475" s="119"/>
      <c r="AP475" s="119"/>
      <c r="AZ475" s="119"/>
      <c r="BA475" s="119"/>
      <c r="BJ475" s="119"/>
      <c r="BT475" s="119"/>
      <c r="CD475" s="119"/>
      <c r="CN475" s="119"/>
      <c r="CX475" s="119"/>
      <c r="DH475" s="119"/>
      <c r="DR475" s="119"/>
      <c r="EB475" s="119"/>
      <c r="EL475" s="119"/>
      <c r="EV475" s="119"/>
      <c r="FF475" s="119"/>
      <c r="FP475" s="119"/>
      <c r="FZ475" s="119"/>
      <c r="GJ475" s="119"/>
      <c r="GT475" s="119"/>
      <c r="HD475" s="119"/>
      <c r="HN475" s="119"/>
      <c r="HX475" s="119"/>
    </row>
    <row xmlns:x14ac="http://schemas.microsoft.com/office/spreadsheetml/2009/9/ac" r="476" s="3" customFormat="true" x14ac:dyDescent="0.25">
      <c r="A476" s="374"/>
      <c r="B476" s="119"/>
      <c r="L476" s="119"/>
      <c r="V476" s="119"/>
      <c r="AF476" s="119"/>
      <c r="AP476" s="119"/>
      <c r="AZ476" s="119"/>
      <c r="BA476" s="119"/>
      <c r="BJ476" s="119"/>
      <c r="BT476" s="119"/>
      <c r="CD476" s="119"/>
      <c r="CN476" s="119"/>
      <c r="CX476" s="119"/>
      <c r="DH476" s="119"/>
      <c r="DR476" s="119"/>
      <c r="EB476" s="119"/>
      <c r="EL476" s="119"/>
      <c r="EV476" s="119"/>
      <c r="FF476" s="119"/>
      <c r="FP476" s="119"/>
      <c r="FZ476" s="119"/>
      <c r="GJ476" s="119"/>
      <c r="GT476" s="119"/>
      <c r="HD476" s="119"/>
      <c r="HN476" s="119"/>
      <c r="HX476" s="119"/>
    </row>
    <row xmlns:x14ac="http://schemas.microsoft.com/office/spreadsheetml/2009/9/ac" r="477" s="3" customFormat="true" x14ac:dyDescent="0.25">
      <c r="A477" s="374"/>
      <c r="B477" s="119"/>
      <c r="L477" s="119"/>
      <c r="V477" s="119"/>
      <c r="AF477" s="119"/>
      <c r="AP477" s="119"/>
      <c r="AZ477" s="119"/>
      <c r="BA477" s="119"/>
      <c r="BJ477" s="119"/>
      <c r="BT477" s="119"/>
      <c r="CD477" s="119"/>
      <c r="CN477" s="119"/>
      <c r="CX477" s="119"/>
      <c r="DH477" s="119"/>
      <c r="DR477" s="119"/>
      <c r="EB477" s="119"/>
      <c r="EL477" s="119"/>
      <c r="EV477" s="119"/>
      <c r="FF477" s="119"/>
      <c r="FP477" s="119"/>
      <c r="FZ477" s="119"/>
      <c r="GJ477" s="119"/>
      <c r="GT477" s="119"/>
      <c r="HD477" s="119"/>
      <c r="HN477" s="119"/>
      <c r="HX477" s="119"/>
    </row>
    <row xmlns:x14ac="http://schemas.microsoft.com/office/spreadsheetml/2009/9/ac" r="478" s="3" customFormat="true" x14ac:dyDescent="0.25">
      <c r="A478" s="374"/>
      <c r="B478" s="119"/>
      <c r="L478" s="119"/>
      <c r="V478" s="119"/>
      <c r="AF478" s="119"/>
      <c r="AP478" s="119"/>
      <c r="AZ478" s="119"/>
      <c r="BA478" s="119"/>
      <c r="BJ478" s="119"/>
      <c r="BT478" s="119"/>
      <c r="CD478" s="119"/>
      <c r="CN478" s="119"/>
      <c r="CX478" s="119"/>
      <c r="DH478" s="119"/>
      <c r="DR478" s="119"/>
      <c r="EB478" s="119"/>
      <c r="EL478" s="119"/>
      <c r="EV478" s="119"/>
      <c r="FF478" s="119"/>
      <c r="FP478" s="119"/>
      <c r="FZ478" s="119"/>
      <c r="GJ478" s="119"/>
      <c r="GT478" s="119"/>
      <c r="HD478" s="119"/>
      <c r="HN478" s="119"/>
      <c r="HX478" s="119"/>
    </row>
    <row xmlns:x14ac="http://schemas.microsoft.com/office/spreadsheetml/2009/9/ac" r="479" s="3" customFormat="true" x14ac:dyDescent="0.25">
      <c r="A479" s="374"/>
      <c r="B479" s="119"/>
      <c r="L479" s="119"/>
      <c r="V479" s="119"/>
      <c r="AF479" s="119"/>
      <c r="AP479" s="119"/>
      <c r="AZ479" s="119"/>
      <c r="BA479" s="119"/>
      <c r="BJ479" s="119"/>
      <c r="BT479" s="119"/>
      <c r="CD479" s="119"/>
      <c r="CN479" s="119"/>
      <c r="CX479" s="119"/>
      <c r="DH479" s="119"/>
      <c r="DR479" s="119"/>
      <c r="EB479" s="119"/>
      <c r="EL479" s="119"/>
      <c r="EV479" s="119"/>
      <c r="FF479" s="119"/>
      <c r="FP479" s="119"/>
      <c r="FZ479" s="119"/>
      <c r="GJ479" s="119"/>
      <c r="GT479" s="119"/>
      <c r="HD479" s="119"/>
      <c r="HN479" s="119"/>
      <c r="HX479" s="119"/>
    </row>
    <row xmlns:x14ac="http://schemas.microsoft.com/office/spreadsheetml/2009/9/ac" r="480" s="3" customFormat="true" x14ac:dyDescent="0.25">
      <c r="A480" s="374"/>
      <c r="B480" s="119"/>
      <c r="L480" s="119"/>
      <c r="V480" s="119"/>
      <c r="AF480" s="119"/>
      <c r="AP480" s="119"/>
      <c r="AZ480" s="119"/>
      <c r="BA480" s="119"/>
      <c r="BJ480" s="119"/>
      <c r="BT480" s="119"/>
      <c r="CD480" s="119"/>
      <c r="CN480" s="119"/>
      <c r="CX480" s="119"/>
      <c r="DH480" s="119"/>
      <c r="DR480" s="119"/>
      <c r="EB480" s="119"/>
      <c r="EL480" s="119"/>
      <c r="EV480" s="119"/>
      <c r="FF480" s="119"/>
      <c r="FP480" s="119"/>
      <c r="FZ480" s="119"/>
      <c r="GJ480" s="119"/>
      <c r="GT480" s="119"/>
      <c r="HD480" s="119"/>
      <c r="HN480" s="119"/>
      <c r="HX480" s="119"/>
    </row>
    <row xmlns:x14ac="http://schemas.microsoft.com/office/spreadsheetml/2009/9/ac" r="481" s="3" customFormat="true" x14ac:dyDescent="0.25">
      <c r="A481" s="374"/>
      <c r="B481" s="119"/>
      <c r="L481" s="119"/>
      <c r="V481" s="119"/>
      <c r="AF481" s="119"/>
      <c r="AP481" s="119"/>
      <c r="AZ481" s="119"/>
      <c r="BA481" s="119"/>
      <c r="BJ481" s="119"/>
      <c r="BT481" s="119"/>
      <c r="CD481" s="119"/>
      <c r="CN481" s="119"/>
      <c r="CX481" s="119"/>
      <c r="DH481" s="119"/>
      <c r="DR481" s="119"/>
      <c r="EB481" s="119"/>
      <c r="EL481" s="119"/>
      <c r="EV481" s="119"/>
      <c r="FF481" s="119"/>
      <c r="FP481" s="119"/>
      <c r="FZ481" s="119"/>
      <c r="GJ481" s="119"/>
      <c r="GT481" s="119"/>
      <c r="HD481" s="119"/>
      <c r="HN481" s="119"/>
      <c r="HX481" s="119"/>
    </row>
    <row xmlns:x14ac="http://schemas.microsoft.com/office/spreadsheetml/2009/9/ac" r="482" s="3" customFormat="true" x14ac:dyDescent="0.25">
      <c r="A482" s="374"/>
      <c r="B482" s="119"/>
      <c r="L482" s="119"/>
      <c r="V482" s="119"/>
      <c r="AF482" s="119"/>
      <c r="AP482" s="119"/>
      <c r="AZ482" s="119"/>
      <c r="BA482" s="119"/>
      <c r="BJ482" s="119"/>
      <c r="BT482" s="119"/>
      <c r="CD482" s="119"/>
      <c r="CN482" s="119"/>
      <c r="CX482" s="119"/>
      <c r="DH482" s="119"/>
      <c r="DR482" s="119"/>
      <c r="EB482" s="119"/>
      <c r="EL482" s="119"/>
      <c r="EV482" s="119"/>
      <c r="FF482" s="119"/>
      <c r="FP482" s="119"/>
      <c r="FZ482" s="119"/>
      <c r="GJ482" s="119"/>
      <c r="GT482" s="119"/>
      <c r="HD482" s="119"/>
      <c r="HN482" s="119"/>
      <c r="HX482" s="119"/>
    </row>
    <row xmlns:x14ac="http://schemas.microsoft.com/office/spreadsheetml/2009/9/ac" r="483" s="3" customFormat="true" x14ac:dyDescent="0.25">
      <c r="A483" s="374"/>
      <c r="B483" s="119"/>
      <c r="L483" s="119"/>
      <c r="V483" s="119"/>
      <c r="AF483" s="119"/>
      <c r="AP483" s="119"/>
      <c r="AZ483" s="119"/>
      <c r="BA483" s="119"/>
      <c r="BJ483" s="119"/>
      <c r="BT483" s="119"/>
      <c r="CD483" s="119"/>
      <c r="CN483" s="119"/>
      <c r="CX483" s="119"/>
      <c r="DH483" s="119"/>
      <c r="DR483" s="119"/>
      <c r="EB483" s="119"/>
      <c r="EL483" s="119"/>
      <c r="EV483" s="119"/>
      <c r="FF483" s="119"/>
      <c r="FP483" s="119"/>
      <c r="FZ483" s="119"/>
      <c r="GJ483" s="119"/>
      <c r="GT483" s="119"/>
      <c r="HD483" s="119"/>
      <c r="HN483" s="119"/>
      <c r="HX483" s="119"/>
    </row>
    <row xmlns:x14ac="http://schemas.microsoft.com/office/spreadsheetml/2009/9/ac" r="484" s="3" customFormat="true" x14ac:dyDescent="0.25">
      <c r="A484" s="374"/>
      <c r="B484" s="119"/>
      <c r="L484" s="119"/>
      <c r="V484" s="119"/>
      <c r="AF484" s="119"/>
      <c r="AP484" s="119"/>
      <c r="AZ484" s="119"/>
      <c r="BA484" s="119"/>
      <c r="BJ484" s="119"/>
      <c r="BT484" s="119"/>
      <c r="CD484" s="119"/>
      <c r="CN484" s="119"/>
      <c r="CX484" s="119"/>
      <c r="DH484" s="119"/>
      <c r="DR484" s="119"/>
      <c r="EB484" s="119"/>
      <c r="EL484" s="119"/>
      <c r="EV484" s="119"/>
      <c r="FF484" s="119"/>
      <c r="FP484" s="119"/>
      <c r="FZ484" s="119"/>
      <c r="GJ484" s="119"/>
      <c r="GT484" s="119"/>
      <c r="HD484" s="119"/>
      <c r="HN484" s="119"/>
      <c r="HX484" s="119"/>
    </row>
    <row xmlns:x14ac="http://schemas.microsoft.com/office/spreadsheetml/2009/9/ac" r="485" s="3" customFormat="true" x14ac:dyDescent="0.25">
      <c r="A485" s="374"/>
      <c r="B485" s="119"/>
      <c r="L485" s="119"/>
      <c r="V485" s="119"/>
      <c r="AF485" s="119"/>
      <c r="AP485" s="119"/>
      <c r="AZ485" s="119"/>
      <c r="BA485" s="119"/>
      <c r="BJ485" s="119"/>
      <c r="BT485" s="119"/>
      <c r="CD485" s="119"/>
      <c r="CN485" s="119"/>
      <c r="CX485" s="119"/>
      <c r="DH485" s="119"/>
      <c r="DR485" s="119"/>
      <c r="EB485" s="119"/>
      <c r="EL485" s="119"/>
      <c r="EV485" s="119"/>
      <c r="FF485" s="119"/>
      <c r="FP485" s="119"/>
      <c r="FZ485" s="119"/>
      <c r="GJ485" s="119"/>
      <c r="GT485" s="119"/>
      <c r="HD485" s="119"/>
      <c r="HN485" s="119"/>
      <c r="HX485" s="119"/>
    </row>
    <row xmlns:x14ac="http://schemas.microsoft.com/office/spreadsheetml/2009/9/ac" r="486" s="3" customFormat="true" x14ac:dyDescent="0.25">
      <c r="A486" s="374"/>
      <c r="B486" s="119"/>
      <c r="L486" s="119"/>
      <c r="V486" s="119"/>
      <c r="AF486" s="119"/>
      <c r="AP486" s="119"/>
      <c r="AZ486" s="119"/>
      <c r="BA486" s="119"/>
      <c r="BJ486" s="119"/>
      <c r="BT486" s="119"/>
      <c r="CD486" s="119"/>
      <c r="CN486" s="119"/>
      <c r="CX486" s="119"/>
      <c r="DH486" s="119"/>
      <c r="DR486" s="119"/>
      <c r="EB486" s="119"/>
      <c r="EL486" s="119"/>
      <c r="EV486" s="119"/>
      <c r="FF486" s="119"/>
      <c r="FP486" s="119"/>
      <c r="FZ486" s="119"/>
      <c r="GJ486" s="119"/>
      <c r="GT486" s="119"/>
      <c r="HD486" s="119"/>
      <c r="HN486" s="119"/>
      <c r="HX486" s="119"/>
    </row>
    <row xmlns:x14ac="http://schemas.microsoft.com/office/spreadsheetml/2009/9/ac" r="487" s="3" customFormat="true" x14ac:dyDescent="0.25">
      <c r="A487" s="374"/>
      <c r="B487" s="119"/>
      <c r="L487" s="119"/>
      <c r="V487" s="119"/>
      <c r="AF487" s="119"/>
      <c r="AP487" s="119"/>
      <c r="AZ487" s="119"/>
      <c r="BA487" s="119"/>
      <c r="BJ487" s="119"/>
      <c r="BT487" s="119"/>
      <c r="CD487" s="119"/>
      <c r="CN487" s="119"/>
      <c r="CX487" s="119"/>
      <c r="DH487" s="119"/>
      <c r="DR487" s="119"/>
      <c r="EB487" s="119"/>
      <c r="EL487" s="119"/>
      <c r="EV487" s="119"/>
      <c r="FF487" s="119"/>
      <c r="FP487" s="119"/>
      <c r="FZ487" s="119"/>
      <c r="GJ487" s="119"/>
      <c r="GT487" s="119"/>
      <c r="HD487" s="119"/>
      <c r="HN487" s="119"/>
      <c r="HX487" s="119"/>
    </row>
    <row xmlns:x14ac="http://schemas.microsoft.com/office/spreadsheetml/2009/9/ac" r="488" s="3" customFormat="true" x14ac:dyDescent="0.25">
      <c r="A488" s="374"/>
      <c r="B488" s="119"/>
      <c r="L488" s="119"/>
      <c r="V488" s="119"/>
      <c r="AF488" s="119"/>
      <c r="AP488" s="119"/>
      <c r="AZ488" s="119"/>
      <c r="BA488" s="119"/>
      <c r="BJ488" s="119"/>
      <c r="BT488" s="119"/>
      <c r="CD488" s="119"/>
      <c r="CN488" s="119"/>
      <c r="CX488" s="119"/>
      <c r="DH488" s="119"/>
      <c r="DR488" s="119"/>
      <c r="EB488" s="119"/>
      <c r="EL488" s="119"/>
      <c r="EV488" s="119"/>
      <c r="FF488" s="119"/>
      <c r="FP488" s="119"/>
      <c r="FZ488" s="119"/>
      <c r="GJ488" s="119"/>
      <c r="GT488" s="119"/>
      <c r="HD488" s="119"/>
      <c r="HN488" s="119"/>
      <c r="HX488" s="119"/>
    </row>
    <row xmlns:x14ac="http://schemas.microsoft.com/office/spreadsheetml/2009/9/ac" r="489" s="3" customFormat="true" x14ac:dyDescent="0.25">
      <c r="A489" s="374"/>
      <c r="B489" s="119"/>
      <c r="L489" s="119"/>
      <c r="V489" s="119"/>
      <c r="AF489" s="119"/>
      <c r="AP489" s="119"/>
      <c r="AZ489" s="119"/>
      <c r="BA489" s="119"/>
      <c r="BJ489" s="119"/>
      <c r="BT489" s="119"/>
      <c r="CD489" s="119"/>
      <c r="CN489" s="119"/>
      <c r="CX489" s="119"/>
      <c r="DH489" s="119"/>
      <c r="DR489" s="119"/>
      <c r="EB489" s="119"/>
      <c r="EL489" s="119"/>
      <c r="EV489" s="119"/>
      <c r="FF489" s="119"/>
      <c r="FP489" s="119"/>
      <c r="FZ489" s="119"/>
      <c r="GJ489" s="119"/>
      <c r="GT489" s="119"/>
      <c r="HD489" s="119"/>
      <c r="HN489" s="119"/>
      <c r="HX489" s="119"/>
    </row>
    <row xmlns:x14ac="http://schemas.microsoft.com/office/spreadsheetml/2009/9/ac" r="490" s="3" customFormat="true" x14ac:dyDescent="0.25">
      <c r="A490" s="374"/>
      <c r="B490" s="119"/>
      <c r="L490" s="119"/>
      <c r="V490" s="119"/>
      <c r="AF490" s="119"/>
      <c r="AP490" s="119"/>
      <c r="AZ490" s="119"/>
      <c r="BA490" s="119"/>
      <c r="BJ490" s="119"/>
      <c r="BT490" s="119"/>
      <c r="CD490" s="119"/>
      <c r="CN490" s="119"/>
      <c r="CX490" s="119"/>
      <c r="DH490" s="119"/>
      <c r="DR490" s="119"/>
      <c r="EB490" s="119"/>
      <c r="EL490" s="119"/>
      <c r="EV490" s="119"/>
      <c r="FF490" s="119"/>
      <c r="FP490" s="119"/>
      <c r="FZ490" s="119"/>
      <c r="GJ490" s="119"/>
      <c r="GT490" s="119"/>
      <c r="HD490" s="119"/>
      <c r="HN490" s="119"/>
      <c r="HX490" s="119"/>
    </row>
    <row xmlns:x14ac="http://schemas.microsoft.com/office/spreadsheetml/2009/9/ac" r="491" s="3" customFormat="true" x14ac:dyDescent="0.25">
      <c r="A491" s="374"/>
      <c r="B491" s="119"/>
      <c r="L491" s="119"/>
      <c r="V491" s="119"/>
      <c r="AF491" s="119"/>
      <c r="AP491" s="119"/>
      <c r="AZ491" s="119"/>
      <c r="BA491" s="119"/>
      <c r="BJ491" s="119"/>
      <c r="BT491" s="119"/>
      <c r="CD491" s="119"/>
      <c r="CN491" s="119"/>
      <c r="CX491" s="119"/>
      <c r="DH491" s="119"/>
      <c r="DR491" s="119"/>
      <c r="EB491" s="119"/>
      <c r="EL491" s="119"/>
      <c r="EV491" s="119"/>
      <c r="FF491" s="119"/>
      <c r="FP491" s="119"/>
      <c r="FZ491" s="119"/>
      <c r="GJ491" s="119"/>
      <c r="GT491" s="119"/>
      <c r="HD491" s="119"/>
      <c r="HN491" s="119"/>
      <c r="HX491" s="119"/>
    </row>
    <row xmlns:x14ac="http://schemas.microsoft.com/office/spreadsheetml/2009/9/ac" r="492" s="3" customFormat="true" x14ac:dyDescent="0.25">
      <c r="A492" s="374"/>
      <c r="B492" s="119"/>
      <c r="L492" s="119"/>
      <c r="V492" s="119"/>
      <c r="AF492" s="119"/>
      <c r="AP492" s="119"/>
      <c r="AZ492" s="119"/>
      <c r="BA492" s="119"/>
      <c r="BJ492" s="119"/>
      <c r="BT492" s="119"/>
      <c r="CD492" s="119"/>
      <c r="CN492" s="119"/>
      <c r="CX492" s="119"/>
      <c r="DH492" s="119"/>
      <c r="DR492" s="119"/>
      <c r="EB492" s="119"/>
      <c r="EL492" s="119"/>
      <c r="EV492" s="119"/>
      <c r="FF492" s="119"/>
      <c r="FP492" s="119"/>
      <c r="FZ492" s="119"/>
      <c r="GJ492" s="119"/>
      <c r="GT492" s="119"/>
      <c r="HD492" s="119"/>
      <c r="HN492" s="119"/>
      <c r="HX492" s="119"/>
    </row>
    <row xmlns:x14ac="http://schemas.microsoft.com/office/spreadsheetml/2009/9/ac" r="493" s="3" customFormat="true" x14ac:dyDescent="0.25">
      <c r="A493" s="374"/>
      <c r="B493" s="119"/>
      <c r="L493" s="119"/>
      <c r="V493" s="119"/>
      <c r="AF493" s="119"/>
      <c r="AP493" s="119"/>
      <c r="AZ493" s="119"/>
      <c r="BA493" s="119"/>
      <c r="BJ493" s="119"/>
      <c r="BT493" s="119"/>
      <c r="CD493" s="119"/>
      <c r="CN493" s="119"/>
      <c r="CX493" s="119"/>
      <c r="DH493" s="119"/>
      <c r="DR493" s="119"/>
      <c r="EB493" s="119"/>
      <c r="EL493" s="119"/>
      <c r="EV493" s="119"/>
      <c r="FF493" s="119"/>
      <c r="FP493" s="119"/>
      <c r="FZ493" s="119"/>
      <c r="GJ493" s="119"/>
      <c r="GT493" s="119"/>
      <c r="HD493" s="119"/>
      <c r="HN493" s="119"/>
      <c r="HX493" s="119"/>
    </row>
    <row xmlns:x14ac="http://schemas.microsoft.com/office/spreadsheetml/2009/9/ac" r="494" s="3" customFormat="true" x14ac:dyDescent="0.25">
      <c r="A494" s="374"/>
      <c r="B494" s="119"/>
      <c r="L494" s="119"/>
      <c r="V494" s="119"/>
      <c r="AF494" s="119"/>
      <c r="AP494" s="119"/>
      <c r="AZ494" s="119"/>
      <c r="BA494" s="119"/>
      <c r="BJ494" s="119"/>
      <c r="BT494" s="119"/>
      <c r="CD494" s="119"/>
      <c r="CN494" s="119"/>
      <c r="CX494" s="119"/>
      <c r="DH494" s="119"/>
      <c r="DR494" s="119"/>
      <c r="EB494" s="119"/>
      <c r="EL494" s="119"/>
      <c r="EV494" s="119"/>
      <c r="FF494" s="119"/>
      <c r="FP494" s="119"/>
      <c r="FZ494" s="119"/>
      <c r="GJ494" s="119"/>
      <c r="GT494" s="119"/>
      <c r="HD494" s="119"/>
      <c r="HN494" s="119"/>
      <c r="HX494" s="119"/>
    </row>
    <row xmlns:x14ac="http://schemas.microsoft.com/office/spreadsheetml/2009/9/ac" r="495" s="3" customFormat="true" x14ac:dyDescent="0.25">
      <c r="A495" s="374"/>
      <c r="B495" s="119"/>
      <c r="L495" s="119"/>
      <c r="V495" s="119"/>
      <c r="AF495" s="119"/>
      <c r="AP495" s="119"/>
      <c r="AZ495" s="119"/>
      <c r="BA495" s="119"/>
      <c r="BJ495" s="119"/>
      <c r="BT495" s="119"/>
      <c r="CD495" s="119"/>
      <c r="CN495" s="119"/>
      <c r="CX495" s="119"/>
      <c r="DH495" s="119"/>
      <c r="DR495" s="119"/>
      <c r="EB495" s="119"/>
      <c r="EL495" s="119"/>
      <c r="EV495" s="119"/>
      <c r="FF495" s="119"/>
      <c r="FP495" s="119"/>
      <c r="FZ495" s="119"/>
      <c r="GJ495" s="119"/>
      <c r="GT495" s="119"/>
      <c r="HD495" s="119"/>
      <c r="HN495" s="119"/>
      <c r="HX495" s="119"/>
    </row>
    <row xmlns:x14ac="http://schemas.microsoft.com/office/spreadsheetml/2009/9/ac" r="496" s="3" customFormat="true" x14ac:dyDescent="0.25">
      <c r="A496" s="374"/>
      <c r="B496" s="119"/>
      <c r="L496" s="119"/>
      <c r="V496" s="119"/>
      <c r="AF496" s="119"/>
      <c r="AP496" s="119"/>
      <c r="AZ496" s="119"/>
      <c r="BA496" s="119"/>
      <c r="BJ496" s="119"/>
      <c r="BT496" s="119"/>
      <c r="CD496" s="119"/>
      <c r="CN496" s="119"/>
      <c r="CX496" s="119"/>
      <c r="DH496" s="119"/>
      <c r="DR496" s="119"/>
      <c r="EB496" s="119"/>
      <c r="EL496" s="119"/>
      <c r="EV496" s="119"/>
      <c r="FF496" s="119"/>
      <c r="FP496" s="119"/>
      <c r="FZ496" s="119"/>
      <c r="GJ496" s="119"/>
      <c r="GT496" s="119"/>
      <c r="HD496" s="119"/>
      <c r="HN496" s="119"/>
      <c r="HX496" s="119"/>
    </row>
    <row xmlns:x14ac="http://schemas.microsoft.com/office/spreadsheetml/2009/9/ac" r="497" s="3" customFormat="true" x14ac:dyDescent="0.25">
      <c r="A497" s="374"/>
      <c r="B497" s="119"/>
      <c r="L497" s="119"/>
      <c r="V497" s="119"/>
      <c r="AF497" s="119"/>
      <c r="AP497" s="119"/>
      <c r="AZ497" s="119"/>
      <c r="BA497" s="119"/>
      <c r="BJ497" s="119"/>
      <c r="BT497" s="119"/>
      <c r="CD497" s="119"/>
      <c r="CN497" s="119"/>
      <c r="CX497" s="119"/>
      <c r="DH497" s="119"/>
      <c r="DR497" s="119"/>
      <c r="EB497" s="119"/>
      <c r="EL497" s="119"/>
      <c r="EV497" s="119"/>
      <c r="FF497" s="119"/>
      <c r="FP497" s="119"/>
      <c r="FZ497" s="119"/>
      <c r="GJ497" s="119"/>
      <c r="GT497" s="119"/>
      <c r="HD497" s="119"/>
      <c r="HN497" s="119"/>
      <c r="HX497" s="119"/>
    </row>
    <row xmlns:x14ac="http://schemas.microsoft.com/office/spreadsheetml/2009/9/ac" r="498" s="3" customFormat="true" x14ac:dyDescent="0.25">
      <c r="A498" s="374"/>
      <c r="B498" s="119"/>
      <c r="L498" s="119"/>
      <c r="V498" s="119"/>
      <c r="AF498" s="119"/>
      <c r="AP498" s="119"/>
      <c r="AZ498" s="119"/>
      <c r="BA498" s="119"/>
      <c r="BJ498" s="119"/>
      <c r="BT498" s="119"/>
      <c r="CD498" s="119"/>
      <c r="CN498" s="119"/>
      <c r="CX498" s="119"/>
      <c r="DH498" s="119"/>
      <c r="DR498" s="119"/>
      <c r="EB498" s="119"/>
      <c r="EL498" s="119"/>
      <c r="EV498" s="119"/>
      <c r="FF498" s="119"/>
      <c r="FP498" s="119"/>
      <c r="FZ498" s="119"/>
      <c r="GJ498" s="119"/>
      <c r="GT498" s="119"/>
      <c r="HD498" s="119"/>
      <c r="HN498" s="119"/>
      <c r="HX498" s="119"/>
    </row>
    <row xmlns:x14ac="http://schemas.microsoft.com/office/spreadsheetml/2009/9/ac" r="499" s="3" customFormat="true" x14ac:dyDescent="0.25">
      <c r="A499" s="374"/>
      <c r="B499" s="119"/>
      <c r="L499" s="119"/>
      <c r="V499" s="119"/>
      <c r="AF499" s="119"/>
      <c r="AP499" s="119"/>
      <c r="AZ499" s="119"/>
      <c r="BA499" s="119"/>
      <c r="BJ499" s="119"/>
      <c r="BT499" s="119"/>
      <c r="CD499" s="119"/>
      <c r="CN499" s="119"/>
      <c r="CX499" s="119"/>
      <c r="DH499" s="119"/>
      <c r="DR499" s="119"/>
      <c r="EB499" s="119"/>
      <c r="EL499" s="119"/>
      <c r="EV499" s="119"/>
      <c r="FF499" s="119"/>
      <c r="FP499" s="119"/>
      <c r="FZ499" s="119"/>
      <c r="GJ499" s="119"/>
      <c r="GT499" s="119"/>
      <c r="HD499" s="119"/>
      <c r="HN499" s="119"/>
      <c r="HX499" s="119"/>
    </row>
    <row xmlns:x14ac="http://schemas.microsoft.com/office/spreadsheetml/2009/9/ac" r="500" s="3" customFormat="true" x14ac:dyDescent="0.25">
      <c r="A500" s="374"/>
      <c r="B500" s="119"/>
      <c r="L500" s="119"/>
      <c r="V500" s="119"/>
      <c r="AF500" s="119"/>
      <c r="AP500" s="119"/>
      <c r="AZ500" s="119"/>
      <c r="BA500" s="119"/>
      <c r="BJ500" s="119"/>
      <c r="BT500" s="119"/>
      <c r="CD500" s="119"/>
      <c r="CN500" s="119"/>
      <c r="CX500" s="119"/>
      <c r="DH500" s="119"/>
      <c r="DR500" s="119"/>
      <c r="EB500" s="119"/>
      <c r="EL500" s="119"/>
      <c r="EV500" s="119"/>
      <c r="FF500" s="119"/>
      <c r="FP500" s="119"/>
      <c r="FZ500" s="119"/>
      <c r="GJ500" s="119"/>
      <c r="GT500" s="119"/>
      <c r="HD500" s="119"/>
      <c r="HN500" s="119"/>
      <c r="HX500" s="119"/>
    </row>
    <row xmlns:x14ac="http://schemas.microsoft.com/office/spreadsheetml/2009/9/ac" r="501" s="3" customFormat="true" x14ac:dyDescent="0.25">
      <c r="A501" s="374"/>
      <c r="B501" s="119"/>
      <c r="L501" s="119"/>
      <c r="V501" s="119"/>
      <c r="AF501" s="119"/>
      <c r="AP501" s="119"/>
      <c r="AZ501" s="119"/>
      <c r="BA501" s="119"/>
      <c r="BJ501" s="119"/>
      <c r="BT501" s="119"/>
      <c r="CD501" s="119"/>
      <c r="CN501" s="119"/>
      <c r="CX501" s="119"/>
      <c r="DH501" s="119"/>
      <c r="DR501" s="119"/>
      <c r="EB501" s="119"/>
      <c r="EL501" s="119"/>
      <c r="EV501" s="119"/>
      <c r="FF501" s="119"/>
      <c r="FP501" s="119"/>
      <c r="FZ501" s="119"/>
      <c r="GJ501" s="119"/>
      <c r="GT501" s="119"/>
      <c r="HD501" s="119"/>
      <c r="HN501" s="119"/>
      <c r="HX501" s="119"/>
    </row>
    <row xmlns:x14ac="http://schemas.microsoft.com/office/spreadsheetml/2009/9/ac" r="502" s="3" customFormat="true" x14ac:dyDescent="0.25">
      <c r="A502" s="374"/>
      <c r="B502" s="119"/>
      <c r="L502" s="119"/>
      <c r="V502" s="119"/>
      <c r="AF502" s="119"/>
      <c r="AP502" s="119"/>
      <c r="AZ502" s="119"/>
      <c r="BA502" s="119"/>
      <c r="BJ502" s="119"/>
      <c r="BT502" s="119"/>
      <c r="CD502" s="119"/>
      <c r="CN502" s="119"/>
      <c r="CX502" s="119"/>
      <c r="DH502" s="119"/>
      <c r="DR502" s="119"/>
      <c r="EB502" s="119"/>
      <c r="EL502" s="119"/>
      <c r="EV502" s="119"/>
      <c r="FF502" s="119"/>
      <c r="FP502" s="119"/>
      <c r="FZ502" s="119"/>
      <c r="GJ502" s="119"/>
      <c r="GT502" s="119"/>
      <c r="HD502" s="119"/>
      <c r="HN502" s="119"/>
      <c r="HX502" s="119"/>
    </row>
    <row xmlns:x14ac="http://schemas.microsoft.com/office/spreadsheetml/2009/9/ac" r="503" s="3" customFormat="true" x14ac:dyDescent="0.25">
      <c r="A503" s="374"/>
      <c r="B503" s="119"/>
      <c r="L503" s="119"/>
      <c r="V503" s="119"/>
      <c r="AF503" s="119"/>
      <c r="AP503" s="119"/>
      <c r="AZ503" s="119"/>
      <c r="BA503" s="119"/>
      <c r="BJ503" s="119"/>
      <c r="BT503" s="119"/>
      <c r="CD503" s="119"/>
      <c r="CN503" s="119"/>
      <c r="CX503" s="119"/>
      <c r="DH503" s="119"/>
      <c r="DR503" s="119"/>
      <c r="EB503" s="119"/>
      <c r="EL503" s="119"/>
      <c r="EV503" s="119"/>
      <c r="FF503" s="119"/>
      <c r="FP503" s="119"/>
      <c r="FZ503" s="119"/>
      <c r="GJ503" s="119"/>
      <c r="GT503" s="119"/>
      <c r="HD503" s="119"/>
      <c r="HN503" s="119"/>
      <c r="HX503" s="119"/>
    </row>
    <row xmlns:x14ac="http://schemas.microsoft.com/office/spreadsheetml/2009/9/ac" r="504" s="3" customFormat="true" x14ac:dyDescent="0.25">
      <c r="A504" s="374"/>
      <c r="B504" s="119"/>
      <c r="L504" s="119"/>
      <c r="V504" s="119"/>
      <c r="AF504" s="119"/>
      <c r="AP504" s="119"/>
      <c r="AZ504" s="119"/>
      <c r="BA504" s="119"/>
      <c r="BJ504" s="119"/>
      <c r="BT504" s="119"/>
      <c r="CD504" s="119"/>
      <c r="CN504" s="119"/>
      <c r="CX504" s="119"/>
      <c r="DH504" s="119"/>
      <c r="DR504" s="119"/>
      <c r="EB504" s="119"/>
      <c r="EL504" s="119"/>
      <c r="EV504" s="119"/>
      <c r="FF504" s="119"/>
      <c r="FP504" s="119"/>
      <c r="FZ504" s="119"/>
      <c r="GJ504" s="119"/>
      <c r="GT504" s="119"/>
      <c r="HD504" s="119"/>
      <c r="HN504" s="119"/>
      <c r="HX504" s="119"/>
    </row>
    <row xmlns:x14ac="http://schemas.microsoft.com/office/spreadsheetml/2009/9/ac" r="505" s="3" customFormat="true" x14ac:dyDescent="0.25">
      <c r="A505" s="374"/>
      <c r="B505" s="119"/>
      <c r="L505" s="119"/>
      <c r="V505" s="119"/>
      <c r="AF505" s="119"/>
      <c r="AP505" s="119"/>
      <c r="AZ505" s="119"/>
      <c r="BA505" s="119"/>
      <c r="BJ505" s="119"/>
      <c r="BT505" s="119"/>
      <c r="CD505" s="119"/>
      <c r="CN505" s="119"/>
      <c r="CX505" s="119"/>
      <c r="DH505" s="119"/>
      <c r="DR505" s="119"/>
      <c r="EB505" s="119"/>
      <c r="EL505" s="119"/>
      <c r="EV505" s="119"/>
      <c r="FF505" s="119"/>
      <c r="FP505" s="119"/>
      <c r="FZ505" s="119"/>
      <c r="GJ505" s="119"/>
      <c r="GT505" s="119"/>
      <c r="HD505" s="119"/>
      <c r="HN505" s="119"/>
      <c r="HX505" s="119"/>
    </row>
    <row xmlns:x14ac="http://schemas.microsoft.com/office/spreadsheetml/2009/9/ac" r="506" s="3" customFormat="true" x14ac:dyDescent="0.25">
      <c r="A506" s="374"/>
      <c r="B506" s="119"/>
      <c r="L506" s="119"/>
      <c r="V506" s="119"/>
      <c r="AF506" s="119"/>
      <c r="AP506" s="119"/>
      <c r="AZ506" s="119"/>
      <c r="BA506" s="119"/>
      <c r="BJ506" s="119"/>
      <c r="BT506" s="119"/>
      <c r="CD506" s="119"/>
      <c r="CN506" s="119"/>
      <c r="CX506" s="119"/>
      <c r="DH506" s="119"/>
      <c r="DR506" s="119"/>
      <c r="EB506" s="119"/>
      <c r="EL506" s="119"/>
      <c r="EV506" s="119"/>
      <c r="FF506" s="119"/>
      <c r="FP506" s="119"/>
      <c r="FZ506" s="119"/>
      <c r="GJ506" s="119"/>
      <c r="GT506" s="119"/>
      <c r="HD506" s="119"/>
      <c r="HN506" s="119"/>
      <c r="HX506" s="119"/>
    </row>
    <row xmlns:x14ac="http://schemas.microsoft.com/office/spreadsheetml/2009/9/ac" r="507" s="3" customFormat="true" x14ac:dyDescent="0.25">
      <c r="A507" s="374"/>
      <c r="B507" s="119"/>
      <c r="L507" s="119"/>
      <c r="V507" s="119"/>
      <c r="AF507" s="119"/>
      <c r="AP507" s="119"/>
      <c r="AZ507" s="119"/>
      <c r="BA507" s="119"/>
      <c r="BJ507" s="119"/>
      <c r="BT507" s="119"/>
      <c r="CD507" s="119"/>
      <c r="CN507" s="119"/>
      <c r="CX507" s="119"/>
      <c r="DH507" s="119"/>
      <c r="DR507" s="119"/>
      <c r="EB507" s="119"/>
      <c r="EL507" s="119"/>
      <c r="EV507" s="119"/>
      <c r="FF507" s="119"/>
      <c r="FP507" s="119"/>
      <c r="FZ507" s="119"/>
      <c r="GJ507" s="119"/>
      <c r="GT507" s="119"/>
      <c r="HD507" s="119"/>
      <c r="HN507" s="119"/>
      <c r="HX507" s="119"/>
    </row>
    <row xmlns:x14ac="http://schemas.microsoft.com/office/spreadsheetml/2009/9/ac" r="508" s="3" customFormat="true" x14ac:dyDescent="0.25">
      <c r="A508" s="374"/>
      <c r="B508" s="119"/>
      <c r="L508" s="119"/>
      <c r="V508" s="119"/>
      <c r="AF508" s="119"/>
      <c r="AP508" s="119"/>
      <c r="AZ508" s="119"/>
      <c r="BA508" s="119"/>
      <c r="BJ508" s="119"/>
      <c r="BT508" s="119"/>
      <c r="CD508" s="119"/>
      <c r="CN508" s="119"/>
      <c r="CX508" s="119"/>
      <c r="DH508" s="119"/>
      <c r="DR508" s="119"/>
      <c r="EB508" s="119"/>
      <c r="EL508" s="119"/>
      <c r="EV508" s="119"/>
      <c r="FF508" s="119"/>
      <c r="FP508" s="119"/>
      <c r="FZ508" s="119"/>
      <c r="GJ508" s="119"/>
      <c r="GT508" s="119"/>
      <c r="HD508" s="119"/>
      <c r="HN508" s="119"/>
      <c r="HX508" s="119"/>
    </row>
    <row xmlns:x14ac="http://schemas.microsoft.com/office/spreadsheetml/2009/9/ac" r="509" s="3" customFormat="true" x14ac:dyDescent="0.25">
      <c r="A509" s="374"/>
      <c r="B509" s="119"/>
      <c r="L509" s="119"/>
      <c r="V509" s="119"/>
      <c r="AF509" s="119"/>
      <c r="AP509" s="119"/>
      <c r="AZ509" s="119"/>
      <c r="BA509" s="119"/>
      <c r="BJ509" s="119"/>
      <c r="BT509" s="119"/>
      <c r="CD509" s="119"/>
      <c r="CN509" s="119"/>
      <c r="CX509" s="119"/>
      <c r="DH509" s="119"/>
      <c r="DR509" s="119"/>
      <c r="EB509" s="119"/>
      <c r="EL509" s="119"/>
      <c r="EV509" s="119"/>
      <c r="FF509" s="119"/>
      <c r="FP509" s="119"/>
      <c r="FZ509" s="119"/>
      <c r="GJ509" s="119"/>
      <c r="GT509" s="119"/>
      <c r="HD509" s="119"/>
      <c r="HN509" s="119"/>
      <c r="HX509" s="119"/>
    </row>
    <row xmlns:x14ac="http://schemas.microsoft.com/office/spreadsheetml/2009/9/ac" r="510" s="3" customFormat="true" x14ac:dyDescent="0.25">
      <c r="A510" s="374"/>
      <c r="B510" s="119"/>
      <c r="L510" s="119"/>
      <c r="V510" s="119"/>
      <c r="AF510" s="119"/>
      <c r="AP510" s="119"/>
      <c r="AZ510" s="119"/>
      <c r="BA510" s="119"/>
      <c r="BJ510" s="119"/>
      <c r="BT510" s="119"/>
      <c r="CD510" s="119"/>
      <c r="CN510" s="119"/>
      <c r="CX510" s="119"/>
      <c r="DH510" s="119"/>
      <c r="DR510" s="119"/>
      <c r="EB510" s="119"/>
      <c r="EL510" s="119"/>
      <c r="EV510" s="119"/>
      <c r="FF510" s="119"/>
      <c r="FP510" s="119"/>
      <c r="FZ510" s="119"/>
      <c r="GJ510" s="119"/>
      <c r="GT510" s="119"/>
      <c r="HD510" s="119"/>
      <c r="HN510" s="119"/>
      <c r="HX510" s="119"/>
    </row>
    <row xmlns:x14ac="http://schemas.microsoft.com/office/spreadsheetml/2009/9/ac" r="511" s="3" customFormat="true" x14ac:dyDescent="0.25">
      <c r="A511" s="374"/>
      <c r="B511" s="119"/>
      <c r="L511" s="119"/>
      <c r="V511" s="119"/>
      <c r="AF511" s="119"/>
      <c r="AP511" s="119"/>
      <c r="AZ511" s="119"/>
      <c r="BA511" s="119"/>
      <c r="BJ511" s="119"/>
      <c r="BT511" s="119"/>
      <c r="CD511" s="119"/>
      <c r="CN511" s="119"/>
      <c r="CX511" s="119"/>
      <c r="DH511" s="119"/>
      <c r="DR511" s="119"/>
      <c r="EB511" s="119"/>
      <c r="EL511" s="119"/>
      <c r="EV511" s="119"/>
      <c r="FF511" s="119"/>
      <c r="FP511" s="119"/>
      <c r="FZ511" s="119"/>
      <c r="GJ511" s="119"/>
      <c r="GT511" s="119"/>
      <c r="HD511" s="119"/>
      <c r="HN511" s="119"/>
      <c r="HX511" s="119"/>
    </row>
    <row xmlns:x14ac="http://schemas.microsoft.com/office/spreadsheetml/2009/9/ac" r="512" s="3" customFormat="true" x14ac:dyDescent="0.25">
      <c r="A512" s="374"/>
      <c r="B512" s="119"/>
      <c r="L512" s="119"/>
      <c r="V512" s="119"/>
      <c r="AF512" s="119"/>
      <c r="AP512" s="119"/>
      <c r="AZ512" s="119"/>
      <c r="BA512" s="119"/>
      <c r="BJ512" s="119"/>
      <c r="BT512" s="119"/>
      <c r="CD512" s="119"/>
      <c r="CN512" s="119"/>
      <c r="CX512" s="119"/>
      <c r="DH512" s="119"/>
      <c r="DR512" s="119"/>
      <c r="EB512" s="119"/>
      <c r="EL512" s="119"/>
      <c r="EV512" s="119"/>
      <c r="FF512" s="119"/>
      <c r="FP512" s="119"/>
      <c r="FZ512" s="119"/>
      <c r="GJ512" s="119"/>
      <c r="GT512" s="119"/>
      <c r="HD512" s="119"/>
      <c r="HN512" s="119"/>
      <c r="HX512" s="119"/>
    </row>
    <row xmlns:x14ac="http://schemas.microsoft.com/office/spreadsheetml/2009/9/ac" r="513" s="3" customFormat="true" x14ac:dyDescent="0.25">
      <c r="A513" s="374"/>
      <c r="B513" s="119"/>
      <c r="L513" s="119"/>
      <c r="V513" s="119"/>
      <c r="AF513" s="119"/>
      <c r="AP513" s="119"/>
      <c r="AZ513" s="119"/>
      <c r="BA513" s="119"/>
      <c r="BJ513" s="119"/>
      <c r="BT513" s="119"/>
      <c r="CD513" s="119"/>
      <c r="CN513" s="119"/>
      <c r="CX513" s="119"/>
      <c r="DH513" s="119"/>
      <c r="DR513" s="119"/>
      <c r="EB513" s="119"/>
      <c r="EL513" s="119"/>
      <c r="EV513" s="119"/>
      <c r="FF513" s="119"/>
      <c r="FP513" s="119"/>
      <c r="FZ513" s="119"/>
      <c r="GJ513" s="119"/>
      <c r="GT513" s="119"/>
      <c r="HD513" s="119"/>
      <c r="HN513" s="119"/>
      <c r="HX513" s="119"/>
    </row>
    <row xmlns:x14ac="http://schemas.microsoft.com/office/spreadsheetml/2009/9/ac" r="514" s="3" customFormat="true" x14ac:dyDescent="0.25">
      <c r="A514" s="374"/>
      <c r="B514" s="119"/>
      <c r="L514" s="119"/>
      <c r="V514" s="119"/>
      <c r="AF514" s="119"/>
      <c r="AP514" s="119"/>
      <c r="AZ514" s="119"/>
      <c r="BA514" s="119"/>
      <c r="BJ514" s="119"/>
      <c r="BT514" s="119"/>
      <c r="CD514" s="119"/>
      <c r="CN514" s="119"/>
      <c r="CX514" s="119"/>
      <c r="DH514" s="119"/>
      <c r="DR514" s="119"/>
      <c r="EB514" s="119"/>
      <c r="EL514" s="119"/>
      <c r="EV514" s="119"/>
      <c r="FF514" s="119"/>
      <c r="FP514" s="119"/>
      <c r="FZ514" s="119"/>
      <c r="GJ514" s="119"/>
      <c r="GT514" s="119"/>
      <c r="HD514" s="119"/>
      <c r="HN514" s="119"/>
      <c r="HX514" s="119"/>
    </row>
    <row xmlns:x14ac="http://schemas.microsoft.com/office/spreadsheetml/2009/9/ac" r="515" s="3" customFormat="true" x14ac:dyDescent="0.25">
      <c r="A515" s="374"/>
      <c r="B515" s="119"/>
      <c r="L515" s="119"/>
      <c r="V515" s="119"/>
      <c r="AF515" s="119"/>
      <c r="AP515" s="119"/>
      <c r="AZ515" s="119"/>
      <c r="BA515" s="119"/>
      <c r="BJ515" s="119"/>
      <c r="BT515" s="119"/>
      <c r="CD515" s="119"/>
      <c r="CN515" s="119"/>
      <c r="CX515" s="119"/>
      <c r="DH515" s="119"/>
      <c r="DR515" s="119"/>
      <c r="EB515" s="119"/>
      <c r="EL515" s="119"/>
      <c r="EV515" s="119"/>
      <c r="FF515" s="119"/>
      <c r="FP515" s="119"/>
      <c r="FZ515" s="119"/>
      <c r="GJ515" s="119"/>
      <c r="GT515" s="119"/>
      <c r="HD515" s="119"/>
      <c r="HN515" s="119"/>
      <c r="HX515" s="119"/>
    </row>
    <row xmlns:x14ac="http://schemas.microsoft.com/office/spreadsheetml/2009/9/ac" r="516" s="3" customFormat="true" x14ac:dyDescent="0.25">
      <c r="A516" s="374"/>
      <c r="B516" s="119"/>
      <c r="L516" s="119"/>
      <c r="V516" s="119"/>
      <c r="AF516" s="119"/>
      <c r="AP516" s="119"/>
      <c r="AZ516" s="119"/>
      <c r="BA516" s="119"/>
      <c r="BJ516" s="119"/>
      <c r="BT516" s="119"/>
      <c r="CD516" s="119"/>
      <c r="CN516" s="119"/>
      <c r="CX516" s="119"/>
      <c r="DH516" s="119"/>
      <c r="DR516" s="119"/>
      <c r="EB516" s="119"/>
      <c r="EL516" s="119"/>
      <c r="EV516" s="119"/>
      <c r="FF516" s="119"/>
      <c r="FP516" s="119"/>
      <c r="FZ516" s="119"/>
      <c r="GJ516" s="119"/>
      <c r="GT516" s="119"/>
      <c r="HD516" s="119"/>
      <c r="HN516" s="119"/>
      <c r="HX516" s="119"/>
    </row>
    <row xmlns:x14ac="http://schemas.microsoft.com/office/spreadsheetml/2009/9/ac" r="517" s="3" customFormat="true" x14ac:dyDescent="0.25">
      <c r="A517" s="374"/>
      <c r="B517" s="119"/>
      <c r="L517" s="119"/>
      <c r="V517" s="119"/>
      <c r="AF517" s="119"/>
      <c r="AP517" s="119"/>
      <c r="AZ517" s="119"/>
      <c r="BA517" s="119"/>
      <c r="BJ517" s="119"/>
      <c r="BT517" s="119"/>
      <c r="CD517" s="119"/>
      <c r="CN517" s="119"/>
      <c r="CX517" s="119"/>
      <c r="DH517" s="119"/>
      <c r="DR517" s="119"/>
      <c r="EB517" s="119"/>
      <c r="EL517" s="119"/>
      <c r="EV517" s="119"/>
      <c r="FF517" s="119"/>
      <c r="FP517" s="119"/>
      <c r="FZ517" s="119"/>
      <c r="GJ517" s="119"/>
      <c r="GT517" s="119"/>
      <c r="HD517" s="119"/>
      <c r="HN517" s="119"/>
      <c r="HX517" s="119"/>
    </row>
    <row xmlns:x14ac="http://schemas.microsoft.com/office/spreadsheetml/2009/9/ac" r="518" s="3" customFormat="true" x14ac:dyDescent="0.25">
      <c r="A518" s="374"/>
      <c r="B518" s="119"/>
      <c r="L518" s="119"/>
      <c r="V518" s="119"/>
      <c r="AF518" s="119"/>
      <c r="AP518" s="119"/>
      <c r="AZ518" s="119"/>
      <c r="BA518" s="119"/>
      <c r="BJ518" s="119"/>
      <c r="BT518" s="119"/>
      <c r="CD518" s="119"/>
      <c r="CN518" s="119"/>
      <c r="CX518" s="119"/>
      <c r="DH518" s="119"/>
      <c r="DR518" s="119"/>
      <c r="EB518" s="119"/>
      <c r="EL518" s="119"/>
      <c r="EV518" s="119"/>
      <c r="FF518" s="119"/>
      <c r="FP518" s="119"/>
      <c r="FZ518" s="119"/>
      <c r="GJ518" s="119"/>
      <c r="GT518" s="119"/>
      <c r="HD518" s="119"/>
      <c r="HN518" s="119"/>
      <c r="HX518" s="119"/>
    </row>
    <row xmlns:x14ac="http://schemas.microsoft.com/office/spreadsheetml/2009/9/ac" r="519" s="3" customFormat="true" x14ac:dyDescent="0.25">
      <c r="A519" s="374"/>
      <c r="B519" s="119"/>
      <c r="L519" s="119"/>
      <c r="V519" s="119"/>
      <c r="AF519" s="119"/>
      <c r="AP519" s="119"/>
      <c r="AZ519" s="119"/>
      <c r="BA519" s="119"/>
      <c r="BJ519" s="119"/>
      <c r="BT519" s="119"/>
      <c r="CD519" s="119"/>
      <c r="CN519" s="119"/>
      <c r="CX519" s="119"/>
      <c r="DH519" s="119"/>
      <c r="DR519" s="119"/>
      <c r="EB519" s="119"/>
      <c r="EL519" s="119"/>
      <c r="EV519" s="119"/>
      <c r="FF519" s="119"/>
      <c r="FP519" s="119"/>
      <c r="FZ519" s="119"/>
      <c r="GJ519" s="119"/>
      <c r="GT519" s="119"/>
      <c r="HD519" s="119"/>
      <c r="HN519" s="119"/>
      <c r="HX519" s="119"/>
    </row>
    <row xmlns:x14ac="http://schemas.microsoft.com/office/spreadsheetml/2009/9/ac" r="520" s="3" customFormat="true" x14ac:dyDescent="0.25">
      <c r="A520" s="374"/>
      <c r="B520" s="119"/>
      <c r="L520" s="119"/>
      <c r="V520" s="119"/>
      <c r="AF520" s="119"/>
      <c r="AP520" s="119"/>
      <c r="AZ520" s="119"/>
      <c r="BA520" s="119"/>
      <c r="BJ520" s="119"/>
      <c r="BT520" s="119"/>
      <c r="CD520" s="119"/>
      <c r="CN520" s="119"/>
      <c r="CX520" s="119"/>
      <c r="DH520" s="119"/>
      <c r="DR520" s="119"/>
      <c r="EB520" s="119"/>
      <c r="EL520" s="119"/>
      <c r="EV520" s="119"/>
      <c r="FF520" s="119"/>
      <c r="FP520" s="119"/>
      <c r="FZ520" s="119"/>
      <c r="GJ520" s="119"/>
      <c r="GT520" s="119"/>
      <c r="HD520" s="119"/>
      <c r="HN520" s="119"/>
      <c r="HX520" s="119"/>
    </row>
    <row xmlns:x14ac="http://schemas.microsoft.com/office/spreadsheetml/2009/9/ac" r="521" s="3" customFormat="true" x14ac:dyDescent="0.25">
      <c r="A521" s="374"/>
      <c r="B521" s="119"/>
      <c r="L521" s="119"/>
      <c r="V521" s="119"/>
      <c r="AF521" s="119"/>
      <c r="AP521" s="119"/>
      <c r="AZ521" s="119"/>
      <c r="BA521" s="119"/>
      <c r="BJ521" s="119"/>
      <c r="BT521" s="119"/>
      <c r="CD521" s="119"/>
      <c r="CN521" s="119"/>
      <c r="CX521" s="119"/>
      <c r="DH521" s="119"/>
      <c r="DR521" s="119"/>
      <c r="EB521" s="119"/>
      <c r="EL521" s="119"/>
      <c r="EV521" s="119"/>
      <c r="FF521" s="119"/>
      <c r="FP521" s="119"/>
      <c r="FZ521" s="119"/>
      <c r="GJ521" s="119"/>
      <c r="GT521" s="119"/>
      <c r="HD521" s="119"/>
      <c r="HN521" s="119"/>
      <c r="HX521" s="119"/>
    </row>
    <row xmlns:x14ac="http://schemas.microsoft.com/office/spreadsheetml/2009/9/ac" r="522" s="3" customFormat="true" x14ac:dyDescent="0.25">
      <c r="A522" s="374"/>
      <c r="B522" s="119"/>
      <c r="L522" s="119"/>
      <c r="V522" s="119"/>
      <c r="AF522" s="119"/>
      <c r="AP522" s="119"/>
      <c r="AZ522" s="119"/>
      <c r="BA522" s="119"/>
      <c r="BJ522" s="119"/>
      <c r="BT522" s="119"/>
      <c r="CD522" s="119"/>
      <c r="CN522" s="119"/>
      <c r="CX522" s="119"/>
      <c r="DH522" s="119"/>
      <c r="DR522" s="119"/>
      <c r="EB522" s="119"/>
      <c r="EL522" s="119"/>
      <c r="EV522" s="119"/>
      <c r="FF522" s="119"/>
      <c r="FP522" s="119"/>
      <c r="FZ522" s="119"/>
      <c r="GJ522" s="119"/>
      <c r="GT522" s="119"/>
      <c r="HD522" s="119"/>
      <c r="HN522" s="119"/>
      <c r="HX522" s="119"/>
    </row>
    <row xmlns:x14ac="http://schemas.microsoft.com/office/spreadsheetml/2009/9/ac" r="523" s="3" customFormat="true" x14ac:dyDescent="0.25">
      <c r="A523" s="374"/>
      <c r="B523" s="119"/>
      <c r="L523" s="119"/>
      <c r="V523" s="119"/>
      <c r="AF523" s="119"/>
      <c r="AP523" s="119"/>
      <c r="AZ523" s="119"/>
      <c r="BA523" s="119"/>
      <c r="BJ523" s="119"/>
      <c r="BT523" s="119"/>
      <c r="CD523" s="119"/>
      <c r="CN523" s="119"/>
      <c r="CX523" s="119"/>
      <c r="DH523" s="119"/>
      <c r="DR523" s="119"/>
      <c r="EB523" s="119"/>
      <c r="EL523" s="119"/>
      <c r="EV523" s="119"/>
      <c r="FF523" s="119"/>
      <c r="FP523" s="119"/>
      <c r="FZ523" s="119"/>
      <c r="GJ523" s="119"/>
      <c r="GT523" s="119"/>
      <c r="HD523" s="119"/>
      <c r="HN523" s="119"/>
      <c r="HX523" s="119"/>
    </row>
    <row xmlns:x14ac="http://schemas.microsoft.com/office/spreadsheetml/2009/9/ac" r="524" s="3" customFormat="true" x14ac:dyDescent="0.25">
      <c r="A524" s="374"/>
      <c r="B524" s="119"/>
      <c r="L524" s="119"/>
      <c r="V524" s="119"/>
      <c r="AF524" s="119"/>
      <c r="AP524" s="119"/>
      <c r="AZ524" s="119"/>
      <c r="BA524" s="119"/>
      <c r="BJ524" s="119"/>
      <c r="BT524" s="119"/>
      <c r="CD524" s="119"/>
      <c r="CN524" s="119"/>
      <c r="CX524" s="119"/>
      <c r="DH524" s="119"/>
      <c r="DR524" s="119"/>
      <c r="EB524" s="119"/>
      <c r="EL524" s="119"/>
      <c r="EV524" s="119"/>
      <c r="FF524" s="119"/>
      <c r="FP524" s="119"/>
      <c r="FZ524" s="119"/>
      <c r="GJ524" s="119"/>
      <c r="GT524" s="119"/>
      <c r="HD524" s="119"/>
      <c r="HN524" s="119"/>
      <c r="HX524" s="119"/>
    </row>
    <row xmlns:x14ac="http://schemas.microsoft.com/office/spreadsheetml/2009/9/ac" r="525" s="3" customFormat="true" x14ac:dyDescent="0.25">
      <c r="A525" s="374"/>
      <c r="B525" s="119"/>
      <c r="L525" s="119"/>
      <c r="V525" s="119"/>
      <c r="AF525" s="119"/>
      <c r="AP525" s="119"/>
      <c r="AZ525" s="119"/>
      <c r="BA525" s="119"/>
      <c r="BJ525" s="119"/>
      <c r="BT525" s="119"/>
      <c r="CD525" s="119"/>
      <c r="CN525" s="119"/>
      <c r="CX525" s="119"/>
      <c r="DH525" s="119"/>
      <c r="DR525" s="119"/>
      <c r="EB525" s="119"/>
      <c r="EL525" s="119"/>
      <c r="EV525" s="119"/>
      <c r="FF525" s="119"/>
      <c r="FP525" s="119"/>
      <c r="FZ525" s="119"/>
      <c r="GJ525" s="119"/>
      <c r="GT525" s="119"/>
      <c r="HD525" s="119"/>
      <c r="HN525" s="119"/>
      <c r="HX525" s="119"/>
    </row>
    <row xmlns:x14ac="http://schemas.microsoft.com/office/spreadsheetml/2009/9/ac" r="526" s="3" customFormat="true" x14ac:dyDescent="0.25">
      <c r="A526" s="374"/>
      <c r="B526" s="119"/>
      <c r="L526" s="119"/>
      <c r="V526" s="119"/>
      <c r="AF526" s="119"/>
      <c r="AP526" s="119"/>
      <c r="AZ526" s="119"/>
      <c r="BA526" s="119"/>
      <c r="BJ526" s="119"/>
      <c r="BT526" s="119"/>
      <c r="CD526" s="119"/>
      <c r="CN526" s="119"/>
      <c r="CX526" s="119"/>
      <c r="DH526" s="119"/>
      <c r="DR526" s="119"/>
      <c r="EB526" s="119"/>
      <c r="EL526" s="119"/>
      <c r="EV526" s="119"/>
      <c r="FF526" s="119"/>
      <c r="FP526" s="119"/>
      <c r="FZ526" s="119"/>
      <c r="GJ526" s="119"/>
      <c r="GT526" s="119"/>
      <c r="HD526" s="119"/>
      <c r="HN526" s="119"/>
      <c r="HX526" s="119"/>
    </row>
    <row xmlns:x14ac="http://schemas.microsoft.com/office/spreadsheetml/2009/9/ac" r="527" s="3" customFormat="true" x14ac:dyDescent="0.25">
      <c r="A527" s="374"/>
      <c r="B527" s="119"/>
      <c r="L527" s="119"/>
      <c r="V527" s="119"/>
      <c r="AF527" s="119"/>
      <c r="AP527" s="119"/>
      <c r="AZ527" s="119"/>
      <c r="BA527" s="119"/>
      <c r="BJ527" s="119"/>
      <c r="BT527" s="119"/>
      <c r="CD527" s="119"/>
      <c r="CN527" s="119"/>
      <c r="CX527" s="119"/>
      <c r="DH527" s="119"/>
      <c r="DR527" s="119"/>
      <c r="EB527" s="119"/>
      <c r="EL527" s="119"/>
      <c r="EV527" s="119"/>
      <c r="FF527" s="119"/>
      <c r="FP527" s="119"/>
      <c r="FZ527" s="119"/>
      <c r="GJ527" s="119"/>
      <c r="GT527" s="119"/>
      <c r="HD527" s="119"/>
      <c r="HN527" s="119"/>
      <c r="HX527" s="119"/>
    </row>
    <row xmlns:x14ac="http://schemas.microsoft.com/office/spreadsheetml/2009/9/ac" r="528" s="3" customFormat="true" x14ac:dyDescent="0.25">
      <c r="A528" s="374"/>
      <c r="B528" s="119"/>
      <c r="L528" s="119"/>
      <c r="V528" s="119"/>
      <c r="AF528" s="119"/>
      <c r="AP528" s="119"/>
      <c r="AZ528" s="119"/>
      <c r="BA528" s="119"/>
      <c r="BJ528" s="119"/>
      <c r="BT528" s="119"/>
      <c r="CD528" s="119"/>
      <c r="CN528" s="119"/>
      <c r="CX528" s="119"/>
      <c r="DH528" s="119"/>
      <c r="DR528" s="119"/>
      <c r="EB528" s="119"/>
      <c r="EL528" s="119"/>
      <c r="EV528" s="119"/>
      <c r="FF528" s="119"/>
      <c r="FP528" s="119"/>
      <c r="FZ528" s="119"/>
      <c r="GJ528" s="119"/>
      <c r="GT528" s="119"/>
      <c r="HD528" s="119"/>
      <c r="HN528" s="119"/>
      <c r="HX528" s="119"/>
    </row>
    <row xmlns:x14ac="http://schemas.microsoft.com/office/spreadsheetml/2009/9/ac" r="529" s="3" customFormat="true" x14ac:dyDescent="0.25">
      <c r="A529" s="374"/>
      <c r="B529" s="119"/>
      <c r="L529" s="119"/>
      <c r="V529" s="119"/>
      <c r="AF529" s="119"/>
      <c r="AP529" s="119"/>
      <c r="AZ529" s="119"/>
      <c r="BA529" s="119"/>
      <c r="BJ529" s="119"/>
      <c r="BT529" s="119"/>
      <c r="CD529" s="119"/>
      <c r="CN529" s="119"/>
      <c r="CX529" s="119"/>
      <c r="DH529" s="119"/>
      <c r="DR529" s="119"/>
      <c r="EB529" s="119"/>
      <c r="EL529" s="119"/>
      <c r="EV529" s="119"/>
      <c r="FF529" s="119"/>
      <c r="FP529" s="119"/>
      <c r="FZ529" s="119"/>
      <c r="GJ529" s="119"/>
      <c r="GT529" s="119"/>
      <c r="HD529" s="119"/>
      <c r="HN529" s="119"/>
      <c r="HX529" s="119"/>
    </row>
    <row xmlns:x14ac="http://schemas.microsoft.com/office/spreadsheetml/2009/9/ac" r="530" s="3" customFormat="true" x14ac:dyDescent="0.25">
      <c r="A530" s="374"/>
      <c r="B530" s="119"/>
      <c r="L530" s="119"/>
      <c r="V530" s="119"/>
      <c r="AF530" s="119"/>
      <c r="AP530" s="119"/>
      <c r="AZ530" s="119"/>
      <c r="BA530" s="119"/>
      <c r="BJ530" s="119"/>
      <c r="BT530" s="119"/>
      <c r="CD530" s="119"/>
      <c r="CN530" s="119"/>
      <c r="CX530" s="119"/>
      <c r="DH530" s="119"/>
      <c r="DR530" s="119"/>
      <c r="EB530" s="119"/>
      <c r="EL530" s="119"/>
      <c r="EV530" s="119"/>
      <c r="FF530" s="119"/>
      <c r="FP530" s="119"/>
      <c r="FZ530" s="119"/>
      <c r="GJ530" s="119"/>
      <c r="GT530" s="119"/>
      <c r="HD530" s="119"/>
      <c r="HN530" s="119"/>
      <c r="HX530" s="119"/>
    </row>
    <row xmlns:x14ac="http://schemas.microsoft.com/office/spreadsheetml/2009/9/ac" r="531" s="3" customFormat="true" x14ac:dyDescent="0.25">
      <c r="A531" s="374"/>
      <c r="B531" s="119"/>
      <c r="L531" s="119"/>
      <c r="V531" s="119"/>
      <c r="AF531" s="119"/>
      <c r="AP531" s="119"/>
      <c r="AZ531" s="119"/>
      <c r="BA531" s="119"/>
      <c r="BJ531" s="119"/>
      <c r="BT531" s="119"/>
      <c r="CD531" s="119"/>
      <c r="CN531" s="119"/>
      <c r="CX531" s="119"/>
      <c r="DH531" s="119"/>
      <c r="DR531" s="119"/>
      <c r="EB531" s="119"/>
      <c r="EL531" s="119"/>
      <c r="EV531" s="119"/>
      <c r="FF531" s="119"/>
      <c r="FP531" s="119"/>
      <c r="FZ531" s="119"/>
      <c r="GJ531" s="119"/>
      <c r="GT531" s="119"/>
      <c r="HD531" s="119"/>
      <c r="HN531" s="119"/>
      <c r="HX531" s="119"/>
    </row>
    <row xmlns:x14ac="http://schemas.microsoft.com/office/spreadsheetml/2009/9/ac" r="532" s="3" customFormat="true" x14ac:dyDescent="0.25">
      <c r="A532" s="374"/>
      <c r="B532" s="119"/>
      <c r="L532" s="119"/>
      <c r="V532" s="119"/>
      <c r="AF532" s="119"/>
      <c r="AP532" s="119"/>
      <c r="AZ532" s="119"/>
      <c r="BA532" s="119"/>
      <c r="BJ532" s="119"/>
      <c r="BT532" s="119"/>
      <c r="CD532" s="119"/>
      <c r="CN532" s="119"/>
      <c r="CX532" s="119"/>
      <c r="DH532" s="119"/>
      <c r="DR532" s="119"/>
      <c r="EB532" s="119"/>
      <c r="EL532" s="119"/>
      <c r="EV532" s="119"/>
      <c r="FF532" s="119"/>
      <c r="FP532" s="119"/>
      <c r="FZ532" s="119"/>
      <c r="GJ532" s="119"/>
      <c r="GT532" s="119"/>
      <c r="HD532" s="119"/>
      <c r="HN532" s="119"/>
      <c r="HX532" s="119"/>
    </row>
    <row xmlns:x14ac="http://schemas.microsoft.com/office/spreadsheetml/2009/9/ac" r="533" s="3" customFormat="true" x14ac:dyDescent="0.25">
      <c r="A533" s="374"/>
      <c r="B533" s="119"/>
      <c r="L533" s="119"/>
      <c r="V533" s="119"/>
      <c r="AF533" s="119"/>
      <c r="AP533" s="119"/>
      <c r="AZ533" s="119"/>
      <c r="BA533" s="119"/>
      <c r="BJ533" s="119"/>
      <c r="BT533" s="119"/>
      <c r="CD533" s="119"/>
      <c r="CN533" s="119"/>
      <c r="CX533" s="119"/>
      <c r="DH533" s="119"/>
      <c r="DR533" s="119"/>
      <c r="EB533" s="119"/>
      <c r="EL533" s="119"/>
      <c r="EV533" s="119"/>
      <c r="FF533" s="119"/>
      <c r="FP533" s="119"/>
      <c r="FZ533" s="119"/>
      <c r="GJ533" s="119"/>
      <c r="GT533" s="119"/>
      <c r="HD533" s="119"/>
      <c r="HN533" s="119"/>
      <c r="HX533" s="119"/>
    </row>
    <row xmlns:x14ac="http://schemas.microsoft.com/office/spreadsheetml/2009/9/ac" r="534" s="3" customFormat="true" x14ac:dyDescent="0.25">
      <c r="A534" s="374"/>
      <c r="B534" s="119"/>
      <c r="L534" s="119"/>
      <c r="V534" s="119"/>
      <c r="AF534" s="119"/>
      <c r="AP534" s="119"/>
      <c r="AZ534" s="119"/>
      <c r="BA534" s="119"/>
      <c r="BJ534" s="119"/>
      <c r="BT534" s="119"/>
      <c r="CD534" s="119"/>
      <c r="CN534" s="119"/>
      <c r="CX534" s="119"/>
      <c r="DH534" s="119"/>
      <c r="DR534" s="119"/>
      <c r="EB534" s="119"/>
      <c r="EL534" s="119"/>
      <c r="EV534" s="119"/>
      <c r="FF534" s="119"/>
      <c r="FP534" s="119"/>
      <c r="FZ534" s="119"/>
      <c r="GJ534" s="119"/>
      <c r="GT534" s="119"/>
      <c r="HD534" s="119"/>
      <c r="HN534" s="119"/>
      <c r="HX534" s="119"/>
    </row>
    <row xmlns:x14ac="http://schemas.microsoft.com/office/spreadsheetml/2009/9/ac" r="535" s="3" customFormat="true" x14ac:dyDescent="0.25">
      <c r="A535" s="374"/>
      <c r="B535" s="119"/>
      <c r="L535" s="119"/>
      <c r="V535" s="119"/>
      <c r="AF535" s="119"/>
      <c r="AP535" s="119"/>
      <c r="AZ535" s="119"/>
      <c r="BA535" s="119"/>
      <c r="BJ535" s="119"/>
      <c r="BT535" s="119"/>
      <c r="CD535" s="119"/>
      <c r="CN535" s="119"/>
      <c r="CX535" s="119"/>
      <c r="DH535" s="119"/>
      <c r="DR535" s="119"/>
      <c r="EB535" s="119"/>
      <c r="EL535" s="119"/>
      <c r="EV535" s="119"/>
      <c r="FF535" s="119"/>
      <c r="FP535" s="119"/>
      <c r="FZ535" s="119"/>
      <c r="GJ535" s="119"/>
      <c r="GT535" s="119"/>
      <c r="HD535" s="119"/>
      <c r="HN535" s="119"/>
      <c r="HX535" s="119"/>
    </row>
    <row xmlns:x14ac="http://schemas.microsoft.com/office/spreadsheetml/2009/9/ac" r="536" s="3" customFormat="true" x14ac:dyDescent="0.25">
      <c r="A536" s="374"/>
      <c r="B536" s="119"/>
      <c r="L536" s="119"/>
      <c r="V536" s="119"/>
      <c r="AF536" s="119"/>
      <c r="AP536" s="119"/>
      <c r="AZ536" s="119"/>
      <c r="BA536" s="119"/>
      <c r="BJ536" s="119"/>
      <c r="BT536" s="119"/>
      <c r="CD536" s="119"/>
      <c r="CN536" s="119"/>
      <c r="CX536" s="119"/>
      <c r="DH536" s="119"/>
      <c r="DR536" s="119"/>
      <c r="EB536" s="119"/>
      <c r="EL536" s="119"/>
      <c r="EV536" s="119"/>
      <c r="FF536" s="119"/>
      <c r="FP536" s="119"/>
      <c r="FZ536" s="119"/>
      <c r="GJ536" s="119"/>
      <c r="GT536" s="119"/>
      <c r="HD536" s="119"/>
      <c r="HN536" s="119"/>
      <c r="HX536" s="119"/>
    </row>
    <row xmlns:x14ac="http://schemas.microsoft.com/office/spreadsheetml/2009/9/ac" r="537" s="3" customFormat="true" x14ac:dyDescent="0.25">
      <c r="A537" s="374"/>
      <c r="B537" s="119"/>
      <c r="L537" s="119"/>
      <c r="V537" s="119"/>
      <c r="AF537" s="119"/>
      <c r="AP537" s="119"/>
      <c r="AZ537" s="119"/>
      <c r="BA537" s="119"/>
      <c r="BJ537" s="119"/>
      <c r="BT537" s="119"/>
      <c r="CD537" s="119"/>
      <c r="CN537" s="119"/>
      <c r="CX537" s="119"/>
      <c r="DH537" s="119"/>
      <c r="DR537" s="119"/>
      <c r="EB537" s="119"/>
      <c r="EL537" s="119"/>
      <c r="EV537" s="119"/>
      <c r="FF537" s="119"/>
      <c r="FP537" s="119"/>
      <c r="FZ537" s="119"/>
      <c r="GJ537" s="119"/>
      <c r="GT537" s="119"/>
      <c r="HD537" s="119"/>
      <c r="HN537" s="119"/>
      <c r="HX537" s="119"/>
    </row>
    <row xmlns:x14ac="http://schemas.microsoft.com/office/spreadsheetml/2009/9/ac" r="538" s="3" customFormat="true" x14ac:dyDescent="0.25">
      <c r="A538" s="374"/>
      <c r="B538" s="119"/>
      <c r="L538" s="119"/>
      <c r="V538" s="119"/>
      <c r="AF538" s="119"/>
      <c r="AP538" s="119"/>
      <c r="AZ538" s="119"/>
      <c r="BA538" s="119"/>
      <c r="BJ538" s="119"/>
      <c r="BT538" s="119"/>
      <c r="CD538" s="119"/>
      <c r="CN538" s="119"/>
      <c r="CX538" s="119"/>
      <c r="DH538" s="119"/>
      <c r="DR538" s="119"/>
      <c r="EB538" s="119"/>
      <c r="EL538" s="119"/>
      <c r="EV538" s="119"/>
      <c r="FF538" s="119"/>
      <c r="FP538" s="119"/>
      <c r="FZ538" s="119"/>
      <c r="GJ538" s="119"/>
      <c r="GT538" s="119"/>
      <c r="HD538" s="119"/>
      <c r="HN538" s="119"/>
      <c r="HX538" s="119"/>
    </row>
    <row xmlns:x14ac="http://schemas.microsoft.com/office/spreadsheetml/2009/9/ac" r="539" s="3" customFormat="true" x14ac:dyDescent="0.25">
      <c r="A539" s="374"/>
      <c r="B539" s="119"/>
      <c r="L539" s="119"/>
      <c r="V539" s="119"/>
      <c r="AF539" s="119"/>
      <c r="AP539" s="119"/>
      <c r="AZ539" s="119"/>
      <c r="BA539" s="119"/>
      <c r="BJ539" s="119"/>
      <c r="BT539" s="119"/>
      <c r="CD539" s="119"/>
      <c r="CN539" s="119"/>
      <c r="CX539" s="119"/>
      <c r="DH539" s="119"/>
      <c r="DR539" s="119"/>
      <c r="EB539" s="119"/>
      <c r="EL539" s="119"/>
      <c r="EV539" s="119"/>
      <c r="FF539" s="119"/>
      <c r="FP539" s="119"/>
      <c r="FZ539" s="119"/>
      <c r="GJ539" s="119"/>
      <c r="GT539" s="119"/>
      <c r="HD539" s="119"/>
      <c r="HN539" s="119"/>
      <c r="HX539" s="119"/>
    </row>
    <row xmlns:x14ac="http://schemas.microsoft.com/office/spreadsheetml/2009/9/ac" r="540" s="3" customFormat="true" x14ac:dyDescent="0.25">
      <c r="A540" s="374"/>
      <c r="B540" s="119"/>
      <c r="L540" s="119"/>
      <c r="V540" s="119"/>
      <c r="AF540" s="119"/>
      <c r="AP540" s="119"/>
      <c r="AZ540" s="119"/>
      <c r="BA540" s="119"/>
      <c r="BJ540" s="119"/>
      <c r="BT540" s="119"/>
      <c r="CD540" s="119"/>
      <c r="CN540" s="119"/>
      <c r="CX540" s="119"/>
      <c r="DH540" s="119"/>
      <c r="DR540" s="119"/>
      <c r="EB540" s="119"/>
      <c r="EL540" s="119"/>
      <c r="EV540" s="119"/>
      <c r="FF540" s="119"/>
      <c r="FP540" s="119"/>
      <c r="FZ540" s="119"/>
      <c r="GJ540" s="119"/>
      <c r="GT540" s="119"/>
      <c r="HD540" s="119"/>
      <c r="HN540" s="119"/>
      <c r="HX540" s="119"/>
    </row>
    <row xmlns:x14ac="http://schemas.microsoft.com/office/spreadsheetml/2009/9/ac" r="541" s="3" customFormat="true" x14ac:dyDescent="0.25">
      <c r="A541" s="374"/>
      <c r="B541" s="119"/>
      <c r="L541" s="119"/>
      <c r="V541" s="119"/>
      <c r="AF541" s="119"/>
      <c r="AP541" s="119"/>
      <c r="AZ541" s="119"/>
      <c r="BA541" s="119"/>
      <c r="BJ541" s="119"/>
      <c r="BT541" s="119"/>
      <c r="CD541" s="119"/>
      <c r="CN541" s="119"/>
      <c r="CX541" s="119"/>
      <c r="DH541" s="119"/>
      <c r="DR541" s="119"/>
      <c r="EB541" s="119"/>
      <c r="EL541" s="119"/>
      <c r="EV541" s="119"/>
      <c r="FF541" s="119"/>
      <c r="FP541" s="119"/>
      <c r="FZ541" s="119"/>
      <c r="GJ541" s="119"/>
      <c r="GT541" s="119"/>
      <c r="HD541" s="119"/>
      <c r="HN541" s="119"/>
      <c r="HX541" s="119"/>
    </row>
    <row xmlns:x14ac="http://schemas.microsoft.com/office/spreadsheetml/2009/9/ac" r="542" s="3" customFormat="true" x14ac:dyDescent="0.25">
      <c r="A542" s="374"/>
      <c r="B542" s="119"/>
      <c r="L542" s="119"/>
      <c r="V542" s="119"/>
      <c r="AF542" s="119"/>
      <c r="AP542" s="119"/>
      <c r="AZ542" s="119"/>
      <c r="BA542" s="119"/>
      <c r="BJ542" s="119"/>
      <c r="BT542" s="119"/>
      <c r="CD542" s="119"/>
      <c r="CN542" s="119"/>
      <c r="CX542" s="119"/>
      <c r="DH542" s="119"/>
      <c r="DR542" s="119"/>
      <c r="EB542" s="119"/>
      <c r="EL542" s="119"/>
      <c r="EV542" s="119"/>
      <c r="FF542" s="119"/>
      <c r="FP542" s="119"/>
      <c r="FZ542" s="119"/>
      <c r="GJ542" s="119"/>
      <c r="GT542" s="119"/>
      <c r="HD542" s="119"/>
      <c r="HN542" s="119"/>
      <c r="HX542" s="119"/>
    </row>
    <row xmlns:x14ac="http://schemas.microsoft.com/office/spreadsheetml/2009/9/ac" r="543" s="3" customFormat="true" x14ac:dyDescent="0.25">
      <c r="A543" s="374"/>
      <c r="B543" s="119"/>
      <c r="L543" s="119"/>
      <c r="V543" s="119"/>
      <c r="AF543" s="119"/>
      <c r="AP543" s="119"/>
      <c r="AZ543" s="119"/>
      <c r="BA543" s="119"/>
      <c r="BJ543" s="119"/>
      <c r="BT543" s="119"/>
      <c r="CD543" s="119"/>
      <c r="CN543" s="119"/>
      <c r="CX543" s="119"/>
      <c r="DH543" s="119"/>
      <c r="DR543" s="119"/>
      <c r="EB543" s="119"/>
      <c r="EL543" s="119"/>
      <c r="EV543" s="119"/>
      <c r="FF543" s="119"/>
      <c r="FP543" s="119"/>
      <c r="FZ543" s="119"/>
      <c r="GJ543" s="119"/>
      <c r="GT543" s="119"/>
      <c r="HD543" s="119"/>
      <c r="HN543" s="119"/>
      <c r="HX543" s="119"/>
    </row>
    <row xmlns:x14ac="http://schemas.microsoft.com/office/spreadsheetml/2009/9/ac" r="544" s="3" customFormat="true" x14ac:dyDescent="0.25">
      <c r="A544" s="374"/>
      <c r="B544" s="119"/>
      <c r="L544" s="119"/>
      <c r="V544" s="119"/>
      <c r="AF544" s="119"/>
      <c r="AP544" s="119"/>
      <c r="AZ544" s="119"/>
      <c r="BA544" s="119"/>
      <c r="BJ544" s="119"/>
      <c r="BT544" s="119"/>
      <c r="CD544" s="119"/>
      <c r="CN544" s="119"/>
      <c r="CX544" s="119"/>
      <c r="DH544" s="119"/>
      <c r="DR544" s="119"/>
      <c r="EB544" s="119"/>
      <c r="EL544" s="119"/>
      <c r="EV544" s="119"/>
      <c r="FF544" s="119"/>
      <c r="FP544" s="119"/>
      <c r="FZ544" s="119"/>
      <c r="GJ544" s="119"/>
      <c r="GT544" s="119"/>
      <c r="HD544" s="119"/>
      <c r="HN544" s="119"/>
      <c r="HX544" s="119"/>
    </row>
    <row xmlns:x14ac="http://schemas.microsoft.com/office/spreadsheetml/2009/9/ac" r="545" s="3" customFormat="true" x14ac:dyDescent="0.25">
      <c r="A545" s="374"/>
      <c r="B545" s="119"/>
      <c r="L545" s="119"/>
      <c r="V545" s="119"/>
      <c r="AF545" s="119"/>
      <c r="AP545" s="119"/>
      <c r="AZ545" s="119"/>
      <c r="BA545" s="119"/>
      <c r="BJ545" s="119"/>
      <c r="BT545" s="119"/>
      <c r="CD545" s="119"/>
      <c r="CN545" s="119"/>
      <c r="CX545" s="119"/>
      <c r="DH545" s="119"/>
      <c r="DR545" s="119"/>
      <c r="EB545" s="119"/>
      <c r="EL545" s="119"/>
      <c r="EV545" s="119"/>
      <c r="FF545" s="119"/>
      <c r="FP545" s="119"/>
      <c r="FZ545" s="119"/>
      <c r="GJ545" s="119"/>
      <c r="GT545" s="119"/>
      <c r="HD545" s="119"/>
      <c r="HN545" s="119"/>
      <c r="HX545" s="119"/>
    </row>
    <row xmlns:x14ac="http://schemas.microsoft.com/office/spreadsheetml/2009/9/ac" r="546" s="3" customFormat="true" x14ac:dyDescent="0.25">
      <c r="A546" s="374"/>
      <c r="B546" s="119"/>
      <c r="L546" s="119"/>
      <c r="V546" s="119"/>
      <c r="AF546" s="119"/>
      <c r="AP546" s="119"/>
      <c r="AZ546" s="119"/>
      <c r="BA546" s="119"/>
      <c r="BJ546" s="119"/>
      <c r="BT546" s="119"/>
      <c r="CD546" s="119"/>
      <c r="CN546" s="119"/>
      <c r="CX546" s="119"/>
      <c r="DH546" s="119"/>
      <c r="DR546" s="119"/>
      <c r="EB546" s="119"/>
      <c r="EL546" s="119"/>
      <c r="EV546" s="119"/>
      <c r="FF546" s="119"/>
      <c r="FP546" s="119"/>
      <c r="FZ546" s="119"/>
      <c r="GJ546" s="119"/>
      <c r="GT546" s="119"/>
      <c r="HD546" s="119"/>
      <c r="HN546" s="119"/>
      <c r="HX546" s="119"/>
    </row>
    <row xmlns:x14ac="http://schemas.microsoft.com/office/spreadsheetml/2009/9/ac" r="547" s="3" customFormat="true" x14ac:dyDescent="0.25">
      <c r="A547" s="374"/>
      <c r="B547" s="119"/>
      <c r="L547" s="119"/>
      <c r="V547" s="119"/>
      <c r="AF547" s="119"/>
      <c r="AP547" s="119"/>
      <c r="AZ547" s="119"/>
      <c r="BA547" s="119"/>
      <c r="BJ547" s="119"/>
      <c r="BT547" s="119"/>
      <c r="CD547" s="119"/>
      <c r="CN547" s="119"/>
      <c r="CX547" s="119"/>
      <c r="DH547" s="119"/>
      <c r="DR547" s="119"/>
      <c r="EB547" s="119"/>
      <c r="EL547" s="119"/>
      <c r="EV547" s="119"/>
      <c r="FF547" s="119"/>
      <c r="FP547" s="119"/>
      <c r="FZ547" s="119"/>
      <c r="GJ547" s="119"/>
      <c r="GT547" s="119"/>
      <c r="HD547" s="119"/>
      <c r="HN547" s="119"/>
      <c r="HX547" s="119"/>
    </row>
    <row xmlns:x14ac="http://schemas.microsoft.com/office/spreadsheetml/2009/9/ac" r="548" s="3" customFormat="true" x14ac:dyDescent="0.25">
      <c r="A548" s="374"/>
      <c r="B548" s="119"/>
      <c r="L548" s="119"/>
      <c r="V548" s="119"/>
      <c r="AF548" s="119"/>
      <c r="AP548" s="119"/>
      <c r="AZ548" s="119"/>
      <c r="BA548" s="119"/>
      <c r="BJ548" s="119"/>
      <c r="BT548" s="119"/>
      <c r="CD548" s="119"/>
      <c r="CN548" s="119"/>
      <c r="CX548" s="119"/>
      <c r="DH548" s="119"/>
      <c r="DR548" s="119"/>
      <c r="EB548" s="119"/>
      <c r="EL548" s="119"/>
      <c r="EV548" s="119"/>
      <c r="FF548" s="119"/>
      <c r="FP548" s="119"/>
      <c r="FZ548" s="119"/>
      <c r="GJ548" s="119"/>
      <c r="GT548" s="119"/>
      <c r="HD548" s="119"/>
      <c r="HN548" s="119"/>
      <c r="HX548" s="119"/>
    </row>
    <row xmlns:x14ac="http://schemas.microsoft.com/office/spreadsheetml/2009/9/ac" r="549" s="3" customFormat="true" x14ac:dyDescent="0.25">
      <c r="A549" s="374"/>
      <c r="B549" s="119"/>
      <c r="L549" s="119"/>
      <c r="V549" s="119"/>
      <c r="AF549" s="119"/>
      <c r="AP549" s="119"/>
      <c r="AZ549" s="119"/>
      <c r="BA549" s="119"/>
      <c r="BJ549" s="119"/>
      <c r="BT549" s="119"/>
      <c r="CD549" s="119"/>
      <c r="CN549" s="119"/>
      <c r="CX549" s="119"/>
      <c r="DH549" s="119"/>
      <c r="DR549" s="119"/>
      <c r="EB549" s="119"/>
      <c r="EL549" s="119"/>
      <c r="EV549" s="119"/>
      <c r="FF549" s="119"/>
      <c r="FP549" s="119"/>
      <c r="FZ549" s="119"/>
      <c r="GJ549" s="119"/>
      <c r="GT549" s="119"/>
      <c r="HD549" s="119"/>
      <c r="HN549" s="119"/>
      <c r="HX549" s="119"/>
    </row>
    <row xmlns:x14ac="http://schemas.microsoft.com/office/spreadsheetml/2009/9/ac" r="550" s="3" customFormat="true" x14ac:dyDescent="0.25">
      <c r="A550" s="374"/>
      <c r="B550" s="119"/>
      <c r="L550" s="119"/>
      <c r="V550" s="119"/>
      <c r="AF550" s="119"/>
      <c r="AP550" s="119"/>
      <c r="AZ550" s="119"/>
      <c r="BA550" s="119"/>
      <c r="BJ550" s="119"/>
      <c r="BT550" s="119"/>
      <c r="CD550" s="119"/>
      <c r="CN550" s="119"/>
      <c r="CX550" s="119"/>
      <c r="DH550" s="119"/>
      <c r="DR550" s="119"/>
      <c r="EB550" s="119"/>
      <c r="EL550" s="119"/>
      <c r="EV550" s="119"/>
      <c r="FF550" s="119"/>
      <c r="FP550" s="119"/>
      <c r="FZ550" s="119"/>
      <c r="GJ550" s="119"/>
      <c r="GT550" s="119"/>
      <c r="HD550" s="119"/>
      <c r="HN550" s="119"/>
      <c r="HX550" s="119"/>
    </row>
    <row xmlns:x14ac="http://schemas.microsoft.com/office/spreadsheetml/2009/9/ac" r="551" s="3" customFormat="true" x14ac:dyDescent="0.25">
      <c r="A551" s="374"/>
      <c r="B551" s="119"/>
      <c r="L551" s="119"/>
      <c r="V551" s="119"/>
      <c r="AF551" s="119"/>
      <c r="AP551" s="119"/>
      <c r="AZ551" s="119"/>
      <c r="BA551" s="119"/>
      <c r="BJ551" s="119"/>
      <c r="BT551" s="119"/>
      <c r="CD551" s="119"/>
      <c r="CN551" s="119"/>
      <c r="CX551" s="119"/>
      <c r="DH551" s="119"/>
      <c r="DR551" s="119"/>
      <c r="EB551" s="119"/>
      <c r="EL551" s="119"/>
      <c r="EV551" s="119"/>
      <c r="FF551" s="119"/>
      <c r="FP551" s="119"/>
      <c r="FZ551" s="119"/>
      <c r="GJ551" s="119"/>
      <c r="GT551" s="119"/>
      <c r="HD551" s="119"/>
      <c r="HN551" s="119"/>
      <c r="HX551" s="119"/>
    </row>
    <row xmlns:x14ac="http://schemas.microsoft.com/office/spreadsheetml/2009/9/ac" r="552" s="3" customFormat="true" x14ac:dyDescent="0.25">
      <c r="A552" s="374"/>
      <c r="B552" s="119"/>
      <c r="L552" s="119"/>
      <c r="V552" s="119"/>
      <c r="AF552" s="119"/>
      <c r="AP552" s="119"/>
      <c r="AZ552" s="119"/>
      <c r="BA552" s="119"/>
      <c r="BJ552" s="119"/>
      <c r="BT552" s="119"/>
      <c r="CD552" s="119"/>
      <c r="CN552" s="119"/>
      <c r="CX552" s="119"/>
      <c r="DH552" s="119"/>
      <c r="DR552" s="119"/>
      <c r="EB552" s="119"/>
      <c r="EL552" s="119"/>
      <c r="EV552" s="119"/>
      <c r="FF552" s="119"/>
      <c r="FP552" s="119"/>
      <c r="FZ552" s="119"/>
      <c r="GJ552" s="119"/>
      <c r="GT552" s="119"/>
      <c r="HD552" s="119"/>
      <c r="HN552" s="119"/>
      <c r="HX552" s="119"/>
    </row>
    <row xmlns:x14ac="http://schemas.microsoft.com/office/spreadsheetml/2009/9/ac" r="553" s="3" customFormat="true" x14ac:dyDescent="0.25">
      <c r="A553" s="374"/>
      <c r="B553" s="119"/>
      <c r="L553" s="119"/>
      <c r="V553" s="119"/>
      <c r="AF553" s="119"/>
      <c r="AP553" s="119"/>
      <c r="AZ553" s="119"/>
      <c r="BA553" s="119"/>
      <c r="BJ553" s="119"/>
      <c r="BT553" s="119"/>
      <c r="CD553" s="119"/>
      <c r="CN553" s="119"/>
      <c r="CX553" s="119"/>
      <c r="DH553" s="119"/>
      <c r="DR553" s="119"/>
      <c r="EB553" s="119"/>
      <c r="EL553" s="119"/>
      <c r="EV553" s="119"/>
      <c r="FF553" s="119"/>
      <c r="FP553" s="119"/>
      <c r="FZ553" s="119"/>
      <c r="GJ553" s="119"/>
      <c r="GT553" s="119"/>
      <c r="HD553" s="119"/>
      <c r="HN553" s="119"/>
      <c r="HX553" s="119"/>
    </row>
    <row xmlns:x14ac="http://schemas.microsoft.com/office/spreadsheetml/2009/9/ac" r="554" s="3" customFormat="true" x14ac:dyDescent="0.25">
      <c r="A554" s="374"/>
      <c r="B554" s="119"/>
      <c r="L554" s="119"/>
      <c r="V554" s="119"/>
      <c r="AF554" s="119"/>
      <c r="AP554" s="119"/>
      <c r="AZ554" s="119"/>
      <c r="BA554" s="119"/>
      <c r="BJ554" s="119"/>
      <c r="BT554" s="119"/>
      <c r="CD554" s="119"/>
      <c r="CN554" s="119"/>
      <c r="CX554" s="119"/>
      <c r="DH554" s="119"/>
      <c r="DR554" s="119"/>
      <c r="EB554" s="119"/>
      <c r="EL554" s="119"/>
      <c r="EV554" s="119"/>
      <c r="FF554" s="119"/>
      <c r="FP554" s="119"/>
      <c r="FZ554" s="119"/>
      <c r="GJ554" s="119"/>
      <c r="GT554" s="119"/>
      <c r="HD554" s="119"/>
      <c r="HN554" s="119"/>
      <c r="HX554" s="119"/>
    </row>
    <row xmlns:x14ac="http://schemas.microsoft.com/office/spreadsheetml/2009/9/ac" r="555" s="3" customFormat="true" x14ac:dyDescent="0.25">
      <c r="A555" s="374"/>
      <c r="B555" s="119"/>
      <c r="L555" s="119"/>
      <c r="V555" s="119"/>
      <c r="AF555" s="119"/>
      <c r="AP555" s="119"/>
      <c r="AZ555" s="119"/>
      <c r="BA555" s="119"/>
      <c r="BJ555" s="119"/>
      <c r="BT555" s="119"/>
      <c r="CD555" s="119"/>
      <c r="CN555" s="119"/>
      <c r="CX555" s="119"/>
      <c r="DH555" s="119"/>
      <c r="DR555" s="119"/>
      <c r="EB555" s="119"/>
      <c r="EL555" s="119"/>
      <c r="EV555" s="119"/>
      <c r="FF555" s="119"/>
      <c r="FP555" s="119"/>
      <c r="FZ555" s="119"/>
      <c r="GJ555" s="119"/>
      <c r="GT555" s="119"/>
      <c r="HD555" s="119"/>
      <c r="HN555" s="119"/>
      <c r="HX555" s="119"/>
    </row>
    <row xmlns:x14ac="http://schemas.microsoft.com/office/spreadsheetml/2009/9/ac" r="556" s="3" customFormat="true" x14ac:dyDescent="0.25">
      <c r="A556" s="374"/>
      <c r="B556" s="119"/>
      <c r="L556" s="119"/>
      <c r="V556" s="119"/>
      <c r="AF556" s="119"/>
      <c r="AP556" s="119"/>
      <c r="AZ556" s="119"/>
      <c r="BA556" s="119"/>
      <c r="BJ556" s="119"/>
      <c r="BT556" s="119"/>
      <c r="CD556" s="119"/>
      <c r="CN556" s="119"/>
      <c r="CX556" s="119"/>
      <c r="DH556" s="119"/>
      <c r="DR556" s="119"/>
      <c r="EB556" s="119"/>
      <c r="EL556" s="119"/>
      <c r="EV556" s="119"/>
      <c r="FF556" s="119"/>
      <c r="FP556" s="119"/>
      <c r="FZ556" s="119"/>
      <c r="GJ556" s="119"/>
      <c r="GT556" s="119"/>
      <c r="HD556" s="119"/>
      <c r="HN556" s="119"/>
      <c r="HX556" s="119"/>
    </row>
    <row xmlns:x14ac="http://schemas.microsoft.com/office/spreadsheetml/2009/9/ac" r="557" s="3" customFormat="true" x14ac:dyDescent="0.25">
      <c r="A557" s="374"/>
      <c r="B557" s="119"/>
      <c r="L557" s="119"/>
      <c r="V557" s="119"/>
      <c r="AF557" s="119"/>
      <c r="AP557" s="119"/>
      <c r="AZ557" s="119"/>
      <c r="BA557" s="119"/>
      <c r="BJ557" s="119"/>
      <c r="BT557" s="119"/>
      <c r="CD557" s="119"/>
      <c r="CN557" s="119"/>
      <c r="CX557" s="119"/>
      <c r="DH557" s="119"/>
      <c r="DR557" s="119"/>
      <c r="EB557" s="119"/>
      <c r="EL557" s="119"/>
      <c r="EV557" s="119"/>
      <c r="FF557" s="119"/>
      <c r="FP557" s="119"/>
      <c r="FZ557" s="119"/>
      <c r="GJ557" s="119"/>
      <c r="GT557" s="119"/>
      <c r="HD557" s="119"/>
      <c r="HN557" s="119"/>
      <c r="HX557" s="119"/>
    </row>
    <row xmlns:x14ac="http://schemas.microsoft.com/office/spreadsheetml/2009/9/ac" r="558" s="3" customFormat="true" x14ac:dyDescent="0.25">
      <c r="A558" s="374"/>
      <c r="B558" s="119"/>
      <c r="L558" s="119"/>
      <c r="V558" s="119"/>
      <c r="AF558" s="119"/>
      <c r="AP558" s="119"/>
      <c r="AZ558" s="119"/>
      <c r="BA558" s="119"/>
      <c r="BJ558" s="119"/>
      <c r="BT558" s="119"/>
      <c r="CD558" s="119"/>
      <c r="CN558" s="119"/>
      <c r="CX558" s="119"/>
      <c r="DH558" s="119"/>
      <c r="DR558" s="119"/>
      <c r="EB558" s="119"/>
      <c r="EL558" s="119"/>
      <c r="EV558" s="119"/>
      <c r="FF558" s="119"/>
      <c r="FP558" s="119"/>
      <c r="FZ558" s="119"/>
      <c r="GJ558" s="119"/>
      <c r="GT558" s="119"/>
      <c r="HD558" s="119"/>
      <c r="HN558" s="119"/>
      <c r="HX558" s="119"/>
    </row>
    <row xmlns:x14ac="http://schemas.microsoft.com/office/spreadsheetml/2009/9/ac" r="559" s="3" customFormat="true" x14ac:dyDescent="0.25">
      <c r="A559" s="374"/>
      <c r="B559" s="119"/>
      <c r="L559" s="119"/>
      <c r="V559" s="119"/>
      <c r="AF559" s="119"/>
      <c r="AP559" s="119"/>
      <c r="AZ559" s="119"/>
      <c r="BA559" s="119"/>
      <c r="BJ559" s="119"/>
      <c r="BT559" s="119"/>
      <c r="CD559" s="119"/>
      <c r="CN559" s="119"/>
      <c r="CX559" s="119"/>
      <c r="DH559" s="119"/>
      <c r="DR559" s="119"/>
      <c r="EB559" s="119"/>
      <c r="EL559" s="119"/>
      <c r="EV559" s="119"/>
      <c r="FF559" s="119"/>
      <c r="FP559" s="119"/>
      <c r="FZ559" s="119"/>
      <c r="GJ559" s="119"/>
      <c r="GT559" s="119"/>
      <c r="HD559" s="119"/>
      <c r="HN559" s="119"/>
      <c r="HX559" s="119"/>
    </row>
    <row xmlns:x14ac="http://schemas.microsoft.com/office/spreadsheetml/2009/9/ac" r="560" s="3" customFormat="true" x14ac:dyDescent="0.25">
      <c r="A560" s="374"/>
      <c r="B560" s="119"/>
      <c r="L560" s="119"/>
      <c r="V560" s="119"/>
      <c r="AF560" s="119"/>
      <c r="AP560" s="119"/>
      <c r="AZ560" s="119"/>
      <c r="BA560" s="119"/>
      <c r="BJ560" s="119"/>
      <c r="BT560" s="119"/>
      <c r="CD560" s="119"/>
      <c r="CN560" s="119"/>
      <c r="CX560" s="119"/>
      <c r="DH560" s="119"/>
      <c r="DR560" s="119"/>
      <c r="EB560" s="119"/>
      <c r="EL560" s="119"/>
      <c r="EV560" s="119"/>
      <c r="FF560" s="119"/>
      <c r="FP560" s="119"/>
      <c r="FZ560" s="119"/>
      <c r="GJ560" s="119"/>
      <c r="GT560" s="119"/>
      <c r="HD560" s="119"/>
      <c r="HN560" s="119"/>
      <c r="HX560" s="119"/>
    </row>
    <row xmlns:x14ac="http://schemas.microsoft.com/office/spreadsheetml/2009/9/ac" r="561" s="3" customFormat="true" x14ac:dyDescent="0.25">
      <c r="A561" s="374"/>
      <c r="B561" s="119"/>
      <c r="L561" s="119"/>
      <c r="V561" s="119"/>
      <c r="AF561" s="119"/>
      <c r="AP561" s="119"/>
      <c r="AZ561" s="119"/>
      <c r="BA561" s="119"/>
      <c r="BJ561" s="119"/>
      <c r="BT561" s="119"/>
      <c r="CD561" s="119"/>
      <c r="CN561" s="119"/>
      <c r="CX561" s="119"/>
      <c r="DH561" s="119"/>
      <c r="DR561" s="119"/>
      <c r="EB561" s="119"/>
      <c r="EL561" s="119"/>
      <c r="EV561" s="119"/>
      <c r="FF561" s="119"/>
      <c r="FP561" s="119"/>
      <c r="FZ561" s="119"/>
      <c r="GJ561" s="119"/>
      <c r="GT561" s="119"/>
      <c r="HD561" s="119"/>
      <c r="HN561" s="119"/>
      <c r="HX561" s="119"/>
    </row>
    <row xmlns:x14ac="http://schemas.microsoft.com/office/spreadsheetml/2009/9/ac" r="562" s="3" customFormat="true" x14ac:dyDescent="0.25">
      <c r="A562" s="374"/>
      <c r="B562" s="119"/>
      <c r="L562" s="119"/>
      <c r="V562" s="119"/>
      <c r="AF562" s="119"/>
      <c r="AP562" s="119"/>
      <c r="AZ562" s="119"/>
      <c r="BA562" s="119"/>
      <c r="BJ562" s="119"/>
      <c r="BT562" s="119"/>
      <c r="CD562" s="119"/>
      <c r="CN562" s="119"/>
      <c r="CX562" s="119"/>
      <c r="DH562" s="119"/>
      <c r="DR562" s="119"/>
      <c r="EB562" s="119"/>
      <c r="EL562" s="119"/>
      <c r="EV562" s="119"/>
      <c r="FF562" s="119"/>
      <c r="FP562" s="119"/>
      <c r="FZ562" s="119"/>
      <c r="GJ562" s="119"/>
      <c r="GT562" s="119"/>
      <c r="HD562" s="119"/>
      <c r="HN562" s="119"/>
      <c r="HX562" s="119"/>
    </row>
    <row xmlns:x14ac="http://schemas.microsoft.com/office/spreadsheetml/2009/9/ac" r="563" s="3" customFormat="true" x14ac:dyDescent="0.25">
      <c r="A563" s="374"/>
      <c r="B563" s="119"/>
      <c r="L563" s="119"/>
      <c r="V563" s="119"/>
      <c r="AF563" s="119"/>
      <c r="AP563" s="119"/>
      <c r="AZ563" s="119"/>
      <c r="BA563" s="119"/>
      <c r="BJ563" s="119"/>
      <c r="BT563" s="119"/>
      <c r="CD563" s="119"/>
      <c r="CN563" s="119"/>
      <c r="CX563" s="119"/>
      <c r="DH563" s="119"/>
      <c r="DR563" s="119"/>
      <c r="EB563" s="119"/>
      <c r="EL563" s="119"/>
      <c r="EV563" s="119"/>
      <c r="FF563" s="119"/>
      <c r="FP563" s="119"/>
      <c r="FZ563" s="119"/>
      <c r="GJ563" s="119"/>
      <c r="GT563" s="119"/>
      <c r="HD563" s="119"/>
      <c r="HN563" s="119"/>
      <c r="HX563" s="119"/>
    </row>
    <row xmlns:x14ac="http://schemas.microsoft.com/office/spreadsheetml/2009/9/ac" r="564" s="3" customFormat="true" x14ac:dyDescent="0.25">
      <c r="A564" s="374"/>
      <c r="B564" s="119"/>
      <c r="L564" s="119"/>
      <c r="V564" s="119"/>
      <c r="AF564" s="119"/>
      <c r="AP564" s="119"/>
      <c r="AZ564" s="119"/>
      <c r="BA564" s="119"/>
      <c r="BJ564" s="119"/>
      <c r="BT564" s="119"/>
      <c r="CD564" s="119"/>
      <c r="CN564" s="119"/>
      <c r="CX564" s="119"/>
      <c r="DH564" s="119"/>
      <c r="DR564" s="119"/>
      <c r="EB564" s="119"/>
      <c r="EL564" s="119"/>
      <c r="EV564" s="119"/>
      <c r="FF564" s="119"/>
      <c r="FP564" s="119"/>
      <c r="FZ564" s="119"/>
      <c r="GJ564" s="119"/>
      <c r="GT564" s="119"/>
      <c r="HD564" s="119"/>
      <c r="HN564" s="119"/>
      <c r="HX564" s="119"/>
    </row>
    <row xmlns:x14ac="http://schemas.microsoft.com/office/spreadsheetml/2009/9/ac" r="565" s="3" customFormat="true" x14ac:dyDescent="0.25">
      <c r="A565" s="374"/>
      <c r="B565" s="119"/>
      <c r="L565" s="119"/>
      <c r="V565" s="119"/>
      <c r="AF565" s="119"/>
      <c r="AP565" s="119"/>
      <c r="AZ565" s="119"/>
      <c r="BA565" s="119"/>
      <c r="BJ565" s="119"/>
      <c r="BT565" s="119"/>
      <c r="CD565" s="119"/>
      <c r="CN565" s="119"/>
      <c r="CX565" s="119"/>
      <c r="DH565" s="119"/>
      <c r="DR565" s="119"/>
      <c r="EB565" s="119"/>
      <c r="EL565" s="119"/>
      <c r="EV565" s="119"/>
      <c r="FF565" s="119"/>
      <c r="FP565" s="119"/>
      <c r="FZ565" s="119"/>
      <c r="GJ565" s="119"/>
      <c r="GT565" s="119"/>
      <c r="HD565" s="119"/>
      <c r="HN565" s="119"/>
      <c r="HX565" s="119"/>
    </row>
    <row xmlns:x14ac="http://schemas.microsoft.com/office/spreadsheetml/2009/9/ac" r="566" s="3" customFormat="true" x14ac:dyDescent="0.25">
      <c r="A566" s="374"/>
      <c r="B566" s="119"/>
      <c r="L566" s="119"/>
      <c r="V566" s="119"/>
      <c r="AF566" s="119"/>
      <c r="AP566" s="119"/>
      <c r="AZ566" s="119"/>
      <c r="BA566" s="119"/>
      <c r="BJ566" s="119"/>
      <c r="BT566" s="119"/>
      <c r="CD566" s="119"/>
      <c r="CN566" s="119"/>
      <c r="CX566" s="119"/>
      <c r="DH566" s="119"/>
      <c r="DR566" s="119"/>
      <c r="EB566" s="119"/>
      <c r="EL566" s="119"/>
      <c r="EV566" s="119"/>
      <c r="FF566" s="119"/>
      <c r="FP566" s="119"/>
      <c r="FZ566" s="119"/>
      <c r="GJ566" s="119"/>
      <c r="GT566" s="119"/>
      <c r="HD566" s="119"/>
      <c r="HN566" s="119"/>
      <c r="HX566" s="119"/>
    </row>
    <row xmlns:x14ac="http://schemas.microsoft.com/office/spreadsheetml/2009/9/ac" r="567" s="3" customFormat="true" x14ac:dyDescent="0.25">
      <c r="A567" s="374"/>
      <c r="B567" s="119"/>
      <c r="L567" s="119"/>
      <c r="V567" s="119"/>
      <c r="AF567" s="119"/>
      <c r="AP567" s="119"/>
      <c r="AZ567" s="119"/>
      <c r="BA567" s="119"/>
      <c r="BJ567" s="119"/>
      <c r="BT567" s="119"/>
      <c r="CD567" s="119"/>
      <c r="CN567" s="119"/>
      <c r="CX567" s="119"/>
      <c r="DH567" s="119"/>
      <c r="DR567" s="119"/>
      <c r="EB567" s="119"/>
      <c r="EL567" s="119"/>
      <c r="EV567" s="119"/>
      <c r="FF567" s="119"/>
      <c r="FP567" s="119"/>
      <c r="FZ567" s="119"/>
      <c r="GJ567" s="119"/>
      <c r="GT567" s="119"/>
      <c r="HD567" s="119"/>
      <c r="HN567" s="119"/>
      <c r="HX567" s="119"/>
    </row>
    <row xmlns:x14ac="http://schemas.microsoft.com/office/spreadsheetml/2009/9/ac" r="568" s="3" customFormat="true" x14ac:dyDescent="0.25">
      <c r="A568" s="374"/>
      <c r="B568" s="119"/>
      <c r="L568" s="119"/>
      <c r="V568" s="119"/>
      <c r="AF568" s="119"/>
      <c r="AP568" s="119"/>
      <c r="AZ568" s="119"/>
      <c r="BA568" s="119"/>
      <c r="BJ568" s="119"/>
      <c r="BT568" s="119"/>
      <c r="CD568" s="119"/>
      <c r="CN568" s="119"/>
      <c r="CX568" s="119"/>
      <c r="DH568" s="119"/>
      <c r="DR568" s="119"/>
      <c r="EB568" s="119"/>
      <c r="EL568" s="119"/>
      <c r="EV568" s="119"/>
      <c r="FF568" s="119"/>
      <c r="FP568" s="119"/>
      <c r="FZ568" s="119"/>
      <c r="GJ568" s="119"/>
      <c r="GT568" s="119"/>
      <c r="HD568" s="119"/>
      <c r="HN568" s="119"/>
      <c r="HX568" s="119"/>
    </row>
    <row xmlns:x14ac="http://schemas.microsoft.com/office/spreadsheetml/2009/9/ac" r="569" s="3" customFormat="true" x14ac:dyDescent="0.25">
      <c r="A569" s="374"/>
      <c r="B569" s="119"/>
      <c r="L569" s="119"/>
      <c r="V569" s="119"/>
      <c r="AF569" s="119"/>
      <c r="AP569" s="119"/>
      <c r="AZ569" s="119"/>
      <c r="BA569" s="119"/>
      <c r="BJ569" s="119"/>
      <c r="BT569" s="119"/>
      <c r="CD569" s="119"/>
      <c r="CN569" s="119"/>
      <c r="CX569" s="119"/>
      <c r="DH569" s="119"/>
      <c r="DR569" s="119"/>
      <c r="EB569" s="119"/>
      <c r="EL569" s="119"/>
      <c r="EV569" s="119"/>
      <c r="FF569" s="119"/>
      <c r="FP569" s="119"/>
      <c r="FZ569" s="119"/>
      <c r="GJ569" s="119"/>
      <c r="GT569" s="119"/>
      <c r="HD569" s="119"/>
      <c r="HN569" s="119"/>
      <c r="HX569" s="119"/>
    </row>
    <row xmlns:x14ac="http://schemas.microsoft.com/office/spreadsheetml/2009/9/ac" r="570" s="3" customFormat="true" x14ac:dyDescent="0.25">
      <c r="A570" s="374"/>
      <c r="B570" s="119"/>
      <c r="L570" s="119"/>
      <c r="V570" s="119"/>
      <c r="AF570" s="119"/>
      <c r="AP570" s="119"/>
      <c r="AZ570" s="119"/>
      <c r="BA570" s="119"/>
      <c r="BJ570" s="119"/>
      <c r="BT570" s="119"/>
      <c r="CD570" s="119"/>
      <c r="CN570" s="119"/>
      <c r="CX570" s="119"/>
      <c r="DH570" s="119"/>
      <c r="DR570" s="119"/>
      <c r="EB570" s="119"/>
      <c r="EL570" s="119"/>
      <c r="EV570" s="119"/>
      <c r="FF570" s="119"/>
      <c r="FP570" s="119"/>
      <c r="FZ570" s="119"/>
      <c r="GJ570" s="119"/>
      <c r="GT570" s="119"/>
      <c r="HD570" s="119"/>
      <c r="HN570" s="119"/>
      <c r="HX570" s="119"/>
    </row>
    <row xmlns:x14ac="http://schemas.microsoft.com/office/spreadsheetml/2009/9/ac" r="571" s="3" customFormat="true" x14ac:dyDescent="0.25">
      <c r="A571" s="374"/>
      <c r="B571" s="119"/>
      <c r="L571" s="119"/>
      <c r="V571" s="119"/>
      <c r="AF571" s="119"/>
      <c r="AP571" s="119"/>
      <c r="AZ571" s="119"/>
      <c r="BA571" s="119"/>
      <c r="BJ571" s="119"/>
      <c r="BT571" s="119"/>
      <c r="CD571" s="119"/>
      <c r="CN571" s="119"/>
      <c r="CX571" s="119"/>
      <c r="DH571" s="119"/>
      <c r="DR571" s="119"/>
      <c r="EB571" s="119"/>
      <c r="EL571" s="119"/>
      <c r="EV571" s="119"/>
      <c r="FF571" s="119"/>
      <c r="FP571" s="119"/>
      <c r="FZ571" s="119"/>
      <c r="GJ571" s="119"/>
      <c r="GT571" s="119"/>
      <c r="HD571" s="119"/>
      <c r="HN571" s="119"/>
      <c r="HX571" s="119"/>
    </row>
    <row xmlns:x14ac="http://schemas.microsoft.com/office/spreadsheetml/2009/9/ac" r="572" s="3" customFormat="true" x14ac:dyDescent="0.25">
      <c r="A572" s="374"/>
      <c r="B572" s="119"/>
      <c r="L572" s="119"/>
      <c r="V572" s="119"/>
      <c r="AF572" s="119"/>
      <c r="AP572" s="119"/>
      <c r="AZ572" s="119"/>
      <c r="BA572" s="119"/>
      <c r="BJ572" s="119"/>
      <c r="BT572" s="119"/>
      <c r="CD572" s="119"/>
      <c r="CN572" s="119"/>
      <c r="CX572" s="119"/>
      <c r="DH572" s="119"/>
      <c r="DR572" s="119"/>
      <c r="EB572" s="119"/>
      <c r="EL572" s="119"/>
      <c r="EV572" s="119"/>
      <c r="FF572" s="119"/>
      <c r="FP572" s="119"/>
      <c r="FZ572" s="119"/>
      <c r="GJ572" s="119"/>
      <c r="GT572" s="119"/>
      <c r="HD572" s="119"/>
      <c r="HN572" s="119"/>
      <c r="HX572" s="119"/>
    </row>
    <row xmlns:x14ac="http://schemas.microsoft.com/office/spreadsheetml/2009/9/ac" r="573" s="3" customFormat="true" x14ac:dyDescent="0.25">
      <c r="A573" s="374"/>
      <c r="B573" s="119"/>
      <c r="L573" s="119"/>
      <c r="V573" s="119"/>
      <c r="AF573" s="119"/>
      <c r="AP573" s="119"/>
      <c r="AZ573" s="119"/>
      <c r="BA573" s="119"/>
      <c r="BJ573" s="119"/>
      <c r="BT573" s="119"/>
      <c r="CD573" s="119"/>
      <c r="CN573" s="119"/>
      <c r="CX573" s="119"/>
      <c r="DH573" s="119"/>
      <c r="DR573" s="119"/>
      <c r="EB573" s="119"/>
      <c r="EL573" s="119"/>
      <c r="EV573" s="119"/>
      <c r="FF573" s="119"/>
      <c r="FP573" s="119"/>
      <c r="FZ573" s="119"/>
      <c r="GJ573" s="119"/>
      <c r="GT573" s="119"/>
      <c r="HD573" s="119"/>
      <c r="HN573" s="119"/>
      <c r="HX573" s="119"/>
    </row>
    <row xmlns:x14ac="http://schemas.microsoft.com/office/spreadsheetml/2009/9/ac" r="574" s="3" customFormat="true" x14ac:dyDescent="0.25">
      <c r="A574" s="374"/>
      <c r="B574" s="119"/>
      <c r="L574" s="119"/>
      <c r="V574" s="119"/>
      <c r="AF574" s="119"/>
      <c r="AP574" s="119"/>
      <c r="AZ574" s="119"/>
      <c r="BA574" s="119"/>
      <c r="BJ574" s="119"/>
      <c r="BT574" s="119"/>
      <c r="CD574" s="119"/>
      <c r="CN574" s="119"/>
      <c r="CX574" s="119"/>
      <c r="DH574" s="119"/>
      <c r="DR574" s="119"/>
      <c r="EB574" s="119"/>
      <c r="EL574" s="119"/>
      <c r="EV574" s="119"/>
      <c r="FF574" s="119"/>
      <c r="FP574" s="119"/>
      <c r="FZ574" s="119"/>
      <c r="GJ574" s="119"/>
      <c r="GT574" s="119"/>
      <c r="HD574" s="119"/>
      <c r="HN574" s="119"/>
      <c r="HX574" s="119"/>
    </row>
    <row xmlns:x14ac="http://schemas.microsoft.com/office/spreadsheetml/2009/9/ac" r="575" s="3" customFormat="true" x14ac:dyDescent="0.25">
      <c r="A575" s="374"/>
      <c r="B575" s="119"/>
      <c r="L575" s="119"/>
      <c r="V575" s="119"/>
      <c r="AF575" s="119"/>
      <c r="AP575" s="119"/>
      <c r="AZ575" s="119"/>
      <c r="BA575" s="119"/>
      <c r="BJ575" s="119"/>
      <c r="BT575" s="119"/>
      <c r="CD575" s="119"/>
      <c r="CN575" s="119"/>
      <c r="CX575" s="119"/>
      <c r="DH575" s="119"/>
      <c r="DR575" s="119"/>
      <c r="EB575" s="119"/>
      <c r="EL575" s="119"/>
      <c r="EV575" s="119"/>
      <c r="FF575" s="119"/>
      <c r="FP575" s="119"/>
      <c r="FZ575" s="119"/>
      <c r="GJ575" s="119"/>
      <c r="GT575" s="119"/>
      <c r="HD575" s="119"/>
      <c r="HN575" s="119"/>
      <c r="HX575" s="119"/>
    </row>
    <row xmlns:x14ac="http://schemas.microsoft.com/office/spreadsheetml/2009/9/ac" r="576" s="3" customFormat="true" x14ac:dyDescent="0.25">
      <c r="A576" s="374"/>
      <c r="B576" s="119"/>
      <c r="L576" s="119"/>
      <c r="V576" s="119"/>
      <c r="AF576" s="119"/>
      <c r="AP576" s="119"/>
      <c r="AZ576" s="119"/>
      <c r="BA576" s="119"/>
      <c r="BJ576" s="119"/>
      <c r="BT576" s="119"/>
      <c r="CD576" s="119"/>
      <c r="CN576" s="119"/>
      <c r="CX576" s="119"/>
      <c r="DH576" s="119"/>
      <c r="DR576" s="119"/>
      <c r="EB576" s="119"/>
      <c r="EL576" s="119"/>
      <c r="EV576" s="119"/>
      <c r="FF576" s="119"/>
      <c r="FP576" s="119"/>
      <c r="FZ576" s="119"/>
      <c r="GJ576" s="119"/>
      <c r="GT576" s="119"/>
      <c r="HD576" s="119"/>
      <c r="HN576" s="119"/>
      <c r="HX576" s="119"/>
    </row>
    <row xmlns:x14ac="http://schemas.microsoft.com/office/spreadsheetml/2009/9/ac" r="577" s="3" customFormat="true" x14ac:dyDescent="0.25">
      <c r="A577" s="374"/>
      <c r="B577" s="119"/>
      <c r="L577" s="119"/>
      <c r="V577" s="119"/>
      <c r="AF577" s="119"/>
      <c r="AP577" s="119"/>
      <c r="AZ577" s="119"/>
      <c r="BA577" s="119"/>
      <c r="BJ577" s="119"/>
      <c r="BT577" s="119"/>
      <c r="CD577" s="119"/>
      <c r="CN577" s="119"/>
      <c r="CX577" s="119"/>
      <c r="DH577" s="119"/>
      <c r="DR577" s="119"/>
      <c r="EB577" s="119"/>
      <c r="EL577" s="119"/>
      <c r="EV577" s="119"/>
      <c r="FF577" s="119"/>
      <c r="FP577" s="119"/>
      <c r="FZ577" s="119"/>
      <c r="GJ577" s="119"/>
      <c r="GT577" s="119"/>
      <c r="HD577" s="119"/>
      <c r="HN577" s="119"/>
      <c r="HX577" s="119"/>
    </row>
    <row xmlns:x14ac="http://schemas.microsoft.com/office/spreadsheetml/2009/9/ac" r="578" s="3" customFormat="true" x14ac:dyDescent="0.25">
      <c r="A578" s="374"/>
      <c r="B578" s="119"/>
      <c r="L578" s="119"/>
      <c r="V578" s="119"/>
      <c r="AF578" s="119"/>
      <c r="AP578" s="119"/>
      <c r="AZ578" s="119"/>
      <c r="BA578" s="119"/>
      <c r="BJ578" s="119"/>
      <c r="BT578" s="119"/>
      <c r="CD578" s="119"/>
      <c r="CN578" s="119"/>
      <c r="CX578" s="119"/>
      <c r="DH578" s="119"/>
      <c r="DR578" s="119"/>
      <c r="EB578" s="119"/>
      <c r="EL578" s="119"/>
      <c r="EV578" s="119"/>
      <c r="FF578" s="119"/>
      <c r="FP578" s="119"/>
      <c r="FZ578" s="119"/>
      <c r="GJ578" s="119"/>
      <c r="GT578" s="119"/>
      <c r="HD578" s="119"/>
      <c r="HN578" s="119"/>
      <c r="HX578" s="119"/>
    </row>
    <row xmlns:x14ac="http://schemas.microsoft.com/office/spreadsheetml/2009/9/ac" r="579" s="3" customFormat="true" x14ac:dyDescent="0.25">
      <c r="A579" s="374"/>
      <c r="B579" s="119"/>
      <c r="L579" s="119"/>
      <c r="V579" s="119"/>
      <c r="AF579" s="119"/>
      <c r="AP579" s="119"/>
      <c r="AZ579" s="119"/>
      <c r="BA579" s="119"/>
      <c r="BJ579" s="119"/>
      <c r="BT579" s="119"/>
      <c r="CD579" s="119"/>
      <c r="CN579" s="119"/>
      <c r="CX579" s="119"/>
      <c r="DH579" s="119"/>
      <c r="DR579" s="119"/>
      <c r="EB579" s="119"/>
      <c r="EL579" s="119"/>
      <c r="EV579" s="119"/>
      <c r="FF579" s="119"/>
      <c r="FP579" s="119"/>
      <c r="FZ579" s="119"/>
      <c r="GJ579" s="119"/>
      <c r="GT579" s="119"/>
      <c r="HD579" s="119"/>
      <c r="HN579" s="119"/>
      <c r="HX579" s="119"/>
    </row>
    <row xmlns:x14ac="http://schemas.microsoft.com/office/spreadsheetml/2009/9/ac" r="580" s="3" customFormat="true" x14ac:dyDescent="0.25">
      <c r="A580" s="374"/>
      <c r="B580" s="119"/>
      <c r="L580" s="119"/>
      <c r="V580" s="119"/>
      <c r="AF580" s="119"/>
      <c r="AP580" s="119"/>
      <c r="AZ580" s="119"/>
      <c r="BA580" s="119"/>
      <c r="BJ580" s="119"/>
      <c r="BT580" s="119"/>
      <c r="CD580" s="119"/>
      <c r="CN580" s="119"/>
      <c r="CX580" s="119"/>
      <c r="DH580" s="119"/>
      <c r="DR580" s="119"/>
      <c r="EB580" s="119"/>
      <c r="EL580" s="119"/>
      <c r="EV580" s="119"/>
      <c r="FF580" s="119"/>
      <c r="FP580" s="119"/>
      <c r="FZ580" s="119"/>
      <c r="GJ580" s="119"/>
      <c r="GT580" s="119"/>
      <c r="HD580" s="119"/>
      <c r="HN580" s="119"/>
      <c r="HX580" s="119"/>
    </row>
    <row xmlns:x14ac="http://schemas.microsoft.com/office/spreadsheetml/2009/9/ac" r="581" s="3" customFormat="true" x14ac:dyDescent="0.25">
      <c r="A581" s="374"/>
      <c r="B581" s="119"/>
      <c r="L581" s="119"/>
      <c r="V581" s="119"/>
      <c r="AF581" s="119"/>
      <c r="AP581" s="119"/>
      <c r="AZ581" s="119"/>
      <c r="BA581" s="119"/>
      <c r="BJ581" s="119"/>
      <c r="BT581" s="119"/>
      <c r="CD581" s="119"/>
      <c r="CN581" s="119"/>
      <c r="CX581" s="119"/>
      <c r="DH581" s="119"/>
      <c r="DR581" s="119"/>
      <c r="EB581" s="119"/>
      <c r="EL581" s="119"/>
      <c r="EV581" s="119"/>
      <c r="FF581" s="119"/>
      <c r="FP581" s="119"/>
      <c r="FZ581" s="119"/>
      <c r="GJ581" s="119"/>
      <c r="GT581" s="119"/>
      <c r="HD581" s="119"/>
      <c r="HN581" s="119"/>
      <c r="HX581" s="119"/>
    </row>
    <row xmlns:x14ac="http://schemas.microsoft.com/office/spreadsheetml/2009/9/ac" r="582" s="3" customFormat="true" x14ac:dyDescent="0.25">
      <c r="A582" s="374"/>
      <c r="B582" s="119"/>
      <c r="L582" s="119"/>
      <c r="V582" s="119"/>
      <c r="AF582" s="119"/>
      <c r="AP582" s="119"/>
      <c r="AZ582" s="119"/>
      <c r="BA582" s="119"/>
      <c r="BJ582" s="119"/>
      <c r="BT582" s="119"/>
      <c r="CD582" s="119"/>
      <c r="CN582" s="119"/>
      <c r="CX582" s="119"/>
      <c r="DH582" s="119"/>
      <c r="DR582" s="119"/>
      <c r="EB582" s="119"/>
      <c r="EL582" s="119"/>
      <c r="EV582" s="119"/>
      <c r="FF582" s="119"/>
      <c r="FP582" s="119"/>
      <c r="FZ582" s="119"/>
      <c r="GJ582" s="119"/>
      <c r="GT582" s="119"/>
      <c r="HD582" s="119"/>
      <c r="HN582" s="119"/>
      <c r="HX582" s="119"/>
    </row>
    <row xmlns:x14ac="http://schemas.microsoft.com/office/spreadsheetml/2009/9/ac" r="583" s="3" customFormat="true" x14ac:dyDescent="0.25">
      <c r="A583" s="374"/>
      <c r="B583" s="119"/>
      <c r="L583" s="119"/>
      <c r="V583" s="119"/>
      <c r="AF583" s="119"/>
      <c r="AP583" s="119"/>
      <c r="AZ583" s="119"/>
      <c r="BA583" s="119"/>
      <c r="BJ583" s="119"/>
      <c r="BT583" s="119"/>
      <c r="CD583" s="119"/>
      <c r="CN583" s="119"/>
      <c r="CX583" s="119"/>
      <c r="DH583" s="119"/>
      <c r="DR583" s="119"/>
      <c r="EB583" s="119"/>
      <c r="EL583" s="119"/>
      <c r="EV583" s="119"/>
      <c r="FF583" s="119"/>
      <c r="FP583" s="119"/>
      <c r="FZ583" s="119"/>
      <c r="GJ583" s="119"/>
      <c r="GT583" s="119"/>
      <c r="HD583" s="119"/>
      <c r="HN583" s="119"/>
      <c r="HX583" s="119"/>
    </row>
    <row xmlns:x14ac="http://schemas.microsoft.com/office/spreadsheetml/2009/9/ac" r="584" s="3" customFormat="true" x14ac:dyDescent="0.25">
      <c r="A584" s="374"/>
      <c r="B584" s="119"/>
      <c r="L584" s="119"/>
      <c r="V584" s="119"/>
      <c r="AF584" s="119"/>
      <c r="AP584" s="119"/>
      <c r="AZ584" s="119"/>
      <c r="BA584" s="119"/>
      <c r="BJ584" s="119"/>
      <c r="BT584" s="119"/>
      <c r="CD584" s="119"/>
      <c r="CN584" s="119"/>
      <c r="CX584" s="119"/>
      <c r="DH584" s="119"/>
      <c r="DR584" s="119"/>
      <c r="EB584" s="119"/>
      <c r="EL584" s="119"/>
      <c r="EV584" s="119"/>
      <c r="FF584" s="119"/>
      <c r="FP584" s="119"/>
      <c r="FZ584" s="119"/>
      <c r="GJ584" s="119"/>
      <c r="GT584" s="119"/>
      <c r="HD584" s="119"/>
      <c r="HN584" s="119"/>
      <c r="HX584" s="119"/>
    </row>
    <row xmlns:x14ac="http://schemas.microsoft.com/office/spreadsheetml/2009/9/ac" r="585" s="3" customFormat="true" x14ac:dyDescent="0.25">
      <c r="A585" s="374"/>
      <c r="B585" s="119"/>
      <c r="L585" s="119"/>
      <c r="V585" s="119"/>
      <c r="AF585" s="119"/>
      <c r="AP585" s="119"/>
      <c r="AZ585" s="119"/>
      <c r="BA585" s="119"/>
      <c r="BJ585" s="119"/>
      <c r="BT585" s="119"/>
      <c r="CD585" s="119"/>
      <c r="CN585" s="119"/>
      <c r="CX585" s="119"/>
      <c r="DH585" s="119"/>
      <c r="DR585" s="119"/>
      <c r="EB585" s="119"/>
      <c r="EL585" s="119"/>
      <c r="EV585" s="119"/>
      <c r="FF585" s="119"/>
      <c r="FP585" s="119"/>
      <c r="FZ585" s="119"/>
      <c r="GJ585" s="119"/>
      <c r="GT585" s="119"/>
      <c r="HD585" s="119"/>
      <c r="HN585" s="119"/>
      <c r="HX585" s="119"/>
    </row>
    <row xmlns:x14ac="http://schemas.microsoft.com/office/spreadsheetml/2009/9/ac" r="586" s="3" customFormat="true" x14ac:dyDescent="0.25">
      <c r="A586" s="374"/>
      <c r="B586" s="119"/>
      <c r="L586" s="119"/>
      <c r="V586" s="119"/>
      <c r="AF586" s="119"/>
      <c r="AP586" s="119"/>
      <c r="AZ586" s="119"/>
      <c r="BA586" s="119"/>
      <c r="BJ586" s="119"/>
      <c r="BT586" s="119"/>
      <c r="CD586" s="119"/>
      <c r="CN586" s="119"/>
      <c r="CX586" s="119"/>
      <c r="DH586" s="119"/>
      <c r="DR586" s="119"/>
      <c r="EB586" s="119"/>
      <c r="EL586" s="119"/>
      <c r="EV586" s="119"/>
      <c r="FF586" s="119"/>
      <c r="FP586" s="119"/>
      <c r="FZ586" s="119"/>
      <c r="GJ586" s="119"/>
      <c r="GT586" s="119"/>
      <c r="HD586" s="119"/>
      <c r="HN586" s="119"/>
      <c r="HX586" s="119"/>
    </row>
    <row xmlns:x14ac="http://schemas.microsoft.com/office/spreadsheetml/2009/9/ac" r="587" s="3" customFormat="true" x14ac:dyDescent="0.25">
      <c r="A587" s="374"/>
      <c r="B587" s="119"/>
      <c r="L587" s="119"/>
      <c r="V587" s="119"/>
      <c r="AF587" s="119"/>
      <c r="AP587" s="119"/>
      <c r="AZ587" s="119"/>
      <c r="BA587" s="119"/>
      <c r="BJ587" s="119"/>
      <c r="BT587" s="119"/>
      <c r="CD587" s="119"/>
      <c r="CN587" s="119"/>
      <c r="CX587" s="119"/>
      <c r="DH587" s="119"/>
      <c r="DR587" s="119"/>
      <c r="EB587" s="119"/>
      <c r="EL587" s="119"/>
      <c r="EV587" s="119"/>
      <c r="FF587" s="119"/>
      <c r="FP587" s="119"/>
      <c r="FZ587" s="119"/>
      <c r="GJ587" s="119"/>
      <c r="GT587" s="119"/>
      <c r="HD587" s="119"/>
      <c r="HN587" s="119"/>
      <c r="HX587" s="119"/>
    </row>
    <row xmlns:x14ac="http://schemas.microsoft.com/office/spreadsheetml/2009/9/ac" r="588" s="3" customFormat="true" x14ac:dyDescent="0.25">
      <c r="A588" s="374"/>
      <c r="B588" s="119"/>
      <c r="L588" s="119"/>
      <c r="V588" s="119"/>
      <c r="AF588" s="119"/>
      <c r="AP588" s="119"/>
      <c r="AZ588" s="119"/>
      <c r="BA588" s="119"/>
      <c r="BJ588" s="119"/>
      <c r="BT588" s="119"/>
      <c r="CD588" s="119"/>
      <c r="CN588" s="119"/>
      <c r="CX588" s="119"/>
      <c r="DH588" s="119"/>
      <c r="DR588" s="119"/>
      <c r="EB588" s="119"/>
      <c r="EL588" s="119"/>
      <c r="EV588" s="119"/>
      <c r="FF588" s="119"/>
      <c r="FP588" s="119"/>
      <c r="FZ588" s="119"/>
      <c r="GJ588" s="119"/>
      <c r="GT588" s="119"/>
      <c r="HD588" s="119"/>
      <c r="HN588" s="119"/>
      <c r="HX588" s="119"/>
    </row>
    <row xmlns:x14ac="http://schemas.microsoft.com/office/spreadsheetml/2009/9/ac" r="589" s="3" customFormat="true" x14ac:dyDescent="0.25">
      <c r="A589" s="374"/>
      <c r="B589" s="119"/>
      <c r="L589" s="119"/>
      <c r="V589" s="119"/>
      <c r="AF589" s="119"/>
      <c r="AP589" s="119"/>
      <c r="AZ589" s="119"/>
      <c r="BA589" s="119"/>
      <c r="BJ589" s="119"/>
      <c r="BT589" s="119"/>
      <c r="CD589" s="119"/>
      <c r="CN589" s="119"/>
      <c r="CX589" s="119"/>
      <c r="DH589" s="119"/>
      <c r="DR589" s="119"/>
      <c r="EB589" s="119"/>
      <c r="EL589" s="119"/>
      <c r="EV589" s="119"/>
      <c r="FF589" s="119"/>
      <c r="FP589" s="119"/>
      <c r="FZ589" s="119"/>
      <c r="GJ589" s="119"/>
      <c r="GT589" s="119"/>
      <c r="HD589" s="119"/>
      <c r="HN589" s="119"/>
      <c r="HX589" s="119"/>
    </row>
    <row xmlns:x14ac="http://schemas.microsoft.com/office/spreadsheetml/2009/9/ac" r="590" s="3" customFormat="true" x14ac:dyDescent="0.25">
      <c r="A590" s="374"/>
      <c r="B590" s="119"/>
      <c r="L590" s="119"/>
      <c r="V590" s="119"/>
      <c r="AF590" s="119"/>
      <c r="AP590" s="119"/>
      <c r="AZ590" s="119"/>
      <c r="BA590" s="119"/>
      <c r="BJ590" s="119"/>
      <c r="BT590" s="119"/>
      <c r="CD590" s="119"/>
      <c r="CN590" s="119"/>
      <c r="CX590" s="119"/>
      <c r="DH590" s="119"/>
      <c r="DR590" s="119"/>
      <c r="EB590" s="119"/>
      <c r="EL590" s="119"/>
      <c r="EV590" s="119"/>
      <c r="FF590" s="119"/>
      <c r="FP590" s="119"/>
      <c r="FZ590" s="119"/>
      <c r="GJ590" s="119"/>
      <c r="GT590" s="119"/>
      <c r="HD590" s="119"/>
      <c r="HN590" s="119"/>
      <c r="HX590" s="119"/>
    </row>
    <row xmlns:x14ac="http://schemas.microsoft.com/office/spreadsheetml/2009/9/ac" r="591" s="3" customFormat="true" x14ac:dyDescent="0.25">
      <c r="A591" s="374"/>
      <c r="B591" s="119"/>
      <c r="L591" s="119"/>
      <c r="V591" s="119"/>
      <c r="AF591" s="119"/>
      <c r="AP591" s="119"/>
      <c r="AZ591" s="119"/>
      <c r="BA591" s="119"/>
      <c r="BJ591" s="119"/>
      <c r="BT591" s="119"/>
      <c r="CD591" s="119"/>
      <c r="CN591" s="119"/>
      <c r="CX591" s="119"/>
      <c r="DH591" s="119"/>
      <c r="DR591" s="119"/>
      <c r="EB591" s="119"/>
      <c r="EL591" s="119"/>
      <c r="EV591" s="119"/>
      <c r="FF591" s="119"/>
      <c r="FP591" s="119"/>
      <c r="FZ591" s="119"/>
      <c r="GJ591" s="119"/>
      <c r="GT591" s="119"/>
      <c r="HD591" s="119"/>
      <c r="HN591" s="119"/>
      <c r="HX591" s="119"/>
    </row>
    <row xmlns:x14ac="http://schemas.microsoft.com/office/spreadsheetml/2009/9/ac" r="592" s="3" customFormat="true" x14ac:dyDescent="0.25">
      <c r="A592" s="374"/>
      <c r="B592" s="119"/>
      <c r="L592" s="119"/>
      <c r="V592" s="119"/>
      <c r="AF592" s="119"/>
      <c r="AP592" s="119"/>
      <c r="AZ592" s="119"/>
      <c r="BA592" s="119"/>
      <c r="BJ592" s="119"/>
      <c r="BT592" s="119"/>
      <c r="CD592" s="119"/>
      <c r="CN592" s="119"/>
      <c r="CX592" s="119"/>
      <c r="DH592" s="119"/>
      <c r="DR592" s="119"/>
      <c r="EB592" s="119"/>
      <c r="EL592" s="119"/>
      <c r="EV592" s="119"/>
      <c r="FF592" s="119"/>
      <c r="FP592" s="119"/>
      <c r="FZ592" s="119"/>
      <c r="GJ592" s="119"/>
      <c r="GT592" s="119"/>
      <c r="HD592" s="119"/>
      <c r="HN592" s="119"/>
      <c r="HX592" s="119"/>
    </row>
    <row xmlns:x14ac="http://schemas.microsoft.com/office/spreadsheetml/2009/9/ac" r="593" s="3" customFormat="true" x14ac:dyDescent="0.25">
      <c r="A593" s="374"/>
      <c r="B593" s="119"/>
      <c r="L593" s="119"/>
      <c r="V593" s="119"/>
      <c r="AF593" s="119"/>
      <c r="AP593" s="119"/>
      <c r="AZ593" s="119"/>
      <c r="BA593" s="119"/>
      <c r="BJ593" s="119"/>
      <c r="BT593" s="119"/>
      <c r="CD593" s="119"/>
      <c r="CN593" s="119"/>
      <c r="CX593" s="119"/>
      <c r="DH593" s="119"/>
      <c r="DR593" s="119"/>
      <c r="EB593" s="119"/>
      <c r="EL593" s="119"/>
      <c r="EV593" s="119"/>
      <c r="FF593" s="119"/>
      <c r="FP593" s="119"/>
      <c r="FZ593" s="119"/>
      <c r="GJ593" s="119"/>
      <c r="GT593" s="119"/>
      <c r="HD593" s="119"/>
      <c r="HN593" s="119"/>
      <c r="HX593" s="119"/>
    </row>
    <row xmlns:x14ac="http://schemas.microsoft.com/office/spreadsheetml/2009/9/ac" r="594" s="3" customFormat="true" x14ac:dyDescent="0.25">
      <c r="A594" s="374"/>
      <c r="B594" s="119"/>
      <c r="L594" s="119"/>
      <c r="V594" s="119"/>
      <c r="AF594" s="119"/>
      <c r="AP594" s="119"/>
      <c r="AZ594" s="119"/>
      <c r="BA594" s="119"/>
      <c r="BJ594" s="119"/>
      <c r="BT594" s="119"/>
      <c r="CD594" s="119"/>
      <c r="CN594" s="119"/>
      <c r="CX594" s="119"/>
      <c r="DH594" s="119"/>
      <c r="DR594" s="119"/>
      <c r="EB594" s="119"/>
      <c r="EL594" s="119"/>
      <c r="EV594" s="119"/>
      <c r="FF594" s="119"/>
      <c r="FP594" s="119"/>
      <c r="FZ594" s="119"/>
      <c r="GJ594" s="119"/>
      <c r="GT594" s="119"/>
      <c r="HD594" s="119"/>
      <c r="HN594" s="119"/>
      <c r="HX594" s="119"/>
    </row>
    <row xmlns:x14ac="http://schemas.microsoft.com/office/spreadsheetml/2009/9/ac" r="595" s="3" customFormat="true" x14ac:dyDescent="0.25">
      <c r="A595" s="374"/>
      <c r="B595" s="119"/>
      <c r="L595" s="119"/>
      <c r="V595" s="119"/>
      <c r="AF595" s="119"/>
      <c r="AP595" s="119"/>
      <c r="AZ595" s="119"/>
      <c r="BA595" s="119"/>
      <c r="BJ595" s="119"/>
      <c r="BT595" s="119"/>
      <c r="CD595" s="119"/>
      <c r="CN595" s="119"/>
      <c r="CX595" s="119"/>
      <c r="DH595" s="119"/>
      <c r="DR595" s="119"/>
      <c r="EB595" s="119"/>
      <c r="EL595" s="119"/>
      <c r="EV595" s="119"/>
      <c r="FF595" s="119"/>
      <c r="FP595" s="119"/>
      <c r="FZ595" s="119"/>
      <c r="GJ595" s="119"/>
      <c r="GT595" s="119"/>
      <c r="HD595" s="119"/>
      <c r="HN595" s="119"/>
      <c r="HX595" s="119"/>
    </row>
    <row xmlns:x14ac="http://schemas.microsoft.com/office/spreadsheetml/2009/9/ac" r="596" s="3" customFormat="true" x14ac:dyDescent="0.25">
      <c r="A596" s="374"/>
      <c r="B596" s="119"/>
      <c r="L596" s="119"/>
      <c r="V596" s="119"/>
      <c r="AF596" s="119"/>
      <c r="AP596" s="119"/>
      <c r="AZ596" s="119"/>
      <c r="BA596" s="119"/>
      <c r="BJ596" s="119"/>
      <c r="BT596" s="119"/>
      <c r="CD596" s="119"/>
      <c r="CN596" s="119"/>
      <c r="CX596" s="119"/>
      <c r="DH596" s="119"/>
      <c r="DR596" s="119"/>
      <c r="EB596" s="119"/>
      <c r="EL596" s="119"/>
      <c r="EV596" s="119"/>
      <c r="FF596" s="119"/>
      <c r="FP596" s="119"/>
      <c r="FZ596" s="119"/>
      <c r="GJ596" s="119"/>
      <c r="GT596" s="119"/>
      <c r="HD596" s="119"/>
      <c r="HN596" s="119"/>
      <c r="HX596" s="119"/>
    </row>
    <row xmlns:x14ac="http://schemas.microsoft.com/office/spreadsheetml/2009/9/ac" r="597" s="3" customFormat="true" x14ac:dyDescent="0.25">
      <c r="A597" s="374"/>
      <c r="B597" s="119"/>
      <c r="L597" s="119"/>
      <c r="V597" s="119"/>
      <c r="AF597" s="119"/>
      <c r="AP597" s="119"/>
      <c r="AZ597" s="119"/>
      <c r="BA597" s="119"/>
      <c r="BJ597" s="119"/>
      <c r="BT597" s="119"/>
      <c r="CD597" s="119"/>
      <c r="CN597" s="119"/>
      <c r="CX597" s="119"/>
      <c r="DH597" s="119"/>
      <c r="DR597" s="119"/>
      <c r="EB597" s="119"/>
      <c r="EL597" s="119"/>
      <c r="EV597" s="119"/>
      <c r="FF597" s="119"/>
      <c r="FP597" s="119"/>
      <c r="FZ597" s="119"/>
      <c r="GJ597" s="119"/>
      <c r="GT597" s="119"/>
      <c r="HD597" s="119"/>
      <c r="HN597" s="119"/>
      <c r="HX597" s="119"/>
    </row>
    <row xmlns:x14ac="http://schemas.microsoft.com/office/spreadsheetml/2009/9/ac" r="598" s="3" customFormat="true" x14ac:dyDescent="0.25">
      <c r="A598" s="374"/>
      <c r="B598" s="119"/>
      <c r="L598" s="119"/>
      <c r="V598" s="119"/>
      <c r="AF598" s="119"/>
      <c r="AP598" s="119"/>
      <c r="AZ598" s="119"/>
      <c r="BA598" s="119"/>
      <c r="BJ598" s="119"/>
      <c r="BT598" s="119"/>
      <c r="CD598" s="119"/>
      <c r="CN598" s="119"/>
      <c r="CX598" s="119"/>
      <c r="DH598" s="119"/>
      <c r="DR598" s="119"/>
      <c r="EB598" s="119"/>
      <c r="EL598" s="119"/>
      <c r="EV598" s="119"/>
      <c r="FF598" s="119"/>
      <c r="FP598" s="119"/>
      <c r="FZ598" s="119"/>
      <c r="GJ598" s="119"/>
      <c r="GT598" s="119"/>
      <c r="HD598" s="119"/>
      <c r="HN598" s="119"/>
      <c r="HX598" s="119"/>
    </row>
    <row xmlns:x14ac="http://schemas.microsoft.com/office/spreadsheetml/2009/9/ac" r="599" s="3" customFormat="true" x14ac:dyDescent="0.25">
      <c r="A599" s="374"/>
      <c r="B599" s="119"/>
      <c r="L599" s="119"/>
      <c r="V599" s="119"/>
      <c r="AF599" s="119"/>
      <c r="AP599" s="119"/>
      <c r="AZ599" s="119"/>
      <c r="BA599" s="119"/>
      <c r="BJ599" s="119"/>
      <c r="BT599" s="119"/>
      <c r="CD599" s="119"/>
      <c r="CN599" s="119"/>
      <c r="CX599" s="119"/>
      <c r="DH599" s="119"/>
      <c r="DR599" s="119"/>
      <c r="EB599" s="119"/>
      <c r="EL599" s="119"/>
      <c r="EV599" s="119"/>
      <c r="FF599" s="119"/>
      <c r="FP599" s="119"/>
      <c r="FZ599" s="119"/>
      <c r="GJ599" s="119"/>
      <c r="GT599" s="119"/>
      <c r="HD599" s="119"/>
      <c r="HN599" s="119"/>
      <c r="HX599" s="119"/>
    </row>
    <row xmlns:x14ac="http://schemas.microsoft.com/office/spreadsheetml/2009/9/ac" r="600" s="3" customFormat="true" x14ac:dyDescent="0.25">
      <c r="A600" s="374"/>
      <c r="B600" s="119"/>
      <c r="L600" s="119"/>
      <c r="V600" s="119"/>
      <c r="AF600" s="119"/>
      <c r="AP600" s="119"/>
      <c r="AZ600" s="119"/>
      <c r="BA600" s="119"/>
      <c r="BJ600" s="119"/>
      <c r="BT600" s="119"/>
      <c r="CD600" s="119"/>
      <c r="CN600" s="119"/>
      <c r="CX600" s="119"/>
      <c r="DH600" s="119"/>
      <c r="DR600" s="119"/>
      <c r="EB600" s="119"/>
      <c r="EL600" s="119"/>
      <c r="EV600" s="119"/>
      <c r="FF600" s="119"/>
      <c r="FP600" s="119"/>
      <c r="FZ600" s="119"/>
      <c r="GJ600" s="119"/>
      <c r="GT600" s="119"/>
      <c r="HD600" s="119"/>
      <c r="HN600" s="119"/>
      <c r="HX600" s="119"/>
    </row>
    <row xmlns:x14ac="http://schemas.microsoft.com/office/spreadsheetml/2009/9/ac" r="601" s="3" customFormat="true" x14ac:dyDescent="0.25">
      <c r="A601" s="374"/>
      <c r="B601" s="119"/>
      <c r="L601" s="119"/>
      <c r="V601" s="119"/>
      <c r="AF601" s="119"/>
      <c r="AP601" s="119"/>
      <c r="AZ601" s="119"/>
      <c r="BA601" s="119"/>
      <c r="BJ601" s="119"/>
      <c r="BT601" s="119"/>
      <c r="CD601" s="119"/>
      <c r="CN601" s="119"/>
      <c r="CX601" s="119"/>
      <c r="DH601" s="119"/>
      <c r="DR601" s="119"/>
      <c r="EB601" s="119"/>
      <c r="EL601" s="119"/>
      <c r="EV601" s="119"/>
      <c r="FF601" s="119"/>
      <c r="FP601" s="119"/>
      <c r="FZ601" s="119"/>
      <c r="GJ601" s="119"/>
      <c r="GT601" s="119"/>
      <c r="HD601" s="119"/>
      <c r="HN601" s="119"/>
      <c r="HX601" s="119"/>
    </row>
    <row xmlns:x14ac="http://schemas.microsoft.com/office/spreadsheetml/2009/9/ac" r="602" s="3" customFormat="true" x14ac:dyDescent="0.25">
      <c r="A602" s="374"/>
      <c r="B602" s="119"/>
      <c r="L602" s="119"/>
      <c r="V602" s="119"/>
      <c r="AF602" s="119"/>
      <c r="AP602" s="119"/>
      <c r="AZ602" s="119"/>
      <c r="BA602" s="119"/>
      <c r="BJ602" s="119"/>
      <c r="BT602" s="119"/>
      <c r="CD602" s="119"/>
      <c r="CN602" s="119"/>
      <c r="CX602" s="119"/>
      <c r="DH602" s="119"/>
      <c r="DR602" s="119"/>
      <c r="EB602" s="119"/>
      <c r="EL602" s="119"/>
      <c r="EV602" s="119"/>
      <c r="FF602" s="119"/>
      <c r="FP602" s="119"/>
      <c r="FZ602" s="119"/>
      <c r="GJ602" s="119"/>
      <c r="GT602" s="119"/>
      <c r="HD602" s="119"/>
      <c r="HN602" s="119"/>
      <c r="HX602" s="119"/>
    </row>
    <row xmlns:x14ac="http://schemas.microsoft.com/office/spreadsheetml/2009/9/ac" r="603" s="3" customFormat="true" x14ac:dyDescent="0.25">
      <c r="A603" s="374"/>
      <c r="B603" s="119"/>
      <c r="L603" s="119"/>
      <c r="V603" s="119"/>
      <c r="AF603" s="119"/>
      <c r="AP603" s="119"/>
      <c r="AZ603" s="119"/>
      <c r="BA603" s="119"/>
      <c r="BJ603" s="119"/>
      <c r="BT603" s="119"/>
      <c r="CD603" s="119"/>
      <c r="CN603" s="119"/>
      <c r="CX603" s="119"/>
      <c r="DH603" s="119"/>
      <c r="DR603" s="119"/>
      <c r="EB603" s="119"/>
      <c r="EL603" s="119"/>
      <c r="EV603" s="119"/>
      <c r="FF603" s="119"/>
      <c r="FP603" s="119"/>
      <c r="FZ603" s="119"/>
      <c r="GJ603" s="119"/>
      <c r="GT603" s="119"/>
      <c r="HD603" s="119"/>
      <c r="HN603" s="119"/>
      <c r="HX603" s="119"/>
    </row>
    <row xmlns:x14ac="http://schemas.microsoft.com/office/spreadsheetml/2009/9/ac" r="604" s="3" customFormat="true" x14ac:dyDescent="0.25">
      <c r="A604" s="374"/>
      <c r="B604" s="119"/>
      <c r="L604" s="119"/>
      <c r="V604" s="119"/>
      <c r="AF604" s="119"/>
      <c r="AP604" s="119"/>
      <c r="AZ604" s="119"/>
      <c r="BA604" s="119"/>
      <c r="BJ604" s="119"/>
      <c r="BT604" s="119"/>
      <c r="CD604" s="119"/>
      <c r="CN604" s="119"/>
      <c r="CX604" s="119"/>
      <c r="DH604" s="119"/>
      <c r="DR604" s="119"/>
      <c r="EB604" s="119"/>
      <c r="EL604" s="119"/>
      <c r="EV604" s="119"/>
      <c r="FF604" s="119"/>
      <c r="FP604" s="119"/>
      <c r="FZ604" s="119"/>
      <c r="GJ604" s="119"/>
      <c r="GT604" s="119"/>
      <c r="HD604" s="119"/>
      <c r="HN604" s="119"/>
      <c r="HX604" s="119"/>
    </row>
    <row xmlns:x14ac="http://schemas.microsoft.com/office/spreadsheetml/2009/9/ac" r="605" s="3" customFormat="true" x14ac:dyDescent="0.25">
      <c r="A605" s="374"/>
      <c r="B605" s="119"/>
      <c r="L605" s="119"/>
      <c r="V605" s="119"/>
      <c r="AF605" s="119"/>
      <c r="AP605" s="119"/>
      <c r="AZ605" s="119"/>
      <c r="BA605" s="119"/>
      <c r="BJ605" s="119"/>
      <c r="BT605" s="119"/>
      <c r="CD605" s="119"/>
      <c r="CN605" s="119"/>
      <c r="CX605" s="119"/>
      <c r="DH605" s="119"/>
      <c r="DR605" s="119"/>
      <c r="EB605" s="119"/>
      <c r="EL605" s="119"/>
      <c r="EV605" s="119"/>
      <c r="FF605" s="119"/>
      <c r="FP605" s="119"/>
      <c r="FZ605" s="119"/>
      <c r="GJ605" s="119"/>
      <c r="GT605" s="119"/>
      <c r="HD605" s="119"/>
      <c r="HN605" s="119"/>
      <c r="HX605" s="119"/>
    </row>
    <row xmlns:x14ac="http://schemas.microsoft.com/office/spreadsheetml/2009/9/ac" r="606" s="3" customFormat="true" x14ac:dyDescent="0.25">
      <c r="A606" s="374"/>
      <c r="B606" s="119"/>
      <c r="L606" s="119"/>
      <c r="V606" s="119"/>
      <c r="AF606" s="119"/>
      <c r="AP606" s="119"/>
      <c r="AZ606" s="119"/>
      <c r="BA606" s="119"/>
      <c r="BJ606" s="119"/>
      <c r="BT606" s="119"/>
      <c r="CD606" s="119"/>
      <c r="CN606" s="119"/>
      <c r="CX606" s="119"/>
      <c r="DH606" s="119"/>
      <c r="DR606" s="119"/>
      <c r="EB606" s="119"/>
      <c r="EL606" s="119"/>
      <c r="EV606" s="119"/>
      <c r="FF606" s="119"/>
      <c r="FP606" s="119"/>
      <c r="FZ606" s="119"/>
      <c r="GJ606" s="119"/>
      <c r="GT606" s="119"/>
      <c r="HD606" s="119"/>
      <c r="HN606" s="119"/>
      <c r="HX606" s="119"/>
    </row>
    <row xmlns:x14ac="http://schemas.microsoft.com/office/spreadsheetml/2009/9/ac" r="607" s="3" customFormat="true" x14ac:dyDescent="0.25">
      <c r="A607" s="374"/>
      <c r="B607" s="119"/>
      <c r="L607" s="119"/>
      <c r="V607" s="119"/>
      <c r="AF607" s="119"/>
      <c r="AP607" s="119"/>
      <c r="AZ607" s="119"/>
      <c r="BA607" s="119"/>
      <c r="BJ607" s="119"/>
      <c r="BT607" s="119"/>
      <c r="CD607" s="119"/>
      <c r="CN607" s="119"/>
      <c r="CX607" s="119"/>
      <c r="DH607" s="119"/>
      <c r="DR607" s="119"/>
      <c r="EB607" s="119"/>
      <c r="EL607" s="119"/>
      <c r="EV607" s="119"/>
      <c r="FF607" s="119"/>
      <c r="FP607" s="119"/>
      <c r="FZ607" s="119"/>
      <c r="GJ607" s="119"/>
      <c r="GT607" s="119"/>
      <c r="HD607" s="119"/>
      <c r="HN607" s="119"/>
      <c r="HX607" s="119"/>
    </row>
    <row xmlns:x14ac="http://schemas.microsoft.com/office/spreadsheetml/2009/9/ac" r="608" s="3" customFormat="true" x14ac:dyDescent="0.25">
      <c r="A608" s="374"/>
      <c r="B608" s="119"/>
      <c r="L608" s="119"/>
      <c r="V608" s="119"/>
      <c r="AF608" s="119"/>
      <c r="AP608" s="119"/>
      <c r="AZ608" s="119"/>
      <c r="BA608" s="119"/>
      <c r="BJ608" s="119"/>
      <c r="BT608" s="119"/>
      <c r="CD608" s="119"/>
      <c r="CN608" s="119"/>
      <c r="CX608" s="119"/>
      <c r="DH608" s="119"/>
      <c r="DR608" s="119"/>
      <c r="EB608" s="119"/>
      <c r="EL608" s="119"/>
      <c r="EV608" s="119"/>
      <c r="FF608" s="119"/>
      <c r="FP608" s="119"/>
      <c r="FZ608" s="119"/>
      <c r="GJ608" s="119"/>
      <c r="GT608" s="119"/>
      <c r="HD608" s="119"/>
      <c r="HN608" s="119"/>
      <c r="HX608" s="119"/>
    </row>
    <row xmlns:x14ac="http://schemas.microsoft.com/office/spreadsheetml/2009/9/ac" r="609" s="3" customFormat="true" x14ac:dyDescent="0.25">
      <c r="A609" s="374"/>
      <c r="B609" s="119"/>
      <c r="L609" s="119"/>
      <c r="V609" s="119"/>
      <c r="AF609" s="119"/>
      <c r="AP609" s="119"/>
      <c r="AZ609" s="119"/>
      <c r="BA609" s="119"/>
      <c r="BJ609" s="119"/>
      <c r="BT609" s="119"/>
      <c r="CD609" s="119"/>
      <c r="CN609" s="119"/>
      <c r="CX609" s="119"/>
      <c r="DH609" s="119"/>
      <c r="DR609" s="119"/>
      <c r="EB609" s="119"/>
      <c r="EL609" s="119"/>
      <c r="EV609" s="119"/>
      <c r="FF609" s="119"/>
      <c r="FP609" s="119"/>
      <c r="FZ609" s="119"/>
      <c r="GJ609" s="119"/>
      <c r="GT609" s="119"/>
      <c r="HD609" s="119"/>
      <c r="HN609" s="119"/>
      <c r="HX609" s="119"/>
    </row>
    <row xmlns:x14ac="http://schemas.microsoft.com/office/spreadsheetml/2009/9/ac" r="610" s="3" customFormat="true" x14ac:dyDescent="0.25">
      <c r="A610" s="374"/>
      <c r="B610" s="119"/>
      <c r="L610" s="119"/>
      <c r="V610" s="119"/>
      <c r="AF610" s="119"/>
      <c r="AP610" s="119"/>
      <c r="AZ610" s="119"/>
      <c r="BA610" s="119"/>
      <c r="BJ610" s="119"/>
      <c r="BT610" s="119"/>
      <c r="CD610" s="119"/>
      <c r="CN610" s="119"/>
      <c r="CX610" s="119"/>
      <c r="DH610" s="119"/>
      <c r="DR610" s="119"/>
      <c r="EB610" s="119"/>
      <c r="EL610" s="119"/>
      <c r="EV610" s="119"/>
      <c r="FF610" s="119"/>
      <c r="FP610" s="119"/>
      <c r="FZ610" s="119"/>
      <c r="GJ610" s="119"/>
      <c r="GT610" s="119"/>
      <c r="HD610" s="119"/>
      <c r="HN610" s="119"/>
      <c r="HX610" s="119"/>
    </row>
    <row xmlns:x14ac="http://schemas.microsoft.com/office/spreadsheetml/2009/9/ac" r="611" s="3" customFormat="true" x14ac:dyDescent="0.25">
      <c r="A611" s="374"/>
      <c r="B611" s="119"/>
      <c r="L611" s="119"/>
      <c r="V611" s="119"/>
      <c r="AF611" s="119"/>
      <c r="AP611" s="119"/>
      <c r="AZ611" s="119"/>
      <c r="BA611" s="119"/>
      <c r="BJ611" s="119"/>
      <c r="BT611" s="119"/>
      <c r="CD611" s="119"/>
      <c r="CN611" s="119"/>
      <c r="CX611" s="119"/>
      <c r="DH611" s="119"/>
      <c r="DR611" s="119"/>
      <c r="EB611" s="119"/>
      <c r="EL611" s="119"/>
      <c r="EV611" s="119"/>
      <c r="FF611" s="119"/>
      <c r="FP611" s="119"/>
      <c r="FZ611" s="119"/>
      <c r="GJ611" s="119"/>
      <c r="GT611" s="119"/>
      <c r="HD611" s="119"/>
      <c r="HN611" s="119"/>
      <c r="HX611" s="119"/>
    </row>
    <row xmlns:x14ac="http://schemas.microsoft.com/office/spreadsheetml/2009/9/ac" r="612" s="3" customFormat="true" x14ac:dyDescent="0.25">
      <c r="A612" s="374"/>
      <c r="B612" s="119"/>
      <c r="L612" s="119"/>
      <c r="V612" s="119"/>
      <c r="AF612" s="119"/>
      <c r="AP612" s="119"/>
      <c r="AZ612" s="119"/>
      <c r="BA612" s="119"/>
      <c r="BJ612" s="119"/>
      <c r="BT612" s="119"/>
      <c r="CD612" s="119"/>
      <c r="CN612" s="119"/>
      <c r="CX612" s="119"/>
      <c r="DH612" s="119"/>
      <c r="DR612" s="119"/>
      <c r="EB612" s="119"/>
      <c r="EL612" s="119"/>
      <c r="EV612" s="119"/>
      <c r="FF612" s="119"/>
      <c r="FP612" s="119"/>
      <c r="FZ612" s="119"/>
      <c r="GJ612" s="119"/>
      <c r="GT612" s="119"/>
      <c r="HD612" s="119"/>
      <c r="HN612" s="119"/>
      <c r="HX612" s="119"/>
    </row>
    <row xmlns:x14ac="http://schemas.microsoft.com/office/spreadsheetml/2009/9/ac" r="613" s="3" customFormat="true" x14ac:dyDescent="0.25">
      <c r="A613" s="374"/>
      <c r="B613" s="119"/>
      <c r="L613" s="119"/>
      <c r="V613" s="119"/>
      <c r="AF613" s="119"/>
      <c r="AP613" s="119"/>
      <c r="AZ613" s="119"/>
      <c r="BA613" s="119"/>
      <c r="BJ613" s="119"/>
      <c r="BT613" s="119"/>
      <c r="CD613" s="119"/>
      <c r="CN613" s="119"/>
      <c r="CX613" s="119"/>
      <c r="DH613" s="119"/>
      <c r="DR613" s="119"/>
      <c r="EB613" s="119"/>
      <c r="EL613" s="119"/>
      <c r="EV613" s="119"/>
      <c r="FF613" s="119"/>
      <c r="FP613" s="119"/>
      <c r="FZ613" s="119"/>
      <c r="GJ613" s="119"/>
      <c r="GT613" s="119"/>
      <c r="HD613" s="119"/>
      <c r="HN613" s="119"/>
      <c r="HX613" s="119"/>
    </row>
    <row xmlns:x14ac="http://schemas.microsoft.com/office/spreadsheetml/2009/9/ac" r="614" s="3" customFormat="true" x14ac:dyDescent="0.25">
      <c r="A614" s="374"/>
      <c r="B614" s="119"/>
      <c r="L614" s="119"/>
      <c r="V614" s="119"/>
      <c r="AF614" s="119"/>
      <c r="AP614" s="119"/>
      <c r="AZ614" s="119"/>
      <c r="BA614" s="119"/>
      <c r="BJ614" s="119"/>
      <c r="BT614" s="119"/>
      <c r="CD614" s="119"/>
      <c r="CN614" s="119"/>
      <c r="CX614" s="119"/>
      <c r="DH614" s="119"/>
      <c r="DR614" s="119"/>
      <c r="EB614" s="119"/>
      <c r="EL614" s="119"/>
      <c r="EV614" s="119"/>
      <c r="FF614" s="119"/>
      <c r="FP614" s="119"/>
      <c r="FZ614" s="119"/>
      <c r="GJ614" s="119"/>
      <c r="GT614" s="119"/>
      <c r="HD614" s="119"/>
      <c r="HN614" s="119"/>
      <c r="HX614" s="119"/>
    </row>
    <row xmlns:x14ac="http://schemas.microsoft.com/office/spreadsheetml/2009/9/ac" r="615" s="3" customFormat="true" x14ac:dyDescent="0.25">
      <c r="A615" s="374"/>
      <c r="B615" s="119"/>
      <c r="L615" s="119"/>
      <c r="V615" s="119"/>
      <c r="AF615" s="119"/>
      <c r="AP615" s="119"/>
      <c r="AZ615" s="119"/>
      <c r="BA615" s="119"/>
      <c r="BJ615" s="119"/>
      <c r="BT615" s="119"/>
      <c r="CD615" s="119"/>
      <c r="CN615" s="119"/>
      <c r="CX615" s="119"/>
      <c r="DH615" s="119"/>
      <c r="DR615" s="119"/>
      <c r="EB615" s="119"/>
      <c r="EL615" s="119"/>
      <c r="EV615" s="119"/>
      <c r="FF615" s="119"/>
      <c r="FP615" s="119"/>
      <c r="FZ615" s="119"/>
      <c r="GJ615" s="119"/>
      <c r="GT615" s="119"/>
      <c r="HD615" s="119"/>
      <c r="HN615" s="119"/>
      <c r="HX615" s="119"/>
    </row>
    <row xmlns:x14ac="http://schemas.microsoft.com/office/spreadsheetml/2009/9/ac" r="616" s="3" customFormat="true" x14ac:dyDescent="0.25">
      <c r="A616" s="374"/>
      <c r="B616" s="119"/>
      <c r="L616" s="119"/>
      <c r="V616" s="119"/>
      <c r="AF616" s="119"/>
      <c r="AP616" s="119"/>
      <c r="AZ616" s="119"/>
      <c r="BA616" s="119"/>
      <c r="BJ616" s="119"/>
      <c r="BT616" s="119"/>
      <c r="CD616" s="119"/>
      <c r="CN616" s="119"/>
      <c r="CX616" s="119"/>
      <c r="DH616" s="119"/>
      <c r="DR616" s="119"/>
      <c r="EB616" s="119"/>
      <c r="EL616" s="119"/>
      <c r="EV616" s="119"/>
      <c r="FF616" s="119"/>
      <c r="FP616" s="119"/>
      <c r="FZ616" s="119"/>
      <c r="GJ616" s="119"/>
      <c r="GT616" s="119"/>
      <c r="HD616" s="119"/>
      <c r="HN616" s="119"/>
      <c r="HX616" s="119"/>
    </row>
    <row xmlns:x14ac="http://schemas.microsoft.com/office/spreadsheetml/2009/9/ac" r="617" s="3" customFormat="true" x14ac:dyDescent="0.25">
      <c r="A617" s="374"/>
      <c r="B617" s="119"/>
      <c r="L617" s="119"/>
      <c r="V617" s="119"/>
      <c r="AF617" s="119"/>
      <c r="AP617" s="119"/>
      <c r="AZ617" s="119"/>
      <c r="BA617" s="119"/>
      <c r="BJ617" s="119"/>
      <c r="BT617" s="119"/>
      <c r="CD617" s="119"/>
      <c r="CN617" s="119"/>
      <c r="CX617" s="119"/>
      <c r="DH617" s="119"/>
      <c r="DR617" s="119"/>
      <c r="EB617" s="119"/>
      <c r="EL617" s="119"/>
      <c r="EV617" s="119"/>
      <c r="FF617" s="119"/>
      <c r="FP617" s="119"/>
      <c r="FZ617" s="119"/>
      <c r="GJ617" s="119"/>
      <c r="GT617" s="119"/>
      <c r="HD617" s="119"/>
      <c r="HN617" s="119"/>
      <c r="HX617" s="119"/>
    </row>
    <row xmlns:x14ac="http://schemas.microsoft.com/office/spreadsheetml/2009/9/ac" r="618" s="3" customFormat="true" x14ac:dyDescent="0.25">
      <c r="A618" s="374"/>
      <c r="B618" s="119"/>
      <c r="L618" s="119"/>
      <c r="V618" s="119"/>
      <c r="AF618" s="119"/>
      <c r="AP618" s="119"/>
      <c r="AZ618" s="119"/>
      <c r="BA618" s="119"/>
      <c r="BJ618" s="119"/>
      <c r="BT618" s="119"/>
      <c r="CD618" s="119"/>
      <c r="CN618" s="119"/>
      <c r="CX618" s="119"/>
      <c r="DH618" s="119"/>
      <c r="DR618" s="119"/>
      <c r="EB618" s="119"/>
      <c r="EL618" s="119"/>
      <c r="EV618" s="119"/>
      <c r="FF618" s="119"/>
      <c r="FP618" s="119"/>
      <c r="FZ618" s="119"/>
      <c r="GJ618" s="119"/>
      <c r="GT618" s="119"/>
      <c r="HD618" s="119"/>
      <c r="HN618" s="119"/>
      <c r="HX618" s="119"/>
    </row>
    <row xmlns:x14ac="http://schemas.microsoft.com/office/spreadsheetml/2009/9/ac" r="619" s="3" customFormat="true" x14ac:dyDescent="0.25">
      <c r="A619" s="374"/>
      <c r="B619" s="119"/>
      <c r="L619" s="119"/>
      <c r="V619" s="119"/>
      <c r="AF619" s="119"/>
      <c r="AP619" s="119"/>
      <c r="AZ619" s="119"/>
      <c r="BA619" s="119"/>
      <c r="BJ619" s="119"/>
      <c r="BT619" s="119"/>
      <c r="CD619" s="119"/>
      <c r="CN619" s="119"/>
      <c r="CX619" s="119"/>
      <c r="DH619" s="119"/>
      <c r="DR619" s="119"/>
      <c r="EB619" s="119"/>
      <c r="EL619" s="119"/>
      <c r="EV619" s="119"/>
      <c r="FF619" s="119"/>
      <c r="FP619" s="119"/>
      <c r="FZ619" s="119"/>
      <c r="GJ619" s="119"/>
      <c r="GT619" s="119"/>
      <c r="HD619" s="119"/>
      <c r="HN619" s="119"/>
      <c r="HX619" s="119"/>
    </row>
    <row xmlns:x14ac="http://schemas.microsoft.com/office/spreadsheetml/2009/9/ac" r="620" s="3" customFormat="true" x14ac:dyDescent="0.25">
      <c r="A620" s="374"/>
      <c r="B620" s="119"/>
      <c r="L620" s="119"/>
      <c r="V620" s="119"/>
      <c r="AF620" s="119"/>
      <c r="AP620" s="119"/>
      <c r="AZ620" s="119"/>
      <c r="BA620" s="119"/>
      <c r="BJ620" s="119"/>
      <c r="BT620" s="119"/>
      <c r="CD620" s="119"/>
      <c r="CN620" s="119"/>
      <c r="CX620" s="119"/>
      <c r="DH620" s="119"/>
      <c r="DR620" s="119"/>
      <c r="EB620" s="119"/>
      <c r="EL620" s="119"/>
      <c r="EV620" s="119"/>
      <c r="FF620" s="119"/>
      <c r="FP620" s="119"/>
      <c r="FZ620" s="119"/>
      <c r="GJ620" s="119"/>
      <c r="GT620" s="119"/>
      <c r="HD620" s="119"/>
      <c r="HN620" s="119"/>
      <c r="HX620" s="119"/>
    </row>
    <row xmlns:x14ac="http://schemas.microsoft.com/office/spreadsheetml/2009/9/ac" r="621" s="3" customFormat="true" x14ac:dyDescent="0.25">
      <c r="A621" s="374"/>
      <c r="B621" s="119"/>
      <c r="L621" s="119"/>
      <c r="V621" s="119"/>
      <c r="AF621" s="119"/>
      <c r="AP621" s="119"/>
      <c r="AZ621" s="119"/>
      <c r="BA621" s="119"/>
      <c r="BJ621" s="119"/>
      <c r="BT621" s="119"/>
      <c r="CD621" s="119"/>
      <c r="CN621" s="119"/>
      <c r="CX621" s="119"/>
      <c r="DH621" s="119"/>
      <c r="DR621" s="119"/>
      <c r="EB621" s="119"/>
      <c r="EL621" s="119"/>
      <c r="EV621" s="119"/>
      <c r="FF621" s="119"/>
      <c r="FP621" s="119"/>
      <c r="FZ621" s="119"/>
      <c r="GJ621" s="119"/>
      <c r="GT621" s="119"/>
      <c r="HD621" s="119"/>
      <c r="HN621" s="119"/>
      <c r="HX621" s="119"/>
    </row>
    <row xmlns:x14ac="http://schemas.microsoft.com/office/spreadsheetml/2009/9/ac" r="622" s="3" customFormat="true" x14ac:dyDescent="0.25">
      <c r="A622" s="374"/>
      <c r="B622" s="119"/>
      <c r="L622" s="119"/>
      <c r="V622" s="119"/>
      <c r="AF622" s="119"/>
      <c r="AP622" s="119"/>
      <c r="AZ622" s="119"/>
      <c r="BA622" s="119"/>
      <c r="BJ622" s="119"/>
      <c r="BT622" s="119"/>
      <c r="CD622" s="119"/>
      <c r="CN622" s="119"/>
      <c r="CX622" s="119"/>
      <c r="DH622" s="119"/>
      <c r="DR622" s="119"/>
      <c r="EB622" s="119"/>
      <c r="EL622" s="119"/>
      <c r="EV622" s="119"/>
      <c r="FF622" s="119"/>
      <c r="FP622" s="119"/>
      <c r="FZ622" s="119"/>
      <c r="GJ622" s="119"/>
      <c r="GT622" s="119"/>
      <c r="HD622" s="119"/>
      <c r="HN622" s="119"/>
      <c r="HX622" s="119"/>
    </row>
    <row xmlns:x14ac="http://schemas.microsoft.com/office/spreadsheetml/2009/9/ac" r="623" s="3" customFormat="true" x14ac:dyDescent="0.25">
      <c r="A623" s="374"/>
      <c r="B623" s="119"/>
      <c r="L623" s="119"/>
      <c r="V623" s="119"/>
      <c r="AF623" s="119"/>
      <c r="AP623" s="119"/>
      <c r="AZ623" s="119"/>
      <c r="BA623" s="119"/>
      <c r="BJ623" s="119"/>
      <c r="BT623" s="119"/>
      <c r="CD623" s="119"/>
      <c r="CN623" s="119"/>
      <c r="CX623" s="119"/>
      <c r="DH623" s="119"/>
      <c r="DR623" s="119"/>
      <c r="EB623" s="119"/>
      <c r="EL623" s="119"/>
      <c r="EV623" s="119"/>
      <c r="FF623" s="119"/>
      <c r="FP623" s="119"/>
      <c r="FZ623" s="119"/>
      <c r="GJ623" s="119"/>
      <c r="GT623" s="119"/>
      <c r="HD623" s="119"/>
      <c r="HN623" s="119"/>
      <c r="HX623" s="119"/>
    </row>
    <row xmlns:x14ac="http://schemas.microsoft.com/office/spreadsheetml/2009/9/ac" r="624" s="3" customFormat="true" x14ac:dyDescent="0.25">
      <c r="A624" s="374"/>
      <c r="B624" s="119"/>
      <c r="L624" s="119"/>
      <c r="V624" s="119"/>
      <c r="AF624" s="119"/>
      <c r="AP624" s="119"/>
      <c r="AZ624" s="119"/>
      <c r="BA624" s="119"/>
      <c r="BJ624" s="119"/>
      <c r="BT624" s="119"/>
      <c r="CD624" s="119"/>
      <c r="CN624" s="119"/>
      <c r="CX624" s="119"/>
      <c r="DH624" s="119"/>
      <c r="DR624" s="119"/>
      <c r="EB624" s="119"/>
      <c r="EL624" s="119"/>
      <c r="EV624" s="119"/>
      <c r="FF624" s="119"/>
      <c r="FP624" s="119"/>
      <c r="FZ624" s="119"/>
      <c r="GJ624" s="119"/>
      <c r="GT624" s="119"/>
      <c r="HD624" s="119"/>
      <c r="HN624" s="119"/>
      <c r="HX624" s="119"/>
    </row>
    <row xmlns:x14ac="http://schemas.microsoft.com/office/spreadsheetml/2009/9/ac" r="625" s="3" customFormat="true" x14ac:dyDescent="0.25">
      <c r="A625" s="374"/>
      <c r="B625" s="119"/>
      <c r="L625" s="119"/>
      <c r="V625" s="119"/>
      <c r="AF625" s="119"/>
      <c r="AP625" s="119"/>
      <c r="AZ625" s="119"/>
      <c r="BA625" s="119"/>
      <c r="BJ625" s="119"/>
      <c r="BT625" s="119"/>
      <c r="CD625" s="119"/>
      <c r="CN625" s="119"/>
      <c r="CX625" s="119"/>
      <c r="DH625" s="119"/>
      <c r="DR625" s="119"/>
      <c r="EB625" s="119"/>
      <c r="EL625" s="119"/>
      <c r="EV625" s="119"/>
      <c r="FF625" s="119"/>
      <c r="FP625" s="119"/>
      <c r="FZ625" s="119"/>
      <c r="GJ625" s="119"/>
      <c r="GT625" s="119"/>
      <c r="HD625" s="119"/>
      <c r="HN625" s="119"/>
      <c r="HX625" s="119"/>
    </row>
    <row xmlns:x14ac="http://schemas.microsoft.com/office/spreadsheetml/2009/9/ac" r="626" s="3" customFormat="true" x14ac:dyDescent="0.25">
      <c r="A626" s="374"/>
      <c r="B626" s="119"/>
      <c r="L626" s="119"/>
      <c r="V626" s="119"/>
      <c r="AF626" s="119"/>
      <c r="AP626" s="119"/>
      <c r="AZ626" s="119"/>
      <c r="BA626" s="119"/>
      <c r="BJ626" s="119"/>
      <c r="BT626" s="119"/>
      <c r="CD626" s="119"/>
      <c r="CN626" s="119"/>
      <c r="CX626" s="119"/>
      <c r="DH626" s="119"/>
      <c r="DR626" s="119"/>
      <c r="EB626" s="119"/>
      <c r="EL626" s="119"/>
      <c r="EV626" s="119"/>
      <c r="FF626" s="119"/>
      <c r="FP626" s="119"/>
      <c r="FZ626" s="119"/>
      <c r="GJ626" s="119"/>
      <c r="GT626" s="119"/>
      <c r="HD626" s="119"/>
      <c r="HN626" s="119"/>
      <c r="HX626" s="119"/>
    </row>
    <row xmlns:x14ac="http://schemas.microsoft.com/office/spreadsheetml/2009/9/ac" r="627" s="3" customFormat="true" x14ac:dyDescent="0.25">
      <c r="A627" s="374"/>
      <c r="B627" s="119"/>
      <c r="L627" s="119"/>
      <c r="V627" s="119"/>
      <c r="AF627" s="119"/>
      <c r="AP627" s="119"/>
      <c r="AZ627" s="119"/>
      <c r="BA627" s="119"/>
      <c r="BJ627" s="119"/>
      <c r="BT627" s="119"/>
      <c r="CD627" s="119"/>
      <c r="CN627" s="119"/>
      <c r="CX627" s="119"/>
      <c r="DH627" s="119"/>
      <c r="DR627" s="119"/>
      <c r="EB627" s="119"/>
      <c r="EL627" s="119"/>
      <c r="EV627" s="119"/>
      <c r="FF627" s="119"/>
      <c r="FP627" s="119"/>
      <c r="FZ627" s="119"/>
      <c r="GJ627" s="119"/>
      <c r="GT627" s="119"/>
      <c r="HD627" s="119"/>
      <c r="HN627" s="119"/>
      <c r="HX627" s="119"/>
    </row>
    <row xmlns:x14ac="http://schemas.microsoft.com/office/spreadsheetml/2009/9/ac" r="628" s="3" customFormat="true" x14ac:dyDescent="0.25">
      <c r="A628" s="374"/>
      <c r="B628" s="119"/>
      <c r="L628" s="119"/>
      <c r="V628" s="119"/>
      <c r="AF628" s="119"/>
      <c r="AP628" s="119"/>
      <c r="AZ628" s="119"/>
      <c r="BA628" s="119"/>
      <c r="BJ628" s="119"/>
      <c r="BT628" s="119"/>
      <c r="CD628" s="119"/>
      <c r="CN628" s="119"/>
      <c r="CX628" s="119"/>
      <c r="DH628" s="119"/>
      <c r="DR628" s="119"/>
      <c r="EB628" s="119"/>
      <c r="EL628" s="119"/>
      <c r="EV628" s="119"/>
      <c r="FF628" s="119"/>
      <c r="FP628" s="119"/>
      <c r="FZ628" s="119"/>
      <c r="GJ628" s="119"/>
      <c r="GT628" s="119"/>
      <c r="HD628" s="119"/>
      <c r="HN628" s="119"/>
      <c r="HX628" s="119"/>
    </row>
    <row xmlns:x14ac="http://schemas.microsoft.com/office/spreadsheetml/2009/9/ac" r="629" s="3" customFormat="true" x14ac:dyDescent="0.25">
      <c r="A629" s="374"/>
      <c r="B629" s="119"/>
      <c r="L629" s="119"/>
      <c r="V629" s="119"/>
      <c r="AF629" s="119"/>
      <c r="AP629" s="119"/>
      <c r="AZ629" s="119"/>
      <c r="BA629" s="119"/>
      <c r="BJ629" s="119"/>
      <c r="BT629" s="119"/>
      <c r="CD629" s="119"/>
      <c r="CN629" s="119"/>
      <c r="CX629" s="119"/>
      <c r="DH629" s="119"/>
      <c r="DR629" s="119"/>
      <c r="EB629" s="119"/>
      <c r="EL629" s="119"/>
      <c r="EV629" s="119"/>
      <c r="FF629" s="119"/>
      <c r="FP629" s="119"/>
      <c r="FZ629" s="119"/>
      <c r="GJ629" s="119"/>
      <c r="GT629" s="119"/>
      <c r="HD629" s="119"/>
      <c r="HN629" s="119"/>
      <c r="HX629" s="119"/>
    </row>
    <row xmlns:x14ac="http://schemas.microsoft.com/office/spreadsheetml/2009/9/ac" r="630" s="3" customFormat="true" x14ac:dyDescent="0.25">
      <c r="A630" s="374"/>
      <c r="B630" s="119"/>
      <c r="L630" s="119"/>
      <c r="V630" s="119"/>
      <c r="AF630" s="119"/>
      <c r="AP630" s="119"/>
      <c r="AZ630" s="119"/>
      <c r="BA630" s="119"/>
      <c r="BJ630" s="119"/>
      <c r="BT630" s="119"/>
      <c r="CD630" s="119"/>
      <c r="CN630" s="119"/>
      <c r="CX630" s="119"/>
      <c r="DH630" s="119"/>
      <c r="DR630" s="119"/>
      <c r="EB630" s="119"/>
      <c r="EL630" s="119"/>
      <c r="EV630" s="119"/>
      <c r="FF630" s="119"/>
      <c r="FP630" s="119"/>
      <c r="FZ630" s="119"/>
      <c r="GJ630" s="119"/>
      <c r="GT630" s="119"/>
      <c r="HD630" s="119"/>
      <c r="HN630" s="119"/>
      <c r="HX630" s="119"/>
    </row>
    <row xmlns:x14ac="http://schemas.microsoft.com/office/spreadsheetml/2009/9/ac" r="631" s="3" customFormat="true" x14ac:dyDescent="0.25">
      <c r="A631" s="374"/>
      <c r="B631" s="119"/>
      <c r="L631" s="119"/>
      <c r="V631" s="119"/>
      <c r="AF631" s="119"/>
      <c r="AP631" s="119"/>
      <c r="AZ631" s="119"/>
      <c r="BA631" s="119"/>
      <c r="BJ631" s="119"/>
      <c r="BT631" s="119"/>
      <c r="CD631" s="119"/>
      <c r="CN631" s="119"/>
      <c r="CX631" s="119"/>
      <c r="DH631" s="119"/>
      <c r="DR631" s="119"/>
      <c r="EB631" s="119"/>
      <c r="EL631" s="119"/>
      <c r="EV631" s="119"/>
      <c r="FF631" s="119"/>
      <c r="FP631" s="119"/>
      <c r="FZ631" s="119"/>
      <c r="GJ631" s="119"/>
      <c r="GT631" s="119"/>
      <c r="HD631" s="119"/>
      <c r="HN631" s="119"/>
      <c r="HX631" s="119"/>
    </row>
    <row xmlns:x14ac="http://schemas.microsoft.com/office/spreadsheetml/2009/9/ac" r="632" s="3" customFormat="true" x14ac:dyDescent="0.25">
      <c r="A632" s="374"/>
      <c r="B632" s="119"/>
      <c r="L632" s="119"/>
      <c r="V632" s="119"/>
      <c r="AF632" s="119"/>
      <c r="AP632" s="119"/>
      <c r="AZ632" s="119"/>
      <c r="BA632" s="119"/>
      <c r="BJ632" s="119"/>
      <c r="BT632" s="119"/>
      <c r="CD632" s="119"/>
      <c r="CN632" s="119"/>
      <c r="CX632" s="119"/>
      <c r="DH632" s="119"/>
      <c r="DR632" s="119"/>
      <c r="EB632" s="119"/>
      <c r="EL632" s="119"/>
      <c r="EV632" s="119"/>
      <c r="FF632" s="119"/>
      <c r="FP632" s="119"/>
      <c r="FZ632" s="119"/>
      <c r="GJ632" s="119"/>
      <c r="GT632" s="119"/>
      <c r="HD632" s="119"/>
      <c r="HN632" s="119"/>
      <c r="HX632" s="119"/>
    </row>
    <row xmlns:x14ac="http://schemas.microsoft.com/office/spreadsheetml/2009/9/ac" r="633" s="3" customFormat="true" x14ac:dyDescent="0.25">
      <c r="A633" s="374"/>
      <c r="B633" s="119"/>
      <c r="L633" s="119"/>
      <c r="V633" s="119"/>
      <c r="AF633" s="119"/>
      <c r="AP633" s="119"/>
      <c r="AZ633" s="119"/>
      <c r="BA633" s="119"/>
      <c r="BJ633" s="119"/>
      <c r="BT633" s="119"/>
      <c r="CD633" s="119"/>
      <c r="CN633" s="119"/>
      <c r="CX633" s="119"/>
      <c r="DH633" s="119"/>
      <c r="DR633" s="119"/>
      <c r="EB633" s="119"/>
      <c r="EL633" s="119"/>
      <c r="EV633" s="119"/>
      <c r="FF633" s="119"/>
      <c r="FP633" s="119"/>
      <c r="FZ633" s="119"/>
      <c r="GJ633" s="119"/>
      <c r="GT633" s="119"/>
      <c r="HD633" s="119"/>
      <c r="HN633" s="119"/>
      <c r="HX633" s="119"/>
    </row>
    <row xmlns:x14ac="http://schemas.microsoft.com/office/spreadsheetml/2009/9/ac" r="634" s="3" customFormat="true" x14ac:dyDescent="0.25">
      <c r="A634" s="374"/>
      <c r="B634" s="119"/>
      <c r="L634" s="119"/>
      <c r="V634" s="119"/>
      <c r="AF634" s="119"/>
      <c r="AP634" s="119"/>
      <c r="AZ634" s="119"/>
      <c r="BA634" s="119"/>
      <c r="BJ634" s="119"/>
      <c r="BT634" s="119"/>
      <c r="CD634" s="119"/>
      <c r="CN634" s="119"/>
      <c r="CX634" s="119"/>
      <c r="DH634" s="119"/>
      <c r="DR634" s="119"/>
      <c r="EB634" s="119"/>
      <c r="EL634" s="119"/>
      <c r="EV634" s="119"/>
      <c r="FF634" s="119"/>
      <c r="FP634" s="119"/>
      <c r="FZ634" s="119"/>
      <c r="GJ634" s="119"/>
      <c r="GT634" s="119"/>
      <c r="HD634" s="119"/>
      <c r="HN634" s="119"/>
      <c r="HX634" s="119"/>
    </row>
    <row xmlns:x14ac="http://schemas.microsoft.com/office/spreadsheetml/2009/9/ac" r="635" s="3" customFormat="true" x14ac:dyDescent="0.25">
      <c r="A635" s="374"/>
      <c r="B635" s="119"/>
      <c r="L635" s="119"/>
      <c r="V635" s="119"/>
      <c r="AF635" s="119"/>
      <c r="AP635" s="119"/>
      <c r="AZ635" s="119"/>
      <c r="BA635" s="119"/>
      <c r="BJ635" s="119"/>
      <c r="BT635" s="119"/>
      <c r="CD635" s="119"/>
      <c r="CN635" s="119"/>
      <c r="CX635" s="119"/>
      <c r="DH635" s="119"/>
      <c r="DR635" s="119"/>
      <c r="EB635" s="119"/>
      <c r="EL635" s="119"/>
      <c r="EV635" s="119"/>
      <c r="FF635" s="119"/>
      <c r="FP635" s="119"/>
      <c r="FZ635" s="119"/>
      <c r="GJ635" s="119"/>
      <c r="GT635" s="119"/>
      <c r="HD635" s="119"/>
      <c r="HN635" s="119"/>
      <c r="HX635" s="119"/>
    </row>
    <row xmlns:x14ac="http://schemas.microsoft.com/office/spreadsheetml/2009/9/ac" r="636" s="3" customFormat="true" x14ac:dyDescent="0.25">
      <c r="A636" s="374"/>
      <c r="B636" s="119"/>
      <c r="L636" s="119"/>
      <c r="V636" s="119"/>
      <c r="AF636" s="119"/>
      <c r="AP636" s="119"/>
      <c r="AZ636" s="119"/>
      <c r="BA636" s="119"/>
      <c r="BJ636" s="119"/>
      <c r="BT636" s="119"/>
      <c r="CD636" s="119"/>
      <c r="CN636" s="119"/>
      <c r="CX636" s="119"/>
      <c r="DH636" s="119"/>
      <c r="DR636" s="119"/>
      <c r="EB636" s="119"/>
      <c r="EL636" s="119"/>
      <c r="EV636" s="119"/>
      <c r="FF636" s="119"/>
      <c r="FP636" s="119"/>
      <c r="FZ636" s="119"/>
      <c r="GJ636" s="119"/>
      <c r="GT636" s="119"/>
      <c r="HD636" s="119"/>
      <c r="HN636" s="119"/>
      <c r="HX636" s="119"/>
    </row>
    <row xmlns:x14ac="http://schemas.microsoft.com/office/spreadsheetml/2009/9/ac" r="637" s="3" customFormat="true" x14ac:dyDescent="0.25">
      <c r="A637" s="374"/>
      <c r="B637" s="119"/>
      <c r="L637" s="119"/>
      <c r="V637" s="119"/>
      <c r="AF637" s="119"/>
      <c r="AP637" s="119"/>
      <c r="AZ637" s="119"/>
      <c r="BA637" s="119"/>
      <c r="BJ637" s="119"/>
      <c r="BT637" s="119"/>
      <c r="CD637" s="119"/>
      <c r="CN637" s="119"/>
      <c r="CX637" s="119"/>
      <c r="DH637" s="119"/>
      <c r="DR637" s="119"/>
      <c r="EB637" s="119"/>
      <c r="EL637" s="119"/>
      <c r="EV637" s="119"/>
      <c r="FF637" s="119"/>
      <c r="FP637" s="119"/>
      <c r="FZ637" s="119"/>
      <c r="GJ637" s="119"/>
      <c r="GT637" s="119"/>
      <c r="HD637" s="119"/>
      <c r="HN637" s="119"/>
      <c r="HX637" s="119"/>
    </row>
  </sheetData>
  <mergeCells count="3">
    <mergeCell ref="C26:I26"/>
    <mergeCell ref="BA26:BG26"/>
    <mergeCell ref="A2:A3"/>
  </mergeCells>
  <hyperlinks>
    <hyperlink ref="A4" location="myrangeW0" display="myrangeW0"/>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0" customWidth="true"/>
    <col min="3" max="3" width="29.75" customWidth="true"/>
    <col min="4" max="9" width="7.875" customWidth="true"/>
    <col min="10" max="11" width="1.125" customWidth="true"/>
    <col min="12" max="12" width="24.625" style="120" customWidth="true"/>
    <col min="13" max="13" width="29.75" customWidth="true"/>
    <col min="14" max="19" width="7.875" customWidth="true"/>
    <col min="20" max="21" width="1.125" customWidth="true"/>
    <col min="22" max="22" width="24.625" style="120" customWidth="true"/>
    <col min="23" max="23" width="29.75" customWidth="true"/>
    <col min="24" max="29" width="7.875" customWidth="true"/>
    <col min="30" max="31" width="1.125" customWidth="true"/>
    <col min="32" max="32" width="24.625" style="120" customWidth="true"/>
    <col min="33" max="33" width="29.75" customWidth="true"/>
    <col min="34" max="39" width="7.875" customWidth="true"/>
    <col min="40" max="41" width="1.125" customWidth="true"/>
    <col min="42" max="42" width="24.625" style="120" customWidth="true"/>
    <col min="43" max="43" width="29.75" customWidth="true"/>
    <col min="44" max="49" width="7.875" customWidth="true"/>
    <col min="50" max="51" width="1.125" customWidth="true"/>
    <col min="52" max="52" width="24.625" style="120" customWidth="true"/>
    <col min="53" max="53" width="29.75" style="120" customWidth="true"/>
    <col min="54" max="59" width="7.875" customWidth="true"/>
    <col min="60" max="61" width="1.125" customWidth="true"/>
    <col min="62" max="62" width="24.625" style="120" customWidth="true"/>
    <col min="63" max="63" width="29.75" customWidth="true"/>
    <col min="64" max="69" width="7.875" customWidth="true"/>
    <col min="70" max="71" width="1.125" customWidth="true"/>
    <col min="72" max="72" width="24.625" style="120" customWidth="true"/>
    <col min="73" max="73" width="29.75" customWidth="true"/>
    <col min="74" max="79" width="7.875" customWidth="true"/>
    <col min="80" max="81" width="1.125" customWidth="true"/>
    <col min="82" max="82" width="24.625" style="120" customWidth="true"/>
    <col min="83" max="83" width="29.75" customWidth="true"/>
    <col min="84" max="89" width="7.875" customWidth="true"/>
    <col min="90" max="91" width="1.125" customWidth="true"/>
    <col min="92" max="92" width="24.625" style="120" customWidth="true"/>
    <col min="93" max="93" width="29.75" customWidth="true"/>
    <col min="94" max="99" width="7.875" customWidth="true"/>
    <col min="100" max="101" width="1.125" customWidth="true"/>
    <col min="102" max="102" width="24.625" style="120" customWidth="true"/>
    <col min="103" max="103" width="29.75" customWidth="true"/>
    <col min="104" max="109" width="7.875" customWidth="true"/>
    <col min="110" max="111" width="1.125" customWidth="true"/>
    <col min="112" max="112" width="24.625" style="120" customWidth="true"/>
    <col min="113" max="113" width="29.75" customWidth="true"/>
    <col min="114" max="119" width="7.875" customWidth="true"/>
    <col min="120" max="121" width="1.125" customWidth="true"/>
    <col min="122" max="122" width="24.625" style="120" customWidth="true"/>
    <col min="123" max="123" width="29.75" customWidth="true"/>
    <col min="124" max="129" width="7.875" customWidth="true"/>
    <col min="130" max="131" width="1.125" customWidth="true"/>
    <col min="132" max="132" width="24.625" style="120" customWidth="true"/>
    <col min="133" max="133" width="29.75" customWidth="true"/>
    <col min="134" max="139" width="7.875" customWidth="true"/>
    <col min="140" max="141" width="1.125" customWidth="true"/>
    <col min="142" max="142" width="24.625" style="120" customWidth="true"/>
    <col min="143" max="143" width="29.75" customWidth="true"/>
    <col min="144" max="149" width="7.875" customWidth="true"/>
    <col min="150" max="151" width="1.125" customWidth="true"/>
    <col min="152" max="152" width="24.625" style="120" customWidth="true"/>
    <col min="153" max="153" width="29.75" customWidth="true"/>
    <col min="154" max="159" width="7.875" customWidth="true"/>
    <col min="160" max="161" width="1.125" customWidth="true"/>
    <col min="162" max="162" width="24.625" style="120" customWidth="true"/>
    <col min="163" max="163" width="29.75" customWidth="true"/>
    <col min="164" max="169" width="7.875" customWidth="true"/>
    <col min="170" max="171" width="1.125" customWidth="true"/>
    <col min="172" max="172" width="24.625" style="120" customWidth="true"/>
    <col min="173" max="173" width="29.75" customWidth="true"/>
    <col min="174" max="179" width="7.875" customWidth="true"/>
    <col min="180" max="181" width="1.125" customWidth="true"/>
    <col min="182" max="182" width="24.625" style="120" customWidth="true"/>
    <col min="183" max="183" width="29.75" customWidth="true"/>
    <col min="184" max="189" width="7.875" customWidth="true"/>
    <col min="190" max="191" width="1.125" customWidth="true"/>
    <col min="192" max="192" width="24.625" style="120" customWidth="true"/>
    <col min="193" max="193" width="29.75" customWidth="true"/>
    <col min="194" max="199" width="7.875" customWidth="true"/>
    <col min="200" max="201" width="1.125" customWidth="true"/>
    <col min="202" max="202" width="24.625" style="120" customWidth="true"/>
    <col min="203" max="203" width="29.75" customWidth="true"/>
    <col min="204" max="209" width="7.875" customWidth="true"/>
    <col min="210" max="211" width="1.125" customWidth="true"/>
    <col min="212" max="212" width="24.625" style="120" customWidth="true"/>
    <col min="213" max="213" width="29.75" customWidth="true"/>
    <col min="214" max="219" width="7.875" customWidth="true"/>
    <col min="220" max="221" width="1.125" customWidth="true"/>
    <col min="222" max="222" width="24.625" style="120" customWidth="true"/>
    <col min="223" max="223" width="29.75" customWidth="true"/>
    <col min="224" max="229" width="7.875" customWidth="true"/>
    <col min="230" max="231" width="1.125" customWidth="true"/>
    <col min="232" max="232" width="24.625" style="120" customWidth="true"/>
    <col min="233" max="233" width="29.75" customWidth="true"/>
    <col min="234" max="239" width="7.875" customWidth="true"/>
    <col min="240" max="241" width="1.125" customWidth="true"/>
  </cols>
  <sheetData>
    <row xmlns:x14ac="http://schemas.microsoft.com/office/spreadsheetml/2009/9/ac" r="1" s="310" customFormat="true" ht="30" customHeight="true" x14ac:dyDescent="0.25">
      <c r="B1" s="326" t="s">
        <v>22</v>
      </c>
      <c r="C1" s="546" t="s">
        <v>233</v>
      </c>
      <c r="D1" s="307" t="s">
        <v>158</v>
      </c>
      <c r="E1" s="307"/>
      <c r="F1" s="307"/>
      <c r="G1" s="307"/>
      <c r="H1" s="307"/>
      <c r="I1" s="325"/>
      <c r="J1" s="308"/>
      <c r="K1" s="309"/>
    </row>
    <row xmlns:x14ac="http://schemas.microsoft.com/office/spreadsheetml/2009/9/ac" r="2" s="310" customFormat="true" ht="30" customHeight="true" x14ac:dyDescent="0.25">
      <c r="A2" s="561" t="s">
        <v>251</v>
      </c>
      <c r="B2" s="313" t="s">
        <v>232</v>
      </c>
      <c r="C2" s="256" t="s">
        <v>160</v>
      </c>
      <c r="D2" s="256" t="s">
        <v>159</v>
      </c>
      <c r="E2" s="314"/>
      <c r="F2" s="314"/>
      <c r="G2" s="314"/>
      <c r="H2" s="314"/>
      <c r="I2" s="315"/>
      <c r="J2" s="311" t="s">
        <v>234</v>
      </c>
      <c r="K2" s="312"/>
    </row>
    <row xmlns:x14ac="http://schemas.microsoft.com/office/spreadsheetml/2009/9/ac" r="3" s="249" customFormat="true" ht="18" customHeight="true" x14ac:dyDescent="0.25">
      <c r="A3" s="561"/>
      <c r="B3" s="356" t="s">
        <v>188</v>
      </c>
      <c r="C3" s="258" t="s">
        <v>56</v>
      </c>
      <c r="D3" s="259" t="s">
        <v>7</v>
      </c>
      <c r="E3" s="260" t="s">
        <v>1</v>
      </c>
      <c r="F3" s="260" t="s">
        <v>2</v>
      </c>
      <c r="G3" s="260" t="s">
        <v>16</v>
      </c>
      <c r="H3" s="260" t="s">
        <v>17</v>
      </c>
      <c r="I3" s="261" t="s">
        <v>18</v>
      </c>
      <c r="J3" s="247"/>
      <c r="K3" s="262"/>
      <c r="L3" s="248"/>
      <c r="V3" s="248"/>
      <c r="AF3" s="248"/>
      <c r="AP3" s="248"/>
      <c r="AZ3" s="248"/>
      <c r="BA3" s="248"/>
      <c r="BB3" s="240"/>
      <c r="BC3" s="240"/>
      <c r="BD3" s="240"/>
      <c r="BE3" s="240"/>
      <c r="BF3" s="240"/>
      <c r="BG3" s="240"/>
      <c r="BJ3" s="248"/>
      <c r="BT3" s="248"/>
      <c r="CD3" s="248"/>
      <c r="CN3" s="248"/>
      <c r="CX3" s="248"/>
      <c r="DH3" s="248"/>
      <c r="DR3" s="248"/>
      <c r="EB3" s="248"/>
      <c r="EL3" s="248"/>
      <c r="EV3" s="248"/>
      <c r="FF3" s="248"/>
      <c r="FP3" s="248"/>
      <c r="FZ3" s="248"/>
      <c r="GJ3" s="248"/>
      <c r="GT3" s="248"/>
      <c r="HD3" s="248"/>
      <c r="HN3" s="248"/>
      <c r="HX3" s="248"/>
    </row>
    <row xmlns:x14ac="http://schemas.microsoft.com/office/spreadsheetml/2009/9/ac" r="4" s="4" customFormat="true" x14ac:dyDescent="0.25">
      <c r="A4" s="377" t="str">
        <f>IF(ISBLANK('Data Summary'!A6),"",'Data Summary'!A6)</f>
        <v>BLZ_2009_CEN</v>
      </c>
      <c r="B4" s="113"/>
      <c r="C4" s="15" t="s">
        <v>3</v>
      </c>
      <c r="D4" s="9">
        <f t="shared" ref="D4:I4" si="0">IF(COUNTA(D14)=0,"",D14)</f>
        <v>3</v>
      </c>
      <c r="E4" s="9">
        <f t="shared" si="0"/>
        <v>2.63</v>
      </c>
      <c r="F4" s="9">
        <f t="shared" si="0"/>
        <v>3.31</v>
      </c>
      <c r="G4" s="9">
        <f t="shared" si="0"/>
        <v>1.18</v>
      </c>
      <c r="H4" s="9">
        <f t="shared" si="0"/>
        <v>2.68</v>
      </c>
      <c r="I4" s="30" t="str">
        <f t="shared" si="0"/>
        <v/>
      </c>
      <c r="J4" s="24"/>
      <c r="K4" s="17"/>
      <c r="L4" s="121"/>
      <c r="V4" s="121"/>
      <c r="AF4" s="121"/>
      <c r="AP4" s="121"/>
      <c r="AZ4" s="121"/>
      <c r="BA4" s="121"/>
      <c r="BB4" s="138"/>
      <c r="BC4" s="138"/>
      <c r="BD4" s="138"/>
      <c r="BE4" s="138"/>
      <c r="BF4" s="138"/>
      <c r="BG4" s="138"/>
      <c r="BJ4" s="121"/>
      <c r="BT4" s="121"/>
      <c r="CD4" s="121"/>
      <c r="CN4" s="121"/>
      <c r="CX4" s="121"/>
      <c r="DH4" s="121"/>
      <c r="DR4" s="121"/>
      <c r="EB4" s="121"/>
      <c r="EL4" s="121"/>
      <c r="EV4" s="121"/>
      <c r="FF4" s="121"/>
      <c r="FP4" s="121"/>
      <c r="FZ4" s="121"/>
      <c r="GJ4" s="121"/>
      <c r="GT4" s="121"/>
      <c r="HD4" s="121"/>
      <c r="HN4" s="121"/>
      <c r="HX4" s="121"/>
    </row>
    <row xmlns:x14ac="http://schemas.microsoft.com/office/spreadsheetml/2009/9/ac" r="5" s="4" customFormat="true" x14ac:dyDescent="0.25">
      <c r="A5" s="378" t="str">
        <f ca="true">IF(ISBLANK('Data Summary'!A7),"",'Data Summary'!A7)</f>
        <v/>
      </c>
      <c r="B5" s="113"/>
      <c r="C5" s="15" t="s">
        <v>0</v>
      </c>
      <c r="D5" s="9">
        <f>IF((COUNTA(D15:D26)=0)+(COUNTA(D14)=0),"",100-D14-SUMPRODUCT(C15:C26,D15:D26))</f>
        <v>3.1000000000000085</v>
      </c>
      <c r="E5" s="9">
        <f>IF((COUNTA(E15:E26)=0)+(COUNTA(E14)=0),"",100-E14-SUMPRODUCT(C15:C26,E15:E26))</f>
        <v>1.4210854715202004E-14</v>
      </c>
      <c r="F5" s="9">
        <f>IF((COUNTA(F15:F26)=0)+(COUNTA(F14)=0),"",100-F14-SUMPRODUCT(C15:C26,F15:F26))</f>
        <v>4.4200000000000017</v>
      </c>
      <c r="G5" s="9">
        <f>IF((COUNTA(G15:G26)=0)+(COUNTA(G14)=0),"",100-G14-SUMPRODUCT(C15:C26,G15:G26))</f>
        <v>1.1699999999999875</v>
      </c>
      <c r="H5" s="9">
        <f>IF((COUNTA(H15:H26)=0)+(COUNTA(H14)=0),"",100-H14-SUMPRODUCT(C15:C26,H15:H26))</f>
        <v>3.0599999999999881</v>
      </c>
      <c r="I5" s="30" t="str">
        <f>IF((COUNTA(I15:I26)=0)+(COUNTA(I14)=0),"",100-I14-SUMPRODUCT(C15:C26,I15:I26))</f>
        <v/>
      </c>
      <c r="J5" s="24"/>
      <c r="K5" s="17"/>
      <c r="L5" s="121"/>
      <c r="V5" s="121"/>
      <c r="AF5" s="121"/>
      <c r="AP5" s="121"/>
      <c r="AZ5" s="121"/>
      <c r="BA5" s="121"/>
      <c r="BB5" s="138"/>
      <c r="BC5" s="138"/>
      <c r="BD5" s="138"/>
      <c r="BE5" s="138"/>
      <c r="BF5" s="138"/>
      <c r="BG5" s="138"/>
      <c r="BJ5" s="121"/>
      <c r="BT5" s="121"/>
      <c r="CD5" s="121"/>
      <c r="CN5" s="121"/>
      <c r="CX5" s="121"/>
      <c r="DH5" s="121"/>
      <c r="DR5" s="121"/>
      <c r="EB5" s="121"/>
      <c r="EL5" s="121"/>
      <c r="EV5" s="121"/>
      <c r="FF5" s="121"/>
      <c r="FP5" s="121"/>
      <c r="FZ5" s="121"/>
      <c r="GJ5" s="121"/>
      <c r="GT5" s="121"/>
      <c r="HD5" s="121"/>
      <c r="HN5" s="121"/>
      <c r="HX5" s="121"/>
    </row>
    <row xmlns:x14ac="http://schemas.microsoft.com/office/spreadsheetml/2009/9/ac" r="6" s="4" customFormat="true" x14ac:dyDescent="0.25">
      <c r="A6" s="378" t="str">
        <f ca="true">IF(ISBLANK('Data Summary'!A8),"",'Data Summary'!A8)</f>
        <v/>
      </c>
      <c r="B6" s="113"/>
      <c r="C6" s="15" t="s">
        <v>19</v>
      </c>
      <c r="D6" s="9">
        <f>IF(COUNTA(D15:D26)=0,"",SUMPRODUCT(D15:D26,C15:C26))</f>
        <v>93.899999999999991</v>
      </c>
      <c r="E6" s="9">
        <f>IF(COUNTA(E15:E26)=0,"",SUMPRODUCT(E15:E26,C15:C26))</f>
        <v>97.36999999999999</v>
      </c>
      <c r="F6" s="9">
        <f>IF(COUNTA(F15:F26)=0,"",SUMPRODUCT(F15:F26,C15:C26))</f>
        <v>92.27</v>
      </c>
      <c r="G6" s="9">
        <f>IF(COUNTA(G15:G26)=0,"",SUMPRODUCT(G15:G26,C15:C26))</f>
        <v>97.65</v>
      </c>
      <c r="H6" s="9">
        <f>IF(COUNTA(H15:H26)=0,"",SUMPRODUCT(H15:H26,C15:C26))</f>
        <v>94.26</v>
      </c>
      <c r="I6" s="30" t="str">
        <f>IF(COUNTA(I15:I26)=0,"",SUMPRODUCT(I15:I26,C15:C26))</f>
        <v/>
      </c>
      <c r="J6" s="24"/>
      <c r="K6" s="17"/>
      <c r="L6" s="121"/>
      <c r="V6" s="121"/>
      <c r="AF6" s="121"/>
      <c r="AP6" s="121"/>
      <c r="AZ6" s="121"/>
      <c r="BA6" s="121"/>
      <c r="BB6" s="138"/>
      <c r="BC6" s="138"/>
      <c r="BD6" s="138"/>
      <c r="BE6" s="138"/>
      <c r="BF6" s="138"/>
      <c r="BG6" s="138"/>
      <c r="BJ6" s="121"/>
      <c r="BT6" s="121"/>
      <c r="CD6" s="121"/>
      <c r="CN6" s="121"/>
      <c r="CX6" s="121"/>
      <c r="DH6" s="121"/>
      <c r="DR6" s="121"/>
      <c r="EB6" s="121"/>
      <c r="EL6" s="121"/>
      <c r="EV6" s="121"/>
      <c r="FF6" s="121"/>
      <c r="FP6" s="121"/>
      <c r="FZ6" s="121"/>
      <c r="GJ6" s="121"/>
      <c r="GT6" s="121"/>
      <c r="HD6" s="121"/>
      <c r="HN6" s="121"/>
      <c r="HX6" s="121"/>
    </row>
    <row xmlns:x14ac="http://schemas.microsoft.com/office/spreadsheetml/2009/9/ac" r="7" s="4" customFormat="true" x14ac:dyDescent="0.25">
      <c r="A7" s="378" t="str">
        <f ca="true">IF(ISBLANK('Data Summary'!A9),"",'Data Summary'!A9)</f>
        <v/>
      </c>
      <c r="B7" s="113" t="s">
        <v>202</v>
      </c>
      <c r="C7" s="47" t="s">
        <v>53</v>
      </c>
      <c r="D7" s="19">
        <v>50.7</v>
      </c>
      <c r="E7" s="19">
        <v>54.3</v>
      </c>
      <c r="F7" s="19">
        <v>49</v>
      </c>
      <c r="G7" s="19">
        <v>50</v>
      </c>
      <c r="H7" s="19">
        <v>50.2</v>
      </c>
      <c r="I7" s="78"/>
      <c r="J7" s="24"/>
      <c r="K7" s="17"/>
      <c r="L7" s="121"/>
      <c r="V7" s="121"/>
      <c r="AF7" s="121"/>
      <c r="AP7" s="121"/>
      <c r="AZ7" s="121"/>
      <c r="BA7" s="121"/>
      <c r="BB7" s="138"/>
      <c r="BC7" s="138"/>
      <c r="BD7" s="138"/>
      <c r="BE7" s="138"/>
      <c r="BF7" s="138"/>
      <c r="BG7" s="138"/>
      <c r="BJ7" s="121"/>
      <c r="BT7" s="121"/>
      <c r="CD7" s="121"/>
      <c r="CN7" s="121"/>
      <c r="CX7" s="121"/>
      <c r="DH7" s="121"/>
      <c r="DR7" s="121"/>
      <c r="EB7" s="121"/>
      <c r="EL7" s="121"/>
      <c r="EV7" s="121"/>
      <c r="FF7" s="121"/>
      <c r="FP7" s="121"/>
      <c r="FZ7" s="121"/>
      <c r="GJ7" s="121"/>
      <c r="GT7" s="121"/>
      <c r="HD7" s="121"/>
      <c r="HN7" s="121"/>
      <c r="HX7" s="121"/>
    </row>
    <row xmlns:x14ac="http://schemas.microsoft.com/office/spreadsheetml/2009/9/ac" r="8" s="4" customFormat="true" x14ac:dyDescent="0.25">
      <c r="A8" s="378" t="str">
        <f ca="true">IF(ISBLANK('Data Summary'!A10),"",'Data Summary'!A10)</f>
        <v/>
      </c>
      <c r="B8" s="113" t="s">
        <v>173</v>
      </c>
      <c r="C8" s="47" t="s">
        <v>58</v>
      </c>
      <c r="D8" s="19">
        <v>93.2</v>
      </c>
      <c r="E8" s="19">
        <v>90.79</v>
      </c>
      <c r="F8" s="19">
        <v>94.48</v>
      </c>
      <c r="G8" s="19">
        <v>90.59</v>
      </c>
      <c r="H8" s="19">
        <v>93.49</v>
      </c>
      <c r="I8" s="78"/>
      <c r="J8" s="24"/>
      <c r="K8" s="17"/>
      <c r="L8" s="121"/>
      <c r="V8" s="121"/>
      <c r="AF8" s="121"/>
      <c r="AP8" s="121"/>
      <c r="AZ8" s="121"/>
      <c r="BA8" s="121"/>
      <c r="BB8" s="138"/>
      <c r="BC8" s="138"/>
      <c r="BD8" s="138"/>
      <c r="BE8" s="138"/>
      <c r="BF8" s="138"/>
      <c r="BG8" s="138"/>
      <c r="BJ8" s="121"/>
      <c r="BT8" s="121"/>
      <c r="CD8" s="121"/>
      <c r="CN8" s="121"/>
      <c r="CX8" s="121"/>
      <c r="DH8" s="121"/>
      <c r="DR8" s="121"/>
      <c r="EB8" s="121"/>
      <c r="EL8" s="121"/>
      <c r="EV8" s="121"/>
      <c r="FF8" s="121"/>
      <c r="FP8" s="121"/>
      <c r="FZ8" s="121"/>
      <c r="GJ8" s="121"/>
      <c r="GT8" s="121"/>
      <c r="HD8" s="121"/>
      <c r="HN8" s="121"/>
      <c r="HX8" s="121"/>
    </row>
    <row xmlns:x14ac="http://schemas.microsoft.com/office/spreadsheetml/2009/9/ac" r="9" s="4" customFormat="true" x14ac:dyDescent="0.25">
      <c r="A9" s="378" t="str">
        <f ca="true">IF(ISBLANK('Data Summary'!A11),"",'Data Summary'!A11)</f>
        <v/>
      </c>
      <c r="B9" s="113"/>
      <c r="C9" s="47" t="s">
        <v>109</v>
      </c>
      <c r="D9" s="19"/>
      <c r="E9" s="19"/>
      <c r="F9" s="19"/>
      <c r="G9" s="19"/>
      <c r="H9" s="19"/>
      <c r="I9" s="78"/>
      <c r="J9" s="24"/>
      <c r="K9" s="17"/>
      <c r="L9" s="121"/>
      <c r="V9" s="121"/>
      <c r="AF9" s="121"/>
      <c r="AP9" s="121"/>
      <c r="AZ9" s="121"/>
      <c r="BA9" s="121"/>
      <c r="BB9" s="138"/>
      <c r="BC9" s="138"/>
      <c r="BD9" s="138"/>
      <c r="BE9" s="138"/>
      <c r="BF9" s="138"/>
      <c r="BG9" s="138"/>
      <c r="BJ9" s="121"/>
      <c r="BT9" s="121"/>
      <c r="CD9" s="121"/>
      <c r="CN9" s="121"/>
      <c r="CX9" s="121"/>
      <c r="DH9" s="121"/>
      <c r="DR9" s="121"/>
      <c r="EB9" s="121"/>
      <c r="EL9" s="121"/>
      <c r="EV9" s="121"/>
      <c r="FF9" s="121"/>
      <c r="FP9" s="121"/>
      <c r="FZ9" s="121"/>
      <c r="GJ9" s="121"/>
      <c r="GT9" s="121"/>
      <c r="HD9" s="121"/>
      <c r="HN9" s="121"/>
      <c r="HX9" s="121"/>
    </row>
    <row xmlns:x14ac="http://schemas.microsoft.com/office/spreadsheetml/2009/9/ac" r="10" s="4" customFormat="true" x14ac:dyDescent="0.25">
      <c r="A10" s="378" t="str">
        <f ca="true">IF(ISBLANK('Data Summary'!A12),"",'Data Summary'!A12)</f>
        <v/>
      </c>
      <c r="B10" s="113" t="s">
        <v>203</v>
      </c>
      <c r="C10" s="66" t="s">
        <v>21</v>
      </c>
      <c r="D10" s="19">
        <v>50.23</v>
      </c>
      <c r="E10" s="19">
        <v>55.1</v>
      </c>
      <c r="F10" s="19">
        <v>47.9</v>
      </c>
      <c r="G10" s="19">
        <v>49.3</v>
      </c>
      <c r="H10" s="19">
        <v>49.8</v>
      </c>
      <c r="I10" s="78"/>
      <c r="J10" s="24"/>
      <c r="K10" s="17"/>
      <c r="L10" s="121"/>
      <c r="V10" s="121"/>
      <c r="AF10" s="121"/>
      <c r="AP10" s="121"/>
      <c r="AZ10" s="121"/>
      <c r="BA10" s="121"/>
      <c r="BB10" s="138"/>
      <c r="BC10" s="138"/>
      <c r="BD10" s="138"/>
      <c r="BE10" s="138"/>
      <c r="BF10" s="138"/>
      <c r="BG10" s="138"/>
      <c r="BJ10" s="121"/>
      <c r="BT10" s="121"/>
      <c r="CD10" s="121"/>
      <c r="CN10" s="121"/>
      <c r="CX10" s="121"/>
      <c r="DH10" s="121"/>
      <c r="DR10" s="121"/>
      <c r="EB10" s="121"/>
      <c r="EL10" s="121"/>
      <c r="EV10" s="121"/>
      <c r="FF10" s="121"/>
      <c r="FP10" s="121"/>
      <c r="FZ10" s="121"/>
      <c r="GJ10" s="121"/>
      <c r="GT10" s="121"/>
      <c r="HD10" s="121"/>
      <c r="HN10" s="121"/>
      <c r="HX10" s="121"/>
    </row>
    <row xmlns:x14ac="http://schemas.microsoft.com/office/spreadsheetml/2009/9/ac" r="11" s="4" customFormat="true" x14ac:dyDescent="0.25">
      <c r="A11" s="378" t="str">
        <f ca="true">IF(ISBLANK('Data Summary'!A13),"",'Data Summary'!A13)</f>
        <v/>
      </c>
      <c r="B11" s="113" t="s">
        <v>174</v>
      </c>
      <c r="C11" s="66" t="s">
        <v>29</v>
      </c>
      <c r="D11" s="19">
        <v>88.26</v>
      </c>
      <c r="E11" s="7">
        <v>89.47</v>
      </c>
      <c r="F11" s="7">
        <v>87.85</v>
      </c>
      <c r="G11" s="7">
        <v>88.24</v>
      </c>
      <c r="H11" s="7">
        <v>88.51</v>
      </c>
      <c r="I11" s="26"/>
      <c r="J11" s="24"/>
      <c r="K11" s="17"/>
      <c r="L11" s="121"/>
      <c r="V11" s="121"/>
      <c r="AF11" s="121"/>
      <c r="AP11" s="121"/>
      <c r="AZ11" s="121"/>
      <c r="BA11" s="121"/>
      <c r="BB11" s="138"/>
      <c r="BC11" s="138"/>
      <c r="BD11" s="138"/>
      <c r="BE11" s="138"/>
      <c r="BF11" s="138"/>
      <c r="BG11" s="138"/>
      <c r="BJ11" s="121"/>
      <c r="BT11" s="121"/>
      <c r="CD11" s="121"/>
      <c r="CN11" s="121"/>
      <c r="CX11" s="121"/>
      <c r="DH11" s="121"/>
      <c r="DR11" s="121"/>
      <c r="EB11" s="121"/>
      <c r="EL11" s="121"/>
      <c r="EV11" s="121"/>
      <c r="FF11" s="121"/>
      <c r="FP11" s="121"/>
      <c r="FZ11" s="121"/>
      <c r="GJ11" s="121"/>
      <c r="GT11" s="121"/>
      <c r="HD11" s="121"/>
      <c r="HN11" s="121"/>
      <c r="HX11" s="121"/>
    </row>
    <row xmlns:x14ac="http://schemas.microsoft.com/office/spreadsheetml/2009/9/ac" r="12" s="1" customFormat="true" ht="15.75" customHeight="true" x14ac:dyDescent="0.2">
      <c r="A12" s="378" t="str">
        <f ca="true">IF(ISBLANK('Data Summary'!A14),"",'Data Summary'!A14)</f>
        <v/>
      </c>
      <c r="B12" s="113" t="s">
        <v>204</v>
      </c>
      <c r="C12" s="66" t="s">
        <v>190</v>
      </c>
      <c r="D12" s="19">
        <v>48.8</v>
      </c>
      <c r="E12" s="19">
        <v>52.2</v>
      </c>
      <c r="F12" s="19">
        <v>47.2</v>
      </c>
      <c r="G12" s="19">
        <v>47.9</v>
      </c>
      <c r="H12" s="19">
        <v>48.6</v>
      </c>
      <c r="I12" s="78"/>
      <c r="J12" s="24"/>
      <c r="K12" s="17"/>
      <c r="L12" s="122"/>
      <c r="V12" s="122"/>
      <c r="AF12" s="122"/>
      <c r="AP12" s="122"/>
      <c r="AZ12" s="122"/>
      <c r="BA12" s="122"/>
      <c r="BB12" s="143"/>
      <c r="BC12" s="143"/>
      <c r="BD12" s="143"/>
      <c r="BE12" s="143"/>
      <c r="BF12" s="143"/>
      <c r="BG12" s="143"/>
      <c r="BJ12" s="122"/>
      <c r="BT12" s="122"/>
      <c r="CD12" s="122"/>
      <c r="CN12" s="122"/>
      <c r="CX12" s="122"/>
      <c r="DH12" s="122"/>
      <c r="DR12" s="122"/>
      <c r="EB12" s="122"/>
      <c r="EL12" s="122"/>
      <c r="EV12" s="122"/>
      <c r="FF12" s="122"/>
      <c r="FP12" s="122"/>
      <c r="FZ12" s="122"/>
      <c r="GJ12" s="122"/>
      <c r="GT12" s="122"/>
      <c r="HD12" s="122"/>
      <c r="HN12" s="122"/>
      <c r="HX12" s="122"/>
    </row>
    <row xmlns:x14ac="http://schemas.microsoft.com/office/spreadsheetml/2009/9/ac" r="13" s="268" customFormat="true" ht="18" customHeight="true" x14ac:dyDescent="0.25">
      <c r="A13" s="378" t="str">
        <f ca="true">IF(ISBLANK('Data Summary'!A15),"",'Data Summary'!A15)</f>
        <v/>
      </c>
      <c r="B13" s="257" t="s">
        <v>57</v>
      </c>
      <c r="C13" s="263" t="s">
        <v>27</v>
      </c>
      <c r="D13" s="264"/>
      <c r="E13" s="264"/>
      <c r="F13" s="264"/>
      <c r="G13" s="265"/>
      <c r="H13" s="265"/>
      <c r="I13" s="266"/>
      <c r="J13" s="247"/>
      <c r="K13" s="262"/>
      <c r="L13" s="267"/>
      <c r="V13" s="267"/>
      <c r="AF13" s="267"/>
      <c r="AP13" s="267"/>
      <c r="AZ13" s="267"/>
      <c r="BA13" s="267"/>
      <c r="BB13" s="269"/>
      <c r="BC13" s="269"/>
      <c r="BD13" s="269"/>
      <c r="BE13" s="269"/>
      <c r="BF13" s="269"/>
      <c r="BG13" s="269"/>
      <c r="BJ13" s="267"/>
      <c r="BT13" s="267"/>
      <c r="CD13" s="267"/>
      <c r="CN13" s="267"/>
      <c r="CX13" s="267"/>
      <c r="DH13" s="267"/>
      <c r="DR13" s="267"/>
      <c r="EB13" s="267"/>
      <c r="EL13" s="267"/>
      <c r="EV13" s="267"/>
      <c r="FF13" s="267"/>
      <c r="FP13" s="267"/>
      <c r="FZ13" s="267"/>
      <c r="GJ13" s="267"/>
      <c r="GT13" s="267"/>
      <c r="HD13" s="267"/>
      <c r="HN13" s="267"/>
      <c r="HX13" s="267"/>
    </row>
    <row xmlns:x14ac="http://schemas.microsoft.com/office/spreadsheetml/2009/9/ac" r="14" x14ac:dyDescent="0.25">
      <c r="A14" s="378" t="str">
        <f ca="true">IF(ISBLANK('Data Summary'!A16),"",'Data Summary'!A16)</f>
        <v/>
      </c>
      <c r="B14" s="114" t="s">
        <v>30</v>
      </c>
      <c r="C14" s="20">
        <v>0</v>
      </c>
      <c r="D14" s="46">
        <v>3</v>
      </c>
      <c r="E14" s="46">
        <v>2.63</v>
      </c>
      <c r="F14" s="46">
        <v>3.31</v>
      </c>
      <c r="G14" s="7">
        <v>1.18</v>
      </c>
      <c r="H14" s="7">
        <v>2.68</v>
      </c>
      <c r="I14" s="26"/>
      <c r="J14" s="11"/>
      <c r="K14" s="16"/>
      <c r="BA14" s="140"/>
      <c r="BB14" s="138"/>
      <c r="BC14" s="138"/>
      <c r="BD14" s="138"/>
      <c r="BE14" s="138"/>
      <c r="BF14" s="138"/>
      <c r="BG14" s="138"/>
    </row>
    <row xmlns:x14ac="http://schemas.microsoft.com/office/spreadsheetml/2009/9/ac" r="15" s="2" customFormat="true" x14ac:dyDescent="0.25">
      <c r="A15" s="378" t="str">
        <f ca="true">IF(ISBLANK('Data Summary'!A17),"",'Data Summary'!A17)</f>
        <v/>
      </c>
      <c r="B15" s="114" t="s">
        <v>105</v>
      </c>
      <c r="C15" s="80">
        <v>0</v>
      </c>
      <c r="D15" s="46"/>
      <c r="E15" s="46"/>
      <c r="F15" s="46"/>
      <c r="G15" s="7"/>
      <c r="H15" s="7"/>
      <c r="I15" s="26"/>
      <c r="J15" s="11"/>
      <c r="K15" s="16"/>
      <c r="L15" s="124"/>
      <c r="V15" s="124"/>
      <c r="AF15" s="124"/>
      <c r="AP15" s="124"/>
      <c r="AZ15" s="124"/>
      <c r="BA15" s="141"/>
      <c r="BB15" s="144"/>
      <c r="BC15" s="144"/>
      <c r="BD15" s="144"/>
      <c r="BE15" s="144"/>
      <c r="BF15" s="144"/>
      <c r="BG15" s="144"/>
      <c r="BJ15" s="124"/>
      <c r="BT15" s="124"/>
      <c r="CD15" s="124"/>
      <c r="CN15" s="124"/>
      <c r="CX15" s="124"/>
      <c r="DH15" s="124"/>
      <c r="DR15" s="124"/>
      <c r="EB15" s="124"/>
      <c r="EL15" s="124"/>
      <c r="EV15" s="124"/>
      <c r="FF15" s="124"/>
      <c r="FP15" s="124"/>
      <c r="FZ15" s="124"/>
      <c r="GJ15" s="124"/>
      <c r="GT15" s="124"/>
      <c r="HD15" s="124"/>
      <c r="HN15" s="124"/>
      <c r="HX15" s="124"/>
    </row>
    <row xmlns:x14ac="http://schemas.microsoft.com/office/spreadsheetml/2009/9/ac" r="16" s="2" customFormat="true" x14ac:dyDescent="0.25">
      <c r="A16" s="378" t="str">
        <f ca="true">IF(ISBLANK('Data Summary'!A18),"",'Data Summary'!A18)</f>
        <v/>
      </c>
      <c r="B16" s="115" t="s">
        <v>175</v>
      </c>
      <c r="C16" s="21">
        <v>1</v>
      </c>
      <c r="D16" s="79">
        <v>73.099999999999994</v>
      </c>
      <c r="E16" s="46">
        <v>92.11</v>
      </c>
      <c r="F16" s="7">
        <v>64.64</v>
      </c>
      <c r="G16" s="7">
        <v>77.650000000000006</v>
      </c>
      <c r="H16" s="7">
        <v>73.180000000000007</v>
      </c>
      <c r="I16" s="26"/>
      <c r="J16" s="11"/>
      <c r="K16" s="16"/>
      <c r="L16" s="124"/>
      <c r="V16" s="124"/>
      <c r="AF16" s="124"/>
      <c r="AP16" s="124"/>
      <c r="AZ16" s="124"/>
      <c r="BA16" s="141"/>
      <c r="BB16" s="144"/>
      <c r="BC16" s="144"/>
      <c r="BD16" s="144"/>
      <c r="BE16" s="144"/>
      <c r="BF16" s="144"/>
      <c r="BG16" s="144"/>
      <c r="BJ16" s="124"/>
      <c r="BT16" s="124"/>
      <c r="CD16" s="124"/>
      <c r="CN16" s="124"/>
      <c r="CX16" s="124"/>
      <c r="DH16" s="124"/>
      <c r="DR16" s="124"/>
      <c r="EB16" s="124"/>
      <c r="EL16" s="124"/>
      <c r="EV16" s="124"/>
      <c r="FF16" s="124"/>
      <c r="FP16" s="124"/>
      <c r="FZ16" s="124"/>
      <c r="GJ16" s="124"/>
      <c r="GT16" s="124"/>
      <c r="HD16" s="124"/>
      <c r="HN16" s="124"/>
      <c r="HX16" s="124"/>
    </row>
    <row xmlns:x14ac="http://schemas.microsoft.com/office/spreadsheetml/2009/9/ac" r="17" s="2" customFormat="true" x14ac:dyDescent="0.25">
      <c r="A17" s="378" t="str">
        <f ca="true">IF(ISBLANK('Data Summary'!A19),"",'Data Summary'!A19)</f>
        <v/>
      </c>
      <c r="B17" s="115" t="s">
        <v>176</v>
      </c>
      <c r="C17" s="22">
        <v>1</v>
      </c>
      <c r="D17" s="46">
        <v>8</v>
      </c>
      <c r="E17" s="7">
        <v>2.63</v>
      </c>
      <c r="F17" s="7">
        <v>10.5</v>
      </c>
      <c r="G17" s="7">
        <v>7.06</v>
      </c>
      <c r="H17" s="7">
        <v>8.0500000000000007</v>
      </c>
      <c r="I17" s="26"/>
      <c r="J17" s="11"/>
      <c r="K17" s="16"/>
      <c r="L17" s="124"/>
      <c r="V17" s="124"/>
      <c r="AF17" s="124"/>
      <c r="AP17" s="124"/>
      <c r="AZ17" s="124"/>
      <c r="BA17" s="141"/>
      <c r="BB17" s="144"/>
      <c r="BC17" s="144"/>
      <c r="BD17" s="144"/>
      <c r="BE17" s="144"/>
      <c r="BF17" s="144"/>
      <c r="BG17" s="144"/>
      <c r="BJ17" s="124"/>
      <c r="BT17" s="124"/>
      <c r="CD17" s="124"/>
      <c r="CN17" s="124"/>
      <c r="CX17" s="124"/>
      <c r="DH17" s="124"/>
      <c r="DR17" s="124"/>
      <c r="EB17" s="124"/>
      <c r="EL17" s="124"/>
      <c r="EV17" s="124"/>
      <c r="FF17" s="124"/>
      <c r="FP17" s="124"/>
      <c r="FZ17" s="124"/>
      <c r="GJ17" s="124"/>
      <c r="GT17" s="124"/>
      <c r="HD17" s="124"/>
      <c r="HN17" s="124"/>
      <c r="HX17" s="124"/>
    </row>
    <row xmlns:x14ac="http://schemas.microsoft.com/office/spreadsheetml/2009/9/ac" r="18" s="2" customFormat="true" x14ac:dyDescent="0.25">
      <c r="A18" s="378" t="str">
        <f ca="true">IF(ISBLANK('Data Summary'!A20),"",'Data Summary'!A20)</f>
        <v/>
      </c>
      <c r="B18" s="115" t="s">
        <v>177</v>
      </c>
      <c r="C18" s="22">
        <v>1</v>
      </c>
      <c r="D18" s="7">
        <v>1.1000000000000001</v>
      </c>
      <c r="E18" s="7">
        <v>0</v>
      </c>
      <c r="F18" s="7">
        <v>1.66</v>
      </c>
      <c r="G18" s="7">
        <v>0</v>
      </c>
      <c r="H18" s="7">
        <v>1.1499999999999999</v>
      </c>
      <c r="I18" s="26"/>
      <c r="J18" s="11"/>
      <c r="K18" s="16"/>
      <c r="L18" s="124"/>
      <c r="V18" s="124"/>
      <c r="AF18" s="124"/>
      <c r="AP18" s="124"/>
      <c r="AZ18" s="124"/>
      <c r="BA18" s="141"/>
      <c r="BB18" s="144"/>
      <c r="BC18" s="144"/>
      <c r="BD18" s="144"/>
      <c r="BE18" s="144"/>
      <c r="BF18" s="144"/>
      <c r="BG18" s="144"/>
      <c r="BJ18" s="124"/>
      <c r="BT18" s="124"/>
      <c r="CD18" s="124"/>
      <c r="CN18" s="124"/>
      <c r="CX18" s="124"/>
      <c r="DH18" s="124"/>
      <c r="DR18" s="124"/>
      <c r="EB18" s="124"/>
      <c r="EL18" s="124"/>
      <c r="EV18" s="124"/>
      <c r="FF18" s="124"/>
      <c r="FP18" s="124"/>
      <c r="FZ18" s="124"/>
      <c r="GJ18" s="124"/>
      <c r="GT18" s="124"/>
      <c r="HD18" s="124"/>
      <c r="HN18" s="124"/>
      <c r="HX18" s="124"/>
    </row>
    <row xmlns:x14ac="http://schemas.microsoft.com/office/spreadsheetml/2009/9/ac" r="19" s="2" customFormat="true" x14ac:dyDescent="0.25">
      <c r="A19" s="378" t="str">
        <f ca="true">IF(ISBLANK('Data Summary'!A21),"",'Data Summary'!A21)</f>
        <v/>
      </c>
      <c r="B19" s="115" t="s">
        <v>178</v>
      </c>
      <c r="C19" s="22">
        <v>1</v>
      </c>
      <c r="D19" s="7">
        <v>11.7</v>
      </c>
      <c r="E19" s="7">
        <v>2.63</v>
      </c>
      <c r="F19" s="68">
        <v>15.47</v>
      </c>
      <c r="G19" s="7">
        <v>12.94</v>
      </c>
      <c r="H19" s="7">
        <v>11.88</v>
      </c>
      <c r="I19" s="26"/>
      <c r="J19" s="11"/>
      <c r="K19" s="16"/>
      <c r="L19" s="124"/>
      <c r="V19" s="124"/>
      <c r="AF19" s="124"/>
      <c r="AP19" s="124"/>
      <c r="AZ19" s="124"/>
      <c r="BA19" s="141"/>
      <c r="BB19" s="144"/>
      <c r="BC19" s="144"/>
      <c r="BD19" s="144"/>
      <c r="BE19" s="144"/>
      <c r="BF19" s="144"/>
      <c r="BG19" s="144"/>
      <c r="BJ19" s="124"/>
      <c r="BT19" s="124"/>
      <c r="CD19" s="124"/>
      <c r="CN19" s="124"/>
      <c r="CX19" s="124"/>
      <c r="DH19" s="124"/>
      <c r="DR19" s="124"/>
      <c r="EB19" s="124"/>
      <c r="EL19" s="124"/>
      <c r="EV19" s="124"/>
      <c r="FF19" s="124"/>
      <c r="FP19" s="124"/>
      <c r="FZ19" s="124"/>
      <c r="GJ19" s="124"/>
      <c r="GT19" s="124"/>
      <c r="HD19" s="124"/>
      <c r="HN19" s="124"/>
      <c r="HX19" s="124"/>
    </row>
    <row xmlns:x14ac="http://schemas.microsoft.com/office/spreadsheetml/2009/9/ac" r="20" s="2" customFormat="true" x14ac:dyDescent="0.25">
      <c r="A20" s="378" t="str">
        <f ca="true">IF(ISBLANK('Data Summary'!A22),"",'Data Summary'!A22)</f>
        <v/>
      </c>
      <c r="B20" s="115" t="s">
        <v>179</v>
      </c>
      <c r="C20" s="21">
        <v>0</v>
      </c>
      <c r="D20" s="7">
        <v>3</v>
      </c>
      <c r="E20" s="68">
        <v>0</v>
      </c>
      <c r="F20" s="68">
        <v>4.42</v>
      </c>
      <c r="G20" s="7">
        <v>1.18</v>
      </c>
      <c r="H20" s="7">
        <v>3.07</v>
      </c>
      <c r="I20" s="26"/>
      <c r="J20" s="11"/>
      <c r="K20" s="16"/>
      <c r="L20" s="124"/>
      <c r="V20" s="124"/>
      <c r="AF20" s="124"/>
      <c r="AP20" s="124"/>
      <c r="AZ20" s="124"/>
      <c r="BA20" s="141"/>
      <c r="BB20" s="144"/>
      <c r="BC20" s="144"/>
      <c r="BD20" s="144"/>
      <c r="BE20" s="144"/>
      <c r="BF20" s="144"/>
      <c r="BG20" s="144"/>
      <c r="BJ20" s="124"/>
      <c r="BT20" s="124"/>
      <c r="CD20" s="124"/>
      <c r="CN20" s="124"/>
      <c r="CX20" s="124"/>
      <c r="DH20" s="124"/>
      <c r="DR20" s="124"/>
      <c r="EB20" s="124"/>
      <c r="EL20" s="124"/>
      <c r="EV20" s="124"/>
      <c r="FF20" s="124"/>
      <c r="FP20" s="124"/>
      <c r="FZ20" s="124"/>
      <c r="GJ20" s="124"/>
      <c r="GT20" s="124"/>
      <c r="HD20" s="124"/>
      <c r="HN20" s="124"/>
      <c r="HX20" s="124"/>
    </row>
    <row xmlns:x14ac="http://schemas.microsoft.com/office/spreadsheetml/2009/9/ac" r="21" s="2" customFormat="true" x14ac:dyDescent="0.25">
      <c r="A21" s="378" t="str">
        <f ca="true">IF(ISBLANK('Data Summary'!A23),"",'Data Summary'!A23)</f>
        <v/>
      </c>
      <c r="B21" s="115"/>
      <c r="C21" s="21"/>
      <c r="D21" s="68"/>
      <c r="E21" s="68"/>
      <c r="F21" s="68"/>
      <c r="G21" s="68"/>
      <c r="H21" s="68"/>
      <c r="I21" s="69"/>
      <c r="J21" s="11"/>
      <c r="K21" s="16"/>
      <c r="L21" s="124"/>
      <c r="V21" s="124"/>
      <c r="AF21" s="124"/>
      <c r="AP21" s="124"/>
      <c r="AZ21" s="124"/>
      <c r="BA21" s="141"/>
      <c r="BB21" s="144"/>
      <c r="BC21" s="144"/>
      <c r="BD21" s="144"/>
      <c r="BE21" s="144"/>
      <c r="BF21" s="144"/>
      <c r="BG21" s="144"/>
      <c r="BJ21" s="124"/>
      <c r="BT21" s="124"/>
      <c r="CD21" s="124"/>
      <c r="CN21" s="124"/>
      <c r="CX21" s="124"/>
      <c r="DH21" s="124"/>
      <c r="DR21" s="124"/>
      <c r="EB21" s="124"/>
      <c r="EL21" s="124"/>
      <c r="EV21" s="124"/>
      <c r="FF21" s="124"/>
      <c r="FP21" s="124"/>
      <c r="FZ21" s="124"/>
      <c r="GJ21" s="124"/>
      <c r="GT21" s="124"/>
      <c r="HD21" s="124"/>
      <c r="HN21" s="124"/>
      <c r="HX21" s="124"/>
    </row>
    <row xmlns:x14ac="http://schemas.microsoft.com/office/spreadsheetml/2009/9/ac" r="22" s="2" customFormat="true" x14ac:dyDescent="0.25">
      <c r="A22" s="378" t="str">
        <f ca="true">IF(ISBLANK('Data Summary'!A24),"",'Data Summary'!A24)</f>
        <v/>
      </c>
      <c r="B22" s="115"/>
      <c r="C22" s="21"/>
      <c r="D22" s="68"/>
      <c r="E22" s="68"/>
      <c r="F22" s="68"/>
      <c r="G22" s="68"/>
      <c r="H22" s="68"/>
      <c r="I22" s="69"/>
      <c r="J22" s="11"/>
      <c r="K22" s="16"/>
      <c r="L22" s="124"/>
      <c r="V22" s="124"/>
      <c r="AF22" s="124"/>
      <c r="AP22" s="124"/>
      <c r="AZ22" s="124"/>
      <c r="BA22" s="141"/>
      <c r="BB22" s="144"/>
      <c r="BC22" s="144"/>
      <c r="BD22" s="144"/>
      <c r="BE22" s="144"/>
      <c r="BF22" s="144"/>
      <c r="BG22" s="144"/>
      <c r="BJ22" s="124"/>
      <c r="BT22" s="124"/>
      <c r="CD22" s="124"/>
      <c r="CN22" s="124"/>
      <c r="CX22" s="124"/>
      <c r="DH22" s="124"/>
      <c r="DR22" s="124"/>
      <c r="EB22" s="124"/>
      <c r="EL22" s="124"/>
      <c r="EV22" s="124"/>
      <c r="FF22" s="124"/>
      <c r="FP22" s="124"/>
      <c r="FZ22" s="124"/>
      <c r="GJ22" s="124"/>
      <c r="GT22" s="124"/>
      <c r="HD22" s="124"/>
      <c r="HN22" s="124"/>
      <c r="HX22" s="124"/>
    </row>
    <row xmlns:x14ac="http://schemas.microsoft.com/office/spreadsheetml/2009/9/ac" r="23" s="2" customFormat="true" x14ac:dyDescent="0.25">
      <c r="A23" s="378" t="str">
        <f ca="true">IF(ISBLANK('Data Summary'!A25),"",'Data Summary'!A25)</f>
        <v/>
      </c>
      <c r="B23" s="115"/>
      <c r="C23" s="21"/>
      <c r="D23" s="68"/>
      <c r="E23" s="68"/>
      <c r="F23" s="68"/>
      <c r="G23" s="68"/>
      <c r="H23" s="68"/>
      <c r="I23" s="69"/>
      <c r="J23" s="11"/>
      <c r="K23" s="16"/>
      <c r="L23" s="124"/>
      <c r="V23" s="124"/>
      <c r="AF23" s="124"/>
      <c r="AP23" s="124"/>
      <c r="AZ23" s="124"/>
      <c r="BA23" s="141"/>
      <c r="BB23" s="144"/>
      <c r="BC23" s="144"/>
      <c r="BD23" s="144"/>
      <c r="BE23" s="144"/>
      <c r="BF23" s="144"/>
      <c r="BG23" s="144"/>
      <c r="BJ23" s="124"/>
      <c r="BT23" s="124"/>
      <c r="CD23" s="124"/>
      <c r="CN23" s="124"/>
      <c r="CX23" s="124"/>
      <c r="DH23" s="124"/>
      <c r="DR23" s="124"/>
      <c r="EB23" s="124"/>
      <c r="EL23" s="124"/>
      <c r="EV23" s="124"/>
      <c r="FF23" s="124"/>
      <c r="FP23" s="124"/>
      <c r="FZ23" s="124"/>
      <c r="GJ23" s="124"/>
      <c r="GT23" s="124"/>
      <c r="HD23" s="124"/>
      <c r="HN23" s="124"/>
      <c r="HX23" s="124"/>
    </row>
    <row xmlns:x14ac="http://schemas.microsoft.com/office/spreadsheetml/2009/9/ac" r="24" s="2" customFormat="true" x14ac:dyDescent="0.25">
      <c r="A24" s="378" t="str">
        <f ca="true">IF(ISBLANK('Data Summary'!A26),"",'Data Summary'!A26)</f>
        <v/>
      </c>
      <c r="B24" s="115"/>
      <c r="C24" s="21"/>
      <c r="D24" s="68"/>
      <c r="E24" s="68"/>
      <c r="F24" s="68"/>
      <c r="G24" s="68"/>
      <c r="H24" s="68"/>
      <c r="I24" s="69"/>
      <c r="J24" s="11"/>
      <c r="K24" s="16"/>
      <c r="L24" s="124"/>
      <c r="V24" s="124"/>
      <c r="AF24" s="124"/>
      <c r="AP24" s="124"/>
      <c r="AZ24" s="124"/>
      <c r="BA24" s="141"/>
      <c r="BB24" s="144"/>
      <c r="BC24" s="144"/>
      <c r="BD24" s="144"/>
      <c r="BE24" s="144"/>
      <c r="BF24" s="144"/>
      <c r="BG24" s="144"/>
      <c r="BJ24" s="124"/>
      <c r="BT24" s="124"/>
      <c r="CD24" s="124"/>
      <c r="CN24" s="124"/>
      <c r="CX24" s="124"/>
      <c r="DH24" s="124"/>
      <c r="DR24" s="124"/>
      <c r="EB24" s="124"/>
      <c r="EL24" s="124"/>
      <c r="EV24" s="124"/>
      <c r="FF24" s="124"/>
      <c r="FP24" s="124"/>
      <c r="FZ24" s="124"/>
      <c r="GJ24" s="124"/>
      <c r="GT24" s="124"/>
      <c r="HD24" s="124"/>
      <c r="HN24" s="124"/>
      <c r="HX24" s="124"/>
    </row>
    <row xmlns:x14ac="http://schemas.microsoft.com/office/spreadsheetml/2009/9/ac" r="25" s="2" customFormat="true" x14ac:dyDescent="0.25">
      <c r="A25" s="378" t="str">
        <f ca="true">IF(ISBLANK('Data Summary'!A27),"",'Data Summary'!A27)</f>
        <v/>
      </c>
      <c r="B25" s="115"/>
      <c r="C25" s="21"/>
      <c r="D25" s="68"/>
      <c r="E25" s="68"/>
      <c r="F25" s="68"/>
      <c r="G25" s="68"/>
      <c r="H25" s="68"/>
      <c r="I25" s="69"/>
      <c r="J25" s="11"/>
      <c r="K25" s="16"/>
      <c r="L25" s="124"/>
      <c r="V25" s="124"/>
      <c r="AF25" s="124"/>
      <c r="AP25" s="124"/>
      <c r="AZ25" s="124"/>
      <c r="BA25" s="141"/>
      <c r="BB25" s="144"/>
      <c r="BC25" s="144"/>
      <c r="BD25" s="144"/>
      <c r="BE25" s="144"/>
      <c r="BF25" s="144"/>
      <c r="BG25" s="144"/>
      <c r="BJ25" s="124"/>
      <c r="BT25" s="124"/>
      <c r="CD25" s="124"/>
      <c r="CN25" s="124"/>
      <c r="CX25" s="124"/>
      <c r="DH25" s="124"/>
      <c r="DR25" s="124"/>
      <c r="EB25" s="124"/>
      <c r="EL25" s="124"/>
      <c r="EV25" s="124"/>
      <c r="FF25" s="124"/>
      <c r="FP25" s="124"/>
      <c r="FZ25" s="124"/>
      <c r="GJ25" s="124"/>
      <c r="GT25" s="124"/>
      <c r="HD25" s="124"/>
      <c r="HN25" s="124"/>
      <c r="HX25" s="124"/>
    </row>
    <row xmlns:x14ac="http://schemas.microsoft.com/office/spreadsheetml/2009/9/ac" r="26" s="2" customFormat="true" x14ac:dyDescent="0.25">
      <c r="A26" s="378" t="str">
        <f ca="true">IF(ISBLANK('Data Summary'!A28),"",'Data Summary'!A28)</f>
        <v/>
      </c>
      <c r="B26" s="115"/>
      <c r="C26" s="23"/>
      <c r="D26" s="6"/>
      <c r="E26" s="6"/>
      <c r="F26" s="6"/>
      <c r="G26" s="6"/>
      <c r="H26" s="6"/>
      <c r="I26" s="27"/>
      <c r="J26" s="11"/>
      <c r="K26" s="16"/>
      <c r="L26" s="124"/>
      <c r="V26" s="124"/>
      <c r="AF26" s="124"/>
      <c r="AP26" s="124"/>
      <c r="AZ26" s="124"/>
      <c r="BA26" s="141"/>
      <c r="BB26" s="144"/>
      <c r="BC26" s="144"/>
      <c r="BD26" s="144"/>
      <c r="BE26" s="144"/>
      <c r="BF26" s="144"/>
      <c r="BG26" s="144"/>
      <c r="BJ26" s="124"/>
      <c r="BT26" s="124"/>
      <c r="CD26" s="124"/>
      <c r="CN26" s="124"/>
      <c r="CX26" s="124"/>
      <c r="DH26" s="124"/>
      <c r="DR26" s="124"/>
      <c r="EB26" s="124"/>
      <c r="EL26" s="124"/>
      <c r="EV26" s="124"/>
      <c r="FF26" s="124"/>
      <c r="FP26" s="124"/>
      <c r="FZ26" s="124"/>
      <c r="GJ26" s="124"/>
      <c r="GT26" s="124"/>
      <c r="HD26" s="124"/>
      <c r="HN26" s="124"/>
      <c r="HX26" s="124"/>
    </row>
    <row xmlns:x14ac="http://schemas.microsoft.com/office/spreadsheetml/2009/9/ac" r="27" s="2" customFormat="true" ht="93" customHeight="true" x14ac:dyDescent="0.25">
      <c r="A27" s="378" t="str">
        <f ca="true">IF(ISBLANK('Data Summary'!A29),"",'Data Summary'!A29)</f>
        <v/>
      </c>
      <c r="B27" s="116" t="s">
        <v>12</v>
      </c>
      <c r="C27" s="562" t="s">
        <v>201</v>
      </c>
      <c r="D27" s="563"/>
      <c r="E27" s="563"/>
      <c r="F27" s="563"/>
      <c r="G27" s="563"/>
      <c r="H27" s="563"/>
      <c r="I27" s="564"/>
      <c r="J27" s="11"/>
      <c r="K27" s="16"/>
      <c r="L27" s="124"/>
      <c r="V27" s="124"/>
      <c r="AF27" s="124"/>
      <c r="AP27" s="124"/>
      <c r="AZ27" s="124"/>
      <c r="BA27" s="560"/>
      <c r="BB27" s="560"/>
      <c r="BC27" s="560"/>
      <c r="BD27" s="560"/>
      <c r="BE27" s="560"/>
      <c r="BF27" s="560"/>
      <c r="BG27" s="560"/>
      <c r="BJ27" s="124"/>
      <c r="BT27" s="124"/>
      <c r="CD27" s="124"/>
      <c r="CN27" s="124"/>
      <c r="CX27" s="124"/>
      <c r="DH27" s="124"/>
      <c r="DR27" s="124"/>
      <c r="EB27" s="124"/>
      <c r="EL27" s="124"/>
      <c r="EV27" s="124"/>
      <c r="FF27" s="124"/>
      <c r="FP27" s="124"/>
      <c r="FZ27" s="124"/>
      <c r="GJ27" s="124"/>
      <c r="GT27" s="124"/>
      <c r="HD27" s="124"/>
      <c r="HN27" s="124"/>
      <c r="HX27" s="124"/>
    </row>
    <row xmlns:x14ac="http://schemas.microsoft.com/office/spreadsheetml/2009/9/ac" r="28" s="2" customFormat="true" ht="15.75" customHeight="true" x14ac:dyDescent="0.25">
      <c r="A28" s="378" t="str">
        <f ca="true">IF(ISBLANK('Data Summary'!A30),"",'Data Summary'!A30)</f>
        <v/>
      </c>
      <c r="B28" s="116"/>
      <c r="C28" s="65" t="s">
        <v>120</v>
      </c>
      <c r="D28" s="54" t="s">
        <v>171</v>
      </c>
      <c r="E28" s="54" t="s">
        <v>171</v>
      </c>
      <c r="F28" s="54" t="s">
        <v>171</v>
      </c>
      <c r="G28" s="54" t="s">
        <v>171</v>
      </c>
      <c r="H28" s="54" t="s">
        <v>171</v>
      </c>
      <c r="I28" s="99"/>
      <c r="J28" s="11"/>
      <c r="K28" s="16"/>
      <c r="L28" s="124"/>
      <c r="V28" s="124"/>
      <c r="AF28" s="124"/>
      <c r="AP28" s="124"/>
      <c r="AZ28" s="124"/>
      <c r="BA28" s="124"/>
      <c r="BB28" s="141"/>
      <c r="BC28" s="141"/>
      <c r="BD28" s="141"/>
      <c r="BE28" s="141"/>
      <c r="BF28" s="141"/>
      <c r="BG28" s="141"/>
      <c r="BJ28" s="124"/>
      <c r="BT28" s="124"/>
      <c r="CD28" s="124"/>
      <c r="CN28" s="124"/>
      <c r="CX28" s="124"/>
      <c r="DH28" s="124"/>
      <c r="DR28" s="124"/>
      <c r="EB28" s="124"/>
      <c r="EL28" s="124"/>
      <c r="EV28" s="124"/>
      <c r="FF28" s="124"/>
      <c r="FP28" s="124"/>
      <c r="FZ28" s="124"/>
      <c r="GJ28" s="124"/>
      <c r="GT28" s="124"/>
      <c r="HD28" s="124"/>
      <c r="HN28" s="124"/>
      <c r="HX28" s="124"/>
    </row>
    <row xmlns:x14ac="http://schemas.microsoft.com/office/spreadsheetml/2009/9/ac" r="29" s="2" customFormat="true" ht="15" customHeight="true" x14ac:dyDescent="0.25">
      <c r="A29" s="378" t="str">
        <f ca="true">IF(ISBLANK('Data Summary'!A31),"",'Data Summary'!A31)</f>
        <v/>
      </c>
      <c r="B29" s="116"/>
      <c r="C29" s="65" t="s">
        <v>102</v>
      </c>
      <c r="D29" s="53" t="s">
        <v>171</v>
      </c>
      <c r="E29" s="53" t="s">
        <v>171</v>
      </c>
      <c r="F29" s="53" t="s">
        <v>171</v>
      </c>
      <c r="G29" s="53" t="s">
        <v>171</v>
      </c>
      <c r="H29" s="53" t="s">
        <v>171</v>
      </c>
      <c r="I29" s="98"/>
      <c r="J29" s="11"/>
      <c r="K29" s="16"/>
      <c r="L29" s="124"/>
      <c r="V29" s="124"/>
      <c r="AF29" s="124"/>
      <c r="AP29" s="124"/>
      <c r="AZ29" s="124"/>
      <c r="BA29" s="124"/>
      <c r="BB29" s="141"/>
      <c r="BC29" s="141"/>
      <c r="BD29" s="141"/>
      <c r="BE29" s="141"/>
      <c r="BF29" s="141"/>
      <c r="BG29" s="141"/>
      <c r="BJ29" s="124"/>
      <c r="BT29" s="124"/>
      <c r="CD29" s="124"/>
      <c r="CN29" s="124"/>
      <c r="CX29" s="124"/>
      <c r="DH29" s="124"/>
      <c r="DR29" s="124"/>
      <c r="EB29" s="124"/>
      <c r="EL29" s="124"/>
      <c r="EV29" s="124"/>
      <c r="FF29" s="124"/>
      <c r="FP29" s="124"/>
      <c r="FZ29" s="124"/>
      <c r="GJ29" s="124"/>
      <c r="GT29" s="124"/>
      <c r="HD29" s="124"/>
      <c r="HN29" s="124"/>
      <c r="HX29" s="124"/>
    </row>
    <row xmlns:x14ac="http://schemas.microsoft.com/office/spreadsheetml/2009/9/ac" r="30" s="2" customFormat="true" ht="15" customHeight="true" x14ac:dyDescent="0.25">
      <c r="A30" s="378" t="str">
        <f ca="true">IF(ISBLANK('Data Summary'!A32),"",'Data Summary'!A32)</f>
        <v/>
      </c>
      <c r="B30" s="116"/>
      <c r="C30" s="65" t="s">
        <v>127</v>
      </c>
      <c r="D30" s="53" t="s">
        <v>171</v>
      </c>
      <c r="E30" s="53" t="s">
        <v>171</v>
      </c>
      <c r="F30" s="53" t="s">
        <v>171</v>
      </c>
      <c r="G30" s="53" t="s">
        <v>171</v>
      </c>
      <c r="H30" s="53" t="s">
        <v>171</v>
      </c>
      <c r="I30" s="98"/>
      <c r="J30" s="11"/>
      <c r="K30" s="16"/>
      <c r="L30" s="124"/>
      <c r="V30" s="124"/>
      <c r="AF30" s="124"/>
      <c r="AP30" s="124"/>
      <c r="AZ30" s="124"/>
      <c r="BA30" s="124"/>
      <c r="BB30" s="141"/>
      <c r="BC30" s="141"/>
      <c r="BD30" s="141"/>
      <c r="BE30" s="141"/>
      <c r="BF30" s="141"/>
      <c r="BG30" s="141"/>
      <c r="BJ30" s="124"/>
      <c r="BT30" s="124"/>
      <c r="CD30" s="124"/>
      <c r="CN30" s="124"/>
      <c r="CX30" s="124"/>
      <c r="DH30" s="124"/>
      <c r="DR30" s="124"/>
      <c r="EB30" s="124"/>
      <c r="EL30" s="124"/>
      <c r="EV30" s="124"/>
      <c r="FF30" s="124"/>
      <c r="FP30" s="124"/>
      <c r="FZ30" s="124"/>
      <c r="GJ30" s="124"/>
      <c r="GT30" s="124"/>
      <c r="HD30" s="124"/>
      <c r="HN30" s="124"/>
      <c r="HX30" s="124"/>
    </row>
    <row xmlns:x14ac="http://schemas.microsoft.com/office/spreadsheetml/2009/9/ac" r="31" ht="16.5" customHeight="true" x14ac:dyDescent="0.25">
      <c r="A31" s="378" t="str">
        <f ca="true">IF(ISBLANK('Data Summary'!A33),"",'Data Summary'!A33)</f>
        <v/>
      </c>
      <c r="B31" s="116"/>
      <c r="C31" s="65" t="s">
        <v>128</v>
      </c>
      <c r="D31" s="53" t="s">
        <v>171</v>
      </c>
      <c r="E31" s="53" t="s">
        <v>171</v>
      </c>
      <c r="F31" s="53" t="s">
        <v>171</v>
      </c>
      <c r="G31" s="53" t="s">
        <v>171</v>
      </c>
      <c r="H31" s="53" t="s">
        <v>171</v>
      </c>
      <c r="I31" s="98"/>
      <c r="J31" s="11"/>
      <c r="K31" s="16"/>
      <c r="BB31" s="140"/>
      <c r="BC31" s="140"/>
      <c r="BD31" s="140"/>
      <c r="BE31" s="140"/>
      <c r="BF31" s="140"/>
      <c r="BG31" s="140"/>
    </row>
    <row xmlns:x14ac="http://schemas.microsoft.com/office/spreadsheetml/2009/9/ac" r="32" ht="16.5" customHeight="true" x14ac:dyDescent="0.25">
      <c r="A32" s="378" t="str">
        <f ca="true">IF(ISBLANK('Data Summary'!A34),"",'Data Summary'!A34)</f>
        <v/>
      </c>
      <c r="B32" s="116"/>
      <c r="C32" s="65" t="s">
        <v>103</v>
      </c>
      <c r="D32" s="53" t="s">
        <v>171</v>
      </c>
      <c r="E32" s="53" t="s">
        <v>171</v>
      </c>
      <c r="F32" s="53" t="s">
        <v>171</v>
      </c>
      <c r="G32" s="53" t="s">
        <v>171</v>
      </c>
      <c r="H32" s="53" t="s">
        <v>171</v>
      </c>
      <c r="I32" s="98"/>
      <c r="J32" s="11"/>
      <c r="K32" s="16"/>
      <c r="BB32" s="140"/>
      <c r="BC32" s="140"/>
      <c r="BD32" s="140"/>
      <c r="BE32" s="140"/>
      <c r="BF32" s="140"/>
      <c r="BG32" s="140"/>
    </row>
    <row xmlns:x14ac="http://schemas.microsoft.com/office/spreadsheetml/2009/9/ac" r="33" ht="16.5" customHeight="true" x14ac:dyDescent="0.25">
      <c r="A33" s="378" t="str">
        <f ca="true">IF(ISBLANK('Data Summary'!A35),"",'Data Summary'!A35)</f>
        <v/>
      </c>
      <c r="B33" s="117"/>
      <c r="C33" s="12" t="s">
        <v>23</v>
      </c>
      <c r="D33" s="71"/>
      <c r="E33" s="10"/>
      <c r="F33" s="10"/>
      <c r="G33" s="72"/>
      <c r="H33" s="73"/>
      <c r="I33" s="74"/>
      <c r="J33" s="11"/>
      <c r="K33" s="16"/>
      <c r="BB33" s="140"/>
      <c r="BC33" s="140"/>
      <c r="BD33" s="140"/>
      <c r="BE33" s="140"/>
      <c r="BF33" s="140"/>
      <c r="BG33" s="140"/>
    </row>
    <row xmlns:x14ac="http://schemas.microsoft.com/office/spreadsheetml/2009/9/ac" r="34" s="3" customFormat="true" ht="16.5" customHeight="true" thickBot="true" x14ac:dyDescent="0.3">
      <c r="A34" s="378" t="str">
        <f ca="true">IF(ISBLANK('Data Summary'!A36),"",'Data Summary'!A36)</f>
        <v/>
      </c>
      <c r="B34" s="118"/>
      <c r="C34" s="28" t="s">
        <v>20</v>
      </c>
      <c r="D34" s="76">
        <v>264</v>
      </c>
      <c r="E34" s="76">
        <v>76</v>
      </c>
      <c r="F34" s="76">
        <v>181</v>
      </c>
      <c r="G34" s="76">
        <v>85</v>
      </c>
      <c r="H34" s="76">
        <f>178+83</f>
        <v>261</v>
      </c>
      <c r="I34" s="81"/>
      <c r="J34" s="25"/>
      <c r="K34" s="18"/>
      <c r="L34" s="119"/>
      <c r="V34" s="119"/>
      <c r="AF34" s="119"/>
      <c r="AP34" s="119"/>
      <c r="AZ34" s="119"/>
      <c r="BA34" s="119"/>
      <c r="BB34" s="142"/>
      <c r="BC34" s="142"/>
      <c r="BD34" s="142"/>
      <c r="BE34" s="142"/>
      <c r="BF34" s="142"/>
      <c r="BG34" s="142"/>
      <c r="BJ34" s="119"/>
      <c r="BT34" s="119"/>
      <c r="CD34" s="119"/>
      <c r="CN34" s="119"/>
      <c r="CX34" s="119"/>
      <c r="DH34" s="119"/>
      <c r="DR34" s="119"/>
      <c r="EB34" s="119"/>
      <c r="EL34" s="119"/>
      <c r="EV34" s="119"/>
      <c r="FF34" s="119"/>
      <c r="FP34" s="119"/>
      <c r="FZ34" s="119"/>
      <c r="GJ34" s="119"/>
      <c r="GT34" s="119"/>
      <c r="HD34" s="119"/>
      <c r="HN34" s="119"/>
      <c r="HX34" s="119"/>
    </row>
    <row xmlns:x14ac="http://schemas.microsoft.com/office/spreadsheetml/2009/9/ac" r="35" s="3" customFormat="true" x14ac:dyDescent="0.25">
      <c r="A35" s="378" t="str">
        <f ca="true">IF(ISBLANK('Data Summary'!A37),"",'Data Summary'!A37)</f>
        <v/>
      </c>
      <c r="B35" s="119"/>
      <c r="L35" s="119"/>
      <c r="V35" s="119"/>
      <c r="AF35" s="119"/>
      <c r="AP35" s="119"/>
      <c r="AZ35" s="119"/>
      <c r="BA35" s="119"/>
      <c r="BJ35" s="119"/>
      <c r="BT35" s="119"/>
      <c r="CD35" s="119"/>
      <c r="CN35" s="119"/>
      <c r="CX35" s="119"/>
      <c r="DH35" s="119"/>
      <c r="DR35" s="119"/>
      <c r="EB35" s="119"/>
      <c r="EL35" s="119"/>
      <c r="EV35" s="119"/>
      <c r="FF35" s="119"/>
      <c r="FP35" s="119"/>
      <c r="FZ35" s="119"/>
      <c r="GJ35" s="119"/>
      <c r="GT35" s="119"/>
      <c r="HD35" s="119"/>
      <c r="HN35" s="119"/>
      <c r="HX35" s="119"/>
    </row>
    <row xmlns:x14ac="http://schemas.microsoft.com/office/spreadsheetml/2009/9/ac" r="36" s="3" customFormat="true" x14ac:dyDescent="0.25">
      <c r="A36" s="378" t="str">
        <f ca="true">IF(ISBLANK('Data Summary'!A38),"",'Data Summary'!A38)</f>
        <v/>
      </c>
      <c r="B36" s="119"/>
      <c r="L36" s="119"/>
      <c r="V36" s="119"/>
      <c r="AF36" s="119"/>
      <c r="AP36" s="119"/>
      <c r="AZ36" s="119"/>
      <c r="BA36" s="119"/>
      <c r="BJ36" s="119"/>
      <c r="BT36" s="119"/>
      <c r="CD36" s="119"/>
      <c r="CN36" s="119"/>
      <c r="CX36" s="119"/>
      <c r="DH36" s="119"/>
      <c r="DR36" s="119"/>
      <c r="EB36" s="119"/>
      <c r="EL36" s="119"/>
      <c r="EV36" s="119"/>
      <c r="FF36" s="119"/>
      <c r="FP36" s="119"/>
      <c r="FZ36" s="119"/>
      <c r="GJ36" s="119"/>
      <c r="GT36" s="119"/>
      <c r="HD36" s="119"/>
      <c r="HN36" s="119"/>
      <c r="HX36" s="119"/>
    </row>
    <row xmlns:x14ac="http://schemas.microsoft.com/office/spreadsheetml/2009/9/ac" r="37" s="3" customFormat="true" x14ac:dyDescent="0.25">
      <c r="A37" s="378" t="str">
        <f ca="true">IF(ISBLANK('Data Summary'!A39),"",'Data Summary'!A39)</f>
        <v/>
      </c>
      <c r="B37" s="119"/>
      <c r="L37" s="119"/>
      <c r="V37" s="119"/>
      <c r="AF37" s="119"/>
      <c r="AP37" s="119"/>
      <c r="AZ37" s="119"/>
      <c r="BA37" s="119"/>
      <c r="BJ37" s="119"/>
      <c r="BT37" s="119"/>
      <c r="CD37" s="119"/>
      <c r="CN37" s="119"/>
      <c r="CX37" s="119"/>
      <c r="DH37" s="119"/>
      <c r="DR37" s="119"/>
      <c r="EB37" s="119"/>
      <c r="EL37" s="119"/>
      <c r="EV37" s="119"/>
      <c r="FF37" s="119"/>
      <c r="FP37" s="119"/>
      <c r="FZ37" s="119"/>
      <c r="GJ37" s="119"/>
      <c r="GT37" s="119"/>
      <c r="HD37" s="119"/>
      <c r="HN37" s="119"/>
      <c r="HX37" s="119"/>
    </row>
    <row xmlns:x14ac="http://schemas.microsoft.com/office/spreadsheetml/2009/9/ac" r="38" s="3" customFormat="true" x14ac:dyDescent="0.25">
      <c r="A38" s="378" t="str">
        <f ca="true">IF(ISBLANK('Data Summary'!A40),"",'Data Summary'!A40)</f>
        <v/>
      </c>
      <c r="B38" s="119"/>
      <c r="L38" s="119"/>
      <c r="V38" s="119"/>
      <c r="AF38" s="119"/>
      <c r="AP38" s="119"/>
      <c r="AZ38" s="119"/>
      <c r="BA38" s="119"/>
      <c r="BJ38" s="119"/>
      <c r="BT38" s="119"/>
      <c r="CD38" s="119"/>
      <c r="CN38" s="119"/>
      <c r="CX38" s="119"/>
      <c r="DH38" s="119"/>
      <c r="DR38" s="119"/>
      <c r="EB38" s="119"/>
      <c r="EL38" s="119"/>
      <c r="EV38" s="119"/>
      <c r="FF38" s="119"/>
      <c r="FP38" s="119"/>
      <c r="FZ38" s="119"/>
      <c r="GJ38" s="119"/>
      <c r="GT38" s="119"/>
      <c r="HD38" s="119"/>
      <c r="HN38" s="119"/>
      <c r="HX38" s="119"/>
    </row>
    <row xmlns:x14ac="http://schemas.microsoft.com/office/spreadsheetml/2009/9/ac" r="39" s="3" customFormat="true" x14ac:dyDescent="0.25">
      <c r="A39" s="378" t="str">
        <f ca="true">IF(ISBLANK('Data Summary'!A41),"",'Data Summary'!A41)</f>
        <v/>
      </c>
      <c r="B39" s="119"/>
      <c r="L39" s="119"/>
      <c r="V39" s="119"/>
      <c r="AF39" s="119"/>
      <c r="AP39" s="119"/>
      <c r="AZ39" s="119"/>
      <c r="BA39" s="119"/>
      <c r="BJ39" s="119"/>
      <c r="BT39" s="119"/>
      <c r="CD39" s="119"/>
      <c r="CN39" s="119"/>
      <c r="CX39" s="119"/>
      <c r="DH39" s="119"/>
      <c r="DR39" s="119"/>
      <c r="EB39" s="119"/>
      <c r="EL39" s="119"/>
      <c r="EV39" s="119"/>
      <c r="FF39" s="119"/>
      <c r="FP39" s="119"/>
      <c r="FZ39" s="119"/>
      <c r="GJ39" s="119"/>
      <c r="GT39" s="119"/>
      <c r="HD39" s="119"/>
      <c r="HN39" s="119"/>
      <c r="HX39" s="119"/>
    </row>
    <row xmlns:x14ac="http://schemas.microsoft.com/office/spreadsheetml/2009/9/ac" r="40" s="3" customFormat="true" x14ac:dyDescent="0.25">
      <c r="A40" s="378" t="str">
        <f ca="true">IF(ISBLANK('Data Summary'!A42),"",'Data Summary'!A42)</f>
        <v/>
      </c>
      <c r="B40" s="119"/>
      <c r="L40" s="119"/>
      <c r="V40" s="119"/>
      <c r="AF40" s="119"/>
      <c r="AP40" s="119"/>
      <c r="AZ40" s="119"/>
      <c r="BA40" s="119"/>
      <c r="BJ40" s="119"/>
      <c r="BT40" s="119"/>
      <c r="CD40" s="119"/>
      <c r="CN40" s="119"/>
      <c r="CX40" s="119"/>
      <c r="DH40" s="119"/>
      <c r="DR40" s="119"/>
      <c r="EB40" s="119"/>
      <c r="EL40" s="119"/>
      <c r="EV40" s="119"/>
      <c r="FF40" s="119"/>
      <c r="FP40" s="119"/>
      <c r="FZ40" s="119"/>
      <c r="GJ40" s="119"/>
      <c r="GT40" s="119"/>
      <c r="HD40" s="119"/>
      <c r="HN40" s="119"/>
      <c r="HX40" s="119"/>
    </row>
    <row xmlns:x14ac="http://schemas.microsoft.com/office/spreadsheetml/2009/9/ac" r="41" s="3" customFormat="true" x14ac:dyDescent="0.25">
      <c r="A41" s="378" t="str">
        <f ca="true">IF(ISBLANK('Data Summary'!A43),"",'Data Summary'!A43)</f>
        <v/>
      </c>
      <c r="B41" s="119"/>
      <c r="L41" s="119"/>
      <c r="V41" s="119"/>
      <c r="AF41" s="119"/>
      <c r="AP41" s="119"/>
      <c r="AZ41" s="119"/>
      <c r="BA41" s="119"/>
      <c r="BJ41" s="119"/>
      <c r="BT41" s="119"/>
      <c r="CD41" s="119"/>
      <c r="CN41" s="119"/>
      <c r="CX41" s="119"/>
      <c r="DH41" s="119"/>
      <c r="DR41" s="119"/>
      <c r="EB41" s="119"/>
      <c r="EL41" s="119"/>
      <c r="EV41" s="119"/>
      <c r="FF41" s="119"/>
      <c r="FP41" s="119"/>
      <c r="FZ41" s="119"/>
      <c r="GJ41" s="119"/>
      <c r="GT41" s="119"/>
      <c r="HD41" s="119"/>
      <c r="HN41" s="119"/>
      <c r="HX41" s="119"/>
    </row>
    <row xmlns:x14ac="http://schemas.microsoft.com/office/spreadsheetml/2009/9/ac" r="42" s="3" customFormat="true" x14ac:dyDescent="0.25">
      <c r="A42" s="378" t="str">
        <f ca="true">IF(ISBLANK('Data Summary'!A44),"",'Data Summary'!A44)</f>
        <v/>
      </c>
      <c r="B42" s="119"/>
      <c r="L42" s="119"/>
      <c r="V42" s="119"/>
      <c r="AF42" s="119"/>
      <c r="AP42" s="119"/>
      <c r="AZ42" s="119"/>
      <c r="BA42" s="119"/>
      <c r="BJ42" s="119"/>
      <c r="BT42" s="119"/>
      <c r="CD42" s="119"/>
      <c r="CN42" s="119"/>
      <c r="CX42" s="119"/>
      <c r="DH42" s="119"/>
      <c r="DR42" s="119"/>
      <c r="EB42" s="119"/>
      <c r="EL42" s="119"/>
      <c r="EV42" s="119"/>
      <c r="FF42" s="119"/>
      <c r="FP42" s="119"/>
      <c r="FZ42" s="119"/>
      <c r="GJ42" s="119"/>
      <c r="GT42" s="119"/>
      <c r="HD42" s="119"/>
      <c r="HN42" s="119"/>
      <c r="HX42" s="119"/>
    </row>
    <row xmlns:x14ac="http://schemas.microsoft.com/office/spreadsheetml/2009/9/ac" r="43" s="3" customFormat="true" x14ac:dyDescent="0.25">
      <c r="A43" s="378" t="str">
        <f ca="true">IF(ISBLANK('Data Summary'!A45),"",'Data Summary'!A45)</f>
        <v/>
      </c>
      <c r="B43" s="119"/>
      <c r="L43" s="119"/>
      <c r="V43" s="119"/>
      <c r="AF43" s="119"/>
      <c r="AP43" s="119"/>
      <c r="AZ43" s="119"/>
      <c r="BA43" s="119"/>
      <c r="BJ43" s="119"/>
      <c r="BT43" s="119"/>
      <c r="CD43" s="119"/>
      <c r="CN43" s="119"/>
      <c r="CX43" s="119"/>
      <c r="DH43" s="119"/>
      <c r="DR43" s="119"/>
      <c r="EB43" s="119"/>
      <c r="EL43" s="119"/>
      <c r="EV43" s="119"/>
      <c r="FF43" s="119"/>
      <c r="FP43" s="119"/>
      <c r="FZ43" s="119"/>
      <c r="GJ43" s="119"/>
      <c r="GT43" s="119"/>
      <c r="HD43" s="119"/>
      <c r="HN43" s="119"/>
      <c r="HX43" s="119"/>
    </row>
    <row xmlns:x14ac="http://schemas.microsoft.com/office/spreadsheetml/2009/9/ac" r="44" s="3" customFormat="true" x14ac:dyDescent="0.25">
      <c r="A44" s="378" t="str">
        <f ca="true">IF(ISBLANK('Data Summary'!A46),"",'Data Summary'!A46)</f>
        <v/>
      </c>
      <c r="B44" s="119"/>
      <c r="L44" s="119"/>
      <c r="V44" s="119"/>
      <c r="AF44" s="119"/>
      <c r="AP44" s="119"/>
      <c r="AZ44" s="119"/>
      <c r="BA44" s="119"/>
      <c r="BJ44" s="119"/>
      <c r="BT44" s="119"/>
      <c r="CD44" s="119"/>
      <c r="CN44" s="119"/>
      <c r="CX44" s="119"/>
      <c r="DH44" s="119"/>
      <c r="DR44" s="119"/>
      <c r="EB44" s="119"/>
      <c r="EL44" s="119"/>
      <c r="EV44" s="119"/>
      <c r="FF44" s="119"/>
      <c r="FP44" s="119"/>
      <c r="FZ44" s="119"/>
      <c r="GJ44" s="119"/>
      <c r="GT44" s="119"/>
      <c r="HD44" s="119"/>
      <c r="HN44" s="119"/>
      <c r="HX44" s="119"/>
    </row>
    <row xmlns:x14ac="http://schemas.microsoft.com/office/spreadsheetml/2009/9/ac" r="45" s="3" customFormat="true" x14ac:dyDescent="0.25">
      <c r="A45" s="378" t="str">
        <f ca="true">IF(ISBLANK('Data Summary'!A47),"",'Data Summary'!A47)</f>
        <v/>
      </c>
      <c r="B45" s="119"/>
      <c r="L45" s="119"/>
      <c r="V45" s="119"/>
      <c r="AF45" s="119"/>
      <c r="AP45" s="119"/>
      <c r="AZ45" s="119"/>
      <c r="BA45" s="119"/>
      <c r="BJ45" s="119"/>
      <c r="BT45" s="119"/>
      <c r="CD45" s="119"/>
      <c r="CN45" s="119"/>
      <c r="CX45" s="119"/>
      <c r="DH45" s="119"/>
      <c r="DR45" s="119"/>
      <c r="EB45" s="119"/>
      <c r="EL45" s="119"/>
      <c r="EV45" s="119"/>
      <c r="FF45" s="119"/>
      <c r="FP45" s="119"/>
      <c r="FZ45" s="119"/>
      <c r="GJ45" s="119"/>
      <c r="GT45" s="119"/>
      <c r="HD45" s="119"/>
      <c r="HN45" s="119"/>
      <c r="HX45" s="119"/>
    </row>
    <row xmlns:x14ac="http://schemas.microsoft.com/office/spreadsheetml/2009/9/ac" r="46" s="3" customFormat="true" x14ac:dyDescent="0.25">
      <c r="A46" s="378" t="str">
        <f ca="true">IF(ISBLANK('Data Summary'!A48),"",'Data Summary'!A48)</f>
        <v/>
      </c>
      <c r="B46" s="119"/>
      <c r="L46" s="119"/>
      <c r="V46" s="119"/>
      <c r="AF46" s="119"/>
      <c r="AP46" s="119"/>
      <c r="AZ46" s="119"/>
      <c r="BA46" s="119"/>
      <c r="BJ46" s="119"/>
      <c r="BT46" s="119"/>
      <c r="CD46" s="119"/>
      <c r="CN46" s="119"/>
      <c r="CX46" s="119"/>
      <c r="DH46" s="119"/>
      <c r="DR46" s="119"/>
      <c r="EB46" s="119"/>
      <c r="EL46" s="119"/>
      <c r="EV46" s="119"/>
      <c r="FF46" s="119"/>
      <c r="FP46" s="119"/>
      <c r="FZ46" s="119"/>
      <c r="GJ46" s="119"/>
      <c r="GT46" s="119"/>
      <c r="HD46" s="119"/>
      <c r="HN46" s="119"/>
      <c r="HX46" s="119"/>
    </row>
    <row xmlns:x14ac="http://schemas.microsoft.com/office/spreadsheetml/2009/9/ac" r="47" s="3" customFormat="true" x14ac:dyDescent="0.25">
      <c r="A47" s="378" t="str">
        <f ca="true">IF(ISBLANK('Data Summary'!A49),"",'Data Summary'!A49)</f>
        <v/>
      </c>
      <c r="B47" s="119"/>
      <c r="L47" s="119"/>
      <c r="V47" s="119"/>
      <c r="AF47" s="119"/>
      <c r="AP47" s="119"/>
      <c r="AZ47" s="119"/>
      <c r="BA47" s="119"/>
      <c r="BJ47" s="119"/>
      <c r="BT47" s="119"/>
      <c r="CD47" s="119"/>
      <c r="CN47" s="119"/>
      <c r="CX47" s="119"/>
      <c r="DH47" s="119"/>
      <c r="DR47" s="119"/>
      <c r="EB47" s="119"/>
      <c r="EL47" s="119"/>
      <c r="EV47" s="119"/>
      <c r="FF47" s="119"/>
      <c r="FP47" s="119"/>
      <c r="FZ47" s="119"/>
      <c r="GJ47" s="119"/>
      <c r="GT47" s="119"/>
      <c r="HD47" s="119"/>
      <c r="HN47" s="119"/>
      <c r="HX47" s="119"/>
    </row>
    <row xmlns:x14ac="http://schemas.microsoft.com/office/spreadsheetml/2009/9/ac" r="48" s="3" customFormat="true" x14ac:dyDescent="0.25">
      <c r="A48" s="378" t="str">
        <f ca="true">IF(ISBLANK('Data Summary'!A50),"",'Data Summary'!A50)</f>
        <v/>
      </c>
      <c r="B48" s="119"/>
      <c r="L48" s="119"/>
      <c r="V48" s="119"/>
      <c r="AF48" s="119"/>
      <c r="AP48" s="119"/>
      <c r="AZ48" s="119"/>
      <c r="BA48" s="119"/>
      <c r="BJ48" s="119"/>
      <c r="BT48" s="119"/>
      <c r="CD48" s="119"/>
      <c r="CN48" s="119"/>
      <c r="CX48" s="119"/>
      <c r="DH48" s="119"/>
      <c r="DR48" s="119"/>
      <c r="EB48" s="119"/>
      <c r="EL48" s="119"/>
      <c r="EV48" s="119"/>
      <c r="FF48" s="119"/>
      <c r="FP48" s="119"/>
      <c r="FZ48" s="119"/>
      <c r="GJ48" s="119"/>
      <c r="GT48" s="119"/>
      <c r="HD48" s="119"/>
      <c r="HN48" s="119"/>
      <c r="HX48" s="119"/>
    </row>
    <row xmlns:x14ac="http://schemas.microsoft.com/office/spreadsheetml/2009/9/ac" r="49" s="3" customFormat="true" x14ac:dyDescent="0.25">
      <c r="A49" s="378" t="str">
        <f ca="true">IF(ISBLANK('Data Summary'!A51),"",'Data Summary'!A51)</f>
        <v/>
      </c>
      <c r="B49" s="119"/>
      <c r="L49" s="119"/>
      <c r="V49" s="119"/>
      <c r="AF49" s="119"/>
      <c r="AP49" s="119"/>
      <c r="AZ49" s="119"/>
      <c r="BA49" s="119"/>
      <c r="BJ49" s="119"/>
      <c r="BT49" s="119"/>
      <c r="CD49" s="119"/>
      <c r="CN49" s="119"/>
      <c r="CX49" s="119"/>
      <c r="DH49" s="119"/>
      <c r="DR49" s="119"/>
      <c r="EB49" s="119"/>
      <c r="EL49" s="119"/>
      <c r="EV49" s="119"/>
      <c r="FF49" s="119"/>
      <c r="FP49" s="119"/>
      <c r="FZ49" s="119"/>
      <c r="GJ49" s="119"/>
      <c r="GT49" s="119"/>
      <c r="HD49" s="119"/>
      <c r="HN49" s="119"/>
      <c r="HX49" s="119"/>
    </row>
    <row xmlns:x14ac="http://schemas.microsoft.com/office/spreadsheetml/2009/9/ac" r="50" s="3" customFormat="true" x14ac:dyDescent="0.25">
      <c r="A50" s="378" t="str">
        <f ca="true">IF(ISBLANK('Data Summary'!A52),"",'Data Summary'!A52)</f>
        <v/>
      </c>
      <c r="B50" s="119"/>
      <c r="L50" s="119"/>
      <c r="V50" s="119"/>
      <c r="AF50" s="119"/>
      <c r="AP50" s="119"/>
      <c r="AZ50" s="119"/>
      <c r="BA50" s="119"/>
      <c r="BJ50" s="119"/>
      <c r="BT50" s="119"/>
      <c r="CD50" s="119"/>
      <c r="CN50" s="119"/>
      <c r="CX50" s="119"/>
      <c r="DH50" s="119"/>
      <c r="DR50" s="119"/>
      <c r="EB50" s="119"/>
      <c r="EL50" s="119"/>
      <c r="EV50" s="119"/>
      <c r="FF50" s="119"/>
      <c r="FP50" s="119"/>
      <c r="FZ50" s="119"/>
      <c r="GJ50" s="119"/>
      <c r="GT50" s="119"/>
      <c r="HD50" s="119"/>
      <c r="HN50" s="119"/>
      <c r="HX50" s="119"/>
    </row>
    <row xmlns:x14ac="http://schemas.microsoft.com/office/spreadsheetml/2009/9/ac" r="51" s="3" customFormat="true" x14ac:dyDescent="0.25">
      <c r="A51" s="378" t="str">
        <f ca="true">IF(ISBLANK('Data Summary'!A53),"",'Data Summary'!A53)</f>
        <v/>
      </c>
      <c r="B51" s="119"/>
      <c r="L51" s="119"/>
      <c r="V51" s="119"/>
      <c r="AF51" s="119"/>
      <c r="AP51" s="119"/>
      <c r="AZ51" s="119"/>
      <c r="BA51" s="119"/>
      <c r="BJ51" s="119"/>
      <c r="BT51" s="119"/>
      <c r="CD51" s="119"/>
      <c r="CN51" s="119"/>
      <c r="CX51" s="119"/>
      <c r="DH51" s="119"/>
      <c r="DR51" s="119"/>
      <c r="EB51" s="119"/>
      <c r="EL51" s="119"/>
      <c r="EV51" s="119"/>
      <c r="FF51" s="119"/>
      <c r="FP51" s="119"/>
      <c r="FZ51" s="119"/>
      <c r="GJ51" s="119"/>
      <c r="GT51" s="119"/>
      <c r="HD51" s="119"/>
      <c r="HN51" s="119"/>
      <c r="HX51" s="119"/>
    </row>
    <row xmlns:x14ac="http://schemas.microsoft.com/office/spreadsheetml/2009/9/ac" r="52" s="3" customFormat="true" x14ac:dyDescent="0.25">
      <c r="A52" s="378" t="str">
        <f ca="true">IF(ISBLANK('Data Summary'!A54),"",'Data Summary'!A54)</f>
        <v/>
      </c>
      <c r="B52" s="119"/>
      <c r="L52" s="119"/>
      <c r="V52" s="119"/>
      <c r="AF52" s="119"/>
      <c r="AP52" s="119"/>
      <c r="AZ52" s="119"/>
      <c r="BA52" s="119"/>
      <c r="BJ52" s="119"/>
      <c r="BT52" s="119"/>
      <c r="CD52" s="119"/>
      <c r="CN52" s="119"/>
      <c r="CX52" s="119"/>
      <c r="DH52" s="119"/>
      <c r="DR52" s="119"/>
      <c r="EB52" s="119"/>
      <c r="EL52" s="119"/>
      <c r="EV52" s="119"/>
      <c r="FF52" s="119"/>
      <c r="FP52" s="119"/>
      <c r="FZ52" s="119"/>
      <c r="GJ52" s="119"/>
      <c r="GT52" s="119"/>
      <c r="HD52" s="119"/>
      <c r="HN52" s="119"/>
      <c r="HX52" s="119"/>
    </row>
    <row xmlns:x14ac="http://schemas.microsoft.com/office/spreadsheetml/2009/9/ac" r="53" s="3" customFormat="true" x14ac:dyDescent="0.25">
      <c r="A53" s="378" t="str">
        <f ca="true">IF(ISBLANK('Data Summary'!A55),"",'Data Summary'!A55)</f>
        <v/>
      </c>
      <c r="B53" s="119"/>
      <c r="L53" s="119"/>
      <c r="V53" s="119"/>
      <c r="AF53" s="119"/>
      <c r="AP53" s="119"/>
      <c r="AZ53" s="119"/>
      <c r="BA53" s="119"/>
      <c r="BJ53" s="119"/>
      <c r="BT53" s="119"/>
      <c r="CD53" s="119"/>
      <c r="CN53" s="119"/>
      <c r="CX53" s="119"/>
      <c r="DH53" s="119"/>
      <c r="DR53" s="119"/>
      <c r="EB53" s="119"/>
      <c r="EL53" s="119"/>
      <c r="EV53" s="119"/>
      <c r="FF53" s="119"/>
      <c r="FP53" s="119"/>
      <c r="FZ53" s="119"/>
      <c r="GJ53" s="119"/>
      <c r="GT53" s="119"/>
      <c r="HD53" s="119"/>
      <c r="HN53" s="119"/>
      <c r="HX53" s="119"/>
    </row>
    <row xmlns:x14ac="http://schemas.microsoft.com/office/spreadsheetml/2009/9/ac" r="54" s="3" customFormat="true" x14ac:dyDescent="0.25">
      <c r="A54" s="378" t="str">
        <f ca="true">IF(ISBLANK('Data Summary'!A56),"",'Data Summary'!A56)</f>
        <v/>
      </c>
      <c r="B54" s="119"/>
      <c r="L54" s="119"/>
      <c r="V54" s="119"/>
      <c r="AF54" s="119"/>
      <c r="AP54" s="119"/>
      <c r="AZ54" s="119"/>
      <c r="BA54" s="119"/>
      <c r="BJ54" s="119"/>
      <c r="BT54" s="119"/>
      <c r="CD54" s="119"/>
      <c r="CN54" s="119"/>
      <c r="CX54" s="119"/>
      <c r="DH54" s="119"/>
      <c r="DR54" s="119"/>
      <c r="EB54" s="119"/>
      <c r="EL54" s="119"/>
      <c r="EV54" s="119"/>
      <c r="FF54" s="119"/>
      <c r="FP54" s="119"/>
      <c r="FZ54" s="119"/>
      <c r="GJ54" s="119"/>
      <c r="GT54" s="119"/>
      <c r="HD54" s="119"/>
      <c r="HN54" s="119"/>
      <c r="HX54" s="119"/>
    </row>
    <row xmlns:x14ac="http://schemas.microsoft.com/office/spreadsheetml/2009/9/ac" r="55" s="3" customFormat="true" x14ac:dyDescent="0.25">
      <c r="A55" s="378" t="str">
        <f ca="true">IF(ISBLANK('Data Summary'!A57),"",'Data Summary'!A57)</f>
        <v/>
      </c>
      <c r="B55" s="119"/>
      <c r="L55" s="119"/>
      <c r="V55" s="119"/>
      <c r="AF55" s="119"/>
      <c r="AP55" s="119"/>
      <c r="AZ55" s="119"/>
      <c r="BA55" s="119"/>
      <c r="BJ55" s="119"/>
      <c r="BT55" s="119"/>
      <c r="CD55" s="119"/>
      <c r="CN55" s="119"/>
      <c r="CX55" s="119"/>
      <c r="DH55" s="119"/>
      <c r="DR55" s="119"/>
      <c r="EB55" s="119"/>
      <c r="EL55" s="119"/>
      <c r="EV55" s="119"/>
      <c r="FF55" s="119"/>
      <c r="FP55" s="119"/>
      <c r="FZ55" s="119"/>
      <c r="GJ55" s="119"/>
      <c r="GT55" s="119"/>
      <c r="HD55" s="119"/>
      <c r="HN55" s="119"/>
      <c r="HX55" s="119"/>
    </row>
    <row xmlns:x14ac="http://schemas.microsoft.com/office/spreadsheetml/2009/9/ac" r="56" s="3" customFormat="true" x14ac:dyDescent="0.25">
      <c r="A56" s="378" t="str">
        <f ca="true">IF(ISBLANK('Data Summary'!A58),"",'Data Summary'!A58)</f>
        <v/>
      </c>
      <c r="B56" s="119"/>
      <c r="L56" s="119"/>
      <c r="V56" s="119"/>
      <c r="AF56" s="119"/>
      <c r="AP56" s="119"/>
      <c r="AZ56" s="119"/>
      <c r="BA56" s="119"/>
      <c r="BJ56" s="119"/>
      <c r="BT56" s="119"/>
      <c r="CD56" s="119"/>
      <c r="CN56" s="119"/>
      <c r="CX56" s="119"/>
      <c r="DH56" s="119"/>
      <c r="DR56" s="119"/>
      <c r="EB56" s="119"/>
      <c r="EL56" s="119"/>
      <c r="EV56" s="119"/>
      <c r="FF56" s="119"/>
      <c r="FP56" s="119"/>
      <c r="FZ56" s="119"/>
      <c r="GJ56" s="119"/>
      <c r="GT56" s="119"/>
      <c r="HD56" s="119"/>
      <c r="HN56" s="119"/>
      <c r="HX56" s="119"/>
    </row>
    <row xmlns:x14ac="http://schemas.microsoft.com/office/spreadsheetml/2009/9/ac" r="57" s="3" customFormat="true" x14ac:dyDescent="0.25">
      <c r="A57" s="378" t="str">
        <f ca="true">IF(ISBLANK('Data Summary'!A59),"",'Data Summary'!A59)</f>
        <v/>
      </c>
      <c r="B57" s="119"/>
      <c r="L57" s="119"/>
      <c r="V57" s="119"/>
      <c r="AF57" s="119"/>
      <c r="AP57" s="119"/>
      <c r="AZ57" s="119"/>
      <c r="BA57" s="119"/>
      <c r="BJ57" s="119"/>
      <c r="BT57" s="119"/>
      <c r="CD57" s="119"/>
      <c r="CN57" s="119"/>
      <c r="CX57" s="119"/>
      <c r="DH57" s="119"/>
      <c r="DR57" s="119"/>
      <c r="EB57" s="119"/>
      <c r="EL57" s="119"/>
      <c r="EV57" s="119"/>
      <c r="FF57" s="119"/>
      <c r="FP57" s="119"/>
      <c r="FZ57" s="119"/>
      <c r="GJ57" s="119"/>
      <c r="GT57" s="119"/>
      <c r="HD57" s="119"/>
      <c r="HN57" s="119"/>
      <c r="HX57" s="119"/>
    </row>
    <row xmlns:x14ac="http://schemas.microsoft.com/office/spreadsheetml/2009/9/ac" r="58" s="3" customFormat="true" x14ac:dyDescent="0.25">
      <c r="A58" s="378" t="str">
        <f ca="true">IF(ISBLANK('Data Summary'!A60),"",'Data Summary'!A60)</f>
        <v/>
      </c>
      <c r="B58" s="119"/>
      <c r="L58" s="119"/>
      <c r="V58" s="119"/>
      <c r="AF58" s="119"/>
      <c r="AP58" s="119"/>
      <c r="AZ58" s="119"/>
      <c r="BA58" s="119"/>
      <c r="BJ58" s="119"/>
      <c r="BT58" s="119"/>
      <c r="CD58" s="119"/>
      <c r="CN58" s="119"/>
      <c r="CX58" s="119"/>
      <c r="DH58" s="119"/>
      <c r="DR58" s="119"/>
      <c r="EB58" s="119"/>
      <c r="EL58" s="119"/>
      <c r="EV58" s="119"/>
      <c r="FF58" s="119"/>
      <c r="FP58" s="119"/>
      <c r="FZ58" s="119"/>
      <c r="GJ58" s="119"/>
      <c r="GT58" s="119"/>
      <c r="HD58" s="119"/>
      <c r="HN58" s="119"/>
      <c r="HX58" s="119"/>
    </row>
    <row xmlns:x14ac="http://schemas.microsoft.com/office/spreadsheetml/2009/9/ac" r="59" s="3" customFormat="true" x14ac:dyDescent="0.25">
      <c r="A59" s="378" t="str">
        <f ca="true">IF(ISBLANK('Data Summary'!A61),"",'Data Summary'!A61)</f>
        <v/>
      </c>
      <c r="B59" s="119"/>
      <c r="L59" s="119"/>
      <c r="V59" s="119"/>
      <c r="AF59" s="119"/>
      <c r="AP59" s="119"/>
      <c r="AZ59" s="119"/>
      <c r="BA59" s="119"/>
      <c r="BJ59" s="119"/>
      <c r="BT59" s="119"/>
      <c r="CD59" s="119"/>
      <c r="CN59" s="119"/>
      <c r="CX59" s="119"/>
      <c r="DH59" s="119"/>
      <c r="DR59" s="119"/>
      <c r="EB59" s="119"/>
      <c r="EL59" s="119"/>
      <c r="EV59" s="119"/>
      <c r="FF59" s="119"/>
      <c r="FP59" s="119"/>
      <c r="FZ59" s="119"/>
      <c r="GJ59" s="119"/>
      <c r="GT59" s="119"/>
      <c r="HD59" s="119"/>
      <c r="HN59" s="119"/>
      <c r="HX59" s="119"/>
    </row>
    <row xmlns:x14ac="http://schemas.microsoft.com/office/spreadsheetml/2009/9/ac" r="60" s="3" customFormat="true" x14ac:dyDescent="0.25">
      <c r="A60" s="378" t="str">
        <f ca="true">IF(ISBLANK('Data Summary'!A62),"",'Data Summary'!A62)</f>
        <v/>
      </c>
      <c r="B60" s="119"/>
      <c r="L60" s="119"/>
      <c r="V60" s="119"/>
      <c r="AF60" s="119"/>
      <c r="AP60" s="119"/>
      <c r="AZ60" s="119"/>
      <c r="BA60" s="119"/>
      <c r="BJ60" s="119"/>
      <c r="BT60" s="119"/>
      <c r="CD60" s="119"/>
      <c r="CN60" s="119"/>
      <c r="CX60" s="119"/>
      <c r="DH60" s="119"/>
      <c r="DR60" s="119"/>
      <c r="EB60" s="119"/>
      <c r="EL60" s="119"/>
      <c r="EV60" s="119"/>
      <c r="FF60" s="119"/>
      <c r="FP60" s="119"/>
      <c r="FZ60" s="119"/>
      <c r="GJ60" s="119"/>
      <c r="GT60" s="119"/>
      <c r="HD60" s="119"/>
      <c r="HN60" s="119"/>
      <c r="HX60" s="119"/>
    </row>
    <row xmlns:x14ac="http://schemas.microsoft.com/office/spreadsheetml/2009/9/ac" r="61" s="3" customFormat="true" x14ac:dyDescent="0.25">
      <c r="A61" s="378" t="str">
        <f ca="true">IF(ISBLANK('Data Summary'!A63),"",'Data Summary'!A63)</f>
        <v/>
      </c>
      <c r="B61" s="119"/>
      <c r="L61" s="119"/>
      <c r="V61" s="119"/>
      <c r="AF61" s="119"/>
      <c r="AP61" s="119"/>
      <c r="AZ61" s="119"/>
      <c r="BA61" s="119"/>
      <c r="BJ61" s="119"/>
      <c r="BT61" s="119"/>
      <c r="CD61" s="119"/>
      <c r="CN61" s="119"/>
      <c r="CX61" s="119"/>
      <c r="DH61" s="119"/>
      <c r="DR61" s="119"/>
      <c r="EB61" s="119"/>
      <c r="EL61" s="119"/>
      <c r="EV61" s="119"/>
      <c r="FF61" s="119"/>
      <c r="FP61" s="119"/>
      <c r="FZ61" s="119"/>
      <c r="GJ61" s="119"/>
      <c r="GT61" s="119"/>
      <c r="HD61" s="119"/>
      <c r="HN61" s="119"/>
      <c r="HX61" s="119"/>
    </row>
    <row xmlns:x14ac="http://schemas.microsoft.com/office/spreadsheetml/2009/9/ac" r="62" s="3" customFormat="true" x14ac:dyDescent="0.25">
      <c r="A62" s="378" t="str">
        <f ca="true">IF(ISBLANK('Data Summary'!A64),"",'Data Summary'!A64)</f>
        <v/>
      </c>
      <c r="B62" s="119"/>
      <c r="L62" s="119"/>
      <c r="V62" s="119"/>
      <c r="AF62" s="119"/>
      <c r="AP62" s="119"/>
      <c r="AZ62" s="119"/>
      <c r="BA62" s="119"/>
      <c r="BJ62" s="119"/>
      <c r="BT62" s="119"/>
      <c r="CD62" s="119"/>
      <c r="CN62" s="119"/>
      <c r="CX62" s="119"/>
      <c r="DH62" s="119"/>
      <c r="DR62" s="119"/>
      <c r="EB62" s="119"/>
      <c r="EL62" s="119"/>
      <c r="EV62" s="119"/>
      <c r="FF62" s="119"/>
      <c r="FP62" s="119"/>
      <c r="FZ62" s="119"/>
      <c r="GJ62" s="119"/>
      <c r="GT62" s="119"/>
      <c r="HD62" s="119"/>
      <c r="HN62" s="119"/>
      <c r="HX62" s="119"/>
    </row>
    <row xmlns:x14ac="http://schemas.microsoft.com/office/spreadsheetml/2009/9/ac" r="63" s="3" customFormat="true" x14ac:dyDescent="0.25">
      <c r="A63" s="378" t="str">
        <f ca="true">IF(ISBLANK('Data Summary'!A65),"",'Data Summary'!A65)</f>
        <v/>
      </c>
      <c r="B63" s="119"/>
      <c r="L63" s="119"/>
      <c r="V63" s="119"/>
      <c r="AF63" s="119"/>
      <c r="AP63" s="119"/>
      <c r="AZ63" s="119"/>
      <c r="BA63" s="119"/>
      <c r="BJ63" s="119"/>
      <c r="BT63" s="119"/>
      <c r="CD63" s="119"/>
      <c r="CN63" s="119"/>
      <c r="CX63" s="119"/>
      <c r="DH63" s="119"/>
      <c r="DR63" s="119"/>
      <c r="EB63" s="119"/>
      <c r="EL63" s="119"/>
      <c r="EV63" s="119"/>
      <c r="FF63" s="119"/>
      <c r="FP63" s="119"/>
      <c r="FZ63" s="119"/>
      <c r="GJ63" s="119"/>
      <c r="GT63" s="119"/>
      <c r="HD63" s="119"/>
      <c r="HN63" s="119"/>
      <c r="HX63" s="119"/>
    </row>
    <row xmlns:x14ac="http://schemas.microsoft.com/office/spreadsheetml/2009/9/ac" r="64" s="3" customFormat="true" x14ac:dyDescent="0.25">
      <c r="A64" s="378" t="str">
        <f ca="true">IF(ISBLANK('Data Summary'!A66),"",'Data Summary'!A66)</f>
        <v/>
      </c>
      <c r="B64" s="119"/>
      <c r="L64" s="119"/>
      <c r="V64" s="119"/>
      <c r="AF64" s="119"/>
      <c r="AP64" s="119"/>
      <c r="AZ64" s="119"/>
      <c r="BA64" s="119"/>
      <c r="BJ64" s="119"/>
      <c r="BT64" s="119"/>
      <c r="CD64" s="119"/>
      <c r="CN64" s="119"/>
      <c r="CX64" s="119"/>
      <c r="DH64" s="119"/>
      <c r="DR64" s="119"/>
      <c r="EB64" s="119"/>
      <c r="EL64" s="119"/>
      <c r="EV64" s="119"/>
      <c r="FF64" s="119"/>
      <c r="FP64" s="119"/>
      <c r="FZ64" s="119"/>
      <c r="GJ64" s="119"/>
      <c r="GT64" s="119"/>
      <c r="HD64" s="119"/>
      <c r="HN64" s="119"/>
      <c r="HX64" s="119"/>
    </row>
    <row xmlns:x14ac="http://schemas.microsoft.com/office/spreadsheetml/2009/9/ac" r="65" s="3" customFormat="true" x14ac:dyDescent="0.25">
      <c r="A65" s="378" t="str">
        <f ca="true">IF(ISBLANK('Data Summary'!A67),"",'Data Summary'!A67)</f>
        <v/>
      </c>
      <c r="B65" s="119"/>
      <c r="L65" s="119"/>
      <c r="V65" s="119"/>
      <c r="AF65" s="119"/>
      <c r="AP65" s="119"/>
      <c r="AZ65" s="119"/>
      <c r="BA65" s="119"/>
      <c r="BJ65" s="119"/>
      <c r="BT65" s="119"/>
      <c r="CD65" s="119"/>
      <c r="CN65" s="119"/>
      <c r="CX65" s="119"/>
      <c r="DH65" s="119"/>
      <c r="DR65" s="119"/>
      <c r="EB65" s="119"/>
      <c r="EL65" s="119"/>
      <c r="EV65" s="119"/>
      <c r="FF65" s="119"/>
      <c r="FP65" s="119"/>
      <c r="FZ65" s="119"/>
      <c r="GJ65" s="119"/>
      <c r="GT65" s="119"/>
      <c r="HD65" s="119"/>
      <c r="HN65" s="119"/>
      <c r="HX65" s="119"/>
    </row>
    <row xmlns:x14ac="http://schemas.microsoft.com/office/spreadsheetml/2009/9/ac" r="66" s="3" customFormat="true" x14ac:dyDescent="0.25">
      <c r="A66" s="378" t="str">
        <f ca="true">IF(ISBLANK('Data Summary'!A68),"",'Data Summary'!A68)</f>
        <v/>
      </c>
      <c r="B66" s="119"/>
      <c r="L66" s="119"/>
      <c r="V66" s="119"/>
      <c r="AF66" s="119"/>
      <c r="AP66" s="119"/>
      <c r="AZ66" s="119"/>
      <c r="BA66" s="119"/>
      <c r="BJ66" s="119"/>
      <c r="BT66" s="119"/>
      <c r="CD66" s="119"/>
      <c r="CN66" s="119"/>
      <c r="CX66" s="119"/>
      <c r="DH66" s="119"/>
      <c r="DR66" s="119"/>
      <c r="EB66" s="119"/>
      <c r="EL66" s="119"/>
      <c r="EV66" s="119"/>
      <c r="FF66" s="119"/>
      <c r="FP66" s="119"/>
      <c r="FZ66" s="119"/>
      <c r="GJ66" s="119"/>
      <c r="GT66" s="119"/>
      <c r="HD66" s="119"/>
      <c r="HN66" s="119"/>
      <c r="HX66" s="119"/>
    </row>
    <row xmlns:x14ac="http://schemas.microsoft.com/office/spreadsheetml/2009/9/ac" r="67" s="3" customFormat="true" x14ac:dyDescent="0.25">
      <c r="A67" s="378" t="str">
        <f ca="true">IF(ISBLANK('Data Summary'!A69),"",'Data Summary'!A69)</f>
        <v/>
      </c>
      <c r="B67" s="119"/>
      <c r="L67" s="119"/>
      <c r="V67" s="119"/>
      <c r="AF67" s="119"/>
      <c r="AP67" s="119"/>
      <c r="AZ67" s="119"/>
      <c r="BA67" s="119"/>
      <c r="BJ67" s="119"/>
      <c r="BT67" s="119"/>
      <c r="CD67" s="119"/>
      <c r="CN67" s="119"/>
      <c r="CX67" s="119"/>
      <c r="DH67" s="119"/>
      <c r="DR67" s="119"/>
      <c r="EB67" s="119"/>
      <c r="EL67" s="119"/>
      <c r="EV67" s="119"/>
      <c r="FF67" s="119"/>
      <c r="FP67" s="119"/>
      <c r="FZ67" s="119"/>
      <c r="GJ67" s="119"/>
      <c r="GT67" s="119"/>
      <c r="HD67" s="119"/>
      <c r="HN67" s="119"/>
      <c r="HX67" s="119"/>
    </row>
    <row xmlns:x14ac="http://schemas.microsoft.com/office/spreadsheetml/2009/9/ac" r="68" s="3" customFormat="true" x14ac:dyDescent="0.25">
      <c r="A68" s="378" t="str">
        <f ca="true">IF(ISBLANK('Data Summary'!A70),"",'Data Summary'!A70)</f>
        <v/>
      </c>
      <c r="B68" s="119"/>
      <c r="L68" s="119"/>
      <c r="V68" s="119"/>
      <c r="AF68" s="119"/>
      <c r="AP68" s="119"/>
      <c r="AZ68" s="119"/>
      <c r="BA68" s="119"/>
      <c r="BJ68" s="119"/>
      <c r="BT68" s="119"/>
      <c r="CD68" s="119"/>
      <c r="CN68" s="119"/>
      <c r="CX68" s="119"/>
      <c r="DH68" s="119"/>
      <c r="DR68" s="119"/>
      <c r="EB68" s="119"/>
      <c r="EL68" s="119"/>
      <c r="EV68" s="119"/>
      <c r="FF68" s="119"/>
      <c r="FP68" s="119"/>
      <c r="FZ68" s="119"/>
      <c r="GJ68" s="119"/>
      <c r="GT68" s="119"/>
      <c r="HD68" s="119"/>
      <c r="HN68" s="119"/>
      <c r="HX68" s="119"/>
    </row>
    <row xmlns:x14ac="http://schemas.microsoft.com/office/spreadsheetml/2009/9/ac" r="69" s="3" customFormat="true" x14ac:dyDescent="0.25">
      <c r="A69" s="378" t="str">
        <f ca="true">IF(ISBLANK('Data Summary'!A71),"",'Data Summary'!A71)</f>
        <v/>
      </c>
      <c r="B69" s="119"/>
      <c r="L69" s="119"/>
      <c r="V69" s="119"/>
      <c r="AF69" s="119"/>
      <c r="AP69" s="119"/>
      <c r="AZ69" s="119"/>
      <c r="BA69" s="119"/>
      <c r="BJ69" s="119"/>
      <c r="BT69" s="119"/>
      <c r="CD69" s="119"/>
      <c r="CN69" s="119"/>
      <c r="CX69" s="119"/>
      <c r="DH69" s="119"/>
      <c r="DR69" s="119"/>
      <c r="EB69" s="119"/>
      <c r="EL69" s="119"/>
      <c r="EV69" s="119"/>
      <c r="FF69" s="119"/>
      <c r="FP69" s="119"/>
      <c r="FZ69" s="119"/>
      <c r="GJ69" s="119"/>
      <c r="GT69" s="119"/>
      <c r="HD69" s="119"/>
      <c r="HN69" s="119"/>
      <c r="HX69" s="119"/>
    </row>
    <row xmlns:x14ac="http://schemas.microsoft.com/office/spreadsheetml/2009/9/ac" r="70" s="3" customFormat="true" x14ac:dyDescent="0.25">
      <c r="A70" s="378" t="str">
        <f ca="true">IF(ISBLANK('Data Summary'!A72),"",'Data Summary'!A72)</f>
        <v/>
      </c>
      <c r="B70" s="119"/>
      <c r="L70" s="119"/>
      <c r="V70" s="119"/>
      <c r="AF70" s="119"/>
      <c r="AP70" s="119"/>
      <c r="AZ70" s="119"/>
      <c r="BA70" s="119"/>
      <c r="BJ70" s="119"/>
      <c r="BT70" s="119"/>
      <c r="CD70" s="119"/>
      <c r="CN70" s="119"/>
      <c r="CX70" s="119"/>
      <c r="DH70" s="119"/>
      <c r="DR70" s="119"/>
      <c r="EB70" s="119"/>
      <c r="EL70" s="119"/>
      <c r="EV70" s="119"/>
      <c r="FF70" s="119"/>
      <c r="FP70" s="119"/>
      <c r="FZ70" s="119"/>
      <c r="GJ70" s="119"/>
      <c r="GT70" s="119"/>
      <c r="HD70" s="119"/>
      <c r="HN70" s="119"/>
      <c r="HX70" s="119"/>
    </row>
    <row xmlns:x14ac="http://schemas.microsoft.com/office/spreadsheetml/2009/9/ac" r="71" s="3" customFormat="true" x14ac:dyDescent="0.25">
      <c r="A71" s="378" t="str">
        <f ca="true">IF(ISBLANK('Data Summary'!A73),"",'Data Summary'!A73)</f>
        <v/>
      </c>
      <c r="B71" s="119"/>
      <c r="L71" s="119"/>
      <c r="V71" s="119"/>
      <c r="AF71" s="119"/>
      <c r="AP71" s="119"/>
      <c r="AZ71" s="119"/>
      <c r="BA71" s="119"/>
      <c r="BJ71" s="119"/>
      <c r="BT71" s="119"/>
      <c r="CD71" s="119"/>
      <c r="CN71" s="119"/>
      <c r="CX71" s="119"/>
      <c r="DH71" s="119"/>
      <c r="DR71" s="119"/>
      <c r="EB71" s="119"/>
      <c r="EL71" s="119"/>
      <c r="EV71" s="119"/>
      <c r="FF71" s="119"/>
      <c r="FP71" s="119"/>
      <c r="FZ71" s="119"/>
      <c r="GJ71" s="119"/>
      <c r="GT71" s="119"/>
      <c r="HD71" s="119"/>
      <c r="HN71" s="119"/>
      <c r="HX71" s="119"/>
    </row>
    <row xmlns:x14ac="http://schemas.microsoft.com/office/spreadsheetml/2009/9/ac" r="72" s="3" customFormat="true" x14ac:dyDescent="0.25">
      <c r="A72" s="378" t="str">
        <f ca="true">IF(ISBLANK('Data Summary'!A74),"",'Data Summary'!A74)</f>
        <v/>
      </c>
      <c r="B72" s="119"/>
      <c r="L72" s="119"/>
      <c r="V72" s="119"/>
      <c r="AF72" s="119"/>
      <c r="AP72" s="119"/>
      <c r="AZ72" s="119"/>
      <c r="BA72" s="119"/>
      <c r="BJ72" s="119"/>
      <c r="BT72" s="119"/>
      <c r="CD72" s="119"/>
      <c r="CN72" s="119"/>
      <c r="CX72" s="119"/>
      <c r="DH72" s="119"/>
      <c r="DR72" s="119"/>
      <c r="EB72" s="119"/>
      <c r="EL72" s="119"/>
      <c r="EV72" s="119"/>
      <c r="FF72" s="119"/>
      <c r="FP72" s="119"/>
      <c r="FZ72" s="119"/>
      <c r="GJ72" s="119"/>
      <c r="GT72" s="119"/>
      <c r="HD72" s="119"/>
      <c r="HN72" s="119"/>
      <c r="HX72" s="119"/>
    </row>
    <row xmlns:x14ac="http://schemas.microsoft.com/office/spreadsheetml/2009/9/ac" r="73" s="3" customFormat="true" x14ac:dyDescent="0.25">
      <c r="A73" s="378" t="str">
        <f ca="true">IF(ISBLANK('Data Summary'!A75),"",'Data Summary'!A75)</f>
        <v/>
      </c>
      <c r="B73" s="119"/>
      <c r="L73" s="119"/>
      <c r="V73" s="119"/>
      <c r="AF73" s="119"/>
      <c r="AP73" s="119"/>
      <c r="AZ73" s="119"/>
      <c r="BA73" s="119"/>
      <c r="BJ73" s="119"/>
      <c r="BT73" s="119"/>
      <c r="CD73" s="119"/>
      <c r="CN73" s="119"/>
      <c r="CX73" s="119"/>
      <c r="DH73" s="119"/>
      <c r="DR73" s="119"/>
      <c r="EB73" s="119"/>
      <c r="EL73" s="119"/>
      <c r="EV73" s="119"/>
      <c r="FF73" s="119"/>
      <c r="FP73" s="119"/>
      <c r="FZ73" s="119"/>
      <c r="GJ73" s="119"/>
      <c r="GT73" s="119"/>
      <c r="HD73" s="119"/>
      <c r="HN73" s="119"/>
      <c r="HX73" s="119"/>
    </row>
    <row xmlns:x14ac="http://schemas.microsoft.com/office/spreadsheetml/2009/9/ac" r="74" s="3" customFormat="true" x14ac:dyDescent="0.25">
      <c r="A74" s="378" t="str">
        <f ca="true">IF(ISBLANK('Data Summary'!A76),"",'Data Summary'!A76)</f>
        <v/>
      </c>
      <c r="B74" s="119"/>
      <c r="L74" s="119"/>
      <c r="V74" s="119"/>
      <c r="AF74" s="119"/>
      <c r="AP74" s="119"/>
      <c r="AZ74" s="119"/>
      <c r="BA74" s="119"/>
      <c r="BJ74" s="119"/>
      <c r="BT74" s="119"/>
      <c r="CD74" s="119"/>
      <c r="CN74" s="119"/>
      <c r="CX74" s="119"/>
      <c r="DH74" s="119"/>
      <c r="DR74" s="119"/>
      <c r="EB74" s="119"/>
      <c r="EL74" s="119"/>
      <c r="EV74" s="119"/>
      <c r="FF74" s="119"/>
      <c r="FP74" s="119"/>
      <c r="FZ74" s="119"/>
      <c r="GJ74" s="119"/>
      <c r="GT74" s="119"/>
      <c r="HD74" s="119"/>
      <c r="HN74" s="119"/>
      <c r="HX74" s="119"/>
    </row>
    <row xmlns:x14ac="http://schemas.microsoft.com/office/spreadsheetml/2009/9/ac" r="75" s="3" customFormat="true" x14ac:dyDescent="0.25">
      <c r="A75" s="378" t="str">
        <f ca="true">IF(ISBLANK('Data Summary'!A77),"",'Data Summary'!A77)</f>
        <v/>
      </c>
      <c r="B75" s="119"/>
      <c r="L75" s="119"/>
      <c r="V75" s="119"/>
      <c r="AF75" s="119"/>
      <c r="AP75" s="119"/>
      <c r="AZ75" s="119"/>
      <c r="BA75" s="119"/>
      <c r="BJ75" s="119"/>
      <c r="BT75" s="119"/>
      <c r="CD75" s="119"/>
      <c r="CN75" s="119"/>
      <c r="CX75" s="119"/>
      <c r="DH75" s="119"/>
      <c r="DR75" s="119"/>
      <c r="EB75" s="119"/>
      <c r="EL75" s="119"/>
      <c r="EV75" s="119"/>
      <c r="FF75" s="119"/>
      <c r="FP75" s="119"/>
      <c r="FZ75" s="119"/>
      <c r="GJ75" s="119"/>
      <c r="GT75" s="119"/>
      <c r="HD75" s="119"/>
      <c r="HN75" s="119"/>
      <c r="HX75" s="119"/>
    </row>
    <row xmlns:x14ac="http://schemas.microsoft.com/office/spreadsheetml/2009/9/ac" r="76" s="3" customFormat="true" x14ac:dyDescent="0.25">
      <c r="A76" s="378" t="str">
        <f ca="true">IF(ISBLANK('Data Summary'!A78),"",'Data Summary'!A78)</f>
        <v/>
      </c>
      <c r="B76" s="119"/>
      <c r="L76" s="119"/>
      <c r="V76" s="119"/>
      <c r="AF76" s="119"/>
      <c r="AP76" s="119"/>
      <c r="AZ76" s="119"/>
      <c r="BA76" s="119"/>
      <c r="BJ76" s="119"/>
      <c r="BT76" s="119"/>
      <c r="CD76" s="119"/>
      <c r="CN76" s="119"/>
      <c r="CX76" s="119"/>
      <c r="DH76" s="119"/>
      <c r="DR76" s="119"/>
      <c r="EB76" s="119"/>
      <c r="EL76" s="119"/>
      <c r="EV76" s="119"/>
      <c r="FF76" s="119"/>
      <c r="FP76" s="119"/>
      <c r="FZ76" s="119"/>
      <c r="GJ76" s="119"/>
      <c r="GT76" s="119"/>
      <c r="HD76" s="119"/>
      <c r="HN76" s="119"/>
      <c r="HX76" s="119"/>
    </row>
    <row xmlns:x14ac="http://schemas.microsoft.com/office/spreadsheetml/2009/9/ac" r="77" s="3" customFormat="true" x14ac:dyDescent="0.25">
      <c r="A77" s="378" t="str">
        <f ca="true">IF(ISBLANK('Data Summary'!A79),"",'Data Summary'!A79)</f>
        <v/>
      </c>
      <c r="B77" s="119"/>
      <c r="L77" s="119"/>
      <c r="V77" s="119"/>
      <c r="AF77" s="119"/>
      <c r="AP77" s="119"/>
      <c r="AZ77" s="119"/>
      <c r="BA77" s="119"/>
      <c r="BJ77" s="119"/>
      <c r="BT77" s="119"/>
      <c r="CD77" s="119"/>
      <c r="CN77" s="119"/>
      <c r="CX77" s="119"/>
      <c r="DH77" s="119"/>
      <c r="DR77" s="119"/>
      <c r="EB77" s="119"/>
      <c r="EL77" s="119"/>
      <c r="EV77" s="119"/>
      <c r="FF77" s="119"/>
      <c r="FP77" s="119"/>
      <c r="FZ77" s="119"/>
      <c r="GJ77" s="119"/>
      <c r="GT77" s="119"/>
      <c r="HD77" s="119"/>
      <c r="HN77" s="119"/>
      <c r="HX77" s="119"/>
    </row>
    <row xmlns:x14ac="http://schemas.microsoft.com/office/spreadsheetml/2009/9/ac" r="78" s="3" customFormat="true" x14ac:dyDescent="0.25">
      <c r="A78" s="378" t="str">
        <f ca="true">IF(ISBLANK('Data Summary'!A80),"",'Data Summary'!A80)</f>
        <v/>
      </c>
      <c r="B78" s="119"/>
      <c r="L78" s="119"/>
      <c r="V78" s="119"/>
      <c r="AF78" s="119"/>
      <c r="AP78" s="119"/>
      <c r="AZ78" s="119"/>
      <c r="BA78" s="119"/>
      <c r="BJ78" s="119"/>
      <c r="BT78" s="119"/>
      <c r="CD78" s="119"/>
      <c r="CN78" s="119"/>
      <c r="CX78" s="119"/>
      <c r="DH78" s="119"/>
      <c r="DR78" s="119"/>
      <c r="EB78" s="119"/>
      <c r="EL78" s="119"/>
      <c r="EV78" s="119"/>
      <c r="FF78" s="119"/>
      <c r="FP78" s="119"/>
      <c r="FZ78" s="119"/>
      <c r="GJ78" s="119"/>
      <c r="GT78" s="119"/>
      <c r="HD78" s="119"/>
      <c r="HN78" s="119"/>
      <c r="HX78" s="119"/>
    </row>
    <row xmlns:x14ac="http://schemas.microsoft.com/office/spreadsheetml/2009/9/ac" r="79" s="3" customFormat="true" x14ac:dyDescent="0.25">
      <c r="A79" s="378" t="str">
        <f ca="true">IF(ISBLANK('Data Summary'!A81),"",'Data Summary'!A81)</f>
        <v/>
      </c>
      <c r="B79" s="119"/>
      <c r="L79" s="119"/>
      <c r="V79" s="119"/>
      <c r="AF79" s="119"/>
      <c r="AP79" s="119"/>
      <c r="AZ79" s="119"/>
      <c r="BA79" s="119"/>
      <c r="BJ79" s="119"/>
      <c r="BT79" s="119"/>
      <c r="CD79" s="119"/>
      <c r="CN79" s="119"/>
      <c r="CX79" s="119"/>
      <c r="DH79" s="119"/>
      <c r="DR79" s="119"/>
      <c r="EB79" s="119"/>
      <c r="EL79" s="119"/>
      <c r="EV79" s="119"/>
      <c r="FF79" s="119"/>
      <c r="FP79" s="119"/>
      <c r="FZ79" s="119"/>
      <c r="GJ79" s="119"/>
      <c r="GT79" s="119"/>
      <c r="HD79" s="119"/>
      <c r="HN79" s="119"/>
      <c r="HX79" s="119"/>
    </row>
    <row xmlns:x14ac="http://schemas.microsoft.com/office/spreadsheetml/2009/9/ac" r="80" s="3" customFormat="true" x14ac:dyDescent="0.25">
      <c r="A80" s="378" t="str">
        <f ca="true">IF(ISBLANK('Data Summary'!A82),"",'Data Summary'!A82)</f>
        <v/>
      </c>
      <c r="B80" s="119"/>
      <c r="L80" s="119"/>
      <c r="V80" s="119"/>
      <c r="AF80" s="119"/>
      <c r="AP80" s="119"/>
      <c r="AZ80" s="119"/>
      <c r="BA80" s="119"/>
      <c r="BJ80" s="119"/>
      <c r="BT80" s="119"/>
      <c r="CD80" s="119"/>
      <c r="CN80" s="119"/>
      <c r="CX80" s="119"/>
      <c r="DH80" s="119"/>
      <c r="DR80" s="119"/>
      <c r="EB80" s="119"/>
      <c r="EL80" s="119"/>
      <c r="EV80" s="119"/>
      <c r="FF80" s="119"/>
      <c r="FP80" s="119"/>
      <c r="FZ80" s="119"/>
      <c r="GJ80" s="119"/>
      <c r="GT80" s="119"/>
      <c r="HD80" s="119"/>
      <c r="HN80" s="119"/>
      <c r="HX80" s="119"/>
    </row>
    <row xmlns:x14ac="http://schemas.microsoft.com/office/spreadsheetml/2009/9/ac" r="81" s="3" customFormat="true" x14ac:dyDescent="0.25">
      <c r="A81" s="378" t="str">
        <f ca="true">IF(ISBLANK('Data Summary'!A83),"",'Data Summary'!A83)</f>
        <v/>
      </c>
      <c r="B81" s="119"/>
      <c r="L81" s="119"/>
      <c r="V81" s="119"/>
      <c r="AF81" s="119"/>
      <c r="AP81" s="119"/>
      <c r="AZ81" s="119"/>
      <c r="BA81" s="119"/>
      <c r="BJ81" s="119"/>
      <c r="BT81" s="119"/>
      <c r="CD81" s="119"/>
      <c r="CN81" s="119"/>
      <c r="CX81" s="119"/>
      <c r="DH81" s="119"/>
      <c r="DR81" s="119"/>
      <c r="EB81" s="119"/>
      <c r="EL81" s="119"/>
      <c r="EV81" s="119"/>
      <c r="FF81" s="119"/>
      <c r="FP81" s="119"/>
      <c r="FZ81" s="119"/>
      <c r="GJ81" s="119"/>
      <c r="GT81" s="119"/>
      <c r="HD81" s="119"/>
      <c r="HN81" s="119"/>
      <c r="HX81" s="119"/>
    </row>
    <row xmlns:x14ac="http://schemas.microsoft.com/office/spreadsheetml/2009/9/ac" r="82" s="3" customFormat="true" x14ac:dyDescent="0.25">
      <c r="A82" s="378" t="str">
        <f ca="true">IF(ISBLANK('Data Summary'!A84),"",'Data Summary'!A84)</f>
        <v/>
      </c>
      <c r="B82" s="119"/>
      <c r="L82" s="119"/>
      <c r="V82" s="119"/>
      <c r="AF82" s="119"/>
      <c r="AP82" s="119"/>
      <c r="AZ82" s="119"/>
      <c r="BA82" s="119"/>
      <c r="BJ82" s="119"/>
      <c r="BT82" s="119"/>
      <c r="CD82" s="119"/>
      <c r="CN82" s="119"/>
      <c r="CX82" s="119"/>
      <c r="DH82" s="119"/>
      <c r="DR82" s="119"/>
      <c r="EB82" s="119"/>
      <c r="EL82" s="119"/>
      <c r="EV82" s="119"/>
      <c r="FF82" s="119"/>
      <c r="FP82" s="119"/>
      <c r="FZ82" s="119"/>
      <c r="GJ82" s="119"/>
      <c r="GT82" s="119"/>
      <c r="HD82" s="119"/>
      <c r="HN82" s="119"/>
      <c r="HX82" s="119"/>
    </row>
    <row xmlns:x14ac="http://schemas.microsoft.com/office/spreadsheetml/2009/9/ac" r="83" s="3" customFormat="true" x14ac:dyDescent="0.25">
      <c r="A83" s="378" t="str">
        <f ca="true">IF(ISBLANK('Data Summary'!A85),"",'Data Summary'!A85)</f>
        <v/>
      </c>
      <c r="B83" s="119"/>
      <c r="L83" s="119"/>
      <c r="V83" s="119"/>
      <c r="AF83" s="119"/>
      <c r="AP83" s="119"/>
      <c r="AZ83" s="119"/>
      <c r="BA83" s="119"/>
      <c r="BJ83" s="119"/>
      <c r="BT83" s="119"/>
      <c r="CD83" s="119"/>
      <c r="CN83" s="119"/>
      <c r="CX83" s="119"/>
      <c r="DH83" s="119"/>
      <c r="DR83" s="119"/>
      <c r="EB83" s="119"/>
      <c r="EL83" s="119"/>
      <c r="EV83" s="119"/>
      <c r="FF83" s="119"/>
      <c r="FP83" s="119"/>
      <c r="FZ83" s="119"/>
      <c r="GJ83" s="119"/>
      <c r="GT83" s="119"/>
      <c r="HD83" s="119"/>
      <c r="HN83" s="119"/>
      <c r="HX83" s="119"/>
    </row>
    <row xmlns:x14ac="http://schemas.microsoft.com/office/spreadsheetml/2009/9/ac" r="84" s="3" customFormat="true" x14ac:dyDescent="0.25">
      <c r="A84" s="378" t="str">
        <f ca="true">IF(ISBLANK('Data Summary'!A86),"",'Data Summary'!A86)</f>
        <v/>
      </c>
      <c r="B84" s="119"/>
      <c r="L84" s="119"/>
      <c r="V84" s="119"/>
      <c r="AF84" s="119"/>
      <c r="AP84" s="119"/>
      <c r="AZ84" s="119"/>
      <c r="BA84" s="119"/>
      <c r="BJ84" s="119"/>
      <c r="BT84" s="119"/>
      <c r="CD84" s="119"/>
      <c r="CN84" s="119"/>
      <c r="CX84" s="119"/>
      <c r="DH84" s="119"/>
      <c r="DR84" s="119"/>
      <c r="EB84" s="119"/>
      <c r="EL84" s="119"/>
      <c r="EV84" s="119"/>
      <c r="FF84" s="119"/>
      <c r="FP84" s="119"/>
      <c r="FZ84" s="119"/>
      <c r="GJ84" s="119"/>
      <c r="GT84" s="119"/>
      <c r="HD84" s="119"/>
      <c r="HN84" s="119"/>
      <c r="HX84" s="119"/>
    </row>
    <row xmlns:x14ac="http://schemas.microsoft.com/office/spreadsheetml/2009/9/ac" r="85" s="3" customFormat="true" x14ac:dyDescent="0.25">
      <c r="A85" s="378" t="str">
        <f ca="true">IF(ISBLANK('Data Summary'!A87),"",'Data Summary'!A87)</f>
        <v/>
      </c>
      <c r="B85" s="119"/>
      <c r="L85" s="119"/>
      <c r="V85" s="119"/>
      <c r="AF85" s="119"/>
      <c r="AP85" s="119"/>
      <c r="AZ85" s="119"/>
      <c r="BA85" s="119"/>
      <c r="BJ85" s="119"/>
      <c r="BT85" s="119"/>
      <c r="CD85" s="119"/>
      <c r="CN85" s="119"/>
      <c r="CX85" s="119"/>
      <c r="DH85" s="119"/>
      <c r="DR85" s="119"/>
      <c r="EB85" s="119"/>
      <c r="EL85" s="119"/>
      <c r="EV85" s="119"/>
      <c r="FF85" s="119"/>
      <c r="FP85" s="119"/>
      <c r="FZ85" s="119"/>
      <c r="GJ85" s="119"/>
      <c r="GT85" s="119"/>
      <c r="HD85" s="119"/>
      <c r="HN85" s="119"/>
      <c r="HX85" s="119"/>
    </row>
    <row xmlns:x14ac="http://schemas.microsoft.com/office/spreadsheetml/2009/9/ac" r="86" s="3" customFormat="true" x14ac:dyDescent="0.25">
      <c r="A86" s="378" t="str">
        <f ca="true">IF(ISBLANK('Data Summary'!A88),"",'Data Summary'!A88)</f>
        <v/>
      </c>
      <c r="B86" s="119"/>
      <c r="L86" s="119"/>
      <c r="V86" s="119"/>
      <c r="AF86" s="119"/>
      <c r="AP86" s="119"/>
      <c r="AZ86" s="119"/>
      <c r="BA86" s="119"/>
      <c r="BJ86" s="119"/>
      <c r="BT86" s="119"/>
      <c r="CD86" s="119"/>
      <c r="CN86" s="119"/>
      <c r="CX86" s="119"/>
      <c r="DH86" s="119"/>
      <c r="DR86" s="119"/>
      <c r="EB86" s="119"/>
      <c r="EL86" s="119"/>
      <c r="EV86" s="119"/>
      <c r="FF86" s="119"/>
      <c r="FP86" s="119"/>
      <c r="FZ86" s="119"/>
      <c r="GJ86" s="119"/>
      <c r="GT86" s="119"/>
      <c r="HD86" s="119"/>
      <c r="HN86" s="119"/>
      <c r="HX86" s="119"/>
    </row>
    <row xmlns:x14ac="http://schemas.microsoft.com/office/spreadsheetml/2009/9/ac" r="87" s="3" customFormat="true" x14ac:dyDescent="0.25">
      <c r="A87" s="378" t="str">
        <f ca="true">IF(ISBLANK('Data Summary'!A89),"",'Data Summary'!A89)</f>
        <v/>
      </c>
      <c r="B87" s="119"/>
      <c r="L87" s="119"/>
      <c r="V87" s="119"/>
      <c r="AF87" s="119"/>
      <c r="AP87" s="119"/>
      <c r="AZ87" s="119"/>
      <c r="BA87" s="119"/>
      <c r="BJ87" s="119"/>
      <c r="BT87" s="119"/>
      <c r="CD87" s="119"/>
      <c r="CN87" s="119"/>
      <c r="CX87" s="119"/>
      <c r="DH87" s="119"/>
      <c r="DR87" s="119"/>
      <c r="EB87" s="119"/>
      <c r="EL87" s="119"/>
      <c r="EV87" s="119"/>
      <c r="FF87" s="119"/>
      <c r="FP87" s="119"/>
      <c r="FZ87" s="119"/>
      <c r="GJ87" s="119"/>
      <c r="GT87" s="119"/>
      <c r="HD87" s="119"/>
      <c r="HN87" s="119"/>
      <c r="HX87" s="119"/>
    </row>
    <row xmlns:x14ac="http://schemas.microsoft.com/office/spreadsheetml/2009/9/ac" r="88" s="3" customFormat="true" x14ac:dyDescent="0.25">
      <c r="A88" s="378" t="str">
        <f ca="true">IF(ISBLANK('Data Summary'!A90),"",'Data Summary'!A90)</f>
        <v/>
      </c>
      <c r="B88" s="119"/>
      <c r="L88" s="119"/>
      <c r="V88" s="119"/>
      <c r="AF88" s="119"/>
      <c r="AP88" s="119"/>
      <c r="AZ88" s="119"/>
      <c r="BA88" s="119"/>
      <c r="BJ88" s="119"/>
      <c r="BT88" s="119"/>
      <c r="CD88" s="119"/>
      <c r="CN88" s="119"/>
      <c r="CX88" s="119"/>
      <c r="DH88" s="119"/>
      <c r="DR88" s="119"/>
      <c r="EB88" s="119"/>
      <c r="EL88" s="119"/>
      <c r="EV88" s="119"/>
      <c r="FF88" s="119"/>
      <c r="FP88" s="119"/>
      <c r="FZ88" s="119"/>
      <c r="GJ88" s="119"/>
      <c r="GT88" s="119"/>
      <c r="HD88" s="119"/>
      <c r="HN88" s="119"/>
      <c r="HX88" s="119"/>
    </row>
    <row xmlns:x14ac="http://schemas.microsoft.com/office/spreadsheetml/2009/9/ac" r="89" s="3" customFormat="true" x14ac:dyDescent="0.25">
      <c r="A89" s="378" t="str">
        <f ca="true">IF(ISBLANK('Data Summary'!A91),"",'Data Summary'!A91)</f>
        <v/>
      </c>
      <c r="B89" s="119"/>
      <c r="L89" s="119"/>
      <c r="V89" s="119"/>
      <c r="AF89" s="119"/>
      <c r="AP89" s="119"/>
      <c r="AZ89" s="119"/>
      <c r="BA89" s="119"/>
      <c r="BJ89" s="119"/>
      <c r="BT89" s="119"/>
      <c r="CD89" s="119"/>
      <c r="CN89" s="119"/>
      <c r="CX89" s="119"/>
      <c r="DH89" s="119"/>
      <c r="DR89" s="119"/>
      <c r="EB89" s="119"/>
      <c r="EL89" s="119"/>
      <c r="EV89" s="119"/>
      <c r="FF89" s="119"/>
      <c r="FP89" s="119"/>
      <c r="FZ89" s="119"/>
      <c r="GJ89" s="119"/>
      <c r="GT89" s="119"/>
      <c r="HD89" s="119"/>
      <c r="HN89" s="119"/>
      <c r="HX89" s="119"/>
    </row>
    <row xmlns:x14ac="http://schemas.microsoft.com/office/spreadsheetml/2009/9/ac" r="90" s="3" customFormat="true" x14ac:dyDescent="0.25">
      <c r="A90" s="378" t="str">
        <f ca="true">IF(ISBLANK('Data Summary'!A92),"",'Data Summary'!A92)</f>
        <v/>
      </c>
      <c r="B90" s="119"/>
      <c r="L90" s="119"/>
      <c r="V90" s="119"/>
      <c r="AF90" s="119"/>
      <c r="AP90" s="119"/>
      <c r="AZ90" s="119"/>
      <c r="BA90" s="119"/>
      <c r="BJ90" s="119"/>
      <c r="BT90" s="119"/>
      <c r="CD90" s="119"/>
      <c r="CN90" s="119"/>
      <c r="CX90" s="119"/>
      <c r="DH90" s="119"/>
      <c r="DR90" s="119"/>
      <c r="EB90" s="119"/>
      <c r="EL90" s="119"/>
      <c r="EV90" s="119"/>
      <c r="FF90" s="119"/>
      <c r="FP90" s="119"/>
      <c r="FZ90" s="119"/>
      <c r="GJ90" s="119"/>
      <c r="GT90" s="119"/>
      <c r="HD90" s="119"/>
      <c r="HN90" s="119"/>
      <c r="HX90" s="119"/>
    </row>
    <row xmlns:x14ac="http://schemas.microsoft.com/office/spreadsheetml/2009/9/ac" r="91" s="3" customFormat="true" x14ac:dyDescent="0.25">
      <c r="A91" s="378" t="str">
        <f ca="true">IF(ISBLANK('Data Summary'!A93),"",'Data Summary'!A93)</f>
        <v/>
      </c>
      <c r="B91" s="119"/>
      <c r="L91" s="119"/>
      <c r="V91" s="119"/>
      <c r="AF91" s="119"/>
      <c r="AP91" s="119"/>
      <c r="AZ91" s="119"/>
      <c r="BA91" s="119"/>
      <c r="BJ91" s="119"/>
      <c r="BT91" s="119"/>
      <c r="CD91" s="119"/>
      <c r="CN91" s="119"/>
      <c r="CX91" s="119"/>
      <c r="DH91" s="119"/>
      <c r="DR91" s="119"/>
      <c r="EB91" s="119"/>
      <c r="EL91" s="119"/>
      <c r="EV91" s="119"/>
      <c r="FF91" s="119"/>
      <c r="FP91" s="119"/>
      <c r="FZ91" s="119"/>
      <c r="GJ91" s="119"/>
      <c r="GT91" s="119"/>
      <c r="HD91" s="119"/>
      <c r="HN91" s="119"/>
      <c r="HX91" s="119"/>
    </row>
    <row xmlns:x14ac="http://schemas.microsoft.com/office/spreadsheetml/2009/9/ac" r="92" s="3" customFormat="true" x14ac:dyDescent="0.25">
      <c r="A92" s="378" t="str">
        <f ca="true">IF(ISBLANK('Data Summary'!A94),"",'Data Summary'!A94)</f>
        <v/>
      </c>
      <c r="B92" s="119"/>
      <c r="L92" s="119"/>
      <c r="V92" s="119"/>
      <c r="AF92" s="119"/>
      <c r="AP92" s="119"/>
      <c r="AZ92" s="119"/>
      <c r="BA92" s="119"/>
      <c r="BJ92" s="119"/>
      <c r="BT92" s="119"/>
      <c r="CD92" s="119"/>
      <c r="CN92" s="119"/>
      <c r="CX92" s="119"/>
      <c r="DH92" s="119"/>
      <c r="DR92" s="119"/>
      <c r="EB92" s="119"/>
      <c r="EL92" s="119"/>
      <c r="EV92" s="119"/>
      <c r="FF92" s="119"/>
      <c r="FP92" s="119"/>
      <c r="FZ92" s="119"/>
      <c r="GJ92" s="119"/>
      <c r="GT92" s="119"/>
      <c r="HD92" s="119"/>
      <c r="HN92" s="119"/>
      <c r="HX92" s="119"/>
    </row>
    <row xmlns:x14ac="http://schemas.microsoft.com/office/spreadsheetml/2009/9/ac" r="93" s="3" customFormat="true" x14ac:dyDescent="0.25">
      <c r="A93" s="378" t="str">
        <f ca="true">IF(ISBLANK('Data Summary'!A95),"",'Data Summary'!A95)</f>
        <v/>
      </c>
      <c r="B93" s="119"/>
      <c r="L93" s="119"/>
      <c r="V93" s="119"/>
      <c r="AF93" s="119"/>
      <c r="AP93" s="119"/>
      <c r="AZ93" s="119"/>
      <c r="BA93" s="119"/>
      <c r="BJ93" s="119"/>
      <c r="BT93" s="119"/>
      <c r="CD93" s="119"/>
      <c r="CN93" s="119"/>
      <c r="CX93" s="119"/>
      <c r="DH93" s="119"/>
      <c r="DR93" s="119"/>
      <c r="EB93" s="119"/>
      <c r="EL93" s="119"/>
      <c r="EV93" s="119"/>
      <c r="FF93" s="119"/>
      <c r="FP93" s="119"/>
      <c r="FZ93" s="119"/>
      <c r="GJ93" s="119"/>
      <c r="GT93" s="119"/>
      <c r="HD93" s="119"/>
      <c r="HN93" s="119"/>
      <c r="HX93" s="119"/>
    </row>
    <row xmlns:x14ac="http://schemas.microsoft.com/office/spreadsheetml/2009/9/ac" r="94" s="3" customFormat="true" x14ac:dyDescent="0.25">
      <c r="A94" s="378" t="str">
        <f ca="true">IF(ISBLANK('Data Summary'!A96),"",'Data Summary'!A96)</f>
        <v/>
      </c>
      <c r="B94" s="119"/>
      <c r="L94" s="119"/>
      <c r="V94" s="119"/>
      <c r="AF94" s="119"/>
      <c r="AP94" s="119"/>
      <c r="AZ94" s="119"/>
      <c r="BA94" s="119"/>
      <c r="BJ94" s="119"/>
      <c r="BT94" s="119"/>
      <c r="CD94" s="119"/>
      <c r="CN94" s="119"/>
      <c r="CX94" s="119"/>
      <c r="DH94" s="119"/>
      <c r="DR94" s="119"/>
      <c r="EB94" s="119"/>
      <c r="EL94" s="119"/>
      <c r="EV94" s="119"/>
      <c r="FF94" s="119"/>
      <c r="FP94" s="119"/>
      <c r="FZ94" s="119"/>
      <c r="GJ94" s="119"/>
      <c r="GT94" s="119"/>
      <c r="HD94" s="119"/>
      <c r="HN94" s="119"/>
      <c r="HX94" s="119"/>
    </row>
    <row xmlns:x14ac="http://schemas.microsoft.com/office/spreadsheetml/2009/9/ac" r="95" s="3" customFormat="true" x14ac:dyDescent="0.25">
      <c r="A95" s="378" t="str">
        <f ca="true">IF(ISBLANK('Data Summary'!A97),"",'Data Summary'!A97)</f>
        <v/>
      </c>
      <c r="B95" s="119"/>
      <c r="L95" s="119"/>
      <c r="V95" s="119"/>
      <c r="AF95" s="119"/>
      <c r="AP95" s="119"/>
      <c r="AZ95" s="119"/>
      <c r="BA95" s="119"/>
      <c r="BJ95" s="119"/>
      <c r="BT95" s="119"/>
      <c r="CD95" s="119"/>
      <c r="CN95" s="119"/>
      <c r="CX95" s="119"/>
      <c r="DH95" s="119"/>
      <c r="DR95" s="119"/>
      <c r="EB95" s="119"/>
      <c r="EL95" s="119"/>
      <c r="EV95" s="119"/>
      <c r="FF95" s="119"/>
      <c r="FP95" s="119"/>
      <c r="FZ95" s="119"/>
      <c r="GJ95" s="119"/>
      <c r="GT95" s="119"/>
      <c r="HD95" s="119"/>
      <c r="HN95" s="119"/>
      <c r="HX95" s="119"/>
    </row>
    <row xmlns:x14ac="http://schemas.microsoft.com/office/spreadsheetml/2009/9/ac" r="96" s="3" customFormat="true" x14ac:dyDescent="0.25">
      <c r="A96" s="378" t="str">
        <f ca="true">IF(ISBLANK('Data Summary'!A98),"",'Data Summary'!A98)</f>
        <v/>
      </c>
      <c r="B96" s="119"/>
      <c r="L96" s="119"/>
      <c r="V96" s="119"/>
      <c r="AF96" s="119"/>
      <c r="AP96" s="119"/>
      <c r="AZ96" s="119"/>
      <c r="BA96" s="119"/>
      <c r="BJ96" s="119"/>
      <c r="BT96" s="119"/>
      <c r="CD96" s="119"/>
      <c r="CN96" s="119"/>
      <c r="CX96" s="119"/>
      <c r="DH96" s="119"/>
      <c r="DR96" s="119"/>
      <c r="EB96" s="119"/>
      <c r="EL96" s="119"/>
      <c r="EV96" s="119"/>
      <c r="FF96" s="119"/>
      <c r="FP96" s="119"/>
      <c r="FZ96" s="119"/>
      <c r="GJ96" s="119"/>
      <c r="GT96" s="119"/>
      <c r="HD96" s="119"/>
      <c r="HN96" s="119"/>
      <c r="HX96" s="119"/>
    </row>
    <row xmlns:x14ac="http://schemas.microsoft.com/office/spreadsheetml/2009/9/ac" r="97" s="3" customFormat="true" x14ac:dyDescent="0.25">
      <c r="A97" s="378" t="str">
        <f ca="true">IF(ISBLANK('Data Summary'!A99),"",'Data Summary'!A99)</f>
        <v/>
      </c>
      <c r="B97" s="119"/>
      <c r="L97" s="119"/>
      <c r="V97" s="119"/>
      <c r="AF97" s="119"/>
      <c r="AP97" s="119"/>
      <c r="AZ97" s="119"/>
      <c r="BA97" s="119"/>
      <c r="BJ97" s="119"/>
      <c r="BT97" s="119"/>
      <c r="CD97" s="119"/>
      <c r="CN97" s="119"/>
      <c r="CX97" s="119"/>
      <c r="DH97" s="119"/>
      <c r="DR97" s="119"/>
      <c r="EB97" s="119"/>
      <c r="EL97" s="119"/>
      <c r="EV97" s="119"/>
      <c r="FF97" s="119"/>
      <c r="FP97" s="119"/>
      <c r="FZ97" s="119"/>
      <c r="GJ97" s="119"/>
      <c r="GT97" s="119"/>
      <c r="HD97" s="119"/>
      <c r="HN97" s="119"/>
      <c r="HX97" s="119"/>
    </row>
    <row xmlns:x14ac="http://schemas.microsoft.com/office/spreadsheetml/2009/9/ac" r="98" s="3" customFormat="true" x14ac:dyDescent="0.25">
      <c r="A98" s="378" t="str">
        <f ca="true">IF(ISBLANK('Data Summary'!A100),"",'Data Summary'!A100)</f>
        <v/>
      </c>
      <c r="B98" s="119"/>
      <c r="L98" s="119"/>
      <c r="V98" s="119"/>
      <c r="AF98" s="119"/>
      <c r="AP98" s="119"/>
      <c r="AZ98" s="119"/>
      <c r="BA98" s="119"/>
      <c r="BJ98" s="119"/>
      <c r="BT98" s="119"/>
      <c r="CD98" s="119"/>
      <c r="CN98" s="119"/>
      <c r="CX98" s="119"/>
      <c r="DH98" s="119"/>
      <c r="DR98" s="119"/>
      <c r="EB98" s="119"/>
      <c r="EL98" s="119"/>
      <c r="EV98" s="119"/>
      <c r="FF98" s="119"/>
      <c r="FP98" s="119"/>
      <c r="FZ98" s="119"/>
      <c r="GJ98" s="119"/>
      <c r="GT98" s="119"/>
      <c r="HD98" s="119"/>
      <c r="HN98" s="119"/>
      <c r="HX98" s="119"/>
    </row>
    <row xmlns:x14ac="http://schemas.microsoft.com/office/spreadsheetml/2009/9/ac" r="99" s="3" customFormat="true" x14ac:dyDescent="0.25">
      <c r="A99" s="378" t="str">
        <f ca="true">IF(ISBLANK('Data Summary'!A101),"",'Data Summary'!A101)</f>
        <v/>
      </c>
      <c r="B99" s="119"/>
      <c r="L99" s="119"/>
      <c r="V99" s="119"/>
      <c r="AF99" s="119"/>
      <c r="AP99" s="119"/>
      <c r="AZ99" s="119"/>
      <c r="BA99" s="119"/>
      <c r="BJ99" s="119"/>
      <c r="BT99" s="119"/>
      <c r="CD99" s="119"/>
      <c r="CN99" s="119"/>
      <c r="CX99" s="119"/>
      <c r="DH99" s="119"/>
      <c r="DR99" s="119"/>
      <c r="EB99" s="119"/>
      <c r="EL99" s="119"/>
      <c r="EV99" s="119"/>
      <c r="FF99" s="119"/>
      <c r="FP99" s="119"/>
      <c r="FZ99" s="119"/>
      <c r="GJ99" s="119"/>
      <c r="GT99" s="119"/>
      <c r="HD99" s="119"/>
      <c r="HN99" s="119"/>
      <c r="HX99" s="119"/>
    </row>
    <row xmlns:x14ac="http://schemas.microsoft.com/office/spreadsheetml/2009/9/ac" r="100" s="3" customFormat="true" x14ac:dyDescent="0.25">
      <c r="A100" s="378" t="str">
        <f ca="true">IF(ISBLANK('Data Summary'!A102),"",'Data Summary'!A102)</f>
        <v/>
      </c>
      <c r="B100" s="119"/>
      <c r="L100" s="119"/>
      <c r="V100" s="119"/>
      <c r="AF100" s="119"/>
      <c r="AP100" s="119"/>
      <c r="AZ100" s="119"/>
      <c r="BA100" s="119"/>
      <c r="BJ100" s="119"/>
      <c r="BT100" s="119"/>
      <c r="CD100" s="119"/>
      <c r="CN100" s="119"/>
      <c r="CX100" s="119"/>
      <c r="DH100" s="119"/>
      <c r="DR100" s="119"/>
      <c r="EB100" s="119"/>
      <c r="EL100" s="119"/>
      <c r="EV100" s="119"/>
      <c r="FF100" s="119"/>
      <c r="FP100" s="119"/>
      <c r="FZ100" s="119"/>
      <c r="GJ100" s="119"/>
      <c r="GT100" s="119"/>
      <c r="HD100" s="119"/>
      <c r="HN100" s="119"/>
      <c r="HX100" s="119"/>
    </row>
    <row xmlns:x14ac="http://schemas.microsoft.com/office/spreadsheetml/2009/9/ac" r="101" s="3" customFormat="true" x14ac:dyDescent="0.25">
      <c r="A101" s="378" t="str">
        <f ca="true">IF(ISBLANK('Data Summary'!A103),"",'Data Summary'!A103)</f>
        <v/>
      </c>
      <c r="B101" s="119"/>
      <c r="L101" s="119"/>
      <c r="V101" s="119"/>
      <c r="AF101" s="119"/>
      <c r="AP101" s="119"/>
      <c r="AZ101" s="119"/>
      <c r="BA101" s="119"/>
      <c r="BJ101" s="119"/>
      <c r="BT101" s="119"/>
      <c r="CD101" s="119"/>
      <c r="CN101" s="119"/>
      <c r="CX101" s="119"/>
      <c r="DH101" s="119"/>
      <c r="DR101" s="119"/>
      <c r="EB101" s="119"/>
      <c r="EL101" s="119"/>
      <c r="EV101" s="119"/>
      <c r="FF101" s="119"/>
      <c r="FP101" s="119"/>
      <c r="FZ101" s="119"/>
      <c r="GJ101" s="119"/>
      <c r="GT101" s="119"/>
      <c r="HD101" s="119"/>
      <c r="HN101" s="119"/>
      <c r="HX101" s="119"/>
    </row>
    <row xmlns:x14ac="http://schemas.microsoft.com/office/spreadsheetml/2009/9/ac" r="102" s="3" customFormat="true" x14ac:dyDescent="0.25">
      <c r="A102" s="378" t="str">
        <f ca="true">IF(ISBLANK('Data Summary'!A104),"",'Data Summary'!A104)</f>
        <v/>
      </c>
      <c r="B102" s="119"/>
      <c r="L102" s="119"/>
      <c r="V102" s="119"/>
      <c r="AF102" s="119"/>
      <c r="AP102" s="119"/>
      <c r="AZ102" s="119"/>
      <c r="BA102" s="119"/>
      <c r="BJ102" s="119"/>
      <c r="BT102" s="119"/>
      <c r="CD102" s="119"/>
      <c r="CN102" s="119"/>
      <c r="CX102" s="119"/>
      <c r="DH102" s="119"/>
      <c r="DR102" s="119"/>
      <c r="EB102" s="119"/>
      <c r="EL102" s="119"/>
      <c r="EV102" s="119"/>
      <c r="FF102" s="119"/>
      <c r="FP102" s="119"/>
      <c r="FZ102" s="119"/>
      <c r="GJ102" s="119"/>
      <c r="GT102" s="119"/>
      <c r="HD102" s="119"/>
      <c r="HN102" s="119"/>
      <c r="HX102" s="119"/>
    </row>
    <row xmlns:x14ac="http://schemas.microsoft.com/office/spreadsheetml/2009/9/ac" r="103" s="3" customFormat="true" x14ac:dyDescent="0.25">
      <c r="A103" s="378" t="str">
        <f ca="true">IF(ISBLANK('Data Summary'!A105),"",'Data Summary'!A105)</f>
        <v/>
      </c>
      <c r="B103" s="119"/>
      <c r="L103" s="119"/>
      <c r="V103" s="119"/>
      <c r="AF103" s="119"/>
      <c r="AP103" s="119"/>
      <c r="AZ103" s="119"/>
      <c r="BA103" s="119"/>
      <c r="BJ103" s="119"/>
      <c r="BT103" s="119"/>
      <c r="CD103" s="119"/>
      <c r="CN103" s="119"/>
      <c r="CX103" s="119"/>
      <c r="DH103" s="119"/>
      <c r="DR103" s="119"/>
      <c r="EB103" s="119"/>
      <c r="EL103" s="119"/>
      <c r="EV103" s="119"/>
      <c r="FF103" s="119"/>
      <c r="FP103" s="119"/>
      <c r="FZ103" s="119"/>
      <c r="GJ103" s="119"/>
      <c r="GT103" s="119"/>
      <c r="HD103" s="119"/>
      <c r="HN103" s="119"/>
      <c r="HX103" s="119"/>
    </row>
    <row xmlns:x14ac="http://schemas.microsoft.com/office/spreadsheetml/2009/9/ac" r="104" s="3" customFormat="true" x14ac:dyDescent="0.25">
      <c r="A104" s="378" t="str">
        <f ca="true">IF(ISBLANK('Data Summary'!A106),"",'Data Summary'!A106)</f>
        <v/>
      </c>
      <c r="B104" s="119"/>
      <c r="L104" s="119"/>
      <c r="V104" s="119"/>
      <c r="AF104" s="119"/>
      <c r="AP104" s="119"/>
      <c r="AZ104" s="119"/>
      <c r="BA104" s="119"/>
      <c r="BJ104" s="119"/>
      <c r="BT104" s="119"/>
      <c r="CD104" s="119"/>
      <c r="CN104" s="119"/>
      <c r="CX104" s="119"/>
      <c r="DH104" s="119"/>
      <c r="DR104" s="119"/>
      <c r="EB104" s="119"/>
      <c r="EL104" s="119"/>
      <c r="EV104" s="119"/>
      <c r="FF104" s="119"/>
      <c r="FP104" s="119"/>
      <c r="FZ104" s="119"/>
      <c r="GJ104" s="119"/>
      <c r="GT104" s="119"/>
      <c r="HD104" s="119"/>
      <c r="HN104" s="119"/>
      <c r="HX104" s="119"/>
    </row>
    <row xmlns:x14ac="http://schemas.microsoft.com/office/spreadsheetml/2009/9/ac" r="105" s="3" customFormat="true" x14ac:dyDescent="0.25">
      <c r="A105" s="378" t="str">
        <f ca="true">IF(ISBLANK('Data Summary'!A107),"",'Data Summary'!A107)</f>
        <v/>
      </c>
      <c r="B105" s="119"/>
      <c r="L105" s="119"/>
      <c r="V105" s="119"/>
      <c r="AF105" s="119"/>
      <c r="AP105" s="119"/>
      <c r="AZ105" s="119"/>
      <c r="BA105" s="119"/>
      <c r="BJ105" s="119"/>
      <c r="BT105" s="119"/>
      <c r="CD105" s="119"/>
      <c r="CN105" s="119"/>
      <c r="CX105" s="119"/>
      <c r="DH105" s="119"/>
      <c r="DR105" s="119"/>
      <c r="EB105" s="119"/>
      <c r="EL105" s="119"/>
      <c r="EV105" s="119"/>
      <c r="FF105" s="119"/>
      <c r="FP105" s="119"/>
      <c r="FZ105" s="119"/>
      <c r="GJ105" s="119"/>
      <c r="GT105" s="119"/>
      <c r="HD105" s="119"/>
      <c r="HN105" s="119"/>
      <c r="HX105" s="119"/>
    </row>
    <row xmlns:x14ac="http://schemas.microsoft.com/office/spreadsheetml/2009/9/ac" r="106" s="3" customFormat="true" x14ac:dyDescent="0.25">
      <c r="A106" s="378" t="str">
        <f ca="true">IF(ISBLANK('Data Summary'!A108),"",'Data Summary'!A108)</f>
        <v/>
      </c>
      <c r="B106" s="119"/>
      <c r="L106" s="119"/>
      <c r="V106" s="119"/>
      <c r="AF106" s="119"/>
      <c r="AP106" s="119"/>
      <c r="AZ106" s="119"/>
      <c r="BA106" s="119"/>
      <c r="BJ106" s="119"/>
      <c r="BT106" s="119"/>
      <c r="CD106" s="119"/>
      <c r="CN106" s="119"/>
      <c r="CX106" s="119"/>
      <c r="DH106" s="119"/>
      <c r="DR106" s="119"/>
      <c r="EB106" s="119"/>
      <c r="EL106" s="119"/>
      <c r="EV106" s="119"/>
      <c r="FF106" s="119"/>
      <c r="FP106" s="119"/>
      <c r="FZ106" s="119"/>
      <c r="GJ106" s="119"/>
      <c r="GT106" s="119"/>
      <c r="HD106" s="119"/>
      <c r="HN106" s="119"/>
      <c r="HX106" s="119"/>
    </row>
    <row xmlns:x14ac="http://schemas.microsoft.com/office/spreadsheetml/2009/9/ac" r="107" s="3" customFormat="true" x14ac:dyDescent="0.25">
      <c r="A107" s="378" t="str">
        <f ca="true">IF(ISBLANK('Data Summary'!A109),"",'Data Summary'!A109)</f>
        <v/>
      </c>
      <c r="B107" s="119"/>
      <c r="L107" s="119"/>
      <c r="V107" s="119"/>
      <c r="AF107" s="119"/>
      <c r="AP107" s="119"/>
      <c r="AZ107" s="119"/>
      <c r="BA107" s="119"/>
      <c r="BJ107" s="119"/>
      <c r="BT107" s="119"/>
      <c r="CD107" s="119"/>
      <c r="CN107" s="119"/>
      <c r="CX107" s="119"/>
      <c r="DH107" s="119"/>
      <c r="DR107" s="119"/>
      <c r="EB107" s="119"/>
      <c r="EL107" s="119"/>
      <c r="EV107" s="119"/>
      <c r="FF107" s="119"/>
      <c r="FP107" s="119"/>
      <c r="FZ107" s="119"/>
      <c r="GJ107" s="119"/>
      <c r="GT107" s="119"/>
      <c r="HD107" s="119"/>
      <c r="HN107" s="119"/>
      <c r="HX107" s="119"/>
    </row>
    <row xmlns:x14ac="http://schemas.microsoft.com/office/spreadsheetml/2009/9/ac" r="108" s="3" customFormat="true" x14ac:dyDescent="0.25">
      <c r="A108" s="378" t="str">
        <f ca="true">IF(ISBLANK('Data Summary'!A110),"",'Data Summary'!A110)</f>
        <v/>
      </c>
      <c r="B108" s="119"/>
      <c r="L108" s="119"/>
      <c r="V108" s="119"/>
      <c r="AF108" s="119"/>
      <c r="AP108" s="119"/>
      <c r="AZ108" s="119"/>
      <c r="BA108" s="119"/>
      <c r="BJ108" s="119"/>
      <c r="BT108" s="119"/>
      <c r="CD108" s="119"/>
      <c r="CN108" s="119"/>
      <c r="CX108" s="119"/>
      <c r="DH108" s="119"/>
      <c r="DR108" s="119"/>
      <c r="EB108" s="119"/>
      <c r="EL108" s="119"/>
      <c r="EV108" s="119"/>
      <c r="FF108" s="119"/>
      <c r="FP108" s="119"/>
      <c r="FZ108" s="119"/>
      <c r="GJ108" s="119"/>
      <c r="GT108" s="119"/>
      <c r="HD108" s="119"/>
      <c r="HN108" s="119"/>
      <c r="HX108" s="119"/>
    </row>
    <row xmlns:x14ac="http://schemas.microsoft.com/office/spreadsheetml/2009/9/ac" r="109" s="3" customFormat="true" x14ac:dyDescent="0.25">
      <c r="A109" s="378" t="str">
        <f ca="true">IF(ISBLANK('Data Summary'!A111),"",'Data Summary'!A111)</f>
        <v/>
      </c>
      <c r="B109" s="119"/>
      <c r="L109" s="119"/>
      <c r="V109" s="119"/>
      <c r="AF109" s="119"/>
      <c r="AP109" s="119"/>
      <c r="AZ109" s="119"/>
      <c r="BA109" s="119"/>
      <c r="BJ109" s="119"/>
      <c r="BT109" s="119"/>
      <c r="CD109" s="119"/>
      <c r="CN109" s="119"/>
      <c r="CX109" s="119"/>
      <c r="DH109" s="119"/>
      <c r="DR109" s="119"/>
      <c r="EB109" s="119"/>
      <c r="EL109" s="119"/>
      <c r="EV109" s="119"/>
      <c r="FF109" s="119"/>
      <c r="FP109" s="119"/>
      <c r="FZ109" s="119"/>
      <c r="GJ109" s="119"/>
      <c r="GT109" s="119"/>
      <c r="HD109" s="119"/>
      <c r="HN109" s="119"/>
      <c r="HX109" s="119"/>
    </row>
    <row xmlns:x14ac="http://schemas.microsoft.com/office/spreadsheetml/2009/9/ac" r="110" s="3" customFormat="true" x14ac:dyDescent="0.25">
      <c r="A110" s="378" t="str">
        <f ca="true">IF(ISBLANK('Data Summary'!A112),"",'Data Summary'!A112)</f>
        <v/>
      </c>
      <c r="B110" s="119"/>
      <c r="L110" s="119"/>
      <c r="V110" s="119"/>
      <c r="AF110" s="119"/>
      <c r="AP110" s="119"/>
      <c r="AZ110" s="119"/>
      <c r="BA110" s="119"/>
      <c r="BJ110" s="119"/>
      <c r="BT110" s="119"/>
      <c r="CD110" s="119"/>
      <c r="CN110" s="119"/>
      <c r="CX110" s="119"/>
      <c r="DH110" s="119"/>
      <c r="DR110" s="119"/>
      <c r="EB110" s="119"/>
      <c r="EL110" s="119"/>
      <c r="EV110" s="119"/>
      <c r="FF110" s="119"/>
      <c r="FP110" s="119"/>
      <c r="FZ110" s="119"/>
      <c r="GJ110" s="119"/>
      <c r="GT110" s="119"/>
      <c r="HD110" s="119"/>
      <c r="HN110" s="119"/>
      <c r="HX110" s="119"/>
    </row>
    <row xmlns:x14ac="http://schemas.microsoft.com/office/spreadsheetml/2009/9/ac" r="111" s="3" customFormat="true" x14ac:dyDescent="0.25">
      <c r="A111" s="378" t="str">
        <f ca="true">IF(ISBLANK('Data Summary'!A113),"",'Data Summary'!A113)</f>
        <v/>
      </c>
      <c r="B111" s="119"/>
      <c r="L111" s="119"/>
      <c r="V111" s="119"/>
      <c r="AF111" s="119"/>
      <c r="AP111" s="119"/>
      <c r="AZ111" s="119"/>
      <c r="BA111" s="119"/>
      <c r="BJ111" s="119"/>
      <c r="BT111" s="119"/>
      <c r="CD111" s="119"/>
      <c r="CN111" s="119"/>
      <c r="CX111" s="119"/>
      <c r="DH111" s="119"/>
      <c r="DR111" s="119"/>
      <c r="EB111" s="119"/>
      <c r="EL111" s="119"/>
      <c r="EV111" s="119"/>
      <c r="FF111" s="119"/>
      <c r="FP111" s="119"/>
      <c r="FZ111" s="119"/>
      <c r="GJ111" s="119"/>
      <c r="GT111" s="119"/>
      <c r="HD111" s="119"/>
      <c r="HN111" s="119"/>
      <c r="HX111" s="119"/>
    </row>
    <row xmlns:x14ac="http://schemas.microsoft.com/office/spreadsheetml/2009/9/ac" r="112" s="3" customFormat="true" x14ac:dyDescent="0.25">
      <c r="A112" s="378" t="str">
        <f ca="true">IF(ISBLANK('Data Summary'!A114),"",'Data Summary'!A114)</f>
        <v/>
      </c>
      <c r="B112" s="119"/>
      <c r="L112" s="119"/>
      <c r="V112" s="119"/>
      <c r="AF112" s="119"/>
      <c r="AP112" s="119"/>
      <c r="AZ112" s="119"/>
      <c r="BA112" s="119"/>
      <c r="BJ112" s="119"/>
      <c r="BT112" s="119"/>
      <c r="CD112" s="119"/>
      <c r="CN112" s="119"/>
      <c r="CX112" s="119"/>
      <c r="DH112" s="119"/>
      <c r="DR112" s="119"/>
      <c r="EB112" s="119"/>
      <c r="EL112" s="119"/>
      <c r="EV112" s="119"/>
      <c r="FF112" s="119"/>
      <c r="FP112" s="119"/>
      <c r="FZ112" s="119"/>
      <c r="GJ112" s="119"/>
      <c r="GT112" s="119"/>
      <c r="HD112" s="119"/>
      <c r="HN112" s="119"/>
      <c r="HX112" s="119"/>
    </row>
    <row xmlns:x14ac="http://schemas.microsoft.com/office/spreadsheetml/2009/9/ac" r="113" s="3" customFormat="true" x14ac:dyDescent="0.25">
      <c r="A113" s="378" t="str">
        <f ca="true">IF(ISBLANK('Data Summary'!A115),"",'Data Summary'!A115)</f>
        <v/>
      </c>
      <c r="B113" s="119"/>
      <c r="L113" s="119"/>
      <c r="V113" s="119"/>
      <c r="AF113" s="119"/>
      <c r="AP113" s="119"/>
      <c r="AZ113" s="119"/>
      <c r="BA113" s="119"/>
      <c r="BJ113" s="119"/>
      <c r="BT113" s="119"/>
      <c r="CD113" s="119"/>
      <c r="CN113" s="119"/>
      <c r="CX113" s="119"/>
      <c r="DH113" s="119"/>
      <c r="DR113" s="119"/>
      <c r="EB113" s="119"/>
      <c r="EL113" s="119"/>
      <c r="EV113" s="119"/>
      <c r="FF113" s="119"/>
      <c r="FP113" s="119"/>
      <c r="FZ113" s="119"/>
      <c r="GJ113" s="119"/>
      <c r="GT113" s="119"/>
      <c r="HD113" s="119"/>
      <c r="HN113" s="119"/>
      <c r="HX113" s="119"/>
    </row>
    <row xmlns:x14ac="http://schemas.microsoft.com/office/spreadsheetml/2009/9/ac" r="114" s="3" customFormat="true" x14ac:dyDescent="0.25">
      <c r="A114" s="378" t="str">
        <f ca="true">IF(ISBLANK('Data Summary'!A116),"",'Data Summary'!A116)</f>
        <v/>
      </c>
      <c r="B114" s="119"/>
      <c r="L114" s="119"/>
      <c r="V114" s="119"/>
      <c r="AF114" s="119"/>
      <c r="AP114" s="119"/>
      <c r="AZ114" s="119"/>
      <c r="BA114" s="119"/>
      <c r="BJ114" s="119"/>
      <c r="BT114" s="119"/>
      <c r="CD114" s="119"/>
      <c r="CN114" s="119"/>
      <c r="CX114" s="119"/>
      <c r="DH114" s="119"/>
      <c r="DR114" s="119"/>
      <c r="EB114" s="119"/>
      <c r="EL114" s="119"/>
      <c r="EV114" s="119"/>
      <c r="FF114" s="119"/>
      <c r="FP114" s="119"/>
      <c r="FZ114" s="119"/>
      <c r="GJ114" s="119"/>
      <c r="GT114" s="119"/>
      <c r="HD114" s="119"/>
      <c r="HN114" s="119"/>
      <c r="HX114" s="119"/>
    </row>
    <row xmlns:x14ac="http://schemas.microsoft.com/office/spreadsheetml/2009/9/ac" r="115" s="3" customFormat="true" x14ac:dyDescent="0.25">
      <c r="A115" s="378" t="str">
        <f ca="true">IF(ISBLANK('Data Summary'!A117),"",'Data Summary'!A117)</f>
        <v/>
      </c>
      <c r="B115" s="119"/>
      <c r="L115" s="119"/>
      <c r="V115" s="119"/>
      <c r="AF115" s="119"/>
      <c r="AP115" s="119"/>
      <c r="AZ115" s="119"/>
      <c r="BA115" s="119"/>
      <c r="BJ115" s="119"/>
      <c r="BT115" s="119"/>
      <c r="CD115" s="119"/>
      <c r="CN115" s="119"/>
      <c r="CX115" s="119"/>
      <c r="DH115" s="119"/>
      <c r="DR115" s="119"/>
      <c r="EB115" s="119"/>
      <c r="EL115" s="119"/>
      <c r="EV115" s="119"/>
      <c r="FF115" s="119"/>
      <c r="FP115" s="119"/>
      <c r="FZ115" s="119"/>
      <c r="GJ115" s="119"/>
      <c r="GT115" s="119"/>
      <c r="HD115" s="119"/>
      <c r="HN115" s="119"/>
      <c r="HX115" s="119"/>
    </row>
    <row xmlns:x14ac="http://schemas.microsoft.com/office/spreadsheetml/2009/9/ac" r="116" s="3" customFormat="true" x14ac:dyDescent="0.25">
      <c r="A116" s="378" t="str">
        <f ca="true">IF(ISBLANK('Data Summary'!A118),"",'Data Summary'!A118)</f>
        <v/>
      </c>
      <c r="B116" s="119"/>
      <c r="L116" s="119"/>
      <c r="V116" s="119"/>
      <c r="AF116" s="119"/>
      <c r="AP116" s="119"/>
      <c r="AZ116" s="119"/>
      <c r="BA116" s="119"/>
      <c r="BJ116" s="119"/>
      <c r="BT116" s="119"/>
      <c r="CD116" s="119"/>
      <c r="CN116" s="119"/>
      <c r="CX116" s="119"/>
      <c r="DH116" s="119"/>
      <c r="DR116" s="119"/>
      <c r="EB116" s="119"/>
      <c r="EL116" s="119"/>
      <c r="EV116" s="119"/>
      <c r="FF116" s="119"/>
      <c r="FP116" s="119"/>
      <c r="FZ116" s="119"/>
      <c r="GJ116" s="119"/>
      <c r="GT116" s="119"/>
      <c r="HD116" s="119"/>
      <c r="HN116" s="119"/>
      <c r="HX116" s="119"/>
    </row>
    <row xmlns:x14ac="http://schemas.microsoft.com/office/spreadsheetml/2009/9/ac" r="117" s="3" customFormat="true" x14ac:dyDescent="0.25">
      <c r="A117" s="378" t="str">
        <f ca="true">IF(ISBLANK('Data Summary'!A119),"",'Data Summary'!A119)</f>
        <v/>
      </c>
      <c r="B117" s="119"/>
      <c r="L117" s="119"/>
      <c r="V117" s="119"/>
      <c r="AF117" s="119"/>
      <c r="AP117" s="119"/>
      <c r="AZ117" s="119"/>
      <c r="BA117" s="119"/>
      <c r="BJ117" s="119"/>
      <c r="BT117" s="119"/>
      <c r="CD117" s="119"/>
      <c r="CN117" s="119"/>
      <c r="CX117" s="119"/>
      <c r="DH117" s="119"/>
      <c r="DR117" s="119"/>
      <c r="EB117" s="119"/>
      <c r="EL117" s="119"/>
      <c r="EV117" s="119"/>
      <c r="FF117" s="119"/>
      <c r="FP117" s="119"/>
      <c r="FZ117" s="119"/>
      <c r="GJ117" s="119"/>
      <c r="GT117" s="119"/>
      <c r="HD117" s="119"/>
      <c r="HN117" s="119"/>
      <c r="HX117" s="119"/>
    </row>
    <row xmlns:x14ac="http://schemas.microsoft.com/office/spreadsheetml/2009/9/ac" r="118" s="3" customFormat="true" x14ac:dyDescent="0.25">
      <c r="A118" s="378" t="str">
        <f ca="true">IF(ISBLANK('Data Summary'!A120),"",'Data Summary'!A120)</f>
        <v/>
      </c>
      <c r="B118" s="119"/>
      <c r="L118" s="119"/>
      <c r="V118" s="119"/>
      <c r="AF118" s="119"/>
      <c r="AP118" s="119"/>
      <c r="AZ118" s="119"/>
      <c r="BA118" s="119"/>
      <c r="BJ118" s="119"/>
      <c r="BT118" s="119"/>
      <c r="CD118" s="119"/>
      <c r="CN118" s="119"/>
      <c r="CX118" s="119"/>
      <c r="DH118" s="119"/>
      <c r="DR118" s="119"/>
      <c r="EB118" s="119"/>
      <c r="EL118" s="119"/>
      <c r="EV118" s="119"/>
      <c r="FF118" s="119"/>
      <c r="FP118" s="119"/>
      <c r="FZ118" s="119"/>
      <c r="GJ118" s="119"/>
      <c r="GT118" s="119"/>
      <c r="HD118" s="119"/>
      <c r="HN118" s="119"/>
      <c r="HX118" s="119"/>
    </row>
    <row xmlns:x14ac="http://schemas.microsoft.com/office/spreadsheetml/2009/9/ac" r="119" s="3" customFormat="true" x14ac:dyDescent="0.25">
      <c r="A119" s="378" t="str">
        <f ca="true">IF(ISBLANK('Data Summary'!A121),"",'Data Summary'!A121)</f>
        <v/>
      </c>
      <c r="B119" s="119"/>
      <c r="L119" s="119"/>
      <c r="V119" s="119"/>
      <c r="AF119" s="119"/>
      <c r="AP119" s="119"/>
      <c r="AZ119" s="119"/>
      <c r="BA119" s="119"/>
      <c r="BJ119" s="119"/>
      <c r="BT119" s="119"/>
      <c r="CD119" s="119"/>
      <c r="CN119" s="119"/>
      <c r="CX119" s="119"/>
      <c r="DH119" s="119"/>
      <c r="DR119" s="119"/>
      <c r="EB119" s="119"/>
      <c r="EL119" s="119"/>
      <c r="EV119" s="119"/>
      <c r="FF119" s="119"/>
      <c r="FP119" s="119"/>
      <c r="FZ119" s="119"/>
      <c r="GJ119" s="119"/>
      <c r="GT119" s="119"/>
      <c r="HD119" s="119"/>
      <c r="HN119" s="119"/>
      <c r="HX119" s="119"/>
    </row>
    <row xmlns:x14ac="http://schemas.microsoft.com/office/spreadsheetml/2009/9/ac" r="120" s="3" customFormat="true" x14ac:dyDescent="0.25">
      <c r="A120" s="378" t="str">
        <f ca="true">IF(ISBLANK('Data Summary'!A122),"",'Data Summary'!A122)</f>
        <v/>
      </c>
      <c r="B120" s="119"/>
      <c r="L120" s="119"/>
      <c r="V120" s="119"/>
      <c r="AF120" s="119"/>
      <c r="AP120" s="119"/>
      <c r="AZ120" s="119"/>
      <c r="BA120" s="119"/>
      <c r="BJ120" s="119"/>
      <c r="BT120" s="119"/>
      <c r="CD120" s="119"/>
      <c r="CN120" s="119"/>
      <c r="CX120" s="119"/>
      <c r="DH120" s="119"/>
      <c r="DR120" s="119"/>
      <c r="EB120" s="119"/>
      <c r="EL120" s="119"/>
      <c r="EV120" s="119"/>
      <c r="FF120" s="119"/>
      <c r="FP120" s="119"/>
      <c r="FZ120" s="119"/>
      <c r="GJ120" s="119"/>
      <c r="GT120" s="119"/>
      <c r="HD120" s="119"/>
      <c r="HN120" s="119"/>
      <c r="HX120" s="119"/>
    </row>
    <row xmlns:x14ac="http://schemas.microsoft.com/office/spreadsheetml/2009/9/ac" r="121" s="3" customFormat="true" x14ac:dyDescent="0.25">
      <c r="A121" s="378" t="str">
        <f ca="true">IF(ISBLANK('Data Summary'!A123),"",'Data Summary'!A123)</f>
        <v/>
      </c>
      <c r="B121" s="119"/>
      <c r="L121" s="119"/>
      <c r="V121" s="119"/>
      <c r="AF121" s="119"/>
      <c r="AP121" s="119"/>
      <c r="AZ121" s="119"/>
      <c r="BA121" s="119"/>
      <c r="BJ121" s="119"/>
      <c r="BT121" s="119"/>
      <c r="CD121" s="119"/>
      <c r="CN121" s="119"/>
      <c r="CX121" s="119"/>
      <c r="DH121" s="119"/>
      <c r="DR121" s="119"/>
      <c r="EB121" s="119"/>
      <c r="EL121" s="119"/>
      <c r="EV121" s="119"/>
      <c r="FF121" s="119"/>
      <c r="FP121" s="119"/>
      <c r="FZ121" s="119"/>
      <c r="GJ121" s="119"/>
      <c r="GT121" s="119"/>
      <c r="HD121" s="119"/>
      <c r="HN121" s="119"/>
      <c r="HX121" s="119"/>
    </row>
    <row xmlns:x14ac="http://schemas.microsoft.com/office/spreadsheetml/2009/9/ac" r="122" s="3" customFormat="true" x14ac:dyDescent="0.25">
      <c r="A122" s="378" t="str">
        <f ca="true">IF(ISBLANK('Data Summary'!A124),"",'Data Summary'!A124)</f>
        <v/>
      </c>
      <c r="B122" s="119"/>
      <c r="L122" s="119"/>
      <c r="V122" s="119"/>
      <c r="AF122" s="119"/>
      <c r="AP122" s="119"/>
      <c r="AZ122" s="119"/>
      <c r="BA122" s="119"/>
      <c r="BJ122" s="119"/>
      <c r="BT122" s="119"/>
      <c r="CD122" s="119"/>
      <c r="CN122" s="119"/>
      <c r="CX122" s="119"/>
      <c r="DH122" s="119"/>
      <c r="DR122" s="119"/>
      <c r="EB122" s="119"/>
      <c r="EL122" s="119"/>
      <c r="EV122" s="119"/>
      <c r="FF122" s="119"/>
      <c r="FP122" s="119"/>
      <c r="FZ122" s="119"/>
      <c r="GJ122" s="119"/>
      <c r="GT122" s="119"/>
      <c r="HD122" s="119"/>
      <c r="HN122" s="119"/>
      <c r="HX122" s="119"/>
    </row>
    <row xmlns:x14ac="http://schemas.microsoft.com/office/spreadsheetml/2009/9/ac" r="123" s="3" customFormat="true" x14ac:dyDescent="0.25">
      <c r="A123" s="378" t="str">
        <f ca="true">IF(ISBLANK('Data Summary'!A125),"",'Data Summary'!A125)</f>
        <v/>
      </c>
      <c r="B123" s="119"/>
      <c r="L123" s="119"/>
      <c r="V123" s="119"/>
      <c r="AF123" s="119"/>
      <c r="AP123" s="119"/>
      <c r="AZ123" s="119"/>
      <c r="BA123" s="119"/>
      <c r="BJ123" s="119"/>
      <c r="BT123" s="119"/>
      <c r="CD123" s="119"/>
      <c r="CN123" s="119"/>
      <c r="CX123" s="119"/>
      <c r="DH123" s="119"/>
      <c r="DR123" s="119"/>
      <c r="EB123" s="119"/>
      <c r="EL123" s="119"/>
      <c r="EV123" s="119"/>
      <c r="FF123" s="119"/>
      <c r="FP123" s="119"/>
      <c r="FZ123" s="119"/>
      <c r="GJ123" s="119"/>
      <c r="GT123" s="119"/>
      <c r="HD123" s="119"/>
      <c r="HN123" s="119"/>
      <c r="HX123" s="119"/>
    </row>
    <row xmlns:x14ac="http://schemas.microsoft.com/office/spreadsheetml/2009/9/ac" r="124" s="3" customFormat="true" x14ac:dyDescent="0.25">
      <c r="A124" s="378" t="str">
        <f ca="true">IF(ISBLANK('Data Summary'!A126),"",'Data Summary'!A126)</f>
        <v/>
      </c>
      <c r="B124" s="119"/>
      <c r="L124" s="119"/>
      <c r="V124" s="119"/>
      <c r="AF124" s="119"/>
      <c r="AP124" s="119"/>
      <c r="AZ124" s="119"/>
      <c r="BA124" s="119"/>
      <c r="BJ124" s="119"/>
      <c r="BT124" s="119"/>
      <c r="CD124" s="119"/>
      <c r="CN124" s="119"/>
      <c r="CX124" s="119"/>
      <c r="DH124" s="119"/>
      <c r="DR124" s="119"/>
      <c r="EB124" s="119"/>
      <c r="EL124" s="119"/>
      <c r="EV124" s="119"/>
      <c r="FF124" s="119"/>
      <c r="FP124" s="119"/>
      <c r="FZ124" s="119"/>
      <c r="GJ124" s="119"/>
      <c r="GT124" s="119"/>
      <c r="HD124" s="119"/>
      <c r="HN124" s="119"/>
      <c r="HX124" s="119"/>
    </row>
    <row xmlns:x14ac="http://schemas.microsoft.com/office/spreadsheetml/2009/9/ac" r="125" s="3" customFormat="true" x14ac:dyDescent="0.25">
      <c r="A125" s="378" t="str">
        <f ca="true">IF(ISBLANK('Data Summary'!A127),"",'Data Summary'!A127)</f>
        <v/>
      </c>
      <c r="B125" s="119"/>
      <c r="L125" s="119"/>
      <c r="V125" s="119"/>
      <c r="AF125" s="119"/>
      <c r="AP125" s="119"/>
      <c r="AZ125" s="119"/>
      <c r="BA125" s="119"/>
      <c r="BJ125" s="119"/>
      <c r="BT125" s="119"/>
      <c r="CD125" s="119"/>
      <c r="CN125" s="119"/>
      <c r="CX125" s="119"/>
      <c r="DH125" s="119"/>
      <c r="DR125" s="119"/>
      <c r="EB125" s="119"/>
      <c r="EL125" s="119"/>
      <c r="EV125" s="119"/>
      <c r="FF125" s="119"/>
      <c r="FP125" s="119"/>
      <c r="FZ125" s="119"/>
      <c r="GJ125" s="119"/>
      <c r="GT125" s="119"/>
      <c r="HD125" s="119"/>
      <c r="HN125" s="119"/>
      <c r="HX125" s="119"/>
    </row>
    <row xmlns:x14ac="http://schemas.microsoft.com/office/spreadsheetml/2009/9/ac" r="126" s="3" customFormat="true" x14ac:dyDescent="0.25">
      <c r="A126" s="378" t="str">
        <f ca="true">IF(ISBLANK('Data Summary'!A128),"",'Data Summary'!A128)</f>
        <v/>
      </c>
      <c r="B126" s="119"/>
      <c r="L126" s="119"/>
      <c r="V126" s="119"/>
      <c r="AF126" s="119"/>
      <c r="AP126" s="119"/>
      <c r="AZ126" s="119"/>
      <c r="BA126" s="119"/>
      <c r="BJ126" s="119"/>
      <c r="BT126" s="119"/>
      <c r="CD126" s="119"/>
      <c r="CN126" s="119"/>
      <c r="CX126" s="119"/>
      <c r="DH126" s="119"/>
      <c r="DR126" s="119"/>
      <c r="EB126" s="119"/>
      <c r="EL126" s="119"/>
      <c r="EV126" s="119"/>
      <c r="FF126" s="119"/>
      <c r="FP126" s="119"/>
      <c r="FZ126" s="119"/>
      <c r="GJ126" s="119"/>
      <c r="GT126" s="119"/>
      <c r="HD126" s="119"/>
      <c r="HN126" s="119"/>
      <c r="HX126" s="119"/>
    </row>
    <row xmlns:x14ac="http://schemas.microsoft.com/office/spreadsheetml/2009/9/ac" r="127" s="3" customFormat="true" x14ac:dyDescent="0.25">
      <c r="A127" s="378" t="str">
        <f ca="true">IF(ISBLANK('Data Summary'!A129),"",'Data Summary'!A129)</f>
        <v/>
      </c>
      <c r="B127" s="119"/>
      <c r="L127" s="119"/>
      <c r="V127" s="119"/>
      <c r="AF127" s="119"/>
      <c r="AP127" s="119"/>
      <c r="AZ127" s="119"/>
      <c r="BA127" s="119"/>
      <c r="BJ127" s="119"/>
      <c r="BT127" s="119"/>
      <c r="CD127" s="119"/>
      <c r="CN127" s="119"/>
      <c r="CX127" s="119"/>
      <c r="DH127" s="119"/>
      <c r="DR127" s="119"/>
      <c r="EB127" s="119"/>
      <c r="EL127" s="119"/>
      <c r="EV127" s="119"/>
      <c r="FF127" s="119"/>
      <c r="FP127" s="119"/>
      <c r="FZ127" s="119"/>
      <c r="GJ127" s="119"/>
      <c r="GT127" s="119"/>
      <c r="HD127" s="119"/>
      <c r="HN127" s="119"/>
      <c r="HX127" s="119"/>
    </row>
    <row xmlns:x14ac="http://schemas.microsoft.com/office/spreadsheetml/2009/9/ac" r="128" s="3" customFormat="true" x14ac:dyDescent="0.25">
      <c r="A128" s="378" t="str">
        <f ca="true">IF(ISBLANK('Data Summary'!A130),"",'Data Summary'!A130)</f>
        <v/>
      </c>
      <c r="B128" s="119"/>
      <c r="L128" s="119"/>
      <c r="V128" s="119"/>
      <c r="AF128" s="119"/>
      <c r="AP128" s="119"/>
      <c r="AZ128" s="119"/>
      <c r="BA128" s="119"/>
      <c r="BJ128" s="119"/>
      <c r="BT128" s="119"/>
      <c r="CD128" s="119"/>
      <c r="CN128" s="119"/>
      <c r="CX128" s="119"/>
      <c r="DH128" s="119"/>
      <c r="DR128" s="119"/>
      <c r="EB128" s="119"/>
      <c r="EL128" s="119"/>
      <c r="EV128" s="119"/>
      <c r="FF128" s="119"/>
      <c r="FP128" s="119"/>
      <c r="FZ128" s="119"/>
      <c r="GJ128" s="119"/>
      <c r="GT128" s="119"/>
      <c r="HD128" s="119"/>
      <c r="HN128" s="119"/>
      <c r="HX128" s="119"/>
    </row>
    <row xmlns:x14ac="http://schemas.microsoft.com/office/spreadsheetml/2009/9/ac" r="129" s="3" customFormat="true" x14ac:dyDescent="0.25">
      <c r="A129" s="378" t="str">
        <f ca="true">IF(ISBLANK('Data Summary'!A131),"",'Data Summary'!A131)</f>
        <v/>
      </c>
      <c r="B129" s="119"/>
      <c r="L129" s="119"/>
      <c r="V129" s="119"/>
      <c r="AF129" s="119"/>
      <c r="AP129" s="119"/>
      <c r="AZ129" s="119"/>
      <c r="BA129" s="119"/>
      <c r="BJ129" s="119"/>
      <c r="BT129" s="119"/>
      <c r="CD129" s="119"/>
      <c r="CN129" s="119"/>
      <c r="CX129" s="119"/>
      <c r="DH129" s="119"/>
      <c r="DR129" s="119"/>
      <c r="EB129" s="119"/>
      <c r="EL129" s="119"/>
      <c r="EV129" s="119"/>
      <c r="FF129" s="119"/>
      <c r="FP129" s="119"/>
      <c r="FZ129" s="119"/>
      <c r="GJ129" s="119"/>
      <c r="GT129" s="119"/>
      <c r="HD129" s="119"/>
      <c r="HN129" s="119"/>
      <c r="HX129" s="119"/>
    </row>
    <row xmlns:x14ac="http://schemas.microsoft.com/office/spreadsheetml/2009/9/ac" r="130" s="3" customFormat="true" x14ac:dyDescent="0.25">
      <c r="A130" s="378" t="str">
        <f ca="true">IF(ISBLANK('Data Summary'!A132),"",'Data Summary'!A132)</f>
        <v/>
      </c>
      <c r="B130" s="119"/>
      <c r="L130" s="119"/>
      <c r="V130" s="119"/>
      <c r="AF130" s="119"/>
      <c r="AP130" s="119"/>
      <c r="AZ130" s="119"/>
      <c r="BA130" s="119"/>
      <c r="BJ130" s="119"/>
      <c r="BT130" s="119"/>
      <c r="CD130" s="119"/>
      <c r="CN130" s="119"/>
      <c r="CX130" s="119"/>
      <c r="DH130" s="119"/>
      <c r="DR130" s="119"/>
      <c r="EB130" s="119"/>
      <c r="EL130" s="119"/>
      <c r="EV130" s="119"/>
      <c r="FF130" s="119"/>
      <c r="FP130" s="119"/>
      <c r="FZ130" s="119"/>
      <c r="GJ130" s="119"/>
      <c r="GT130" s="119"/>
      <c r="HD130" s="119"/>
      <c r="HN130" s="119"/>
      <c r="HX130" s="119"/>
    </row>
    <row xmlns:x14ac="http://schemas.microsoft.com/office/spreadsheetml/2009/9/ac" r="131" s="3" customFormat="true" x14ac:dyDescent="0.25">
      <c r="A131" s="378" t="str">
        <f ca="true">IF(ISBLANK('Data Summary'!A133),"",'Data Summary'!A133)</f>
        <v/>
      </c>
      <c r="B131" s="119"/>
      <c r="L131" s="119"/>
      <c r="V131" s="119"/>
      <c r="AF131" s="119"/>
      <c r="AP131" s="119"/>
      <c r="AZ131" s="119"/>
      <c r="BA131" s="119"/>
      <c r="BJ131" s="119"/>
      <c r="BT131" s="119"/>
      <c r="CD131" s="119"/>
      <c r="CN131" s="119"/>
      <c r="CX131" s="119"/>
      <c r="DH131" s="119"/>
      <c r="DR131" s="119"/>
      <c r="EB131" s="119"/>
      <c r="EL131" s="119"/>
      <c r="EV131" s="119"/>
      <c r="FF131" s="119"/>
      <c r="FP131" s="119"/>
      <c r="FZ131" s="119"/>
      <c r="GJ131" s="119"/>
      <c r="GT131" s="119"/>
      <c r="HD131" s="119"/>
      <c r="HN131" s="119"/>
      <c r="HX131" s="119"/>
    </row>
    <row xmlns:x14ac="http://schemas.microsoft.com/office/spreadsheetml/2009/9/ac" r="132" s="3" customFormat="true" x14ac:dyDescent="0.25">
      <c r="A132" s="378" t="str">
        <f ca="true">IF(ISBLANK('Data Summary'!A134),"",'Data Summary'!A134)</f>
        <v/>
      </c>
      <c r="B132" s="119"/>
      <c r="L132" s="119"/>
      <c r="V132" s="119"/>
      <c r="AF132" s="119"/>
      <c r="AP132" s="119"/>
      <c r="AZ132" s="119"/>
      <c r="BA132" s="119"/>
      <c r="BJ132" s="119"/>
      <c r="BT132" s="119"/>
      <c r="CD132" s="119"/>
      <c r="CN132" s="119"/>
      <c r="CX132" s="119"/>
      <c r="DH132" s="119"/>
      <c r="DR132" s="119"/>
      <c r="EB132" s="119"/>
      <c r="EL132" s="119"/>
      <c r="EV132" s="119"/>
      <c r="FF132" s="119"/>
      <c r="FP132" s="119"/>
      <c r="FZ132" s="119"/>
      <c r="GJ132" s="119"/>
      <c r="GT132" s="119"/>
      <c r="HD132" s="119"/>
      <c r="HN132" s="119"/>
      <c r="HX132" s="119"/>
    </row>
    <row xmlns:x14ac="http://schemas.microsoft.com/office/spreadsheetml/2009/9/ac" r="133" s="3" customFormat="true" x14ac:dyDescent="0.25">
      <c r="A133" s="378" t="str">
        <f ca="true">IF(ISBLANK('Data Summary'!A135),"",'Data Summary'!A135)</f>
        <v/>
      </c>
      <c r="B133" s="119"/>
      <c r="L133" s="119"/>
      <c r="V133" s="119"/>
      <c r="AF133" s="119"/>
      <c r="AP133" s="119"/>
      <c r="AZ133" s="119"/>
      <c r="BA133" s="119"/>
      <c r="BJ133" s="119"/>
      <c r="BT133" s="119"/>
      <c r="CD133" s="119"/>
      <c r="CN133" s="119"/>
      <c r="CX133" s="119"/>
      <c r="DH133" s="119"/>
      <c r="DR133" s="119"/>
      <c r="EB133" s="119"/>
      <c r="EL133" s="119"/>
      <c r="EV133" s="119"/>
      <c r="FF133" s="119"/>
      <c r="FP133" s="119"/>
      <c r="FZ133" s="119"/>
      <c r="GJ133" s="119"/>
      <c r="GT133" s="119"/>
      <c r="HD133" s="119"/>
      <c r="HN133" s="119"/>
      <c r="HX133" s="119"/>
    </row>
    <row xmlns:x14ac="http://schemas.microsoft.com/office/spreadsheetml/2009/9/ac" r="134" s="3" customFormat="true" x14ac:dyDescent="0.25">
      <c r="A134" s="378" t="str">
        <f ca="true">IF(ISBLANK('Data Summary'!A136),"",'Data Summary'!A136)</f>
        <v/>
      </c>
      <c r="B134" s="119"/>
      <c r="L134" s="119"/>
      <c r="V134" s="119"/>
      <c r="AF134" s="119"/>
      <c r="AP134" s="119"/>
      <c r="AZ134" s="119"/>
      <c r="BA134" s="119"/>
      <c r="BJ134" s="119"/>
      <c r="BT134" s="119"/>
      <c r="CD134" s="119"/>
      <c r="CN134" s="119"/>
      <c r="CX134" s="119"/>
      <c r="DH134" s="119"/>
      <c r="DR134" s="119"/>
      <c r="EB134" s="119"/>
      <c r="EL134" s="119"/>
      <c r="EV134" s="119"/>
      <c r="FF134" s="119"/>
      <c r="FP134" s="119"/>
      <c r="FZ134" s="119"/>
      <c r="GJ134" s="119"/>
      <c r="GT134" s="119"/>
      <c r="HD134" s="119"/>
      <c r="HN134" s="119"/>
      <c r="HX134" s="119"/>
    </row>
    <row xmlns:x14ac="http://schemas.microsoft.com/office/spreadsheetml/2009/9/ac" r="135" s="3" customFormat="true" x14ac:dyDescent="0.25">
      <c r="A135" s="378" t="str">
        <f ca="true">IF(ISBLANK('Data Summary'!A137),"",'Data Summary'!A137)</f>
        <v/>
      </c>
      <c r="B135" s="119"/>
      <c r="L135" s="119"/>
      <c r="V135" s="119"/>
      <c r="AF135" s="119"/>
      <c r="AP135" s="119"/>
      <c r="AZ135" s="119"/>
      <c r="BA135" s="119"/>
      <c r="BJ135" s="119"/>
      <c r="BT135" s="119"/>
      <c r="CD135" s="119"/>
      <c r="CN135" s="119"/>
      <c r="CX135" s="119"/>
      <c r="DH135" s="119"/>
      <c r="DR135" s="119"/>
      <c r="EB135" s="119"/>
      <c r="EL135" s="119"/>
      <c r="EV135" s="119"/>
      <c r="FF135" s="119"/>
      <c r="FP135" s="119"/>
      <c r="FZ135" s="119"/>
      <c r="GJ135" s="119"/>
      <c r="GT135" s="119"/>
      <c r="HD135" s="119"/>
      <c r="HN135" s="119"/>
      <c r="HX135" s="119"/>
    </row>
    <row xmlns:x14ac="http://schemas.microsoft.com/office/spreadsheetml/2009/9/ac" r="136" s="3" customFormat="true" x14ac:dyDescent="0.25">
      <c r="A136" s="378" t="str">
        <f ca="true">IF(ISBLANK('Data Summary'!A138),"",'Data Summary'!A138)</f>
        <v/>
      </c>
      <c r="B136" s="119"/>
      <c r="L136" s="119"/>
      <c r="V136" s="119"/>
      <c r="AF136" s="119"/>
      <c r="AP136" s="119"/>
      <c r="AZ136" s="119"/>
      <c r="BA136" s="119"/>
      <c r="BJ136" s="119"/>
      <c r="BT136" s="119"/>
      <c r="CD136" s="119"/>
      <c r="CN136" s="119"/>
      <c r="CX136" s="119"/>
      <c r="DH136" s="119"/>
      <c r="DR136" s="119"/>
      <c r="EB136" s="119"/>
      <c r="EL136" s="119"/>
      <c r="EV136" s="119"/>
      <c r="FF136" s="119"/>
      <c r="FP136" s="119"/>
      <c r="FZ136" s="119"/>
      <c r="GJ136" s="119"/>
      <c r="GT136" s="119"/>
      <c r="HD136" s="119"/>
      <c r="HN136" s="119"/>
      <c r="HX136" s="119"/>
    </row>
    <row xmlns:x14ac="http://schemas.microsoft.com/office/spreadsheetml/2009/9/ac" r="137" s="3" customFormat="true" x14ac:dyDescent="0.25">
      <c r="A137" s="378" t="str">
        <f ca="true">IF(ISBLANK('Data Summary'!A139),"",'Data Summary'!A139)</f>
        <v/>
      </c>
      <c r="B137" s="119"/>
      <c r="L137" s="119"/>
      <c r="V137" s="119"/>
      <c r="AF137" s="119"/>
      <c r="AP137" s="119"/>
      <c r="AZ137" s="119"/>
      <c r="BA137" s="119"/>
      <c r="BJ137" s="119"/>
      <c r="BT137" s="119"/>
      <c r="CD137" s="119"/>
      <c r="CN137" s="119"/>
      <c r="CX137" s="119"/>
      <c r="DH137" s="119"/>
      <c r="DR137" s="119"/>
      <c r="EB137" s="119"/>
      <c r="EL137" s="119"/>
      <c r="EV137" s="119"/>
      <c r="FF137" s="119"/>
      <c r="FP137" s="119"/>
      <c r="FZ137" s="119"/>
      <c r="GJ137" s="119"/>
      <c r="GT137" s="119"/>
      <c r="HD137" s="119"/>
      <c r="HN137" s="119"/>
      <c r="HX137" s="119"/>
    </row>
    <row xmlns:x14ac="http://schemas.microsoft.com/office/spreadsheetml/2009/9/ac" r="138" s="3" customFormat="true" x14ac:dyDescent="0.25">
      <c r="A138" s="378" t="str">
        <f ca="true">IF(ISBLANK('Data Summary'!A140),"",'Data Summary'!A140)</f>
        <v/>
      </c>
      <c r="B138" s="119"/>
      <c r="L138" s="119"/>
      <c r="V138" s="119"/>
      <c r="AF138" s="119"/>
      <c r="AP138" s="119"/>
      <c r="AZ138" s="119"/>
      <c r="BA138" s="119"/>
      <c r="BJ138" s="119"/>
      <c r="BT138" s="119"/>
      <c r="CD138" s="119"/>
      <c r="CN138" s="119"/>
      <c r="CX138" s="119"/>
      <c r="DH138" s="119"/>
      <c r="DR138" s="119"/>
      <c r="EB138" s="119"/>
      <c r="EL138" s="119"/>
      <c r="EV138" s="119"/>
      <c r="FF138" s="119"/>
      <c r="FP138" s="119"/>
      <c r="FZ138" s="119"/>
      <c r="GJ138" s="119"/>
      <c r="GT138" s="119"/>
      <c r="HD138" s="119"/>
      <c r="HN138" s="119"/>
      <c r="HX138" s="119"/>
    </row>
    <row xmlns:x14ac="http://schemas.microsoft.com/office/spreadsheetml/2009/9/ac" r="139" s="3" customFormat="true" x14ac:dyDescent="0.25">
      <c r="A139" s="378" t="str">
        <f ca="true">IF(ISBLANK('Data Summary'!A141),"",'Data Summary'!A141)</f>
        <v/>
      </c>
      <c r="B139" s="119"/>
      <c r="L139" s="119"/>
      <c r="V139" s="119"/>
      <c r="AF139" s="119"/>
      <c r="AP139" s="119"/>
      <c r="AZ139" s="119"/>
      <c r="BA139" s="119"/>
      <c r="BJ139" s="119"/>
      <c r="BT139" s="119"/>
      <c r="CD139" s="119"/>
      <c r="CN139" s="119"/>
      <c r="CX139" s="119"/>
      <c r="DH139" s="119"/>
      <c r="DR139" s="119"/>
      <c r="EB139" s="119"/>
      <c r="EL139" s="119"/>
      <c r="EV139" s="119"/>
      <c r="FF139" s="119"/>
      <c r="FP139" s="119"/>
      <c r="FZ139" s="119"/>
      <c r="GJ139" s="119"/>
      <c r="GT139" s="119"/>
      <c r="HD139" s="119"/>
      <c r="HN139" s="119"/>
      <c r="HX139" s="119"/>
    </row>
    <row xmlns:x14ac="http://schemas.microsoft.com/office/spreadsheetml/2009/9/ac" r="140" s="3" customFormat="true" x14ac:dyDescent="0.25">
      <c r="A140" s="378" t="str">
        <f ca="true">IF(ISBLANK('Data Summary'!A142),"",'Data Summary'!A142)</f>
        <v/>
      </c>
      <c r="B140" s="119"/>
      <c r="L140" s="119"/>
      <c r="V140" s="119"/>
      <c r="AF140" s="119"/>
      <c r="AP140" s="119"/>
      <c r="AZ140" s="119"/>
      <c r="BA140" s="119"/>
      <c r="BJ140" s="119"/>
      <c r="BT140" s="119"/>
      <c r="CD140" s="119"/>
      <c r="CN140" s="119"/>
      <c r="CX140" s="119"/>
      <c r="DH140" s="119"/>
      <c r="DR140" s="119"/>
      <c r="EB140" s="119"/>
      <c r="EL140" s="119"/>
      <c r="EV140" s="119"/>
      <c r="FF140" s="119"/>
      <c r="FP140" s="119"/>
      <c r="FZ140" s="119"/>
      <c r="GJ140" s="119"/>
      <c r="GT140" s="119"/>
      <c r="HD140" s="119"/>
      <c r="HN140" s="119"/>
      <c r="HX140" s="119"/>
    </row>
    <row xmlns:x14ac="http://schemas.microsoft.com/office/spreadsheetml/2009/9/ac" r="141" s="3" customFormat="true" x14ac:dyDescent="0.25">
      <c r="A141" s="378" t="str">
        <f ca="true">IF(ISBLANK('Data Summary'!A143),"",'Data Summary'!A143)</f>
        <v/>
      </c>
      <c r="B141" s="119"/>
      <c r="L141" s="119"/>
      <c r="V141" s="119"/>
      <c r="AF141" s="119"/>
      <c r="AP141" s="119"/>
      <c r="AZ141" s="119"/>
      <c r="BA141" s="119"/>
      <c r="BJ141" s="119"/>
      <c r="BT141" s="119"/>
      <c r="CD141" s="119"/>
      <c r="CN141" s="119"/>
      <c r="CX141" s="119"/>
      <c r="DH141" s="119"/>
      <c r="DR141" s="119"/>
      <c r="EB141" s="119"/>
      <c r="EL141" s="119"/>
      <c r="EV141" s="119"/>
      <c r="FF141" s="119"/>
      <c r="FP141" s="119"/>
      <c r="FZ141" s="119"/>
      <c r="GJ141" s="119"/>
      <c r="GT141" s="119"/>
      <c r="HD141" s="119"/>
      <c r="HN141" s="119"/>
      <c r="HX141" s="119"/>
    </row>
    <row xmlns:x14ac="http://schemas.microsoft.com/office/spreadsheetml/2009/9/ac" r="142" s="3" customFormat="true" x14ac:dyDescent="0.25">
      <c r="A142" s="378" t="str">
        <f ca="true">IF(ISBLANK('Data Summary'!A144),"",'Data Summary'!A144)</f>
        <v/>
      </c>
      <c r="B142" s="119"/>
      <c r="L142" s="119"/>
      <c r="V142" s="119"/>
      <c r="AF142" s="119"/>
      <c r="AP142" s="119"/>
      <c r="AZ142" s="119"/>
      <c r="BA142" s="119"/>
      <c r="BJ142" s="119"/>
      <c r="BT142" s="119"/>
      <c r="CD142" s="119"/>
      <c r="CN142" s="119"/>
      <c r="CX142" s="119"/>
      <c r="DH142" s="119"/>
      <c r="DR142" s="119"/>
      <c r="EB142" s="119"/>
      <c r="EL142" s="119"/>
      <c r="EV142" s="119"/>
      <c r="FF142" s="119"/>
      <c r="FP142" s="119"/>
      <c r="FZ142" s="119"/>
      <c r="GJ142" s="119"/>
      <c r="GT142" s="119"/>
      <c r="HD142" s="119"/>
      <c r="HN142" s="119"/>
      <c r="HX142" s="119"/>
    </row>
    <row xmlns:x14ac="http://schemas.microsoft.com/office/spreadsheetml/2009/9/ac" r="143" s="3" customFormat="true" x14ac:dyDescent="0.25">
      <c r="A143" s="378" t="str">
        <f ca="true">IF(ISBLANK('Data Summary'!A145),"",'Data Summary'!A145)</f>
        <v/>
      </c>
      <c r="B143" s="119"/>
      <c r="L143" s="119"/>
      <c r="V143" s="119"/>
      <c r="AF143" s="119"/>
      <c r="AP143" s="119"/>
      <c r="AZ143" s="119"/>
      <c r="BA143" s="119"/>
      <c r="BJ143" s="119"/>
      <c r="BT143" s="119"/>
      <c r="CD143" s="119"/>
      <c r="CN143" s="119"/>
      <c r="CX143" s="119"/>
      <c r="DH143" s="119"/>
      <c r="DR143" s="119"/>
      <c r="EB143" s="119"/>
      <c r="EL143" s="119"/>
      <c r="EV143" s="119"/>
      <c r="FF143" s="119"/>
      <c r="FP143" s="119"/>
      <c r="FZ143" s="119"/>
      <c r="GJ143" s="119"/>
      <c r="GT143" s="119"/>
      <c r="HD143" s="119"/>
      <c r="HN143" s="119"/>
      <c r="HX143" s="119"/>
    </row>
    <row xmlns:x14ac="http://schemas.microsoft.com/office/spreadsheetml/2009/9/ac" r="144" s="3" customFormat="true" x14ac:dyDescent="0.25">
      <c r="A144" s="378" t="str">
        <f ca="true">IF(ISBLANK('Data Summary'!A146),"",'Data Summary'!A146)</f>
        <v/>
      </c>
      <c r="B144" s="119"/>
      <c r="L144" s="119"/>
      <c r="V144" s="119"/>
      <c r="AF144" s="119"/>
      <c r="AP144" s="119"/>
      <c r="AZ144" s="119"/>
      <c r="BA144" s="119"/>
      <c r="BJ144" s="119"/>
      <c r="BT144" s="119"/>
      <c r="CD144" s="119"/>
      <c r="CN144" s="119"/>
      <c r="CX144" s="119"/>
      <c r="DH144" s="119"/>
      <c r="DR144" s="119"/>
      <c r="EB144" s="119"/>
      <c r="EL144" s="119"/>
      <c r="EV144" s="119"/>
      <c r="FF144" s="119"/>
      <c r="FP144" s="119"/>
      <c r="FZ144" s="119"/>
      <c r="GJ144" s="119"/>
      <c r="GT144" s="119"/>
      <c r="HD144" s="119"/>
      <c r="HN144" s="119"/>
      <c r="HX144" s="119"/>
    </row>
    <row xmlns:x14ac="http://schemas.microsoft.com/office/spreadsheetml/2009/9/ac" r="145" s="3" customFormat="true" x14ac:dyDescent="0.25">
      <c r="A145" s="378" t="str">
        <f ca="true">IF(ISBLANK('Data Summary'!A147),"",'Data Summary'!A147)</f>
        <v/>
      </c>
      <c r="B145" s="119"/>
      <c r="L145" s="119"/>
      <c r="V145" s="119"/>
      <c r="AF145" s="119"/>
      <c r="AP145" s="119"/>
      <c r="AZ145" s="119"/>
      <c r="BA145" s="119"/>
      <c r="BJ145" s="119"/>
      <c r="BT145" s="119"/>
      <c r="CD145" s="119"/>
      <c r="CN145" s="119"/>
      <c r="CX145" s="119"/>
      <c r="DH145" s="119"/>
      <c r="DR145" s="119"/>
      <c r="EB145" s="119"/>
      <c r="EL145" s="119"/>
      <c r="EV145" s="119"/>
      <c r="FF145" s="119"/>
      <c r="FP145" s="119"/>
      <c r="FZ145" s="119"/>
      <c r="GJ145" s="119"/>
      <c r="GT145" s="119"/>
      <c r="HD145" s="119"/>
      <c r="HN145" s="119"/>
      <c r="HX145" s="119"/>
    </row>
    <row xmlns:x14ac="http://schemas.microsoft.com/office/spreadsheetml/2009/9/ac" r="146" s="3" customFormat="true" x14ac:dyDescent="0.25">
      <c r="A146" s="378" t="str">
        <f ca="true">IF(ISBLANK('Data Summary'!A148),"",'Data Summary'!A148)</f>
        <v/>
      </c>
      <c r="B146" s="119"/>
      <c r="L146" s="119"/>
      <c r="V146" s="119"/>
      <c r="AF146" s="119"/>
      <c r="AP146" s="119"/>
      <c r="AZ146" s="119"/>
      <c r="BA146" s="119"/>
      <c r="BJ146" s="119"/>
      <c r="BT146" s="119"/>
      <c r="CD146" s="119"/>
      <c r="CN146" s="119"/>
      <c r="CX146" s="119"/>
      <c r="DH146" s="119"/>
      <c r="DR146" s="119"/>
      <c r="EB146" s="119"/>
      <c r="EL146" s="119"/>
      <c r="EV146" s="119"/>
      <c r="FF146" s="119"/>
      <c r="FP146" s="119"/>
      <c r="FZ146" s="119"/>
      <c r="GJ146" s="119"/>
      <c r="GT146" s="119"/>
      <c r="HD146" s="119"/>
      <c r="HN146" s="119"/>
      <c r="HX146" s="119"/>
    </row>
    <row xmlns:x14ac="http://schemas.microsoft.com/office/spreadsheetml/2009/9/ac" r="147" s="3" customFormat="true" x14ac:dyDescent="0.25">
      <c r="A147" s="378" t="str">
        <f ca="true">IF(ISBLANK('Data Summary'!A149),"",'Data Summary'!A149)</f>
        <v/>
      </c>
      <c r="B147" s="119"/>
      <c r="L147" s="119"/>
      <c r="V147" s="119"/>
      <c r="AF147" s="119"/>
      <c r="AP147" s="119"/>
      <c r="AZ147" s="119"/>
      <c r="BA147" s="119"/>
      <c r="BJ147" s="119"/>
      <c r="BT147" s="119"/>
      <c r="CD147" s="119"/>
      <c r="CN147" s="119"/>
      <c r="CX147" s="119"/>
      <c r="DH147" s="119"/>
      <c r="DR147" s="119"/>
      <c r="EB147" s="119"/>
      <c r="EL147" s="119"/>
      <c r="EV147" s="119"/>
      <c r="FF147" s="119"/>
      <c r="FP147" s="119"/>
      <c r="FZ147" s="119"/>
      <c r="GJ147" s="119"/>
      <c r="GT147" s="119"/>
      <c r="HD147" s="119"/>
      <c r="HN147" s="119"/>
      <c r="HX147" s="119"/>
    </row>
    <row xmlns:x14ac="http://schemas.microsoft.com/office/spreadsheetml/2009/9/ac" r="148" s="3" customFormat="true" x14ac:dyDescent="0.25">
      <c r="A148" s="378" t="str">
        <f ca="true">IF(ISBLANK('Data Summary'!A150),"",'Data Summary'!A150)</f>
        <v/>
      </c>
      <c r="B148" s="119"/>
      <c r="L148" s="119"/>
      <c r="V148" s="119"/>
      <c r="AF148" s="119"/>
      <c r="AP148" s="119"/>
      <c r="AZ148" s="119"/>
      <c r="BA148" s="119"/>
      <c r="BJ148" s="119"/>
      <c r="BT148" s="119"/>
      <c r="CD148" s="119"/>
      <c r="CN148" s="119"/>
      <c r="CX148" s="119"/>
      <c r="DH148" s="119"/>
      <c r="DR148" s="119"/>
      <c r="EB148" s="119"/>
      <c r="EL148" s="119"/>
      <c r="EV148" s="119"/>
      <c r="FF148" s="119"/>
      <c r="FP148" s="119"/>
      <c r="FZ148" s="119"/>
      <c r="GJ148" s="119"/>
      <c r="GT148" s="119"/>
      <c r="HD148" s="119"/>
      <c r="HN148" s="119"/>
      <c r="HX148" s="119"/>
    </row>
    <row xmlns:x14ac="http://schemas.microsoft.com/office/spreadsheetml/2009/9/ac" r="149" s="3" customFormat="true" x14ac:dyDescent="0.25">
      <c r="A149" s="378" t="str">
        <f ca="true">IF(ISBLANK('Data Summary'!A151),"",'Data Summary'!A151)</f>
        <v/>
      </c>
      <c r="B149" s="119"/>
      <c r="L149" s="119"/>
      <c r="V149" s="119"/>
      <c r="AF149" s="119"/>
      <c r="AP149" s="119"/>
      <c r="AZ149" s="119"/>
      <c r="BA149" s="119"/>
      <c r="BJ149" s="119"/>
      <c r="BT149" s="119"/>
      <c r="CD149" s="119"/>
      <c r="CN149" s="119"/>
      <c r="CX149" s="119"/>
      <c r="DH149" s="119"/>
      <c r="DR149" s="119"/>
      <c r="EB149" s="119"/>
      <c r="EL149" s="119"/>
      <c r="EV149" s="119"/>
      <c r="FF149" s="119"/>
      <c r="FP149" s="119"/>
      <c r="FZ149" s="119"/>
      <c r="GJ149" s="119"/>
      <c r="GT149" s="119"/>
      <c r="HD149" s="119"/>
      <c r="HN149" s="119"/>
      <c r="HX149" s="119"/>
    </row>
    <row xmlns:x14ac="http://schemas.microsoft.com/office/spreadsheetml/2009/9/ac" r="150" s="3" customFormat="true" x14ac:dyDescent="0.25">
      <c r="A150" s="378" t="str">
        <f ca="true">IF(ISBLANK('Data Summary'!A152),"",'Data Summary'!A152)</f>
        <v/>
      </c>
      <c r="B150" s="119"/>
      <c r="L150" s="119"/>
      <c r="V150" s="119"/>
      <c r="AF150" s="119"/>
      <c r="AP150" s="119"/>
      <c r="AZ150" s="119"/>
      <c r="BA150" s="119"/>
      <c r="BJ150" s="119"/>
      <c r="BT150" s="119"/>
      <c r="CD150" s="119"/>
      <c r="CN150" s="119"/>
      <c r="CX150" s="119"/>
      <c r="DH150" s="119"/>
      <c r="DR150" s="119"/>
      <c r="EB150" s="119"/>
      <c r="EL150" s="119"/>
      <c r="EV150" s="119"/>
      <c r="FF150" s="119"/>
      <c r="FP150" s="119"/>
      <c r="FZ150" s="119"/>
      <c r="GJ150" s="119"/>
      <c r="GT150" s="119"/>
      <c r="HD150" s="119"/>
      <c r="HN150" s="119"/>
      <c r="HX150" s="119"/>
    </row>
    <row xmlns:x14ac="http://schemas.microsoft.com/office/spreadsheetml/2009/9/ac" r="151" s="3" customFormat="true" x14ac:dyDescent="0.25">
      <c r="A151" s="378" t="str">
        <f ca="true">IF(ISBLANK('Data Summary'!A153),"",'Data Summary'!A153)</f>
        <v/>
      </c>
      <c r="B151" s="119"/>
      <c r="L151" s="119"/>
      <c r="V151" s="119"/>
      <c r="AF151" s="119"/>
      <c r="AP151" s="119"/>
      <c r="AZ151" s="119"/>
      <c r="BA151" s="119"/>
      <c r="BJ151" s="119"/>
      <c r="BT151" s="119"/>
      <c r="CD151" s="119"/>
      <c r="CN151" s="119"/>
      <c r="CX151" s="119"/>
      <c r="DH151" s="119"/>
      <c r="DR151" s="119"/>
      <c r="EB151" s="119"/>
      <c r="EL151" s="119"/>
      <c r="EV151" s="119"/>
      <c r="FF151" s="119"/>
      <c r="FP151" s="119"/>
      <c r="FZ151" s="119"/>
      <c r="GJ151" s="119"/>
      <c r="GT151" s="119"/>
      <c r="HD151" s="119"/>
      <c r="HN151" s="119"/>
      <c r="HX151" s="119"/>
    </row>
    <row xmlns:x14ac="http://schemas.microsoft.com/office/spreadsheetml/2009/9/ac" r="152" s="3" customFormat="true" x14ac:dyDescent="0.25">
      <c r="A152" s="374"/>
      <c r="B152" s="119"/>
      <c r="L152" s="119"/>
      <c r="V152" s="119"/>
      <c r="AF152" s="119"/>
      <c r="AP152" s="119"/>
      <c r="AZ152" s="119"/>
      <c r="BA152" s="119"/>
      <c r="BJ152" s="119"/>
      <c r="BT152" s="119"/>
      <c r="CD152" s="119"/>
      <c r="CN152" s="119"/>
      <c r="CX152" s="119"/>
      <c r="DH152" s="119"/>
      <c r="DR152" s="119"/>
      <c r="EB152" s="119"/>
      <c r="EL152" s="119"/>
      <c r="EV152" s="119"/>
      <c r="FF152" s="119"/>
      <c r="FP152" s="119"/>
      <c r="FZ152" s="119"/>
      <c r="GJ152" s="119"/>
      <c r="GT152" s="119"/>
      <c r="HD152" s="119"/>
      <c r="HN152" s="119"/>
      <c r="HX152" s="119"/>
    </row>
    <row xmlns:x14ac="http://schemas.microsoft.com/office/spreadsheetml/2009/9/ac" r="153" s="3" customFormat="true" x14ac:dyDescent="0.25">
      <c r="A153" s="374"/>
      <c r="B153" s="119"/>
      <c r="L153" s="119"/>
      <c r="V153" s="119"/>
      <c r="AF153" s="119"/>
      <c r="AP153" s="119"/>
      <c r="AZ153" s="119"/>
      <c r="BA153" s="119"/>
      <c r="BJ153" s="119"/>
      <c r="BT153" s="119"/>
      <c r="CD153" s="119"/>
      <c r="CN153" s="119"/>
      <c r="CX153" s="119"/>
      <c r="DH153" s="119"/>
      <c r="DR153" s="119"/>
      <c r="EB153" s="119"/>
      <c r="EL153" s="119"/>
      <c r="EV153" s="119"/>
      <c r="FF153" s="119"/>
      <c r="FP153" s="119"/>
      <c r="FZ153" s="119"/>
      <c r="GJ153" s="119"/>
      <c r="GT153" s="119"/>
      <c r="HD153" s="119"/>
      <c r="HN153" s="119"/>
      <c r="HX153" s="119"/>
    </row>
    <row xmlns:x14ac="http://schemas.microsoft.com/office/spreadsheetml/2009/9/ac" r="154" s="3" customFormat="true" x14ac:dyDescent="0.25">
      <c r="A154" s="374"/>
      <c r="B154" s="119"/>
      <c r="L154" s="119"/>
      <c r="V154" s="119"/>
      <c r="AF154" s="119"/>
      <c r="AP154" s="119"/>
      <c r="AZ154" s="119"/>
      <c r="BA154" s="119"/>
      <c r="BJ154" s="119"/>
      <c r="BT154" s="119"/>
      <c r="CD154" s="119"/>
      <c r="CN154" s="119"/>
      <c r="CX154" s="119"/>
      <c r="DH154" s="119"/>
      <c r="DR154" s="119"/>
      <c r="EB154" s="119"/>
      <c r="EL154" s="119"/>
      <c r="EV154" s="119"/>
      <c r="FF154" s="119"/>
      <c r="FP154" s="119"/>
      <c r="FZ154" s="119"/>
      <c r="GJ154" s="119"/>
      <c r="GT154" s="119"/>
      <c r="HD154" s="119"/>
      <c r="HN154" s="119"/>
      <c r="HX154" s="119"/>
    </row>
    <row xmlns:x14ac="http://schemas.microsoft.com/office/spreadsheetml/2009/9/ac" r="155" s="3" customFormat="true" x14ac:dyDescent="0.25">
      <c r="A155" s="374"/>
      <c r="B155" s="119"/>
      <c r="L155" s="119"/>
      <c r="V155" s="119"/>
      <c r="AF155" s="119"/>
      <c r="AP155" s="119"/>
      <c r="AZ155" s="119"/>
      <c r="BA155" s="119"/>
      <c r="BJ155" s="119"/>
      <c r="BT155" s="119"/>
      <c r="CD155" s="119"/>
      <c r="CN155" s="119"/>
      <c r="CX155" s="119"/>
      <c r="DH155" s="119"/>
      <c r="DR155" s="119"/>
      <c r="EB155" s="119"/>
      <c r="EL155" s="119"/>
      <c r="EV155" s="119"/>
      <c r="FF155" s="119"/>
      <c r="FP155" s="119"/>
      <c r="FZ155" s="119"/>
      <c r="GJ155" s="119"/>
      <c r="GT155" s="119"/>
      <c r="HD155" s="119"/>
      <c r="HN155" s="119"/>
      <c r="HX155" s="119"/>
    </row>
    <row xmlns:x14ac="http://schemas.microsoft.com/office/spreadsheetml/2009/9/ac" r="156" s="3" customFormat="true" x14ac:dyDescent="0.25">
      <c r="A156" s="374"/>
      <c r="B156" s="119"/>
      <c r="L156" s="119"/>
      <c r="V156" s="119"/>
      <c r="AF156" s="119"/>
      <c r="AP156" s="119"/>
      <c r="AZ156" s="119"/>
      <c r="BA156" s="119"/>
      <c r="BJ156" s="119"/>
      <c r="BT156" s="119"/>
      <c r="CD156" s="119"/>
      <c r="CN156" s="119"/>
      <c r="CX156" s="119"/>
      <c r="DH156" s="119"/>
      <c r="DR156" s="119"/>
      <c r="EB156" s="119"/>
      <c r="EL156" s="119"/>
      <c r="EV156" s="119"/>
      <c r="FF156" s="119"/>
      <c r="FP156" s="119"/>
      <c r="FZ156" s="119"/>
      <c r="GJ156" s="119"/>
      <c r="GT156" s="119"/>
      <c r="HD156" s="119"/>
      <c r="HN156" s="119"/>
      <c r="HX156" s="119"/>
    </row>
    <row xmlns:x14ac="http://schemas.microsoft.com/office/spreadsheetml/2009/9/ac" r="157" s="3" customFormat="true" x14ac:dyDescent="0.25">
      <c r="A157" s="374"/>
      <c r="B157" s="119"/>
      <c r="L157" s="119"/>
      <c r="V157" s="119"/>
      <c r="AF157" s="119"/>
      <c r="AP157" s="119"/>
      <c r="AZ157" s="119"/>
      <c r="BA157" s="119"/>
      <c r="BJ157" s="119"/>
      <c r="BT157" s="119"/>
      <c r="CD157" s="119"/>
      <c r="CN157" s="119"/>
      <c r="CX157" s="119"/>
      <c r="DH157" s="119"/>
      <c r="DR157" s="119"/>
      <c r="EB157" s="119"/>
      <c r="EL157" s="119"/>
      <c r="EV157" s="119"/>
      <c r="FF157" s="119"/>
      <c r="FP157" s="119"/>
      <c r="FZ157" s="119"/>
      <c r="GJ157" s="119"/>
      <c r="GT157" s="119"/>
      <c r="HD157" s="119"/>
      <c r="HN157" s="119"/>
      <c r="HX157" s="119"/>
    </row>
    <row xmlns:x14ac="http://schemas.microsoft.com/office/spreadsheetml/2009/9/ac" r="158" s="3" customFormat="true" x14ac:dyDescent="0.25">
      <c r="A158" s="374"/>
      <c r="B158" s="119"/>
      <c r="L158" s="119"/>
      <c r="V158" s="119"/>
      <c r="AF158" s="119"/>
      <c r="AP158" s="119"/>
      <c r="AZ158" s="119"/>
      <c r="BA158" s="119"/>
      <c r="BJ158" s="119"/>
      <c r="BT158" s="119"/>
      <c r="CD158" s="119"/>
      <c r="CN158" s="119"/>
      <c r="CX158" s="119"/>
      <c r="DH158" s="119"/>
      <c r="DR158" s="119"/>
      <c r="EB158" s="119"/>
      <c r="EL158" s="119"/>
      <c r="EV158" s="119"/>
      <c r="FF158" s="119"/>
      <c r="FP158" s="119"/>
      <c r="FZ158" s="119"/>
      <c r="GJ158" s="119"/>
      <c r="GT158" s="119"/>
      <c r="HD158" s="119"/>
      <c r="HN158" s="119"/>
      <c r="HX158" s="119"/>
    </row>
    <row xmlns:x14ac="http://schemas.microsoft.com/office/spreadsheetml/2009/9/ac" r="159" s="3" customFormat="true" x14ac:dyDescent="0.25">
      <c r="A159" s="374"/>
      <c r="B159" s="119"/>
      <c r="L159" s="119"/>
      <c r="V159" s="119"/>
      <c r="AF159" s="119"/>
      <c r="AP159" s="119"/>
      <c r="AZ159" s="119"/>
      <c r="BA159" s="119"/>
      <c r="BJ159" s="119"/>
      <c r="BT159" s="119"/>
      <c r="CD159" s="119"/>
      <c r="CN159" s="119"/>
      <c r="CX159" s="119"/>
      <c r="DH159" s="119"/>
      <c r="DR159" s="119"/>
      <c r="EB159" s="119"/>
      <c r="EL159" s="119"/>
      <c r="EV159" s="119"/>
      <c r="FF159" s="119"/>
      <c r="FP159" s="119"/>
      <c r="FZ159" s="119"/>
      <c r="GJ159" s="119"/>
      <c r="GT159" s="119"/>
      <c r="HD159" s="119"/>
      <c r="HN159" s="119"/>
      <c r="HX159" s="119"/>
    </row>
    <row xmlns:x14ac="http://schemas.microsoft.com/office/spreadsheetml/2009/9/ac" r="160" s="3" customFormat="true" x14ac:dyDescent="0.25">
      <c r="A160" s="374"/>
      <c r="B160" s="119"/>
      <c r="L160" s="119"/>
      <c r="V160" s="119"/>
      <c r="AF160" s="119"/>
      <c r="AP160" s="119"/>
      <c r="AZ160" s="119"/>
      <c r="BA160" s="119"/>
      <c r="BJ160" s="119"/>
      <c r="BT160" s="119"/>
      <c r="CD160" s="119"/>
      <c r="CN160" s="119"/>
      <c r="CX160" s="119"/>
      <c r="DH160" s="119"/>
      <c r="DR160" s="119"/>
      <c r="EB160" s="119"/>
      <c r="EL160" s="119"/>
      <c r="EV160" s="119"/>
      <c r="FF160" s="119"/>
      <c r="FP160" s="119"/>
      <c r="FZ160" s="119"/>
      <c r="GJ160" s="119"/>
      <c r="GT160" s="119"/>
      <c r="HD160" s="119"/>
      <c r="HN160" s="119"/>
      <c r="HX160" s="119"/>
    </row>
    <row xmlns:x14ac="http://schemas.microsoft.com/office/spreadsheetml/2009/9/ac" r="161" s="3" customFormat="true" x14ac:dyDescent="0.25">
      <c r="A161" s="374"/>
      <c r="B161" s="119"/>
      <c r="L161" s="119"/>
      <c r="V161" s="119"/>
      <c r="AF161" s="119"/>
      <c r="AP161" s="119"/>
      <c r="AZ161" s="119"/>
      <c r="BA161" s="119"/>
      <c r="BJ161" s="119"/>
      <c r="BT161" s="119"/>
      <c r="CD161" s="119"/>
      <c r="CN161" s="119"/>
      <c r="CX161" s="119"/>
      <c r="DH161" s="119"/>
      <c r="DR161" s="119"/>
      <c r="EB161" s="119"/>
      <c r="EL161" s="119"/>
      <c r="EV161" s="119"/>
      <c r="FF161" s="119"/>
      <c r="FP161" s="119"/>
      <c r="FZ161" s="119"/>
      <c r="GJ161" s="119"/>
      <c r="GT161" s="119"/>
      <c r="HD161" s="119"/>
      <c r="HN161" s="119"/>
      <c r="HX161" s="119"/>
    </row>
    <row xmlns:x14ac="http://schemas.microsoft.com/office/spreadsheetml/2009/9/ac" r="162" s="3" customFormat="true" x14ac:dyDescent="0.25">
      <c r="A162" s="374"/>
      <c r="B162" s="119"/>
      <c r="L162" s="119"/>
      <c r="V162" s="119"/>
      <c r="AF162" s="119"/>
      <c r="AP162" s="119"/>
      <c r="AZ162" s="119"/>
      <c r="BA162" s="119"/>
      <c r="BJ162" s="119"/>
      <c r="BT162" s="119"/>
      <c r="CD162" s="119"/>
      <c r="CN162" s="119"/>
      <c r="CX162" s="119"/>
      <c r="DH162" s="119"/>
      <c r="DR162" s="119"/>
      <c r="EB162" s="119"/>
      <c r="EL162" s="119"/>
      <c r="EV162" s="119"/>
      <c r="FF162" s="119"/>
      <c r="FP162" s="119"/>
      <c r="FZ162" s="119"/>
      <c r="GJ162" s="119"/>
      <c r="GT162" s="119"/>
      <c r="HD162" s="119"/>
      <c r="HN162" s="119"/>
      <c r="HX162" s="119"/>
    </row>
    <row xmlns:x14ac="http://schemas.microsoft.com/office/spreadsheetml/2009/9/ac" r="163" s="3" customFormat="true" x14ac:dyDescent="0.25">
      <c r="A163" s="374"/>
      <c r="B163" s="119"/>
      <c r="L163" s="119"/>
      <c r="V163" s="119"/>
      <c r="AF163" s="119"/>
      <c r="AP163" s="119"/>
      <c r="AZ163" s="119"/>
      <c r="BA163" s="119"/>
      <c r="BJ163" s="119"/>
      <c r="BT163" s="119"/>
      <c r="CD163" s="119"/>
      <c r="CN163" s="119"/>
      <c r="CX163" s="119"/>
      <c r="DH163" s="119"/>
      <c r="DR163" s="119"/>
      <c r="EB163" s="119"/>
      <c r="EL163" s="119"/>
      <c r="EV163" s="119"/>
      <c r="FF163" s="119"/>
      <c r="FP163" s="119"/>
      <c r="FZ163" s="119"/>
      <c r="GJ163" s="119"/>
      <c r="GT163" s="119"/>
      <c r="HD163" s="119"/>
      <c r="HN163" s="119"/>
      <c r="HX163" s="119"/>
    </row>
    <row xmlns:x14ac="http://schemas.microsoft.com/office/spreadsheetml/2009/9/ac" r="164" s="3" customFormat="true" x14ac:dyDescent="0.25">
      <c r="A164" s="374"/>
      <c r="B164" s="119"/>
      <c r="L164" s="119"/>
      <c r="V164" s="119"/>
      <c r="AF164" s="119"/>
      <c r="AP164" s="119"/>
      <c r="AZ164" s="119"/>
      <c r="BA164" s="119"/>
      <c r="BJ164" s="119"/>
      <c r="BT164" s="119"/>
      <c r="CD164" s="119"/>
      <c r="CN164" s="119"/>
      <c r="CX164" s="119"/>
      <c r="DH164" s="119"/>
      <c r="DR164" s="119"/>
      <c r="EB164" s="119"/>
      <c r="EL164" s="119"/>
      <c r="EV164" s="119"/>
      <c r="FF164" s="119"/>
      <c r="FP164" s="119"/>
      <c r="FZ164" s="119"/>
      <c r="GJ164" s="119"/>
      <c r="GT164" s="119"/>
      <c r="HD164" s="119"/>
      <c r="HN164" s="119"/>
      <c r="HX164" s="119"/>
    </row>
    <row xmlns:x14ac="http://schemas.microsoft.com/office/spreadsheetml/2009/9/ac" r="165" s="3" customFormat="true" x14ac:dyDescent="0.25">
      <c r="A165" s="374"/>
      <c r="B165" s="119"/>
      <c r="L165" s="119"/>
      <c r="V165" s="119"/>
      <c r="AF165" s="119"/>
      <c r="AP165" s="119"/>
      <c r="AZ165" s="119"/>
      <c r="BA165" s="119"/>
      <c r="BJ165" s="119"/>
      <c r="BT165" s="119"/>
      <c r="CD165" s="119"/>
      <c r="CN165" s="119"/>
      <c r="CX165" s="119"/>
      <c r="DH165" s="119"/>
      <c r="DR165" s="119"/>
      <c r="EB165" s="119"/>
      <c r="EL165" s="119"/>
      <c r="EV165" s="119"/>
      <c r="FF165" s="119"/>
      <c r="FP165" s="119"/>
      <c r="FZ165" s="119"/>
      <c r="GJ165" s="119"/>
      <c r="GT165" s="119"/>
      <c r="HD165" s="119"/>
      <c r="HN165" s="119"/>
      <c r="HX165" s="119"/>
    </row>
    <row xmlns:x14ac="http://schemas.microsoft.com/office/spreadsheetml/2009/9/ac" r="166" s="3" customFormat="true" x14ac:dyDescent="0.25">
      <c r="A166" s="374"/>
      <c r="B166" s="119"/>
      <c r="L166" s="119"/>
      <c r="V166" s="119"/>
      <c r="AF166" s="119"/>
      <c r="AP166" s="119"/>
      <c r="AZ166" s="119"/>
      <c r="BA166" s="119"/>
      <c r="BJ166" s="119"/>
      <c r="BT166" s="119"/>
      <c r="CD166" s="119"/>
      <c r="CN166" s="119"/>
      <c r="CX166" s="119"/>
      <c r="DH166" s="119"/>
      <c r="DR166" s="119"/>
      <c r="EB166" s="119"/>
      <c r="EL166" s="119"/>
      <c r="EV166" s="119"/>
      <c r="FF166" s="119"/>
      <c r="FP166" s="119"/>
      <c r="FZ166" s="119"/>
      <c r="GJ166" s="119"/>
      <c r="GT166" s="119"/>
      <c r="HD166" s="119"/>
      <c r="HN166" s="119"/>
      <c r="HX166" s="119"/>
    </row>
    <row xmlns:x14ac="http://schemas.microsoft.com/office/spreadsheetml/2009/9/ac" r="167" s="3" customFormat="true" x14ac:dyDescent="0.25">
      <c r="A167" s="374"/>
      <c r="B167" s="119"/>
      <c r="L167" s="119"/>
      <c r="V167" s="119"/>
      <c r="AF167" s="119"/>
      <c r="AP167" s="119"/>
      <c r="AZ167" s="119"/>
      <c r="BA167" s="119"/>
      <c r="BJ167" s="119"/>
      <c r="BT167" s="119"/>
      <c r="CD167" s="119"/>
      <c r="CN167" s="119"/>
      <c r="CX167" s="119"/>
      <c r="DH167" s="119"/>
      <c r="DR167" s="119"/>
      <c r="EB167" s="119"/>
      <c r="EL167" s="119"/>
      <c r="EV167" s="119"/>
      <c r="FF167" s="119"/>
      <c r="FP167" s="119"/>
      <c r="FZ167" s="119"/>
      <c r="GJ167" s="119"/>
      <c r="GT167" s="119"/>
      <c r="HD167" s="119"/>
      <c r="HN167" s="119"/>
      <c r="HX167" s="119"/>
    </row>
    <row xmlns:x14ac="http://schemas.microsoft.com/office/spreadsheetml/2009/9/ac" r="168" s="3" customFormat="true" x14ac:dyDescent="0.25">
      <c r="A168" s="374"/>
      <c r="B168" s="119"/>
      <c r="L168" s="119"/>
      <c r="V168" s="119"/>
      <c r="AF168" s="119"/>
      <c r="AP168" s="119"/>
      <c r="AZ168" s="119"/>
      <c r="BA168" s="119"/>
      <c r="BJ168" s="119"/>
      <c r="BT168" s="119"/>
      <c r="CD168" s="119"/>
      <c r="CN168" s="119"/>
      <c r="CX168" s="119"/>
      <c r="DH168" s="119"/>
      <c r="DR168" s="119"/>
      <c r="EB168" s="119"/>
      <c r="EL168" s="119"/>
      <c r="EV168" s="119"/>
      <c r="FF168" s="119"/>
      <c r="FP168" s="119"/>
      <c r="FZ168" s="119"/>
      <c r="GJ168" s="119"/>
      <c r="GT168" s="119"/>
      <c r="HD168" s="119"/>
      <c r="HN168" s="119"/>
      <c r="HX168" s="119"/>
    </row>
    <row xmlns:x14ac="http://schemas.microsoft.com/office/spreadsheetml/2009/9/ac" r="169" s="3" customFormat="true" x14ac:dyDescent="0.25">
      <c r="A169" s="374"/>
      <c r="B169" s="119"/>
      <c r="L169" s="119"/>
      <c r="V169" s="119"/>
      <c r="AF169" s="119"/>
      <c r="AP169" s="119"/>
      <c r="AZ169" s="119"/>
      <c r="BA169" s="119"/>
      <c r="BJ169" s="119"/>
      <c r="BT169" s="119"/>
      <c r="CD169" s="119"/>
      <c r="CN169" s="119"/>
      <c r="CX169" s="119"/>
      <c r="DH169" s="119"/>
      <c r="DR169" s="119"/>
      <c r="EB169" s="119"/>
      <c r="EL169" s="119"/>
      <c r="EV169" s="119"/>
      <c r="FF169" s="119"/>
      <c r="FP169" s="119"/>
      <c r="FZ169" s="119"/>
      <c r="GJ169" s="119"/>
      <c r="GT169" s="119"/>
      <c r="HD169" s="119"/>
      <c r="HN169" s="119"/>
      <c r="HX169" s="119"/>
    </row>
    <row xmlns:x14ac="http://schemas.microsoft.com/office/spreadsheetml/2009/9/ac" r="170" s="3" customFormat="true" x14ac:dyDescent="0.25">
      <c r="A170" s="374"/>
      <c r="B170" s="119"/>
      <c r="L170" s="119"/>
      <c r="V170" s="119"/>
      <c r="AF170" s="119"/>
      <c r="AP170" s="119"/>
      <c r="AZ170" s="119"/>
      <c r="BA170" s="119"/>
      <c r="BJ170" s="119"/>
      <c r="BT170" s="119"/>
      <c r="CD170" s="119"/>
      <c r="CN170" s="119"/>
      <c r="CX170" s="119"/>
      <c r="DH170" s="119"/>
      <c r="DR170" s="119"/>
      <c r="EB170" s="119"/>
      <c r="EL170" s="119"/>
      <c r="EV170" s="119"/>
      <c r="FF170" s="119"/>
      <c r="FP170" s="119"/>
      <c r="FZ170" s="119"/>
      <c r="GJ170" s="119"/>
      <c r="GT170" s="119"/>
      <c r="HD170" s="119"/>
      <c r="HN170" s="119"/>
      <c r="HX170" s="119"/>
    </row>
    <row xmlns:x14ac="http://schemas.microsoft.com/office/spreadsheetml/2009/9/ac" r="171" s="3" customFormat="true" x14ac:dyDescent="0.25">
      <c r="A171" s="374"/>
      <c r="B171" s="119"/>
      <c r="L171" s="119"/>
      <c r="V171" s="119"/>
      <c r="AF171" s="119"/>
      <c r="AP171" s="119"/>
      <c r="AZ171" s="119"/>
      <c r="BA171" s="119"/>
      <c r="BJ171" s="119"/>
      <c r="BT171" s="119"/>
      <c r="CD171" s="119"/>
      <c r="CN171" s="119"/>
      <c r="CX171" s="119"/>
      <c r="DH171" s="119"/>
      <c r="DR171" s="119"/>
      <c r="EB171" s="119"/>
      <c r="EL171" s="119"/>
      <c r="EV171" s="119"/>
      <c r="FF171" s="119"/>
      <c r="FP171" s="119"/>
      <c r="FZ171" s="119"/>
      <c r="GJ171" s="119"/>
      <c r="GT171" s="119"/>
      <c r="HD171" s="119"/>
      <c r="HN171" s="119"/>
      <c r="HX171" s="119"/>
    </row>
    <row xmlns:x14ac="http://schemas.microsoft.com/office/spreadsheetml/2009/9/ac" r="172" s="3" customFormat="true" x14ac:dyDescent="0.25">
      <c r="A172" s="374"/>
      <c r="B172" s="119"/>
      <c r="L172" s="119"/>
      <c r="V172" s="119"/>
      <c r="AF172" s="119"/>
      <c r="AP172" s="119"/>
      <c r="AZ172" s="119"/>
      <c r="BA172" s="119"/>
      <c r="BJ172" s="119"/>
      <c r="BT172" s="119"/>
      <c r="CD172" s="119"/>
      <c r="CN172" s="119"/>
      <c r="CX172" s="119"/>
      <c r="DH172" s="119"/>
      <c r="DR172" s="119"/>
      <c r="EB172" s="119"/>
      <c r="EL172" s="119"/>
      <c r="EV172" s="119"/>
      <c r="FF172" s="119"/>
      <c r="FP172" s="119"/>
      <c r="FZ172" s="119"/>
      <c r="GJ172" s="119"/>
      <c r="GT172" s="119"/>
      <c r="HD172" s="119"/>
      <c r="HN172" s="119"/>
      <c r="HX172" s="119"/>
    </row>
    <row xmlns:x14ac="http://schemas.microsoft.com/office/spreadsheetml/2009/9/ac" r="173" s="3" customFormat="true" x14ac:dyDescent="0.25">
      <c r="A173" s="374"/>
      <c r="B173" s="119"/>
      <c r="L173" s="119"/>
      <c r="V173" s="119"/>
      <c r="AF173" s="119"/>
      <c r="AP173" s="119"/>
      <c r="AZ173" s="119"/>
      <c r="BA173" s="119"/>
      <c r="BJ173" s="119"/>
      <c r="BT173" s="119"/>
      <c r="CD173" s="119"/>
      <c r="CN173" s="119"/>
      <c r="CX173" s="119"/>
      <c r="DH173" s="119"/>
      <c r="DR173" s="119"/>
      <c r="EB173" s="119"/>
      <c r="EL173" s="119"/>
      <c r="EV173" s="119"/>
      <c r="FF173" s="119"/>
      <c r="FP173" s="119"/>
      <c r="FZ173" s="119"/>
      <c r="GJ173" s="119"/>
      <c r="GT173" s="119"/>
      <c r="HD173" s="119"/>
      <c r="HN173" s="119"/>
      <c r="HX173" s="119"/>
    </row>
    <row xmlns:x14ac="http://schemas.microsoft.com/office/spreadsheetml/2009/9/ac" r="174" s="3" customFormat="true" x14ac:dyDescent="0.25">
      <c r="A174" s="374"/>
      <c r="B174" s="119"/>
      <c r="L174" s="119"/>
      <c r="V174" s="119"/>
      <c r="AF174" s="119"/>
      <c r="AP174" s="119"/>
      <c r="AZ174" s="119"/>
      <c r="BA174" s="119"/>
      <c r="BJ174" s="119"/>
      <c r="BT174" s="119"/>
      <c r="CD174" s="119"/>
      <c r="CN174" s="119"/>
      <c r="CX174" s="119"/>
      <c r="DH174" s="119"/>
      <c r="DR174" s="119"/>
      <c r="EB174" s="119"/>
      <c r="EL174" s="119"/>
      <c r="EV174" s="119"/>
      <c r="FF174" s="119"/>
      <c r="FP174" s="119"/>
      <c r="FZ174" s="119"/>
      <c r="GJ174" s="119"/>
      <c r="GT174" s="119"/>
      <c r="HD174" s="119"/>
      <c r="HN174" s="119"/>
      <c r="HX174" s="119"/>
    </row>
    <row xmlns:x14ac="http://schemas.microsoft.com/office/spreadsheetml/2009/9/ac" r="175" s="3" customFormat="true" x14ac:dyDescent="0.25">
      <c r="A175" s="374"/>
      <c r="B175" s="119"/>
      <c r="L175" s="119"/>
      <c r="V175" s="119"/>
      <c r="AF175" s="119"/>
      <c r="AP175" s="119"/>
      <c r="AZ175" s="119"/>
      <c r="BA175" s="119"/>
      <c r="BJ175" s="119"/>
      <c r="BT175" s="119"/>
      <c r="CD175" s="119"/>
      <c r="CN175" s="119"/>
      <c r="CX175" s="119"/>
      <c r="DH175" s="119"/>
      <c r="DR175" s="119"/>
      <c r="EB175" s="119"/>
      <c r="EL175" s="119"/>
      <c r="EV175" s="119"/>
      <c r="FF175" s="119"/>
      <c r="FP175" s="119"/>
      <c r="FZ175" s="119"/>
      <c r="GJ175" s="119"/>
      <c r="GT175" s="119"/>
      <c r="HD175" s="119"/>
      <c r="HN175" s="119"/>
      <c r="HX175" s="119"/>
    </row>
    <row xmlns:x14ac="http://schemas.microsoft.com/office/spreadsheetml/2009/9/ac" r="176" s="3" customFormat="true" x14ac:dyDescent="0.25">
      <c r="A176" s="374"/>
      <c r="B176" s="119"/>
      <c r="L176" s="119"/>
      <c r="V176" s="119"/>
      <c r="AF176" s="119"/>
      <c r="AP176" s="119"/>
      <c r="AZ176" s="119"/>
      <c r="BA176" s="119"/>
      <c r="BJ176" s="119"/>
      <c r="BT176" s="119"/>
      <c r="CD176" s="119"/>
      <c r="CN176" s="119"/>
      <c r="CX176" s="119"/>
      <c r="DH176" s="119"/>
      <c r="DR176" s="119"/>
      <c r="EB176" s="119"/>
      <c r="EL176" s="119"/>
      <c r="EV176" s="119"/>
      <c r="FF176" s="119"/>
      <c r="FP176" s="119"/>
      <c r="FZ176" s="119"/>
      <c r="GJ176" s="119"/>
      <c r="GT176" s="119"/>
      <c r="HD176" s="119"/>
      <c r="HN176" s="119"/>
      <c r="HX176" s="119"/>
    </row>
    <row xmlns:x14ac="http://schemas.microsoft.com/office/spreadsheetml/2009/9/ac" r="177" s="3" customFormat="true" x14ac:dyDescent="0.25">
      <c r="A177" s="374"/>
      <c r="B177" s="119"/>
      <c r="L177" s="119"/>
      <c r="V177" s="119"/>
      <c r="AF177" s="119"/>
      <c r="AP177" s="119"/>
      <c r="AZ177" s="119"/>
      <c r="BA177" s="119"/>
      <c r="BJ177" s="119"/>
      <c r="BT177" s="119"/>
      <c r="CD177" s="119"/>
      <c r="CN177" s="119"/>
      <c r="CX177" s="119"/>
      <c r="DH177" s="119"/>
      <c r="DR177" s="119"/>
      <c r="EB177" s="119"/>
      <c r="EL177" s="119"/>
      <c r="EV177" s="119"/>
      <c r="FF177" s="119"/>
      <c r="FP177" s="119"/>
      <c r="FZ177" s="119"/>
      <c r="GJ177" s="119"/>
      <c r="GT177" s="119"/>
      <c r="HD177" s="119"/>
      <c r="HN177" s="119"/>
      <c r="HX177" s="119"/>
    </row>
    <row xmlns:x14ac="http://schemas.microsoft.com/office/spreadsheetml/2009/9/ac" r="178" s="3" customFormat="true" x14ac:dyDescent="0.25">
      <c r="A178" s="374"/>
      <c r="B178" s="119"/>
      <c r="L178" s="119"/>
      <c r="V178" s="119"/>
      <c r="AF178" s="119"/>
      <c r="AP178" s="119"/>
      <c r="AZ178" s="119"/>
      <c r="BA178" s="119"/>
      <c r="BJ178" s="119"/>
      <c r="BT178" s="119"/>
      <c r="CD178" s="119"/>
      <c r="CN178" s="119"/>
      <c r="CX178" s="119"/>
      <c r="DH178" s="119"/>
      <c r="DR178" s="119"/>
      <c r="EB178" s="119"/>
      <c r="EL178" s="119"/>
      <c r="EV178" s="119"/>
      <c r="FF178" s="119"/>
      <c r="FP178" s="119"/>
      <c r="FZ178" s="119"/>
      <c r="GJ178" s="119"/>
      <c r="GT178" s="119"/>
      <c r="HD178" s="119"/>
      <c r="HN178" s="119"/>
      <c r="HX178" s="119"/>
    </row>
    <row xmlns:x14ac="http://schemas.microsoft.com/office/spreadsheetml/2009/9/ac" r="179" s="3" customFormat="true" x14ac:dyDescent="0.25">
      <c r="A179" s="374"/>
      <c r="B179" s="119"/>
      <c r="L179" s="119"/>
      <c r="V179" s="119"/>
      <c r="AF179" s="119"/>
      <c r="AP179" s="119"/>
      <c r="AZ179" s="119"/>
      <c r="BA179" s="119"/>
      <c r="BJ179" s="119"/>
      <c r="BT179" s="119"/>
      <c r="CD179" s="119"/>
      <c r="CN179" s="119"/>
      <c r="CX179" s="119"/>
      <c r="DH179" s="119"/>
      <c r="DR179" s="119"/>
      <c r="EB179" s="119"/>
      <c r="EL179" s="119"/>
      <c r="EV179" s="119"/>
      <c r="FF179" s="119"/>
      <c r="FP179" s="119"/>
      <c r="FZ179" s="119"/>
      <c r="GJ179" s="119"/>
      <c r="GT179" s="119"/>
      <c r="HD179" s="119"/>
      <c r="HN179" s="119"/>
      <c r="HX179" s="119"/>
    </row>
    <row xmlns:x14ac="http://schemas.microsoft.com/office/spreadsheetml/2009/9/ac" r="180" s="3" customFormat="true" x14ac:dyDescent="0.25">
      <c r="A180" s="374"/>
      <c r="B180" s="119"/>
      <c r="L180" s="119"/>
      <c r="V180" s="119"/>
      <c r="AF180" s="119"/>
      <c r="AP180" s="119"/>
      <c r="AZ180" s="119"/>
      <c r="BA180" s="119"/>
      <c r="BJ180" s="119"/>
      <c r="BT180" s="119"/>
      <c r="CD180" s="119"/>
      <c r="CN180" s="119"/>
      <c r="CX180" s="119"/>
      <c r="DH180" s="119"/>
      <c r="DR180" s="119"/>
      <c r="EB180" s="119"/>
      <c r="EL180" s="119"/>
      <c r="EV180" s="119"/>
      <c r="FF180" s="119"/>
      <c r="FP180" s="119"/>
      <c r="FZ180" s="119"/>
      <c r="GJ180" s="119"/>
      <c r="GT180" s="119"/>
      <c r="HD180" s="119"/>
      <c r="HN180" s="119"/>
      <c r="HX180" s="119"/>
    </row>
    <row xmlns:x14ac="http://schemas.microsoft.com/office/spreadsheetml/2009/9/ac" r="181" s="3" customFormat="true" x14ac:dyDescent="0.25">
      <c r="A181" s="374"/>
      <c r="B181" s="119"/>
      <c r="L181" s="119"/>
      <c r="V181" s="119"/>
      <c r="AF181" s="119"/>
      <c r="AP181" s="119"/>
      <c r="AZ181" s="119"/>
      <c r="BA181" s="119"/>
      <c r="BJ181" s="119"/>
      <c r="BT181" s="119"/>
      <c r="CD181" s="119"/>
      <c r="CN181" s="119"/>
      <c r="CX181" s="119"/>
      <c r="DH181" s="119"/>
      <c r="DR181" s="119"/>
      <c r="EB181" s="119"/>
      <c r="EL181" s="119"/>
      <c r="EV181" s="119"/>
      <c r="FF181" s="119"/>
      <c r="FP181" s="119"/>
      <c r="FZ181" s="119"/>
      <c r="GJ181" s="119"/>
      <c r="GT181" s="119"/>
      <c r="HD181" s="119"/>
      <c r="HN181" s="119"/>
      <c r="HX181" s="119"/>
    </row>
    <row xmlns:x14ac="http://schemas.microsoft.com/office/spreadsheetml/2009/9/ac" r="182" s="3" customFormat="true" x14ac:dyDescent="0.25">
      <c r="A182" s="374"/>
      <c r="B182" s="119"/>
      <c r="L182" s="119"/>
      <c r="V182" s="119"/>
      <c r="AF182" s="119"/>
      <c r="AP182" s="119"/>
      <c r="AZ182" s="119"/>
      <c r="BA182" s="119"/>
      <c r="BJ182" s="119"/>
      <c r="BT182" s="119"/>
      <c r="CD182" s="119"/>
      <c r="CN182" s="119"/>
      <c r="CX182" s="119"/>
      <c r="DH182" s="119"/>
      <c r="DR182" s="119"/>
      <c r="EB182" s="119"/>
      <c r="EL182" s="119"/>
      <c r="EV182" s="119"/>
      <c r="FF182" s="119"/>
      <c r="FP182" s="119"/>
      <c r="FZ182" s="119"/>
      <c r="GJ182" s="119"/>
      <c r="GT182" s="119"/>
      <c r="HD182" s="119"/>
      <c r="HN182" s="119"/>
      <c r="HX182" s="119"/>
    </row>
    <row xmlns:x14ac="http://schemas.microsoft.com/office/spreadsheetml/2009/9/ac" r="183" s="3" customFormat="true" x14ac:dyDescent="0.25">
      <c r="A183" s="374"/>
      <c r="B183" s="119"/>
      <c r="L183" s="119"/>
      <c r="V183" s="119"/>
      <c r="AF183" s="119"/>
      <c r="AP183" s="119"/>
      <c r="AZ183" s="119"/>
      <c r="BA183" s="119"/>
      <c r="BJ183" s="119"/>
      <c r="BT183" s="119"/>
      <c r="CD183" s="119"/>
      <c r="CN183" s="119"/>
      <c r="CX183" s="119"/>
      <c r="DH183" s="119"/>
      <c r="DR183" s="119"/>
      <c r="EB183" s="119"/>
      <c r="EL183" s="119"/>
      <c r="EV183" s="119"/>
      <c r="FF183" s="119"/>
      <c r="FP183" s="119"/>
      <c r="FZ183" s="119"/>
      <c r="GJ183" s="119"/>
      <c r="GT183" s="119"/>
      <c r="HD183" s="119"/>
      <c r="HN183" s="119"/>
      <c r="HX183" s="119"/>
    </row>
    <row xmlns:x14ac="http://schemas.microsoft.com/office/spreadsheetml/2009/9/ac" r="184" s="3" customFormat="true" x14ac:dyDescent="0.25">
      <c r="A184" s="374"/>
      <c r="B184" s="119"/>
      <c r="L184" s="119"/>
      <c r="V184" s="119"/>
      <c r="AF184" s="119"/>
      <c r="AP184" s="119"/>
      <c r="AZ184" s="119"/>
      <c r="BA184" s="119"/>
      <c r="BJ184" s="119"/>
      <c r="BT184" s="119"/>
      <c r="CD184" s="119"/>
      <c r="CN184" s="119"/>
      <c r="CX184" s="119"/>
      <c r="DH184" s="119"/>
      <c r="DR184" s="119"/>
      <c r="EB184" s="119"/>
      <c r="EL184" s="119"/>
      <c r="EV184" s="119"/>
      <c r="FF184" s="119"/>
      <c r="FP184" s="119"/>
      <c r="FZ184" s="119"/>
      <c r="GJ184" s="119"/>
      <c r="GT184" s="119"/>
      <c r="HD184" s="119"/>
      <c r="HN184" s="119"/>
      <c r="HX184" s="119"/>
    </row>
    <row xmlns:x14ac="http://schemas.microsoft.com/office/spreadsheetml/2009/9/ac" r="185" s="3" customFormat="true" x14ac:dyDescent="0.25">
      <c r="A185" s="374"/>
      <c r="B185" s="119"/>
      <c r="L185" s="119"/>
      <c r="V185" s="119"/>
      <c r="AF185" s="119"/>
      <c r="AP185" s="119"/>
      <c r="AZ185" s="119"/>
      <c r="BA185" s="119"/>
      <c r="BJ185" s="119"/>
      <c r="BT185" s="119"/>
      <c r="CD185" s="119"/>
      <c r="CN185" s="119"/>
      <c r="CX185" s="119"/>
      <c r="DH185" s="119"/>
      <c r="DR185" s="119"/>
      <c r="EB185" s="119"/>
      <c r="EL185" s="119"/>
      <c r="EV185" s="119"/>
      <c r="FF185" s="119"/>
      <c r="FP185" s="119"/>
      <c r="FZ185" s="119"/>
      <c r="GJ185" s="119"/>
      <c r="GT185" s="119"/>
      <c r="HD185" s="119"/>
      <c r="HN185" s="119"/>
      <c r="HX185" s="119"/>
    </row>
    <row xmlns:x14ac="http://schemas.microsoft.com/office/spreadsheetml/2009/9/ac" r="186" s="3" customFormat="true" x14ac:dyDescent="0.25">
      <c r="A186" s="374"/>
      <c r="B186" s="119"/>
      <c r="L186" s="119"/>
      <c r="V186" s="119"/>
      <c r="AF186" s="119"/>
      <c r="AP186" s="119"/>
      <c r="AZ186" s="119"/>
      <c r="BA186" s="119"/>
      <c r="BJ186" s="119"/>
      <c r="BT186" s="119"/>
      <c r="CD186" s="119"/>
      <c r="CN186" s="119"/>
      <c r="CX186" s="119"/>
      <c r="DH186" s="119"/>
      <c r="DR186" s="119"/>
      <c r="EB186" s="119"/>
      <c r="EL186" s="119"/>
      <c r="EV186" s="119"/>
      <c r="FF186" s="119"/>
      <c r="FP186" s="119"/>
      <c r="FZ186" s="119"/>
      <c r="GJ186" s="119"/>
      <c r="GT186" s="119"/>
      <c r="HD186" s="119"/>
      <c r="HN186" s="119"/>
      <c r="HX186" s="119"/>
    </row>
    <row xmlns:x14ac="http://schemas.microsoft.com/office/spreadsheetml/2009/9/ac" r="187" s="3" customFormat="true" x14ac:dyDescent="0.25">
      <c r="A187" s="374"/>
      <c r="B187" s="119"/>
      <c r="L187" s="119"/>
      <c r="V187" s="119"/>
      <c r="AF187" s="119"/>
      <c r="AP187" s="119"/>
      <c r="AZ187" s="119"/>
      <c r="BA187" s="119"/>
      <c r="BJ187" s="119"/>
      <c r="BT187" s="119"/>
      <c r="CD187" s="119"/>
      <c r="CN187" s="119"/>
      <c r="CX187" s="119"/>
      <c r="DH187" s="119"/>
      <c r="DR187" s="119"/>
      <c r="EB187" s="119"/>
      <c r="EL187" s="119"/>
      <c r="EV187" s="119"/>
      <c r="FF187" s="119"/>
      <c r="FP187" s="119"/>
      <c r="FZ187" s="119"/>
      <c r="GJ187" s="119"/>
      <c r="GT187" s="119"/>
      <c r="HD187" s="119"/>
      <c r="HN187" s="119"/>
      <c r="HX187" s="119"/>
    </row>
    <row xmlns:x14ac="http://schemas.microsoft.com/office/spreadsheetml/2009/9/ac" r="188" s="3" customFormat="true" x14ac:dyDescent="0.25">
      <c r="A188" s="374"/>
      <c r="B188" s="119"/>
      <c r="L188" s="119"/>
      <c r="V188" s="119"/>
      <c r="AF188" s="119"/>
      <c r="AP188" s="119"/>
      <c r="AZ188" s="119"/>
      <c r="BA188" s="119"/>
      <c r="BJ188" s="119"/>
      <c r="BT188" s="119"/>
      <c r="CD188" s="119"/>
      <c r="CN188" s="119"/>
      <c r="CX188" s="119"/>
      <c r="DH188" s="119"/>
      <c r="DR188" s="119"/>
      <c r="EB188" s="119"/>
      <c r="EL188" s="119"/>
      <c r="EV188" s="119"/>
      <c r="FF188" s="119"/>
      <c r="FP188" s="119"/>
      <c r="FZ188" s="119"/>
      <c r="GJ188" s="119"/>
      <c r="GT188" s="119"/>
      <c r="HD188" s="119"/>
      <c r="HN188" s="119"/>
      <c r="HX188" s="119"/>
    </row>
    <row xmlns:x14ac="http://schemas.microsoft.com/office/spreadsheetml/2009/9/ac" r="189" s="3" customFormat="true" x14ac:dyDescent="0.25">
      <c r="A189" s="374"/>
      <c r="B189" s="119"/>
      <c r="L189" s="119"/>
      <c r="V189" s="119"/>
      <c r="AF189" s="119"/>
      <c r="AP189" s="119"/>
      <c r="AZ189" s="119"/>
      <c r="BA189" s="119"/>
      <c r="BJ189" s="119"/>
      <c r="BT189" s="119"/>
      <c r="CD189" s="119"/>
      <c r="CN189" s="119"/>
      <c r="CX189" s="119"/>
      <c r="DH189" s="119"/>
      <c r="DR189" s="119"/>
      <c r="EB189" s="119"/>
      <c r="EL189" s="119"/>
      <c r="EV189" s="119"/>
      <c r="FF189" s="119"/>
      <c r="FP189" s="119"/>
      <c r="FZ189" s="119"/>
      <c r="GJ189" s="119"/>
      <c r="GT189" s="119"/>
      <c r="HD189" s="119"/>
      <c r="HN189" s="119"/>
      <c r="HX189" s="119"/>
    </row>
    <row xmlns:x14ac="http://schemas.microsoft.com/office/spreadsheetml/2009/9/ac" r="190" s="3" customFormat="true" x14ac:dyDescent="0.25">
      <c r="A190" s="374"/>
      <c r="B190" s="119"/>
      <c r="L190" s="119"/>
      <c r="V190" s="119"/>
      <c r="AF190" s="119"/>
      <c r="AP190" s="119"/>
      <c r="AZ190" s="119"/>
      <c r="BA190" s="119"/>
      <c r="BJ190" s="119"/>
      <c r="BT190" s="119"/>
      <c r="CD190" s="119"/>
      <c r="CN190" s="119"/>
      <c r="CX190" s="119"/>
      <c r="DH190" s="119"/>
      <c r="DR190" s="119"/>
      <c r="EB190" s="119"/>
      <c r="EL190" s="119"/>
      <c r="EV190" s="119"/>
      <c r="FF190" s="119"/>
      <c r="FP190" s="119"/>
      <c r="FZ190" s="119"/>
      <c r="GJ190" s="119"/>
      <c r="GT190" s="119"/>
      <c r="HD190" s="119"/>
      <c r="HN190" s="119"/>
      <c r="HX190" s="119"/>
    </row>
    <row xmlns:x14ac="http://schemas.microsoft.com/office/spreadsheetml/2009/9/ac" r="191" s="3" customFormat="true" x14ac:dyDescent="0.25">
      <c r="A191" s="374"/>
      <c r="B191" s="119"/>
      <c r="L191" s="119"/>
      <c r="V191" s="119"/>
      <c r="AF191" s="119"/>
      <c r="AP191" s="119"/>
      <c r="AZ191" s="119"/>
      <c r="BA191" s="119"/>
      <c r="BJ191" s="119"/>
      <c r="BT191" s="119"/>
      <c r="CD191" s="119"/>
      <c r="CN191" s="119"/>
      <c r="CX191" s="119"/>
      <c r="DH191" s="119"/>
      <c r="DR191" s="119"/>
      <c r="EB191" s="119"/>
      <c r="EL191" s="119"/>
      <c r="EV191" s="119"/>
      <c r="FF191" s="119"/>
      <c r="FP191" s="119"/>
      <c r="FZ191" s="119"/>
      <c r="GJ191" s="119"/>
      <c r="GT191" s="119"/>
      <c r="HD191" s="119"/>
      <c r="HN191" s="119"/>
      <c r="HX191" s="119"/>
    </row>
    <row xmlns:x14ac="http://schemas.microsoft.com/office/spreadsheetml/2009/9/ac" r="192" s="3" customFormat="true" x14ac:dyDescent="0.25">
      <c r="A192" s="374"/>
      <c r="B192" s="119"/>
      <c r="L192" s="119"/>
      <c r="V192" s="119"/>
      <c r="AF192" s="119"/>
      <c r="AP192" s="119"/>
      <c r="AZ192" s="119"/>
      <c r="BA192" s="119"/>
      <c r="BJ192" s="119"/>
      <c r="BT192" s="119"/>
      <c r="CD192" s="119"/>
      <c r="CN192" s="119"/>
      <c r="CX192" s="119"/>
      <c r="DH192" s="119"/>
      <c r="DR192" s="119"/>
      <c r="EB192" s="119"/>
      <c r="EL192" s="119"/>
      <c r="EV192" s="119"/>
      <c r="FF192" s="119"/>
      <c r="FP192" s="119"/>
      <c r="FZ192" s="119"/>
      <c r="GJ192" s="119"/>
      <c r="GT192" s="119"/>
      <c r="HD192" s="119"/>
      <c r="HN192" s="119"/>
      <c r="HX192" s="119"/>
    </row>
    <row xmlns:x14ac="http://schemas.microsoft.com/office/spreadsheetml/2009/9/ac" r="193" s="3" customFormat="true" x14ac:dyDescent="0.25">
      <c r="A193" s="374"/>
      <c r="B193" s="119"/>
      <c r="L193" s="119"/>
      <c r="V193" s="119"/>
      <c r="AF193" s="119"/>
      <c r="AP193" s="119"/>
      <c r="AZ193" s="119"/>
      <c r="BA193" s="119"/>
      <c r="BJ193" s="119"/>
      <c r="BT193" s="119"/>
      <c r="CD193" s="119"/>
      <c r="CN193" s="119"/>
      <c r="CX193" s="119"/>
      <c r="DH193" s="119"/>
      <c r="DR193" s="119"/>
      <c r="EB193" s="119"/>
      <c r="EL193" s="119"/>
      <c r="EV193" s="119"/>
      <c r="FF193" s="119"/>
      <c r="FP193" s="119"/>
      <c r="FZ193" s="119"/>
      <c r="GJ193" s="119"/>
      <c r="GT193" s="119"/>
      <c r="HD193" s="119"/>
      <c r="HN193" s="119"/>
      <c r="HX193" s="119"/>
    </row>
    <row xmlns:x14ac="http://schemas.microsoft.com/office/spreadsheetml/2009/9/ac" r="194" s="3" customFormat="true" x14ac:dyDescent="0.25">
      <c r="A194" s="374"/>
      <c r="B194" s="119"/>
      <c r="L194" s="119"/>
      <c r="V194" s="119"/>
      <c r="AF194" s="119"/>
      <c r="AP194" s="119"/>
      <c r="AZ194" s="119"/>
      <c r="BA194" s="119"/>
      <c r="BJ194" s="119"/>
      <c r="BT194" s="119"/>
      <c r="CD194" s="119"/>
      <c r="CN194" s="119"/>
      <c r="CX194" s="119"/>
      <c r="DH194" s="119"/>
      <c r="DR194" s="119"/>
      <c r="EB194" s="119"/>
      <c r="EL194" s="119"/>
      <c r="EV194" s="119"/>
      <c r="FF194" s="119"/>
      <c r="FP194" s="119"/>
      <c r="FZ194" s="119"/>
      <c r="GJ194" s="119"/>
      <c r="GT194" s="119"/>
      <c r="HD194" s="119"/>
      <c r="HN194" s="119"/>
      <c r="HX194" s="119"/>
    </row>
    <row xmlns:x14ac="http://schemas.microsoft.com/office/spreadsheetml/2009/9/ac" r="195" s="3" customFormat="true" x14ac:dyDescent="0.25">
      <c r="A195" s="374"/>
      <c r="B195" s="119"/>
      <c r="L195" s="119"/>
      <c r="V195" s="119"/>
      <c r="AF195" s="119"/>
      <c r="AP195" s="119"/>
      <c r="AZ195" s="119"/>
      <c r="BA195" s="119"/>
      <c r="BJ195" s="119"/>
      <c r="BT195" s="119"/>
      <c r="CD195" s="119"/>
      <c r="CN195" s="119"/>
      <c r="CX195" s="119"/>
      <c r="DH195" s="119"/>
      <c r="DR195" s="119"/>
      <c r="EB195" s="119"/>
      <c r="EL195" s="119"/>
      <c r="EV195" s="119"/>
      <c r="FF195" s="119"/>
      <c r="FP195" s="119"/>
      <c r="FZ195" s="119"/>
      <c r="GJ195" s="119"/>
      <c r="GT195" s="119"/>
      <c r="HD195" s="119"/>
      <c r="HN195" s="119"/>
      <c r="HX195" s="119"/>
    </row>
    <row xmlns:x14ac="http://schemas.microsoft.com/office/spreadsheetml/2009/9/ac" r="196" s="3" customFormat="true" x14ac:dyDescent="0.25">
      <c r="A196" s="374"/>
      <c r="B196" s="119"/>
      <c r="L196" s="119"/>
      <c r="V196" s="119"/>
      <c r="AF196" s="119"/>
      <c r="AP196" s="119"/>
      <c r="AZ196" s="119"/>
      <c r="BA196" s="119"/>
      <c r="BJ196" s="119"/>
      <c r="BT196" s="119"/>
      <c r="CD196" s="119"/>
      <c r="CN196" s="119"/>
      <c r="CX196" s="119"/>
      <c r="DH196" s="119"/>
      <c r="DR196" s="119"/>
      <c r="EB196" s="119"/>
      <c r="EL196" s="119"/>
      <c r="EV196" s="119"/>
      <c r="FF196" s="119"/>
      <c r="FP196" s="119"/>
      <c r="FZ196" s="119"/>
      <c r="GJ196" s="119"/>
      <c r="GT196" s="119"/>
      <c r="HD196" s="119"/>
      <c r="HN196" s="119"/>
      <c r="HX196" s="119"/>
    </row>
    <row xmlns:x14ac="http://schemas.microsoft.com/office/spreadsheetml/2009/9/ac" r="197" s="3" customFormat="true" x14ac:dyDescent="0.25">
      <c r="A197" s="374"/>
      <c r="B197" s="119"/>
      <c r="L197" s="119"/>
      <c r="V197" s="119"/>
      <c r="AF197" s="119"/>
      <c r="AP197" s="119"/>
      <c r="AZ197" s="119"/>
      <c r="BA197" s="119"/>
      <c r="BJ197" s="119"/>
      <c r="BT197" s="119"/>
      <c r="CD197" s="119"/>
      <c r="CN197" s="119"/>
      <c r="CX197" s="119"/>
      <c r="DH197" s="119"/>
      <c r="DR197" s="119"/>
      <c r="EB197" s="119"/>
      <c r="EL197" s="119"/>
      <c r="EV197" s="119"/>
      <c r="FF197" s="119"/>
      <c r="FP197" s="119"/>
      <c r="FZ197" s="119"/>
      <c r="GJ197" s="119"/>
      <c r="GT197" s="119"/>
      <c r="HD197" s="119"/>
      <c r="HN197" s="119"/>
      <c r="HX197" s="119"/>
    </row>
    <row xmlns:x14ac="http://schemas.microsoft.com/office/spreadsheetml/2009/9/ac" r="198" s="3" customFormat="true" x14ac:dyDescent="0.25">
      <c r="A198" s="374"/>
      <c r="B198" s="119"/>
      <c r="L198" s="119"/>
      <c r="V198" s="119"/>
      <c r="AF198" s="119"/>
      <c r="AP198" s="119"/>
      <c r="AZ198" s="119"/>
      <c r="BA198" s="119"/>
      <c r="BJ198" s="119"/>
      <c r="BT198" s="119"/>
      <c r="CD198" s="119"/>
      <c r="CN198" s="119"/>
      <c r="CX198" s="119"/>
      <c r="DH198" s="119"/>
      <c r="DR198" s="119"/>
      <c r="EB198" s="119"/>
      <c r="EL198" s="119"/>
      <c r="EV198" s="119"/>
      <c r="FF198" s="119"/>
      <c r="FP198" s="119"/>
      <c r="FZ198" s="119"/>
      <c r="GJ198" s="119"/>
      <c r="GT198" s="119"/>
      <c r="HD198" s="119"/>
      <c r="HN198" s="119"/>
      <c r="HX198" s="119"/>
    </row>
    <row xmlns:x14ac="http://schemas.microsoft.com/office/spreadsheetml/2009/9/ac" r="199" s="3" customFormat="true" x14ac:dyDescent="0.25">
      <c r="A199" s="374"/>
      <c r="B199" s="119"/>
      <c r="L199" s="119"/>
      <c r="V199" s="119"/>
      <c r="AF199" s="119"/>
      <c r="AP199" s="119"/>
      <c r="AZ199" s="119"/>
      <c r="BA199" s="119"/>
      <c r="BJ199" s="119"/>
      <c r="BT199" s="119"/>
      <c r="CD199" s="119"/>
      <c r="CN199" s="119"/>
      <c r="CX199" s="119"/>
      <c r="DH199" s="119"/>
      <c r="DR199" s="119"/>
      <c r="EB199" s="119"/>
      <c r="EL199" s="119"/>
      <c r="EV199" s="119"/>
      <c r="FF199" s="119"/>
      <c r="FP199" s="119"/>
      <c r="FZ199" s="119"/>
      <c r="GJ199" s="119"/>
      <c r="GT199" s="119"/>
      <c r="HD199" s="119"/>
      <c r="HN199" s="119"/>
      <c r="HX199" s="119"/>
    </row>
    <row xmlns:x14ac="http://schemas.microsoft.com/office/spreadsheetml/2009/9/ac" r="200" s="3" customFormat="true" x14ac:dyDescent="0.25">
      <c r="A200" s="374"/>
      <c r="B200" s="119"/>
      <c r="L200" s="119"/>
      <c r="V200" s="119"/>
      <c r="AF200" s="119"/>
      <c r="AP200" s="119"/>
      <c r="AZ200" s="119"/>
      <c r="BA200" s="119"/>
      <c r="BJ200" s="119"/>
      <c r="BT200" s="119"/>
      <c r="CD200" s="119"/>
      <c r="CN200" s="119"/>
      <c r="CX200" s="119"/>
      <c r="DH200" s="119"/>
      <c r="DR200" s="119"/>
      <c r="EB200" s="119"/>
      <c r="EL200" s="119"/>
      <c r="EV200" s="119"/>
      <c r="FF200" s="119"/>
      <c r="FP200" s="119"/>
      <c r="FZ200" s="119"/>
      <c r="GJ200" s="119"/>
      <c r="GT200" s="119"/>
      <c r="HD200" s="119"/>
      <c r="HN200" s="119"/>
      <c r="HX200" s="119"/>
    </row>
    <row xmlns:x14ac="http://schemas.microsoft.com/office/spreadsheetml/2009/9/ac" r="201" s="3" customFormat="true" x14ac:dyDescent="0.25">
      <c r="A201" s="374"/>
      <c r="B201" s="119"/>
      <c r="L201" s="119"/>
      <c r="V201" s="119"/>
      <c r="AF201" s="119"/>
      <c r="AP201" s="119"/>
      <c r="AZ201" s="119"/>
      <c r="BA201" s="119"/>
      <c r="BJ201" s="119"/>
      <c r="BT201" s="119"/>
      <c r="CD201" s="119"/>
      <c r="CN201" s="119"/>
      <c r="CX201" s="119"/>
      <c r="DH201" s="119"/>
      <c r="DR201" s="119"/>
      <c r="EB201" s="119"/>
      <c r="EL201" s="119"/>
      <c r="EV201" s="119"/>
      <c r="FF201" s="119"/>
      <c r="FP201" s="119"/>
      <c r="FZ201" s="119"/>
      <c r="GJ201" s="119"/>
      <c r="GT201" s="119"/>
      <c r="HD201" s="119"/>
      <c r="HN201" s="119"/>
      <c r="HX201" s="119"/>
    </row>
    <row xmlns:x14ac="http://schemas.microsoft.com/office/spreadsheetml/2009/9/ac" r="202" s="3" customFormat="true" x14ac:dyDescent="0.25">
      <c r="A202" s="374"/>
      <c r="B202" s="119"/>
      <c r="L202" s="119"/>
      <c r="V202" s="119"/>
      <c r="AF202" s="119"/>
      <c r="AP202" s="119"/>
      <c r="AZ202" s="119"/>
      <c r="BA202" s="119"/>
      <c r="BJ202" s="119"/>
      <c r="BT202" s="119"/>
      <c r="CD202" s="119"/>
      <c r="CN202" s="119"/>
      <c r="CX202" s="119"/>
      <c r="DH202" s="119"/>
      <c r="DR202" s="119"/>
      <c r="EB202" s="119"/>
      <c r="EL202" s="119"/>
      <c r="EV202" s="119"/>
      <c r="FF202" s="119"/>
      <c r="FP202" s="119"/>
      <c r="FZ202" s="119"/>
      <c r="GJ202" s="119"/>
      <c r="GT202" s="119"/>
      <c r="HD202" s="119"/>
      <c r="HN202" s="119"/>
      <c r="HX202" s="119"/>
    </row>
    <row xmlns:x14ac="http://schemas.microsoft.com/office/spreadsheetml/2009/9/ac" r="203" s="3" customFormat="true" x14ac:dyDescent="0.25">
      <c r="A203" s="374"/>
      <c r="B203" s="119"/>
      <c r="L203" s="119"/>
      <c r="V203" s="119"/>
      <c r="AF203" s="119"/>
      <c r="AP203" s="119"/>
      <c r="AZ203" s="119"/>
      <c r="BA203" s="119"/>
      <c r="BJ203" s="119"/>
      <c r="BT203" s="119"/>
      <c r="CD203" s="119"/>
      <c r="CN203" s="119"/>
      <c r="CX203" s="119"/>
      <c r="DH203" s="119"/>
      <c r="DR203" s="119"/>
      <c r="EB203" s="119"/>
      <c r="EL203" s="119"/>
      <c r="EV203" s="119"/>
      <c r="FF203" s="119"/>
      <c r="FP203" s="119"/>
      <c r="FZ203" s="119"/>
      <c r="GJ203" s="119"/>
      <c r="GT203" s="119"/>
      <c r="HD203" s="119"/>
      <c r="HN203" s="119"/>
      <c r="HX203" s="119"/>
    </row>
    <row xmlns:x14ac="http://schemas.microsoft.com/office/spreadsheetml/2009/9/ac" r="204" s="3" customFormat="true" x14ac:dyDescent="0.25">
      <c r="A204" s="374"/>
      <c r="B204" s="119"/>
      <c r="L204" s="119"/>
      <c r="V204" s="119"/>
      <c r="AF204" s="119"/>
      <c r="AP204" s="119"/>
      <c r="AZ204" s="119"/>
      <c r="BA204" s="119"/>
      <c r="BJ204" s="119"/>
      <c r="BT204" s="119"/>
      <c r="CD204" s="119"/>
      <c r="CN204" s="119"/>
      <c r="CX204" s="119"/>
      <c r="DH204" s="119"/>
      <c r="DR204" s="119"/>
      <c r="EB204" s="119"/>
      <c r="EL204" s="119"/>
      <c r="EV204" s="119"/>
      <c r="FF204" s="119"/>
      <c r="FP204" s="119"/>
      <c r="FZ204" s="119"/>
      <c r="GJ204" s="119"/>
      <c r="GT204" s="119"/>
      <c r="HD204" s="119"/>
      <c r="HN204" s="119"/>
      <c r="HX204" s="119"/>
    </row>
    <row xmlns:x14ac="http://schemas.microsoft.com/office/spreadsheetml/2009/9/ac" r="205" s="3" customFormat="true" x14ac:dyDescent="0.25">
      <c r="A205" s="374"/>
      <c r="B205" s="119"/>
      <c r="L205" s="119"/>
      <c r="V205" s="119"/>
      <c r="AF205" s="119"/>
      <c r="AP205" s="119"/>
      <c r="AZ205" s="119"/>
      <c r="BA205" s="119"/>
      <c r="BJ205" s="119"/>
      <c r="BT205" s="119"/>
      <c r="CD205" s="119"/>
      <c r="CN205" s="119"/>
      <c r="CX205" s="119"/>
      <c r="DH205" s="119"/>
      <c r="DR205" s="119"/>
      <c r="EB205" s="119"/>
      <c r="EL205" s="119"/>
      <c r="EV205" s="119"/>
      <c r="FF205" s="119"/>
      <c r="FP205" s="119"/>
      <c r="FZ205" s="119"/>
      <c r="GJ205" s="119"/>
      <c r="GT205" s="119"/>
      <c r="HD205" s="119"/>
      <c r="HN205" s="119"/>
      <c r="HX205" s="119"/>
    </row>
    <row xmlns:x14ac="http://schemas.microsoft.com/office/spreadsheetml/2009/9/ac" r="206" s="3" customFormat="true" x14ac:dyDescent="0.25">
      <c r="A206" s="374"/>
      <c r="B206" s="119"/>
      <c r="L206" s="119"/>
      <c r="V206" s="119"/>
      <c r="AF206" s="119"/>
      <c r="AP206" s="119"/>
      <c r="AZ206" s="119"/>
      <c r="BA206" s="119"/>
      <c r="BJ206" s="119"/>
      <c r="BT206" s="119"/>
      <c r="CD206" s="119"/>
      <c r="CN206" s="119"/>
      <c r="CX206" s="119"/>
      <c r="DH206" s="119"/>
      <c r="DR206" s="119"/>
      <c r="EB206" s="119"/>
      <c r="EL206" s="119"/>
      <c r="EV206" s="119"/>
      <c r="FF206" s="119"/>
      <c r="FP206" s="119"/>
      <c r="FZ206" s="119"/>
      <c r="GJ206" s="119"/>
      <c r="GT206" s="119"/>
      <c r="HD206" s="119"/>
      <c r="HN206" s="119"/>
      <c r="HX206" s="119"/>
    </row>
    <row xmlns:x14ac="http://schemas.microsoft.com/office/spreadsheetml/2009/9/ac" r="207" s="3" customFormat="true" x14ac:dyDescent="0.25">
      <c r="A207" s="374"/>
      <c r="B207" s="119"/>
      <c r="L207" s="119"/>
      <c r="V207" s="119"/>
      <c r="AF207" s="119"/>
      <c r="AP207" s="119"/>
      <c r="AZ207" s="119"/>
      <c r="BA207" s="119"/>
      <c r="BJ207" s="119"/>
      <c r="BT207" s="119"/>
      <c r="CD207" s="119"/>
      <c r="CN207" s="119"/>
      <c r="CX207" s="119"/>
      <c r="DH207" s="119"/>
      <c r="DR207" s="119"/>
      <c r="EB207" s="119"/>
      <c r="EL207" s="119"/>
      <c r="EV207" s="119"/>
      <c r="FF207" s="119"/>
      <c r="FP207" s="119"/>
      <c r="FZ207" s="119"/>
      <c r="GJ207" s="119"/>
      <c r="GT207" s="119"/>
      <c r="HD207" s="119"/>
      <c r="HN207" s="119"/>
      <c r="HX207" s="119"/>
    </row>
    <row xmlns:x14ac="http://schemas.microsoft.com/office/spreadsheetml/2009/9/ac" r="208" s="3" customFormat="true" x14ac:dyDescent="0.25">
      <c r="A208" s="374"/>
      <c r="B208" s="119"/>
      <c r="L208" s="119"/>
      <c r="V208" s="119"/>
      <c r="AF208" s="119"/>
      <c r="AP208" s="119"/>
      <c r="AZ208" s="119"/>
      <c r="BA208" s="119"/>
      <c r="BJ208" s="119"/>
      <c r="BT208" s="119"/>
      <c r="CD208" s="119"/>
      <c r="CN208" s="119"/>
      <c r="CX208" s="119"/>
      <c r="DH208" s="119"/>
      <c r="DR208" s="119"/>
      <c r="EB208" s="119"/>
      <c r="EL208" s="119"/>
      <c r="EV208" s="119"/>
      <c r="FF208" s="119"/>
      <c r="FP208" s="119"/>
      <c r="FZ208" s="119"/>
      <c r="GJ208" s="119"/>
      <c r="GT208" s="119"/>
      <c r="HD208" s="119"/>
      <c r="HN208" s="119"/>
      <c r="HX208" s="119"/>
    </row>
    <row xmlns:x14ac="http://schemas.microsoft.com/office/spreadsheetml/2009/9/ac" r="209" s="3" customFormat="true" x14ac:dyDescent="0.25">
      <c r="A209" s="374"/>
      <c r="B209" s="119"/>
      <c r="L209" s="119"/>
      <c r="V209" s="119"/>
      <c r="AF209" s="119"/>
      <c r="AP209" s="119"/>
      <c r="AZ209" s="119"/>
      <c r="BA209" s="119"/>
      <c r="BJ209" s="119"/>
      <c r="BT209" s="119"/>
      <c r="CD209" s="119"/>
      <c r="CN209" s="119"/>
      <c r="CX209" s="119"/>
      <c r="DH209" s="119"/>
      <c r="DR209" s="119"/>
      <c r="EB209" s="119"/>
      <c r="EL209" s="119"/>
      <c r="EV209" s="119"/>
      <c r="FF209" s="119"/>
      <c r="FP209" s="119"/>
      <c r="FZ209" s="119"/>
      <c r="GJ209" s="119"/>
      <c r="GT209" s="119"/>
      <c r="HD209" s="119"/>
      <c r="HN209" s="119"/>
      <c r="HX209" s="119"/>
    </row>
    <row xmlns:x14ac="http://schemas.microsoft.com/office/spreadsheetml/2009/9/ac" r="210" s="3" customFormat="true" x14ac:dyDescent="0.25">
      <c r="A210" s="374"/>
      <c r="B210" s="119"/>
      <c r="L210" s="119"/>
      <c r="V210" s="119"/>
      <c r="AF210" s="119"/>
      <c r="AP210" s="119"/>
      <c r="AZ210" s="119"/>
      <c r="BA210" s="119"/>
      <c r="BJ210" s="119"/>
      <c r="BT210" s="119"/>
      <c r="CD210" s="119"/>
      <c r="CN210" s="119"/>
      <c r="CX210" s="119"/>
      <c r="DH210" s="119"/>
      <c r="DR210" s="119"/>
      <c r="EB210" s="119"/>
      <c r="EL210" s="119"/>
      <c r="EV210" s="119"/>
      <c r="FF210" s="119"/>
      <c r="FP210" s="119"/>
      <c r="FZ210" s="119"/>
      <c r="GJ210" s="119"/>
      <c r="GT210" s="119"/>
      <c r="HD210" s="119"/>
      <c r="HN210" s="119"/>
      <c r="HX210" s="119"/>
    </row>
    <row xmlns:x14ac="http://schemas.microsoft.com/office/spreadsheetml/2009/9/ac" r="211" s="3" customFormat="true" x14ac:dyDescent="0.25">
      <c r="A211" s="374"/>
      <c r="B211" s="119"/>
      <c r="L211" s="119"/>
      <c r="V211" s="119"/>
      <c r="AF211" s="119"/>
      <c r="AP211" s="119"/>
      <c r="AZ211" s="119"/>
      <c r="BA211" s="119"/>
      <c r="BJ211" s="119"/>
      <c r="BT211" s="119"/>
      <c r="CD211" s="119"/>
      <c r="CN211" s="119"/>
      <c r="CX211" s="119"/>
      <c r="DH211" s="119"/>
      <c r="DR211" s="119"/>
      <c r="EB211" s="119"/>
      <c r="EL211" s="119"/>
      <c r="EV211" s="119"/>
      <c r="FF211" s="119"/>
      <c r="FP211" s="119"/>
      <c r="FZ211" s="119"/>
      <c r="GJ211" s="119"/>
      <c r="GT211" s="119"/>
      <c r="HD211" s="119"/>
      <c r="HN211" s="119"/>
      <c r="HX211" s="119"/>
    </row>
    <row xmlns:x14ac="http://schemas.microsoft.com/office/spreadsheetml/2009/9/ac" r="212" s="3" customFormat="true" x14ac:dyDescent="0.25">
      <c r="A212" s="374"/>
      <c r="B212" s="119"/>
      <c r="L212" s="119"/>
      <c r="V212" s="119"/>
      <c r="AF212" s="119"/>
      <c r="AP212" s="119"/>
      <c r="AZ212" s="119"/>
      <c r="BA212" s="119"/>
      <c r="BJ212" s="119"/>
      <c r="BT212" s="119"/>
      <c r="CD212" s="119"/>
      <c r="CN212" s="119"/>
      <c r="CX212" s="119"/>
      <c r="DH212" s="119"/>
      <c r="DR212" s="119"/>
      <c r="EB212" s="119"/>
      <c r="EL212" s="119"/>
      <c r="EV212" s="119"/>
      <c r="FF212" s="119"/>
      <c r="FP212" s="119"/>
      <c r="FZ212" s="119"/>
      <c r="GJ212" s="119"/>
      <c r="GT212" s="119"/>
      <c r="HD212" s="119"/>
      <c r="HN212" s="119"/>
      <c r="HX212" s="119"/>
    </row>
    <row xmlns:x14ac="http://schemas.microsoft.com/office/spreadsheetml/2009/9/ac" r="213" s="3" customFormat="true" x14ac:dyDescent="0.25">
      <c r="A213" s="374"/>
      <c r="B213" s="119"/>
      <c r="L213" s="119"/>
      <c r="V213" s="119"/>
      <c r="AF213" s="119"/>
      <c r="AP213" s="119"/>
      <c r="AZ213" s="119"/>
      <c r="BA213" s="119"/>
      <c r="BJ213" s="119"/>
      <c r="BT213" s="119"/>
      <c r="CD213" s="119"/>
      <c r="CN213" s="119"/>
      <c r="CX213" s="119"/>
      <c r="DH213" s="119"/>
      <c r="DR213" s="119"/>
      <c r="EB213" s="119"/>
      <c r="EL213" s="119"/>
      <c r="EV213" s="119"/>
      <c r="FF213" s="119"/>
      <c r="FP213" s="119"/>
      <c r="FZ213" s="119"/>
      <c r="GJ213" s="119"/>
      <c r="GT213" s="119"/>
      <c r="HD213" s="119"/>
      <c r="HN213" s="119"/>
      <c r="HX213" s="119"/>
    </row>
    <row xmlns:x14ac="http://schemas.microsoft.com/office/spreadsheetml/2009/9/ac" r="214" s="3" customFormat="true" x14ac:dyDescent="0.25">
      <c r="A214" s="374"/>
      <c r="B214" s="119"/>
      <c r="L214" s="119"/>
      <c r="V214" s="119"/>
      <c r="AF214" s="119"/>
      <c r="AP214" s="119"/>
      <c r="AZ214" s="119"/>
      <c r="BA214" s="119"/>
      <c r="BJ214" s="119"/>
      <c r="BT214" s="119"/>
      <c r="CD214" s="119"/>
      <c r="CN214" s="119"/>
      <c r="CX214" s="119"/>
      <c r="DH214" s="119"/>
      <c r="DR214" s="119"/>
      <c r="EB214" s="119"/>
      <c r="EL214" s="119"/>
      <c r="EV214" s="119"/>
      <c r="FF214" s="119"/>
      <c r="FP214" s="119"/>
      <c r="FZ214" s="119"/>
      <c r="GJ214" s="119"/>
      <c r="GT214" s="119"/>
      <c r="HD214" s="119"/>
      <c r="HN214" s="119"/>
      <c r="HX214" s="119"/>
    </row>
    <row xmlns:x14ac="http://schemas.microsoft.com/office/spreadsheetml/2009/9/ac" r="215" s="3" customFormat="true" x14ac:dyDescent="0.25">
      <c r="A215" s="374"/>
      <c r="B215" s="119"/>
      <c r="L215" s="119"/>
      <c r="V215" s="119"/>
      <c r="AF215" s="119"/>
      <c r="AP215" s="119"/>
      <c r="AZ215" s="119"/>
      <c r="BA215" s="119"/>
      <c r="BJ215" s="119"/>
      <c r="BT215" s="119"/>
      <c r="CD215" s="119"/>
      <c r="CN215" s="119"/>
      <c r="CX215" s="119"/>
      <c r="DH215" s="119"/>
      <c r="DR215" s="119"/>
      <c r="EB215" s="119"/>
      <c r="EL215" s="119"/>
      <c r="EV215" s="119"/>
      <c r="FF215" s="119"/>
      <c r="FP215" s="119"/>
      <c r="FZ215" s="119"/>
      <c r="GJ215" s="119"/>
      <c r="GT215" s="119"/>
      <c r="HD215" s="119"/>
      <c r="HN215" s="119"/>
      <c r="HX215" s="119"/>
    </row>
    <row xmlns:x14ac="http://schemas.microsoft.com/office/spreadsheetml/2009/9/ac" r="216" s="3" customFormat="true" x14ac:dyDescent="0.25">
      <c r="A216" s="374"/>
      <c r="B216" s="119"/>
      <c r="L216" s="119"/>
      <c r="V216" s="119"/>
      <c r="AF216" s="119"/>
      <c r="AP216" s="119"/>
      <c r="AZ216" s="119"/>
      <c r="BA216" s="119"/>
      <c r="BJ216" s="119"/>
      <c r="BT216" s="119"/>
      <c r="CD216" s="119"/>
      <c r="CN216" s="119"/>
      <c r="CX216" s="119"/>
      <c r="DH216" s="119"/>
      <c r="DR216" s="119"/>
      <c r="EB216" s="119"/>
      <c r="EL216" s="119"/>
      <c r="EV216" s="119"/>
      <c r="FF216" s="119"/>
      <c r="FP216" s="119"/>
      <c r="FZ216" s="119"/>
      <c r="GJ216" s="119"/>
      <c r="GT216" s="119"/>
      <c r="HD216" s="119"/>
      <c r="HN216" s="119"/>
      <c r="HX216" s="119"/>
    </row>
    <row xmlns:x14ac="http://schemas.microsoft.com/office/spreadsheetml/2009/9/ac" r="217" s="3" customFormat="true" x14ac:dyDescent="0.25">
      <c r="A217" s="374"/>
      <c r="B217" s="119"/>
      <c r="L217" s="119"/>
      <c r="V217" s="119"/>
      <c r="AF217" s="119"/>
      <c r="AP217" s="119"/>
      <c r="AZ217" s="119"/>
      <c r="BA217" s="119"/>
      <c r="BJ217" s="119"/>
      <c r="BT217" s="119"/>
      <c r="CD217" s="119"/>
      <c r="CN217" s="119"/>
      <c r="CX217" s="119"/>
      <c r="DH217" s="119"/>
      <c r="DR217" s="119"/>
      <c r="EB217" s="119"/>
      <c r="EL217" s="119"/>
      <c r="EV217" s="119"/>
      <c r="FF217" s="119"/>
      <c r="FP217" s="119"/>
      <c r="FZ217" s="119"/>
      <c r="GJ217" s="119"/>
      <c r="GT217" s="119"/>
      <c r="HD217" s="119"/>
      <c r="HN217" s="119"/>
      <c r="HX217" s="119"/>
    </row>
    <row xmlns:x14ac="http://schemas.microsoft.com/office/spreadsheetml/2009/9/ac" r="218" s="3" customFormat="true" x14ac:dyDescent="0.25">
      <c r="A218" s="374"/>
      <c r="B218" s="119"/>
      <c r="L218" s="119"/>
      <c r="V218" s="119"/>
      <c r="AF218" s="119"/>
      <c r="AP218" s="119"/>
      <c r="AZ218" s="119"/>
      <c r="BA218" s="119"/>
      <c r="BJ218" s="119"/>
      <c r="BT218" s="119"/>
      <c r="CD218" s="119"/>
      <c r="CN218" s="119"/>
      <c r="CX218" s="119"/>
      <c r="DH218" s="119"/>
      <c r="DR218" s="119"/>
      <c r="EB218" s="119"/>
      <c r="EL218" s="119"/>
      <c r="EV218" s="119"/>
      <c r="FF218" s="119"/>
      <c r="FP218" s="119"/>
      <c r="FZ218" s="119"/>
      <c r="GJ218" s="119"/>
      <c r="GT218" s="119"/>
      <c r="HD218" s="119"/>
      <c r="HN218" s="119"/>
      <c r="HX218" s="119"/>
    </row>
    <row xmlns:x14ac="http://schemas.microsoft.com/office/spreadsheetml/2009/9/ac" r="219" s="3" customFormat="true" x14ac:dyDescent="0.25">
      <c r="A219" s="374"/>
      <c r="B219" s="119"/>
      <c r="L219" s="119"/>
      <c r="V219" s="119"/>
      <c r="AF219" s="119"/>
      <c r="AP219" s="119"/>
      <c r="AZ219" s="119"/>
      <c r="BA219" s="119"/>
      <c r="BJ219" s="119"/>
      <c r="BT219" s="119"/>
      <c r="CD219" s="119"/>
      <c r="CN219" s="119"/>
      <c r="CX219" s="119"/>
      <c r="DH219" s="119"/>
      <c r="DR219" s="119"/>
      <c r="EB219" s="119"/>
      <c r="EL219" s="119"/>
      <c r="EV219" s="119"/>
      <c r="FF219" s="119"/>
      <c r="FP219" s="119"/>
      <c r="FZ219" s="119"/>
      <c r="GJ219" s="119"/>
      <c r="GT219" s="119"/>
      <c r="HD219" s="119"/>
      <c r="HN219" s="119"/>
      <c r="HX219" s="119"/>
    </row>
    <row xmlns:x14ac="http://schemas.microsoft.com/office/spreadsheetml/2009/9/ac" r="220" s="3" customFormat="true" x14ac:dyDescent="0.25">
      <c r="A220" s="374"/>
      <c r="B220" s="119"/>
      <c r="L220" s="119"/>
      <c r="V220" s="119"/>
      <c r="AF220" s="119"/>
      <c r="AP220" s="119"/>
      <c r="AZ220" s="119"/>
      <c r="BA220" s="119"/>
      <c r="BJ220" s="119"/>
      <c r="BT220" s="119"/>
      <c r="CD220" s="119"/>
      <c r="CN220" s="119"/>
      <c r="CX220" s="119"/>
      <c r="DH220" s="119"/>
      <c r="DR220" s="119"/>
      <c r="EB220" s="119"/>
      <c r="EL220" s="119"/>
      <c r="EV220" s="119"/>
      <c r="FF220" s="119"/>
      <c r="FP220" s="119"/>
      <c r="FZ220" s="119"/>
      <c r="GJ220" s="119"/>
      <c r="GT220" s="119"/>
      <c r="HD220" s="119"/>
      <c r="HN220" s="119"/>
      <c r="HX220" s="119"/>
    </row>
    <row xmlns:x14ac="http://schemas.microsoft.com/office/spreadsheetml/2009/9/ac" r="221" s="3" customFormat="true" x14ac:dyDescent="0.25">
      <c r="A221" s="374"/>
      <c r="B221" s="119"/>
      <c r="L221" s="119"/>
      <c r="V221" s="119"/>
      <c r="AF221" s="119"/>
      <c r="AP221" s="119"/>
      <c r="AZ221" s="119"/>
      <c r="BA221" s="119"/>
      <c r="BJ221" s="119"/>
      <c r="BT221" s="119"/>
      <c r="CD221" s="119"/>
      <c r="CN221" s="119"/>
      <c r="CX221" s="119"/>
      <c r="DH221" s="119"/>
      <c r="DR221" s="119"/>
      <c r="EB221" s="119"/>
      <c r="EL221" s="119"/>
      <c r="EV221" s="119"/>
      <c r="FF221" s="119"/>
      <c r="FP221" s="119"/>
      <c r="FZ221" s="119"/>
      <c r="GJ221" s="119"/>
      <c r="GT221" s="119"/>
      <c r="HD221" s="119"/>
      <c r="HN221" s="119"/>
      <c r="HX221" s="119"/>
    </row>
    <row xmlns:x14ac="http://schemas.microsoft.com/office/spreadsheetml/2009/9/ac" r="222" s="3" customFormat="true" x14ac:dyDescent="0.25">
      <c r="A222" s="374"/>
      <c r="B222" s="119"/>
      <c r="L222" s="119"/>
      <c r="V222" s="119"/>
      <c r="AF222" s="119"/>
      <c r="AP222" s="119"/>
      <c r="AZ222" s="119"/>
      <c r="BA222" s="119"/>
      <c r="BJ222" s="119"/>
      <c r="BT222" s="119"/>
      <c r="CD222" s="119"/>
      <c r="CN222" s="119"/>
      <c r="CX222" s="119"/>
      <c r="DH222" s="119"/>
      <c r="DR222" s="119"/>
      <c r="EB222" s="119"/>
      <c r="EL222" s="119"/>
      <c r="EV222" s="119"/>
      <c r="FF222" s="119"/>
      <c r="FP222" s="119"/>
      <c r="FZ222" s="119"/>
      <c r="GJ222" s="119"/>
      <c r="GT222" s="119"/>
      <c r="HD222" s="119"/>
      <c r="HN222" s="119"/>
      <c r="HX222" s="119"/>
    </row>
    <row xmlns:x14ac="http://schemas.microsoft.com/office/spreadsheetml/2009/9/ac" r="223" s="3" customFormat="true" x14ac:dyDescent="0.25">
      <c r="A223" s="374"/>
      <c r="B223" s="119"/>
      <c r="L223" s="119"/>
      <c r="V223" s="119"/>
      <c r="AF223" s="119"/>
      <c r="AP223" s="119"/>
      <c r="AZ223" s="119"/>
      <c r="BA223" s="119"/>
      <c r="BJ223" s="119"/>
      <c r="BT223" s="119"/>
      <c r="CD223" s="119"/>
      <c r="CN223" s="119"/>
      <c r="CX223" s="119"/>
      <c r="DH223" s="119"/>
      <c r="DR223" s="119"/>
      <c r="EB223" s="119"/>
      <c r="EL223" s="119"/>
      <c r="EV223" s="119"/>
      <c r="FF223" s="119"/>
      <c r="FP223" s="119"/>
      <c r="FZ223" s="119"/>
      <c r="GJ223" s="119"/>
      <c r="GT223" s="119"/>
      <c r="HD223" s="119"/>
      <c r="HN223" s="119"/>
      <c r="HX223" s="119"/>
    </row>
    <row xmlns:x14ac="http://schemas.microsoft.com/office/spreadsheetml/2009/9/ac" r="224" s="3" customFormat="true" x14ac:dyDescent="0.25">
      <c r="A224" s="374"/>
      <c r="B224" s="119"/>
      <c r="L224" s="119"/>
      <c r="V224" s="119"/>
      <c r="AF224" s="119"/>
      <c r="AP224" s="119"/>
      <c r="AZ224" s="119"/>
      <c r="BA224" s="119"/>
      <c r="BJ224" s="119"/>
      <c r="BT224" s="119"/>
      <c r="CD224" s="119"/>
      <c r="CN224" s="119"/>
      <c r="CX224" s="119"/>
      <c r="DH224" s="119"/>
      <c r="DR224" s="119"/>
      <c r="EB224" s="119"/>
      <c r="EL224" s="119"/>
      <c r="EV224" s="119"/>
      <c r="FF224" s="119"/>
      <c r="FP224" s="119"/>
      <c r="FZ224" s="119"/>
      <c r="GJ224" s="119"/>
      <c r="GT224" s="119"/>
      <c r="HD224" s="119"/>
      <c r="HN224" s="119"/>
      <c r="HX224" s="119"/>
    </row>
    <row xmlns:x14ac="http://schemas.microsoft.com/office/spreadsheetml/2009/9/ac" r="225" s="3" customFormat="true" x14ac:dyDescent="0.25">
      <c r="A225" s="374"/>
      <c r="B225" s="119"/>
      <c r="L225" s="119"/>
      <c r="V225" s="119"/>
      <c r="AF225" s="119"/>
      <c r="AP225" s="119"/>
      <c r="AZ225" s="119"/>
      <c r="BA225" s="119"/>
      <c r="BJ225" s="119"/>
      <c r="BT225" s="119"/>
      <c r="CD225" s="119"/>
      <c r="CN225" s="119"/>
      <c r="CX225" s="119"/>
      <c r="DH225" s="119"/>
      <c r="DR225" s="119"/>
      <c r="EB225" s="119"/>
      <c r="EL225" s="119"/>
      <c r="EV225" s="119"/>
      <c r="FF225" s="119"/>
      <c r="FP225" s="119"/>
      <c r="FZ225" s="119"/>
      <c r="GJ225" s="119"/>
      <c r="GT225" s="119"/>
      <c r="HD225" s="119"/>
      <c r="HN225" s="119"/>
      <c r="HX225" s="119"/>
    </row>
    <row xmlns:x14ac="http://schemas.microsoft.com/office/spreadsheetml/2009/9/ac" r="226" s="3" customFormat="true" x14ac:dyDescent="0.25">
      <c r="A226" s="374"/>
      <c r="B226" s="119"/>
      <c r="L226" s="119"/>
      <c r="V226" s="119"/>
      <c r="AF226" s="119"/>
      <c r="AP226" s="119"/>
      <c r="AZ226" s="119"/>
      <c r="BA226" s="119"/>
      <c r="BJ226" s="119"/>
      <c r="BT226" s="119"/>
      <c r="CD226" s="119"/>
      <c r="CN226" s="119"/>
      <c r="CX226" s="119"/>
      <c r="DH226" s="119"/>
      <c r="DR226" s="119"/>
      <c r="EB226" s="119"/>
      <c r="EL226" s="119"/>
      <c r="EV226" s="119"/>
      <c r="FF226" s="119"/>
      <c r="FP226" s="119"/>
      <c r="FZ226" s="119"/>
      <c r="GJ226" s="119"/>
      <c r="GT226" s="119"/>
      <c r="HD226" s="119"/>
      <c r="HN226" s="119"/>
      <c r="HX226" s="119"/>
    </row>
    <row xmlns:x14ac="http://schemas.microsoft.com/office/spreadsheetml/2009/9/ac" r="227" s="3" customFormat="true" x14ac:dyDescent="0.25">
      <c r="A227" s="374"/>
      <c r="B227" s="119"/>
      <c r="L227" s="119"/>
      <c r="V227" s="119"/>
      <c r="AF227" s="119"/>
      <c r="AP227" s="119"/>
      <c r="AZ227" s="119"/>
      <c r="BA227" s="119"/>
      <c r="BJ227" s="119"/>
      <c r="BT227" s="119"/>
      <c r="CD227" s="119"/>
      <c r="CN227" s="119"/>
      <c r="CX227" s="119"/>
      <c r="DH227" s="119"/>
      <c r="DR227" s="119"/>
      <c r="EB227" s="119"/>
      <c r="EL227" s="119"/>
      <c r="EV227" s="119"/>
      <c r="FF227" s="119"/>
      <c r="FP227" s="119"/>
      <c r="FZ227" s="119"/>
      <c r="GJ227" s="119"/>
      <c r="GT227" s="119"/>
      <c r="HD227" s="119"/>
      <c r="HN227" s="119"/>
      <c r="HX227" s="119"/>
    </row>
    <row xmlns:x14ac="http://schemas.microsoft.com/office/spreadsheetml/2009/9/ac" r="228" s="3" customFormat="true" x14ac:dyDescent="0.25">
      <c r="A228" s="374"/>
      <c r="B228" s="119"/>
      <c r="L228" s="119"/>
      <c r="V228" s="119"/>
      <c r="AF228" s="119"/>
      <c r="AP228" s="119"/>
      <c r="AZ228" s="119"/>
      <c r="BA228" s="119"/>
      <c r="BJ228" s="119"/>
      <c r="BT228" s="119"/>
      <c r="CD228" s="119"/>
      <c r="CN228" s="119"/>
      <c r="CX228" s="119"/>
      <c r="DH228" s="119"/>
      <c r="DR228" s="119"/>
      <c r="EB228" s="119"/>
      <c r="EL228" s="119"/>
      <c r="EV228" s="119"/>
      <c r="FF228" s="119"/>
      <c r="FP228" s="119"/>
      <c r="FZ228" s="119"/>
      <c r="GJ228" s="119"/>
      <c r="GT228" s="119"/>
      <c r="HD228" s="119"/>
      <c r="HN228" s="119"/>
      <c r="HX228" s="119"/>
    </row>
    <row xmlns:x14ac="http://schemas.microsoft.com/office/spreadsheetml/2009/9/ac" r="229" s="3" customFormat="true" x14ac:dyDescent="0.25">
      <c r="A229" s="374"/>
      <c r="B229" s="119"/>
      <c r="L229" s="119"/>
      <c r="V229" s="119"/>
      <c r="AF229" s="119"/>
      <c r="AP229" s="119"/>
      <c r="AZ229" s="119"/>
      <c r="BA229" s="119"/>
      <c r="BJ229" s="119"/>
      <c r="BT229" s="119"/>
      <c r="CD229" s="119"/>
      <c r="CN229" s="119"/>
      <c r="CX229" s="119"/>
      <c r="DH229" s="119"/>
      <c r="DR229" s="119"/>
      <c r="EB229" s="119"/>
      <c r="EL229" s="119"/>
      <c r="EV229" s="119"/>
      <c r="FF229" s="119"/>
      <c r="FP229" s="119"/>
      <c r="FZ229" s="119"/>
      <c r="GJ229" s="119"/>
      <c r="GT229" s="119"/>
      <c r="HD229" s="119"/>
      <c r="HN229" s="119"/>
      <c r="HX229" s="119"/>
    </row>
    <row xmlns:x14ac="http://schemas.microsoft.com/office/spreadsheetml/2009/9/ac" r="230" s="3" customFormat="true" x14ac:dyDescent="0.25">
      <c r="A230" s="374"/>
      <c r="B230" s="119"/>
      <c r="L230" s="119"/>
      <c r="V230" s="119"/>
      <c r="AF230" s="119"/>
      <c r="AP230" s="119"/>
      <c r="AZ230" s="119"/>
      <c r="BA230" s="119"/>
      <c r="BJ230" s="119"/>
      <c r="BT230" s="119"/>
      <c r="CD230" s="119"/>
      <c r="CN230" s="119"/>
      <c r="CX230" s="119"/>
      <c r="DH230" s="119"/>
      <c r="DR230" s="119"/>
      <c r="EB230" s="119"/>
      <c r="EL230" s="119"/>
      <c r="EV230" s="119"/>
      <c r="FF230" s="119"/>
      <c r="FP230" s="119"/>
      <c r="FZ230" s="119"/>
      <c r="GJ230" s="119"/>
      <c r="GT230" s="119"/>
      <c r="HD230" s="119"/>
      <c r="HN230" s="119"/>
      <c r="HX230" s="119"/>
    </row>
    <row xmlns:x14ac="http://schemas.microsoft.com/office/spreadsheetml/2009/9/ac" r="231" s="3" customFormat="true" x14ac:dyDescent="0.25">
      <c r="A231" s="374"/>
      <c r="B231" s="119"/>
      <c r="L231" s="119"/>
      <c r="V231" s="119"/>
      <c r="AF231" s="119"/>
      <c r="AP231" s="119"/>
      <c r="AZ231" s="119"/>
      <c r="BA231" s="119"/>
      <c r="BJ231" s="119"/>
      <c r="BT231" s="119"/>
      <c r="CD231" s="119"/>
      <c r="CN231" s="119"/>
      <c r="CX231" s="119"/>
      <c r="DH231" s="119"/>
      <c r="DR231" s="119"/>
      <c r="EB231" s="119"/>
      <c r="EL231" s="119"/>
      <c r="EV231" s="119"/>
      <c r="FF231" s="119"/>
      <c r="FP231" s="119"/>
      <c r="FZ231" s="119"/>
      <c r="GJ231" s="119"/>
      <c r="GT231" s="119"/>
      <c r="HD231" s="119"/>
      <c r="HN231" s="119"/>
      <c r="HX231" s="119"/>
    </row>
    <row xmlns:x14ac="http://schemas.microsoft.com/office/spreadsheetml/2009/9/ac" r="232" s="3" customFormat="true" x14ac:dyDescent="0.25">
      <c r="A232" s="374"/>
      <c r="B232" s="119"/>
      <c r="L232" s="119"/>
      <c r="V232" s="119"/>
      <c r="AF232" s="119"/>
      <c r="AP232" s="119"/>
      <c r="AZ232" s="119"/>
      <c r="BA232" s="119"/>
      <c r="BJ232" s="119"/>
      <c r="BT232" s="119"/>
      <c r="CD232" s="119"/>
      <c r="CN232" s="119"/>
      <c r="CX232" s="119"/>
      <c r="DH232" s="119"/>
      <c r="DR232" s="119"/>
      <c r="EB232" s="119"/>
      <c r="EL232" s="119"/>
      <c r="EV232" s="119"/>
      <c r="FF232" s="119"/>
      <c r="FP232" s="119"/>
      <c r="FZ232" s="119"/>
      <c r="GJ232" s="119"/>
      <c r="GT232" s="119"/>
      <c r="HD232" s="119"/>
      <c r="HN232" s="119"/>
      <c r="HX232" s="119"/>
    </row>
    <row xmlns:x14ac="http://schemas.microsoft.com/office/spreadsheetml/2009/9/ac" r="233" s="3" customFormat="true" x14ac:dyDescent="0.25">
      <c r="A233" s="374"/>
      <c r="B233" s="119"/>
      <c r="L233" s="119"/>
      <c r="V233" s="119"/>
      <c r="AF233" s="119"/>
      <c r="AP233" s="119"/>
      <c r="AZ233" s="119"/>
      <c r="BA233" s="119"/>
      <c r="BJ233" s="119"/>
      <c r="BT233" s="119"/>
      <c r="CD233" s="119"/>
      <c r="CN233" s="119"/>
      <c r="CX233" s="119"/>
      <c r="DH233" s="119"/>
      <c r="DR233" s="119"/>
      <c r="EB233" s="119"/>
      <c r="EL233" s="119"/>
      <c r="EV233" s="119"/>
      <c r="FF233" s="119"/>
      <c r="FP233" s="119"/>
      <c r="FZ233" s="119"/>
      <c r="GJ233" s="119"/>
      <c r="GT233" s="119"/>
      <c r="HD233" s="119"/>
      <c r="HN233" s="119"/>
      <c r="HX233" s="119"/>
    </row>
    <row xmlns:x14ac="http://schemas.microsoft.com/office/spreadsheetml/2009/9/ac" r="234" s="3" customFormat="true" x14ac:dyDescent="0.25">
      <c r="A234" s="374"/>
      <c r="B234" s="119"/>
      <c r="L234" s="119"/>
      <c r="V234" s="119"/>
      <c r="AF234" s="119"/>
      <c r="AP234" s="119"/>
      <c r="AZ234" s="119"/>
      <c r="BA234" s="119"/>
      <c r="BJ234" s="119"/>
      <c r="BT234" s="119"/>
      <c r="CD234" s="119"/>
      <c r="CN234" s="119"/>
      <c r="CX234" s="119"/>
      <c r="DH234" s="119"/>
      <c r="DR234" s="119"/>
      <c r="EB234" s="119"/>
      <c r="EL234" s="119"/>
      <c r="EV234" s="119"/>
      <c r="FF234" s="119"/>
      <c r="FP234" s="119"/>
      <c r="FZ234" s="119"/>
      <c r="GJ234" s="119"/>
      <c r="GT234" s="119"/>
      <c r="HD234" s="119"/>
      <c r="HN234" s="119"/>
      <c r="HX234" s="119"/>
    </row>
    <row xmlns:x14ac="http://schemas.microsoft.com/office/spreadsheetml/2009/9/ac" r="235" s="3" customFormat="true" x14ac:dyDescent="0.25">
      <c r="A235" s="374"/>
      <c r="B235" s="119"/>
      <c r="L235" s="119"/>
      <c r="V235" s="119"/>
      <c r="AF235" s="119"/>
      <c r="AP235" s="119"/>
      <c r="AZ235" s="119"/>
      <c r="BA235" s="119"/>
      <c r="BJ235" s="119"/>
      <c r="BT235" s="119"/>
      <c r="CD235" s="119"/>
      <c r="CN235" s="119"/>
      <c r="CX235" s="119"/>
      <c r="DH235" s="119"/>
      <c r="DR235" s="119"/>
      <c r="EB235" s="119"/>
      <c r="EL235" s="119"/>
      <c r="EV235" s="119"/>
      <c r="FF235" s="119"/>
      <c r="FP235" s="119"/>
      <c r="FZ235" s="119"/>
      <c r="GJ235" s="119"/>
      <c r="GT235" s="119"/>
      <c r="HD235" s="119"/>
      <c r="HN235" s="119"/>
      <c r="HX235" s="119"/>
    </row>
    <row xmlns:x14ac="http://schemas.microsoft.com/office/spreadsheetml/2009/9/ac" r="236" s="3" customFormat="true" x14ac:dyDescent="0.25">
      <c r="A236" s="374"/>
      <c r="B236" s="119"/>
      <c r="L236" s="119"/>
      <c r="V236" s="119"/>
      <c r="AF236" s="119"/>
      <c r="AP236" s="119"/>
      <c r="AZ236" s="119"/>
      <c r="BA236" s="119"/>
      <c r="BJ236" s="119"/>
      <c r="BT236" s="119"/>
      <c r="CD236" s="119"/>
      <c r="CN236" s="119"/>
      <c r="CX236" s="119"/>
      <c r="DH236" s="119"/>
      <c r="DR236" s="119"/>
      <c r="EB236" s="119"/>
      <c r="EL236" s="119"/>
      <c r="EV236" s="119"/>
      <c r="FF236" s="119"/>
      <c r="FP236" s="119"/>
      <c r="FZ236" s="119"/>
      <c r="GJ236" s="119"/>
      <c r="GT236" s="119"/>
      <c r="HD236" s="119"/>
      <c r="HN236" s="119"/>
      <c r="HX236" s="119"/>
    </row>
    <row xmlns:x14ac="http://schemas.microsoft.com/office/spreadsheetml/2009/9/ac" r="237" s="3" customFormat="true" x14ac:dyDescent="0.25">
      <c r="A237" s="374"/>
      <c r="B237" s="119"/>
      <c r="L237" s="119"/>
      <c r="V237" s="119"/>
      <c r="AF237" s="119"/>
      <c r="AP237" s="119"/>
      <c r="AZ237" s="119"/>
      <c r="BA237" s="119"/>
      <c r="BJ237" s="119"/>
      <c r="BT237" s="119"/>
      <c r="CD237" s="119"/>
      <c r="CN237" s="119"/>
      <c r="CX237" s="119"/>
      <c r="DH237" s="119"/>
      <c r="DR237" s="119"/>
      <c r="EB237" s="119"/>
      <c r="EL237" s="119"/>
      <c r="EV237" s="119"/>
      <c r="FF237" s="119"/>
      <c r="FP237" s="119"/>
      <c r="FZ237" s="119"/>
      <c r="GJ237" s="119"/>
      <c r="GT237" s="119"/>
      <c r="HD237" s="119"/>
      <c r="HN237" s="119"/>
      <c r="HX237" s="119"/>
    </row>
    <row xmlns:x14ac="http://schemas.microsoft.com/office/spreadsheetml/2009/9/ac" r="238" s="3" customFormat="true" x14ac:dyDescent="0.25">
      <c r="A238" s="374"/>
      <c r="B238" s="119"/>
      <c r="L238" s="119"/>
      <c r="V238" s="119"/>
      <c r="AF238" s="119"/>
      <c r="AP238" s="119"/>
      <c r="AZ238" s="119"/>
      <c r="BA238" s="119"/>
      <c r="BJ238" s="119"/>
      <c r="BT238" s="119"/>
      <c r="CD238" s="119"/>
      <c r="CN238" s="119"/>
      <c r="CX238" s="119"/>
      <c r="DH238" s="119"/>
      <c r="DR238" s="119"/>
      <c r="EB238" s="119"/>
      <c r="EL238" s="119"/>
      <c r="EV238" s="119"/>
      <c r="FF238" s="119"/>
      <c r="FP238" s="119"/>
      <c r="FZ238" s="119"/>
      <c r="GJ238" s="119"/>
      <c r="GT238" s="119"/>
      <c r="HD238" s="119"/>
      <c r="HN238" s="119"/>
      <c r="HX238" s="119"/>
    </row>
    <row xmlns:x14ac="http://schemas.microsoft.com/office/spreadsheetml/2009/9/ac" r="239" s="3" customFormat="true" x14ac:dyDescent="0.25">
      <c r="A239" s="374"/>
      <c r="B239" s="119"/>
      <c r="L239" s="119"/>
      <c r="V239" s="119"/>
      <c r="AF239" s="119"/>
      <c r="AP239" s="119"/>
      <c r="AZ239" s="119"/>
      <c r="BA239" s="119"/>
      <c r="BJ239" s="119"/>
      <c r="BT239" s="119"/>
      <c r="CD239" s="119"/>
      <c r="CN239" s="119"/>
      <c r="CX239" s="119"/>
      <c r="DH239" s="119"/>
      <c r="DR239" s="119"/>
      <c r="EB239" s="119"/>
      <c r="EL239" s="119"/>
      <c r="EV239" s="119"/>
      <c r="FF239" s="119"/>
      <c r="FP239" s="119"/>
      <c r="FZ239" s="119"/>
      <c r="GJ239" s="119"/>
      <c r="GT239" s="119"/>
      <c r="HD239" s="119"/>
      <c r="HN239" s="119"/>
      <c r="HX239" s="119"/>
    </row>
    <row xmlns:x14ac="http://schemas.microsoft.com/office/spreadsheetml/2009/9/ac" r="240" s="3" customFormat="true" x14ac:dyDescent="0.25">
      <c r="A240" s="374"/>
      <c r="B240" s="119"/>
      <c r="L240" s="119"/>
      <c r="V240" s="119"/>
      <c r="AF240" s="119"/>
      <c r="AP240" s="119"/>
      <c r="AZ240" s="119"/>
      <c r="BA240" s="119"/>
      <c r="BJ240" s="119"/>
      <c r="BT240" s="119"/>
      <c r="CD240" s="119"/>
      <c r="CN240" s="119"/>
      <c r="CX240" s="119"/>
      <c r="DH240" s="119"/>
      <c r="DR240" s="119"/>
      <c r="EB240" s="119"/>
      <c r="EL240" s="119"/>
      <c r="EV240" s="119"/>
      <c r="FF240" s="119"/>
      <c r="FP240" s="119"/>
      <c r="FZ240" s="119"/>
      <c r="GJ240" s="119"/>
      <c r="GT240" s="119"/>
      <c r="HD240" s="119"/>
      <c r="HN240" s="119"/>
      <c r="HX240" s="119"/>
    </row>
    <row xmlns:x14ac="http://schemas.microsoft.com/office/spreadsheetml/2009/9/ac" r="241" s="3" customFormat="true" x14ac:dyDescent="0.25">
      <c r="A241" s="374"/>
      <c r="B241" s="119"/>
      <c r="L241" s="119"/>
      <c r="V241" s="119"/>
      <c r="AF241" s="119"/>
      <c r="AP241" s="119"/>
      <c r="AZ241" s="119"/>
      <c r="BA241" s="119"/>
      <c r="BJ241" s="119"/>
      <c r="BT241" s="119"/>
      <c r="CD241" s="119"/>
      <c r="CN241" s="119"/>
      <c r="CX241" s="119"/>
      <c r="DH241" s="119"/>
      <c r="DR241" s="119"/>
      <c r="EB241" s="119"/>
      <c r="EL241" s="119"/>
      <c r="EV241" s="119"/>
      <c r="FF241" s="119"/>
      <c r="FP241" s="119"/>
      <c r="FZ241" s="119"/>
      <c r="GJ241" s="119"/>
      <c r="GT241" s="119"/>
      <c r="HD241" s="119"/>
      <c r="HN241" s="119"/>
      <c r="HX241" s="119"/>
    </row>
    <row xmlns:x14ac="http://schemas.microsoft.com/office/spreadsheetml/2009/9/ac" r="242" s="3" customFormat="true" x14ac:dyDescent="0.25">
      <c r="A242" s="374"/>
      <c r="B242" s="119"/>
      <c r="L242" s="119"/>
      <c r="V242" s="119"/>
      <c r="AF242" s="119"/>
      <c r="AP242" s="119"/>
      <c r="AZ242" s="119"/>
      <c r="BA242" s="119"/>
      <c r="BJ242" s="119"/>
      <c r="BT242" s="119"/>
      <c r="CD242" s="119"/>
      <c r="CN242" s="119"/>
      <c r="CX242" s="119"/>
      <c r="DH242" s="119"/>
      <c r="DR242" s="119"/>
      <c r="EB242" s="119"/>
      <c r="EL242" s="119"/>
      <c r="EV242" s="119"/>
      <c r="FF242" s="119"/>
      <c r="FP242" s="119"/>
      <c r="FZ242" s="119"/>
      <c r="GJ242" s="119"/>
      <c r="GT242" s="119"/>
      <c r="HD242" s="119"/>
      <c r="HN242" s="119"/>
      <c r="HX242" s="119"/>
    </row>
    <row xmlns:x14ac="http://schemas.microsoft.com/office/spreadsheetml/2009/9/ac" r="243" s="3" customFormat="true" x14ac:dyDescent="0.25">
      <c r="A243" s="374"/>
      <c r="B243" s="119"/>
      <c r="L243" s="119"/>
      <c r="V243" s="119"/>
      <c r="AF243" s="119"/>
      <c r="AP243" s="119"/>
      <c r="AZ243" s="119"/>
      <c r="BA243" s="119"/>
      <c r="BJ243" s="119"/>
      <c r="BT243" s="119"/>
      <c r="CD243" s="119"/>
      <c r="CN243" s="119"/>
      <c r="CX243" s="119"/>
      <c r="DH243" s="119"/>
      <c r="DR243" s="119"/>
      <c r="EB243" s="119"/>
      <c r="EL243" s="119"/>
      <c r="EV243" s="119"/>
      <c r="FF243" s="119"/>
      <c r="FP243" s="119"/>
      <c r="FZ243" s="119"/>
      <c r="GJ243" s="119"/>
      <c r="GT243" s="119"/>
      <c r="HD243" s="119"/>
      <c r="HN243" s="119"/>
      <c r="HX243" s="119"/>
    </row>
    <row xmlns:x14ac="http://schemas.microsoft.com/office/spreadsheetml/2009/9/ac" r="244" s="3" customFormat="true" x14ac:dyDescent="0.25">
      <c r="A244" s="374"/>
      <c r="B244" s="119"/>
      <c r="L244" s="119"/>
      <c r="V244" s="119"/>
      <c r="AF244" s="119"/>
      <c r="AP244" s="119"/>
      <c r="AZ244" s="119"/>
      <c r="BA244" s="119"/>
      <c r="BJ244" s="119"/>
      <c r="BT244" s="119"/>
      <c r="CD244" s="119"/>
      <c r="CN244" s="119"/>
      <c r="CX244" s="119"/>
      <c r="DH244" s="119"/>
      <c r="DR244" s="119"/>
      <c r="EB244" s="119"/>
      <c r="EL244" s="119"/>
      <c r="EV244" s="119"/>
      <c r="FF244" s="119"/>
      <c r="FP244" s="119"/>
      <c r="FZ244" s="119"/>
      <c r="GJ244" s="119"/>
      <c r="GT244" s="119"/>
      <c r="HD244" s="119"/>
      <c r="HN244" s="119"/>
      <c r="HX244" s="119"/>
    </row>
    <row xmlns:x14ac="http://schemas.microsoft.com/office/spreadsheetml/2009/9/ac" r="245" s="3" customFormat="true" x14ac:dyDescent="0.25">
      <c r="A245" s="374"/>
      <c r="B245" s="119"/>
      <c r="L245" s="119"/>
      <c r="V245" s="119"/>
      <c r="AF245" s="119"/>
      <c r="AP245" s="119"/>
      <c r="AZ245" s="119"/>
      <c r="BA245" s="119"/>
      <c r="BJ245" s="119"/>
      <c r="BT245" s="119"/>
      <c r="CD245" s="119"/>
      <c r="CN245" s="119"/>
      <c r="CX245" s="119"/>
      <c r="DH245" s="119"/>
      <c r="DR245" s="119"/>
      <c r="EB245" s="119"/>
      <c r="EL245" s="119"/>
      <c r="EV245" s="119"/>
      <c r="FF245" s="119"/>
      <c r="FP245" s="119"/>
      <c r="FZ245" s="119"/>
      <c r="GJ245" s="119"/>
      <c r="GT245" s="119"/>
      <c r="HD245" s="119"/>
      <c r="HN245" s="119"/>
      <c r="HX245" s="119"/>
    </row>
    <row xmlns:x14ac="http://schemas.microsoft.com/office/spreadsheetml/2009/9/ac" r="246" s="3" customFormat="true" x14ac:dyDescent="0.25">
      <c r="A246" s="374"/>
      <c r="B246" s="119"/>
      <c r="L246" s="119"/>
      <c r="V246" s="119"/>
      <c r="AF246" s="119"/>
      <c r="AP246" s="119"/>
      <c r="AZ246" s="119"/>
      <c r="BA246" s="119"/>
      <c r="BJ246" s="119"/>
      <c r="BT246" s="119"/>
      <c r="CD246" s="119"/>
      <c r="CN246" s="119"/>
      <c r="CX246" s="119"/>
      <c r="DH246" s="119"/>
      <c r="DR246" s="119"/>
      <c r="EB246" s="119"/>
      <c r="EL246" s="119"/>
      <c r="EV246" s="119"/>
      <c r="FF246" s="119"/>
      <c r="FP246" s="119"/>
      <c r="FZ246" s="119"/>
      <c r="GJ246" s="119"/>
      <c r="GT246" s="119"/>
      <c r="HD246" s="119"/>
      <c r="HN246" s="119"/>
      <c r="HX246" s="119"/>
    </row>
    <row xmlns:x14ac="http://schemas.microsoft.com/office/spreadsheetml/2009/9/ac" r="247" s="3" customFormat="true" x14ac:dyDescent="0.25">
      <c r="A247" s="374"/>
      <c r="B247" s="119"/>
      <c r="L247" s="119"/>
      <c r="V247" s="119"/>
      <c r="AF247" s="119"/>
      <c r="AP247" s="119"/>
      <c r="AZ247" s="119"/>
      <c r="BA247" s="119"/>
      <c r="BJ247" s="119"/>
      <c r="BT247" s="119"/>
      <c r="CD247" s="119"/>
      <c r="CN247" s="119"/>
      <c r="CX247" s="119"/>
      <c r="DH247" s="119"/>
      <c r="DR247" s="119"/>
      <c r="EB247" s="119"/>
      <c r="EL247" s="119"/>
      <c r="EV247" s="119"/>
      <c r="FF247" s="119"/>
      <c r="FP247" s="119"/>
      <c r="FZ247" s="119"/>
      <c r="GJ247" s="119"/>
      <c r="GT247" s="119"/>
      <c r="HD247" s="119"/>
      <c r="HN247" s="119"/>
      <c r="HX247" s="119"/>
    </row>
    <row xmlns:x14ac="http://schemas.microsoft.com/office/spreadsheetml/2009/9/ac" r="248" s="3" customFormat="true" x14ac:dyDescent="0.25">
      <c r="A248" s="374"/>
      <c r="B248" s="119"/>
      <c r="L248" s="119"/>
      <c r="V248" s="119"/>
      <c r="AF248" s="119"/>
      <c r="AP248" s="119"/>
      <c r="AZ248" s="119"/>
      <c r="BA248" s="119"/>
      <c r="BJ248" s="119"/>
      <c r="BT248" s="119"/>
      <c r="CD248" s="119"/>
      <c r="CN248" s="119"/>
      <c r="CX248" s="119"/>
      <c r="DH248" s="119"/>
      <c r="DR248" s="119"/>
      <c r="EB248" s="119"/>
      <c r="EL248" s="119"/>
      <c r="EV248" s="119"/>
      <c r="FF248" s="119"/>
      <c r="FP248" s="119"/>
      <c r="FZ248" s="119"/>
      <c r="GJ248" s="119"/>
      <c r="GT248" s="119"/>
      <c r="HD248" s="119"/>
      <c r="HN248" s="119"/>
      <c r="HX248" s="119"/>
    </row>
    <row xmlns:x14ac="http://schemas.microsoft.com/office/spreadsheetml/2009/9/ac" r="249" s="3" customFormat="true" x14ac:dyDescent="0.25">
      <c r="A249" s="374"/>
      <c r="B249" s="119"/>
      <c r="L249" s="119"/>
      <c r="V249" s="119"/>
      <c r="AF249" s="119"/>
      <c r="AP249" s="119"/>
      <c r="AZ249" s="119"/>
      <c r="BA249" s="119"/>
      <c r="BJ249" s="119"/>
      <c r="BT249" s="119"/>
      <c r="CD249" s="119"/>
      <c r="CN249" s="119"/>
      <c r="CX249" s="119"/>
      <c r="DH249" s="119"/>
      <c r="DR249" s="119"/>
      <c r="EB249" s="119"/>
      <c r="EL249" s="119"/>
      <c r="EV249" s="119"/>
      <c r="FF249" s="119"/>
      <c r="FP249" s="119"/>
      <c r="FZ249" s="119"/>
      <c r="GJ249" s="119"/>
      <c r="GT249" s="119"/>
      <c r="HD249" s="119"/>
      <c r="HN249" s="119"/>
      <c r="HX249" s="119"/>
    </row>
    <row xmlns:x14ac="http://schemas.microsoft.com/office/spreadsheetml/2009/9/ac" r="250" s="3" customFormat="true" x14ac:dyDescent="0.25">
      <c r="A250" s="374"/>
      <c r="B250" s="119"/>
      <c r="L250" s="119"/>
      <c r="V250" s="119"/>
      <c r="AF250" s="119"/>
      <c r="AP250" s="119"/>
      <c r="AZ250" s="119"/>
      <c r="BA250" s="119"/>
      <c r="BJ250" s="119"/>
      <c r="BT250" s="119"/>
      <c r="CD250" s="119"/>
      <c r="CN250" s="119"/>
      <c r="CX250" s="119"/>
      <c r="DH250" s="119"/>
      <c r="DR250" s="119"/>
      <c r="EB250" s="119"/>
      <c r="EL250" s="119"/>
      <c r="EV250" s="119"/>
      <c r="FF250" s="119"/>
      <c r="FP250" s="119"/>
      <c r="FZ250" s="119"/>
      <c r="GJ250" s="119"/>
      <c r="GT250" s="119"/>
      <c r="HD250" s="119"/>
      <c r="HN250" s="119"/>
      <c r="HX250" s="119"/>
    </row>
    <row xmlns:x14ac="http://schemas.microsoft.com/office/spreadsheetml/2009/9/ac" r="251" s="3" customFormat="true" x14ac:dyDescent="0.25">
      <c r="A251" s="374"/>
      <c r="B251" s="119"/>
      <c r="L251" s="119"/>
      <c r="V251" s="119"/>
      <c r="AF251" s="119"/>
      <c r="AP251" s="119"/>
      <c r="AZ251" s="119"/>
      <c r="BA251" s="119"/>
      <c r="BJ251" s="119"/>
      <c r="BT251" s="119"/>
      <c r="CD251" s="119"/>
      <c r="CN251" s="119"/>
      <c r="CX251" s="119"/>
      <c r="DH251" s="119"/>
      <c r="DR251" s="119"/>
      <c r="EB251" s="119"/>
      <c r="EL251" s="119"/>
      <c r="EV251" s="119"/>
      <c r="FF251" s="119"/>
      <c r="FP251" s="119"/>
      <c r="FZ251" s="119"/>
      <c r="GJ251" s="119"/>
      <c r="GT251" s="119"/>
      <c r="HD251" s="119"/>
      <c r="HN251" s="119"/>
      <c r="HX251" s="119"/>
    </row>
    <row xmlns:x14ac="http://schemas.microsoft.com/office/spreadsheetml/2009/9/ac" r="252" s="3" customFormat="true" x14ac:dyDescent="0.25">
      <c r="A252" s="374"/>
      <c r="B252" s="119"/>
      <c r="L252" s="119"/>
      <c r="V252" s="119"/>
      <c r="AF252" s="119"/>
      <c r="AP252" s="119"/>
      <c r="AZ252" s="119"/>
      <c r="BA252" s="119"/>
      <c r="BJ252" s="119"/>
      <c r="BT252" s="119"/>
      <c r="CD252" s="119"/>
      <c r="CN252" s="119"/>
      <c r="CX252" s="119"/>
      <c r="DH252" s="119"/>
      <c r="DR252" s="119"/>
      <c r="EB252" s="119"/>
      <c r="EL252" s="119"/>
      <c r="EV252" s="119"/>
      <c r="FF252" s="119"/>
      <c r="FP252" s="119"/>
      <c r="FZ252" s="119"/>
      <c r="GJ252" s="119"/>
      <c r="GT252" s="119"/>
      <c r="HD252" s="119"/>
      <c r="HN252" s="119"/>
      <c r="HX252" s="119"/>
    </row>
    <row xmlns:x14ac="http://schemas.microsoft.com/office/spreadsheetml/2009/9/ac" r="253" s="3" customFormat="true" x14ac:dyDescent="0.25">
      <c r="A253" s="374"/>
      <c r="B253" s="119"/>
      <c r="L253" s="119"/>
      <c r="V253" s="119"/>
      <c r="AF253" s="119"/>
      <c r="AP253" s="119"/>
      <c r="AZ253" s="119"/>
      <c r="BA253" s="119"/>
      <c r="BJ253" s="119"/>
      <c r="BT253" s="119"/>
      <c r="CD253" s="119"/>
      <c r="CN253" s="119"/>
      <c r="CX253" s="119"/>
      <c r="DH253" s="119"/>
      <c r="DR253" s="119"/>
      <c r="EB253" s="119"/>
      <c r="EL253" s="119"/>
      <c r="EV253" s="119"/>
      <c r="FF253" s="119"/>
      <c r="FP253" s="119"/>
      <c r="FZ253" s="119"/>
      <c r="GJ253" s="119"/>
      <c r="GT253" s="119"/>
      <c r="HD253" s="119"/>
      <c r="HN253" s="119"/>
      <c r="HX253" s="119"/>
    </row>
    <row xmlns:x14ac="http://schemas.microsoft.com/office/spreadsheetml/2009/9/ac" r="254" s="3" customFormat="true" x14ac:dyDescent="0.25">
      <c r="A254" s="374"/>
      <c r="B254" s="119"/>
      <c r="L254" s="119"/>
      <c r="V254" s="119"/>
      <c r="AF254" s="119"/>
      <c r="AP254" s="119"/>
      <c r="AZ254" s="119"/>
      <c r="BA254" s="119"/>
      <c r="BJ254" s="119"/>
      <c r="BT254" s="119"/>
      <c r="CD254" s="119"/>
      <c r="CN254" s="119"/>
      <c r="CX254" s="119"/>
      <c r="DH254" s="119"/>
      <c r="DR254" s="119"/>
      <c r="EB254" s="119"/>
      <c r="EL254" s="119"/>
      <c r="EV254" s="119"/>
      <c r="FF254" s="119"/>
      <c r="FP254" s="119"/>
      <c r="FZ254" s="119"/>
      <c r="GJ254" s="119"/>
      <c r="GT254" s="119"/>
      <c r="HD254" s="119"/>
      <c r="HN254" s="119"/>
      <c r="HX254" s="119"/>
    </row>
    <row xmlns:x14ac="http://schemas.microsoft.com/office/spreadsheetml/2009/9/ac" r="255" s="3" customFormat="true" x14ac:dyDescent="0.25">
      <c r="A255" s="374"/>
      <c r="B255" s="119"/>
      <c r="L255" s="119"/>
      <c r="V255" s="119"/>
      <c r="AF255" s="119"/>
      <c r="AP255" s="119"/>
      <c r="AZ255" s="119"/>
      <c r="BA255" s="119"/>
      <c r="BJ255" s="119"/>
      <c r="BT255" s="119"/>
      <c r="CD255" s="119"/>
      <c r="CN255" s="119"/>
      <c r="CX255" s="119"/>
      <c r="DH255" s="119"/>
      <c r="DR255" s="119"/>
      <c r="EB255" s="119"/>
      <c r="EL255" s="119"/>
      <c r="EV255" s="119"/>
      <c r="FF255" s="119"/>
      <c r="FP255" s="119"/>
      <c r="FZ255" s="119"/>
      <c r="GJ255" s="119"/>
      <c r="GT255" s="119"/>
      <c r="HD255" s="119"/>
      <c r="HN255" s="119"/>
      <c r="HX255" s="119"/>
    </row>
    <row xmlns:x14ac="http://schemas.microsoft.com/office/spreadsheetml/2009/9/ac" r="256" s="3" customFormat="true" x14ac:dyDescent="0.25">
      <c r="A256" s="374"/>
      <c r="B256" s="119"/>
      <c r="L256" s="119"/>
      <c r="V256" s="119"/>
      <c r="AF256" s="119"/>
      <c r="AP256" s="119"/>
      <c r="AZ256" s="119"/>
      <c r="BA256" s="119"/>
      <c r="BJ256" s="119"/>
      <c r="BT256" s="119"/>
      <c r="CD256" s="119"/>
      <c r="CN256" s="119"/>
      <c r="CX256" s="119"/>
      <c r="DH256" s="119"/>
      <c r="DR256" s="119"/>
      <c r="EB256" s="119"/>
      <c r="EL256" s="119"/>
      <c r="EV256" s="119"/>
      <c r="FF256" s="119"/>
      <c r="FP256" s="119"/>
      <c r="FZ256" s="119"/>
      <c r="GJ256" s="119"/>
      <c r="GT256" s="119"/>
      <c r="HD256" s="119"/>
      <c r="HN256" s="119"/>
      <c r="HX256" s="119"/>
    </row>
    <row xmlns:x14ac="http://schemas.microsoft.com/office/spreadsheetml/2009/9/ac" r="257" s="3" customFormat="true" x14ac:dyDescent="0.25">
      <c r="A257" s="374"/>
      <c r="B257" s="119"/>
      <c r="L257" s="119"/>
      <c r="V257" s="119"/>
      <c r="AF257" s="119"/>
      <c r="AP257" s="119"/>
      <c r="AZ257" s="119"/>
      <c r="BA257" s="119"/>
      <c r="BJ257" s="119"/>
      <c r="BT257" s="119"/>
      <c r="CD257" s="119"/>
      <c r="CN257" s="119"/>
      <c r="CX257" s="119"/>
      <c r="DH257" s="119"/>
      <c r="DR257" s="119"/>
      <c r="EB257" s="119"/>
      <c r="EL257" s="119"/>
      <c r="EV257" s="119"/>
      <c r="FF257" s="119"/>
      <c r="FP257" s="119"/>
      <c r="FZ257" s="119"/>
      <c r="GJ257" s="119"/>
      <c r="GT257" s="119"/>
      <c r="HD257" s="119"/>
      <c r="HN257" s="119"/>
      <c r="HX257" s="119"/>
    </row>
    <row xmlns:x14ac="http://schemas.microsoft.com/office/spreadsheetml/2009/9/ac" r="258" s="3" customFormat="true" x14ac:dyDescent="0.25">
      <c r="A258" s="374"/>
      <c r="B258" s="119"/>
      <c r="L258" s="119"/>
      <c r="V258" s="119"/>
      <c r="AF258" s="119"/>
      <c r="AP258" s="119"/>
      <c r="AZ258" s="119"/>
      <c r="BA258" s="119"/>
      <c r="BJ258" s="119"/>
      <c r="BT258" s="119"/>
      <c r="CD258" s="119"/>
      <c r="CN258" s="119"/>
      <c r="CX258" s="119"/>
      <c r="DH258" s="119"/>
      <c r="DR258" s="119"/>
      <c r="EB258" s="119"/>
      <c r="EL258" s="119"/>
      <c r="EV258" s="119"/>
      <c r="FF258" s="119"/>
      <c r="FP258" s="119"/>
      <c r="FZ258" s="119"/>
      <c r="GJ258" s="119"/>
      <c r="GT258" s="119"/>
      <c r="HD258" s="119"/>
      <c r="HN258" s="119"/>
      <c r="HX258" s="119"/>
    </row>
    <row xmlns:x14ac="http://schemas.microsoft.com/office/spreadsheetml/2009/9/ac" r="259" s="3" customFormat="true" x14ac:dyDescent="0.25">
      <c r="A259" s="374"/>
      <c r="B259" s="119"/>
      <c r="L259" s="119"/>
      <c r="V259" s="119"/>
      <c r="AF259" s="119"/>
      <c r="AP259" s="119"/>
      <c r="AZ259" s="119"/>
      <c r="BA259" s="119"/>
      <c r="BJ259" s="119"/>
      <c r="BT259" s="119"/>
      <c r="CD259" s="119"/>
      <c r="CN259" s="119"/>
      <c r="CX259" s="119"/>
      <c r="DH259" s="119"/>
      <c r="DR259" s="119"/>
      <c r="EB259" s="119"/>
      <c r="EL259" s="119"/>
      <c r="EV259" s="119"/>
      <c r="FF259" s="119"/>
      <c r="FP259" s="119"/>
      <c r="FZ259" s="119"/>
      <c r="GJ259" s="119"/>
      <c r="GT259" s="119"/>
      <c r="HD259" s="119"/>
      <c r="HN259" s="119"/>
      <c r="HX259" s="119"/>
    </row>
    <row xmlns:x14ac="http://schemas.microsoft.com/office/spreadsheetml/2009/9/ac" r="260" s="3" customFormat="true" x14ac:dyDescent="0.25">
      <c r="A260" s="374"/>
      <c r="B260" s="119"/>
      <c r="L260" s="119"/>
      <c r="V260" s="119"/>
      <c r="AF260" s="119"/>
      <c r="AP260" s="119"/>
      <c r="AZ260" s="119"/>
      <c r="BA260" s="119"/>
      <c r="BJ260" s="119"/>
      <c r="BT260" s="119"/>
      <c r="CD260" s="119"/>
      <c r="CN260" s="119"/>
      <c r="CX260" s="119"/>
      <c r="DH260" s="119"/>
      <c r="DR260" s="119"/>
      <c r="EB260" s="119"/>
      <c r="EL260" s="119"/>
      <c r="EV260" s="119"/>
      <c r="FF260" s="119"/>
      <c r="FP260" s="119"/>
      <c r="FZ260" s="119"/>
      <c r="GJ260" s="119"/>
      <c r="GT260" s="119"/>
      <c r="HD260" s="119"/>
      <c r="HN260" s="119"/>
      <c r="HX260" s="119"/>
    </row>
    <row xmlns:x14ac="http://schemas.microsoft.com/office/spreadsheetml/2009/9/ac" r="261" s="3" customFormat="true" x14ac:dyDescent="0.25">
      <c r="A261" s="374"/>
      <c r="B261" s="119"/>
      <c r="L261" s="119"/>
      <c r="V261" s="119"/>
      <c r="AF261" s="119"/>
      <c r="AP261" s="119"/>
      <c r="AZ261" s="119"/>
      <c r="BA261" s="119"/>
      <c r="BJ261" s="119"/>
      <c r="BT261" s="119"/>
      <c r="CD261" s="119"/>
      <c r="CN261" s="119"/>
      <c r="CX261" s="119"/>
      <c r="DH261" s="119"/>
      <c r="DR261" s="119"/>
      <c r="EB261" s="119"/>
      <c r="EL261" s="119"/>
      <c r="EV261" s="119"/>
      <c r="FF261" s="119"/>
      <c r="FP261" s="119"/>
      <c r="FZ261" s="119"/>
      <c r="GJ261" s="119"/>
      <c r="GT261" s="119"/>
      <c r="HD261" s="119"/>
      <c r="HN261" s="119"/>
      <c r="HX261" s="119"/>
    </row>
    <row xmlns:x14ac="http://schemas.microsoft.com/office/spreadsheetml/2009/9/ac" r="262" s="3" customFormat="true" x14ac:dyDescent="0.25">
      <c r="A262" s="374"/>
      <c r="B262" s="119"/>
      <c r="L262" s="119"/>
      <c r="V262" s="119"/>
      <c r="AF262" s="119"/>
      <c r="AP262" s="119"/>
      <c r="AZ262" s="119"/>
      <c r="BA262" s="119"/>
      <c r="BJ262" s="119"/>
      <c r="BT262" s="119"/>
      <c r="CD262" s="119"/>
      <c r="CN262" s="119"/>
      <c r="CX262" s="119"/>
      <c r="DH262" s="119"/>
      <c r="DR262" s="119"/>
      <c r="EB262" s="119"/>
      <c r="EL262" s="119"/>
      <c r="EV262" s="119"/>
      <c r="FF262" s="119"/>
      <c r="FP262" s="119"/>
      <c r="FZ262" s="119"/>
      <c r="GJ262" s="119"/>
      <c r="GT262" s="119"/>
      <c r="HD262" s="119"/>
      <c r="HN262" s="119"/>
      <c r="HX262" s="119"/>
    </row>
    <row xmlns:x14ac="http://schemas.microsoft.com/office/spreadsheetml/2009/9/ac" r="263" s="3" customFormat="true" x14ac:dyDescent="0.25">
      <c r="A263" s="374"/>
      <c r="B263" s="119"/>
      <c r="L263" s="119"/>
      <c r="V263" s="119"/>
      <c r="AF263" s="119"/>
      <c r="AP263" s="119"/>
      <c r="AZ263" s="119"/>
      <c r="BA263" s="119"/>
      <c r="BJ263" s="119"/>
      <c r="BT263" s="119"/>
      <c r="CD263" s="119"/>
      <c r="CN263" s="119"/>
      <c r="CX263" s="119"/>
      <c r="DH263" s="119"/>
      <c r="DR263" s="119"/>
      <c r="EB263" s="119"/>
      <c r="EL263" s="119"/>
      <c r="EV263" s="119"/>
      <c r="FF263" s="119"/>
      <c r="FP263" s="119"/>
      <c r="FZ263" s="119"/>
      <c r="GJ263" s="119"/>
      <c r="GT263" s="119"/>
      <c r="HD263" s="119"/>
      <c r="HN263" s="119"/>
      <c r="HX263" s="119"/>
    </row>
    <row xmlns:x14ac="http://schemas.microsoft.com/office/spreadsheetml/2009/9/ac" r="264" s="3" customFormat="true" x14ac:dyDescent="0.25">
      <c r="A264" s="374"/>
      <c r="B264" s="119"/>
      <c r="L264" s="119"/>
      <c r="V264" s="119"/>
      <c r="AF264" s="119"/>
      <c r="AP264" s="119"/>
      <c r="AZ264" s="119"/>
      <c r="BA264" s="119"/>
      <c r="BJ264" s="119"/>
      <c r="BT264" s="119"/>
      <c r="CD264" s="119"/>
      <c r="CN264" s="119"/>
      <c r="CX264" s="119"/>
      <c r="DH264" s="119"/>
      <c r="DR264" s="119"/>
      <c r="EB264" s="119"/>
      <c r="EL264" s="119"/>
      <c r="EV264" s="119"/>
      <c r="FF264" s="119"/>
      <c r="FP264" s="119"/>
      <c r="FZ264" s="119"/>
      <c r="GJ264" s="119"/>
      <c r="GT264" s="119"/>
      <c r="HD264" s="119"/>
      <c r="HN264" s="119"/>
      <c r="HX264" s="119"/>
    </row>
    <row xmlns:x14ac="http://schemas.microsoft.com/office/spreadsheetml/2009/9/ac" r="265" s="3" customFormat="true" x14ac:dyDescent="0.25">
      <c r="A265" s="374"/>
      <c r="B265" s="119"/>
      <c r="L265" s="119"/>
      <c r="V265" s="119"/>
      <c r="AF265" s="119"/>
      <c r="AP265" s="119"/>
      <c r="AZ265" s="119"/>
      <c r="BA265" s="119"/>
      <c r="BJ265" s="119"/>
      <c r="BT265" s="119"/>
      <c r="CD265" s="119"/>
      <c r="CN265" s="119"/>
      <c r="CX265" s="119"/>
      <c r="DH265" s="119"/>
      <c r="DR265" s="119"/>
      <c r="EB265" s="119"/>
      <c r="EL265" s="119"/>
      <c r="EV265" s="119"/>
      <c r="FF265" s="119"/>
      <c r="FP265" s="119"/>
      <c r="FZ265" s="119"/>
      <c r="GJ265" s="119"/>
      <c r="GT265" s="119"/>
      <c r="HD265" s="119"/>
      <c r="HN265" s="119"/>
      <c r="HX265" s="119"/>
    </row>
    <row xmlns:x14ac="http://schemas.microsoft.com/office/spreadsheetml/2009/9/ac" r="266" s="3" customFormat="true" x14ac:dyDescent="0.25">
      <c r="A266" s="374"/>
      <c r="B266" s="119"/>
      <c r="L266" s="119"/>
      <c r="V266" s="119"/>
      <c r="AF266" s="119"/>
      <c r="AP266" s="119"/>
      <c r="AZ266" s="119"/>
      <c r="BA266" s="119"/>
      <c r="BJ266" s="119"/>
      <c r="BT266" s="119"/>
      <c r="CD266" s="119"/>
      <c r="CN266" s="119"/>
      <c r="CX266" s="119"/>
      <c r="DH266" s="119"/>
      <c r="DR266" s="119"/>
      <c r="EB266" s="119"/>
      <c r="EL266" s="119"/>
      <c r="EV266" s="119"/>
      <c r="FF266" s="119"/>
      <c r="FP266" s="119"/>
      <c r="FZ266" s="119"/>
      <c r="GJ266" s="119"/>
      <c r="GT266" s="119"/>
      <c r="HD266" s="119"/>
      <c r="HN266" s="119"/>
      <c r="HX266" s="119"/>
    </row>
    <row xmlns:x14ac="http://schemas.microsoft.com/office/spreadsheetml/2009/9/ac" r="267" s="3" customFormat="true" x14ac:dyDescent="0.25">
      <c r="A267" s="374"/>
      <c r="B267" s="119"/>
      <c r="L267" s="119"/>
      <c r="V267" s="119"/>
      <c r="AF267" s="119"/>
      <c r="AP267" s="119"/>
      <c r="AZ267" s="119"/>
      <c r="BA267" s="119"/>
      <c r="BJ267" s="119"/>
      <c r="BT267" s="119"/>
      <c r="CD267" s="119"/>
      <c r="CN267" s="119"/>
      <c r="CX267" s="119"/>
      <c r="DH267" s="119"/>
      <c r="DR267" s="119"/>
      <c r="EB267" s="119"/>
      <c r="EL267" s="119"/>
      <c r="EV267" s="119"/>
      <c r="FF267" s="119"/>
      <c r="FP267" s="119"/>
      <c r="FZ267" s="119"/>
      <c r="GJ267" s="119"/>
      <c r="GT267" s="119"/>
      <c r="HD267" s="119"/>
      <c r="HN267" s="119"/>
      <c r="HX267" s="119"/>
    </row>
    <row xmlns:x14ac="http://schemas.microsoft.com/office/spreadsheetml/2009/9/ac" r="268" s="3" customFormat="true" x14ac:dyDescent="0.25">
      <c r="A268" s="374"/>
      <c r="B268" s="119"/>
      <c r="L268" s="119"/>
      <c r="V268" s="119"/>
      <c r="AF268" s="119"/>
      <c r="AP268" s="119"/>
      <c r="AZ268" s="119"/>
      <c r="BA268" s="119"/>
      <c r="BJ268" s="119"/>
      <c r="BT268" s="119"/>
      <c r="CD268" s="119"/>
      <c r="CN268" s="119"/>
      <c r="CX268" s="119"/>
      <c r="DH268" s="119"/>
      <c r="DR268" s="119"/>
      <c r="EB268" s="119"/>
      <c r="EL268" s="119"/>
      <c r="EV268" s="119"/>
      <c r="FF268" s="119"/>
      <c r="FP268" s="119"/>
      <c r="FZ268" s="119"/>
      <c r="GJ268" s="119"/>
      <c r="GT268" s="119"/>
      <c r="HD268" s="119"/>
      <c r="HN268" s="119"/>
      <c r="HX268" s="119"/>
    </row>
    <row xmlns:x14ac="http://schemas.microsoft.com/office/spreadsheetml/2009/9/ac" r="269" s="3" customFormat="true" x14ac:dyDescent="0.25">
      <c r="A269" s="374"/>
      <c r="B269" s="119"/>
      <c r="L269" s="119"/>
      <c r="V269" s="119"/>
      <c r="AF269" s="119"/>
      <c r="AP269" s="119"/>
      <c r="AZ269" s="119"/>
      <c r="BA269" s="119"/>
      <c r="BJ269" s="119"/>
      <c r="BT269" s="119"/>
      <c r="CD269" s="119"/>
      <c r="CN269" s="119"/>
      <c r="CX269" s="119"/>
      <c r="DH269" s="119"/>
      <c r="DR269" s="119"/>
      <c r="EB269" s="119"/>
      <c r="EL269" s="119"/>
      <c r="EV269" s="119"/>
      <c r="FF269" s="119"/>
      <c r="FP269" s="119"/>
      <c r="FZ269" s="119"/>
      <c r="GJ269" s="119"/>
      <c r="GT269" s="119"/>
      <c r="HD269" s="119"/>
      <c r="HN269" s="119"/>
      <c r="HX269" s="119"/>
    </row>
    <row xmlns:x14ac="http://schemas.microsoft.com/office/spreadsheetml/2009/9/ac" r="270" s="3" customFormat="true" x14ac:dyDescent="0.25">
      <c r="A270" s="374"/>
      <c r="B270" s="119"/>
      <c r="L270" s="119"/>
      <c r="V270" s="119"/>
      <c r="AF270" s="119"/>
      <c r="AP270" s="119"/>
      <c r="AZ270" s="119"/>
      <c r="BA270" s="119"/>
      <c r="BJ270" s="119"/>
      <c r="BT270" s="119"/>
      <c r="CD270" s="119"/>
      <c r="CN270" s="119"/>
      <c r="CX270" s="119"/>
      <c r="DH270" s="119"/>
      <c r="DR270" s="119"/>
      <c r="EB270" s="119"/>
      <c r="EL270" s="119"/>
      <c r="EV270" s="119"/>
      <c r="FF270" s="119"/>
      <c r="FP270" s="119"/>
      <c r="FZ270" s="119"/>
      <c r="GJ270" s="119"/>
      <c r="GT270" s="119"/>
      <c r="HD270" s="119"/>
      <c r="HN270" s="119"/>
      <c r="HX270" s="119"/>
    </row>
    <row xmlns:x14ac="http://schemas.microsoft.com/office/spreadsheetml/2009/9/ac" r="271" s="3" customFormat="true" x14ac:dyDescent="0.25">
      <c r="A271" s="374"/>
      <c r="B271" s="119"/>
      <c r="L271" s="119"/>
      <c r="V271" s="119"/>
      <c r="AF271" s="119"/>
      <c r="AP271" s="119"/>
      <c r="AZ271" s="119"/>
      <c r="BA271" s="119"/>
      <c r="BJ271" s="119"/>
      <c r="BT271" s="119"/>
      <c r="CD271" s="119"/>
      <c r="CN271" s="119"/>
      <c r="CX271" s="119"/>
      <c r="DH271" s="119"/>
      <c r="DR271" s="119"/>
      <c r="EB271" s="119"/>
      <c r="EL271" s="119"/>
      <c r="EV271" s="119"/>
      <c r="FF271" s="119"/>
      <c r="FP271" s="119"/>
      <c r="FZ271" s="119"/>
      <c r="GJ271" s="119"/>
      <c r="GT271" s="119"/>
      <c r="HD271" s="119"/>
      <c r="HN271" s="119"/>
      <c r="HX271" s="119"/>
    </row>
    <row xmlns:x14ac="http://schemas.microsoft.com/office/spreadsheetml/2009/9/ac" r="272" s="3" customFormat="true" x14ac:dyDescent="0.25">
      <c r="A272" s="374"/>
      <c r="B272" s="119"/>
      <c r="L272" s="119"/>
      <c r="V272" s="119"/>
      <c r="AF272" s="119"/>
      <c r="AP272" s="119"/>
      <c r="AZ272" s="119"/>
      <c r="BA272" s="119"/>
      <c r="BJ272" s="119"/>
      <c r="BT272" s="119"/>
      <c r="CD272" s="119"/>
      <c r="CN272" s="119"/>
      <c r="CX272" s="119"/>
      <c r="DH272" s="119"/>
      <c r="DR272" s="119"/>
      <c r="EB272" s="119"/>
      <c r="EL272" s="119"/>
      <c r="EV272" s="119"/>
      <c r="FF272" s="119"/>
      <c r="FP272" s="119"/>
      <c r="FZ272" s="119"/>
      <c r="GJ272" s="119"/>
      <c r="GT272" s="119"/>
      <c r="HD272" s="119"/>
      <c r="HN272" s="119"/>
      <c r="HX272" s="119"/>
    </row>
    <row xmlns:x14ac="http://schemas.microsoft.com/office/spreadsheetml/2009/9/ac" r="273" s="3" customFormat="true" x14ac:dyDescent="0.25">
      <c r="A273" s="374"/>
      <c r="B273" s="119"/>
      <c r="L273" s="119"/>
      <c r="V273" s="119"/>
      <c r="AF273" s="119"/>
      <c r="AP273" s="119"/>
      <c r="AZ273" s="119"/>
      <c r="BA273" s="119"/>
      <c r="BJ273" s="119"/>
      <c r="BT273" s="119"/>
      <c r="CD273" s="119"/>
      <c r="CN273" s="119"/>
      <c r="CX273" s="119"/>
      <c r="DH273" s="119"/>
      <c r="DR273" s="119"/>
      <c r="EB273" s="119"/>
      <c r="EL273" s="119"/>
      <c r="EV273" s="119"/>
      <c r="FF273" s="119"/>
      <c r="FP273" s="119"/>
      <c r="FZ273" s="119"/>
      <c r="GJ273" s="119"/>
      <c r="GT273" s="119"/>
      <c r="HD273" s="119"/>
      <c r="HN273" s="119"/>
      <c r="HX273" s="119"/>
    </row>
    <row xmlns:x14ac="http://schemas.microsoft.com/office/spreadsheetml/2009/9/ac" r="274" s="3" customFormat="true" x14ac:dyDescent="0.25">
      <c r="A274" s="374"/>
      <c r="B274" s="119"/>
      <c r="L274" s="119"/>
      <c r="V274" s="119"/>
      <c r="AF274" s="119"/>
      <c r="AP274" s="119"/>
      <c r="AZ274" s="119"/>
      <c r="BA274" s="119"/>
      <c r="BJ274" s="119"/>
      <c r="BT274" s="119"/>
      <c r="CD274" s="119"/>
      <c r="CN274" s="119"/>
      <c r="CX274" s="119"/>
      <c r="DH274" s="119"/>
      <c r="DR274" s="119"/>
      <c r="EB274" s="119"/>
      <c r="EL274" s="119"/>
      <c r="EV274" s="119"/>
      <c r="FF274" s="119"/>
      <c r="FP274" s="119"/>
      <c r="FZ274" s="119"/>
      <c r="GJ274" s="119"/>
      <c r="GT274" s="119"/>
      <c r="HD274" s="119"/>
      <c r="HN274" s="119"/>
      <c r="HX274" s="119"/>
    </row>
    <row xmlns:x14ac="http://schemas.microsoft.com/office/spreadsheetml/2009/9/ac" r="275" s="3" customFormat="true" x14ac:dyDescent="0.25">
      <c r="A275" s="374"/>
      <c r="B275" s="119"/>
      <c r="L275" s="119"/>
      <c r="V275" s="119"/>
      <c r="AF275" s="119"/>
      <c r="AP275" s="119"/>
      <c r="AZ275" s="119"/>
      <c r="BA275" s="119"/>
      <c r="BJ275" s="119"/>
      <c r="BT275" s="119"/>
      <c r="CD275" s="119"/>
      <c r="CN275" s="119"/>
      <c r="CX275" s="119"/>
      <c r="DH275" s="119"/>
      <c r="DR275" s="119"/>
      <c r="EB275" s="119"/>
      <c r="EL275" s="119"/>
      <c r="EV275" s="119"/>
      <c r="FF275" s="119"/>
      <c r="FP275" s="119"/>
      <c r="FZ275" s="119"/>
      <c r="GJ275" s="119"/>
      <c r="GT275" s="119"/>
      <c r="HD275" s="119"/>
      <c r="HN275" s="119"/>
      <c r="HX275" s="119"/>
    </row>
    <row xmlns:x14ac="http://schemas.microsoft.com/office/spreadsheetml/2009/9/ac" r="276" s="3" customFormat="true" x14ac:dyDescent="0.25">
      <c r="A276" s="374"/>
      <c r="B276" s="119"/>
      <c r="L276" s="119"/>
      <c r="V276" s="119"/>
      <c r="AF276" s="119"/>
      <c r="AP276" s="119"/>
      <c r="AZ276" s="119"/>
      <c r="BA276" s="119"/>
      <c r="BJ276" s="119"/>
      <c r="BT276" s="119"/>
      <c r="CD276" s="119"/>
      <c r="CN276" s="119"/>
      <c r="CX276" s="119"/>
      <c r="DH276" s="119"/>
      <c r="DR276" s="119"/>
      <c r="EB276" s="119"/>
      <c r="EL276" s="119"/>
      <c r="EV276" s="119"/>
      <c r="FF276" s="119"/>
      <c r="FP276" s="119"/>
      <c r="FZ276" s="119"/>
      <c r="GJ276" s="119"/>
      <c r="GT276" s="119"/>
      <c r="HD276" s="119"/>
      <c r="HN276" s="119"/>
      <c r="HX276" s="119"/>
    </row>
    <row xmlns:x14ac="http://schemas.microsoft.com/office/spreadsheetml/2009/9/ac" r="277" s="3" customFormat="true" x14ac:dyDescent="0.25">
      <c r="A277" s="374"/>
      <c r="B277" s="119"/>
      <c r="L277" s="119"/>
      <c r="V277" s="119"/>
      <c r="AF277" s="119"/>
      <c r="AP277" s="119"/>
      <c r="AZ277" s="119"/>
      <c r="BA277" s="119"/>
      <c r="BJ277" s="119"/>
      <c r="BT277" s="119"/>
      <c r="CD277" s="119"/>
      <c r="CN277" s="119"/>
      <c r="CX277" s="119"/>
      <c r="DH277" s="119"/>
      <c r="DR277" s="119"/>
      <c r="EB277" s="119"/>
      <c r="EL277" s="119"/>
      <c r="EV277" s="119"/>
      <c r="FF277" s="119"/>
      <c r="FP277" s="119"/>
      <c r="FZ277" s="119"/>
      <c r="GJ277" s="119"/>
      <c r="GT277" s="119"/>
      <c r="HD277" s="119"/>
      <c r="HN277" s="119"/>
      <c r="HX277" s="119"/>
    </row>
    <row xmlns:x14ac="http://schemas.microsoft.com/office/spreadsheetml/2009/9/ac" r="278" s="3" customFormat="true" x14ac:dyDescent="0.25">
      <c r="A278" s="374"/>
      <c r="B278" s="119"/>
      <c r="L278" s="119"/>
      <c r="V278" s="119"/>
      <c r="AF278" s="119"/>
      <c r="AP278" s="119"/>
      <c r="AZ278" s="119"/>
      <c r="BA278" s="119"/>
      <c r="BJ278" s="119"/>
      <c r="BT278" s="119"/>
      <c r="CD278" s="119"/>
      <c r="CN278" s="119"/>
      <c r="CX278" s="119"/>
      <c r="DH278" s="119"/>
      <c r="DR278" s="119"/>
      <c r="EB278" s="119"/>
      <c r="EL278" s="119"/>
      <c r="EV278" s="119"/>
      <c r="FF278" s="119"/>
      <c r="FP278" s="119"/>
      <c r="FZ278" s="119"/>
      <c r="GJ278" s="119"/>
      <c r="GT278" s="119"/>
      <c r="HD278" s="119"/>
      <c r="HN278" s="119"/>
      <c r="HX278" s="119"/>
    </row>
    <row xmlns:x14ac="http://schemas.microsoft.com/office/spreadsheetml/2009/9/ac" r="279" s="3" customFormat="true" x14ac:dyDescent="0.25">
      <c r="A279" s="374"/>
      <c r="B279" s="119"/>
      <c r="L279" s="119"/>
      <c r="V279" s="119"/>
      <c r="AF279" s="119"/>
      <c r="AP279" s="119"/>
      <c r="AZ279" s="119"/>
      <c r="BA279" s="119"/>
      <c r="BJ279" s="119"/>
      <c r="BT279" s="119"/>
      <c r="CD279" s="119"/>
      <c r="CN279" s="119"/>
      <c r="CX279" s="119"/>
      <c r="DH279" s="119"/>
      <c r="DR279" s="119"/>
      <c r="EB279" s="119"/>
      <c r="EL279" s="119"/>
      <c r="EV279" s="119"/>
      <c r="FF279" s="119"/>
      <c r="FP279" s="119"/>
      <c r="FZ279" s="119"/>
      <c r="GJ279" s="119"/>
      <c r="GT279" s="119"/>
      <c r="HD279" s="119"/>
      <c r="HN279" s="119"/>
      <c r="HX279" s="119"/>
    </row>
    <row xmlns:x14ac="http://schemas.microsoft.com/office/spreadsheetml/2009/9/ac" r="280" s="3" customFormat="true" x14ac:dyDescent="0.25">
      <c r="A280" s="374"/>
      <c r="B280" s="119"/>
      <c r="L280" s="119"/>
      <c r="V280" s="119"/>
      <c r="AF280" s="119"/>
      <c r="AP280" s="119"/>
      <c r="AZ280" s="119"/>
      <c r="BA280" s="119"/>
      <c r="BJ280" s="119"/>
      <c r="BT280" s="119"/>
      <c r="CD280" s="119"/>
      <c r="CN280" s="119"/>
      <c r="CX280" s="119"/>
      <c r="DH280" s="119"/>
      <c r="DR280" s="119"/>
      <c r="EB280" s="119"/>
      <c r="EL280" s="119"/>
      <c r="EV280" s="119"/>
      <c r="FF280" s="119"/>
      <c r="FP280" s="119"/>
      <c r="FZ280" s="119"/>
      <c r="GJ280" s="119"/>
      <c r="GT280" s="119"/>
      <c r="HD280" s="119"/>
      <c r="HN280" s="119"/>
      <c r="HX280" s="119"/>
    </row>
    <row xmlns:x14ac="http://schemas.microsoft.com/office/spreadsheetml/2009/9/ac" r="281" s="3" customFormat="true" x14ac:dyDescent="0.25">
      <c r="A281" s="374"/>
      <c r="B281" s="119"/>
      <c r="L281" s="119"/>
      <c r="V281" s="119"/>
      <c r="AF281" s="119"/>
      <c r="AP281" s="119"/>
      <c r="AZ281" s="119"/>
      <c r="BA281" s="119"/>
      <c r="BJ281" s="119"/>
      <c r="BT281" s="119"/>
      <c r="CD281" s="119"/>
      <c r="CN281" s="119"/>
      <c r="CX281" s="119"/>
      <c r="DH281" s="119"/>
      <c r="DR281" s="119"/>
      <c r="EB281" s="119"/>
      <c r="EL281" s="119"/>
      <c r="EV281" s="119"/>
      <c r="FF281" s="119"/>
      <c r="FP281" s="119"/>
      <c r="FZ281" s="119"/>
      <c r="GJ281" s="119"/>
      <c r="GT281" s="119"/>
      <c r="HD281" s="119"/>
      <c r="HN281" s="119"/>
      <c r="HX281" s="119"/>
    </row>
    <row xmlns:x14ac="http://schemas.microsoft.com/office/spreadsheetml/2009/9/ac" r="282" s="3" customFormat="true" x14ac:dyDescent="0.25">
      <c r="A282" s="374"/>
      <c r="B282" s="119"/>
      <c r="L282" s="119"/>
      <c r="V282" s="119"/>
      <c r="AF282" s="119"/>
      <c r="AP282" s="119"/>
      <c r="AZ282" s="119"/>
      <c r="BA282" s="119"/>
      <c r="BJ282" s="119"/>
      <c r="BT282" s="119"/>
      <c r="CD282" s="119"/>
      <c r="CN282" s="119"/>
      <c r="CX282" s="119"/>
      <c r="DH282" s="119"/>
      <c r="DR282" s="119"/>
      <c r="EB282" s="119"/>
      <c r="EL282" s="119"/>
      <c r="EV282" s="119"/>
      <c r="FF282" s="119"/>
      <c r="FP282" s="119"/>
      <c r="FZ282" s="119"/>
      <c r="GJ282" s="119"/>
      <c r="GT282" s="119"/>
      <c r="HD282" s="119"/>
      <c r="HN282" s="119"/>
      <c r="HX282" s="119"/>
    </row>
    <row xmlns:x14ac="http://schemas.microsoft.com/office/spreadsheetml/2009/9/ac" r="283" s="3" customFormat="true" x14ac:dyDescent="0.25">
      <c r="A283" s="374"/>
      <c r="B283" s="119"/>
      <c r="L283" s="119"/>
      <c r="V283" s="119"/>
      <c r="AF283" s="119"/>
      <c r="AP283" s="119"/>
      <c r="AZ283" s="119"/>
      <c r="BA283" s="119"/>
      <c r="BJ283" s="119"/>
      <c r="BT283" s="119"/>
      <c r="CD283" s="119"/>
      <c r="CN283" s="119"/>
      <c r="CX283" s="119"/>
      <c r="DH283" s="119"/>
      <c r="DR283" s="119"/>
      <c r="EB283" s="119"/>
      <c r="EL283" s="119"/>
      <c r="EV283" s="119"/>
      <c r="FF283" s="119"/>
      <c r="FP283" s="119"/>
      <c r="FZ283" s="119"/>
      <c r="GJ283" s="119"/>
      <c r="GT283" s="119"/>
      <c r="HD283" s="119"/>
      <c r="HN283" s="119"/>
      <c r="HX283" s="119"/>
    </row>
    <row xmlns:x14ac="http://schemas.microsoft.com/office/spreadsheetml/2009/9/ac" r="284" s="3" customFormat="true" x14ac:dyDescent="0.25">
      <c r="A284" s="374"/>
      <c r="B284" s="119"/>
      <c r="L284" s="119"/>
      <c r="V284" s="119"/>
      <c r="AF284" s="119"/>
      <c r="AP284" s="119"/>
      <c r="AZ284" s="119"/>
      <c r="BA284" s="119"/>
      <c r="BJ284" s="119"/>
      <c r="BT284" s="119"/>
      <c r="CD284" s="119"/>
      <c r="CN284" s="119"/>
      <c r="CX284" s="119"/>
      <c r="DH284" s="119"/>
      <c r="DR284" s="119"/>
      <c r="EB284" s="119"/>
      <c r="EL284" s="119"/>
      <c r="EV284" s="119"/>
      <c r="FF284" s="119"/>
      <c r="FP284" s="119"/>
      <c r="FZ284" s="119"/>
      <c r="GJ284" s="119"/>
      <c r="GT284" s="119"/>
      <c r="HD284" s="119"/>
      <c r="HN284" s="119"/>
      <c r="HX284" s="119"/>
    </row>
    <row xmlns:x14ac="http://schemas.microsoft.com/office/spreadsheetml/2009/9/ac" r="285" s="3" customFormat="true" x14ac:dyDescent="0.25">
      <c r="A285" s="374"/>
      <c r="B285" s="119"/>
      <c r="L285" s="119"/>
      <c r="V285" s="119"/>
      <c r="AF285" s="119"/>
      <c r="AP285" s="119"/>
      <c r="AZ285" s="119"/>
      <c r="BA285" s="119"/>
      <c r="BJ285" s="119"/>
      <c r="BT285" s="119"/>
      <c r="CD285" s="119"/>
      <c r="CN285" s="119"/>
      <c r="CX285" s="119"/>
      <c r="DH285" s="119"/>
      <c r="DR285" s="119"/>
      <c r="EB285" s="119"/>
      <c r="EL285" s="119"/>
      <c r="EV285" s="119"/>
      <c r="FF285" s="119"/>
      <c r="FP285" s="119"/>
      <c r="FZ285" s="119"/>
      <c r="GJ285" s="119"/>
      <c r="GT285" s="119"/>
      <c r="HD285" s="119"/>
      <c r="HN285" s="119"/>
      <c r="HX285" s="119"/>
    </row>
    <row xmlns:x14ac="http://schemas.microsoft.com/office/spreadsheetml/2009/9/ac" r="286" s="3" customFormat="true" x14ac:dyDescent="0.25">
      <c r="A286" s="374"/>
      <c r="B286" s="119"/>
      <c r="L286" s="119"/>
      <c r="V286" s="119"/>
      <c r="AF286" s="119"/>
      <c r="AP286" s="119"/>
      <c r="AZ286" s="119"/>
      <c r="BA286" s="119"/>
      <c r="BJ286" s="119"/>
      <c r="BT286" s="119"/>
      <c r="CD286" s="119"/>
      <c r="CN286" s="119"/>
      <c r="CX286" s="119"/>
      <c r="DH286" s="119"/>
      <c r="DR286" s="119"/>
      <c r="EB286" s="119"/>
      <c r="EL286" s="119"/>
      <c r="EV286" s="119"/>
      <c r="FF286" s="119"/>
      <c r="FP286" s="119"/>
      <c r="FZ286" s="119"/>
      <c r="GJ286" s="119"/>
      <c r="GT286" s="119"/>
      <c r="HD286" s="119"/>
      <c r="HN286" s="119"/>
      <c r="HX286" s="119"/>
    </row>
    <row xmlns:x14ac="http://schemas.microsoft.com/office/spreadsheetml/2009/9/ac" r="287" s="3" customFormat="true" x14ac:dyDescent="0.25">
      <c r="A287" s="374"/>
      <c r="B287" s="119"/>
      <c r="L287" s="119"/>
      <c r="V287" s="119"/>
      <c r="AF287" s="119"/>
      <c r="AP287" s="119"/>
      <c r="AZ287" s="119"/>
      <c r="BA287" s="119"/>
      <c r="BJ287" s="119"/>
      <c r="BT287" s="119"/>
      <c r="CD287" s="119"/>
      <c r="CN287" s="119"/>
      <c r="CX287" s="119"/>
      <c r="DH287" s="119"/>
      <c r="DR287" s="119"/>
      <c r="EB287" s="119"/>
      <c r="EL287" s="119"/>
      <c r="EV287" s="119"/>
      <c r="FF287" s="119"/>
      <c r="FP287" s="119"/>
      <c r="FZ287" s="119"/>
      <c r="GJ287" s="119"/>
      <c r="GT287" s="119"/>
      <c r="HD287" s="119"/>
      <c r="HN287" s="119"/>
      <c r="HX287" s="119"/>
    </row>
    <row xmlns:x14ac="http://schemas.microsoft.com/office/spreadsheetml/2009/9/ac" r="288" s="3" customFormat="true" x14ac:dyDescent="0.25">
      <c r="A288" s="374"/>
      <c r="B288" s="119"/>
      <c r="L288" s="119"/>
      <c r="V288" s="119"/>
      <c r="AF288" s="119"/>
      <c r="AP288" s="119"/>
      <c r="AZ288" s="119"/>
      <c r="BA288" s="119"/>
      <c r="BJ288" s="119"/>
      <c r="BT288" s="119"/>
      <c r="CD288" s="119"/>
      <c r="CN288" s="119"/>
      <c r="CX288" s="119"/>
      <c r="DH288" s="119"/>
      <c r="DR288" s="119"/>
      <c r="EB288" s="119"/>
      <c r="EL288" s="119"/>
      <c r="EV288" s="119"/>
      <c r="FF288" s="119"/>
      <c r="FP288" s="119"/>
      <c r="FZ288" s="119"/>
      <c r="GJ288" s="119"/>
      <c r="GT288" s="119"/>
      <c r="HD288" s="119"/>
      <c r="HN288" s="119"/>
      <c r="HX288" s="119"/>
    </row>
    <row xmlns:x14ac="http://schemas.microsoft.com/office/spreadsheetml/2009/9/ac" r="289" s="3" customFormat="true" x14ac:dyDescent="0.25">
      <c r="A289" s="374"/>
      <c r="B289" s="119"/>
      <c r="L289" s="119"/>
      <c r="V289" s="119"/>
      <c r="AF289" s="119"/>
      <c r="AP289" s="119"/>
      <c r="AZ289" s="119"/>
      <c r="BA289" s="119"/>
      <c r="BJ289" s="119"/>
      <c r="BT289" s="119"/>
      <c r="CD289" s="119"/>
      <c r="CN289" s="119"/>
      <c r="CX289" s="119"/>
      <c r="DH289" s="119"/>
      <c r="DR289" s="119"/>
      <c r="EB289" s="119"/>
      <c r="EL289" s="119"/>
      <c r="EV289" s="119"/>
      <c r="FF289" s="119"/>
      <c r="FP289" s="119"/>
      <c r="FZ289" s="119"/>
      <c r="GJ289" s="119"/>
      <c r="GT289" s="119"/>
      <c r="HD289" s="119"/>
      <c r="HN289" s="119"/>
      <c r="HX289" s="119"/>
    </row>
    <row xmlns:x14ac="http://schemas.microsoft.com/office/spreadsheetml/2009/9/ac" r="290" s="3" customFormat="true" x14ac:dyDescent="0.25">
      <c r="A290" s="374"/>
      <c r="B290" s="119"/>
      <c r="L290" s="119"/>
      <c r="V290" s="119"/>
      <c r="AF290" s="119"/>
      <c r="AP290" s="119"/>
      <c r="AZ290" s="119"/>
      <c r="BA290" s="119"/>
      <c r="BJ290" s="119"/>
      <c r="BT290" s="119"/>
      <c r="CD290" s="119"/>
      <c r="CN290" s="119"/>
      <c r="CX290" s="119"/>
      <c r="DH290" s="119"/>
      <c r="DR290" s="119"/>
      <c r="EB290" s="119"/>
      <c r="EL290" s="119"/>
      <c r="EV290" s="119"/>
      <c r="FF290" s="119"/>
      <c r="FP290" s="119"/>
      <c r="FZ290" s="119"/>
      <c r="GJ290" s="119"/>
      <c r="GT290" s="119"/>
      <c r="HD290" s="119"/>
      <c r="HN290" s="119"/>
      <c r="HX290" s="119"/>
    </row>
    <row xmlns:x14ac="http://schemas.microsoft.com/office/spreadsheetml/2009/9/ac" r="291" s="3" customFormat="true" x14ac:dyDescent="0.25">
      <c r="A291" s="374"/>
      <c r="B291" s="119"/>
      <c r="L291" s="119"/>
      <c r="V291" s="119"/>
      <c r="AF291" s="119"/>
      <c r="AP291" s="119"/>
      <c r="AZ291" s="119"/>
      <c r="BA291" s="119"/>
      <c r="BJ291" s="119"/>
      <c r="BT291" s="119"/>
      <c r="CD291" s="119"/>
      <c r="CN291" s="119"/>
      <c r="CX291" s="119"/>
      <c r="DH291" s="119"/>
      <c r="DR291" s="119"/>
      <c r="EB291" s="119"/>
      <c r="EL291" s="119"/>
      <c r="EV291" s="119"/>
      <c r="FF291" s="119"/>
      <c r="FP291" s="119"/>
      <c r="FZ291" s="119"/>
      <c r="GJ291" s="119"/>
      <c r="GT291" s="119"/>
      <c r="HD291" s="119"/>
      <c r="HN291" s="119"/>
      <c r="HX291" s="119"/>
    </row>
    <row xmlns:x14ac="http://schemas.microsoft.com/office/spreadsheetml/2009/9/ac" r="292" s="3" customFormat="true" x14ac:dyDescent="0.25">
      <c r="A292" s="374"/>
      <c r="B292" s="119"/>
      <c r="L292" s="119"/>
      <c r="V292" s="119"/>
      <c r="AF292" s="119"/>
      <c r="AP292" s="119"/>
      <c r="AZ292" s="119"/>
      <c r="BA292" s="119"/>
      <c r="BJ292" s="119"/>
      <c r="BT292" s="119"/>
      <c r="CD292" s="119"/>
      <c r="CN292" s="119"/>
      <c r="CX292" s="119"/>
      <c r="DH292" s="119"/>
      <c r="DR292" s="119"/>
      <c r="EB292" s="119"/>
      <c r="EL292" s="119"/>
      <c r="EV292" s="119"/>
      <c r="FF292" s="119"/>
      <c r="FP292" s="119"/>
      <c r="FZ292" s="119"/>
      <c r="GJ292" s="119"/>
      <c r="GT292" s="119"/>
      <c r="HD292" s="119"/>
      <c r="HN292" s="119"/>
      <c r="HX292" s="119"/>
    </row>
    <row xmlns:x14ac="http://schemas.microsoft.com/office/spreadsheetml/2009/9/ac" r="293" s="3" customFormat="true" x14ac:dyDescent="0.25">
      <c r="A293" s="374"/>
      <c r="B293" s="119"/>
      <c r="L293" s="119"/>
      <c r="V293" s="119"/>
      <c r="AF293" s="119"/>
      <c r="AP293" s="119"/>
      <c r="AZ293" s="119"/>
      <c r="BA293" s="119"/>
      <c r="BJ293" s="119"/>
      <c r="BT293" s="119"/>
      <c r="CD293" s="119"/>
      <c r="CN293" s="119"/>
      <c r="CX293" s="119"/>
      <c r="DH293" s="119"/>
      <c r="DR293" s="119"/>
      <c r="EB293" s="119"/>
      <c r="EL293" s="119"/>
      <c r="EV293" s="119"/>
      <c r="FF293" s="119"/>
      <c r="FP293" s="119"/>
      <c r="FZ293" s="119"/>
      <c r="GJ293" s="119"/>
      <c r="GT293" s="119"/>
      <c r="HD293" s="119"/>
      <c r="HN293" s="119"/>
      <c r="HX293" s="119"/>
    </row>
    <row xmlns:x14ac="http://schemas.microsoft.com/office/spreadsheetml/2009/9/ac" r="294" s="3" customFormat="true" x14ac:dyDescent="0.25">
      <c r="A294" s="374"/>
      <c r="B294" s="119"/>
      <c r="L294" s="119"/>
      <c r="V294" s="119"/>
      <c r="AF294" s="119"/>
      <c r="AP294" s="119"/>
      <c r="AZ294" s="119"/>
      <c r="BA294" s="119"/>
      <c r="BJ294" s="119"/>
      <c r="BT294" s="119"/>
      <c r="CD294" s="119"/>
      <c r="CN294" s="119"/>
      <c r="CX294" s="119"/>
      <c r="DH294" s="119"/>
      <c r="DR294" s="119"/>
      <c r="EB294" s="119"/>
      <c r="EL294" s="119"/>
      <c r="EV294" s="119"/>
      <c r="FF294" s="119"/>
      <c r="FP294" s="119"/>
      <c r="FZ294" s="119"/>
      <c r="GJ294" s="119"/>
      <c r="GT294" s="119"/>
      <c r="HD294" s="119"/>
      <c r="HN294" s="119"/>
      <c r="HX294" s="119"/>
    </row>
    <row xmlns:x14ac="http://schemas.microsoft.com/office/spreadsheetml/2009/9/ac" r="295" s="3" customFormat="true" x14ac:dyDescent="0.25">
      <c r="A295" s="374"/>
      <c r="B295" s="119"/>
      <c r="L295" s="119"/>
      <c r="V295" s="119"/>
      <c r="AF295" s="119"/>
      <c r="AP295" s="119"/>
      <c r="AZ295" s="119"/>
      <c r="BA295" s="119"/>
      <c r="BJ295" s="119"/>
      <c r="BT295" s="119"/>
      <c r="CD295" s="119"/>
      <c r="CN295" s="119"/>
      <c r="CX295" s="119"/>
      <c r="DH295" s="119"/>
      <c r="DR295" s="119"/>
      <c r="EB295" s="119"/>
      <c r="EL295" s="119"/>
      <c r="EV295" s="119"/>
      <c r="FF295" s="119"/>
      <c r="FP295" s="119"/>
      <c r="FZ295" s="119"/>
      <c r="GJ295" s="119"/>
      <c r="GT295" s="119"/>
      <c r="HD295" s="119"/>
      <c r="HN295" s="119"/>
      <c r="HX295" s="119"/>
    </row>
    <row xmlns:x14ac="http://schemas.microsoft.com/office/spreadsheetml/2009/9/ac" r="296" s="3" customFormat="true" x14ac:dyDescent="0.25">
      <c r="A296" s="374"/>
      <c r="B296" s="119"/>
      <c r="L296" s="119"/>
      <c r="V296" s="119"/>
      <c r="AF296" s="119"/>
      <c r="AP296" s="119"/>
      <c r="AZ296" s="119"/>
      <c r="BA296" s="119"/>
      <c r="BJ296" s="119"/>
      <c r="BT296" s="119"/>
      <c r="CD296" s="119"/>
      <c r="CN296" s="119"/>
      <c r="CX296" s="119"/>
      <c r="DH296" s="119"/>
      <c r="DR296" s="119"/>
      <c r="EB296" s="119"/>
      <c r="EL296" s="119"/>
      <c r="EV296" s="119"/>
      <c r="FF296" s="119"/>
      <c r="FP296" s="119"/>
      <c r="FZ296" s="119"/>
      <c r="GJ296" s="119"/>
      <c r="GT296" s="119"/>
      <c r="HD296" s="119"/>
      <c r="HN296" s="119"/>
      <c r="HX296" s="119"/>
    </row>
    <row xmlns:x14ac="http://schemas.microsoft.com/office/spreadsheetml/2009/9/ac" r="297" s="3" customFormat="true" x14ac:dyDescent="0.25">
      <c r="A297" s="374"/>
      <c r="B297" s="119"/>
      <c r="L297" s="119"/>
      <c r="V297" s="119"/>
      <c r="AF297" s="119"/>
      <c r="AP297" s="119"/>
      <c r="AZ297" s="119"/>
      <c r="BA297" s="119"/>
      <c r="BJ297" s="119"/>
      <c r="BT297" s="119"/>
      <c r="CD297" s="119"/>
      <c r="CN297" s="119"/>
      <c r="CX297" s="119"/>
      <c r="DH297" s="119"/>
      <c r="DR297" s="119"/>
      <c r="EB297" s="119"/>
      <c r="EL297" s="119"/>
      <c r="EV297" s="119"/>
      <c r="FF297" s="119"/>
      <c r="FP297" s="119"/>
      <c r="FZ297" s="119"/>
      <c r="GJ297" s="119"/>
      <c r="GT297" s="119"/>
      <c r="HD297" s="119"/>
      <c r="HN297" s="119"/>
      <c r="HX297" s="119"/>
    </row>
    <row xmlns:x14ac="http://schemas.microsoft.com/office/spreadsheetml/2009/9/ac" r="298" s="3" customFormat="true" x14ac:dyDescent="0.25">
      <c r="A298" s="374"/>
      <c r="B298" s="119"/>
      <c r="L298" s="119"/>
      <c r="V298" s="119"/>
      <c r="AF298" s="119"/>
      <c r="AP298" s="119"/>
      <c r="AZ298" s="119"/>
      <c r="BA298" s="119"/>
      <c r="BJ298" s="119"/>
      <c r="BT298" s="119"/>
      <c r="CD298" s="119"/>
      <c r="CN298" s="119"/>
      <c r="CX298" s="119"/>
      <c r="DH298" s="119"/>
      <c r="DR298" s="119"/>
      <c r="EB298" s="119"/>
      <c r="EL298" s="119"/>
      <c r="EV298" s="119"/>
      <c r="FF298" s="119"/>
      <c r="FP298" s="119"/>
      <c r="FZ298" s="119"/>
      <c r="GJ298" s="119"/>
      <c r="GT298" s="119"/>
      <c r="HD298" s="119"/>
      <c r="HN298" s="119"/>
      <c r="HX298" s="119"/>
    </row>
    <row xmlns:x14ac="http://schemas.microsoft.com/office/spreadsheetml/2009/9/ac" r="299" s="3" customFormat="true" x14ac:dyDescent="0.25">
      <c r="A299" s="374"/>
      <c r="B299" s="119"/>
      <c r="L299" s="119"/>
      <c r="V299" s="119"/>
      <c r="AF299" s="119"/>
      <c r="AP299" s="119"/>
      <c r="AZ299" s="119"/>
      <c r="BA299" s="119"/>
      <c r="BJ299" s="119"/>
      <c r="BT299" s="119"/>
      <c r="CD299" s="119"/>
      <c r="CN299" s="119"/>
      <c r="CX299" s="119"/>
      <c r="DH299" s="119"/>
      <c r="DR299" s="119"/>
      <c r="EB299" s="119"/>
      <c r="EL299" s="119"/>
      <c r="EV299" s="119"/>
      <c r="FF299" s="119"/>
      <c r="FP299" s="119"/>
      <c r="FZ299" s="119"/>
      <c r="GJ299" s="119"/>
      <c r="GT299" s="119"/>
      <c r="HD299" s="119"/>
      <c r="HN299" s="119"/>
      <c r="HX299" s="119"/>
    </row>
    <row xmlns:x14ac="http://schemas.microsoft.com/office/spreadsheetml/2009/9/ac" r="300" s="3" customFormat="true" x14ac:dyDescent="0.25">
      <c r="A300" s="374"/>
      <c r="B300" s="119"/>
      <c r="L300" s="119"/>
      <c r="V300" s="119"/>
      <c r="AF300" s="119"/>
      <c r="AP300" s="119"/>
      <c r="AZ300" s="119"/>
      <c r="BA300" s="119"/>
      <c r="BJ300" s="119"/>
      <c r="BT300" s="119"/>
      <c r="CD300" s="119"/>
      <c r="CN300" s="119"/>
      <c r="CX300" s="119"/>
      <c r="DH300" s="119"/>
      <c r="DR300" s="119"/>
      <c r="EB300" s="119"/>
      <c r="EL300" s="119"/>
      <c r="EV300" s="119"/>
      <c r="FF300" s="119"/>
      <c r="FP300" s="119"/>
      <c r="FZ300" s="119"/>
      <c r="GJ300" s="119"/>
      <c r="GT300" s="119"/>
      <c r="HD300" s="119"/>
      <c r="HN300" s="119"/>
      <c r="HX300" s="119"/>
    </row>
    <row xmlns:x14ac="http://schemas.microsoft.com/office/spreadsheetml/2009/9/ac" r="301" s="3" customFormat="true" x14ac:dyDescent="0.25">
      <c r="A301" s="374"/>
      <c r="B301" s="119"/>
      <c r="L301" s="119"/>
      <c r="V301" s="119"/>
      <c r="AF301" s="119"/>
      <c r="AP301" s="119"/>
      <c r="AZ301" s="119"/>
      <c r="BA301" s="119"/>
      <c r="BJ301" s="119"/>
      <c r="BT301" s="119"/>
      <c r="CD301" s="119"/>
      <c r="CN301" s="119"/>
      <c r="CX301" s="119"/>
      <c r="DH301" s="119"/>
      <c r="DR301" s="119"/>
      <c r="EB301" s="119"/>
      <c r="EL301" s="119"/>
      <c r="EV301" s="119"/>
      <c r="FF301" s="119"/>
      <c r="FP301" s="119"/>
      <c r="FZ301" s="119"/>
      <c r="GJ301" s="119"/>
      <c r="GT301" s="119"/>
      <c r="HD301" s="119"/>
      <c r="HN301" s="119"/>
      <c r="HX301" s="119"/>
    </row>
    <row xmlns:x14ac="http://schemas.microsoft.com/office/spreadsheetml/2009/9/ac" r="302" s="3" customFormat="true" x14ac:dyDescent="0.25">
      <c r="A302" s="374"/>
      <c r="B302" s="119"/>
      <c r="L302" s="119"/>
      <c r="V302" s="119"/>
      <c r="AF302" s="119"/>
      <c r="AP302" s="119"/>
      <c r="AZ302" s="119"/>
      <c r="BA302" s="119"/>
      <c r="BJ302" s="119"/>
      <c r="BT302" s="119"/>
      <c r="CD302" s="119"/>
      <c r="CN302" s="119"/>
      <c r="CX302" s="119"/>
      <c r="DH302" s="119"/>
      <c r="DR302" s="119"/>
      <c r="EB302" s="119"/>
      <c r="EL302" s="119"/>
      <c r="EV302" s="119"/>
      <c r="FF302" s="119"/>
      <c r="FP302" s="119"/>
      <c r="FZ302" s="119"/>
      <c r="GJ302" s="119"/>
      <c r="GT302" s="119"/>
      <c r="HD302" s="119"/>
      <c r="HN302" s="119"/>
      <c r="HX302" s="119"/>
    </row>
    <row xmlns:x14ac="http://schemas.microsoft.com/office/spreadsheetml/2009/9/ac" r="303" s="3" customFormat="true" x14ac:dyDescent="0.25">
      <c r="A303" s="374"/>
      <c r="B303" s="119"/>
      <c r="L303" s="119"/>
      <c r="V303" s="119"/>
      <c r="AF303" s="119"/>
      <c r="AP303" s="119"/>
      <c r="AZ303" s="119"/>
      <c r="BA303" s="119"/>
      <c r="BJ303" s="119"/>
      <c r="BT303" s="119"/>
      <c r="CD303" s="119"/>
      <c r="CN303" s="119"/>
      <c r="CX303" s="119"/>
      <c r="DH303" s="119"/>
      <c r="DR303" s="119"/>
      <c r="EB303" s="119"/>
      <c r="EL303" s="119"/>
      <c r="EV303" s="119"/>
      <c r="FF303" s="119"/>
      <c r="FP303" s="119"/>
      <c r="FZ303" s="119"/>
      <c r="GJ303" s="119"/>
      <c r="GT303" s="119"/>
      <c r="HD303" s="119"/>
      <c r="HN303" s="119"/>
      <c r="HX303" s="119"/>
    </row>
    <row xmlns:x14ac="http://schemas.microsoft.com/office/spreadsheetml/2009/9/ac" r="304" s="3" customFormat="true" x14ac:dyDescent="0.25">
      <c r="A304" s="374"/>
      <c r="B304" s="119"/>
      <c r="L304" s="119"/>
      <c r="V304" s="119"/>
      <c r="AF304" s="119"/>
      <c r="AP304" s="119"/>
      <c r="AZ304" s="119"/>
      <c r="BA304" s="119"/>
      <c r="BJ304" s="119"/>
      <c r="BT304" s="119"/>
      <c r="CD304" s="119"/>
      <c r="CN304" s="119"/>
      <c r="CX304" s="119"/>
      <c r="DH304" s="119"/>
      <c r="DR304" s="119"/>
      <c r="EB304" s="119"/>
      <c r="EL304" s="119"/>
      <c r="EV304" s="119"/>
      <c r="FF304" s="119"/>
      <c r="FP304" s="119"/>
      <c r="FZ304" s="119"/>
      <c r="GJ304" s="119"/>
      <c r="GT304" s="119"/>
      <c r="HD304" s="119"/>
      <c r="HN304" s="119"/>
      <c r="HX304" s="119"/>
    </row>
    <row xmlns:x14ac="http://schemas.microsoft.com/office/spreadsheetml/2009/9/ac" r="305" s="3" customFormat="true" x14ac:dyDescent="0.25">
      <c r="A305" s="374"/>
      <c r="B305" s="119"/>
      <c r="L305" s="119"/>
      <c r="V305" s="119"/>
      <c r="AF305" s="119"/>
      <c r="AP305" s="119"/>
      <c r="AZ305" s="119"/>
      <c r="BA305" s="119"/>
      <c r="BJ305" s="119"/>
      <c r="BT305" s="119"/>
      <c r="CD305" s="119"/>
      <c r="CN305" s="119"/>
      <c r="CX305" s="119"/>
      <c r="DH305" s="119"/>
      <c r="DR305" s="119"/>
      <c r="EB305" s="119"/>
      <c r="EL305" s="119"/>
      <c r="EV305" s="119"/>
      <c r="FF305" s="119"/>
      <c r="FP305" s="119"/>
      <c r="FZ305" s="119"/>
      <c r="GJ305" s="119"/>
      <c r="GT305" s="119"/>
      <c r="HD305" s="119"/>
      <c r="HN305" s="119"/>
      <c r="HX305" s="119"/>
    </row>
    <row xmlns:x14ac="http://schemas.microsoft.com/office/spreadsheetml/2009/9/ac" r="306" s="3" customFormat="true" x14ac:dyDescent="0.25">
      <c r="A306" s="374"/>
      <c r="B306" s="119"/>
      <c r="L306" s="119"/>
      <c r="V306" s="119"/>
      <c r="AF306" s="119"/>
      <c r="AP306" s="119"/>
      <c r="AZ306" s="119"/>
      <c r="BA306" s="119"/>
      <c r="BJ306" s="119"/>
      <c r="BT306" s="119"/>
      <c r="CD306" s="119"/>
      <c r="CN306" s="119"/>
      <c r="CX306" s="119"/>
      <c r="DH306" s="119"/>
      <c r="DR306" s="119"/>
      <c r="EB306" s="119"/>
      <c r="EL306" s="119"/>
      <c r="EV306" s="119"/>
      <c r="FF306" s="119"/>
      <c r="FP306" s="119"/>
      <c r="FZ306" s="119"/>
      <c r="GJ306" s="119"/>
      <c r="GT306" s="119"/>
      <c r="HD306" s="119"/>
      <c r="HN306" s="119"/>
      <c r="HX306" s="119"/>
    </row>
    <row xmlns:x14ac="http://schemas.microsoft.com/office/spreadsheetml/2009/9/ac" r="307" s="3" customFormat="true" x14ac:dyDescent="0.25">
      <c r="A307" s="374"/>
      <c r="B307" s="119"/>
      <c r="L307" s="119"/>
      <c r="V307" s="119"/>
      <c r="AF307" s="119"/>
      <c r="AP307" s="119"/>
      <c r="AZ307" s="119"/>
      <c r="BA307" s="119"/>
      <c r="BJ307" s="119"/>
      <c r="BT307" s="119"/>
      <c r="CD307" s="119"/>
      <c r="CN307" s="119"/>
      <c r="CX307" s="119"/>
      <c r="DH307" s="119"/>
      <c r="DR307" s="119"/>
      <c r="EB307" s="119"/>
      <c r="EL307" s="119"/>
      <c r="EV307" s="119"/>
      <c r="FF307" s="119"/>
      <c r="FP307" s="119"/>
      <c r="FZ307" s="119"/>
      <c r="GJ307" s="119"/>
      <c r="GT307" s="119"/>
      <c r="HD307" s="119"/>
      <c r="HN307" s="119"/>
      <c r="HX307" s="119"/>
    </row>
    <row xmlns:x14ac="http://schemas.microsoft.com/office/spreadsheetml/2009/9/ac" r="308" s="3" customFormat="true" x14ac:dyDescent="0.25">
      <c r="A308" s="374"/>
      <c r="B308" s="119"/>
      <c r="L308" s="119"/>
      <c r="V308" s="119"/>
      <c r="AF308" s="119"/>
      <c r="AP308" s="119"/>
      <c r="AZ308" s="119"/>
      <c r="BA308" s="119"/>
      <c r="BJ308" s="119"/>
      <c r="BT308" s="119"/>
      <c r="CD308" s="119"/>
      <c r="CN308" s="119"/>
      <c r="CX308" s="119"/>
      <c r="DH308" s="119"/>
      <c r="DR308" s="119"/>
      <c r="EB308" s="119"/>
      <c r="EL308" s="119"/>
      <c r="EV308" s="119"/>
      <c r="FF308" s="119"/>
      <c r="FP308" s="119"/>
      <c r="FZ308" s="119"/>
      <c r="GJ308" s="119"/>
      <c r="GT308" s="119"/>
      <c r="HD308" s="119"/>
      <c r="HN308" s="119"/>
      <c r="HX308" s="119"/>
    </row>
    <row xmlns:x14ac="http://schemas.microsoft.com/office/spreadsheetml/2009/9/ac" r="309" s="3" customFormat="true" x14ac:dyDescent="0.25">
      <c r="A309" s="374"/>
      <c r="B309" s="119"/>
      <c r="L309" s="119"/>
      <c r="V309" s="119"/>
      <c r="AF309" s="119"/>
      <c r="AP309" s="119"/>
      <c r="AZ309" s="119"/>
      <c r="BA309" s="119"/>
      <c r="BJ309" s="119"/>
      <c r="BT309" s="119"/>
      <c r="CD309" s="119"/>
      <c r="CN309" s="119"/>
      <c r="CX309" s="119"/>
      <c r="DH309" s="119"/>
      <c r="DR309" s="119"/>
      <c r="EB309" s="119"/>
      <c r="EL309" s="119"/>
      <c r="EV309" s="119"/>
      <c r="FF309" s="119"/>
      <c r="FP309" s="119"/>
      <c r="FZ309" s="119"/>
      <c r="GJ309" s="119"/>
      <c r="GT309" s="119"/>
      <c r="HD309" s="119"/>
      <c r="HN309" s="119"/>
      <c r="HX309" s="119"/>
    </row>
    <row xmlns:x14ac="http://schemas.microsoft.com/office/spreadsheetml/2009/9/ac" r="310" s="3" customFormat="true" x14ac:dyDescent="0.25">
      <c r="A310" s="374"/>
      <c r="B310" s="119"/>
      <c r="L310" s="119"/>
      <c r="V310" s="119"/>
      <c r="AF310" s="119"/>
      <c r="AP310" s="119"/>
      <c r="AZ310" s="119"/>
      <c r="BA310" s="119"/>
      <c r="BJ310" s="119"/>
      <c r="BT310" s="119"/>
      <c r="CD310" s="119"/>
      <c r="CN310" s="119"/>
      <c r="CX310" s="119"/>
      <c r="DH310" s="119"/>
      <c r="DR310" s="119"/>
      <c r="EB310" s="119"/>
      <c r="EL310" s="119"/>
      <c r="EV310" s="119"/>
      <c r="FF310" s="119"/>
      <c r="FP310" s="119"/>
      <c r="FZ310" s="119"/>
      <c r="GJ310" s="119"/>
      <c r="GT310" s="119"/>
      <c r="HD310" s="119"/>
      <c r="HN310" s="119"/>
      <c r="HX310" s="119"/>
    </row>
    <row xmlns:x14ac="http://schemas.microsoft.com/office/spreadsheetml/2009/9/ac" r="311" s="3" customFormat="true" x14ac:dyDescent="0.25">
      <c r="A311" s="374"/>
      <c r="B311" s="119"/>
      <c r="L311" s="119"/>
      <c r="V311" s="119"/>
      <c r="AF311" s="119"/>
      <c r="AP311" s="119"/>
      <c r="AZ311" s="119"/>
      <c r="BA311" s="119"/>
      <c r="BJ311" s="119"/>
      <c r="BT311" s="119"/>
      <c r="CD311" s="119"/>
      <c r="CN311" s="119"/>
      <c r="CX311" s="119"/>
      <c r="DH311" s="119"/>
      <c r="DR311" s="119"/>
      <c r="EB311" s="119"/>
      <c r="EL311" s="119"/>
      <c r="EV311" s="119"/>
      <c r="FF311" s="119"/>
      <c r="FP311" s="119"/>
      <c r="FZ311" s="119"/>
      <c r="GJ311" s="119"/>
      <c r="GT311" s="119"/>
      <c r="HD311" s="119"/>
      <c r="HN311" s="119"/>
      <c r="HX311" s="119"/>
    </row>
    <row xmlns:x14ac="http://schemas.microsoft.com/office/spreadsheetml/2009/9/ac" r="312" s="3" customFormat="true" x14ac:dyDescent="0.25">
      <c r="A312" s="374"/>
      <c r="B312" s="119"/>
      <c r="L312" s="119"/>
      <c r="V312" s="119"/>
      <c r="AF312" s="119"/>
      <c r="AP312" s="119"/>
      <c r="AZ312" s="119"/>
      <c r="BA312" s="119"/>
      <c r="BJ312" s="119"/>
      <c r="BT312" s="119"/>
      <c r="CD312" s="119"/>
      <c r="CN312" s="119"/>
      <c r="CX312" s="119"/>
      <c r="DH312" s="119"/>
      <c r="DR312" s="119"/>
      <c r="EB312" s="119"/>
      <c r="EL312" s="119"/>
      <c r="EV312" s="119"/>
      <c r="FF312" s="119"/>
      <c r="FP312" s="119"/>
      <c r="FZ312" s="119"/>
      <c r="GJ312" s="119"/>
      <c r="GT312" s="119"/>
      <c r="HD312" s="119"/>
      <c r="HN312" s="119"/>
      <c r="HX312" s="119"/>
    </row>
    <row xmlns:x14ac="http://schemas.microsoft.com/office/spreadsheetml/2009/9/ac" r="313" s="3" customFormat="true" x14ac:dyDescent="0.25">
      <c r="A313" s="374"/>
      <c r="B313" s="119"/>
      <c r="L313" s="119"/>
      <c r="V313" s="119"/>
      <c r="AF313" s="119"/>
      <c r="AP313" s="119"/>
      <c r="AZ313" s="119"/>
      <c r="BA313" s="119"/>
      <c r="BJ313" s="119"/>
      <c r="BT313" s="119"/>
      <c r="CD313" s="119"/>
      <c r="CN313" s="119"/>
      <c r="CX313" s="119"/>
      <c r="DH313" s="119"/>
      <c r="DR313" s="119"/>
      <c r="EB313" s="119"/>
      <c r="EL313" s="119"/>
      <c r="EV313" s="119"/>
      <c r="FF313" s="119"/>
      <c r="FP313" s="119"/>
      <c r="FZ313" s="119"/>
      <c r="GJ313" s="119"/>
      <c r="GT313" s="119"/>
      <c r="HD313" s="119"/>
      <c r="HN313" s="119"/>
      <c r="HX313" s="119"/>
    </row>
    <row xmlns:x14ac="http://schemas.microsoft.com/office/spreadsheetml/2009/9/ac" r="314" s="3" customFormat="true" x14ac:dyDescent="0.25">
      <c r="A314" s="374"/>
      <c r="B314" s="119"/>
      <c r="L314" s="119"/>
      <c r="V314" s="119"/>
      <c r="AF314" s="119"/>
      <c r="AP314" s="119"/>
      <c r="AZ314" s="119"/>
      <c r="BA314" s="119"/>
      <c r="BJ314" s="119"/>
      <c r="BT314" s="119"/>
      <c r="CD314" s="119"/>
      <c r="CN314" s="119"/>
      <c r="CX314" s="119"/>
      <c r="DH314" s="119"/>
      <c r="DR314" s="119"/>
      <c r="EB314" s="119"/>
      <c r="EL314" s="119"/>
      <c r="EV314" s="119"/>
      <c r="FF314" s="119"/>
      <c r="FP314" s="119"/>
      <c r="FZ314" s="119"/>
      <c r="GJ314" s="119"/>
      <c r="GT314" s="119"/>
      <c r="HD314" s="119"/>
      <c r="HN314" s="119"/>
      <c r="HX314" s="119"/>
    </row>
    <row xmlns:x14ac="http://schemas.microsoft.com/office/spreadsheetml/2009/9/ac" r="315" s="3" customFormat="true" x14ac:dyDescent="0.25">
      <c r="A315" s="374"/>
      <c r="B315" s="119"/>
      <c r="L315" s="119"/>
      <c r="V315" s="119"/>
      <c r="AF315" s="119"/>
      <c r="AP315" s="119"/>
      <c r="AZ315" s="119"/>
      <c r="BA315" s="119"/>
      <c r="BJ315" s="119"/>
      <c r="BT315" s="119"/>
      <c r="CD315" s="119"/>
      <c r="CN315" s="119"/>
      <c r="CX315" s="119"/>
      <c r="DH315" s="119"/>
      <c r="DR315" s="119"/>
      <c r="EB315" s="119"/>
      <c r="EL315" s="119"/>
      <c r="EV315" s="119"/>
      <c r="FF315" s="119"/>
      <c r="FP315" s="119"/>
      <c r="FZ315" s="119"/>
      <c r="GJ315" s="119"/>
      <c r="GT315" s="119"/>
      <c r="HD315" s="119"/>
      <c r="HN315" s="119"/>
      <c r="HX315" s="119"/>
    </row>
    <row xmlns:x14ac="http://schemas.microsoft.com/office/spreadsheetml/2009/9/ac" r="316" s="3" customFormat="true" x14ac:dyDescent="0.25">
      <c r="A316" s="374"/>
      <c r="B316" s="119"/>
      <c r="L316" s="119"/>
      <c r="V316" s="119"/>
      <c r="AF316" s="119"/>
      <c r="AP316" s="119"/>
      <c r="AZ316" s="119"/>
      <c r="BA316" s="119"/>
      <c r="BJ316" s="119"/>
      <c r="BT316" s="119"/>
      <c r="CD316" s="119"/>
      <c r="CN316" s="119"/>
      <c r="CX316" s="119"/>
      <c r="DH316" s="119"/>
      <c r="DR316" s="119"/>
      <c r="EB316" s="119"/>
      <c r="EL316" s="119"/>
      <c r="EV316" s="119"/>
      <c r="FF316" s="119"/>
      <c r="FP316" s="119"/>
      <c r="FZ316" s="119"/>
      <c r="GJ316" s="119"/>
      <c r="GT316" s="119"/>
      <c r="HD316" s="119"/>
      <c r="HN316" s="119"/>
      <c r="HX316" s="119"/>
    </row>
    <row xmlns:x14ac="http://schemas.microsoft.com/office/spreadsheetml/2009/9/ac" r="317" s="3" customFormat="true" x14ac:dyDescent="0.25">
      <c r="A317" s="374"/>
      <c r="B317" s="119"/>
      <c r="L317" s="119"/>
      <c r="V317" s="119"/>
      <c r="AF317" s="119"/>
      <c r="AP317" s="119"/>
      <c r="AZ317" s="119"/>
      <c r="BA317" s="119"/>
      <c r="BJ317" s="119"/>
      <c r="BT317" s="119"/>
      <c r="CD317" s="119"/>
      <c r="CN317" s="119"/>
      <c r="CX317" s="119"/>
      <c r="DH317" s="119"/>
      <c r="DR317" s="119"/>
      <c r="EB317" s="119"/>
      <c r="EL317" s="119"/>
      <c r="EV317" s="119"/>
      <c r="FF317" s="119"/>
      <c r="FP317" s="119"/>
      <c r="FZ317" s="119"/>
      <c r="GJ317" s="119"/>
      <c r="GT317" s="119"/>
      <c r="HD317" s="119"/>
      <c r="HN317" s="119"/>
      <c r="HX317" s="119"/>
    </row>
    <row xmlns:x14ac="http://schemas.microsoft.com/office/spreadsheetml/2009/9/ac" r="318" s="3" customFormat="true" x14ac:dyDescent="0.25">
      <c r="A318" s="374"/>
      <c r="B318" s="119"/>
      <c r="L318" s="119"/>
      <c r="V318" s="119"/>
      <c r="AF318" s="119"/>
      <c r="AP318" s="119"/>
      <c r="AZ318" s="119"/>
      <c r="BA318" s="119"/>
      <c r="BJ318" s="119"/>
      <c r="BT318" s="119"/>
      <c r="CD318" s="119"/>
      <c r="CN318" s="119"/>
      <c r="CX318" s="119"/>
      <c r="DH318" s="119"/>
      <c r="DR318" s="119"/>
      <c r="EB318" s="119"/>
      <c r="EL318" s="119"/>
      <c r="EV318" s="119"/>
      <c r="FF318" s="119"/>
      <c r="FP318" s="119"/>
      <c r="FZ318" s="119"/>
      <c r="GJ318" s="119"/>
      <c r="GT318" s="119"/>
      <c r="HD318" s="119"/>
      <c r="HN318" s="119"/>
      <c r="HX318" s="119"/>
    </row>
    <row xmlns:x14ac="http://schemas.microsoft.com/office/spreadsheetml/2009/9/ac" r="319" s="3" customFormat="true" x14ac:dyDescent="0.25">
      <c r="A319" s="374"/>
      <c r="B319" s="119"/>
      <c r="L319" s="119"/>
      <c r="V319" s="119"/>
      <c r="AF319" s="119"/>
      <c r="AP319" s="119"/>
      <c r="AZ319" s="119"/>
      <c r="BA319" s="119"/>
      <c r="BJ319" s="119"/>
      <c r="BT319" s="119"/>
      <c r="CD319" s="119"/>
      <c r="CN319" s="119"/>
      <c r="CX319" s="119"/>
      <c r="DH319" s="119"/>
      <c r="DR319" s="119"/>
      <c r="EB319" s="119"/>
      <c r="EL319" s="119"/>
      <c r="EV319" s="119"/>
      <c r="FF319" s="119"/>
      <c r="FP319" s="119"/>
      <c r="FZ319" s="119"/>
      <c r="GJ319" s="119"/>
      <c r="GT319" s="119"/>
      <c r="HD319" s="119"/>
      <c r="HN319" s="119"/>
      <c r="HX319" s="119"/>
    </row>
    <row xmlns:x14ac="http://schemas.microsoft.com/office/spreadsheetml/2009/9/ac" r="320" s="3" customFormat="true" x14ac:dyDescent="0.25">
      <c r="A320" s="374"/>
      <c r="B320" s="119"/>
      <c r="L320" s="119"/>
      <c r="V320" s="119"/>
      <c r="AF320" s="119"/>
      <c r="AP320" s="119"/>
      <c r="AZ320" s="119"/>
      <c r="BA320" s="119"/>
      <c r="BJ320" s="119"/>
      <c r="BT320" s="119"/>
      <c r="CD320" s="119"/>
      <c r="CN320" s="119"/>
      <c r="CX320" s="119"/>
      <c r="DH320" s="119"/>
      <c r="DR320" s="119"/>
      <c r="EB320" s="119"/>
      <c r="EL320" s="119"/>
      <c r="EV320" s="119"/>
      <c r="FF320" s="119"/>
      <c r="FP320" s="119"/>
      <c r="FZ320" s="119"/>
      <c r="GJ320" s="119"/>
      <c r="GT320" s="119"/>
      <c r="HD320" s="119"/>
      <c r="HN320" s="119"/>
      <c r="HX320" s="119"/>
    </row>
    <row xmlns:x14ac="http://schemas.microsoft.com/office/spreadsheetml/2009/9/ac" r="321" s="3" customFormat="true" x14ac:dyDescent="0.25">
      <c r="A321" s="374"/>
      <c r="B321" s="119"/>
      <c r="L321" s="119"/>
      <c r="V321" s="119"/>
      <c r="AF321" s="119"/>
      <c r="AP321" s="119"/>
      <c r="AZ321" s="119"/>
      <c r="BA321" s="119"/>
      <c r="BJ321" s="119"/>
      <c r="BT321" s="119"/>
      <c r="CD321" s="119"/>
      <c r="CN321" s="119"/>
      <c r="CX321" s="119"/>
      <c r="DH321" s="119"/>
      <c r="DR321" s="119"/>
      <c r="EB321" s="119"/>
      <c r="EL321" s="119"/>
      <c r="EV321" s="119"/>
      <c r="FF321" s="119"/>
      <c r="FP321" s="119"/>
      <c r="FZ321" s="119"/>
      <c r="GJ321" s="119"/>
      <c r="GT321" s="119"/>
      <c r="HD321" s="119"/>
      <c r="HN321" s="119"/>
      <c r="HX321" s="119"/>
    </row>
    <row xmlns:x14ac="http://schemas.microsoft.com/office/spreadsheetml/2009/9/ac" r="322" s="3" customFormat="true" x14ac:dyDescent="0.25">
      <c r="A322" s="374"/>
      <c r="B322" s="119"/>
      <c r="L322" s="119"/>
      <c r="V322" s="119"/>
      <c r="AF322" s="119"/>
      <c r="AP322" s="119"/>
      <c r="AZ322" s="119"/>
      <c r="BA322" s="119"/>
      <c r="BJ322" s="119"/>
      <c r="BT322" s="119"/>
      <c r="CD322" s="119"/>
      <c r="CN322" s="119"/>
      <c r="CX322" s="119"/>
      <c r="DH322" s="119"/>
      <c r="DR322" s="119"/>
      <c r="EB322" s="119"/>
      <c r="EL322" s="119"/>
      <c r="EV322" s="119"/>
      <c r="FF322" s="119"/>
      <c r="FP322" s="119"/>
      <c r="FZ322" s="119"/>
      <c r="GJ322" s="119"/>
      <c r="GT322" s="119"/>
      <c r="HD322" s="119"/>
      <c r="HN322" s="119"/>
      <c r="HX322" s="119"/>
    </row>
    <row xmlns:x14ac="http://schemas.microsoft.com/office/spreadsheetml/2009/9/ac" r="323" s="3" customFormat="true" x14ac:dyDescent="0.25">
      <c r="A323" s="374"/>
      <c r="B323" s="119"/>
      <c r="L323" s="119"/>
      <c r="V323" s="119"/>
      <c r="AF323" s="119"/>
      <c r="AP323" s="119"/>
      <c r="AZ323" s="119"/>
      <c r="BA323" s="119"/>
      <c r="BJ323" s="119"/>
      <c r="BT323" s="119"/>
      <c r="CD323" s="119"/>
      <c r="CN323" s="119"/>
      <c r="CX323" s="119"/>
      <c r="DH323" s="119"/>
      <c r="DR323" s="119"/>
      <c r="EB323" s="119"/>
      <c r="EL323" s="119"/>
      <c r="EV323" s="119"/>
      <c r="FF323" s="119"/>
      <c r="FP323" s="119"/>
      <c r="FZ323" s="119"/>
      <c r="GJ323" s="119"/>
      <c r="GT323" s="119"/>
      <c r="HD323" s="119"/>
      <c r="HN323" s="119"/>
      <c r="HX323" s="119"/>
    </row>
    <row xmlns:x14ac="http://schemas.microsoft.com/office/spreadsheetml/2009/9/ac" r="324" s="3" customFormat="true" x14ac:dyDescent="0.25">
      <c r="A324" s="374"/>
      <c r="B324" s="119"/>
      <c r="L324" s="119"/>
      <c r="V324" s="119"/>
      <c r="AF324" s="119"/>
      <c r="AP324" s="119"/>
      <c r="AZ324" s="119"/>
      <c r="BA324" s="119"/>
      <c r="BJ324" s="119"/>
      <c r="BT324" s="119"/>
      <c r="CD324" s="119"/>
      <c r="CN324" s="119"/>
      <c r="CX324" s="119"/>
      <c r="DH324" s="119"/>
      <c r="DR324" s="119"/>
      <c r="EB324" s="119"/>
      <c r="EL324" s="119"/>
      <c r="EV324" s="119"/>
      <c r="FF324" s="119"/>
      <c r="FP324" s="119"/>
      <c r="FZ324" s="119"/>
      <c r="GJ324" s="119"/>
      <c r="GT324" s="119"/>
      <c r="HD324" s="119"/>
      <c r="HN324" s="119"/>
      <c r="HX324" s="119"/>
    </row>
    <row xmlns:x14ac="http://schemas.microsoft.com/office/spreadsheetml/2009/9/ac" r="325" s="3" customFormat="true" x14ac:dyDescent="0.25">
      <c r="A325" s="374"/>
      <c r="B325" s="119"/>
      <c r="L325" s="119"/>
      <c r="V325" s="119"/>
      <c r="AF325" s="119"/>
      <c r="AP325" s="119"/>
      <c r="AZ325" s="119"/>
      <c r="BA325" s="119"/>
      <c r="BJ325" s="119"/>
      <c r="BT325" s="119"/>
      <c r="CD325" s="119"/>
      <c r="CN325" s="119"/>
      <c r="CX325" s="119"/>
      <c r="DH325" s="119"/>
      <c r="DR325" s="119"/>
      <c r="EB325" s="119"/>
      <c r="EL325" s="119"/>
      <c r="EV325" s="119"/>
      <c r="FF325" s="119"/>
      <c r="FP325" s="119"/>
      <c r="FZ325" s="119"/>
      <c r="GJ325" s="119"/>
      <c r="GT325" s="119"/>
      <c r="HD325" s="119"/>
      <c r="HN325" s="119"/>
      <c r="HX325" s="119"/>
    </row>
    <row xmlns:x14ac="http://schemas.microsoft.com/office/spreadsheetml/2009/9/ac" r="326" s="3" customFormat="true" x14ac:dyDescent="0.25">
      <c r="A326" s="374"/>
      <c r="B326" s="119"/>
      <c r="L326" s="119"/>
      <c r="V326" s="119"/>
      <c r="AF326" s="119"/>
      <c r="AP326" s="119"/>
      <c r="AZ326" s="119"/>
      <c r="BA326" s="119"/>
      <c r="BJ326" s="119"/>
      <c r="BT326" s="119"/>
      <c r="CD326" s="119"/>
      <c r="CN326" s="119"/>
      <c r="CX326" s="119"/>
      <c r="DH326" s="119"/>
      <c r="DR326" s="119"/>
      <c r="EB326" s="119"/>
      <c r="EL326" s="119"/>
      <c r="EV326" s="119"/>
      <c r="FF326" s="119"/>
      <c r="FP326" s="119"/>
      <c r="FZ326" s="119"/>
      <c r="GJ326" s="119"/>
      <c r="GT326" s="119"/>
      <c r="HD326" s="119"/>
      <c r="HN326" s="119"/>
      <c r="HX326" s="119"/>
    </row>
    <row xmlns:x14ac="http://schemas.microsoft.com/office/spreadsheetml/2009/9/ac" r="327" s="3" customFormat="true" x14ac:dyDescent="0.25">
      <c r="A327" s="374"/>
      <c r="B327" s="119"/>
      <c r="L327" s="119"/>
      <c r="V327" s="119"/>
      <c r="AF327" s="119"/>
      <c r="AP327" s="119"/>
      <c r="AZ327" s="119"/>
      <c r="BA327" s="119"/>
      <c r="BJ327" s="119"/>
      <c r="BT327" s="119"/>
      <c r="CD327" s="119"/>
      <c r="CN327" s="119"/>
      <c r="CX327" s="119"/>
      <c r="DH327" s="119"/>
      <c r="DR327" s="119"/>
      <c r="EB327" s="119"/>
      <c r="EL327" s="119"/>
      <c r="EV327" s="119"/>
      <c r="FF327" s="119"/>
      <c r="FP327" s="119"/>
      <c r="FZ327" s="119"/>
      <c r="GJ327" s="119"/>
      <c r="GT327" s="119"/>
      <c r="HD327" s="119"/>
      <c r="HN327" s="119"/>
      <c r="HX327" s="119"/>
    </row>
    <row xmlns:x14ac="http://schemas.microsoft.com/office/spreadsheetml/2009/9/ac" r="328" s="3" customFormat="true" x14ac:dyDescent="0.25">
      <c r="A328" s="374"/>
      <c r="B328" s="119"/>
      <c r="L328" s="119"/>
      <c r="V328" s="119"/>
      <c r="AF328" s="119"/>
      <c r="AP328" s="119"/>
      <c r="AZ328" s="119"/>
      <c r="BA328" s="119"/>
      <c r="BJ328" s="119"/>
      <c r="BT328" s="119"/>
      <c r="CD328" s="119"/>
      <c r="CN328" s="119"/>
      <c r="CX328" s="119"/>
      <c r="DH328" s="119"/>
      <c r="DR328" s="119"/>
      <c r="EB328" s="119"/>
      <c r="EL328" s="119"/>
      <c r="EV328" s="119"/>
      <c r="FF328" s="119"/>
      <c r="FP328" s="119"/>
      <c r="FZ328" s="119"/>
      <c r="GJ328" s="119"/>
      <c r="GT328" s="119"/>
      <c r="HD328" s="119"/>
      <c r="HN328" s="119"/>
      <c r="HX328" s="119"/>
    </row>
    <row xmlns:x14ac="http://schemas.microsoft.com/office/spreadsheetml/2009/9/ac" r="329" s="3" customFormat="true" x14ac:dyDescent="0.25">
      <c r="A329" s="374"/>
      <c r="B329" s="119"/>
      <c r="L329" s="119"/>
      <c r="V329" s="119"/>
      <c r="AF329" s="119"/>
      <c r="AP329" s="119"/>
      <c r="AZ329" s="119"/>
      <c r="BA329" s="119"/>
      <c r="BJ329" s="119"/>
      <c r="BT329" s="119"/>
      <c r="CD329" s="119"/>
      <c r="CN329" s="119"/>
      <c r="CX329" s="119"/>
      <c r="DH329" s="119"/>
      <c r="DR329" s="119"/>
      <c r="EB329" s="119"/>
      <c r="EL329" s="119"/>
      <c r="EV329" s="119"/>
      <c r="FF329" s="119"/>
      <c r="FP329" s="119"/>
      <c r="FZ329" s="119"/>
      <c r="GJ329" s="119"/>
      <c r="GT329" s="119"/>
      <c r="HD329" s="119"/>
      <c r="HN329" s="119"/>
      <c r="HX329" s="119"/>
    </row>
    <row xmlns:x14ac="http://schemas.microsoft.com/office/spreadsheetml/2009/9/ac" r="330" s="3" customFormat="true" x14ac:dyDescent="0.25">
      <c r="A330" s="374"/>
      <c r="B330" s="119"/>
      <c r="L330" s="119"/>
      <c r="V330" s="119"/>
      <c r="AF330" s="119"/>
      <c r="AP330" s="119"/>
      <c r="AZ330" s="119"/>
      <c r="BA330" s="119"/>
      <c r="BJ330" s="119"/>
      <c r="BT330" s="119"/>
      <c r="CD330" s="119"/>
      <c r="CN330" s="119"/>
      <c r="CX330" s="119"/>
      <c r="DH330" s="119"/>
      <c r="DR330" s="119"/>
      <c r="EB330" s="119"/>
      <c r="EL330" s="119"/>
      <c r="EV330" s="119"/>
      <c r="FF330" s="119"/>
      <c r="FP330" s="119"/>
      <c r="FZ330" s="119"/>
      <c r="GJ330" s="119"/>
      <c r="GT330" s="119"/>
      <c r="HD330" s="119"/>
      <c r="HN330" s="119"/>
      <c r="HX330" s="119"/>
    </row>
    <row xmlns:x14ac="http://schemas.microsoft.com/office/spreadsheetml/2009/9/ac" r="331" s="3" customFormat="true" x14ac:dyDescent="0.25">
      <c r="A331" s="374"/>
      <c r="B331" s="119"/>
      <c r="L331" s="119"/>
      <c r="V331" s="119"/>
      <c r="AF331" s="119"/>
      <c r="AP331" s="119"/>
      <c r="AZ331" s="119"/>
      <c r="BA331" s="119"/>
      <c r="BJ331" s="119"/>
      <c r="BT331" s="119"/>
      <c r="CD331" s="119"/>
      <c r="CN331" s="119"/>
      <c r="CX331" s="119"/>
      <c r="DH331" s="119"/>
      <c r="DR331" s="119"/>
      <c r="EB331" s="119"/>
      <c r="EL331" s="119"/>
      <c r="EV331" s="119"/>
      <c r="FF331" s="119"/>
      <c r="FP331" s="119"/>
      <c r="FZ331" s="119"/>
      <c r="GJ331" s="119"/>
      <c r="GT331" s="119"/>
      <c r="HD331" s="119"/>
      <c r="HN331" s="119"/>
      <c r="HX331" s="119"/>
    </row>
    <row xmlns:x14ac="http://schemas.microsoft.com/office/spreadsheetml/2009/9/ac" r="332" s="3" customFormat="true" x14ac:dyDescent="0.25">
      <c r="A332" s="374"/>
      <c r="B332" s="119"/>
      <c r="L332" s="119"/>
      <c r="V332" s="119"/>
      <c r="AF332" s="119"/>
      <c r="AP332" s="119"/>
      <c r="AZ332" s="119"/>
      <c r="BA332" s="119"/>
      <c r="BJ332" s="119"/>
      <c r="BT332" s="119"/>
      <c r="CD332" s="119"/>
      <c r="CN332" s="119"/>
      <c r="CX332" s="119"/>
      <c r="DH332" s="119"/>
      <c r="DR332" s="119"/>
      <c r="EB332" s="119"/>
      <c r="EL332" s="119"/>
      <c r="EV332" s="119"/>
      <c r="FF332" s="119"/>
      <c r="FP332" s="119"/>
      <c r="FZ332" s="119"/>
      <c r="GJ332" s="119"/>
      <c r="GT332" s="119"/>
      <c r="HD332" s="119"/>
      <c r="HN332" s="119"/>
      <c r="HX332" s="119"/>
    </row>
    <row xmlns:x14ac="http://schemas.microsoft.com/office/spreadsheetml/2009/9/ac" r="333" s="3" customFormat="true" x14ac:dyDescent="0.25">
      <c r="A333" s="374"/>
      <c r="B333" s="119"/>
      <c r="L333" s="119"/>
      <c r="V333" s="119"/>
      <c r="AF333" s="119"/>
      <c r="AP333" s="119"/>
      <c r="AZ333" s="119"/>
      <c r="BA333" s="119"/>
      <c r="BJ333" s="119"/>
      <c r="BT333" s="119"/>
      <c r="CD333" s="119"/>
      <c r="CN333" s="119"/>
      <c r="CX333" s="119"/>
      <c r="DH333" s="119"/>
      <c r="DR333" s="119"/>
      <c r="EB333" s="119"/>
      <c r="EL333" s="119"/>
      <c r="EV333" s="119"/>
      <c r="FF333" s="119"/>
      <c r="FP333" s="119"/>
      <c r="FZ333" s="119"/>
      <c r="GJ333" s="119"/>
      <c r="GT333" s="119"/>
      <c r="HD333" s="119"/>
      <c r="HN333" s="119"/>
      <c r="HX333" s="119"/>
    </row>
    <row xmlns:x14ac="http://schemas.microsoft.com/office/spreadsheetml/2009/9/ac" r="334" s="3" customFormat="true" x14ac:dyDescent="0.25">
      <c r="A334" s="374"/>
      <c r="B334" s="119"/>
      <c r="L334" s="119"/>
      <c r="V334" s="119"/>
      <c r="AF334" s="119"/>
      <c r="AP334" s="119"/>
      <c r="AZ334" s="119"/>
      <c r="BA334" s="119"/>
      <c r="BJ334" s="119"/>
      <c r="BT334" s="119"/>
      <c r="CD334" s="119"/>
      <c r="CN334" s="119"/>
      <c r="CX334" s="119"/>
      <c r="DH334" s="119"/>
      <c r="DR334" s="119"/>
      <c r="EB334" s="119"/>
      <c r="EL334" s="119"/>
      <c r="EV334" s="119"/>
      <c r="FF334" s="119"/>
      <c r="FP334" s="119"/>
      <c r="FZ334" s="119"/>
      <c r="GJ334" s="119"/>
      <c r="GT334" s="119"/>
      <c r="HD334" s="119"/>
      <c r="HN334" s="119"/>
      <c r="HX334" s="119"/>
    </row>
    <row xmlns:x14ac="http://schemas.microsoft.com/office/spreadsheetml/2009/9/ac" r="335" s="3" customFormat="true" x14ac:dyDescent="0.25">
      <c r="A335" s="374"/>
      <c r="B335" s="119"/>
      <c r="L335" s="119"/>
      <c r="V335" s="119"/>
      <c r="AF335" s="119"/>
      <c r="AP335" s="119"/>
      <c r="AZ335" s="119"/>
      <c r="BA335" s="119"/>
      <c r="BJ335" s="119"/>
      <c r="BT335" s="119"/>
      <c r="CD335" s="119"/>
      <c r="CN335" s="119"/>
      <c r="CX335" s="119"/>
      <c r="DH335" s="119"/>
      <c r="DR335" s="119"/>
      <c r="EB335" s="119"/>
      <c r="EL335" s="119"/>
      <c r="EV335" s="119"/>
      <c r="FF335" s="119"/>
      <c r="FP335" s="119"/>
      <c r="FZ335" s="119"/>
      <c r="GJ335" s="119"/>
      <c r="GT335" s="119"/>
      <c r="HD335" s="119"/>
      <c r="HN335" s="119"/>
      <c r="HX335" s="119"/>
    </row>
    <row xmlns:x14ac="http://schemas.microsoft.com/office/spreadsheetml/2009/9/ac" r="336" s="3" customFormat="true" x14ac:dyDescent="0.25">
      <c r="A336" s="374"/>
      <c r="B336" s="119"/>
      <c r="L336" s="119"/>
      <c r="V336" s="119"/>
      <c r="AF336" s="119"/>
      <c r="AP336" s="119"/>
      <c r="AZ336" s="119"/>
      <c r="BA336" s="119"/>
      <c r="BJ336" s="119"/>
      <c r="BT336" s="119"/>
      <c r="CD336" s="119"/>
      <c r="CN336" s="119"/>
      <c r="CX336" s="119"/>
      <c r="DH336" s="119"/>
      <c r="DR336" s="119"/>
      <c r="EB336" s="119"/>
      <c r="EL336" s="119"/>
      <c r="EV336" s="119"/>
      <c r="FF336" s="119"/>
      <c r="FP336" s="119"/>
      <c r="FZ336" s="119"/>
      <c r="GJ336" s="119"/>
      <c r="GT336" s="119"/>
      <c r="HD336" s="119"/>
      <c r="HN336" s="119"/>
      <c r="HX336" s="119"/>
    </row>
    <row xmlns:x14ac="http://schemas.microsoft.com/office/spreadsheetml/2009/9/ac" r="337" s="3" customFormat="true" x14ac:dyDescent="0.25">
      <c r="A337" s="374"/>
      <c r="B337" s="119"/>
      <c r="L337" s="119"/>
      <c r="V337" s="119"/>
      <c r="AF337" s="119"/>
      <c r="AP337" s="119"/>
      <c r="AZ337" s="119"/>
      <c r="BA337" s="119"/>
      <c r="BJ337" s="119"/>
      <c r="BT337" s="119"/>
      <c r="CD337" s="119"/>
      <c r="CN337" s="119"/>
      <c r="CX337" s="119"/>
      <c r="DH337" s="119"/>
      <c r="DR337" s="119"/>
      <c r="EB337" s="119"/>
      <c r="EL337" s="119"/>
      <c r="EV337" s="119"/>
      <c r="FF337" s="119"/>
      <c r="FP337" s="119"/>
      <c r="FZ337" s="119"/>
      <c r="GJ337" s="119"/>
      <c r="GT337" s="119"/>
      <c r="HD337" s="119"/>
      <c r="HN337" s="119"/>
      <c r="HX337" s="119"/>
    </row>
    <row xmlns:x14ac="http://schemas.microsoft.com/office/spreadsheetml/2009/9/ac" r="338" s="3" customFormat="true" x14ac:dyDescent="0.25">
      <c r="A338" s="374"/>
      <c r="B338" s="119"/>
      <c r="L338" s="119"/>
      <c r="V338" s="119"/>
      <c r="AF338" s="119"/>
      <c r="AP338" s="119"/>
      <c r="AZ338" s="119"/>
      <c r="BA338" s="119"/>
      <c r="BJ338" s="119"/>
      <c r="BT338" s="119"/>
      <c r="CD338" s="119"/>
      <c r="CN338" s="119"/>
      <c r="CX338" s="119"/>
      <c r="DH338" s="119"/>
      <c r="DR338" s="119"/>
      <c r="EB338" s="119"/>
      <c r="EL338" s="119"/>
      <c r="EV338" s="119"/>
      <c r="FF338" s="119"/>
      <c r="FP338" s="119"/>
      <c r="FZ338" s="119"/>
      <c r="GJ338" s="119"/>
      <c r="GT338" s="119"/>
      <c r="HD338" s="119"/>
      <c r="HN338" s="119"/>
      <c r="HX338" s="119"/>
    </row>
    <row xmlns:x14ac="http://schemas.microsoft.com/office/spreadsheetml/2009/9/ac" r="339" s="3" customFormat="true" x14ac:dyDescent="0.25">
      <c r="A339" s="374"/>
      <c r="B339" s="119"/>
      <c r="L339" s="119"/>
      <c r="V339" s="119"/>
      <c r="AF339" s="119"/>
      <c r="AP339" s="119"/>
      <c r="AZ339" s="119"/>
      <c r="BA339" s="119"/>
      <c r="BJ339" s="119"/>
      <c r="BT339" s="119"/>
      <c r="CD339" s="119"/>
      <c r="CN339" s="119"/>
      <c r="CX339" s="119"/>
      <c r="DH339" s="119"/>
      <c r="DR339" s="119"/>
      <c r="EB339" s="119"/>
      <c r="EL339" s="119"/>
      <c r="EV339" s="119"/>
      <c r="FF339" s="119"/>
      <c r="FP339" s="119"/>
      <c r="FZ339" s="119"/>
      <c r="GJ339" s="119"/>
      <c r="GT339" s="119"/>
      <c r="HD339" s="119"/>
      <c r="HN339" s="119"/>
      <c r="HX339" s="119"/>
    </row>
    <row xmlns:x14ac="http://schemas.microsoft.com/office/spreadsheetml/2009/9/ac" r="340" s="3" customFormat="true" x14ac:dyDescent="0.25">
      <c r="A340" s="374"/>
      <c r="B340" s="119"/>
      <c r="L340" s="119"/>
      <c r="V340" s="119"/>
      <c r="AF340" s="119"/>
      <c r="AP340" s="119"/>
      <c r="AZ340" s="119"/>
      <c r="BA340" s="119"/>
      <c r="BJ340" s="119"/>
      <c r="BT340" s="119"/>
      <c r="CD340" s="119"/>
      <c r="CN340" s="119"/>
      <c r="CX340" s="119"/>
      <c r="DH340" s="119"/>
      <c r="DR340" s="119"/>
      <c r="EB340" s="119"/>
      <c r="EL340" s="119"/>
      <c r="EV340" s="119"/>
      <c r="FF340" s="119"/>
      <c r="FP340" s="119"/>
      <c r="FZ340" s="119"/>
      <c r="GJ340" s="119"/>
      <c r="GT340" s="119"/>
      <c r="HD340" s="119"/>
      <c r="HN340" s="119"/>
      <c r="HX340" s="119"/>
    </row>
    <row xmlns:x14ac="http://schemas.microsoft.com/office/spreadsheetml/2009/9/ac" r="341" s="3" customFormat="true" x14ac:dyDescent="0.25">
      <c r="A341" s="374"/>
      <c r="B341" s="119"/>
      <c r="L341" s="119"/>
      <c r="V341" s="119"/>
      <c r="AF341" s="119"/>
      <c r="AP341" s="119"/>
      <c r="AZ341" s="119"/>
      <c r="BA341" s="119"/>
      <c r="BJ341" s="119"/>
      <c r="BT341" s="119"/>
      <c r="CD341" s="119"/>
      <c r="CN341" s="119"/>
      <c r="CX341" s="119"/>
      <c r="DH341" s="119"/>
      <c r="DR341" s="119"/>
      <c r="EB341" s="119"/>
      <c r="EL341" s="119"/>
      <c r="EV341" s="119"/>
      <c r="FF341" s="119"/>
      <c r="FP341" s="119"/>
      <c r="FZ341" s="119"/>
      <c r="GJ341" s="119"/>
      <c r="GT341" s="119"/>
      <c r="HD341" s="119"/>
      <c r="HN341" s="119"/>
      <c r="HX341" s="119"/>
    </row>
    <row xmlns:x14ac="http://schemas.microsoft.com/office/spreadsheetml/2009/9/ac" r="342" s="3" customFormat="true" x14ac:dyDescent="0.25">
      <c r="A342" s="374"/>
      <c r="B342" s="119"/>
      <c r="L342" s="119"/>
      <c r="V342" s="119"/>
      <c r="AF342" s="119"/>
      <c r="AP342" s="119"/>
      <c r="AZ342" s="119"/>
      <c r="BA342" s="119"/>
      <c r="BJ342" s="119"/>
      <c r="BT342" s="119"/>
      <c r="CD342" s="119"/>
      <c r="CN342" s="119"/>
      <c r="CX342" s="119"/>
      <c r="DH342" s="119"/>
      <c r="DR342" s="119"/>
      <c r="EB342" s="119"/>
      <c r="EL342" s="119"/>
      <c r="EV342" s="119"/>
      <c r="FF342" s="119"/>
      <c r="FP342" s="119"/>
      <c r="FZ342" s="119"/>
      <c r="GJ342" s="119"/>
      <c r="GT342" s="119"/>
      <c r="HD342" s="119"/>
      <c r="HN342" s="119"/>
      <c r="HX342" s="119"/>
    </row>
    <row xmlns:x14ac="http://schemas.microsoft.com/office/spreadsheetml/2009/9/ac" r="343" s="3" customFormat="true" x14ac:dyDescent="0.25">
      <c r="A343" s="374"/>
      <c r="B343" s="119"/>
      <c r="L343" s="119"/>
      <c r="V343" s="119"/>
      <c r="AF343" s="119"/>
      <c r="AP343" s="119"/>
      <c r="AZ343" s="119"/>
      <c r="BA343" s="119"/>
      <c r="BJ343" s="119"/>
      <c r="BT343" s="119"/>
      <c r="CD343" s="119"/>
      <c r="CN343" s="119"/>
      <c r="CX343" s="119"/>
      <c r="DH343" s="119"/>
      <c r="DR343" s="119"/>
      <c r="EB343" s="119"/>
      <c r="EL343" s="119"/>
      <c r="EV343" s="119"/>
      <c r="FF343" s="119"/>
      <c r="FP343" s="119"/>
      <c r="FZ343" s="119"/>
      <c r="GJ343" s="119"/>
      <c r="GT343" s="119"/>
      <c r="HD343" s="119"/>
      <c r="HN343" s="119"/>
      <c r="HX343" s="119"/>
    </row>
    <row xmlns:x14ac="http://schemas.microsoft.com/office/spreadsheetml/2009/9/ac" r="344" s="3" customFormat="true" x14ac:dyDescent="0.25">
      <c r="A344" s="374"/>
      <c r="B344" s="119"/>
      <c r="L344" s="119"/>
      <c r="V344" s="119"/>
      <c r="AF344" s="119"/>
      <c r="AP344" s="119"/>
      <c r="AZ344" s="119"/>
      <c r="BA344" s="119"/>
      <c r="BJ344" s="119"/>
      <c r="BT344" s="119"/>
      <c r="CD344" s="119"/>
      <c r="CN344" s="119"/>
      <c r="CX344" s="119"/>
      <c r="DH344" s="119"/>
      <c r="DR344" s="119"/>
      <c r="EB344" s="119"/>
      <c r="EL344" s="119"/>
      <c r="EV344" s="119"/>
      <c r="FF344" s="119"/>
      <c r="FP344" s="119"/>
      <c r="FZ344" s="119"/>
      <c r="GJ344" s="119"/>
      <c r="GT344" s="119"/>
      <c r="HD344" s="119"/>
      <c r="HN344" s="119"/>
      <c r="HX344" s="119"/>
    </row>
    <row xmlns:x14ac="http://schemas.microsoft.com/office/spreadsheetml/2009/9/ac" r="345" s="3" customFormat="true" x14ac:dyDescent="0.25">
      <c r="A345" s="374"/>
      <c r="B345" s="119"/>
      <c r="L345" s="119"/>
      <c r="V345" s="119"/>
      <c r="AF345" s="119"/>
      <c r="AP345" s="119"/>
      <c r="AZ345" s="119"/>
      <c r="BA345" s="119"/>
      <c r="BJ345" s="119"/>
      <c r="BT345" s="119"/>
      <c r="CD345" s="119"/>
      <c r="CN345" s="119"/>
      <c r="CX345" s="119"/>
      <c r="DH345" s="119"/>
      <c r="DR345" s="119"/>
      <c r="EB345" s="119"/>
      <c r="EL345" s="119"/>
      <c r="EV345" s="119"/>
      <c r="FF345" s="119"/>
      <c r="FP345" s="119"/>
      <c r="FZ345" s="119"/>
      <c r="GJ345" s="119"/>
      <c r="GT345" s="119"/>
      <c r="HD345" s="119"/>
      <c r="HN345" s="119"/>
      <c r="HX345" s="119"/>
    </row>
    <row xmlns:x14ac="http://schemas.microsoft.com/office/spreadsheetml/2009/9/ac" r="346" s="3" customFormat="true" x14ac:dyDescent="0.25">
      <c r="A346" s="374"/>
      <c r="B346" s="119"/>
      <c r="L346" s="119"/>
      <c r="V346" s="119"/>
      <c r="AF346" s="119"/>
      <c r="AP346" s="119"/>
      <c r="AZ346" s="119"/>
      <c r="BA346" s="119"/>
      <c r="BJ346" s="119"/>
      <c r="BT346" s="119"/>
      <c r="CD346" s="119"/>
      <c r="CN346" s="119"/>
      <c r="CX346" s="119"/>
      <c r="DH346" s="119"/>
      <c r="DR346" s="119"/>
      <c r="EB346" s="119"/>
      <c r="EL346" s="119"/>
      <c r="EV346" s="119"/>
      <c r="FF346" s="119"/>
      <c r="FP346" s="119"/>
      <c r="FZ346" s="119"/>
      <c r="GJ346" s="119"/>
      <c r="GT346" s="119"/>
      <c r="HD346" s="119"/>
      <c r="HN346" s="119"/>
      <c r="HX346" s="119"/>
    </row>
    <row xmlns:x14ac="http://schemas.microsoft.com/office/spreadsheetml/2009/9/ac" r="347" s="3" customFormat="true" x14ac:dyDescent="0.25">
      <c r="A347" s="374"/>
      <c r="B347" s="119"/>
      <c r="L347" s="119"/>
      <c r="V347" s="119"/>
      <c r="AF347" s="119"/>
      <c r="AP347" s="119"/>
      <c r="AZ347" s="119"/>
      <c r="BA347" s="119"/>
      <c r="BJ347" s="119"/>
      <c r="BT347" s="119"/>
      <c r="CD347" s="119"/>
      <c r="CN347" s="119"/>
      <c r="CX347" s="119"/>
      <c r="DH347" s="119"/>
      <c r="DR347" s="119"/>
      <c r="EB347" s="119"/>
      <c r="EL347" s="119"/>
      <c r="EV347" s="119"/>
      <c r="FF347" s="119"/>
      <c r="FP347" s="119"/>
      <c r="FZ347" s="119"/>
      <c r="GJ347" s="119"/>
      <c r="GT347" s="119"/>
      <c r="HD347" s="119"/>
      <c r="HN347" s="119"/>
      <c r="HX347" s="119"/>
    </row>
    <row xmlns:x14ac="http://schemas.microsoft.com/office/spreadsheetml/2009/9/ac" r="348" s="3" customFormat="true" x14ac:dyDescent="0.25">
      <c r="A348" s="374"/>
      <c r="B348" s="119"/>
      <c r="L348" s="119"/>
      <c r="V348" s="119"/>
      <c r="AF348" s="119"/>
      <c r="AP348" s="119"/>
      <c r="AZ348" s="119"/>
      <c r="BA348" s="119"/>
      <c r="BJ348" s="119"/>
      <c r="BT348" s="119"/>
      <c r="CD348" s="119"/>
      <c r="CN348" s="119"/>
      <c r="CX348" s="119"/>
      <c r="DH348" s="119"/>
      <c r="DR348" s="119"/>
      <c r="EB348" s="119"/>
      <c r="EL348" s="119"/>
      <c r="EV348" s="119"/>
      <c r="FF348" s="119"/>
      <c r="FP348" s="119"/>
      <c r="FZ348" s="119"/>
      <c r="GJ348" s="119"/>
      <c r="GT348" s="119"/>
      <c r="HD348" s="119"/>
      <c r="HN348" s="119"/>
      <c r="HX348" s="119"/>
    </row>
    <row xmlns:x14ac="http://schemas.microsoft.com/office/spreadsheetml/2009/9/ac" r="349" s="3" customFormat="true" x14ac:dyDescent="0.25">
      <c r="A349" s="374"/>
      <c r="B349" s="119"/>
      <c r="L349" s="119"/>
      <c r="V349" s="119"/>
      <c r="AF349" s="119"/>
      <c r="AP349" s="119"/>
      <c r="AZ349" s="119"/>
      <c r="BA349" s="119"/>
      <c r="BJ349" s="119"/>
      <c r="BT349" s="119"/>
      <c r="CD349" s="119"/>
      <c r="CN349" s="119"/>
      <c r="CX349" s="119"/>
      <c r="DH349" s="119"/>
      <c r="DR349" s="119"/>
      <c r="EB349" s="119"/>
      <c r="EL349" s="119"/>
      <c r="EV349" s="119"/>
      <c r="FF349" s="119"/>
      <c r="FP349" s="119"/>
      <c r="FZ349" s="119"/>
      <c r="GJ349" s="119"/>
      <c r="GT349" s="119"/>
      <c r="HD349" s="119"/>
      <c r="HN349" s="119"/>
      <c r="HX349" s="119"/>
    </row>
    <row xmlns:x14ac="http://schemas.microsoft.com/office/spreadsheetml/2009/9/ac" r="350" s="3" customFormat="true" x14ac:dyDescent="0.25">
      <c r="A350" s="374"/>
      <c r="B350" s="119"/>
      <c r="L350" s="119"/>
      <c r="V350" s="119"/>
      <c r="AF350" s="119"/>
      <c r="AP350" s="119"/>
      <c r="AZ350" s="119"/>
      <c r="BA350" s="119"/>
      <c r="BJ350" s="119"/>
      <c r="BT350" s="119"/>
      <c r="CD350" s="119"/>
      <c r="CN350" s="119"/>
      <c r="CX350" s="119"/>
      <c r="DH350" s="119"/>
      <c r="DR350" s="119"/>
      <c r="EB350" s="119"/>
      <c r="EL350" s="119"/>
      <c r="EV350" s="119"/>
      <c r="FF350" s="119"/>
      <c r="FP350" s="119"/>
      <c r="FZ350" s="119"/>
      <c r="GJ350" s="119"/>
      <c r="GT350" s="119"/>
      <c r="HD350" s="119"/>
      <c r="HN350" s="119"/>
      <c r="HX350" s="119"/>
    </row>
    <row xmlns:x14ac="http://schemas.microsoft.com/office/spreadsheetml/2009/9/ac" r="351" s="3" customFormat="true" x14ac:dyDescent="0.25">
      <c r="A351" s="374"/>
      <c r="B351" s="119"/>
      <c r="L351" s="119"/>
      <c r="V351" s="119"/>
      <c r="AF351" s="119"/>
      <c r="AP351" s="119"/>
      <c r="AZ351" s="119"/>
      <c r="BA351" s="119"/>
      <c r="BJ351" s="119"/>
      <c r="BT351" s="119"/>
      <c r="CD351" s="119"/>
      <c r="CN351" s="119"/>
      <c r="CX351" s="119"/>
      <c r="DH351" s="119"/>
      <c r="DR351" s="119"/>
      <c r="EB351" s="119"/>
      <c r="EL351" s="119"/>
      <c r="EV351" s="119"/>
      <c r="FF351" s="119"/>
      <c r="FP351" s="119"/>
      <c r="FZ351" s="119"/>
      <c r="GJ351" s="119"/>
      <c r="GT351" s="119"/>
      <c r="HD351" s="119"/>
      <c r="HN351" s="119"/>
      <c r="HX351" s="119"/>
    </row>
    <row xmlns:x14ac="http://schemas.microsoft.com/office/spreadsheetml/2009/9/ac" r="352" s="3" customFormat="true" x14ac:dyDescent="0.25">
      <c r="A352" s="374"/>
      <c r="B352" s="119"/>
      <c r="L352" s="119"/>
      <c r="V352" s="119"/>
      <c r="AF352" s="119"/>
      <c r="AP352" s="119"/>
      <c r="AZ352" s="119"/>
      <c r="BA352" s="119"/>
      <c r="BJ352" s="119"/>
      <c r="BT352" s="119"/>
      <c r="CD352" s="119"/>
      <c r="CN352" s="119"/>
      <c r="CX352" s="119"/>
      <c r="DH352" s="119"/>
      <c r="DR352" s="119"/>
      <c r="EB352" s="119"/>
      <c r="EL352" s="119"/>
      <c r="EV352" s="119"/>
      <c r="FF352" s="119"/>
      <c r="FP352" s="119"/>
      <c r="FZ352" s="119"/>
      <c r="GJ352" s="119"/>
      <c r="GT352" s="119"/>
      <c r="HD352" s="119"/>
      <c r="HN352" s="119"/>
      <c r="HX352" s="119"/>
    </row>
    <row xmlns:x14ac="http://schemas.microsoft.com/office/spreadsheetml/2009/9/ac" r="353" s="3" customFormat="true" x14ac:dyDescent="0.25">
      <c r="A353" s="374"/>
      <c r="B353" s="119"/>
      <c r="L353" s="119"/>
      <c r="V353" s="119"/>
      <c r="AF353" s="119"/>
      <c r="AP353" s="119"/>
      <c r="AZ353" s="119"/>
      <c r="BA353" s="119"/>
      <c r="BJ353" s="119"/>
      <c r="BT353" s="119"/>
      <c r="CD353" s="119"/>
      <c r="CN353" s="119"/>
      <c r="CX353" s="119"/>
      <c r="DH353" s="119"/>
      <c r="DR353" s="119"/>
      <c r="EB353" s="119"/>
      <c r="EL353" s="119"/>
      <c r="EV353" s="119"/>
      <c r="FF353" s="119"/>
      <c r="FP353" s="119"/>
      <c r="FZ353" s="119"/>
      <c r="GJ353" s="119"/>
      <c r="GT353" s="119"/>
      <c r="HD353" s="119"/>
      <c r="HN353" s="119"/>
      <c r="HX353" s="119"/>
    </row>
    <row xmlns:x14ac="http://schemas.microsoft.com/office/spreadsheetml/2009/9/ac" r="354" s="3" customFormat="true" x14ac:dyDescent="0.25">
      <c r="A354" s="374"/>
      <c r="B354" s="119"/>
      <c r="L354" s="119"/>
      <c r="V354" s="119"/>
      <c r="AF354" s="119"/>
      <c r="AP354" s="119"/>
      <c r="AZ354" s="119"/>
      <c r="BA354" s="119"/>
      <c r="BJ354" s="119"/>
      <c r="BT354" s="119"/>
      <c r="CD354" s="119"/>
      <c r="CN354" s="119"/>
      <c r="CX354" s="119"/>
      <c r="DH354" s="119"/>
      <c r="DR354" s="119"/>
      <c r="EB354" s="119"/>
      <c r="EL354" s="119"/>
      <c r="EV354" s="119"/>
      <c r="FF354" s="119"/>
      <c r="FP354" s="119"/>
      <c r="FZ354" s="119"/>
      <c r="GJ354" s="119"/>
      <c r="GT354" s="119"/>
      <c r="HD354" s="119"/>
      <c r="HN354" s="119"/>
      <c r="HX354" s="119"/>
    </row>
    <row xmlns:x14ac="http://schemas.microsoft.com/office/spreadsheetml/2009/9/ac" r="355" s="3" customFormat="true" x14ac:dyDescent="0.25">
      <c r="A355" s="374"/>
      <c r="B355" s="119"/>
      <c r="L355" s="119"/>
      <c r="V355" s="119"/>
      <c r="AF355" s="119"/>
      <c r="AP355" s="119"/>
      <c r="AZ355" s="119"/>
      <c r="BA355" s="119"/>
      <c r="BJ355" s="119"/>
      <c r="BT355" s="119"/>
      <c r="CD355" s="119"/>
      <c r="CN355" s="119"/>
      <c r="CX355" s="119"/>
      <c r="DH355" s="119"/>
      <c r="DR355" s="119"/>
      <c r="EB355" s="119"/>
      <c r="EL355" s="119"/>
      <c r="EV355" s="119"/>
      <c r="FF355" s="119"/>
      <c r="FP355" s="119"/>
      <c r="FZ355" s="119"/>
      <c r="GJ355" s="119"/>
      <c r="GT355" s="119"/>
      <c r="HD355" s="119"/>
      <c r="HN355" s="119"/>
      <c r="HX355" s="119"/>
    </row>
    <row xmlns:x14ac="http://schemas.microsoft.com/office/spreadsheetml/2009/9/ac" r="356" s="3" customFormat="true" x14ac:dyDescent="0.25">
      <c r="A356" s="374"/>
      <c r="B356" s="119"/>
      <c r="L356" s="119"/>
      <c r="V356" s="119"/>
      <c r="AF356" s="119"/>
      <c r="AP356" s="119"/>
      <c r="AZ356" s="119"/>
      <c r="BA356" s="119"/>
      <c r="BJ356" s="119"/>
      <c r="BT356" s="119"/>
      <c r="CD356" s="119"/>
      <c r="CN356" s="119"/>
      <c r="CX356" s="119"/>
      <c r="DH356" s="119"/>
      <c r="DR356" s="119"/>
      <c r="EB356" s="119"/>
      <c r="EL356" s="119"/>
      <c r="EV356" s="119"/>
      <c r="FF356" s="119"/>
      <c r="FP356" s="119"/>
      <c r="FZ356" s="119"/>
      <c r="GJ356" s="119"/>
      <c r="GT356" s="119"/>
      <c r="HD356" s="119"/>
      <c r="HN356" s="119"/>
      <c r="HX356" s="119"/>
    </row>
    <row xmlns:x14ac="http://schemas.microsoft.com/office/spreadsheetml/2009/9/ac" r="357" s="3" customFormat="true" x14ac:dyDescent="0.25">
      <c r="A357" s="374"/>
      <c r="B357" s="119"/>
      <c r="L357" s="119"/>
      <c r="V357" s="119"/>
      <c r="AF357" s="119"/>
      <c r="AP357" s="119"/>
      <c r="AZ357" s="119"/>
      <c r="BA357" s="119"/>
      <c r="BJ357" s="119"/>
      <c r="BT357" s="119"/>
      <c r="CD357" s="119"/>
      <c r="CN357" s="119"/>
      <c r="CX357" s="119"/>
      <c r="DH357" s="119"/>
      <c r="DR357" s="119"/>
      <c r="EB357" s="119"/>
      <c r="EL357" s="119"/>
      <c r="EV357" s="119"/>
      <c r="FF357" s="119"/>
      <c r="FP357" s="119"/>
      <c r="FZ357" s="119"/>
      <c r="GJ357" s="119"/>
      <c r="GT357" s="119"/>
      <c r="HD357" s="119"/>
      <c r="HN357" s="119"/>
      <c r="HX357" s="119"/>
    </row>
    <row xmlns:x14ac="http://schemas.microsoft.com/office/spreadsheetml/2009/9/ac" r="358" s="3" customFormat="true" x14ac:dyDescent="0.25">
      <c r="A358" s="374"/>
      <c r="B358" s="119"/>
      <c r="L358" s="119"/>
      <c r="V358" s="119"/>
      <c r="AF358" s="119"/>
      <c r="AP358" s="119"/>
      <c r="AZ358" s="119"/>
      <c r="BA358" s="119"/>
      <c r="BJ358" s="119"/>
      <c r="BT358" s="119"/>
      <c r="CD358" s="119"/>
      <c r="CN358" s="119"/>
      <c r="CX358" s="119"/>
      <c r="DH358" s="119"/>
      <c r="DR358" s="119"/>
      <c r="EB358" s="119"/>
      <c r="EL358" s="119"/>
      <c r="EV358" s="119"/>
      <c r="FF358" s="119"/>
      <c r="FP358" s="119"/>
      <c r="FZ358" s="119"/>
      <c r="GJ358" s="119"/>
      <c r="GT358" s="119"/>
      <c r="HD358" s="119"/>
      <c r="HN358" s="119"/>
      <c r="HX358" s="119"/>
    </row>
    <row xmlns:x14ac="http://schemas.microsoft.com/office/spreadsheetml/2009/9/ac" r="359" s="3" customFormat="true" x14ac:dyDescent="0.25">
      <c r="A359" s="374"/>
      <c r="B359" s="119"/>
      <c r="L359" s="119"/>
      <c r="V359" s="119"/>
      <c r="AF359" s="119"/>
      <c r="AP359" s="119"/>
      <c r="AZ359" s="119"/>
      <c r="BA359" s="119"/>
      <c r="BJ359" s="119"/>
      <c r="BT359" s="119"/>
      <c r="CD359" s="119"/>
      <c r="CN359" s="119"/>
      <c r="CX359" s="119"/>
      <c r="DH359" s="119"/>
      <c r="DR359" s="119"/>
      <c r="EB359" s="119"/>
      <c r="EL359" s="119"/>
      <c r="EV359" s="119"/>
      <c r="FF359" s="119"/>
      <c r="FP359" s="119"/>
      <c r="FZ359" s="119"/>
      <c r="GJ359" s="119"/>
      <c r="GT359" s="119"/>
      <c r="HD359" s="119"/>
      <c r="HN359" s="119"/>
      <c r="HX359" s="119"/>
    </row>
    <row xmlns:x14ac="http://schemas.microsoft.com/office/spreadsheetml/2009/9/ac" r="360" s="3" customFormat="true" x14ac:dyDescent="0.25">
      <c r="A360" s="374"/>
      <c r="B360" s="119"/>
      <c r="L360" s="119"/>
      <c r="V360" s="119"/>
      <c r="AF360" s="119"/>
      <c r="AP360" s="119"/>
      <c r="AZ360" s="119"/>
      <c r="BA360" s="119"/>
      <c r="BJ360" s="119"/>
      <c r="BT360" s="119"/>
      <c r="CD360" s="119"/>
      <c r="CN360" s="119"/>
      <c r="CX360" s="119"/>
      <c r="DH360" s="119"/>
      <c r="DR360" s="119"/>
      <c r="EB360" s="119"/>
      <c r="EL360" s="119"/>
      <c r="EV360" s="119"/>
      <c r="FF360" s="119"/>
      <c r="FP360" s="119"/>
      <c r="FZ360" s="119"/>
      <c r="GJ360" s="119"/>
      <c r="GT360" s="119"/>
      <c r="HD360" s="119"/>
      <c r="HN360" s="119"/>
      <c r="HX360" s="119"/>
    </row>
    <row xmlns:x14ac="http://schemas.microsoft.com/office/spreadsheetml/2009/9/ac" r="361" s="3" customFormat="true" x14ac:dyDescent="0.25">
      <c r="A361" s="374"/>
      <c r="B361" s="119"/>
      <c r="L361" s="119"/>
      <c r="V361" s="119"/>
      <c r="AF361" s="119"/>
      <c r="AP361" s="119"/>
      <c r="AZ361" s="119"/>
      <c r="BA361" s="119"/>
      <c r="BJ361" s="119"/>
      <c r="BT361" s="119"/>
      <c r="CD361" s="119"/>
      <c r="CN361" s="119"/>
      <c r="CX361" s="119"/>
      <c r="DH361" s="119"/>
      <c r="DR361" s="119"/>
      <c r="EB361" s="119"/>
      <c r="EL361" s="119"/>
      <c r="EV361" s="119"/>
      <c r="FF361" s="119"/>
      <c r="FP361" s="119"/>
      <c r="FZ361" s="119"/>
      <c r="GJ361" s="119"/>
      <c r="GT361" s="119"/>
      <c r="HD361" s="119"/>
      <c r="HN361" s="119"/>
      <c r="HX361" s="119"/>
    </row>
    <row xmlns:x14ac="http://schemas.microsoft.com/office/spreadsheetml/2009/9/ac" r="362" s="3" customFormat="true" x14ac:dyDescent="0.25">
      <c r="A362" s="374"/>
      <c r="B362" s="119"/>
      <c r="L362" s="119"/>
      <c r="V362" s="119"/>
      <c r="AF362" s="119"/>
      <c r="AP362" s="119"/>
      <c r="AZ362" s="119"/>
      <c r="BA362" s="119"/>
      <c r="BJ362" s="119"/>
      <c r="BT362" s="119"/>
      <c r="CD362" s="119"/>
      <c r="CN362" s="119"/>
      <c r="CX362" s="119"/>
      <c r="DH362" s="119"/>
      <c r="DR362" s="119"/>
      <c r="EB362" s="119"/>
      <c r="EL362" s="119"/>
      <c r="EV362" s="119"/>
      <c r="FF362" s="119"/>
      <c r="FP362" s="119"/>
      <c r="FZ362" s="119"/>
      <c r="GJ362" s="119"/>
      <c r="GT362" s="119"/>
      <c r="HD362" s="119"/>
      <c r="HN362" s="119"/>
      <c r="HX362" s="119"/>
    </row>
    <row xmlns:x14ac="http://schemas.microsoft.com/office/spreadsheetml/2009/9/ac" r="363" s="3" customFormat="true" x14ac:dyDescent="0.25">
      <c r="A363" s="374"/>
      <c r="B363" s="119"/>
      <c r="L363" s="119"/>
      <c r="V363" s="119"/>
      <c r="AF363" s="119"/>
      <c r="AP363" s="119"/>
      <c r="AZ363" s="119"/>
      <c r="BA363" s="119"/>
      <c r="BJ363" s="119"/>
      <c r="BT363" s="119"/>
      <c r="CD363" s="119"/>
      <c r="CN363" s="119"/>
      <c r="CX363" s="119"/>
      <c r="DH363" s="119"/>
      <c r="DR363" s="119"/>
      <c r="EB363" s="119"/>
      <c r="EL363" s="119"/>
      <c r="EV363" s="119"/>
      <c r="FF363" s="119"/>
      <c r="FP363" s="119"/>
      <c r="FZ363" s="119"/>
      <c r="GJ363" s="119"/>
      <c r="GT363" s="119"/>
      <c r="HD363" s="119"/>
      <c r="HN363" s="119"/>
      <c r="HX363" s="119"/>
    </row>
    <row xmlns:x14ac="http://schemas.microsoft.com/office/spreadsheetml/2009/9/ac" r="364" s="3" customFormat="true" x14ac:dyDescent="0.25">
      <c r="A364" s="374"/>
      <c r="B364" s="119"/>
      <c r="L364" s="119"/>
      <c r="V364" s="119"/>
      <c r="AF364" s="119"/>
      <c r="AP364" s="119"/>
      <c r="AZ364" s="119"/>
      <c r="BA364" s="119"/>
      <c r="BJ364" s="119"/>
      <c r="BT364" s="119"/>
      <c r="CD364" s="119"/>
      <c r="CN364" s="119"/>
      <c r="CX364" s="119"/>
      <c r="DH364" s="119"/>
      <c r="DR364" s="119"/>
      <c r="EB364" s="119"/>
      <c r="EL364" s="119"/>
      <c r="EV364" s="119"/>
      <c r="FF364" s="119"/>
      <c r="FP364" s="119"/>
      <c r="FZ364" s="119"/>
      <c r="GJ364" s="119"/>
      <c r="GT364" s="119"/>
      <c r="HD364" s="119"/>
      <c r="HN364" s="119"/>
      <c r="HX364" s="119"/>
    </row>
    <row xmlns:x14ac="http://schemas.microsoft.com/office/spreadsheetml/2009/9/ac" r="365" s="3" customFormat="true" x14ac:dyDescent="0.25">
      <c r="A365" s="374"/>
      <c r="B365" s="119"/>
      <c r="L365" s="119"/>
      <c r="V365" s="119"/>
      <c r="AF365" s="119"/>
      <c r="AP365" s="119"/>
      <c r="AZ365" s="119"/>
      <c r="BA365" s="119"/>
      <c r="BJ365" s="119"/>
      <c r="BT365" s="119"/>
      <c r="CD365" s="119"/>
      <c r="CN365" s="119"/>
      <c r="CX365" s="119"/>
      <c r="DH365" s="119"/>
      <c r="DR365" s="119"/>
      <c r="EB365" s="119"/>
      <c r="EL365" s="119"/>
      <c r="EV365" s="119"/>
      <c r="FF365" s="119"/>
      <c r="FP365" s="119"/>
      <c r="FZ365" s="119"/>
      <c r="GJ365" s="119"/>
      <c r="GT365" s="119"/>
      <c r="HD365" s="119"/>
      <c r="HN365" s="119"/>
      <c r="HX365" s="119"/>
    </row>
    <row xmlns:x14ac="http://schemas.microsoft.com/office/spreadsheetml/2009/9/ac" r="366" s="3" customFormat="true" x14ac:dyDescent="0.25">
      <c r="A366" s="374"/>
      <c r="B366" s="119"/>
      <c r="L366" s="119"/>
      <c r="V366" s="119"/>
      <c r="AF366" s="119"/>
      <c r="AP366" s="119"/>
      <c r="AZ366" s="119"/>
      <c r="BA366" s="119"/>
      <c r="BJ366" s="119"/>
      <c r="BT366" s="119"/>
      <c r="CD366" s="119"/>
      <c r="CN366" s="119"/>
      <c r="CX366" s="119"/>
      <c r="DH366" s="119"/>
      <c r="DR366" s="119"/>
      <c r="EB366" s="119"/>
      <c r="EL366" s="119"/>
      <c r="EV366" s="119"/>
      <c r="FF366" s="119"/>
      <c r="FP366" s="119"/>
      <c r="FZ366" s="119"/>
      <c r="GJ366" s="119"/>
      <c r="GT366" s="119"/>
      <c r="HD366" s="119"/>
      <c r="HN366" s="119"/>
      <c r="HX366" s="119"/>
    </row>
    <row xmlns:x14ac="http://schemas.microsoft.com/office/spreadsheetml/2009/9/ac" r="367" s="3" customFormat="true" x14ac:dyDescent="0.25">
      <c r="A367" s="374"/>
      <c r="B367" s="119"/>
      <c r="L367" s="119"/>
      <c r="V367" s="119"/>
      <c r="AF367" s="119"/>
      <c r="AP367" s="119"/>
      <c r="AZ367" s="119"/>
      <c r="BA367" s="119"/>
      <c r="BJ367" s="119"/>
      <c r="BT367" s="119"/>
      <c r="CD367" s="119"/>
      <c r="CN367" s="119"/>
      <c r="CX367" s="119"/>
      <c r="DH367" s="119"/>
      <c r="DR367" s="119"/>
      <c r="EB367" s="119"/>
      <c r="EL367" s="119"/>
      <c r="EV367" s="119"/>
      <c r="FF367" s="119"/>
      <c r="FP367" s="119"/>
      <c r="FZ367" s="119"/>
      <c r="GJ367" s="119"/>
      <c r="GT367" s="119"/>
      <c r="HD367" s="119"/>
      <c r="HN367" s="119"/>
      <c r="HX367" s="119"/>
    </row>
    <row xmlns:x14ac="http://schemas.microsoft.com/office/spreadsheetml/2009/9/ac" r="368" s="3" customFormat="true" x14ac:dyDescent="0.25">
      <c r="A368" s="374"/>
      <c r="B368" s="119"/>
      <c r="L368" s="119"/>
      <c r="V368" s="119"/>
      <c r="AF368" s="119"/>
      <c r="AP368" s="119"/>
      <c r="AZ368" s="119"/>
      <c r="BA368" s="119"/>
      <c r="BJ368" s="119"/>
      <c r="BT368" s="119"/>
      <c r="CD368" s="119"/>
      <c r="CN368" s="119"/>
      <c r="CX368" s="119"/>
      <c r="DH368" s="119"/>
      <c r="DR368" s="119"/>
      <c r="EB368" s="119"/>
      <c r="EL368" s="119"/>
      <c r="EV368" s="119"/>
      <c r="FF368" s="119"/>
      <c r="FP368" s="119"/>
      <c r="FZ368" s="119"/>
      <c r="GJ368" s="119"/>
      <c r="GT368" s="119"/>
      <c r="HD368" s="119"/>
      <c r="HN368" s="119"/>
      <c r="HX368" s="119"/>
    </row>
    <row xmlns:x14ac="http://schemas.microsoft.com/office/spreadsheetml/2009/9/ac" r="369" s="3" customFormat="true" x14ac:dyDescent="0.25">
      <c r="A369" s="374"/>
      <c r="B369" s="119"/>
      <c r="L369" s="119"/>
      <c r="V369" s="119"/>
      <c r="AF369" s="119"/>
      <c r="AP369" s="119"/>
      <c r="AZ369" s="119"/>
      <c r="BA369" s="119"/>
      <c r="BJ369" s="119"/>
      <c r="BT369" s="119"/>
      <c r="CD369" s="119"/>
      <c r="CN369" s="119"/>
      <c r="CX369" s="119"/>
      <c r="DH369" s="119"/>
      <c r="DR369" s="119"/>
      <c r="EB369" s="119"/>
      <c r="EL369" s="119"/>
      <c r="EV369" s="119"/>
      <c r="FF369" s="119"/>
      <c r="FP369" s="119"/>
      <c r="FZ369" s="119"/>
      <c r="GJ369" s="119"/>
      <c r="GT369" s="119"/>
      <c r="HD369" s="119"/>
      <c r="HN369" s="119"/>
      <c r="HX369" s="119"/>
    </row>
    <row xmlns:x14ac="http://schemas.microsoft.com/office/spreadsheetml/2009/9/ac" r="370" s="3" customFormat="true" x14ac:dyDescent="0.25">
      <c r="A370" s="374"/>
      <c r="B370" s="119"/>
      <c r="L370" s="119"/>
      <c r="V370" s="119"/>
      <c r="AF370" s="119"/>
      <c r="AP370" s="119"/>
      <c r="AZ370" s="119"/>
      <c r="BA370" s="119"/>
      <c r="BJ370" s="119"/>
      <c r="BT370" s="119"/>
      <c r="CD370" s="119"/>
      <c r="CN370" s="119"/>
      <c r="CX370" s="119"/>
      <c r="DH370" s="119"/>
      <c r="DR370" s="119"/>
      <c r="EB370" s="119"/>
      <c r="EL370" s="119"/>
      <c r="EV370" s="119"/>
      <c r="FF370" s="119"/>
      <c r="FP370" s="119"/>
      <c r="FZ370" s="119"/>
      <c r="GJ370" s="119"/>
      <c r="GT370" s="119"/>
      <c r="HD370" s="119"/>
      <c r="HN370" s="119"/>
      <c r="HX370" s="119"/>
    </row>
    <row xmlns:x14ac="http://schemas.microsoft.com/office/spreadsheetml/2009/9/ac" r="371" s="3" customFormat="true" x14ac:dyDescent="0.25">
      <c r="A371" s="374"/>
      <c r="B371" s="119"/>
      <c r="L371" s="119"/>
      <c r="V371" s="119"/>
      <c r="AF371" s="119"/>
      <c r="AP371" s="119"/>
      <c r="AZ371" s="119"/>
      <c r="BA371" s="119"/>
      <c r="BJ371" s="119"/>
      <c r="BT371" s="119"/>
      <c r="CD371" s="119"/>
      <c r="CN371" s="119"/>
      <c r="CX371" s="119"/>
      <c r="DH371" s="119"/>
      <c r="DR371" s="119"/>
      <c r="EB371" s="119"/>
      <c r="EL371" s="119"/>
      <c r="EV371" s="119"/>
      <c r="FF371" s="119"/>
      <c r="FP371" s="119"/>
      <c r="FZ371" s="119"/>
      <c r="GJ371" s="119"/>
      <c r="GT371" s="119"/>
      <c r="HD371" s="119"/>
      <c r="HN371" s="119"/>
      <c r="HX371" s="119"/>
    </row>
    <row xmlns:x14ac="http://schemas.microsoft.com/office/spreadsheetml/2009/9/ac" r="372" s="3" customFormat="true" x14ac:dyDescent="0.25">
      <c r="A372" s="374"/>
      <c r="B372" s="119"/>
      <c r="L372" s="119"/>
      <c r="V372" s="119"/>
      <c r="AF372" s="119"/>
      <c r="AP372" s="119"/>
      <c r="AZ372" s="119"/>
      <c r="BA372" s="119"/>
      <c r="BJ372" s="119"/>
      <c r="BT372" s="119"/>
      <c r="CD372" s="119"/>
      <c r="CN372" s="119"/>
      <c r="CX372" s="119"/>
      <c r="DH372" s="119"/>
      <c r="DR372" s="119"/>
      <c r="EB372" s="119"/>
      <c r="EL372" s="119"/>
      <c r="EV372" s="119"/>
      <c r="FF372" s="119"/>
      <c r="FP372" s="119"/>
      <c r="FZ372" s="119"/>
      <c r="GJ372" s="119"/>
      <c r="GT372" s="119"/>
      <c r="HD372" s="119"/>
      <c r="HN372" s="119"/>
      <c r="HX372" s="119"/>
    </row>
    <row xmlns:x14ac="http://schemas.microsoft.com/office/spreadsheetml/2009/9/ac" r="373" s="3" customFormat="true" x14ac:dyDescent="0.25">
      <c r="A373" s="374"/>
      <c r="B373" s="119"/>
      <c r="L373" s="119"/>
      <c r="V373" s="119"/>
      <c r="AF373" s="119"/>
      <c r="AP373" s="119"/>
      <c r="AZ373" s="119"/>
      <c r="BA373" s="119"/>
      <c r="BJ373" s="119"/>
      <c r="BT373" s="119"/>
      <c r="CD373" s="119"/>
      <c r="CN373" s="119"/>
      <c r="CX373" s="119"/>
      <c r="DH373" s="119"/>
      <c r="DR373" s="119"/>
      <c r="EB373" s="119"/>
      <c r="EL373" s="119"/>
      <c r="EV373" s="119"/>
      <c r="FF373" s="119"/>
      <c r="FP373" s="119"/>
      <c r="FZ373" s="119"/>
      <c r="GJ373" s="119"/>
      <c r="GT373" s="119"/>
      <c r="HD373" s="119"/>
      <c r="HN373" s="119"/>
      <c r="HX373" s="119"/>
    </row>
    <row xmlns:x14ac="http://schemas.microsoft.com/office/spreadsheetml/2009/9/ac" r="374" s="3" customFormat="true" x14ac:dyDescent="0.25">
      <c r="A374" s="374"/>
      <c r="B374" s="119"/>
      <c r="L374" s="119"/>
      <c r="V374" s="119"/>
      <c r="AF374" s="119"/>
      <c r="AP374" s="119"/>
      <c r="AZ374" s="119"/>
      <c r="BA374" s="119"/>
      <c r="BJ374" s="119"/>
      <c r="BT374" s="119"/>
      <c r="CD374" s="119"/>
      <c r="CN374" s="119"/>
      <c r="CX374" s="119"/>
      <c r="DH374" s="119"/>
      <c r="DR374" s="119"/>
      <c r="EB374" s="119"/>
      <c r="EL374" s="119"/>
      <c r="EV374" s="119"/>
      <c r="FF374" s="119"/>
      <c r="FP374" s="119"/>
      <c r="FZ374" s="119"/>
      <c r="GJ374" s="119"/>
      <c r="GT374" s="119"/>
      <c r="HD374" s="119"/>
      <c r="HN374" s="119"/>
      <c r="HX374" s="119"/>
    </row>
    <row xmlns:x14ac="http://schemas.microsoft.com/office/spreadsheetml/2009/9/ac" r="375" s="3" customFormat="true" x14ac:dyDescent="0.25">
      <c r="A375" s="374"/>
      <c r="B375" s="119"/>
      <c r="L375" s="119"/>
      <c r="V375" s="119"/>
      <c r="AF375" s="119"/>
      <c r="AP375" s="119"/>
      <c r="AZ375" s="119"/>
      <c r="BA375" s="119"/>
      <c r="BJ375" s="119"/>
      <c r="BT375" s="119"/>
      <c r="CD375" s="119"/>
      <c r="CN375" s="119"/>
      <c r="CX375" s="119"/>
      <c r="DH375" s="119"/>
      <c r="DR375" s="119"/>
      <c r="EB375" s="119"/>
      <c r="EL375" s="119"/>
      <c r="EV375" s="119"/>
      <c r="FF375" s="119"/>
      <c r="FP375" s="119"/>
      <c r="FZ375" s="119"/>
      <c r="GJ375" s="119"/>
      <c r="GT375" s="119"/>
      <c r="HD375" s="119"/>
      <c r="HN375" s="119"/>
      <c r="HX375" s="119"/>
    </row>
    <row xmlns:x14ac="http://schemas.microsoft.com/office/spreadsheetml/2009/9/ac" r="376" s="3" customFormat="true" x14ac:dyDescent="0.25">
      <c r="A376" s="374"/>
      <c r="B376" s="119"/>
      <c r="L376" s="119"/>
      <c r="V376" s="119"/>
      <c r="AF376" s="119"/>
      <c r="AP376" s="119"/>
      <c r="AZ376" s="119"/>
      <c r="BA376" s="119"/>
      <c r="BJ376" s="119"/>
      <c r="BT376" s="119"/>
      <c r="CD376" s="119"/>
      <c r="CN376" s="119"/>
      <c r="CX376" s="119"/>
      <c r="DH376" s="119"/>
      <c r="DR376" s="119"/>
      <c r="EB376" s="119"/>
      <c r="EL376" s="119"/>
      <c r="EV376" s="119"/>
      <c r="FF376" s="119"/>
      <c r="FP376" s="119"/>
      <c r="FZ376" s="119"/>
      <c r="GJ376" s="119"/>
      <c r="GT376" s="119"/>
      <c r="HD376" s="119"/>
      <c r="HN376" s="119"/>
      <c r="HX376" s="119"/>
    </row>
    <row xmlns:x14ac="http://schemas.microsoft.com/office/spreadsheetml/2009/9/ac" r="377" s="3" customFormat="true" x14ac:dyDescent="0.25">
      <c r="A377" s="374"/>
      <c r="B377" s="119"/>
      <c r="L377" s="119"/>
      <c r="V377" s="119"/>
      <c r="AF377" s="119"/>
      <c r="AP377" s="119"/>
      <c r="AZ377" s="119"/>
      <c r="BA377" s="119"/>
      <c r="BJ377" s="119"/>
      <c r="BT377" s="119"/>
      <c r="CD377" s="119"/>
      <c r="CN377" s="119"/>
      <c r="CX377" s="119"/>
      <c r="DH377" s="119"/>
      <c r="DR377" s="119"/>
      <c r="EB377" s="119"/>
      <c r="EL377" s="119"/>
      <c r="EV377" s="119"/>
      <c r="FF377" s="119"/>
      <c r="FP377" s="119"/>
      <c r="FZ377" s="119"/>
      <c r="GJ377" s="119"/>
      <c r="GT377" s="119"/>
      <c r="HD377" s="119"/>
      <c r="HN377" s="119"/>
      <c r="HX377" s="119"/>
    </row>
    <row xmlns:x14ac="http://schemas.microsoft.com/office/spreadsheetml/2009/9/ac" r="378" s="3" customFormat="true" x14ac:dyDescent="0.25">
      <c r="A378" s="374"/>
      <c r="B378" s="119"/>
      <c r="L378" s="119"/>
      <c r="V378" s="119"/>
      <c r="AF378" s="119"/>
      <c r="AP378" s="119"/>
      <c r="AZ378" s="119"/>
      <c r="BA378" s="119"/>
      <c r="BJ378" s="119"/>
      <c r="BT378" s="119"/>
      <c r="CD378" s="119"/>
      <c r="CN378" s="119"/>
      <c r="CX378" s="119"/>
      <c r="DH378" s="119"/>
      <c r="DR378" s="119"/>
      <c r="EB378" s="119"/>
      <c r="EL378" s="119"/>
      <c r="EV378" s="119"/>
      <c r="FF378" s="119"/>
      <c r="FP378" s="119"/>
      <c r="FZ378" s="119"/>
      <c r="GJ378" s="119"/>
      <c r="GT378" s="119"/>
      <c r="HD378" s="119"/>
      <c r="HN378" s="119"/>
      <c r="HX378" s="119"/>
    </row>
    <row xmlns:x14ac="http://schemas.microsoft.com/office/spreadsheetml/2009/9/ac" r="379" s="3" customFormat="true" x14ac:dyDescent="0.25">
      <c r="A379" s="374"/>
      <c r="B379" s="119"/>
      <c r="L379" s="119"/>
      <c r="V379" s="119"/>
      <c r="AF379" s="119"/>
      <c r="AP379" s="119"/>
      <c r="AZ379" s="119"/>
      <c r="BA379" s="119"/>
      <c r="BJ379" s="119"/>
      <c r="BT379" s="119"/>
      <c r="CD379" s="119"/>
      <c r="CN379" s="119"/>
      <c r="CX379" s="119"/>
      <c r="DH379" s="119"/>
      <c r="DR379" s="119"/>
      <c r="EB379" s="119"/>
      <c r="EL379" s="119"/>
      <c r="EV379" s="119"/>
      <c r="FF379" s="119"/>
      <c r="FP379" s="119"/>
      <c r="FZ379" s="119"/>
      <c r="GJ379" s="119"/>
      <c r="GT379" s="119"/>
      <c r="HD379" s="119"/>
      <c r="HN379" s="119"/>
      <c r="HX379" s="119"/>
    </row>
    <row xmlns:x14ac="http://schemas.microsoft.com/office/spreadsheetml/2009/9/ac" r="380" s="3" customFormat="true" x14ac:dyDescent="0.25">
      <c r="A380" s="374"/>
      <c r="B380" s="119"/>
      <c r="L380" s="119"/>
      <c r="V380" s="119"/>
      <c r="AF380" s="119"/>
      <c r="AP380" s="119"/>
      <c r="AZ380" s="119"/>
      <c r="BA380" s="119"/>
      <c r="BJ380" s="119"/>
      <c r="BT380" s="119"/>
      <c r="CD380" s="119"/>
      <c r="CN380" s="119"/>
      <c r="CX380" s="119"/>
      <c r="DH380" s="119"/>
      <c r="DR380" s="119"/>
      <c r="EB380" s="119"/>
      <c r="EL380" s="119"/>
      <c r="EV380" s="119"/>
      <c r="FF380" s="119"/>
      <c r="FP380" s="119"/>
      <c r="FZ380" s="119"/>
      <c r="GJ380" s="119"/>
      <c r="GT380" s="119"/>
      <c r="HD380" s="119"/>
      <c r="HN380" s="119"/>
      <c r="HX380" s="119"/>
    </row>
    <row xmlns:x14ac="http://schemas.microsoft.com/office/spreadsheetml/2009/9/ac" r="381" s="3" customFormat="true" x14ac:dyDescent="0.25">
      <c r="A381" s="374"/>
      <c r="B381" s="119"/>
      <c r="L381" s="119"/>
      <c r="V381" s="119"/>
      <c r="AF381" s="119"/>
      <c r="AP381" s="119"/>
      <c r="AZ381" s="119"/>
      <c r="BA381" s="119"/>
      <c r="BJ381" s="119"/>
      <c r="BT381" s="119"/>
      <c r="CD381" s="119"/>
      <c r="CN381" s="119"/>
      <c r="CX381" s="119"/>
      <c r="DH381" s="119"/>
      <c r="DR381" s="119"/>
      <c r="EB381" s="119"/>
      <c r="EL381" s="119"/>
      <c r="EV381" s="119"/>
      <c r="FF381" s="119"/>
      <c r="FP381" s="119"/>
      <c r="FZ381" s="119"/>
      <c r="GJ381" s="119"/>
      <c r="GT381" s="119"/>
      <c r="HD381" s="119"/>
      <c r="HN381" s="119"/>
      <c r="HX381" s="119"/>
    </row>
    <row xmlns:x14ac="http://schemas.microsoft.com/office/spreadsheetml/2009/9/ac" r="382" s="3" customFormat="true" x14ac:dyDescent="0.25">
      <c r="A382" s="374"/>
      <c r="B382" s="119"/>
      <c r="L382" s="119"/>
      <c r="V382" s="119"/>
      <c r="AF382" s="119"/>
      <c r="AP382" s="119"/>
      <c r="AZ382" s="119"/>
      <c r="BA382" s="119"/>
      <c r="BJ382" s="119"/>
      <c r="BT382" s="119"/>
      <c r="CD382" s="119"/>
      <c r="CN382" s="119"/>
      <c r="CX382" s="119"/>
      <c r="DH382" s="119"/>
      <c r="DR382" s="119"/>
      <c r="EB382" s="119"/>
      <c r="EL382" s="119"/>
      <c r="EV382" s="119"/>
      <c r="FF382" s="119"/>
      <c r="FP382" s="119"/>
      <c r="FZ382" s="119"/>
      <c r="GJ382" s="119"/>
      <c r="GT382" s="119"/>
      <c r="HD382" s="119"/>
      <c r="HN382" s="119"/>
      <c r="HX382" s="119"/>
    </row>
    <row xmlns:x14ac="http://schemas.microsoft.com/office/spreadsheetml/2009/9/ac" r="383" s="3" customFormat="true" x14ac:dyDescent="0.25">
      <c r="A383" s="374"/>
      <c r="B383" s="119"/>
      <c r="L383" s="119"/>
      <c r="V383" s="119"/>
      <c r="AF383" s="119"/>
      <c r="AP383" s="119"/>
      <c r="AZ383" s="119"/>
      <c r="BA383" s="119"/>
      <c r="BJ383" s="119"/>
      <c r="BT383" s="119"/>
      <c r="CD383" s="119"/>
      <c r="CN383" s="119"/>
      <c r="CX383" s="119"/>
      <c r="DH383" s="119"/>
      <c r="DR383" s="119"/>
      <c r="EB383" s="119"/>
      <c r="EL383" s="119"/>
      <c r="EV383" s="119"/>
      <c r="FF383" s="119"/>
      <c r="FP383" s="119"/>
      <c r="FZ383" s="119"/>
      <c r="GJ383" s="119"/>
      <c r="GT383" s="119"/>
      <c r="HD383" s="119"/>
      <c r="HN383" s="119"/>
      <c r="HX383" s="119"/>
    </row>
    <row xmlns:x14ac="http://schemas.microsoft.com/office/spreadsheetml/2009/9/ac" r="384" s="3" customFormat="true" x14ac:dyDescent="0.25">
      <c r="A384" s="374"/>
      <c r="B384" s="119"/>
      <c r="L384" s="119"/>
      <c r="V384" s="119"/>
      <c r="AF384" s="119"/>
      <c r="AP384" s="119"/>
      <c r="AZ384" s="119"/>
      <c r="BA384" s="119"/>
      <c r="BJ384" s="119"/>
      <c r="BT384" s="119"/>
      <c r="CD384" s="119"/>
      <c r="CN384" s="119"/>
      <c r="CX384" s="119"/>
      <c r="DH384" s="119"/>
      <c r="DR384" s="119"/>
      <c r="EB384" s="119"/>
      <c r="EL384" s="119"/>
      <c r="EV384" s="119"/>
      <c r="FF384" s="119"/>
      <c r="FP384" s="119"/>
      <c r="FZ384" s="119"/>
      <c r="GJ384" s="119"/>
      <c r="GT384" s="119"/>
      <c r="HD384" s="119"/>
      <c r="HN384" s="119"/>
      <c r="HX384" s="119"/>
    </row>
    <row xmlns:x14ac="http://schemas.microsoft.com/office/spreadsheetml/2009/9/ac" r="385" s="3" customFormat="true" x14ac:dyDescent="0.25">
      <c r="A385" s="374"/>
      <c r="B385" s="119"/>
      <c r="L385" s="119"/>
      <c r="V385" s="119"/>
      <c r="AF385" s="119"/>
      <c r="AP385" s="119"/>
      <c r="AZ385" s="119"/>
      <c r="BA385" s="119"/>
      <c r="BJ385" s="119"/>
      <c r="BT385" s="119"/>
      <c r="CD385" s="119"/>
      <c r="CN385" s="119"/>
      <c r="CX385" s="119"/>
      <c r="DH385" s="119"/>
      <c r="DR385" s="119"/>
      <c r="EB385" s="119"/>
      <c r="EL385" s="119"/>
      <c r="EV385" s="119"/>
      <c r="FF385" s="119"/>
      <c r="FP385" s="119"/>
      <c r="FZ385" s="119"/>
      <c r="GJ385" s="119"/>
      <c r="GT385" s="119"/>
      <c r="HD385" s="119"/>
      <c r="HN385" s="119"/>
      <c r="HX385" s="119"/>
    </row>
    <row xmlns:x14ac="http://schemas.microsoft.com/office/spreadsheetml/2009/9/ac" r="386" s="3" customFormat="true" x14ac:dyDescent="0.25">
      <c r="A386" s="374"/>
      <c r="B386" s="119"/>
      <c r="L386" s="119"/>
      <c r="V386" s="119"/>
      <c r="AF386" s="119"/>
      <c r="AP386" s="119"/>
      <c r="AZ386" s="119"/>
      <c r="BA386" s="119"/>
      <c r="BJ386" s="119"/>
      <c r="BT386" s="119"/>
      <c r="CD386" s="119"/>
      <c r="CN386" s="119"/>
      <c r="CX386" s="119"/>
      <c r="DH386" s="119"/>
      <c r="DR386" s="119"/>
      <c r="EB386" s="119"/>
      <c r="EL386" s="119"/>
      <c r="EV386" s="119"/>
      <c r="FF386" s="119"/>
      <c r="FP386" s="119"/>
      <c r="FZ386" s="119"/>
      <c r="GJ386" s="119"/>
      <c r="GT386" s="119"/>
      <c r="HD386" s="119"/>
      <c r="HN386" s="119"/>
      <c r="HX386" s="119"/>
    </row>
    <row xmlns:x14ac="http://schemas.microsoft.com/office/spreadsheetml/2009/9/ac" r="387" s="3" customFormat="true" x14ac:dyDescent="0.25">
      <c r="A387" s="374"/>
      <c r="B387" s="119"/>
      <c r="L387" s="119"/>
      <c r="V387" s="119"/>
      <c r="AF387" s="119"/>
      <c r="AP387" s="119"/>
      <c r="AZ387" s="119"/>
      <c r="BA387" s="119"/>
      <c r="BJ387" s="119"/>
      <c r="BT387" s="119"/>
      <c r="CD387" s="119"/>
      <c r="CN387" s="119"/>
      <c r="CX387" s="119"/>
      <c r="DH387" s="119"/>
      <c r="DR387" s="119"/>
      <c r="EB387" s="119"/>
      <c r="EL387" s="119"/>
      <c r="EV387" s="119"/>
      <c r="FF387" s="119"/>
      <c r="FP387" s="119"/>
      <c r="FZ387" s="119"/>
      <c r="GJ387" s="119"/>
      <c r="GT387" s="119"/>
      <c r="HD387" s="119"/>
      <c r="HN387" s="119"/>
      <c r="HX387" s="119"/>
    </row>
    <row xmlns:x14ac="http://schemas.microsoft.com/office/spreadsheetml/2009/9/ac" r="388" s="3" customFormat="true" x14ac:dyDescent="0.25">
      <c r="A388" s="374"/>
      <c r="B388" s="119"/>
      <c r="L388" s="119"/>
      <c r="V388" s="119"/>
      <c r="AF388" s="119"/>
      <c r="AP388" s="119"/>
      <c r="AZ388" s="119"/>
      <c r="BA388" s="119"/>
      <c r="BJ388" s="119"/>
      <c r="BT388" s="119"/>
      <c r="CD388" s="119"/>
      <c r="CN388" s="119"/>
      <c r="CX388" s="119"/>
      <c r="DH388" s="119"/>
      <c r="DR388" s="119"/>
      <c r="EB388" s="119"/>
      <c r="EL388" s="119"/>
      <c r="EV388" s="119"/>
      <c r="FF388" s="119"/>
      <c r="FP388" s="119"/>
      <c r="FZ388" s="119"/>
      <c r="GJ388" s="119"/>
      <c r="GT388" s="119"/>
      <c r="HD388" s="119"/>
      <c r="HN388" s="119"/>
      <c r="HX388" s="119"/>
    </row>
    <row xmlns:x14ac="http://schemas.microsoft.com/office/spreadsheetml/2009/9/ac" r="389" s="3" customFormat="true" x14ac:dyDescent="0.25">
      <c r="A389" s="374"/>
      <c r="B389" s="119"/>
      <c r="L389" s="119"/>
      <c r="V389" s="119"/>
      <c r="AF389" s="119"/>
      <c r="AP389" s="119"/>
      <c r="AZ389" s="119"/>
      <c r="BA389" s="119"/>
      <c r="BJ389" s="119"/>
      <c r="BT389" s="119"/>
      <c r="CD389" s="119"/>
      <c r="CN389" s="119"/>
      <c r="CX389" s="119"/>
      <c r="DH389" s="119"/>
      <c r="DR389" s="119"/>
      <c r="EB389" s="119"/>
      <c r="EL389" s="119"/>
      <c r="EV389" s="119"/>
      <c r="FF389" s="119"/>
      <c r="FP389" s="119"/>
      <c r="FZ389" s="119"/>
      <c r="GJ389" s="119"/>
      <c r="GT389" s="119"/>
      <c r="HD389" s="119"/>
      <c r="HN389" s="119"/>
      <c r="HX389" s="119"/>
    </row>
    <row xmlns:x14ac="http://schemas.microsoft.com/office/spreadsheetml/2009/9/ac" r="390" s="3" customFormat="true" x14ac:dyDescent="0.25">
      <c r="A390" s="374"/>
      <c r="B390" s="119"/>
      <c r="L390" s="119"/>
      <c r="V390" s="119"/>
      <c r="AF390" s="119"/>
      <c r="AP390" s="119"/>
      <c r="AZ390" s="119"/>
      <c r="BA390" s="119"/>
      <c r="BJ390" s="119"/>
      <c r="BT390" s="119"/>
      <c r="CD390" s="119"/>
      <c r="CN390" s="119"/>
      <c r="CX390" s="119"/>
      <c r="DH390" s="119"/>
      <c r="DR390" s="119"/>
      <c r="EB390" s="119"/>
      <c r="EL390" s="119"/>
      <c r="EV390" s="119"/>
      <c r="FF390" s="119"/>
      <c r="FP390" s="119"/>
      <c r="FZ390" s="119"/>
      <c r="GJ390" s="119"/>
      <c r="GT390" s="119"/>
      <c r="HD390" s="119"/>
      <c r="HN390" s="119"/>
      <c r="HX390" s="119"/>
    </row>
    <row xmlns:x14ac="http://schemas.microsoft.com/office/spreadsheetml/2009/9/ac" r="391" s="3" customFormat="true" x14ac:dyDescent="0.25">
      <c r="A391" s="374"/>
      <c r="B391" s="119"/>
      <c r="L391" s="119"/>
      <c r="V391" s="119"/>
      <c r="AF391" s="119"/>
      <c r="AP391" s="119"/>
      <c r="AZ391" s="119"/>
      <c r="BA391" s="119"/>
      <c r="BJ391" s="119"/>
      <c r="BT391" s="119"/>
      <c r="CD391" s="119"/>
      <c r="CN391" s="119"/>
      <c r="CX391" s="119"/>
      <c r="DH391" s="119"/>
      <c r="DR391" s="119"/>
      <c r="EB391" s="119"/>
      <c r="EL391" s="119"/>
      <c r="EV391" s="119"/>
      <c r="FF391" s="119"/>
      <c r="FP391" s="119"/>
      <c r="FZ391" s="119"/>
      <c r="GJ391" s="119"/>
      <c r="GT391" s="119"/>
      <c r="HD391" s="119"/>
      <c r="HN391" s="119"/>
      <c r="HX391" s="119"/>
    </row>
    <row xmlns:x14ac="http://schemas.microsoft.com/office/spreadsheetml/2009/9/ac" r="392" s="3" customFormat="true" x14ac:dyDescent="0.25">
      <c r="A392" s="374"/>
      <c r="B392" s="119"/>
      <c r="L392" s="119"/>
      <c r="V392" s="119"/>
      <c r="AF392" s="119"/>
      <c r="AP392" s="119"/>
      <c r="AZ392" s="119"/>
      <c r="BA392" s="119"/>
      <c r="BJ392" s="119"/>
      <c r="BT392" s="119"/>
      <c r="CD392" s="119"/>
      <c r="CN392" s="119"/>
      <c r="CX392" s="119"/>
      <c r="DH392" s="119"/>
      <c r="DR392" s="119"/>
      <c r="EB392" s="119"/>
      <c r="EL392" s="119"/>
      <c r="EV392" s="119"/>
      <c r="FF392" s="119"/>
      <c r="FP392" s="119"/>
      <c r="FZ392" s="119"/>
      <c r="GJ392" s="119"/>
      <c r="GT392" s="119"/>
      <c r="HD392" s="119"/>
      <c r="HN392" s="119"/>
      <c r="HX392" s="119"/>
    </row>
    <row xmlns:x14ac="http://schemas.microsoft.com/office/spreadsheetml/2009/9/ac" r="393" s="3" customFormat="true" x14ac:dyDescent="0.25">
      <c r="A393" s="374"/>
      <c r="B393" s="119"/>
      <c r="L393" s="119"/>
      <c r="V393" s="119"/>
      <c r="AF393" s="119"/>
      <c r="AP393" s="119"/>
      <c r="AZ393" s="119"/>
      <c r="BA393" s="119"/>
      <c r="BJ393" s="119"/>
      <c r="BT393" s="119"/>
      <c r="CD393" s="119"/>
      <c r="CN393" s="119"/>
      <c r="CX393" s="119"/>
      <c r="DH393" s="119"/>
      <c r="DR393" s="119"/>
      <c r="EB393" s="119"/>
      <c r="EL393" s="119"/>
      <c r="EV393" s="119"/>
      <c r="FF393" s="119"/>
      <c r="FP393" s="119"/>
      <c r="FZ393" s="119"/>
      <c r="GJ393" s="119"/>
      <c r="GT393" s="119"/>
      <c r="HD393" s="119"/>
      <c r="HN393" s="119"/>
      <c r="HX393" s="119"/>
    </row>
    <row xmlns:x14ac="http://schemas.microsoft.com/office/spreadsheetml/2009/9/ac" r="394" s="3" customFormat="true" x14ac:dyDescent="0.25">
      <c r="A394" s="374"/>
      <c r="B394" s="119"/>
      <c r="L394" s="119"/>
      <c r="V394" s="119"/>
      <c r="AF394" s="119"/>
      <c r="AP394" s="119"/>
      <c r="AZ394" s="119"/>
      <c r="BA394" s="119"/>
      <c r="BJ394" s="119"/>
      <c r="BT394" s="119"/>
      <c r="CD394" s="119"/>
      <c r="CN394" s="119"/>
      <c r="CX394" s="119"/>
      <c r="DH394" s="119"/>
      <c r="DR394" s="119"/>
      <c r="EB394" s="119"/>
      <c r="EL394" s="119"/>
      <c r="EV394" s="119"/>
      <c r="FF394" s="119"/>
      <c r="FP394" s="119"/>
      <c r="FZ394" s="119"/>
      <c r="GJ394" s="119"/>
      <c r="GT394" s="119"/>
      <c r="HD394" s="119"/>
      <c r="HN394" s="119"/>
      <c r="HX394" s="119"/>
    </row>
    <row xmlns:x14ac="http://schemas.microsoft.com/office/spreadsheetml/2009/9/ac" r="395" s="3" customFormat="true" x14ac:dyDescent="0.25">
      <c r="A395" s="374"/>
      <c r="B395" s="119"/>
      <c r="L395" s="119"/>
      <c r="V395" s="119"/>
      <c r="AF395" s="119"/>
      <c r="AP395" s="119"/>
      <c r="AZ395" s="119"/>
      <c r="BA395" s="119"/>
      <c r="BJ395" s="119"/>
      <c r="BT395" s="119"/>
      <c r="CD395" s="119"/>
      <c r="CN395" s="119"/>
      <c r="CX395" s="119"/>
      <c r="DH395" s="119"/>
      <c r="DR395" s="119"/>
      <c r="EB395" s="119"/>
      <c r="EL395" s="119"/>
      <c r="EV395" s="119"/>
      <c r="FF395" s="119"/>
      <c r="FP395" s="119"/>
      <c r="FZ395" s="119"/>
      <c r="GJ395" s="119"/>
      <c r="GT395" s="119"/>
      <c r="HD395" s="119"/>
      <c r="HN395" s="119"/>
      <c r="HX395" s="119"/>
    </row>
    <row xmlns:x14ac="http://schemas.microsoft.com/office/spreadsheetml/2009/9/ac" r="396" s="3" customFormat="true" x14ac:dyDescent="0.25">
      <c r="A396" s="374"/>
      <c r="B396" s="119"/>
      <c r="L396" s="119"/>
      <c r="V396" s="119"/>
      <c r="AF396" s="119"/>
      <c r="AP396" s="119"/>
      <c r="AZ396" s="119"/>
      <c r="BA396" s="119"/>
      <c r="BJ396" s="119"/>
      <c r="BT396" s="119"/>
      <c r="CD396" s="119"/>
      <c r="CN396" s="119"/>
      <c r="CX396" s="119"/>
      <c r="DH396" s="119"/>
      <c r="DR396" s="119"/>
      <c r="EB396" s="119"/>
      <c r="EL396" s="119"/>
      <c r="EV396" s="119"/>
      <c r="FF396" s="119"/>
      <c r="FP396" s="119"/>
      <c r="FZ396" s="119"/>
      <c r="GJ396" s="119"/>
      <c r="GT396" s="119"/>
      <c r="HD396" s="119"/>
      <c r="HN396" s="119"/>
      <c r="HX396" s="119"/>
    </row>
    <row xmlns:x14ac="http://schemas.microsoft.com/office/spreadsheetml/2009/9/ac" r="397" s="3" customFormat="true" x14ac:dyDescent="0.25">
      <c r="A397" s="374"/>
      <c r="B397" s="119"/>
      <c r="L397" s="119"/>
      <c r="V397" s="119"/>
      <c r="AF397" s="119"/>
      <c r="AP397" s="119"/>
      <c r="AZ397" s="119"/>
      <c r="BA397" s="119"/>
      <c r="BJ397" s="119"/>
      <c r="BT397" s="119"/>
      <c r="CD397" s="119"/>
      <c r="CN397" s="119"/>
      <c r="CX397" s="119"/>
      <c r="DH397" s="119"/>
      <c r="DR397" s="119"/>
      <c r="EB397" s="119"/>
      <c r="EL397" s="119"/>
      <c r="EV397" s="119"/>
      <c r="FF397" s="119"/>
      <c r="FP397" s="119"/>
      <c r="FZ397" s="119"/>
      <c r="GJ397" s="119"/>
      <c r="GT397" s="119"/>
      <c r="HD397" s="119"/>
      <c r="HN397" s="119"/>
      <c r="HX397" s="119"/>
    </row>
    <row xmlns:x14ac="http://schemas.microsoft.com/office/spreadsheetml/2009/9/ac" r="398" s="3" customFormat="true" x14ac:dyDescent="0.25">
      <c r="A398" s="374"/>
      <c r="B398" s="119"/>
      <c r="L398" s="119"/>
      <c r="V398" s="119"/>
      <c r="AF398" s="119"/>
      <c r="AP398" s="119"/>
      <c r="AZ398" s="119"/>
      <c r="BA398" s="119"/>
      <c r="BJ398" s="119"/>
      <c r="BT398" s="119"/>
      <c r="CD398" s="119"/>
      <c r="CN398" s="119"/>
      <c r="CX398" s="119"/>
      <c r="DH398" s="119"/>
      <c r="DR398" s="119"/>
      <c r="EB398" s="119"/>
      <c r="EL398" s="119"/>
      <c r="EV398" s="119"/>
      <c r="FF398" s="119"/>
      <c r="FP398" s="119"/>
      <c r="FZ398" s="119"/>
      <c r="GJ398" s="119"/>
      <c r="GT398" s="119"/>
      <c r="HD398" s="119"/>
      <c r="HN398" s="119"/>
      <c r="HX398" s="119"/>
    </row>
    <row xmlns:x14ac="http://schemas.microsoft.com/office/spreadsheetml/2009/9/ac" r="399" s="3" customFormat="true" x14ac:dyDescent="0.25">
      <c r="A399" s="374"/>
      <c r="B399" s="119"/>
      <c r="L399" s="119"/>
      <c r="V399" s="119"/>
      <c r="AF399" s="119"/>
      <c r="AP399" s="119"/>
      <c r="AZ399" s="119"/>
      <c r="BA399" s="119"/>
      <c r="BJ399" s="119"/>
      <c r="BT399" s="119"/>
      <c r="CD399" s="119"/>
      <c r="CN399" s="119"/>
      <c r="CX399" s="119"/>
      <c r="DH399" s="119"/>
      <c r="DR399" s="119"/>
      <c r="EB399" s="119"/>
      <c r="EL399" s="119"/>
      <c r="EV399" s="119"/>
      <c r="FF399" s="119"/>
      <c r="FP399" s="119"/>
      <c r="FZ399" s="119"/>
      <c r="GJ399" s="119"/>
      <c r="GT399" s="119"/>
      <c r="HD399" s="119"/>
      <c r="HN399" s="119"/>
      <c r="HX399" s="119"/>
    </row>
    <row xmlns:x14ac="http://schemas.microsoft.com/office/spreadsheetml/2009/9/ac" r="400" s="3" customFormat="true" x14ac:dyDescent="0.25">
      <c r="A400" s="374"/>
      <c r="B400" s="119"/>
      <c r="L400" s="119"/>
      <c r="V400" s="119"/>
      <c r="AF400" s="119"/>
      <c r="AP400" s="119"/>
      <c r="AZ400" s="119"/>
      <c r="BA400" s="119"/>
      <c r="BJ400" s="119"/>
      <c r="BT400" s="119"/>
      <c r="CD400" s="119"/>
      <c r="CN400" s="119"/>
      <c r="CX400" s="119"/>
      <c r="DH400" s="119"/>
      <c r="DR400" s="119"/>
      <c r="EB400" s="119"/>
      <c r="EL400" s="119"/>
      <c r="EV400" s="119"/>
      <c r="FF400" s="119"/>
      <c r="FP400" s="119"/>
      <c r="FZ400" s="119"/>
      <c r="GJ400" s="119"/>
      <c r="GT400" s="119"/>
      <c r="HD400" s="119"/>
      <c r="HN400" s="119"/>
      <c r="HX400" s="119"/>
    </row>
    <row xmlns:x14ac="http://schemas.microsoft.com/office/spreadsheetml/2009/9/ac" r="401" s="3" customFormat="true" x14ac:dyDescent="0.25">
      <c r="A401" s="374"/>
      <c r="B401" s="119"/>
      <c r="L401" s="119"/>
      <c r="V401" s="119"/>
      <c r="AF401" s="119"/>
      <c r="AP401" s="119"/>
      <c r="AZ401" s="119"/>
      <c r="BA401" s="119"/>
      <c r="BJ401" s="119"/>
      <c r="BT401" s="119"/>
      <c r="CD401" s="119"/>
      <c r="CN401" s="119"/>
      <c r="CX401" s="119"/>
      <c r="DH401" s="119"/>
      <c r="DR401" s="119"/>
      <c r="EB401" s="119"/>
      <c r="EL401" s="119"/>
      <c r="EV401" s="119"/>
      <c r="FF401" s="119"/>
      <c r="FP401" s="119"/>
      <c r="FZ401" s="119"/>
      <c r="GJ401" s="119"/>
      <c r="GT401" s="119"/>
      <c r="HD401" s="119"/>
      <c r="HN401" s="119"/>
      <c r="HX401" s="119"/>
    </row>
    <row xmlns:x14ac="http://schemas.microsoft.com/office/spreadsheetml/2009/9/ac" r="402" s="3" customFormat="true" x14ac:dyDescent="0.25">
      <c r="A402" s="374"/>
      <c r="B402" s="119"/>
      <c r="L402" s="119"/>
      <c r="V402" s="119"/>
      <c r="AF402" s="119"/>
      <c r="AP402" s="119"/>
      <c r="AZ402" s="119"/>
      <c r="BA402" s="119"/>
      <c r="BJ402" s="119"/>
      <c r="BT402" s="119"/>
      <c r="CD402" s="119"/>
      <c r="CN402" s="119"/>
      <c r="CX402" s="119"/>
      <c r="DH402" s="119"/>
      <c r="DR402" s="119"/>
      <c r="EB402" s="119"/>
      <c r="EL402" s="119"/>
      <c r="EV402" s="119"/>
      <c r="FF402" s="119"/>
      <c r="FP402" s="119"/>
      <c r="FZ402" s="119"/>
      <c r="GJ402" s="119"/>
      <c r="GT402" s="119"/>
      <c r="HD402" s="119"/>
      <c r="HN402" s="119"/>
      <c r="HX402" s="119"/>
    </row>
    <row xmlns:x14ac="http://schemas.microsoft.com/office/spreadsheetml/2009/9/ac" r="403" s="3" customFormat="true" x14ac:dyDescent="0.25">
      <c r="A403" s="374"/>
      <c r="B403" s="119"/>
      <c r="L403" s="119"/>
      <c r="V403" s="119"/>
      <c r="AF403" s="119"/>
      <c r="AP403" s="119"/>
      <c r="AZ403" s="119"/>
      <c r="BA403" s="119"/>
      <c r="BJ403" s="119"/>
      <c r="BT403" s="119"/>
      <c r="CD403" s="119"/>
      <c r="CN403" s="119"/>
      <c r="CX403" s="119"/>
      <c r="DH403" s="119"/>
      <c r="DR403" s="119"/>
      <c r="EB403" s="119"/>
      <c r="EL403" s="119"/>
      <c r="EV403" s="119"/>
      <c r="FF403" s="119"/>
      <c r="FP403" s="119"/>
      <c r="FZ403" s="119"/>
      <c r="GJ403" s="119"/>
      <c r="GT403" s="119"/>
      <c r="HD403" s="119"/>
      <c r="HN403" s="119"/>
      <c r="HX403" s="119"/>
    </row>
    <row xmlns:x14ac="http://schemas.microsoft.com/office/spreadsheetml/2009/9/ac" r="404" s="3" customFormat="true" x14ac:dyDescent="0.25">
      <c r="A404" s="374"/>
      <c r="B404" s="119"/>
      <c r="L404" s="119"/>
      <c r="V404" s="119"/>
      <c r="AF404" s="119"/>
      <c r="AP404" s="119"/>
      <c r="AZ404" s="119"/>
      <c r="BA404" s="119"/>
      <c r="BJ404" s="119"/>
      <c r="BT404" s="119"/>
      <c r="CD404" s="119"/>
      <c r="CN404" s="119"/>
      <c r="CX404" s="119"/>
      <c r="DH404" s="119"/>
      <c r="DR404" s="119"/>
      <c r="EB404" s="119"/>
      <c r="EL404" s="119"/>
      <c r="EV404" s="119"/>
      <c r="FF404" s="119"/>
      <c r="FP404" s="119"/>
      <c r="FZ404" s="119"/>
      <c r="GJ404" s="119"/>
      <c r="GT404" s="119"/>
      <c r="HD404" s="119"/>
      <c r="HN404" s="119"/>
      <c r="HX404" s="119"/>
    </row>
    <row xmlns:x14ac="http://schemas.microsoft.com/office/spreadsheetml/2009/9/ac" r="405" s="3" customFormat="true" x14ac:dyDescent="0.25">
      <c r="A405" s="374"/>
      <c r="B405" s="119"/>
      <c r="L405" s="119"/>
      <c r="V405" s="119"/>
      <c r="AF405" s="119"/>
      <c r="AP405" s="119"/>
      <c r="AZ405" s="119"/>
      <c r="BA405" s="119"/>
      <c r="BJ405" s="119"/>
      <c r="BT405" s="119"/>
      <c r="CD405" s="119"/>
      <c r="CN405" s="119"/>
      <c r="CX405" s="119"/>
      <c r="DH405" s="119"/>
      <c r="DR405" s="119"/>
      <c r="EB405" s="119"/>
      <c r="EL405" s="119"/>
      <c r="EV405" s="119"/>
      <c r="FF405" s="119"/>
      <c r="FP405" s="119"/>
      <c r="FZ405" s="119"/>
      <c r="GJ405" s="119"/>
      <c r="GT405" s="119"/>
      <c r="HD405" s="119"/>
      <c r="HN405" s="119"/>
      <c r="HX405" s="119"/>
    </row>
    <row xmlns:x14ac="http://schemas.microsoft.com/office/spreadsheetml/2009/9/ac" r="406" s="3" customFormat="true" x14ac:dyDescent="0.25">
      <c r="A406" s="374"/>
      <c r="B406" s="119"/>
      <c r="L406" s="119"/>
      <c r="V406" s="119"/>
      <c r="AF406" s="119"/>
      <c r="AP406" s="119"/>
      <c r="AZ406" s="119"/>
      <c r="BA406" s="119"/>
      <c r="BJ406" s="119"/>
      <c r="BT406" s="119"/>
      <c r="CD406" s="119"/>
      <c r="CN406" s="119"/>
      <c r="CX406" s="119"/>
      <c r="DH406" s="119"/>
      <c r="DR406" s="119"/>
      <c r="EB406" s="119"/>
      <c r="EL406" s="119"/>
      <c r="EV406" s="119"/>
      <c r="FF406" s="119"/>
      <c r="FP406" s="119"/>
      <c r="FZ406" s="119"/>
      <c r="GJ406" s="119"/>
      <c r="GT406" s="119"/>
      <c r="HD406" s="119"/>
      <c r="HN406" s="119"/>
      <c r="HX406" s="119"/>
    </row>
    <row xmlns:x14ac="http://schemas.microsoft.com/office/spreadsheetml/2009/9/ac" r="407" s="3" customFormat="true" x14ac:dyDescent="0.25">
      <c r="A407" s="374"/>
      <c r="B407" s="119"/>
      <c r="L407" s="119"/>
      <c r="V407" s="119"/>
      <c r="AF407" s="119"/>
      <c r="AP407" s="119"/>
      <c r="AZ407" s="119"/>
      <c r="BA407" s="119"/>
      <c r="BJ407" s="119"/>
      <c r="BT407" s="119"/>
      <c r="CD407" s="119"/>
      <c r="CN407" s="119"/>
      <c r="CX407" s="119"/>
      <c r="DH407" s="119"/>
      <c r="DR407" s="119"/>
      <c r="EB407" s="119"/>
      <c r="EL407" s="119"/>
      <c r="EV407" s="119"/>
      <c r="FF407" s="119"/>
      <c r="FP407" s="119"/>
      <c r="FZ407" s="119"/>
      <c r="GJ407" s="119"/>
      <c r="GT407" s="119"/>
      <c r="HD407" s="119"/>
      <c r="HN407" s="119"/>
      <c r="HX407" s="119"/>
    </row>
    <row xmlns:x14ac="http://schemas.microsoft.com/office/spreadsheetml/2009/9/ac" r="408" s="3" customFormat="true" x14ac:dyDescent="0.25">
      <c r="A408" s="374"/>
      <c r="B408" s="119"/>
      <c r="L408" s="119"/>
      <c r="V408" s="119"/>
      <c r="AF408" s="119"/>
      <c r="AP408" s="119"/>
      <c r="AZ408" s="119"/>
      <c r="BA408" s="119"/>
      <c r="BJ408" s="119"/>
      <c r="BT408" s="119"/>
      <c r="CD408" s="119"/>
      <c r="CN408" s="119"/>
      <c r="CX408" s="119"/>
      <c r="DH408" s="119"/>
      <c r="DR408" s="119"/>
      <c r="EB408" s="119"/>
      <c r="EL408" s="119"/>
      <c r="EV408" s="119"/>
      <c r="FF408" s="119"/>
      <c r="FP408" s="119"/>
      <c r="FZ408" s="119"/>
      <c r="GJ408" s="119"/>
      <c r="GT408" s="119"/>
      <c r="HD408" s="119"/>
      <c r="HN408" s="119"/>
      <c r="HX408" s="119"/>
    </row>
    <row xmlns:x14ac="http://schemas.microsoft.com/office/spreadsheetml/2009/9/ac" r="409" s="3" customFormat="true" x14ac:dyDescent="0.25">
      <c r="A409" s="374"/>
      <c r="B409" s="119"/>
      <c r="L409" s="119"/>
      <c r="V409" s="119"/>
      <c r="AF409" s="119"/>
      <c r="AP409" s="119"/>
      <c r="AZ409" s="119"/>
      <c r="BA409" s="119"/>
      <c r="BJ409" s="119"/>
      <c r="BT409" s="119"/>
      <c r="CD409" s="119"/>
      <c r="CN409" s="119"/>
      <c r="CX409" s="119"/>
      <c r="DH409" s="119"/>
      <c r="DR409" s="119"/>
      <c r="EB409" s="119"/>
      <c r="EL409" s="119"/>
      <c r="EV409" s="119"/>
      <c r="FF409" s="119"/>
      <c r="FP409" s="119"/>
      <c r="FZ409" s="119"/>
      <c r="GJ409" s="119"/>
      <c r="GT409" s="119"/>
      <c r="HD409" s="119"/>
      <c r="HN409" s="119"/>
      <c r="HX409" s="119"/>
    </row>
    <row xmlns:x14ac="http://schemas.microsoft.com/office/spreadsheetml/2009/9/ac" r="410" s="3" customFormat="true" x14ac:dyDescent="0.25">
      <c r="A410" s="374"/>
      <c r="B410" s="119"/>
      <c r="L410" s="119"/>
      <c r="V410" s="119"/>
      <c r="AF410" s="119"/>
      <c r="AP410" s="119"/>
      <c r="AZ410" s="119"/>
      <c r="BA410" s="119"/>
      <c r="BJ410" s="119"/>
      <c r="BT410" s="119"/>
      <c r="CD410" s="119"/>
      <c r="CN410" s="119"/>
      <c r="CX410" s="119"/>
      <c r="DH410" s="119"/>
      <c r="DR410" s="119"/>
      <c r="EB410" s="119"/>
      <c r="EL410" s="119"/>
      <c r="EV410" s="119"/>
      <c r="FF410" s="119"/>
      <c r="FP410" s="119"/>
      <c r="FZ410" s="119"/>
      <c r="GJ410" s="119"/>
      <c r="GT410" s="119"/>
      <c r="HD410" s="119"/>
      <c r="HN410" s="119"/>
      <c r="HX410" s="119"/>
    </row>
    <row xmlns:x14ac="http://schemas.microsoft.com/office/spreadsheetml/2009/9/ac" r="411" s="3" customFormat="true" x14ac:dyDescent="0.25">
      <c r="A411" s="374"/>
      <c r="B411" s="119"/>
      <c r="L411" s="119"/>
      <c r="V411" s="119"/>
      <c r="AF411" s="119"/>
      <c r="AP411" s="119"/>
      <c r="AZ411" s="119"/>
      <c r="BA411" s="119"/>
      <c r="BJ411" s="119"/>
      <c r="BT411" s="119"/>
      <c r="CD411" s="119"/>
      <c r="CN411" s="119"/>
      <c r="CX411" s="119"/>
      <c r="DH411" s="119"/>
      <c r="DR411" s="119"/>
      <c r="EB411" s="119"/>
      <c r="EL411" s="119"/>
      <c r="EV411" s="119"/>
      <c r="FF411" s="119"/>
      <c r="FP411" s="119"/>
      <c r="FZ411" s="119"/>
      <c r="GJ411" s="119"/>
      <c r="GT411" s="119"/>
      <c r="HD411" s="119"/>
      <c r="HN411" s="119"/>
      <c r="HX411" s="119"/>
    </row>
    <row xmlns:x14ac="http://schemas.microsoft.com/office/spreadsheetml/2009/9/ac" r="412" s="3" customFormat="true" x14ac:dyDescent="0.25">
      <c r="A412" s="374"/>
      <c r="B412" s="119"/>
      <c r="L412" s="119"/>
      <c r="V412" s="119"/>
      <c r="AF412" s="119"/>
      <c r="AP412" s="119"/>
      <c r="AZ412" s="119"/>
      <c r="BA412" s="119"/>
      <c r="BJ412" s="119"/>
      <c r="BT412" s="119"/>
      <c r="CD412" s="119"/>
      <c r="CN412" s="119"/>
      <c r="CX412" s="119"/>
      <c r="DH412" s="119"/>
      <c r="DR412" s="119"/>
      <c r="EB412" s="119"/>
      <c r="EL412" s="119"/>
      <c r="EV412" s="119"/>
      <c r="FF412" s="119"/>
      <c r="FP412" s="119"/>
      <c r="FZ412" s="119"/>
      <c r="GJ412" s="119"/>
      <c r="GT412" s="119"/>
      <c r="HD412" s="119"/>
      <c r="HN412" s="119"/>
      <c r="HX412" s="119"/>
    </row>
    <row xmlns:x14ac="http://schemas.microsoft.com/office/spreadsheetml/2009/9/ac" r="413" s="3" customFormat="true" x14ac:dyDescent="0.25">
      <c r="A413" s="374"/>
      <c r="B413" s="119"/>
      <c r="L413" s="119"/>
      <c r="V413" s="119"/>
      <c r="AF413" s="119"/>
      <c r="AP413" s="119"/>
      <c r="AZ413" s="119"/>
      <c r="BA413" s="119"/>
      <c r="BJ413" s="119"/>
      <c r="BT413" s="119"/>
      <c r="CD413" s="119"/>
      <c r="CN413" s="119"/>
      <c r="CX413" s="119"/>
      <c r="DH413" s="119"/>
      <c r="DR413" s="119"/>
      <c r="EB413" s="119"/>
      <c r="EL413" s="119"/>
      <c r="EV413" s="119"/>
      <c r="FF413" s="119"/>
      <c r="FP413" s="119"/>
      <c r="FZ413" s="119"/>
      <c r="GJ413" s="119"/>
      <c r="GT413" s="119"/>
      <c r="HD413" s="119"/>
      <c r="HN413" s="119"/>
      <c r="HX413" s="119"/>
    </row>
    <row xmlns:x14ac="http://schemas.microsoft.com/office/spreadsheetml/2009/9/ac" r="414" s="3" customFormat="true" x14ac:dyDescent="0.25">
      <c r="A414" s="374"/>
      <c r="B414" s="119"/>
      <c r="L414" s="119"/>
      <c r="V414" s="119"/>
      <c r="AF414" s="119"/>
      <c r="AP414" s="119"/>
      <c r="AZ414" s="119"/>
      <c r="BA414" s="119"/>
      <c r="BJ414" s="119"/>
      <c r="BT414" s="119"/>
      <c r="CD414" s="119"/>
      <c r="CN414" s="119"/>
      <c r="CX414" s="119"/>
      <c r="DH414" s="119"/>
      <c r="DR414" s="119"/>
      <c r="EB414" s="119"/>
      <c r="EL414" s="119"/>
      <c r="EV414" s="119"/>
      <c r="FF414" s="119"/>
      <c r="FP414" s="119"/>
      <c r="FZ414" s="119"/>
      <c r="GJ414" s="119"/>
      <c r="GT414" s="119"/>
      <c r="HD414" s="119"/>
      <c r="HN414" s="119"/>
      <c r="HX414" s="119"/>
    </row>
    <row xmlns:x14ac="http://schemas.microsoft.com/office/spreadsheetml/2009/9/ac" r="415" s="3" customFormat="true" x14ac:dyDescent="0.25">
      <c r="A415" s="374"/>
      <c r="B415" s="119"/>
      <c r="L415" s="119"/>
      <c r="V415" s="119"/>
      <c r="AF415" s="119"/>
      <c r="AP415" s="119"/>
      <c r="AZ415" s="119"/>
      <c r="BA415" s="119"/>
      <c r="BJ415" s="119"/>
      <c r="BT415" s="119"/>
      <c r="CD415" s="119"/>
      <c r="CN415" s="119"/>
      <c r="CX415" s="119"/>
      <c r="DH415" s="119"/>
      <c r="DR415" s="119"/>
      <c r="EB415" s="119"/>
      <c r="EL415" s="119"/>
      <c r="EV415" s="119"/>
      <c r="FF415" s="119"/>
      <c r="FP415" s="119"/>
      <c r="FZ415" s="119"/>
      <c r="GJ415" s="119"/>
      <c r="GT415" s="119"/>
      <c r="HD415" s="119"/>
      <c r="HN415" s="119"/>
      <c r="HX415" s="119"/>
    </row>
    <row xmlns:x14ac="http://schemas.microsoft.com/office/spreadsheetml/2009/9/ac" r="416" s="3" customFormat="true" x14ac:dyDescent="0.25">
      <c r="A416" s="374"/>
      <c r="B416" s="119"/>
      <c r="L416" s="119"/>
      <c r="V416" s="119"/>
      <c r="AF416" s="119"/>
      <c r="AP416" s="119"/>
      <c r="AZ416" s="119"/>
      <c r="BA416" s="119"/>
      <c r="BJ416" s="119"/>
      <c r="BT416" s="119"/>
      <c r="CD416" s="119"/>
      <c r="CN416" s="119"/>
      <c r="CX416" s="119"/>
      <c r="DH416" s="119"/>
      <c r="DR416" s="119"/>
      <c r="EB416" s="119"/>
      <c r="EL416" s="119"/>
      <c r="EV416" s="119"/>
      <c r="FF416" s="119"/>
      <c r="FP416" s="119"/>
      <c r="FZ416" s="119"/>
      <c r="GJ416" s="119"/>
      <c r="GT416" s="119"/>
      <c r="HD416" s="119"/>
      <c r="HN416" s="119"/>
      <c r="HX416" s="119"/>
    </row>
    <row xmlns:x14ac="http://schemas.microsoft.com/office/spreadsheetml/2009/9/ac" r="417" s="3" customFormat="true" x14ac:dyDescent="0.25">
      <c r="A417" s="374"/>
      <c r="B417" s="119"/>
      <c r="L417" s="119"/>
      <c r="V417" s="119"/>
      <c r="AF417" s="119"/>
      <c r="AP417" s="119"/>
      <c r="AZ417" s="119"/>
      <c r="BA417" s="119"/>
      <c r="BJ417" s="119"/>
      <c r="BT417" s="119"/>
      <c r="CD417" s="119"/>
      <c r="CN417" s="119"/>
      <c r="CX417" s="119"/>
      <c r="DH417" s="119"/>
      <c r="DR417" s="119"/>
      <c r="EB417" s="119"/>
      <c r="EL417" s="119"/>
      <c r="EV417" s="119"/>
      <c r="FF417" s="119"/>
      <c r="FP417" s="119"/>
      <c r="FZ417" s="119"/>
      <c r="GJ417" s="119"/>
      <c r="GT417" s="119"/>
      <c r="HD417" s="119"/>
      <c r="HN417" s="119"/>
      <c r="HX417" s="119"/>
    </row>
    <row xmlns:x14ac="http://schemas.microsoft.com/office/spreadsheetml/2009/9/ac" r="418" s="3" customFormat="true" x14ac:dyDescent="0.25">
      <c r="A418" s="374"/>
      <c r="B418" s="119"/>
      <c r="L418" s="119"/>
      <c r="V418" s="119"/>
      <c r="AF418" s="119"/>
      <c r="AP418" s="119"/>
      <c r="AZ418" s="119"/>
      <c r="BA418" s="119"/>
      <c r="BJ418" s="119"/>
      <c r="BT418" s="119"/>
      <c r="CD418" s="119"/>
      <c r="CN418" s="119"/>
      <c r="CX418" s="119"/>
      <c r="DH418" s="119"/>
      <c r="DR418" s="119"/>
      <c r="EB418" s="119"/>
      <c r="EL418" s="119"/>
      <c r="EV418" s="119"/>
      <c r="FF418" s="119"/>
      <c r="FP418" s="119"/>
      <c r="FZ418" s="119"/>
      <c r="GJ418" s="119"/>
      <c r="GT418" s="119"/>
      <c r="HD418" s="119"/>
      <c r="HN418" s="119"/>
      <c r="HX418" s="119"/>
    </row>
    <row xmlns:x14ac="http://schemas.microsoft.com/office/spreadsheetml/2009/9/ac" r="419" s="3" customFormat="true" x14ac:dyDescent="0.25">
      <c r="A419" s="374"/>
      <c r="B419" s="119"/>
      <c r="L419" s="119"/>
      <c r="V419" s="119"/>
      <c r="AF419" s="119"/>
      <c r="AP419" s="119"/>
      <c r="AZ419" s="119"/>
      <c r="BA419" s="119"/>
      <c r="BJ419" s="119"/>
      <c r="BT419" s="119"/>
      <c r="CD419" s="119"/>
      <c r="CN419" s="119"/>
      <c r="CX419" s="119"/>
      <c r="DH419" s="119"/>
      <c r="DR419" s="119"/>
      <c r="EB419" s="119"/>
      <c r="EL419" s="119"/>
      <c r="EV419" s="119"/>
      <c r="FF419" s="119"/>
      <c r="FP419" s="119"/>
      <c r="FZ419" s="119"/>
      <c r="GJ419" s="119"/>
      <c r="GT419" s="119"/>
      <c r="HD419" s="119"/>
      <c r="HN419" s="119"/>
      <c r="HX419" s="119"/>
    </row>
    <row xmlns:x14ac="http://schemas.microsoft.com/office/spreadsheetml/2009/9/ac" r="420" s="3" customFormat="true" x14ac:dyDescent="0.25">
      <c r="A420" s="374"/>
      <c r="B420" s="119"/>
      <c r="L420" s="119"/>
      <c r="V420" s="119"/>
      <c r="AF420" s="119"/>
      <c r="AP420" s="119"/>
      <c r="AZ420" s="119"/>
      <c r="BA420" s="119"/>
      <c r="BJ420" s="119"/>
      <c r="BT420" s="119"/>
      <c r="CD420" s="119"/>
      <c r="CN420" s="119"/>
      <c r="CX420" s="119"/>
      <c r="DH420" s="119"/>
      <c r="DR420" s="119"/>
      <c r="EB420" s="119"/>
      <c r="EL420" s="119"/>
      <c r="EV420" s="119"/>
      <c r="FF420" s="119"/>
      <c r="FP420" s="119"/>
      <c r="FZ420" s="119"/>
      <c r="GJ420" s="119"/>
      <c r="GT420" s="119"/>
      <c r="HD420" s="119"/>
      <c r="HN420" s="119"/>
      <c r="HX420" s="119"/>
    </row>
    <row xmlns:x14ac="http://schemas.microsoft.com/office/spreadsheetml/2009/9/ac" r="421" s="3" customFormat="true" x14ac:dyDescent="0.25">
      <c r="A421" s="374"/>
      <c r="B421" s="119"/>
      <c r="L421" s="119"/>
      <c r="V421" s="119"/>
      <c r="AF421" s="119"/>
      <c r="AP421" s="119"/>
      <c r="AZ421" s="119"/>
      <c r="BA421" s="119"/>
      <c r="BJ421" s="119"/>
      <c r="BT421" s="119"/>
      <c r="CD421" s="119"/>
      <c r="CN421" s="119"/>
      <c r="CX421" s="119"/>
      <c r="DH421" s="119"/>
      <c r="DR421" s="119"/>
      <c r="EB421" s="119"/>
      <c r="EL421" s="119"/>
      <c r="EV421" s="119"/>
      <c r="FF421" s="119"/>
      <c r="FP421" s="119"/>
      <c r="FZ421" s="119"/>
      <c r="GJ421" s="119"/>
      <c r="GT421" s="119"/>
      <c r="HD421" s="119"/>
      <c r="HN421" s="119"/>
      <c r="HX421" s="119"/>
    </row>
    <row xmlns:x14ac="http://schemas.microsoft.com/office/spreadsheetml/2009/9/ac" r="422" s="3" customFormat="true" x14ac:dyDescent="0.25">
      <c r="A422" s="374"/>
      <c r="B422" s="119"/>
      <c r="L422" s="119"/>
      <c r="V422" s="119"/>
      <c r="AF422" s="119"/>
      <c r="AP422" s="119"/>
      <c r="AZ422" s="119"/>
      <c r="BA422" s="119"/>
      <c r="BJ422" s="119"/>
      <c r="BT422" s="119"/>
      <c r="CD422" s="119"/>
      <c r="CN422" s="119"/>
      <c r="CX422" s="119"/>
      <c r="DH422" s="119"/>
      <c r="DR422" s="119"/>
      <c r="EB422" s="119"/>
      <c r="EL422" s="119"/>
      <c r="EV422" s="119"/>
      <c r="FF422" s="119"/>
      <c r="FP422" s="119"/>
      <c r="FZ422" s="119"/>
      <c r="GJ422" s="119"/>
      <c r="GT422" s="119"/>
      <c r="HD422" s="119"/>
      <c r="HN422" s="119"/>
      <c r="HX422" s="119"/>
    </row>
    <row xmlns:x14ac="http://schemas.microsoft.com/office/spreadsheetml/2009/9/ac" r="423" s="3" customFormat="true" x14ac:dyDescent="0.25">
      <c r="A423" s="374"/>
      <c r="B423" s="119"/>
      <c r="L423" s="119"/>
      <c r="V423" s="119"/>
      <c r="AF423" s="119"/>
      <c r="AP423" s="119"/>
      <c r="AZ423" s="119"/>
      <c r="BA423" s="119"/>
      <c r="BJ423" s="119"/>
      <c r="BT423" s="119"/>
      <c r="CD423" s="119"/>
      <c r="CN423" s="119"/>
      <c r="CX423" s="119"/>
      <c r="DH423" s="119"/>
      <c r="DR423" s="119"/>
      <c r="EB423" s="119"/>
      <c r="EL423" s="119"/>
      <c r="EV423" s="119"/>
      <c r="FF423" s="119"/>
      <c r="FP423" s="119"/>
      <c r="FZ423" s="119"/>
      <c r="GJ423" s="119"/>
      <c r="GT423" s="119"/>
      <c r="HD423" s="119"/>
      <c r="HN423" s="119"/>
      <c r="HX423" s="119"/>
    </row>
    <row xmlns:x14ac="http://schemas.microsoft.com/office/spreadsheetml/2009/9/ac" r="424" s="3" customFormat="true" x14ac:dyDescent="0.25">
      <c r="A424" s="374"/>
      <c r="B424" s="119"/>
      <c r="L424" s="119"/>
      <c r="V424" s="119"/>
      <c r="AF424" s="119"/>
      <c r="AP424" s="119"/>
      <c r="AZ424" s="119"/>
      <c r="BA424" s="119"/>
      <c r="BJ424" s="119"/>
      <c r="BT424" s="119"/>
      <c r="CD424" s="119"/>
      <c r="CN424" s="119"/>
      <c r="CX424" s="119"/>
      <c r="DH424" s="119"/>
      <c r="DR424" s="119"/>
      <c r="EB424" s="119"/>
      <c r="EL424" s="119"/>
      <c r="EV424" s="119"/>
      <c r="FF424" s="119"/>
      <c r="FP424" s="119"/>
      <c r="FZ424" s="119"/>
      <c r="GJ424" s="119"/>
      <c r="GT424" s="119"/>
      <c r="HD424" s="119"/>
      <c r="HN424" s="119"/>
      <c r="HX424" s="119"/>
    </row>
    <row xmlns:x14ac="http://schemas.microsoft.com/office/spreadsheetml/2009/9/ac" r="425" s="3" customFormat="true" x14ac:dyDescent="0.25">
      <c r="A425" s="374"/>
      <c r="B425" s="119"/>
      <c r="L425" s="119"/>
      <c r="V425" s="119"/>
      <c r="AF425" s="119"/>
      <c r="AP425" s="119"/>
      <c r="AZ425" s="119"/>
      <c r="BA425" s="119"/>
      <c r="BJ425" s="119"/>
      <c r="BT425" s="119"/>
      <c r="CD425" s="119"/>
      <c r="CN425" s="119"/>
      <c r="CX425" s="119"/>
      <c r="DH425" s="119"/>
      <c r="DR425" s="119"/>
      <c r="EB425" s="119"/>
      <c r="EL425" s="119"/>
      <c r="EV425" s="119"/>
      <c r="FF425" s="119"/>
      <c r="FP425" s="119"/>
      <c r="FZ425" s="119"/>
      <c r="GJ425" s="119"/>
      <c r="GT425" s="119"/>
      <c r="HD425" s="119"/>
      <c r="HN425" s="119"/>
      <c r="HX425" s="119"/>
    </row>
    <row xmlns:x14ac="http://schemas.microsoft.com/office/spreadsheetml/2009/9/ac" r="426" s="3" customFormat="true" x14ac:dyDescent="0.25">
      <c r="A426" s="374"/>
      <c r="B426" s="119"/>
      <c r="L426" s="119"/>
      <c r="V426" s="119"/>
      <c r="AF426" s="119"/>
      <c r="AP426" s="119"/>
      <c r="AZ426" s="119"/>
      <c r="BA426" s="119"/>
      <c r="BJ426" s="119"/>
      <c r="BT426" s="119"/>
      <c r="CD426" s="119"/>
      <c r="CN426" s="119"/>
      <c r="CX426" s="119"/>
      <c r="DH426" s="119"/>
      <c r="DR426" s="119"/>
      <c r="EB426" s="119"/>
      <c r="EL426" s="119"/>
      <c r="EV426" s="119"/>
      <c r="FF426" s="119"/>
      <c r="FP426" s="119"/>
      <c r="FZ426" s="119"/>
      <c r="GJ426" s="119"/>
      <c r="GT426" s="119"/>
      <c r="HD426" s="119"/>
      <c r="HN426" s="119"/>
      <c r="HX426" s="119"/>
    </row>
    <row xmlns:x14ac="http://schemas.microsoft.com/office/spreadsheetml/2009/9/ac" r="427" s="3" customFormat="true" x14ac:dyDescent="0.25">
      <c r="A427" s="374"/>
      <c r="B427" s="119"/>
      <c r="L427" s="119"/>
      <c r="V427" s="119"/>
      <c r="AF427" s="119"/>
      <c r="AP427" s="119"/>
      <c r="AZ427" s="119"/>
      <c r="BA427" s="119"/>
      <c r="BJ427" s="119"/>
      <c r="BT427" s="119"/>
      <c r="CD427" s="119"/>
      <c r="CN427" s="119"/>
      <c r="CX427" s="119"/>
      <c r="DH427" s="119"/>
      <c r="DR427" s="119"/>
      <c r="EB427" s="119"/>
      <c r="EL427" s="119"/>
      <c r="EV427" s="119"/>
      <c r="FF427" s="119"/>
      <c r="FP427" s="119"/>
      <c r="FZ427" s="119"/>
      <c r="GJ427" s="119"/>
      <c r="GT427" s="119"/>
      <c r="HD427" s="119"/>
      <c r="HN427" s="119"/>
      <c r="HX427" s="119"/>
    </row>
    <row xmlns:x14ac="http://schemas.microsoft.com/office/spreadsheetml/2009/9/ac" r="428" s="3" customFormat="true" x14ac:dyDescent="0.25">
      <c r="A428" s="374"/>
      <c r="B428" s="119"/>
      <c r="L428" s="119"/>
      <c r="V428" s="119"/>
      <c r="AF428" s="119"/>
      <c r="AP428" s="119"/>
      <c r="AZ428" s="119"/>
      <c r="BA428" s="119"/>
      <c r="BJ428" s="119"/>
      <c r="BT428" s="119"/>
      <c r="CD428" s="119"/>
      <c r="CN428" s="119"/>
      <c r="CX428" s="119"/>
      <c r="DH428" s="119"/>
      <c r="DR428" s="119"/>
      <c r="EB428" s="119"/>
      <c r="EL428" s="119"/>
      <c r="EV428" s="119"/>
      <c r="FF428" s="119"/>
      <c r="FP428" s="119"/>
      <c r="FZ428" s="119"/>
      <c r="GJ428" s="119"/>
      <c r="GT428" s="119"/>
      <c r="HD428" s="119"/>
      <c r="HN428" s="119"/>
      <c r="HX428" s="119"/>
    </row>
    <row xmlns:x14ac="http://schemas.microsoft.com/office/spreadsheetml/2009/9/ac" r="429" s="3" customFormat="true" x14ac:dyDescent="0.25">
      <c r="A429" s="374"/>
      <c r="B429" s="119"/>
      <c r="L429" s="119"/>
      <c r="V429" s="119"/>
      <c r="AF429" s="119"/>
      <c r="AP429" s="119"/>
      <c r="AZ429" s="119"/>
      <c r="BA429" s="119"/>
      <c r="BJ429" s="119"/>
      <c r="BT429" s="119"/>
      <c r="CD429" s="119"/>
      <c r="CN429" s="119"/>
      <c r="CX429" s="119"/>
      <c r="DH429" s="119"/>
      <c r="DR429" s="119"/>
      <c r="EB429" s="119"/>
      <c r="EL429" s="119"/>
      <c r="EV429" s="119"/>
      <c r="FF429" s="119"/>
      <c r="FP429" s="119"/>
      <c r="FZ429" s="119"/>
      <c r="GJ429" s="119"/>
      <c r="GT429" s="119"/>
      <c r="HD429" s="119"/>
      <c r="HN429" s="119"/>
      <c r="HX429" s="119"/>
    </row>
    <row xmlns:x14ac="http://schemas.microsoft.com/office/spreadsheetml/2009/9/ac" r="430" s="3" customFormat="true" x14ac:dyDescent="0.25">
      <c r="A430" s="374"/>
      <c r="B430" s="119"/>
      <c r="L430" s="119"/>
      <c r="V430" s="119"/>
      <c r="AF430" s="119"/>
      <c r="AP430" s="119"/>
      <c r="AZ430" s="119"/>
      <c r="BA430" s="119"/>
      <c r="BJ430" s="119"/>
      <c r="BT430" s="119"/>
      <c r="CD430" s="119"/>
      <c r="CN430" s="119"/>
      <c r="CX430" s="119"/>
      <c r="DH430" s="119"/>
      <c r="DR430" s="119"/>
      <c r="EB430" s="119"/>
      <c r="EL430" s="119"/>
      <c r="EV430" s="119"/>
      <c r="FF430" s="119"/>
      <c r="FP430" s="119"/>
      <c r="FZ430" s="119"/>
      <c r="GJ430" s="119"/>
      <c r="GT430" s="119"/>
      <c r="HD430" s="119"/>
      <c r="HN430" s="119"/>
      <c r="HX430" s="119"/>
    </row>
    <row xmlns:x14ac="http://schemas.microsoft.com/office/spreadsheetml/2009/9/ac" r="431" s="3" customFormat="true" x14ac:dyDescent="0.25">
      <c r="A431" s="374"/>
      <c r="B431" s="119"/>
      <c r="L431" s="119"/>
      <c r="V431" s="119"/>
      <c r="AF431" s="119"/>
      <c r="AP431" s="119"/>
      <c r="AZ431" s="119"/>
      <c r="BA431" s="119"/>
      <c r="BJ431" s="119"/>
      <c r="BT431" s="119"/>
      <c r="CD431" s="119"/>
      <c r="CN431" s="119"/>
      <c r="CX431" s="119"/>
      <c r="DH431" s="119"/>
      <c r="DR431" s="119"/>
      <c r="EB431" s="119"/>
      <c r="EL431" s="119"/>
      <c r="EV431" s="119"/>
      <c r="FF431" s="119"/>
      <c r="FP431" s="119"/>
      <c r="FZ431" s="119"/>
      <c r="GJ431" s="119"/>
      <c r="GT431" s="119"/>
      <c r="HD431" s="119"/>
      <c r="HN431" s="119"/>
      <c r="HX431" s="119"/>
    </row>
    <row xmlns:x14ac="http://schemas.microsoft.com/office/spreadsheetml/2009/9/ac" r="432" s="3" customFormat="true" x14ac:dyDescent="0.25">
      <c r="A432" s="374"/>
      <c r="B432" s="119"/>
      <c r="L432" s="119"/>
      <c r="V432" s="119"/>
      <c r="AF432" s="119"/>
      <c r="AP432" s="119"/>
      <c r="AZ432" s="119"/>
      <c r="BA432" s="119"/>
      <c r="BJ432" s="119"/>
      <c r="BT432" s="119"/>
      <c r="CD432" s="119"/>
      <c r="CN432" s="119"/>
      <c r="CX432" s="119"/>
      <c r="DH432" s="119"/>
      <c r="DR432" s="119"/>
      <c r="EB432" s="119"/>
      <c r="EL432" s="119"/>
      <c r="EV432" s="119"/>
      <c r="FF432" s="119"/>
      <c r="FP432" s="119"/>
      <c r="FZ432" s="119"/>
      <c r="GJ432" s="119"/>
      <c r="GT432" s="119"/>
      <c r="HD432" s="119"/>
      <c r="HN432" s="119"/>
      <c r="HX432" s="119"/>
    </row>
    <row xmlns:x14ac="http://schemas.microsoft.com/office/spreadsheetml/2009/9/ac" r="433" s="3" customFormat="true" x14ac:dyDescent="0.25">
      <c r="A433" s="374"/>
      <c r="B433" s="119"/>
      <c r="L433" s="119"/>
      <c r="V433" s="119"/>
      <c r="AF433" s="119"/>
      <c r="AP433" s="119"/>
      <c r="AZ433" s="119"/>
      <c r="BA433" s="119"/>
      <c r="BJ433" s="119"/>
      <c r="BT433" s="119"/>
      <c r="CD433" s="119"/>
      <c r="CN433" s="119"/>
      <c r="CX433" s="119"/>
      <c r="DH433" s="119"/>
      <c r="DR433" s="119"/>
      <c r="EB433" s="119"/>
      <c r="EL433" s="119"/>
      <c r="EV433" s="119"/>
      <c r="FF433" s="119"/>
      <c r="FP433" s="119"/>
      <c r="FZ433" s="119"/>
      <c r="GJ433" s="119"/>
      <c r="GT433" s="119"/>
      <c r="HD433" s="119"/>
      <c r="HN433" s="119"/>
      <c r="HX433" s="119"/>
    </row>
    <row xmlns:x14ac="http://schemas.microsoft.com/office/spreadsheetml/2009/9/ac" r="434" s="3" customFormat="true" x14ac:dyDescent="0.25">
      <c r="A434" s="374"/>
      <c r="B434" s="119"/>
      <c r="L434" s="119"/>
      <c r="V434" s="119"/>
      <c r="AF434" s="119"/>
      <c r="AP434" s="119"/>
      <c r="AZ434" s="119"/>
      <c r="BA434" s="119"/>
      <c r="BJ434" s="119"/>
      <c r="BT434" s="119"/>
      <c r="CD434" s="119"/>
      <c r="CN434" s="119"/>
      <c r="CX434" s="119"/>
      <c r="DH434" s="119"/>
      <c r="DR434" s="119"/>
      <c r="EB434" s="119"/>
      <c r="EL434" s="119"/>
      <c r="EV434" s="119"/>
      <c r="FF434" s="119"/>
      <c r="FP434" s="119"/>
      <c r="FZ434" s="119"/>
      <c r="GJ434" s="119"/>
      <c r="GT434" s="119"/>
      <c r="HD434" s="119"/>
      <c r="HN434" s="119"/>
      <c r="HX434" s="119"/>
    </row>
    <row xmlns:x14ac="http://schemas.microsoft.com/office/spreadsheetml/2009/9/ac" r="435" s="3" customFormat="true" x14ac:dyDescent="0.25">
      <c r="A435" s="374"/>
      <c r="B435" s="119"/>
      <c r="L435" s="119"/>
      <c r="V435" s="119"/>
      <c r="AF435" s="119"/>
      <c r="AP435" s="119"/>
      <c r="AZ435" s="119"/>
      <c r="BA435" s="119"/>
      <c r="BJ435" s="119"/>
      <c r="BT435" s="119"/>
      <c r="CD435" s="119"/>
      <c r="CN435" s="119"/>
      <c r="CX435" s="119"/>
      <c r="DH435" s="119"/>
      <c r="DR435" s="119"/>
      <c r="EB435" s="119"/>
      <c r="EL435" s="119"/>
      <c r="EV435" s="119"/>
      <c r="FF435" s="119"/>
      <c r="FP435" s="119"/>
      <c r="FZ435" s="119"/>
      <c r="GJ435" s="119"/>
      <c r="GT435" s="119"/>
      <c r="HD435" s="119"/>
      <c r="HN435" s="119"/>
      <c r="HX435" s="119"/>
    </row>
    <row xmlns:x14ac="http://schemas.microsoft.com/office/spreadsheetml/2009/9/ac" r="436" s="3" customFormat="true" x14ac:dyDescent="0.25">
      <c r="A436" s="374"/>
      <c r="B436" s="119"/>
      <c r="L436" s="119"/>
      <c r="V436" s="119"/>
      <c r="AF436" s="119"/>
      <c r="AP436" s="119"/>
      <c r="AZ436" s="119"/>
      <c r="BA436" s="119"/>
      <c r="BJ436" s="119"/>
      <c r="BT436" s="119"/>
      <c r="CD436" s="119"/>
      <c r="CN436" s="119"/>
      <c r="CX436" s="119"/>
      <c r="DH436" s="119"/>
      <c r="DR436" s="119"/>
      <c r="EB436" s="119"/>
      <c r="EL436" s="119"/>
      <c r="EV436" s="119"/>
      <c r="FF436" s="119"/>
      <c r="FP436" s="119"/>
      <c r="FZ436" s="119"/>
      <c r="GJ436" s="119"/>
      <c r="GT436" s="119"/>
      <c r="HD436" s="119"/>
      <c r="HN436" s="119"/>
      <c r="HX436" s="119"/>
    </row>
    <row xmlns:x14ac="http://schemas.microsoft.com/office/spreadsheetml/2009/9/ac" r="437" s="3" customFormat="true" x14ac:dyDescent="0.25">
      <c r="A437" s="374"/>
      <c r="B437" s="119"/>
      <c r="L437" s="119"/>
      <c r="V437" s="119"/>
      <c r="AF437" s="119"/>
      <c r="AP437" s="119"/>
      <c r="AZ437" s="119"/>
      <c r="BA437" s="119"/>
      <c r="BJ437" s="119"/>
      <c r="BT437" s="119"/>
      <c r="CD437" s="119"/>
      <c r="CN437" s="119"/>
      <c r="CX437" s="119"/>
      <c r="DH437" s="119"/>
      <c r="DR437" s="119"/>
      <c r="EB437" s="119"/>
      <c r="EL437" s="119"/>
      <c r="EV437" s="119"/>
      <c r="FF437" s="119"/>
      <c r="FP437" s="119"/>
      <c r="FZ437" s="119"/>
      <c r="GJ437" s="119"/>
      <c r="GT437" s="119"/>
      <c r="HD437" s="119"/>
      <c r="HN437" s="119"/>
      <c r="HX437" s="119"/>
    </row>
    <row xmlns:x14ac="http://schemas.microsoft.com/office/spreadsheetml/2009/9/ac" r="438" s="3" customFormat="true" x14ac:dyDescent="0.25">
      <c r="A438" s="374"/>
      <c r="B438" s="119"/>
      <c r="L438" s="119"/>
      <c r="V438" s="119"/>
      <c r="AF438" s="119"/>
      <c r="AP438" s="119"/>
      <c r="AZ438" s="119"/>
      <c r="BA438" s="119"/>
      <c r="BJ438" s="119"/>
      <c r="BT438" s="119"/>
      <c r="CD438" s="119"/>
      <c r="CN438" s="119"/>
      <c r="CX438" s="119"/>
      <c r="DH438" s="119"/>
      <c r="DR438" s="119"/>
      <c r="EB438" s="119"/>
      <c r="EL438" s="119"/>
      <c r="EV438" s="119"/>
      <c r="FF438" s="119"/>
      <c r="FP438" s="119"/>
      <c r="FZ438" s="119"/>
      <c r="GJ438" s="119"/>
      <c r="GT438" s="119"/>
      <c r="HD438" s="119"/>
      <c r="HN438" s="119"/>
      <c r="HX438" s="119"/>
    </row>
    <row xmlns:x14ac="http://schemas.microsoft.com/office/spreadsheetml/2009/9/ac" r="439" s="3" customFormat="true" x14ac:dyDescent="0.25">
      <c r="A439" s="374"/>
      <c r="B439" s="119"/>
      <c r="L439" s="119"/>
      <c r="V439" s="119"/>
      <c r="AF439" s="119"/>
      <c r="AP439" s="119"/>
      <c r="AZ439" s="119"/>
      <c r="BA439" s="119"/>
      <c r="BJ439" s="119"/>
      <c r="BT439" s="119"/>
      <c r="CD439" s="119"/>
      <c r="CN439" s="119"/>
      <c r="CX439" s="119"/>
      <c r="DH439" s="119"/>
      <c r="DR439" s="119"/>
      <c r="EB439" s="119"/>
      <c r="EL439" s="119"/>
      <c r="EV439" s="119"/>
      <c r="FF439" s="119"/>
      <c r="FP439" s="119"/>
      <c r="FZ439" s="119"/>
      <c r="GJ439" s="119"/>
      <c r="GT439" s="119"/>
      <c r="HD439" s="119"/>
      <c r="HN439" s="119"/>
      <c r="HX439" s="119"/>
    </row>
    <row xmlns:x14ac="http://schemas.microsoft.com/office/spreadsheetml/2009/9/ac" r="440" s="3" customFormat="true" x14ac:dyDescent="0.25">
      <c r="A440" s="374"/>
      <c r="B440" s="119"/>
      <c r="L440" s="119"/>
      <c r="V440" s="119"/>
      <c r="AF440" s="119"/>
      <c r="AP440" s="119"/>
      <c r="AZ440" s="119"/>
      <c r="BA440" s="119"/>
      <c r="BJ440" s="119"/>
      <c r="BT440" s="119"/>
      <c r="CD440" s="119"/>
      <c r="CN440" s="119"/>
      <c r="CX440" s="119"/>
      <c r="DH440" s="119"/>
      <c r="DR440" s="119"/>
      <c r="EB440" s="119"/>
      <c r="EL440" s="119"/>
      <c r="EV440" s="119"/>
      <c r="FF440" s="119"/>
      <c r="FP440" s="119"/>
      <c r="FZ440" s="119"/>
      <c r="GJ440" s="119"/>
      <c r="GT440" s="119"/>
      <c r="HD440" s="119"/>
      <c r="HN440" s="119"/>
      <c r="HX440" s="119"/>
    </row>
    <row xmlns:x14ac="http://schemas.microsoft.com/office/spreadsheetml/2009/9/ac" r="441" s="3" customFormat="true" x14ac:dyDescent="0.25">
      <c r="A441" s="374"/>
      <c r="B441" s="119"/>
      <c r="L441" s="119"/>
      <c r="V441" s="119"/>
      <c r="AF441" s="119"/>
      <c r="AP441" s="119"/>
      <c r="AZ441" s="119"/>
      <c r="BA441" s="119"/>
      <c r="BJ441" s="119"/>
      <c r="BT441" s="119"/>
      <c r="CD441" s="119"/>
      <c r="CN441" s="119"/>
      <c r="CX441" s="119"/>
      <c r="DH441" s="119"/>
      <c r="DR441" s="119"/>
      <c r="EB441" s="119"/>
      <c r="EL441" s="119"/>
      <c r="EV441" s="119"/>
      <c r="FF441" s="119"/>
      <c r="FP441" s="119"/>
      <c r="FZ441" s="119"/>
      <c r="GJ441" s="119"/>
      <c r="GT441" s="119"/>
      <c r="HD441" s="119"/>
      <c r="HN441" s="119"/>
      <c r="HX441" s="119"/>
    </row>
    <row xmlns:x14ac="http://schemas.microsoft.com/office/spreadsheetml/2009/9/ac" r="442" s="3" customFormat="true" x14ac:dyDescent="0.25">
      <c r="A442" s="374"/>
      <c r="B442" s="119"/>
      <c r="L442" s="119"/>
      <c r="V442" s="119"/>
      <c r="AF442" s="119"/>
      <c r="AP442" s="119"/>
      <c r="AZ442" s="119"/>
      <c r="BA442" s="119"/>
      <c r="BJ442" s="119"/>
      <c r="BT442" s="119"/>
      <c r="CD442" s="119"/>
      <c r="CN442" s="119"/>
      <c r="CX442" s="119"/>
      <c r="DH442" s="119"/>
      <c r="DR442" s="119"/>
      <c r="EB442" s="119"/>
      <c r="EL442" s="119"/>
      <c r="EV442" s="119"/>
      <c r="FF442" s="119"/>
      <c r="FP442" s="119"/>
      <c r="FZ442" s="119"/>
      <c r="GJ442" s="119"/>
      <c r="GT442" s="119"/>
      <c r="HD442" s="119"/>
      <c r="HN442" s="119"/>
      <c r="HX442" s="119"/>
    </row>
    <row xmlns:x14ac="http://schemas.microsoft.com/office/spreadsheetml/2009/9/ac" r="443" s="3" customFormat="true" x14ac:dyDescent="0.25">
      <c r="A443" s="374"/>
      <c r="B443" s="119"/>
      <c r="L443" s="119"/>
      <c r="V443" s="119"/>
      <c r="AF443" s="119"/>
      <c r="AP443" s="119"/>
      <c r="AZ443" s="119"/>
      <c r="BA443" s="119"/>
      <c r="BJ443" s="119"/>
      <c r="BT443" s="119"/>
      <c r="CD443" s="119"/>
      <c r="CN443" s="119"/>
      <c r="CX443" s="119"/>
      <c r="DH443" s="119"/>
      <c r="DR443" s="119"/>
      <c r="EB443" s="119"/>
      <c r="EL443" s="119"/>
      <c r="EV443" s="119"/>
      <c r="FF443" s="119"/>
      <c r="FP443" s="119"/>
      <c r="FZ443" s="119"/>
      <c r="GJ443" s="119"/>
      <c r="GT443" s="119"/>
      <c r="HD443" s="119"/>
      <c r="HN443" s="119"/>
      <c r="HX443" s="119"/>
    </row>
    <row xmlns:x14ac="http://schemas.microsoft.com/office/spreadsheetml/2009/9/ac" r="444" s="3" customFormat="true" x14ac:dyDescent="0.25">
      <c r="A444" s="374"/>
      <c r="B444" s="119"/>
      <c r="L444" s="119"/>
      <c r="V444" s="119"/>
      <c r="AF444" s="119"/>
      <c r="AP444" s="119"/>
      <c r="AZ444" s="119"/>
      <c r="BA444" s="119"/>
      <c r="BJ444" s="119"/>
      <c r="BT444" s="119"/>
      <c r="CD444" s="119"/>
      <c r="CN444" s="119"/>
      <c r="CX444" s="119"/>
      <c r="DH444" s="119"/>
      <c r="DR444" s="119"/>
      <c r="EB444" s="119"/>
      <c r="EL444" s="119"/>
      <c r="EV444" s="119"/>
      <c r="FF444" s="119"/>
      <c r="FP444" s="119"/>
      <c r="FZ444" s="119"/>
      <c r="GJ444" s="119"/>
      <c r="GT444" s="119"/>
      <c r="HD444" s="119"/>
      <c r="HN444" s="119"/>
      <c r="HX444" s="119"/>
    </row>
    <row xmlns:x14ac="http://schemas.microsoft.com/office/spreadsheetml/2009/9/ac" r="445" s="3" customFormat="true" x14ac:dyDescent="0.25">
      <c r="A445" s="374"/>
      <c r="B445" s="119"/>
      <c r="L445" s="119"/>
      <c r="V445" s="119"/>
      <c r="AF445" s="119"/>
      <c r="AP445" s="119"/>
      <c r="AZ445" s="119"/>
      <c r="BA445" s="119"/>
      <c r="BJ445" s="119"/>
      <c r="BT445" s="119"/>
      <c r="CD445" s="119"/>
      <c r="CN445" s="119"/>
      <c r="CX445" s="119"/>
      <c r="DH445" s="119"/>
      <c r="DR445" s="119"/>
      <c r="EB445" s="119"/>
      <c r="EL445" s="119"/>
      <c r="EV445" s="119"/>
      <c r="FF445" s="119"/>
      <c r="FP445" s="119"/>
      <c r="FZ445" s="119"/>
      <c r="GJ445" s="119"/>
      <c r="GT445" s="119"/>
      <c r="HD445" s="119"/>
      <c r="HN445" s="119"/>
      <c r="HX445" s="119"/>
    </row>
    <row xmlns:x14ac="http://schemas.microsoft.com/office/spreadsheetml/2009/9/ac" r="446" s="3" customFormat="true" x14ac:dyDescent="0.25">
      <c r="A446" s="374"/>
      <c r="B446" s="119"/>
      <c r="L446" s="119"/>
      <c r="V446" s="119"/>
      <c r="AF446" s="119"/>
      <c r="AP446" s="119"/>
      <c r="AZ446" s="119"/>
      <c r="BA446" s="119"/>
      <c r="BJ446" s="119"/>
      <c r="BT446" s="119"/>
      <c r="CD446" s="119"/>
      <c r="CN446" s="119"/>
      <c r="CX446" s="119"/>
      <c r="DH446" s="119"/>
      <c r="DR446" s="119"/>
      <c r="EB446" s="119"/>
      <c r="EL446" s="119"/>
      <c r="EV446" s="119"/>
      <c r="FF446" s="119"/>
      <c r="FP446" s="119"/>
      <c r="FZ446" s="119"/>
      <c r="GJ446" s="119"/>
      <c r="GT446" s="119"/>
      <c r="HD446" s="119"/>
      <c r="HN446" s="119"/>
      <c r="HX446" s="119"/>
    </row>
    <row xmlns:x14ac="http://schemas.microsoft.com/office/spreadsheetml/2009/9/ac" r="447" s="3" customFormat="true" x14ac:dyDescent="0.25">
      <c r="A447" s="374"/>
      <c r="B447" s="119"/>
      <c r="L447" s="119"/>
      <c r="V447" s="119"/>
      <c r="AF447" s="119"/>
      <c r="AP447" s="119"/>
      <c r="AZ447" s="119"/>
      <c r="BA447" s="119"/>
      <c r="BJ447" s="119"/>
      <c r="BT447" s="119"/>
      <c r="CD447" s="119"/>
      <c r="CN447" s="119"/>
      <c r="CX447" s="119"/>
      <c r="DH447" s="119"/>
      <c r="DR447" s="119"/>
      <c r="EB447" s="119"/>
      <c r="EL447" s="119"/>
      <c r="EV447" s="119"/>
      <c r="FF447" s="119"/>
      <c r="FP447" s="119"/>
      <c r="FZ447" s="119"/>
      <c r="GJ447" s="119"/>
      <c r="GT447" s="119"/>
      <c r="HD447" s="119"/>
      <c r="HN447" s="119"/>
      <c r="HX447" s="119"/>
    </row>
    <row xmlns:x14ac="http://schemas.microsoft.com/office/spreadsheetml/2009/9/ac" r="448" s="3" customFormat="true" x14ac:dyDescent="0.25">
      <c r="A448" s="374"/>
      <c r="B448" s="119"/>
      <c r="L448" s="119"/>
      <c r="V448" s="119"/>
      <c r="AF448" s="119"/>
      <c r="AP448" s="119"/>
      <c r="AZ448" s="119"/>
      <c r="BA448" s="119"/>
      <c r="BJ448" s="119"/>
      <c r="BT448" s="119"/>
      <c r="CD448" s="119"/>
      <c r="CN448" s="119"/>
      <c r="CX448" s="119"/>
      <c r="DH448" s="119"/>
      <c r="DR448" s="119"/>
      <c r="EB448" s="119"/>
      <c r="EL448" s="119"/>
      <c r="EV448" s="119"/>
      <c r="FF448" s="119"/>
      <c r="FP448" s="119"/>
      <c r="FZ448" s="119"/>
      <c r="GJ448" s="119"/>
      <c r="GT448" s="119"/>
      <c r="HD448" s="119"/>
      <c r="HN448" s="119"/>
      <c r="HX448" s="119"/>
    </row>
    <row xmlns:x14ac="http://schemas.microsoft.com/office/spreadsheetml/2009/9/ac" r="449" s="3" customFormat="true" x14ac:dyDescent="0.25">
      <c r="A449" s="374"/>
      <c r="B449" s="119"/>
      <c r="L449" s="119"/>
      <c r="V449" s="119"/>
      <c r="AF449" s="119"/>
      <c r="AP449" s="119"/>
      <c r="AZ449" s="119"/>
      <c r="BA449" s="119"/>
      <c r="BJ449" s="119"/>
      <c r="BT449" s="119"/>
      <c r="CD449" s="119"/>
      <c r="CN449" s="119"/>
      <c r="CX449" s="119"/>
      <c r="DH449" s="119"/>
      <c r="DR449" s="119"/>
      <c r="EB449" s="119"/>
      <c r="EL449" s="119"/>
      <c r="EV449" s="119"/>
      <c r="FF449" s="119"/>
      <c r="FP449" s="119"/>
      <c r="FZ449" s="119"/>
      <c r="GJ449" s="119"/>
      <c r="GT449" s="119"/>
      <c r="HD449" s="119"/>
      <c r="HN449" s="119"/>
      <c r="HX449" s="119"/>
    </row>
    <row xmlns:x14ac="http://schemas.microsoft.com/office/spreadsheetml/2009/9/ac" r="450" s="3" customFormat="true" x14ac:dyDescent="0.25">
      <c r="A450" s="374"/>
      <c r="B450" s="119"/>
      <c r="L450" s="119"/>
      <c r="V450" s="119"/>
      <c r="AF450" s="119"/>
      <c r="AP450" s="119"/>
      <c r="AZ450" s="119"/>
      <c r="BA450" s="119"/>
      <c r="BJ450" s="119"/>
      <c r="BT450" s="119"/>
      <c r="CD450" s="119"/>
      <c r="CN450" s="119"/>
      <c r="CX450" s="119"/>
      <c r="DH450" s="119"/>
      <c r="DR450" s="119"/>
      <c r="EB450" s="119"/>
      <c r="EL450" s="119"/>
      <c r="EV450" s="119"/>
      <c r="FF450" s="119"/>
      <c r="FP450" s="119"/>
      <c r="FZ450" s="119"/>
      <c r="GJ450" s="119"/>
      <c r="GT450" s="119"/>
      <c r="HD450" s="119"/>
      <c r="HN450" s="119"/>
      <c r="HX450" s="119"/>
    </row>
    <row xmlns:x14ac="http://schemas.microsoft.com/office/spreadsheetml/2009/9/ac" r="451" s="3" customFormat="true" x14ac:dyDescent="0.25">
      <c r="A451" s="374"/>
      <c r="B451" s="119"/>
      <c r="L451" s="119"/>
      <c r="V451" s="119"/>
      <c r="AF451" s="119"/>
      <c r="AP451" s="119"/>
      <c r="AZ451" s="119"/>
      <c r="BA451" s="119"/>
      <c r="BJ451" s="119"/>
      <c r="BT451" s="119"/>
      <c r="CD451" s="119"/>
      <c r="CN451" s="119"/>
      <c r="CX451" s="119"/>
      <c r="DH451" s="119"/>
      <c r="DR451" s="119"/>
      <c r="EB451" s="119"/>
      <c r="EL451" s="119"/>
      <c r="EV451" s="119"/>
      <c r="FF451" s="119"/>
      <c r="FP451" s="119"/>
      <c r="FZ451" s="119"/>
      <c r="GJ451" s="119"/>
      <c r="GT451" s="119"/>
      <c r="HD451" s="119"/>
      <c r="HN451" s="119"/>
      <c r="HX451" s="119"/>
    </row>
    <row xmlns:x14ac="http://schemas.microsoft.com/office/spreadsheetml/2009/9/ac" r="452" s="3" customFormat="true" x14ac:dyDescent="0.25">
      <c r="A452" s="374"/>
      <c r="B452" s="119"/>
      <c r="L452" s="119"/>
      <c r="V452" s="119"/>
      <c r="AF452" s="119"/>
      <c r="AP452" s="119"/>
      <c r="AZ452" s="119"/>
      <c r="BA452" s="119"/>
      <c r="BJ452" s="119"/>
      <c r="BT452" s="119"/>
      <c r="CD452" s="119"/>
      <c r="CN452" s="119"/>
      <c r="CX452" s="119"/>
      <c r="DH452" s="119"/>
      <c r="DR452" s="119"/>
      <c r="EB452" s="119"/>
      <c r="EL452" s="119"/>
      <c r="EV452" s="119"/>
      <c r="FF452" s="119"/>
      <c r="FP452" s="119"/>
      <c r="FZ452" s="119"/>
      <c r="GJ452" s="119"/>
      <c r="GT452" s="119"/>
      <c r="HD452" s="119"/>
      <c r="HN452" s="119"/>
      <c r="HX452" s="119"/>
    </row>
    <row xmlns:x14ac="http://schemas.microsoft.com/office/spreadsheetml/2009/9/ac" r="453" s="3" customFormat="true" x14ac:dyDescent="0.25">
      <c r="A453" s="374"/>
      <c r="B453" s="119"/>
      <c r="L453" s="119"/>
      <c r="V453" s="119"/>
      <c r="AF453" s="119"/>
      <c r="AP453" s="119"/>
      <c r="AZ453" s="119"/>
      <c r="BA453" s="119"/>
      <c r="BJ453" s="119"/>
      <c r="BT453" s="119"/>
      <c r="CD453" s="119"/>
      <c r="CN453" s="119"/>
      <c r="CX453" s="119"/>
      <c r="DH453" s="119"/>
      <c r="DR453" s="119"/>
      <c r="EB453" s="119"/>
      <c r="EL453" s="119"/>
      <c r="EV453" s="119"/>
      <c r="FF453" s="119"/>
      <c r="FP453" s="119"/>
      <c r="FZ453" s="119"/>
      <c r="GJ453" s="119"/>
      <c r="GT453" s="119"/>
      <c r="HD453" s="119"/>
      <c r="HN453" s="119"/>
      <c r="HX453" s="119"/>
    </row>
    <row xmlns:x14ac="http://schemas.microsoft.com/office/spreadsheetml/2009/9/ac" r="454" s="3" customFormat="true" x14ac:dyDescent="0.25">
      <c r="A454" s="374"/>
      <c r="B454" s="119"/>
      <c r="L454" s="119"/>
      <c r="V454" s="119"/>
      <c r="AF454" s="119"/>
      <c r="AP454" s="119"/>
      <c r="AZ454" s="119"/>
      <c r="BA454" s="119"/>
      <c r="BJ454" s="119"/>
      <c r="BT454" s="119"/>
      <c r="CD454" s="119"/>
      <c r="CN454" s="119"/>
      <c r="CX454" s="119"/>
      <c r="DH454" s="119"/>
      <c r="DR454" s="119"/>
      <c r="EB454" s="119"/>
      <c r="EL454" s="119"/>
      <c r="EV454" s="119"/>
      <c r="FF454" s="119"/>
      <c r="FP454" s="119"/>
      <c r="FZ454" s="119"/>
      <c r="GJ454" s="119"/>
      <c r="GT454" s="119"/>
      <c r="HD454" s="119"/>
      <c r="HN454" s="119"/>
      <c r="HX454" s="119"/>
    </row>
    <row xmlns:x14ac="http://schemas.microsoft.com/office/spreadsheetml/2009/9/ac" r="455" s="3" customFormat="true" x14ac:dyDescent="0.25">
      <c r="A455" s="374"/>
      <c r="B455" s="119"/>
      <c r="L455" s="119"/>
      <c r="V455" s="119"/>
      <c r="AF455" s="119"/>
      <c r="AP455" s="119"/>
      <c r="AZ455" s="119"/>
      <c r="BA455" s="119"/>
      <c r="BJ455" s="119"/>
      <c r="BT455" s="119"/>
      <c r="CD455" s="119"/>
      <c r="CN455" s="119"/>
      <c r="CX455" s="119"/>
      <c r="DH455" s="119"/>
      <c r="DR455" s="119"/>
      <c r="EB455" s="119"/>
      <c r="EL455" s="119"/>
      <c r="EV455" s="119"/>
      <c r="FF455" s="119"/>
      <c r="FP455" s="119"/>
      <c r="FZ455" s="119"/>
      <c r="GJ455" s="119"/>
      <c r="GT455" s="119"/>
      <c r="HD455" s="119"/>
      <c r="HN455" s="119"/>
      <c r="HX455" s="119"/>
    </row>
    <row xmlns:x14ac="http://schemas.microsoft.com/office/spreadsheetml/2009/9/ac" r="456" s="3" customFormat="true" x14ac:dyDescent="0.25">
      <c r="A456" s="374"/>
      <c r="B456" s="119"/>
      <c r="L456" s="119"/>
      <c r="V456" s="119"/>
      <c r="AF456" s="119"/>
      <c r="AP456" s="119"/>
      <c r="AZ456" s="119"/>
      <c r="BA456" s="119"/>
      <c r="BJ456" s="119"/>
      <c r="BT456" s="119"/>
      <c r="CD456" s="119"/>
      <c r="CN456" s="119"/>
      <c r="CX456" s="119"/>
      <c r="DH456" s="119"/>
      <c r="DR456" s="119"/>
      <c r="EB456" s="119"/>
      <c r="EL456" s="119"/>
      <c r="EV456" s="119"/>
      <c r="FF456" s="119"/>
      <c r="FP456" s="119"/>
      <c r="FZ456" s="119"/>
      <c r="GJ456" s="119"/>
      <c r="GT456" s="119"/>
      <c r="HD456" s="119"/>
      <c r="HN456" s="119"/>
      <c r="HX456" s="119"/>
    </row>
    <row xmlns:x14ac="http://schemas.microsoft.com/office/spreadsheetml/2009/9/ac" r="457" s="3" customFormat="true" x14ac:dyDescent="0.25">
      <c r="A457" s="374"/>
      <c r="B457" s="119"/>
      <c r="L457" s="119"/>
      <c r="V457" s="119"/>
      <c r="AF457" s="119"/>
      <c r="AP457" s="119"/>
      <c r="AZ457" s="119"/>
      <c r="BA457" s="119"/>
      <c r="BJ457" s="119"/>
      <c r="BT457" s="119"/>
      <c r="CD457" s="119"/>
      <c r="CN457" s="119"/>
      <c r="CX457" s="119"/>
      <c r="DH457" s="119"/>
      <c r="DR457" s="119"/>
      <c r="EB457" s="119"/>
      <c r="EL457" s="119"/>
      <c r="EV457" s="119"/>
      <c r="FF457" s="119"/>
      <c r="FP457" s="119"/>
      <c r="FZ457" s="119"/>
      <c r="GJ457" s="119"/>
      <c r="GT457" s="119"/>
      <c r="HD457" s="119"/>
      <c r="HN457" s="119"/>
      <c r="HX457" s="119"/>
    </row>
    <row xmlns:x14ac="http://schemas.microsoft.com/office/spreadsheetml/2009/9/ac" r="458" s="3" customFormat="true" x14ac:dyDescent="0.25">
      <c r="A458" s="374"/>
      <c r="B458" s="119"/>
      <c r="L458" s="119"/>
      <c r="V458" s="119"/>
      <c r="AF458" s="119"/>
      <c r="AP458" s="119"/>
      <c r="AZ458" s="119"/>
      <c r="BA458" s="119"/>
      <c r="BJ458" s="119"/>
      <c r="BT458" s="119"/>
      <c r="CD458" s="119"/>
      <c r="CN458" s="119"/>
      <c r="CX458" s="119"/>
      <c r="DH458" s="119"/>
      <c r="DR458" s="119"/>
      <c r="EB458" s="119"/>
      <c r="EL458" s="119"/>
      <c r="EV458" s="119"/>
      <c r="FF458" s="119"/>
      <c r="FP458" s="119"/>
      <c r="FZ458" s="119"/>
      <c r="GJ458" s="119"/>
      <c r="GT458" s="119"/>
      <c r="HD458" s="119"/>
      <c r="HN458" s="119"/>
      <c r="HX458" s="119"/>
    </row>
    <row xmlns:x14ac="http://schemas.microsoft.com/office/spreadsheetml/2009/9/ac" r="459" s="3" customFormat="true" x14ac:dyDescent="0.25">
      <c r="A459" s="374"/>
      <c r="B459" s="119"/>
      <c r="L459" s="119"/>
      <c r="V459" s="119"/>
      <c r="AF459" s="119"/>
      <c r="AP459" s="119"/>
      <c r="AZ459" s="119"/>
      <c r="BA459" s="119"/>
      <c r="BJ459" s="119"/>
      <c r="BT459" s="119"/>
      <c r="CD459" s="119"/>
      <c r="CN459" s="119"/>
      <c r="CX459" s="119"/>
      <c r="DH459" s="119"/>
      <c r="DR459" s="119"/>
      <c r="EB459" s="119"/>
      <c r="EL459" s="119"/>
      <c r="EV459" s="119"/>
      <c r="FF459" s="119"/>
      <c r="FP459" s="119"/>
      <c r="FZ459" s="119"/>
      <c r="GJ459" s="119"/>
      <c r="GT459" s="119"/>
      <c r="HD459" s="119"/>
      <c r="HN459" s="119"/>
      <c r="HX459" s="119"/>
    </row>
    <row xmlns:x14ac="http://schemas.microsoft.com/office/spreadsheetml/2009/9/ac" r="460" s="3" customFormat="true" x14ac:dyDescent="0.25">
      <c r="A460" s="374"/>
      <c r="B460" s="119"/>
      <c r="L460" s="119"/>
      <c r="V460" s="119"/>
      <c r="AF460" s="119"/>
      <c r="AP460" s="119"/>
      <c r="AZ460" s="119"/>
      <c r="BA460" s="119"/>
      <c r="BJ460" s="119"/>
      <c r="BT460" s="119"/>
      <c r="CD460" s="119"/>
      <c r="CN460" s="119"/>
      <c r="CX460" s="119"/>
      <c r="DH460" s="119"/>
      <c r="DR460" s="119"/>
      <c r="EB460" s="119"/>
      <c r="EL460" s="119"/>
      <c r="EV460" s="119"/>
      <c r="FF460" s="119"/>
      <c r="FP460" s="119"/>
      <c r="FZ460" s="119"/>
      <c r="GJ460" s="119"/>
      <c r="GT460" s="119"/>
      <c r="HD460" s="119"/>
      <c r="HN460" s="119"/>
      <c r="HX460" s="119"/>
    </row>
    <row xmlns:x14ac="http://schemas.microsoft.com/office/spreadsheetml/2009/9/ac" r="461" s="3" customFormat="true" x14ac:dyDescent="0.25">
      <c r="A461" s="374"/>
      <c r="B461" s="119"/>
      <c r="L461" s="119"/>
      <c r="V461" s="119"/>
      <c r="AF461" s="119"/>
      <c r="AP461" s="119"/>
      <c r="AZ461" s="119"/>
      <c r="BA461" s="119"/>
      <c r="BJ461" s="119"/>
      <c r="BT461" s="119"/>
      <c r="CD461" s="119"/>
      <c r="CN461" s="119"/>
      <c r="CX461" s="119"/>
      <c r="DH461" s="119"/>
      <c r="DR461" s="119"/>
      <c r="EB461" s="119"/>
      <c r="EL461" s="119"/>
      <c r="EV461" s="119"/>
      <c r="FF461" s="119"/>
      <c r="FP461" s="119"/>
      <c r="FZ461" s="119"/>
      <c r="GJ461" s="119"/>
      <c r="GT461" s="119"/>
      <c r="HD461" s="119"/>
      <c r="HN461" s="119"/>
      <c r="HX461" s="119"/>
    </row>
    <row xmlns:x14ac="http://schemas.microsoft.com/office/spreadsheetml/2009/9/ac" r="462" s="3" customFormat="true" x14ac:dyDescent="0.25">
      <c r="A462" s="374"/>
      <c r="B462" s="119"/>
      <c r="L462" s="119"/>
      <c r="V462" s="119"/>
      <c r="AF462" s="119"/>
      <c r="AP462" s="119"/>
      <c r="AZ462" s="119"/>
      <c r="BA462" s="119"/>
      <c r="BJ462" s="119"/>
      <c r="BT462" s="119"/>
      <c r="CD462" s="119"/>
      <c r="CN462" s="119"/>
      <c r="CX462" s="119"/>
      <c r="DH462" s="119"/>
      <c r="DR462" s="119"/>
      <c r="EB462" s="119"/>
      <c r="EL462" s="119"/>
      <c r="EV462" s="119"/>
      <c r="FF462" s="119"/>
      <c r="FP462" s="119"/>
      <c r="FZ462" s="119"/>
      <c r="GJ462" s="119"/>
      <c r="GT462" s="119"/>
      <c r="HD462" s="119"/>
      <c r="HN462" s="119"/>
      <c r="HX462" s="119"/>
    </row>
    <row xmlns:x14ac="http://schemas.microsoft.com/office/spreadsheetml/2009/9/ac" r="463" s="3" customFormat="true" x14ac:dyDescent="0.25">
      <c r="A463" s="374"/>
      <c r="B463" s="119"/>
      <c r="L463" s="119"/>
      <c r="V463" s="119"/>
      <c r="AF463" s="119"/>
      <c r="AP463" s="119"/>
      <c r="AZ463" s="119"/>
      <c r="BA463" s="119"/>
      <c r="BJ463" s="119"/>
      <c r="BT463" s="119"/>
      <c r="CD463" s="119"/>
      <c r="CN463" s="119"/>
      <c r="CX463" s="119"/>
      <c r="DH463" s="119"/>
      <c r="DR463" s="119"/>
      <c r="EB463" s="119"/>
      <c r="EL463" s="119"/>
      <c r="EV463" s="119"/>
      <c r="FF463" s="119"/>
      <c r="FP463" s="119"/>
      <c r="FZ463" s="119"/>
      <c r="GJ463" s="119"/>
      <c r="GT463" s="119"/>
      <c r="HD463" s="119"/>
      <c r="HN463" s="119"/>
      <c r="HX463" s="119"/>
    </row>
    <row xmlns:x14ac="http://schemas.microsoft.com/office/spreadsheetml/2009/9/ac" r="464" s="3" customFormat="true" x14ac:dyDescent="0.25">
      <c r="A464" s="374"/>
      <c r="B464" s="119"/>
      <c r="L464" s="119"/>
      <c r="V464" s="119"/>
      <c r="AF464" s="119"/>
      <c r="AP464" s="119"/>
      <c r="AZ464" s="119"/>
      <c r="BA464" s="119"/>
      <c r="BJ464" s="119"/>
      <c r="BT464" s="119"/>
      <c r="CD464" s="119"/>
      <c r="CN464" s="119"/>
      <c r="CX464" s="119"/>
      <c r="DH464" s="119"/>
      <c r="DR464" s="119"/>
      <c r="EB464" s="119"/>
      <c r="EL464" s="119"/>
      <c r="EV464" s="119"/>
      <c r="FF464" s="119"/>
      <c r="FP464" s="119"/>
      <c r="FZ464" s="119"/>
      <c r="GJ464" s="119"/>
      <c r="GT464" s="119"/>
      <c r="HD464" s="119"/>
      <c r="HN464" s="119"/>
      <c r="HX464" s="119"/>
    </row>
    <row xmlns:x14ac="http://schemas.microsoft.com/office/spreadsheetml/2009/9/ac" r="465" s="3" customFormat="true" x14ac:dyDescent="0.25">
      <c r="A465" s="374"/>
      <c r="B465" s="119"/>
      <c r="L465" s="119"/>
      <c r="V465" s="119"/>
      <c r="AF465" s="119"/>
      <c r="AP465" s="119"/>
      <c r="AZ465" s="119"/>
      <c r="BA465" s="119"/>
      <c r="BJ465" s="119"/>
      <c r="BT465" s="119"/>
      <c r="CD465" s="119"/>
      <c r="CN465" s="119"/>
      <c r="CX465" s="119"/>
      <c r="DH465" s="119"/>
      <c r="DR465" s="119"/>
      <c r="EB465" s="119"/>
      <c r="EL465" s="119"/>
      <c r="EV465" s="119"/>
      <c r="FF465" s="119"/>
      <c r="FP465" s="119"/>
      <c r="FZ465" s="119"/>
      <c r="GJ465" s="119"/>
      <c r="GT465" s="119"/>
      <c r="HD465" s="119"/>
      <c r="HN465" s="119"/>
      <c r="HX465" s="119"/>
    </row>
    <row xmlns:x14ac="http://schemas.microsoft.com/office/spreadsheetml/2009/9/ac" r="466" s="3" customFormat="true" x14ac:dyDescent="0.25">
      <c r="A466" s="374"/>
      <c r="B466" s="119"/>
      <c r="L466" s="119"/>
      <c r="V466" s="119"/>
      <c r="AF466" s="119"/>
      <c r="AP466" s="119"/>
      <c r="AZ466" s="119"/>
      <c r="BA466" s="119"/>
      <c r="BJ466" s="119"/>
      <c r="BT466" s="119"/>
      <c r="CD466" s="119"/>
      <c r="CN466" s="119"/>
      <c r="CX466" s="119"/>
      <c r="DH466" s="119"/>
      <c r="DR466" s="119"/>
      <c r="EB466" s="119"/>
      <c r="EL466" s="119"/>
      <c r="EV466" s="119"/>
      <c r="FF466" s="119"/>
      <c r="FP466" s="119"/>
      <c r="FZ466" s="119"/>
      <c r="GJ466" s="119"/>
      <c r="GT466" s="119"/>
      <c r="HD466" s="119"/>
      <c r="HN466" s="119"/>
      <c r="HX466" s="119"/>
    </row>
    <row xmlns:x14ac="http://schemas.microsoft.com/office/spreadsheetml/2009/9/ac" r="467" s="3" customFormat="true" x14ac:dyDescent="0.25">
      <c r="A467" s="374"/>
      <c r="B467" s="119"/>
      <c r="L467" s="119"/>
      <c r="V467" s="119"/>
      <c r="AF467" s="119"/>
      <c r="AP467" s="119"/>
      <c r="AZ467" s="119"/>
      <c r="BA467" s="119"/>
      <c r="BJ467" s="119"/>
      <c r="BT467" s="119"/>
      <c r="CD467" s="119"/>
      <c r="CN467" s="119"/>
      <c r="CX467" s="119"/>
      <c r="DH467" s="119"/>
      <c r="DR467" s="119"/>
      <c r="EB467" s="119"/>
      <c r="EL467" s="119"/>
      <c r="EV467" s="119"/>
      <c r="FF467" s="119"/>
      <c r="FP467" s="119"/>
      <c r="FZ467" s="119"/>
      <c r="GJ467" s="119"/>
      <c r="GT467" s="119"/>
      <c r="HD467" s="119"/>
      <c r="HN467" s="119"/>
      <c r="HX467" s="119"/>
    </row>
    <row xmlns:x14ac="http://schemas.microsoft.com/office/spreadsheetml/2009/9/ac" r="468" s="3" customFormat="true" x14ac:dyDescent="0.25">
      <c r="A468" s="374"/>
      <c r="B468" s="119"/>
      <c r="L468" s="119"/>
      <c r="V468" s="119"/>
      <c r="AF468" s="119"/>
      <c r="AP468" s="119"/>
      <c r="AZ468" s="119"/>
      <c r="BA468" s="119"/>
      <c r="BJ468" s="119"/>
      <c r="BT468" s="119"/>
      <c r="CD468" s="119"/>
      <c r="CN468" s="119"/>
      <c r="CX468" s="119"/>
      <c r="DH468" s="119"/>
      <c r="DR468" s="119"/>
      <c r="EB468" s="119"/>
      <c r="EL468" s="119"/>
      <c r="EV468" s="119"/>
      <c r="FF468" s="119"/>
      <c r="FP468" s="119"/>
      <c r="FZ468" s="119"/>
      <c r="GJ468" s="119"/>
      <c r="GT468" s="119"/>
      <c r="HD468" s="119"/>
      <c r="HN468" s="119"/>
      <c r="HX468" s="119"/>
    </row>
    <row xmlns:x14ac="http://schemas.microsoft.com/office/spreadsheetml/2009/9/ac" r="469" s="3" customFormat="true" x14ac:dyDescent="0.25">
      <c r="A469" s="374"/>
      <c r="B469" s="119"/>
      <c r="L469" s="119"/>
      <c r="V469" s="119"/>
      <c r="AF469" s="119"/>
      <c r="AP469" s="119"/>
      <c r="AZ469" s="119"/>
      <c r="BA469" s="119"/>
      <c r="BJ469" s="119"/>
      <c r="BT469" s="119"/>
      <c r="CD469" s="119"/>
      <c r="CN469" s="119"/>
      <c r="CX469" s="119"/>
      <c r="DH469" s="119"/>
      <c r="DR469" s="119"/>
      <c r="EB469" s="119"/>
      <c r="EL469" s="119"/>
      <c r="EV469" s="119"/>
      <c r="FF469" s="119"/>
      <c r="FP469" s="119"/>
      <c r="FZ469" s="119"/>
      <c r="GJ469" s="119"/>
      <c r="GT469" s="119"/>
      <c r="HD469" s="119"/>
      <c r="HN469" s="119"/>
      <c r="HX469" s="119"/>
    </row>
    <row xmlns:x14ac="http://schemas.microsoft.com/office/spreadsheetml/2009/9/ac" r="470" s="3" customFormat="true" x14ac:dyDescent="0.25">
      <c r="A470" s="374"/>
      <c r="B470" s="119"/>
      <c r="L470" s="119"/>
      <c r="V470" s="119"/>
      <c r="AF470" s="119"/>
      <c r="AP470" s="119"/>
      <c r="AZ470" s="119"/>
      <c r="BA470" s="119"/>
      <c r="BJ470" s="119"/>
      <c r="BT470" s="119"/>
      <c r="CD470" s="119"/>
      <c r="CN470" s="119"/>
      <c r="CX470" s="119"/>
      <c r="DH470" s="119"/>
      <c r="DR470" s="119"/>
      <c r="EB470" s="119"/>
      <c r="EL470" s="119"/>
      <c r="EV470" s="119"/>
      <c r="FF470" s="119"/>
      <c r="FP470" s="119"/>
      <c r="FZ470" s="119"/>
      <c r="GJ470" s="119"/>
      <c r="GT470" s="119"/>
      <c r="HD470" s="119"/>
      <c r="HN470" s="119"/>
      <c r="HX470" s="119"/>
    </row>
    <row xmlns:x14ac="http://schemas.microsoft.com/office/spreadsheetml/2009/9/ac" r="471" s="3" customFormat="true" x14ac:dyDescent="0.25">
      <c r="A471" s="374"/>
      <c r="B471" s="119"/>
      <c r="L471" s="119"/>
      <c r="V471" s="119"/>
      <c r="AF471" s="119"/>
      <c r="AP471" s="119"/>
      <c r="AZ471" s="119"/>
      <c r="BA471" s="119"/>
      <c r="BJ471" s="119"/>
      <c r="BT471" s="119"/>
      <c r="CD471" s="119"/>
      <c r="CN471" s="119"/>
      <c r="CX471" s="119"/>
      <c r="DH471" s="119"/>
      <c r="DR471" s="119"/>
      <c r="EB471" s="119"/>
      <c r="EL471" s="119"/>
      <c r="EV471" s="119"/>
      <c r="FF471" s="119"/>
      <c r="FP471" s="119"/>
      <c r="FZ471" s="119"/>
      <c r="GJ471" s="119"/>
      <c r="GT471" s="119"/>
      <c r="HD471" s="119"/>
      <c r="HN471" s="119"/>
      <c r="HX471" s="119"/>
    </row>
    <row xmlns:x14ac="http://schemas.microsoft.com/office/spreadsheetml/2009/9/ac" r="472" s="3" customFormat="true" x14ac:dyDescent="0.25">
      <c r="A472" s="374"/>
      <c r="B472" s="119"/>
      <c r="L472" s="119"/>
      <c r="V472" s="119"/>
      <c r="AF472" s="119"/>
      <c r="AP472" s="119"/>
      <c r="AZ472" s="119"/>
      <c r="BA472" s="119"/>
      <c r="BJ472" s="119"/>
      <c r="BT472" s="119"/>
      <c r="CD472" s="119"/>
      <c r="CN472" s="119"/>
      <c r="CX472" s="119"/>
      <c r="DH472" s="119"/>
      <c r="DR472" s="119"/>
      <c r="EB472" s="119"/>
      <c r="EL472" s="119"/>
      <c r="EV472" s="119"/>
      <c r="FF472" s="119"/>
      <c r="FP472" s="119"/>
      <c r="FZ472" s="119"/>
      <c r="GJ472" s="119"/>
      <c r="GT472" s="119"/>
      <c r="HD472" s="119"/>
      <c r="HN472" s="119"/>
      <c r="HX472" s="119"/>
    </row>
    <row xmlns:x14ac="http://schemas.microsoft.com/office/spreadsheetml/2009/9/ac" r="473" s="3" customFormat="true" x14ac:dyDescent="0.25">
      <c r="A473" s="374"/>
      <c r="B473" s="119"/>
      <c r="L473" s="119"/>
      <c r="V473" s="119"/>
      <c r="AF473" s="119"/>
      <c r="AP473" s="119"/>
      <c r="AZ473" s="119"/>
      <c r="BA473" s="119"/>
      <c r="BJ473" s="119"/>
      <c r="BT473" s="119"/>
      <c r="CD473" s="119"/>
      <c r="CN473" s="119"/>
      <c r="CX473" s="119"/>
      <c r="DH473" s="119"/>
      <c r="DR473" s="119"/>
      <c r="EB473" s="119"/>
      <c r="EL473" s="119"/>
      <c r="EV473" s="119"/>
      <c r="FF473" s="119"/>
      <c r="FP473" s="119"/>
      <c r="FZ473" s="119"/>
      <c r="GJ473" s="119"/>
      <c r="GT473" s="119"/>
      <c r="HD473" s="119"/>
      <c r="HN473" s="119"/>
      <c r="HX473" s="119"/>
    </row>
    <row xmlns:x14ac="http://schemas.microsoft.com/office/spreadsheetml/2009/9/ac" r="474" s="3" customFormat="true" x14ac:dyDescent="0.25">
      <c r="A474" s="374"/>
      <c r="B474" s="119"/>
      <c r="L474" s="119"/>
      <c r="V474" s="119"/>
      <c r="AF474" s="119"/>
      <c r="AP474" s="119"/>
      <c r="AZ474" s="119"/>
      <c r="BA474" s="119"/>
      <c r="BJ474" s="119"/>
      <c r="BT474" s="119"/>
      <c r="CD474" s="119"/>
      <c r="CN474" s="119"/>
      <c r="CX474" s="119"/>
      <c r="DH474" s="119"/>
      <c r="DR474" s="119"/>
      <c r="EB474" s="119"/>
      <c r="EL474" s="119"/>
      <c r="EV474" s="119"/>
      <c r="FF474" s="119"/>
      <c r="FP474" s="119"/>
      <c r="FZ474" s="119"/>
      <c r="GJ474" s="119"/>
      <c r="GT474" s="119"/>
      <c r="HD474" s="119"/>
      <c r="HN474" s="119"/>
      <c r="HX474" s="119"/>
    </row>
    <row xmlns:x14ac="http://schemas.microsoft.com/office/spreadsheetml/2009/9/ac" r="475" s="3" customFormat="true" x14ac:dyDescent="0.25">
      <c r="A475" s="374"/>
      <c r="B475" s="119"/>
      <c r="L475" s="119"/>
      <c r="V475" s="119"/>
      <c r="AF475" s="119"/>
      <c r="AP475" s="119"/>
      <c r="AZ475" s="119"/>
      <c r="BA475" s="119"/>
      <c r="BJ475" s="119"/>
      <c r="BT475" s="119"/>
      <c r="CD475" s="119"/>
      <c r="CN475" s="119"/>
      <c r="CX475" s="119"/>
      <c r="DH475" s="119"/>
      <c r="DR475" s="119"/>
      <c r="EB475" s="119"/>
      <c r="EL475" s="119"/>
      <c r="EV475" s="119"/>
      <c r="FF475" s="119"/>
      <c r="FP475" s="119"/>
      <c r="FZ475" s="119"/>
      <c r="GJ475" s="119"/>
      <c r="GT475" s="119"/>
      <c r="HD475" s="119"/>
      <c r="HN475" s="119"/>
      <c r="HX475" s="119"/>
    </row>
    <row xmlns:x14ac="http://schemas.microsoft.com/office/spreadsheetml/2009/9/ac" r="476" s="3" customFormat="true" x14ac:dyDescent="0.25">
      <c r="A476" s="374"/>
      <c r="B476" s="119"/>
      <c r="L476" s="119"/>
      <c r="V476" s="119"/>
      <c r="AF476" s="119"/>
      <c r="AP476" s="119"/>
      <c r="AZ476" s="119"/>
      <c r="BA476" s="119"/>
      <c r="BJ476" s="119"/>
      <c r="BT476" s="119"/>
      <c r="CD476" s="119"/>
      <c r="CN476" s="119"/>
      <c r="CX476" s="119"/>
      <c r="DH476" s="119"/>
      <c r="DR476" s="119"/>
      <c r="EB476" s="119"/>
      <c r="EL476" s="119"/>
      <c r="EV476" s="119"/>
      <c r="FF476" s="119"/>
      <c r="FP476" s="119"/>
      <c r="FZ476" s="119"/>
      <c r="GJ476" s="119"/>
      <c r="GT476" s="119"/>
      <c r="HD476" s="119"/>
      <c r="HN476" s="119"/>
      <c r="HX476" s="119"/>
    </row>
    <row xmlns:x14ac="http://schemas.microsoft.com/office/spreadsheetml/2009/9/ac" r="477" s="3" customFormat="true" x14ac:dyDescent="0.25">
      <c r="A477" s="374"/>
      <c r="B477" s="119"/>
      <c r="L477" s="119"/>
      <c r="V477" s="119"/>
      <c r="AF477" s="119"/>
      <c r="AP477" s="119"/>
      <c r="AZ477" s="119"/>
      <c r="BA477" s="119"/>
      <c r="BJ477" s="119"/>
      <c r="BT477" s="119"/>
      <c r="CD477" s="119"/>
      <c r="CN477" s="119"/>
      <c r="CX477" s="119"/>
      <c r="DH477" s="119"/>
      <c r="DR477" s="119"/>
      <c r="EB477" s="119"/>
      <c r="EL477" s="119"/>
      <c r="EV477" s="119"/>
      <c r="FF477" s="119"/>
      <c r="FP477" s="119"/>
      <c r="FZ477" s="119"/>
      <c r="GJ477" s="119"/>
      <c r="GT477" s="119"/>
      <c r="HD477" s="119"/>
      <c r="HN477" s="119"/>
      <c r="HX477" s="119"/>
    </row>
    <row xmlns:x14ac="http://schemas.microsoft.com/office/spreadsheetml/2009/9/ac" r="478" s="3" customFormat="true" x14ac:dyDescent="0.25">
      <c r="A478" s="374"/>
      <c r="B478" s="119"/>
      <c r="L478" s="119"/>
      <c r="V478" s="119"/>
      <c r="AF478" s="119"/>
      <c r="AP478" s="119"/>
      <c r="AZ478" s="119"/>
      <c r="BA478" s="119"/>
      <c r="BJ478" s="119"/>
      <c r="BT478" s="119"/>
      <c r="CD478" s="119"/>
      <c r="CN478" s="119"/>
      <c r="CX478" s="119"/>
      <c r="DH478" s="119"/>
      <c r="DR478" s="119"/>
      <c r="EB478" s="119"/>
      <c r="EL478" s="119"/>
      <c r="EV478" s="119"/>
      <c r="FF478" s="119"/>
      <c r="FP478" s="119"/>
      <c r="FZ478" s="119"/>
      <c r="GJ478" s="119"/>
      <c r="GT478" s="119"/>
      <c r="HD478" s="119"/>
      <c r="HN478" s="119"/>
      <c r="HX478" s="119"/>
    </row>
    <row xmlns:x14ac="http://schemas.microsoft.com/office/spreadsheetml/2009/9/ac" r="479" s="3" customFormat="true" x14ac:dyDescent="0.25">
      <c r="A479" s="374"/>
      <c r="B479" s="119"/>
      <c r="L479" s="119"/>
      <c r="V479" s="119"/>
      <c r="AF479" s="119"/>
      <c r="AP479" s="119"/>
      <c r="AZ479" s="119"/>
      <c r="BA479" s="119"/>
      <c r="BJ479" s="119"/>
      <c r="BT479" s="119"/>
      <c r="CD479" s="119"/>
      <c r="CN479" s="119"/>
      <c r="CX479" s="119"/>
      <c r="DH479" s="119"/>
      <c r="DR479" s="119"/>
      <c r="EB479" s="119"/>
      <c r="EL479" s="119"/>
      <c r="EV479" s="119"/>
      <c r="FF479" s="119"/>
      <c r="FP479" s="119"/>
      <c r="FZ479" s="119"/>
      <c r="GJ479" s="119"/>
      <c r="GT479" s="119"/>
      <c r="HD479" s="119"/>
      <c r="HN479" s="119"/>
      <c r="HX479" s="119"/>
    </row>
    <row xmlns:x14ac="http://schemas.microsoft.com/office/spreadsheetml/2009/9/ac" r="480" s="3" customFormat="true" x14ac:dyDescent="0.25">
      <c r="A480" s="374"/>
      <c r="B480" s="119"/>
      <c r="L480" s="119"/>
      <c r="V480" s="119"/>
      <c r="AF480" s="119"/>
      <c r="AP480" s="119"/>
      <c r="AZ480" s="119"/>
      <c r="BA480" s="119"/>
      <c r="BJ480" s="119"/>
      <c r="BT480" s="119"/>
      <c r="CD480" s="119"/>
      <c r="CN480" s="119"/>
      <c r="CX480" s="119"/>
      <c r="DH480" s="119"/>
      <c r="DR480" s="119"/>
      <c r="EB480" s="119"/>
      <c r="EL480" s="119"/>
      <c r="EV480" s="119"/>
      <c r="FF480" s="119"/>
      <c r="FP480" s="119"/>
      <c r="FZ480" s="119"/>
      <c r="GJ480" s="119"/>
      <c r="GT480" s="119"/>
      <c r="HD480" s="119"/>
      <c r="HN480" s="119"/>
      <c r="HX480" s="119"/>
    </row>
    <row xmlns:x14ac="http://schemas.microsoft.com/office/spreadsheetml/2009/9/ac" r="481" s="3" customFormat="true" x14ac:dyDescent="0.25">
      <c r="A481" s="374"/>
      <c r="B481" s="119"/>
      <c r="L481" s="119"/>
      <c r="V481" s="119"/>
      <c r="AF481" s="119"/>
      <c r="AP481" s="119"/>
      <c r="AZ481" s="119"/>
      <c r="BA481" s="119"/>
      <c r="BJ481" s="119"/>
      <c r="BT481" s="119"/>
      <c r="CD481" s="119"/>
      <c r="CN481" s="119"/>
      <c r="CX481" s="119"/>
      <c r="DH481" s="119"/>
      <c r="DR481" s="119"/>
      <c r="EB481" s="119"/>
      <c r="EL481" s="119"/>
      <c r="EV481" s="119"/>
      <c r="FF481" s="119"/>
      <c r="FP481" s="119"/>
      <c r="FZ481" s="119"/>
      <c r="GJ481" s="119"/>
      <c r="GT481" s="119"/>
      <c r="HD481" s="119"/>
      <c r="HN481" s="119"/>
      <c r="HX481" s="119"/>
    </row>
    <row xmlns:x14ac="http://schemas.microsoft.com/office/spreadsheetml/2009/9/ac" r="482" s="3" customFormat="true" x14ac:dyDescent="0.25">
      <c r="A482" s="374"/>
      <c r="B482" s="119"/>
      <c r="L482" s="119"/>
      <c r="V482" s="119"/>
      <c r="AF482" s="119"/>
      <c r="AP482" s="119"/>
      <c r="AZ482" s="119"/>
      <c r="BA482" s="119"/>
      <c r="BJ482" s="119"/>
      <c r="BT482" s="119"/>
      <c r="CD482" s="119"/>
      <c r="CN482" s="119"/>
      <c r="CX482" s="119"/>
      <c r="DH482" s="119"/>
      <c r="DR482" s="119"/>
      <c r="EB482" s="119"/>
      <c r="EL482" s="119"/>
      <c r="EV482" s="119"/>
      <c r="FF482" s="119"/>
      <c r="FP482" s="119"/>
      <c r="FZ482" s="119"/>
      <c r="GJ482" s="119"/>
      <c r="GT482" s="119"/>
      <c r="HD482" s="119"/>
      <c r="HN482" s="119"/>
      <c r="HX482" s="119"/>
    </row>
    <row xmlns:x14ac="http://schemas.microsoft.com/office/spreadsheetml/2009/9/ac" r="483" s="3" customFormat="true" x14ac:dyDescent="0.25">
      <c r="A483" s="374"/>
      <c r="B483" s="119"/>
      <c r="L483" s="119"/>
      <c r="V483" s="119"/>
      <c r="AF483" s="119"/>
      <c r="AP483" s="119"/>
      <c r="AZ483" s="119"/>
      <c r="BA483" s="119"/>
      <c r="BJ483" s="119"/>
      <c r="BT483" s="119"/>
      <c r="CD483" s="119"/>
      <c r="CN483" s="119"/>
      <c r="CX483" s="119"/>
      <c r="DH483" s="119"/>
      <c r="DR483" s="119"/>
      <c r="EB483" s="119"/>
      <c r="EL483" s="119"/>
      <c r="EV483" s="119"/>
      <c r="FF483" s="119"/>
      <c r="FP483" s="119"/>
      <c r="FZ483" s="119"/>
      <c r="GJ483" s="119"/>
      <c r="GT483" s="119"/>
      <c r="HD483" s="119"/>
      <c r="HN483" s="119"/>
      <c r="HX483" s="119"/>
    </row>
    <row xmlns:x14ac="http://schemas.microsoft.com/office/spreadsheetml/2009/9/ac" r="484" s="3" customFormat="true" x14ac:dyDescent="0.25">
      <c r="A484" s="374"/>
      <c r="B484" s="119"/>
      <c r="L484" s="119"/>
      <c r="V484" s="119"/>
      <c r="AF484" s="119"/>
      <c r="AP484" s="119"/>
      <c r="AZ484" s="119"/>
      <c r="BA484" s="119"/>
      <c r="BJ484" s="119"/>
      <c r="BT484" s="119"/>
      <c r="CD484" s="119"/>
      <c r="CN484" s="119"/>
      <c r="CX484" s="119"/>
      <c r="DH484" s="119"/>
      <c r="DR484" s="119"/>
      <c r="EB484" s="119"/>
      <c r="EL484" s="119"/>
      <c r="EV484" s="119"/>
      <c r="FF484" s="119"/>
      <c r="FP484" s="119"/>
      <c r="FZ484" s="119"/>
      <c r="GJ484" s="119"/>
      <c r="GT484" s="119"/>
      <c r="HD484" s="119"/>
      <c r="HN484" s="119"/>
      <c r="HX484" s="119"/>
    </row>
    <row xmlns:x14ac="http://schemas.microsoft.com/office/spreadsheetml/2009/9/ac" r="485" s="3" customFormat="true" x14ac:dyDescent="0.25">
      <c r="A485" s="374"/>
      <c r="B485" s="119"/>
      <c r="L485" s="119"/>
      <c r="V485" s="119"/>
      <c r="AF485" s="119"/>
      <c r="AP485" s="119"/>
      <c r="AZ485" s="119"/>
      <c r="BA485" s="119"/>
      <c r="BJ485" s="119"/>
      <c r="BT485" s="119"/>
      <c r="CD485" s="119"/>
      <c r="CN485" s="119"/>
      <c r="CX485" s="119"/>
      <c r="DH485" s="119"/>
      <c r="DR485" s="119"/>
      <c r="EB485" s="119"/>
      <c r="EL485" s="119"/>
      <c r="EV485" s="119"/>
      <c r="FF485" s="119"/>
      <c r="FP485" s="119"/>
      <c r="FZ485" s="119"/>
      <c r="GJ485" s="119"/>
      <c r="GT485" s="119"/>
      <c r="HD485" s="119"/>
      <c r="HN485" s="119"/>
      <c r="HX485" s="119"/>
    </row>
    <row xmlns:x14ac="http://schemas.microsoft.com/office/spreadsheetml/2009/9/ac" r="486" s="3" customFormat="true" x14ac:dyDescent="0.25">
      <c r="A486" s="374"/>
      <c r="B486" s="119"/>
      <c r="L486" s="119"/>
      <c r="V486" s="119"/>
      <c r="AF486" s="119"/>
      <c r="AP486" s="119"/>
      <c r="AZ486" s="119"/>
      <c r="BA486" s="119"/>
      <c r="BJ486" s="119"/>
      <c r="BT486" s="119"/>
      <c r="CD486" s="119"/>
      <c r="CN486" s="119"/>
      <c r="CX486" s="119"/>
      <c r="DH486" s="119"/>
      <c r="DR486" s="119"/>
      <c r="EB486" s="119"/>
      <c r="EL486" s="119"/>
      <c r="EV486" s="119"/>
      <c r="FF486" s="119"/>
      <c r="FP486" s="119"/>
      <c r="FZ486" s="119"/>
      <c r="GJ486" s="119"/>
      <c r="GT486" s="119"/>
      <c r="HD486" s="119"/>
      <c r="HN486" s="119"/>
      <c r="HX486" s="119"/>
    </row>
    <row xmlns:x14ac="http://schemas.microsoft.com/office/spreadsheetml/2009/9/ac" r="487" s="3" customFormat="true" x14ac:dyDescent="0.25">
      <c r="A487" s="374"/>
      <c r="B487" s="119"/>
      <c r="L487" s="119"/>
      <c r="V487" s="119"/>
      <c r="AF487" s="119"/>
      <c r="AP487" s="119"/>
      <c r="AZ487" s="119"/>
      <c r="BA487" s="119"/>
      <c r="BJ487" s="119"/>
      <c r="BT487" s="119"/>
      <c r="CD487" s="119"/>
      <c r="CN487" s="119"/>
      <c r="CX487" s="119"/>
      <c r="DH487" s="119"/>
      <c r="DR487" s="119"/>
      <c r="EB487" s="119"/>
      <c r="EL487" s="119"/>
      <c r="EV487" s="119"/>
      <c r="FF487" s="119"/>
      <c r="FP487" s="119"/>
      <c r="FZ487" s="119"/>
      <c r="GJ487" s="119"/>
      <c r="GT487" s="119"/>
      <c r="HD487" s="119"/>
      <c r="HN487" s="119"/>
      <c r="HX487" s="119"/>
    </row>
    <row xmlns:x14ac="http://schemas.microsoft.com/office/spreadsheetml/2009/9/ac" r="488" s="3" customFormat="true" x14ac:dyDescent="0.25">
      <c r="A488" s="374"/>
      <c r="B488" s="119"/>
      <c r="L488" s="119"/>
      <c r="V488" s="119"/>
      <c r="AF488" s="119"/>
      <c r="AP488" s="119"/>
      <c r="AZ488" s="119"/>
      <c r="BA488" s="119"/>
      <c r="BJ488" s="119"/>
      <c r="BT488" s="119"/>
      <c r="CD488" s="119"/>
      <c r="CN488" s="119"/>
      <c r="CX488" s="119"/>
      <c r="DH488" s="119"/>
      <c r="DR488" s="119"/>
      <c r="EB488" s="119"/>
      <c r="EL488" s="119"/>
      <c r="EV488" s="119"/>
      <c r="FF488" s="119"/>
      <c r="FP488" s="119"/>
      <c r="FZ488" s="119"/>
      <c r="GJ488" s="119"/>
      <c r="GT488" s="119"/>
      <c r="HD488" s="119"/>
      <c r="HN488" s="119"/>
      <c r="HX488" s="119"/>
    </row>
    <row xmlns:x14ac="http://schemas.microsoft.com/office/spreadsheetml/2009/9/ac" r="489" s="3" customFormat="true" x14ac:dyDescent="0.25">
      <c r="A489" s="374"/>
      <c r="B489" s="119"/>
      <c r="L489" s="119"/>
      <c r="V489" s="119"/>
      <c r="AF489" s="119"/>
      <c r="AP489" s="119"/>
      <c r="AZ489" s="119"/>
      <c r="BA489" s="119"/>
      <c r="BJ489" s="119"/>
      <c r="BT489" s="119"/>
      <c r="CD489" s="119"/>
      <c r="CN489" s="119"/>
      <c r="CX489" s="119"/>
      <c r="DH489" s="119"/>
      <c r="DR489" s="119"/>
      <c r="EB489" s="119"/>
      <c r="EL489" s="119"/>
      <c r="EV489" s="119"/>
      <c r="FF489" s="119"/>
      <c r="FP489" s="119"/>
      <c r="FZ489" s="119"/>
      <c r="GJ489" s="119"/>
      <c r="GT489" s="119"/>
      <c r="HD489" s="119"/>
      <c r="HN489" s="119"/>
      <c r="HX489" s="119"/>
    </row>
    <row xmlns:x14ac="http://schemas.microsoft.com/office/spreadsheetml/2009/9/ac" r="490" s="3" customFormat="true" x14ac:dyDescent="0.25">
      <c r="A490" s="374"/>
      <c r="B490" s="119"/>
      <c r="L490" s="119"/>
      <c r="V490" s="119"/>
      <c r="AF490" s="119"/>
      <c r="AP490" s="119"/>
      <c r="AZ490" s="119"/>
      <c r="BA490" s="119"/>
      <c r="BJ490" s="119"/>
      <c r="BT490" s="119"/>
      <c r="CD490" s="119"/>
      <c r="CN490" s="119"/>
      <c r="CX490" s="119"/>
      <c r="DH490" s="119"/>
      <c r="DR490" s="119"/>
      <c r="EB490" s="119"/>
      <c r="EL490" s="119"/>
      <c r="EV490" s="119"/>
      <c r="FF490" s="119"/>
      <c r="FP490" s="119"/>
      <c r="FZ490" s="119"/>
      <c r="GJ490" s="119"/>
      <c r="GT490" s="119"/>
      <c r="HD490" s="119"/>
      <c r="HN490" s="119"/>
      <c r="HX490" s="119"/>
    </row>
    <row xmlns:x14ac="http://schemas.microsoft.com/office/spreadsheetml/2009/9/ac" r="491" s="3" customFormat="true" x14ac:dyDescent="0.25">
      <c r="A491" s="374"/>
      <c r="B491" s="119"/>
      <c r="L491" s="119"/>
      <c r="V491" s="119"/>
      <c r="AF491" s="119"/>
      <c r="AP491" s="119"/>
      <c r="AZ491" s="119"/>
      <c r="BA491" s="119"/>
      <c r="BJ491" s="119"/>
      <c r="BT491" s="119"/>
      <c r="CD491" s="119"/>
      <c r="CN491" s="119"/>
      <c r="CX491" s="119"/>
      <c r="DH491" s="119"/>
      <c r="DR491" s="119"/>
      <c r="EB491" s="119"/>
      <c r="EL491" s="119"/>
      <c r="EV491" s="119"/>
      <c r="FF491" s="119"/>
      <c r="FP491" s="119"/>
      <c r="FZ491" s="119"/>
      <c r="GJ491" s="119"/>
      <c r="GT491" s="119"/>
      <c r="HD491" s="119"/>
      <c r="HN491" s="119"/>
      <c r="HX491" s="119"/>
    </row>
    <row xmlns:x14ac="http://schemas.microsoft.com/office/spreadsheetml/2009/9/ac" r="492" s="3" customFormat="true" x14ac:dyDescent="0.25">
      <c r="A492" s="374"/>
      <c r="B492" s="119"/>
      <c r="L492" s="119"/>
      <c r="V492" s="119"/>
      <c r="AF492" s="119"/>
      <c r="AP492" s="119"/>
      <c r="AZ492" s="119"/>
      <c r="BA492" s="119"/>
      <c r="BJ492" s="119"/>
      <c r="BT492" s="119"/>
      <c r="CD492" s="119"/>
      <c r="CN492" s="119"/>
      <c r="CX492" s="119"/>
      <c r="DH492" s="119"/>
      <c r="DR492" s="119"/>
      <c r="EB492" s="119"/>
      <c r="EL492" s="119"/>
      <c r="EV492" s="119"/>
      <c r="FF492" s="119"/>
      <c r="FP492" s="119"/>
      <c r="FZ492" s="119"/>
      <c r="GJ492" s="119"/>
      <c r="GT492" s="119"/>
      <c r="HD492" s="119"/>
      <c r="HN492" s="119"/>
      <c r="HX492" s="119"/>
    </row>
    <row xmlns:x14ac="http://schemas.microsoft.com/office/spreadsheetml/2009/9/ac" r="493" s="3" customFormat="true" x14ac:dyDescent="0.25">
      <c r="A493" s="374"/>
      <c r="B493" s="119"/>
      <c r="L493" s="119"/>
      <c r="V493" s="119"/>
      <c r="AF493" s="119"/>
      <c r="AP493" s="119"/>
      <c r="AZ493" s="119"/>
      <c r="BA493" s="119"/>
      <c r="BJ493" s="119"/>
      <c r="BT493" s="119"/>
      <c r="CD493" s="119"/>
      <c r="CN493" s="119"/>
      <c r="CX493" s="119"/>
      <c r="DH493" s="119"/>
      <c r="DR493" s="119"/>
      <c r="EB493" s="119"/>
      <c r="EL493" s="119"/>
      <c r="EV493" s="119"/>
      <c r="FF493" s="119"/>
      <c r="FP493" s="119"/>
      <c r="FZ493" s="119"/>
      <c r="GJ493" s="119"/>
      <c r="GT493" s="119"/>
      <c r="HD493" s="119"/>
      <c r="HN493" s="119"/>
      <c r="HX493" s="119"/>
    </row>
    <row xmlns:x14ac="http://schemas.microsoft.com/office/spreadsheetml/2009/9/ac" r="494" s="3" customFormat="true" x14ac:dyDescent="0.25">
      <c r="A494" s="374"/>
      <c r="B494" s="119"/>
      <c r="L494" s="119"/>
      <c r="V494" s="119"/>
      <c r="AF494" s="119"/>
      <c r="AP494" s="119"/>
      <c r="AZ494" s="119"/>
      <c r="BA494" s="119"/>
      <c r="BJ494" s="119"/>
      <c r="BT494" s="119"/>
      <c r="CD494" s="119"/>
      <c r="CN494" s="119"/>
      <c r="CX494" s="119"/>
      <c r="DH494" s="119"/>
      <c r="DR494" s="119"/>
      <c r="EB494" s="119"/>
      <c r="EL494" s="119"/>
      <c r="EV494" s="119"/>
      <c r="FF494" s="119"/>
      <c r="FP494" s="119"/>
      <c r="FZ494" s="119"/>
      <c r="GJ494" s="119"/>
      <c r="GT494" s="119"/>
      <c r="HD494" s="119"/>
      <c r="HN494" s="119"/>
      <c r="HX494" s="119"/>
    </row>
    <row xmlns:x14ac="http://schemas.microsoft.com/office/spreadsheetml/2009/9/ac" r="495" s="3" customFormat="true" x14ac:dyDescent="0.25">
      <c r="A495" s="374"/>
      <c r="B495" s="119"/>
      <c r="L495" s="119"/>
      <c r="V495" s="119"/>
      <c r="AF495" s="119"/>
      <c r="AP495" s="119"/>
      <c r="AZ495" s="119"/>
      <c r="BA495" s="119"/>
      <c r="BJ495" s="119"/>
      <c r="BT495" s="119"/>
      <c r="CD495" s="119"/>
      <c r="CN495" s="119"/>
      <c r="CX495" s="119"/>
      <c r="DH495" s="119"/>
      <c r="DR495" s="119"/>
      <c r="EB495" s="119"/>
      <c r="EL495" s="119"/>
      <c r="EV495" s="119"/>
      <c r="FF495" s="119"/>
      <c r="FP495" s="119"/>
      <c r="FZ495" s="119"/>
      <c r="GJ495" s="119"/>
      <c r="GT495" s="119"/>
      <c r="HD495" s="119"/>
      <c r="HN495" s="119"/>
      <c r="HX495" s="119"/>
    </row>
    <row xmlns:x14ac="http://schemas.microsoft.com/office/spreadsheetml/2009/9/ac" r="496" s="3" customFormat="true" x14ac:dyDescent="0.25">
      <c r="A496" s="374"/>
      <c r="B496" s="119"/>
      <c r="L496" s="119"/>
      <c r="V496" s="119"/>
      <c r="AF496" s="119"/>
      <c r="AP496" s="119"/>
      <c r="AZ496" s="119"/>
      <c r="BA496" s="119"/>
      <c r="BJ496" s="119"/>
      <c r="BT496" s="119"/>
      <c r="CD496" s="119"/>
      <c r="CN496" s="119"/>
      <c r="CX496" s="119"/>
      <c r="DH496" s="119"/>
      <c r="DR496" s="119"/>
      <c r="EB496" s="119"/>
      <c r="EL496" s="119"/>
      <c r="EV496" s="119"/>
      <c r="FF496" s="119"/>
      <c r="FP496" s="119"/>
      <c r="FZ496" s="119"/>
      <c r="GJ496" s="119"/>
      <c r="GT496" s="119"/>
      <c r="HD496" s="119"/>
      <c r="HN496" s="119"/>
      <c r="HX496" s="119"/>
    </row>
    <row xmlns:x14ac="http://schemas.microsoft.com/office/spreadsheetml/2009/9/ac" r="497" s="3" customFormat="true" x14ac:dyDescent="0.25">
      <c r="A497" s="374"/>
      <c r="B497" s="119"/>
      <c r="L497" s="119"/>
      <c r="V497" s="119"/>
      <c r="AF497" s="119"/>
      <c r="AP497" s="119"/>
      <c r="AZ497" s="119"/>
      <c r="BA497" s="119"/>
      <c r="BJ497" s="119"/>
      <c r="BT497" s="119"/>
      <c r="CD497" s="119"/>
      <c r="CN497" s="119"/>
      <c r="CX497" s="119"/>
      <c r="DH497" s="119"/>
      <c r="DR497" s="119"/>
      <c r="EB497" s="119"/>
      <c r="EL497" s="119"/>
      <c r="EV497" s="119"/>
      <c r="FF497" s="119"/>
      <c r="FP497" s="119"/>
      <c r="FZ497" s="119"/>
      <c r="GJ497" s="119"/>
      <c r="GT497" s="119"/>
      <c r="HD497" s="119"/>
      <c r="HN497" s="119"/>
      <c r="HX497" s="119"/>
    </row>
    <row xmlns:x14ac="http://schemas.microsoft.com/office/spreadsheetml/2009/9/ac" r="498" s="3" customFormat="true" x14ac:dyDescent="0.25">
      <c r="A498" s="374"/>
      <c r="B498" s="119"/>
      <c r="L498" s="119"/>
      <c r="V498" s="119"/>
      <c r="AF498" s="119"/>
      <c r="AP498" s="119"/>
      <c r="AZ498" s="119"/>
      <c r="BA498" s="119"/>
      <c r="BJ498" s="119"/>
      <c r="BT498" s="119"/>
      <c r="CD498" s="119"/>
      <c r="CN498" s="119"/>
      <c r="CX498" s="119"/>
      <c r="DH498" s="119"/>
      <c r="DR498" s="119"/>
      <c r="EB498" s="119"/>
      <c r="EL498" s="119"/>
      <c r="EV498" s="119"/>
      <c r="FF498" s="119"/>
      <c r="FP498" s="119"/>
      <c r="FZ498" s="119"/>
      <c r="GJ498" s="119"/>
      <c r="GT498" s="119"/>
      <c r="HD498" s="119"/>
      <c r="HN498" s="119"/>
      <c r="HX498" s="119"/>
    </row>
    <row xmlns:x14ac="http://schemas.microsoft.com/office/spreadsheetml/2009/9/ac" r="499" s="3" customFormat="true" x14ac:dyDescent="0.25">
      <c r="A499" s="374"/>
      <c r="B499" s="119"/>
      <c r="L499" s="119"/>
      <c r="V499" s="119"/>
      <c r="AF499" s="119"/>
      <c r="AP499" s="119"/>
      <c r="AZ499" s="119"/>
      <c r="BA499" s="119"/>
      <c r="BJ499" s="119"/>
      <c r="BT499" s="119"/>
      <c r="CD499" s="119"/>
      <c r="CN499" s="119"/>
      <c r="CX499" s="119"/>
      <c r="DH499" s="119"/>
      <c r="DR499" s="119"/>
      <c r="EB499" s="119"/>
      <c r="EL499" s="119"/>
      <c r="EV499" s="119"/>
      <c r="FF499" s="119"/>
      <c r="FP499" s="119"/>
      <c r="FZ499" s="119"/>
      <c r="GJ499" s="119"/>
      <c r="GT499" s="119"/>
      <c r="HD499" s="119"/>
      <c r="HN499" s="119"/>
      <c r="HX499" s="119"/>
    </row>
    <row xmlns:x14ac="http://schemas.microsoft.com/office/spreadsheetml/2009/9/ac" r="500" s="3" customFormat="true" x14ac:dyDescent="0.25">
      <c r="A500" s="374"/>
      <c r="B500" s="119"/>
      <c r="L500" s="119"/>
      <c r="V500" s="119"/>
      <c r="AF500" s="119"/>
      <c r="AP500" s="119"/>
      <c r="AZ500" s="119"/>
      <c r="BA500" s="119"/>
      <c r="BJ500" s="119"/>
      <c r="BT500" s="119"/>
      <c r="CD500" s="119"/>
      <c r="CN500" s="119"/>
      <c r="CX500" s="119"/>
      <c r="DH500" s="119"/>
      <c r="DR500" s="119"/>
      <c r="EB500" s="119"/>
      <c r="EL500" s="119"/>
      <c r="EV500" s="119"/>
      <c r="FF500" s="119"/>
      <c r="FP500" s="119"/>
      <c r="FZ500" s="119"/>
      <c r="GJ500" s="119"/>
      <c r="GT500" s="119"/>
      <c r="HD500" s="119"/>
      <c r="HN500" s="119"/>
      <c r="HX500" s="119"/>
    </row>
    <row xmlns:x14ac="http://schemas.microsoft.com/office/spreadsheetml/2009/9/ac" r="501" s="3" customFormat="true" x14ac:dyDescent="0.25">
      <c r="A501" s="374"/>
      <c r="B501" s="119"/>
      <c r="L501" s="119"/>
      <c r="V501" s="119"/>
      <c r="AF501" s="119"/>
      <c r="AP501" s="119"/>
      <c r="AZ501" s="119"/>
      <c r="BA501" s="119"/>
      <c r="BJ501" s="119"/>
      <c r="BT501" s="119"/>
      <c r="CD501" s="119"/>
      <c r="CN501" s="119"/>
      <c r="CX501" s="119"/>
      <c r="DH501" s="119"/>
      <c r="DR501" s="119"/>
      <c r="EB501" s="119"/>
      <c r="EL501" s="119"/>
      <c r="EV501" s="119"/>
      <c r="FF501" s="119"/>
      <c r="FP501" s="119"/>
      <c r="FZ501" s="119"/>
      <c r="GJ501" s="119"/>
      <c r="GT501" s="119"/>
      <c r="HD501" s="119"/>
      <c r="HN501" s="119"/>
      <c r="HX501" s="119"/>
    </row>
    <row xmlns:x14ac="http://schemas.microsoft.com/office/spreadsheetml/2009/9/ac" r="502" s="3" customFormat="true" x14ac:dyDescent="0.25">
      <c r="A502" s="374"/>
      <c r="B502" s="119"/>
      <c r="L502" s="119"/>
      <c r="V502" s="119"/>
      <c r="AF502" s="119"/>
      <c r="AP502" s="119"/>
      <c r="AZ502" s="119"/>
      <c r="BA502" s="119"/>
      <c r="BJ502" s="119"/>
      <c r="BT502" s="119"/>
      <c r="CD502" s="119"/>
      <c r="CN502" s="119"/>
      <c r="CX502" s="119"/>
      <c r="DH502" s="119"/>
      <c r="DR502" s="119"/>
      <c r="EB502" s="119"/>
      <c r="EL502" s="119"/>
      <c r="EV502" s="119"/>
      <c r="FF502" s="119"/>
      <c r="FP502" s="119"/>
      <c r="FZ502" s="119"/>
      <c r="GJ502" s="119"/>
      <c r="GT502" s="119"/>
      <c r="HD502" s="119"/>
      <c r="HN502" s="119"/>
      <c r="HX502" s="119"/>
    </row>
    <row xmlns:x14ac="http://schemas.microsoft.com/office/spreadsheetml/2009/9/ac" r="503" s="3" customFormat="true" x14ac:dyDescent="0.25">
      <c r="A503" s="374"/>
      <c r="B503" s="119"/>
      <c r="L503" s="119"/>
      <c r="V503" s="119"/>
      <c r="AF503" s="119"/>
      <c r="AP503" s="119"/>
      <c r="AZ503" s="119"/>
      <c r="BA503" s="119"/>
      <c r="BJ503" s="119"/>
      <c r="BT503" s="119"/>
      <c r="CD503" s="119"/>
      <c r="CN503" s="119"/>
      <c r="CX503" s="119"/>
      <c r="DH503" s="119"/>
      <c r="DR503" s="119"/>
      <c r="EB503" s="119"/>
      <c r="EL503" s="119"/>
      <c r="EV503" s="119"/>
      <c r="FF503" s="119"/>
      <c r="FP503" s="119"/>
      <c r="FZ503" s="119"/>
      <c r="GJ503" s="119"/>
      <c r="GT503" s="119"/>
      <c r="HD503" s="119"/>
      <c r="HN503" s="119"/>
      <c r="HX503" s="119"/>
    </row>
    <row xmlns:x14ac="http://schemas.microsoft.com/office/spreadsheetml/2009/9/ac" r="504" s="3" customFormat="true" x14ac:dyDescent="0.25">
      <c r="A504" s="374"/>
      <c r="B504" s="119"/>
      <c r="L504" s="119"/>
      <c r="V504" s="119"/>
      <c r="AF504" s="119"/>
      <c r="AP504" s="119"/>
      <c r="AZ504" s="119"/>
      <c r="BA504" s="119"/>
      <c r="BJ504" s="119"/>
      <c r="BT504" s="119"/>
      <c r="CD504" s="119"/>
      <c r="CN504" s="119"/>
      <c r="CX504" s="119"/>
      <c r="DH504" s="119"/>
      <c r="DR504" s="119"/>
      <c r="EB504" s="119"/>
      <c r="EL504" s="119"/>
      <c r="EV504" s="119"/>
      <c r="FF504" s="119"/>
      <c r="FP504" s="119"/>
      <c r="FZ504" s="119"/>
      <c r="GJ504" s="119"/>
      <c r="GT504" s="119"/>
      <c r="HD504" s="119"/>
      <c r="HN504" s="119"/>
      <c r="HX504" s="119"/>
    </row>
    <row xmlns:x14ac="http://schemas.microsoft.com/office/spreadsheetml/2009/9/ac" r="505" s="3" customFormat="true" x14ac:dyDescent="0.25">
      <c r="A505" s="374"/>
      <c r="B505" s="119"/>
      <c r="L505" s="119"/>
      <c r="V505" s="119"/>
      <c r="AF505" s="119"/>
      <c r="AP505" s="119"/>
      <c r="AZ505" s="119"/>
      <c r="BA505" s="119"/>
      <c r="BJ505" s="119"/>
      <c r="BT505" s="119"/>
      <c r="CD505" s="119"/>
      <c r="CN505" s="119"/>
      <c r="CX505" s="119"/>
      <c r="DH505" s="119"/>
      <c r="DR505" s="119"/>
      <c r="EB505" s="119"/>
      <c r="EL505" s="119"/>
      <c r="EV505" s="119"/>
      <c r="FF505" s="119"/>
      <c r="FP505" s="119"/>
      <c r="FZ505" s="119"/>
      <c r="GJ505" s="119"/>
      <c r="GT505" s="119"/>
      <c r="HD505" s="119"/>
      <c r="HN505" s="119"/>
      <c r="HX505" s="119"/>
    </row>
    <row xmlns:x14ac="http://schemas.microsoft.com/office/spreadsheetml/2009/9/ac" r="506" s="3" customFormat="true" x14ac:dyDescent="0.25">
      <c r="A506" s="374"/>
      <c r="B506" s="119"/>
      <c r="L506" s="119"/>
      <c r="V506" s="119"/>
      <c r="AF506" s="119"/>
      <c r="AP506" s="119"/>
      <c r="AZ506" s="119"/>
      <c r="BA506" s="119"/>
      <c r="BJ506" s="119"/>
      <c r="BT506" s="119"/>
      <c r="CD506" s="119"/>
      <c r="CN506" s="119"/>
      <c r="CX506" s="119"/>
      <c r="DH506" s="119"/>
      <c r="DR506" s="119"/>
      <c r="EB506" s="119"/>
      <c r="EL506" s="119"/>
      <c r="EV506" s="119"/>
      <c r="FF506" s="119"/>
      <c r="FP506" s="119"/>
      <c r="FZ506" s="119"/>
      <c r="GJ506" s="119"/>
      <c r="GT506" s="119"/>
      <c r="HD506" s="119"/>
      <c r="HN506" s="119"/>
      <c r="HX506" s="119"/>
    </row>
    <row xmlns:x14ac="http://schemas.microsoft.com/office/spreadsheetml/2009/9/ac" r="507" s="3" customFormat="true" x14ac:dyDescent="0.25">
      <c r="A507" s="374"/>
      <c r="B507" s="119"/>
      <c r="L507" s="119"/>
      <c r="V507" s="119"/>
      <c r="AF507" s="119"/>
      <c r="AP507" s="119"/>
      <c r="AZ507" s="119"/>
      <c r="BA507" s="119"/>
      <c r="BJ507" s="119"/>
      <c r="BT507" s="119"/>
      <c r="CD507" s="119"/>
      <c r="CN507" s="119"/>
      <c r="CX507" s="119"/>
      <c r="DH507" s="119"/>
      <c r="DR507" s="119"/>
      <c r="EB507" s="119"/>
      <c r="EL507" s="119"/>
      <c r="EV507" s="119"/>
      <c r="FF507" s="119"/>
      <c r="FP507" s="119"/>
      <c r="FZ507" s="119"/>
      <c r="GJ507" s="119"/>
      <c r="GT507" s="119"/>
      <c r="HD507" s="119"/>
      <c r="HN507" s="119"/>
      <c r="HX507" s="119"/>
    </row>
    <row xmlns:x14ac="http://schemas.microsoft.com/office/spreadsheetml/2009/9/ac" r="508" s="3" customFormat="true" x14ac:dyDescent="0.25">
      <c r="A508" s="374"/>
      <c r="B508" s="119"/>
      <c r="L508" s="119"/>
      <c r="V508" s="119"/>
      <c r="AF508" s="119"/>
      <c r="AP508" s="119"/>
      <c r="AZ508" s="119"/>
      <c r="BA508" s="119"/>
      <c r="BJ508" s="119"/>
      <c r="BT508" s="119"/>
      <c r="CD508" s="119"/>
      <c r="CN508" s="119"/>
      <c r="CX508" s="119"/>
      <c r="DH508" s="119"/>
      <c r="DR508" s="119"/>
      <c r="EB508" s="119"/>
      <c r="EL508" s="119"/>
      <c r="EV508" s="119"/>
      <c r="FF508" s="119"/>
      <c r="FP508" s="119"/>
      <c r="FZ508" s="119"/>
      <c r="GJ508" s="119"/>
      <c r="GT508" s="119"/>
      <c r="HD508" s="119"/>
      <c r="HN508" s="119"/>
      <c r="HX508" s="119"/>
    </row>
    <row xmlns:x14ac="http://schemas.microsoft.com/office/spreadsheetml/2009/9/ac" r="509" s="3" customFormat="true" x14ac:dyDescent="0.25">
      <c r="A509" s="374"/>
      <c r="B509" s="119"/>
      <c r="L509" s="119"/>
      <c r="V509" s="119"/>
      <c r="AF509" s="119"/>
      <c r="AP509" s="119"/>
      <c r="AZ509" s="119"/>
      <c r="BA509" s="119"/>
      <c r="BJ509" s="119"/>
      <c r="BT509" s="119"/>
      <c r="CD509" s="119"/>
      <c r="CN509" s="119"/>
      <c r="CX509" s="119"/>
      <c r="DH509" s="119"/>
      <c r="DR509" s="119"/>
      <c r="EB509" s="119"/>
      <c r="EL509" s="119"/>
      <c r="EV509" s="119"/>
      <c r="FF509" s="119"/>
      <c r="FP509" s="119"/>
      <c r="FZ509" s="119"/>
      <c r="GJ509" s="119"/>
      <c r="GT509" s="119"/>
      <c r="HD509" s="119"/>
      <c r="HN509" s="119"/>
      <c r="HX509" s="119"/>
    </row>
    <row xmlns:x14ac="http://schemas.microsoft.com/office/spreadsheetml/2009/9/ac" r="510" s="3" customFormat="true" x14ac:dyDescent="0.25">
      <c r="A510" s="374"/>
      <c r="B510" s="119"/>
      <c r="L510" s="119"/>
      <c r="V510" s="119"/>
      <c r="AF510" s="119"/>
      <c r="AP510" s="119"/>
      <c r="AZ510" s="119"/>
      <c r="BA510" s="119"/>
      <c r="BJ510" s="119"/>
      <c r="BT510" s="119"/>
      <c r="CD510" s="119"/>
      <c r="CN510" s="119"/>
      <c r="CX510" s="119"/>
      <c r="DH510" s="119"/>
      <c r="DR510" s="119"/>
      <c r="EB510" s="119"/>
      <c r="EL510" s="119"/>
      <c r="EV510" s="119"/>
      <c r="FF510" s="119"/>
      <c r="FP510" s="119"/>
      <c r="FZ510" s="119"/>
      <c r="GJ510" s="119"/>
      <c r="GT510" s="119"/>
      <c r="HD510" s="119"/>
      <c r="HN510" s="119"/>
      <c r="HX510" s="119"/>
    </row>
    <row xmlns:x14ac="http://schemas.microsoft.com/office/spreadsheetml/2009/9/ac" r="511" s="3" customFormat="true" x14ac:dyDescent="0.25">
      <c r="A511" s="374"/>
      <c r="B511" s="119"/>
      <c r="L511" s="119"/>
      <c r="V511" s="119"/>
      <c r="AF511" s="119"/>
      <c r="AP511" s="119"/>
      <c r="AZ511" s="119"/>
      <c r="BA511" s="119"/>
      <c r="BJ511" s="119"/>
      <c r="BT511" s="119"/>
      <c r="CD511" s="119"/>
      <c r="CN511" s="119"/>
      <c r="CX511" s="119"/>
      <c r="DH511" s="119"/>
      <c r="DR511" s="119"/>
      <c r="EB511" s="119"/>
      <c r="EL511" s="119"/>
      <c r="EV511" s="119"/>
      <c r="FF511" s="119"/>
      <c r="FP511" s="119"/>
      <c r="FZ511" s="119"/>
      <c r="GJ511" s="119"/>
      <c r="GT511" s="119"/>
      <c r="HD511" s="119"/>
      <c r="HN511" s="119"/>
      <c r="HX511" s="119"/>
    </row>
    <row xmlns:x14ac="http://schemas.microsoft.com/office/spreadsheetml/2009/9/ac" r="512" s="3" customFormat="true" x14ac:dyDescent="0.25">
      <c r="A512" s="374"/>
      <c r="B512" s="119"/>
      <c r="L512" s="119"/>
      <c r="V512" s="119"/>
      <c r="AF512" s="119"/>
      <c r="AP512" s="119"/>
      <c r="AZ512" s="119"/>
      <c r="BA512" s="119"/>
      <c r="BJ512" s="119"/>
      <c r="BT512" s="119"/>
      <c r="CD512" s="119"/>
      <c r="CN512" s="119"/>
      <c r="CX512" s="119"/>
      <c r="DH512" s="119"/>
      <c r="DR512" s="119"/>
      <c r="EB512" s="119"/>
      <c r="EL512" s="119"/>
      <c r="EV512" s="119"/>
      <c r="FF512" s="119"/>
      <c r="FP512" s="119"/>
      <c r="FZ512" s="119"/>
      <c r="GJ512" s="119"/>
      <c r="GT512" s="119"/>
      <c r="HD512" s="119"/>
      <c r="HN512" s="119"/>
      <c r="HX512" s="119"/>
    </row>
    <row xmlns:x14ac="http://schemas.microsoft.com/office/spreadsheetml/2009/9/ac" r="513" s="3" customFormat="true" x14ac:dyDescent="0.25">
      <c r="A513" s="374"/>
      <c r="B513" s="119"/>
      <c r="L513" s="119"/>
      <c r="V513" s="119"/>
      <c r="AF513" s="119"/>
      <c r="AP513" s="119"/>
      <c r="AZ513" s="119"/>
      <c r="BA513" s="119"/>
      <c r="BJ513" s="119"/>
      <c r="BT513" s="119"/>
      <c r="CD513" s="119"/>
      <c r="CN513" s="119"/>
      <c r="CX513" s="119"/>
      <c r="DH513" s="119"/>
      <c r="DR513" s="119"/>
      <c r="EB513" s="119"/>
      <c r="EL513" s="119"/>
      <c r="EV513" s="119"/>
      <c r="FF513" s="119"/>
      <c r="FP513" s="119"/>
      <c r="FZ513" s="119"/>
      <c r="GJ513" s="119"/>
      <c r="GT513" s="119"/>
      <c r="HD513" s="119"/>
      <c r="HN513" s="119"/>
      <c r="HX513" s="119"/>
    </row>
    <row xmlns:x14ac="http://schemas.microsoft.com/office/spreadsheetml/2009/9/ac" r="514" s="3" customFormat="true" x14ac:dyDescent="0.25">
      <c r="A514" s="374"/>
      <c r="B514" s="119"/>
      <c r="L514" s="119"/>
      <c r="V514" s="119"/>
      <c r="AF514" s="119"/>
      <c r="AP514" s="119"/>
      <c r="AZ514" s="119"/>
      <c r="BA514" s="119"/>
      <c r="BJ514" s="119"/>
      <c r="BT514" s="119"/>
      <c r="CD514" s="119"/>
      <c r="CN514" s="119"/>
      <c r="CX514" s="119"/>
      <c r="DH514" s="119"/>
      <c r="DR514" s="119"/>
      <c r="EB514" s="119"/>
      <c r="EL514" s="119"/>
      <c r="EV514" s="119"/>
      <c r="FF514" s="119"/>
      <c r="FP514" s="119"/>
      <c r="FZ514" s="119"/>
      <c r="GJ514" s="119"/>
      <c r="GT514" s="119"/>
      <c r="HD514" s="119"/>
      <c r="HN514" s="119"/>
      <c r="HX514" s="119"/>
    </row>
    <row xmlns:x14ac="http://schemas.microsoft.com/office/spreadsheetml/2009/9/ac" r="515" s="3" customFormat="true" x14ac:dyDescent="0.25">
      <c r="A515" s="374"/>
      <c r="B515" s="119"/>
      <c r="L515" s="119"/>
      <c r="V515" s="119"/>
      <c r="AF515" s="119"/>
      <c r="AP515" s="119"/>
      <c r="AZ515" s="119"/>
      <c r="BA515" s="119"/>
      <c r="BJ515" s="119"/>
      <c r="BT515" s="119"/>
      <c r="CD515" s="119"/>
      <c r="CN515" s="119"/>
      <c r="CX515" s="119"/>
      <c r="DH515" s="119"/>
      <c r="DR515" s="119"/>
      <c r="EB515" s="119"/>
      <c r="EL515" s="119"/>
      <c r="EV515" s="119"/>
      <c r="FF515" s="119"/>
      <c r="FP515" s="119"/>
      <c r="FZ515" s="119"/>
      <c r="GJ515" s="119"/>
      <c r="GT515" s="119"/>
      <c r="HD515" s="119"/>
      <c r="HN515" s="119"/>
      <c r="HX515" s="119"/>
    </row>
    <row xmlns:x14ac="http://schemas.microsoft.com/office/spreadsheetml/2009/9/ac" r="516" s="3" customFormat="true" x14ac:dyDescent="0.25">
      <c r="A516" s="374"/>
      <c r="B516" s="119"/>
      <c r="L516" s="119"/>
      <c r="V516" s="119"/>
      <c r="AF516" s="119"/>
      <c r="AP516" s="119"/>
      <c r="AZ516" s="119"/>
      <c r="BA516" s="119"/>
      <c r="BJ516" s="119"/>
      <c r="BT516" s="119"/>
      <c r="CD516" s="119"/>
      <c r="CN516" s="119"/>
      <c r="CX516" s="119"/>
      <c r="DH516" s="119"/>
      <c r="DR516" s="119"/>
      <c r="EB516" s="119"/>
      <c r="EL516" s="119"/>
      <c r="EV516" s="119"/>
      <c r="FF516" s="119"/>
      <c r="FP516" s="119"/>
      <c r="FZ516" s="119"/>
      <c r="GJ516" s="119"/>
      <c r="GT516" s="119"/>
      <c r="HD516" s="119"/>
      <c r="HN516" s="119"/>
      <c r="HX516" s="119"/>
    </row>
    <row xmlns:x14ac="http://schemas.microsoft.com/office/spreadsheetml/2009/9/ac" r="517" s="3" customFormat="true" x14ac:dyDescent="0.25">
      <c r="A517" s="374"/>
      <c r="B517" s="119"/>
      <c r="L517" s="119"/>
      <c r="V517" s="119"/>
      <c r="AF517" s="119"/>
      <c r="AP517" s="119"/>
      <c r="AZ517" s="119"/>
      <c r="BA517" s="119"/>
      <c r="BJ517" s="119"/>
      <c r="BT517" s="119"/>
      <c r="CD517" s="119"/>
      <c r="CN517" s="119"/>
      <c r="CX517" s="119"/>
      <c r="DH517" s="119"/>
      <c r="DR517" s="119"/>
      <c r="EB517" s="119"/>
      <c r="EL517" s="119"/>
      <c r="EV517" s="119"/>
      <c r="FF517" s="119"/>
      <c r="FP517" s="119"/>
      <c r="FZ517" s="119"/>
      <c r="GJ517" s="119"/>
      <c r="GT517" s="119"/>
      <c r="HD517" s="119"/>
      <c r="HN517" s="119"/>
      <c r="HX517" s="119"/>
    </row>
    <row xmlns:x14ac="http://schemas.microsoft.com/office/spreadsheetml/2009/9/ac" r="518" s="3" customFormat="true" x14ac:dyDescent="0.25">
      <c r="A518" s="374"/>
      <c r="B518" s="119"/>
      <c r="L518" s="119"/>
      <c r="V518" s="119"/>
      <c r="AF518" s="119"/>
      <c r="AP518" s="119"/>
      <c r="AZ518" s="119"/>
      <c r="BA518" s="119"/>
      <c r="BJ518" s="119"/>
      <c r="BT518" s="119"/>
      <c r="CD518" s="119"/>
      <c r="CN518" s="119"/>
      <c r="CX518" s="119"/>
      <c r="DH518" s="119"/>
      <c r="DR518" s="119"/>
      <c r="EB518" s="119"/>
      <c r="EL518" s="119"/>
      <c r="EV518" s="119"/>
      <c r="FF518" s="119"/>
      <c r="FP518" s="119"/>
      <c r="FZ518" s="119"/>
      <c r="GJ518" s="119"/>
      <c r="GT518" s="119"/>
      <c r="HD518" s="119"/>
      <c r="HN518" s="119"/>
      <c r="HX518" s="119"/>
    </row>
    <row xmlns:x14ac="http://schemas.microsoft.com/office/spreadsheetml/2009/9/ac" r="519" s="3" customFormat="true" x14ac:dyDescent="0.25">
      <c r="A519" s="374"/>
      <c r="B519" s="119"/>
      <c r="L519" s="119"/>
      <c r="V519" s="119"/>
      <c r="AF519" s="119"/>
      <c r="AP519" s="119"/>
      <c r="AZ519" s="119"/>
      <c r="BA519" s="119"/>
      <c r="BJ519" s="119"/>
      <c r="BT519" s="119"/>
      <c r="CD519" s="119"/>
      <c r="CN519" s="119"/>
      <c r="CX519" s="119"/>
      <c r="DH519" s="119"/>
      <c r="DR519" s="119"/>
      <c r="EB519" s="119"/>
      <c r="EL519" s="119"/>
      <c r="EV519" s="119"/>
      <c r="FF519" s="119"/>
      <c r="FP519" s="119"/>
      <c r="FZ519" s="119"/>
      <c r="GJ519" s="119"/>
      <c r="GT519" s="119"/>
      <c r="HD519" s="119"/>
      <c r="HN519" s="119"/>
      <c r="HX519" s="119"/>
    </row>
    <row xmlns:x14ac="http://schemas.microsoft.com/office/spreadsheetml/2009/9/ac" r="520" s="3" customFormat="true" x14ac:dyDescent="0.25">
      <c r="A520" s="374"/>
      <c r="B520" s="119"/>
      <c r="L520" s="119"/>
      <c r="V520" s="119"/>
      <c r="AF520" s="119"/>
      <c r="AP520" s="119"/>
      <c r="AZ520" s="119"/>
      <c r="BA520" s="119"/>
      <c r="BJ520" s="119"/>
      <c r="BT520" s="119"/>
      <c r="CD520" s="119"/>
      <c r="CN520" s="119"/>
      <c r="CX520" s="119"/>
      <c r="DH520" s="119"/>
      <c r="DR520" s="119"/>
      <c r="EB520" s="119"/>
      <c r="EL520" s="119"/>
      <c r="EV520" s="119"/>
      <c r="FF520" s="119"/>
      <c r="FP520" s="119"/>
      <c r="FZ520" s="119"/>
      <c r="GJ520" s="119"/>
      <c r="GT520" s="119"/>
      <c r="HD520" s="119"/>
      <c r="HN520" s="119"/>
      <c r="HX520" s="119"/>
    </row>
    <row xmlns:x14ac="http://schemas.microsoft.com/office/spreadsheetml/2009/9/ac" r="521" s="3" customFormat="true" x14ac:dyDescent="0.25">
      <c r="A521" s="374"/>
      <c r="B521" s="119"/>
      <c r="L521" s="119"/>
      <c r="V521" s="119"/>
      <c r="AF521" s="119"/>
      <c r="AP521" s="119"/>
      <c r="AZ521" s="119"/>
      <c r="BA521" s="119"/>
      <c r="BJ521" s="119"/>
      <c r="BT521" s="119"/>
      <c r="CD521" s="119"/>
      <c r="CN521" s="119"/>
      <c r="CX521" s="119"/>
      <c r="DH521" s="119"/>
      <c r="DR521" s="119"/>
      <c r="EB521" s="119"/>
      <c r="EL521" s="119"/>
      <c r="EV521" s="119"/>
      <c r="FF521" s="119"/>
      <c r="FP521" s="119"/>
      <c r="FZ521" s="119"/>
      <c r="GJ521" s="119"/>
      <c r="GT521" s="119"/>
      <c r="HD521" s="119"/>
      <c r="HN521" s="119"/>
      <c r="HX521" s="119"/>
    </row>
    <row xmlns:x14ac="http://schemas.microsoft.com/office/spreadsheetml/2009/9/ac" r="522" s="3" customFormat="true" x14ac:dyDescent="0.25">
      <c r="A522" s="374"/>
      <c r="B522" s="119"/>
      <c r="L522" s="119"/>
      <c r="V522" s="119"/>
      <c r="AF522" s="119"/>
      <c r="AP522" s="119"/>
      <c r="AZ522" s="119"/>
      <c r="BA522" s="119"/>
      <c r="BJ522" s="119"/>
      <c r="BT522" s="119"/>
      <c r="CD522" s="119"/>
      <c r="CN522" s="119"/>
      <c r="CX522" s="119"/>
      <c r="DH522" s="119"/>
      <c r="DR522" s="119"/>
      <c r="EB522" s="119"/>
      <c r="EL522" s="119"/>
      <c r="EV522" s="119"/>
      <c r="FF522" s="119"/>
      <c r="FP522" s="119"/>
      <c r="FZ522" s="119"/>
      <c r="GJ522" s="119"/>
      <c r="GT522" s="119"/>
      <c r="HD522" s="119"/>
      <c r="HN522" s="119"/>
      <c r="HX522" s="119"/>
    </row>
    <row xmlns:x14ac="http://schemas.microsoft.com/office/spreadsheetml/2009/9/ac" r="523" s="3" customFormat="true" x14ac:dyDescent="0.25">
      <c r="A523" s="374"/>
      <c r="B523" s="119"/>
      <c r="L523" s="119"/>
      <c r="V523" s="119"/>
      <c r="AF523" s="119"/>
      <c r="AP523" s="119"/>
      <c r="AZ523" s="119"/>
      <c r="BA523" s="119"/>
      <c r="BJ523" s="119"/>
      <c r="BT523" s="119"/>
      <c r="CD523" s="119"/>
      <c r="CN523" s="119"/>
      <c r="CX523" s="119"/>
      <c r="DH523" s="119"/>
      <c r="DR523" s="119"/>
      <c r="EB523" s="119"/>
      <c r="EL523" s="119"/>
      <c r="EV523" s="119"/>
      <c r="FF523" s="119"/>
      <c r="FP523" s="119"/>
      <c r="FZ523" s="119"/>
      <c r="GJ523" s="119"/>
      <c r="GT523" s="119"/>
      <c r="HD523" s="119"/>
      <c r="HN523" s="119"/>
      <c r="HX523" s="119"/>
    </row>
    <row xmlns:x14ac="http://schemas.microsoft.com/office/spreadsheetml/2009/9/ac" r="524" s="3" customFormat="true" x14ac:dyDescent="0.25">
      <c r="A524" s="374"/>
      <c r="B524" s="119"/>
      <c r="L524" s="119"/>
      <c r="V524" s="119"/>
      <c r="AF524" s="119"/>
      <c r="AP524" s="119"/>
      <c r="AZ524" s="119"/>
      <c r="BA524" s="119"/>
      <c r="BJ524" s="119"/>
      <c r="BT524" s="119"/>
      <c r="CD524" s="119"/>
      <c r="CN524" s="119"/>
      <c r="CX524" s="119"/>
      <c r="DH524" s="119"/>
      <c r="DR524" s="119"/>
      <c r="EB524" s="119"/>
      <c r="EL524" s="119"/>
      <c r="EV524" s="119"/>
      <c r="FF524" s="119"/>
      <c r="FP524" s="119"/>
      <c r="FZ524" s="119"/>
      <c r="GJ524" s="119"/>
      <c r="GT524" s="119"/>
      <c r="HD524" s="119"/>
      <c r="HN524" s="119"/>
      <c r="HX524" s="119"/>
    </row>
    <row xmlns:x14ac="http://schemas.microsoft.com/office/spreadsheetml/2009/9/ac" r="525" s="3" customFormat="true" x14ac:dyDescent="0.25">
      <c r="A525" s="374"/>
      <c r="B525" s="119"/>
      <c r="L525" s="119"/>
      <c r="V525" s="119"/>
      <c r="AF525" s="119"/>
      <c r="AP525" s="119"/>
      <c r="AZ525" s="119"/>
      <c r="BA525" s="119"/>
      <c r="BJ525" s="119"/>
      <c r="BT525" s="119"/>
      <c r="CD525" s="119"/>
      <c r="CN525" s="119"/>
      <c r="CX525" s="119"/>
      <c r="DH525" s="119"/>
      <c r="DR525" s="119"/>
      <c r="EB525" s="119"/>
      <c r="EL525" s="119"/>
      <c r="EV525" s="119"/>
      <c r="FF525" s="119"/>
      <c r="FP525" s="119"/>
      <c r="FZ525" s="119"/>
      <c r="GJ525" s="119"/>
      <c r="GT525" s="119"/>
      <c r="HD525" s="119"/>
      <c r="HN525" s="119"/>
      <c r="HX525" s="119"/>
    </row>
    <row xmlns:x14ac="http://schemas.microsoft.com/office/spreadsheetml/2009/9/ac" r="526" s="3" customFormat="true" x14ac:dyDescent="0.25">
      <c r="A526" s="374"/>
      <c r="B526" s="119"/>
      <c r="L526" s="119"/>
      <c r="V526" s="119"/>
      <c r="AF526" s="119"/>
      <c r="AP526" s="119"/>
      <c r="AZ526" s="119"/>
      <c r="BA526" s="119"/>
      <c r="BJ526" s="119"/>
      <c r="BT526" s="119"/>
      <c r="CD526" s="119"/>
      <c r="CN526" s="119"/>
      <c r="CX526" s="119"/>
      <c r="DH526" s="119"/>
      <c r="DR526" s="119"/>
      <c r="EB526" s="119"/>
      <c r="EL526" s="119"/>
      <c r="EV526" s="119"/>
      <c r="FF526" s="119"/>
      <c r="FP526" s="119"/>
      <c r="FZ526" s="119"/>
      <c r="GJ526" s="119"/>
      <c r="GT526" s="119"/>
      <c r="HD526" s="119"/>
      <c r="HN526" s="119"/>
      <c r="HX526" s="119"/>
    </row>
    <row xmlns:x14ac="http://schemas.microsoft.com/office/spreadsheetml/2009/9/ac" r="527" s="3" customFormat="true" x14ac:dyDescent="0.25">
      <c r="A527" s="374"/>
      <c r="B527" s="119"/>
      <c r="L527" s="119"/>
      <c r="V527" s="119"/>
      <c r="AF527" s="119"/>
      <c r="AP527" s="119"/>
      <c r="AZ527" s="119"/>
      <c r="BA527" s="119"/>
      <c r="BJ527" s="119"/>
      <c r="BT527" s="119"/>
      <c r="CD527" s="119"/>
      <c r="CN527" s="119"/>
      <c r="CX527" s="119"/>
      <c r="DH527" s="119"/>
      <c r="DR527" s="119"/>
      <c r="EB527" s="119"/>
      <c r="EL527" s="119"/>
      <c r="EV527" s="119"/>
      <c r="FF527" s="119"/>
      <c r="FP527" s="119"/>
      <c r="FZ527" s="119"/>
      <c r="GJ527" s="119"/>
      <c r="GT527" s="119"/>
      <c r="HD527" s="119"/>
      <c r="HN527" s="119"/>
      <c r="HX527" s="119"/>
    </row>
    <row xmlns:x14ac="http://schemas.microsoft.com/office/spreadsheetml/2009/9/ac" r="528" s="3" customFormat="true" x14ac:dyDescent="0.25">
      <c r="A528" s="374"/>
      <c r="B528" s="119"/>
      <c r="L528" s="119"/>
      <c r="V528" s="119"/>
      <c r="AF528" s="119"/>
      <c r="AP528" s="119"/>
      <c r="AZ528" s="119"/>
      <c r="BA528" s="119"/>
      <c r="BJ528" s="119"/>
      <c r="BT528" s="119"/>
      <c r="CD528" s="119"/>
      <c r="CN528" s="119"/>
      <c r="CX528" s="119"/>
      <c r="DH528" s="119"/>
      <c r="DR528" s="119"/>
      <c r="EB528" s="119"/>
      <c r="EL528" s="119"/>
      <c r="EV528" s="119"/>
      <c r="FF528" s="119"/>
      <c r="FP528" s="119"/>
      <c r="FZ528" s="119"/>
      <c r="GJ528" s="119"/>
      <c r="GT528" s="119"/>
      <c r="HD528" s="119"/>
      <c r="HN528" s="119"/>
      <c r="HX528" s="119"/>
    </row>
    <row xmlns:x14ac="http://schemas.microsoft.com/office/spreadsheetml/2009/9/ac" r="529" s="3" customFormat="true" x14ac:dyDescent="0.25">
      <c r="A529" s="374"/>
      <c r="B529" s="119"/>
      <c r="L529" s="119"/>
      <c r="V529" s="119"/>
      <c r="AF529" s="119"/>
      <c r="AP529" s="119"/>
      <c r="AZ529" s="119"/>
      <c r="BA529" s="119"/>
      <c r="BJ529" s="119"/>
      <c r="BT529" s="119"/>
      <c r="CD529" s="119"/>
      <c r="CN529" s="119"/>
      <c r="CX529" s="119"/>
      <c r="DH529" s="119"/>
      <c r="DR529" s="119"/>
      <c r="EB529" s="119"/>
      <c r="EL529" s="119"/>
      <c r="EV529" s="119"/>
      <c r="FF529" s="119"/>
      <c r="FP529" s="119"/>
      <c r="FZ529" s="119"/>
      <c r="GJ529" s="119"/>
      <c r="GT529" s="119"/>
      <c r="HD529" s="119"/>
      <c r="HN529" s="119"/>
      <c r="HX529" s="119"/>
    </row>
    <row xmlns:x14ac="http://schemas.microsoft.com/office/spreadsheetml/2009/9/ac" r="530" s="3" customFormat="true" x14ac:dyDescent="0.25">
      <c r="A530" s="374"/>
      <c r="B530" s="119"/>
      <c r="L530" s="119"/>
      <c r="V530" s="119"/>
      <c r="AF530" s="119"/>
      <c r="AP530" s="119"/>
      <c r="AZ530" s="119"/>
      <c r="BA530" s="119"/>
      <c r="BJ530" s="119"/>
      <c r="BT530" s="119"/>
      <c r="CD530" s="119"/>
      <c r="CN530" s="119"/>
      <c r="CX530" s="119"/>
      <c r="DH530" s="119"/>
      <c r="DR530" s="119"/>
      <c r="EB530" s="119"/>
      <c r="EL530" s="119"/>
      <c r="EV530" s="119"/>
      <c r="FF530" s="119"/>
      <c r="FP530" s="119"/>
      <c r="FZ530" s="119"/>
      <c r="GJ530" s="119"/>
      <c r="GT530" s="119"/>
      <c r="HD530" s="119"/>
      <c r="HN530" s="119"/>
      <c r="HX530" s="119"/>
    </row>
    <row xmlns:x14ac="http://schemas.microsoft.com/office/spreadsheetml/2009/9/ac" r="531" s="3" customFormat="true" x14ac:dyDescent="0.25">
      <c r="A531" s="374"/>
      <c r="B531" s="119"/>
      <c r="L531" s="119"/>
      <c r="V531" s="119"/>
      <c r="AF531" s="119"/>
      <c r="AP531" s="119"/>
      <c r="AZ531" s="119"/>
      <c r="BA531" s="119"/>
      <c r="BJ531" s="119"/>
      <c r="BT531" s="119"/>
      <c r="CD531" s="119"/>
      <c r="CN531" s="119"/>
      <c r="CX531" s="119"/>
      <c r="DH531" s="119"/>
      <c r="DR531" s="119"/>
      <c r="EB531" s="119"/>
      <c r="EL531" s="119"/>
      <c r="EV531" s="119"/>
      <c r="FF531" s="119"/>
      <c r="FP531" s="119"/>
      <c r="FZ531" s="119"/>
      <c r="GJ531" s="119"/>
      <c r="GT531" s="119"/>
      <c r="HD531" s="119"/>
      <c r="HN531" s="119"/>
      <c r="HX531" s="119"/>
    </row>
    <row xmlns:x14ac="http://schemas.microsoft.com/office/spreadsheetml/2009/9/ac" r="532" s="3" customFormat="true" x14ac:dyDescent="0.25">
      <c r="A532" s="374"/>
      <c r="B532" s="119"/>
      <c r="L532" s="119"/>
      <c r="V532" s="119"/>
      <c r="AF532" s="119"/>
      <c r="AP532" s="119"/>
      <c r="AZ532" s="119"/>
      <c r="BA532" s="119"/>
      <c r="BJ532" s="119"/>
      <c r="BT532" s="119"/>
      <c r="CD532" s="119"/>
      <c r="CN532" s="119"/>
      <c r="CX532" s="119"/>
      <c r="DH532" s="119"/>
      <c r="DR532" s="119"/>
      <c r="EB532" s="119"/>
      <c r="EL532" s="119"/>
      <c r="EV532" s="119"/>
      <c r="FF532" s="119"/>
      <c r="FP532" s="119"/>
      <c r="FZ532" s="119"/>
      <c r="GJ532" s="119"/>
      <c r="GT532" s="119"/>
      <c r="HD532" s="119"/>
      <c r="HN532" s="119"/>
      <c r="HX532" s="119"/>
    </row>
    <row xmlns:x14ac="http://schemas.microsoft.com/office/spreadsheetml/2009/9/ac" r="533" s="3" customFormat="true" x14ac:dyDescent="0.25">
      <c r="A533" s="374"/>
      <c r="B533" s="119"/>
      <c r="L533" s="119"/>
      <c r="V533" s="119"/>
      <c r="AF533" s="119"/>
      <c r="AP533" s="119"/>
      <c r="AZ533" s="119"/>
      <c r="BA533" s="119"/>
      <c r="BJ533" s="119"/>
      <c r="BT533" s="119"/>
      <c r="CD533" s="119"/>
      <c r="CN533" s="119"/>
      <c r="CX533" s="119"/>
      <c r="DH533" s="119"/>
      <c r="DR533" s="119"/>
      <c r="EB533" s="119"/>
      <c r="EL533" s="119"/>
      <c r="EV533" s="119"/>
      <c r="FF533" s="119"/>
      <c r="FP533" s="119"/>
      <c r="FZ533" s="119"/>
      <c r="GJ533" s="119"/>
      <c r="GT533" s="119"/>
      <c r="HD533" s="119"/>
      <c r="HN533" s="119"/>
      <c r="HX533" s="119"/>
    </row>
    <row xmlns:x14ac="http://schemas.microsoft.com/office/spreadsheetml/2009/9/ac" r="534" s="3" customFormat="true" x14ac:dyDescent="0.25">
      <c r="A534" s="374"/>
      <c r="B534" s="119"/>
      <c r="L534" s="119"/>
      <c r="V534" s="119"/>
      <c r="AF534" s="119"/>
      <c r="AP534" s="119"/>
      <c r="AZ534" s="119"/>
      <c r="BA534" s="119"/>
      <c r="BJ534" s="119"/>
      <c r="BT534" s="119"/>
      <c r="CD534" s="119"/>
      <c r="CN534" s="119"/>
      <c r="CX534" s="119"/>
      <c r="DH534" s="119"/>
      <c r="DR534" s="119"/>
      <c r="EB534" s="119"/>
      <c r="EL534" s="119"/>
      <c r="EV534" s="119"/>
      <c r="FF534" s="119"/>
      <c r="FP534" s="119"/>
      <c r="FZ534" s="119"/>
      <c r="GJ534" s="119"/>
      <c r="GT534" s="119"/>
      <c r="HD534" s="119"/>
      <c r="HN534" s="119"/>
      <c r="HX534" s="119"/>
    </row>
    <row xmlns:x14ac="http://schemas.microsoft.com/office/spreadsheetml/2009/9/ac" r="535" s="3" customFormat="true" x14ac:dyDescent="0.25">
      <c r="A535" s="374"/>
      <c r="B535" s="119"/>
      <c r="L535" s="119"/>
      <c r="V535" s="119"/>
      <c r="AF535" s="119"/>
      <c r="AP535" s="119"/>
      <c r="AZ535" s="119"/>
      <c r="BA535" s="119"/>
      <c r="BJ535" s="119"/>
      <c r="BT535" s="119"/>
      <c r="CD535" s="119"/>
      <c r="CN535" s="119"/>
      <c r="CX535" s="119"/>
      <c r="DH535" s="119"/>
      <c r="DR535" s="119"/>
      <c r="EB535" s="119"/>
      <c r="EL535" s="119"/>
      <c r="EV535" s="119"/>
      <c r="FF535" s="119"/>
      <c r="FP535" s="119"/>
      <c r="FZ535" s="119"/>
      <c r="GJ535" s="119"/>
      <c r="GT535" s="119"/>
      <c r="HD535" s="119"/>
      <c r="HN535" s="119"/>
      <c r="HX535" s="119"/>
    </row>
    <row xmlns:x14ac="http://schemas.microsoft.com/office/spreadsheetml/2009/9/ac" r="536" s="3" customFormat="true" x14ac:dyDescent="0.25">
      <c r="A536" s="374"/>
      <c r="B536" s="119"/>
      <c r="L536" s="119"/>
      <c r="V536" s="119"/>
      <c r="AF536" s="119"/>
      <c r="AP536" s="119"/>
      <c r="AZ536" s="119"/>
      <c r="BA536" s="119"/>
      <c r="BJ536" s="119"/>
      <c r="BT536" s="119"/>
      <c r="CD536" s="119"/>
      <c r="CN536" s="119"/>
      <c r="CX536" s="119"/>
      <c r="DH536" s="119"/>
      <c r="DR536" s="119"/>
      <c r="EB536" s="119"/>
      <c r="EL536" s="119"/>
      <c r="EV536" s="119"/>
      <c r="FF536" s="119"/>
      <c r="FP536" s="119"/>
      <c r="FZ536" s="119"/>
      <c r="GJ536" s="119"/>
      <c r="GT536" s="119"/>
      <c r="HD536" s="119"/>
      <c r="HN536" s="119"/>
      <c r="HX536" s="119"/>
    </row>
    <row xmlns:x14ac="http://schemas.microsoft.com/office/spreadsheetml/2009/9/ac" r="537" s="3" customFormat="true" x14ac:dyDescent="0.25">
      <c r="A537" s="374"/>
      <c r="B537" s="119"/>
      <c r="L537" s="119"/>
      <c r="V537" s="119"/>
      <c r="AF537" s="119"/>
      <c r="AP537" s="119"/>
      <c r="AZ537" s="119"/>
      <c r="BA537" s="119"/>
      <c r="BJ537" s="119"/>
      <c r="BT537" s="119"/>
      <c r="CD537" s="119"/>
      <c r="CN537" s="119"/>
      <c r="CX537" s="119"/>
      <c r="DH537" s="119"/>
      <c r="DR537" s="119"/>
      <c r="EB537" s="119"/>
      <c r="EL537" s="119"/>
      <c r="EV537" s="119"/>
      <c r="FF537" s="119"/>
      <c r="FP537" s="119"/>
      <c r="FZ537" s="119"/>
      <c r="GJ537" s="119"/>
      <c r="GT537" s="119"/>
      <c r="HD537" s="119"/>
      <c r="HN537" s="119"/>
      <c r="HX537" s="119"/>
    </row>
    <row xmlns:x14ac="http://schemas.microsoft.com/office/spreadsheetml/2009/9/ac" r="538" s="3" customFormat="true" x14ac:dyDescent="0.25">
      <c r="A538" s="374"/>
      <c r="B538" s="119"/>
      <c r="L538" s="119"/>
      <c r="V538" s="119"/>
      <c r="AF538" s="119"/>
      <c r="AP538" s="119"/>
      <c r="AZ538" s="119"/>
      <c r="BA538" s="119"/>
      <c r="BJ538" s="119"/>
      <c r="BT538" s="119"/>
      <c r="CD538" s="119"/>
      <c r="CN538" s="119"/>
      <c r="CX538" s="119"/>
      <c r="DH538" s="119"/>
      <c r="DR538" s="119"/>
      <c r="EB538" s="119"/>
      <c r="EL538" s="119"/>
      <c r="EV538" s="119"/>
      <c r="FF538" s="119"/>
      <c r="FP538" s="119"/>
      <c r="FZ538" s="119"/>
      <c r="GJ538" s="119"/>
      <c r="GT538" s="119"/>
      <c r="HD538" s="119"/>
      <c r="HN538" s="119"/>
      <c r="HX538" s="119"/>
    </row>
    <row xmlns:x14ac="http://schemas.microsoft.com/office/spreadsheetml/2009/9/ac" r="539" s="3" customFormat="true" x14ac:dyDescent="0.25">
      <c r="A539" s="374"/>
      <c r="B539" s="119"/>
      <c r="L539" s="119"/>
      <c r="V539" s="119"/>
      <c r="AF539" s="119"/>
      <c r="AP539" s="119"/>
      <c r="AZ539" s="119"/>
      <c r="BA539" s="119"/>
      <c r="BJ539" s="119"/>
      <c r="BT539" s="119"/>
      <c r="CD539" s="119"/>
      <c r="CN539" s="119"/>
      <c r="CX539" s="119"/>
      <c r="DH539" s="119"/>
      <c r="DR539" s="119"/>
      <c r="EB539" s="119"/>
      <c r="EL539" s="119"/>
      <c r="EV539" s="119"/>
      <c r="FF539" s="119"/>
      <c r="FP539" s="119"/>
      <c r="FZ539" s="119"/>
      <c r="GJ539" s="119"/>
      <c r="GT539" s="119"/>
      <c r="HD539" s="119"/>
      <c r="HN539" s="119"/>
      <c r="HX539" s="119"/>
    </row>
    <row xmlns:x14ac="http://schemas.microsoft.com/office/spreadsheetml/2009/9/ac" r="540" s="3" customFormat="true" x14ac:dyDescent="0.25">
      <c r="A540" s="374"/>
      <c r="B540" s="119"/>
      <c r="L540" s="119"/>
      <c r="V540" s="119"/>
      <c r="AF540" s="119"/>
      <c r="AP540" s="119"/>
      <c r="AZ540" s="119"/>
      <c r="BA540" s="119"/>
      <c r="BJ540" s="119"/>
      <c r="BT540" s="119"/>
      <c r="CD540" s="119"/>
      <c r="CN540" s="119"/>
      <c r="CX540" s="119"/>
      <c r="DH540" s="119"/>
      <c r="DR540" s="119"/>
      <c r="EB540" s="119"/>
      <c r="EL540" s="119"/>
      <c r="EV540" s="119"/>
      <c r="FF540" s="119"/>
      <c r="FP540" s="119"/>
      <c r="FZ540" s="119"/>
      <c r="GJ540" s="119"/>
      <c r="GT540" s="119"/>
      <c r="HD540" s="119"/>
      <c r="HN540" s="119"/>
      <c r="HX540" s="119"/>
    </row>
    <row xmlns:x14ac="http://schemas.microsoft.com/office/spreadsheetml/2009/9/ac" r="541" s="3" customFormat="true" x14ac:dyDescent="0.25">
      <c r="A541" s="374"/>
      <c r="B541" s="119"/>
      <c r="L541" s="119"/>
      <c r="V541" s="119"/>
      <c r="AF541" s="119"/>
      <c r="AP541" s="119"/>
      <c r="AZ541" s="119"/>
      <c r="BA541" s="119"/>
      <c r="BJ541" s="119"/>
      <c r="BT541" s="119"/>
      <c r="CD541" s="119"/>
      <c r="CN541" s="119"/>
      <c r="CX541" s="119"/>
      <c r="DH541" s="119"/>
      <c r="DR541" s="119"/>
      <c r="EB541" s="119"/>
      <c r="EL541" s="119"/>
      <c r="EV541" s="119"/>
      <c r="FF541" s="119"/>
      <c r="FP541" s="119"/>
      <c r="FZ541" s="119"/>
      <c r="GJ541" s="119"/>
      <c r="GT541" s="119"/>
      <c r="HD541" s="119"/>
      <c r="HN541" s="119"/>
      <c r="HX541" s="119"/>
    </row>
    <row xmlns:x14ac="http://schemas.microsoft.com/office/spreadsheetml/2009/9/ac" r="542" s="3" customFormat="true" x14ac:dyDescent="0.25">
      <c r="A542" s="374"/>
      <c r="B542" s="119"/>
      <c r="L542" s="119"/>
      <c r="V542" s="119"/>
      <c r="AF542" s="119"/>
      <c r="AP542" s="119"/>
      <c r="AZ542" s="119"/>
      <c r="BA542" s="119"/>
      <c r="BJ542" s="119"/>
      <c r="BT542" s="119"/>
      <c r="CD542" s="119"/>
      <c r="CN542" s="119"/>
      <c r="CX542" s="119"/>
      <c r="DH542" s="119"/>
      <c r="DR542" s="119"/>
      <c r="EB542" s="119"/>
      <c r="EL542" s="119"/>
      <c r="EV542" s="119"/>
      <c r="FF542" s="119"/>
      <c r="FP542" s="119"/>
      <c r="FZ542" s="119"/>
      <c r="GJ542" s="119"/>
      <c r="GT542" s="119"/>
      <c r="HD542" s="119"/>
      <c r="HN542" s="119"/>
      <c r="HX542" s="119"/>
    </row>
    <row xmlns:x14ac="http://schemas.microsoft.com/office/spreadsheetml/2009/9/ac" r="543" s="3" customFormat="true" x14ac:dyDescent="0.25">
      <c r="A543" s="374"/>
      <c r="B543" s="119"/>
      <c r="L543" s="119"/>
      <c r="V543" s="119"/>
      <c r="AF543" s="119"/>
      <c r="AP543" s="119"/>
      <c r="AZ543" s="119"/>
      <c r="BA543" s="119"/>
      <c r="BJ543" s="119"/>
      <c r="BT543" s="119"/>
      <c r="CD543" s="119"/>
      <c r="CN543" s="119"/>
      <c r="CX543" s="119"/>
      <c r="DH543" s="119"/>
      <c r="DR543" s="119"/>
      <c r="EB543" s="119"/>
      <c r="EL543" s="119"/>
      <c r="EV543" s="119"/>
      <c r="FF543" s="119"/>
      <c r="FP543" s="119"/>
      <c r="FZ543" s="119"/>
      <c r="GJ543" s="119"/>
      <c r="GT543" s="119"/>
      <c r="HD543" s="119"/>
      <c r="HN543" s="119"/>
      <c r="HX543" s="119"/>
    </row>
    <row xmlns:x14ac="http://schemas.microsoft.com/office/spreadsheetml/2009/9/ac" r="544" s="3" customFormat="true" x14ac:dyDescent="0.25">
      <c r="A544" s="374"/>
      <c r="B544" s="119"/>
      <c r="L544" s="119"/>
      <c r="V544" s="119"/>
      <c r="AF544" s="119"/>
      <c r="AP544" s="119"/>
      <c r="AZ544" s="119"/>
      <c r="BA544" s="119"/>
      <c r="BJ544" s="119"/>
      <c r="BT544" s="119"/>
      <c r="CD544" s="119"/>
      <c r="CN544" s="119"/>
      <c r="CX544" s="119"/>
      <c r="DH544" s="119"/>
      <c r="DR544" s="119"/>
      <c r="EB544" s="119"/>
      <c r="EL544" s="119"/>
      <c r="EV544" s="119"/>
      <c r="FF544" s="119"/>
      <c r="FP544" s="119"/>
      <c r="FZ544" s="119"/>
      <c r="GJ544" s="119"/>
      <c r="GT544" s="119"/>
      <c r="HD544" s="119"/>
      <c r="HN544" s="119"/>
      <c r="HX544" s="119"/>
    </row>
    <row xmlns:x14ac="http://schemas.microsoft.com/office/spreadsheetml/2009/9/ac" r="545" s="3" customFormat="true" x14ac:dyDescent="0.25">
      <c r="A545" s="374"/>
      <c r="B545" s="119"/>
      <c r="L545" s="119"/>
      <c r="V545" s="119"/>
      <c r="AF545" s="119"/>
      <c r="AP545" s="119"/>
      <c r="AZ545" s="119"/>
      <c r="BA545" s="119"/>
      <c r="BJ545" s="119"/>
      <c r="BT545" s="119"/>
      <c r="CD545" s="119"/>
      <c r="CN545" s="119"/>
      <c r="CX545" s="119"/>
      <c r="DH545" s="119"/>
      <c r="DR545" s="119"/>
      <c r="EB545" s="119"/>
      <c r="EL545" s="119"/>
      <c r="EV545" s="119"/>
      <c r="FF545" s="119"/>
      <c r="FP545" s="119"/>
      <c r="FZ545" s="119"/>
      <c r="GJ545" s="119"/>
      <c r="GT545" s="119"/>
      <c r="HD545" s="119"/>
      <c r="HN545" s="119"/>
      <c r="HX545" s="119"/>
    </row>
    <row xmlns:x14ac="http://schemas.microsoft.com/office/spreadsheetml/2009/9/ac" r="546" s="3" customFormat="true" x14ac:dyDescent="0.25">
      <c r="A546" s="374"/>
      <c r="B546" s="119"/>
      <c r="L546" s="119"/>
      <c r="V546" s="119"/>
      <c r="AF546" s="119"/>
      <c r="AP546" s="119"/>
      <c r="AZ546" s="119"/>
      <c r="BA546" s="119"/>
      <c r="BJ546" s="119"/>
      <c r="BT546" s="119"/>
      <c r="CD546" s="119"/>
      <c r="CN546" s="119"/>
      <c r="CX546" s="119"/>
      <c r="DH546" s="119"/>
      <c r="DR546" s="119"/>
      <c r="EB546" s="119"/>
      <c r="EL546" s="119"/>
      <c r="EV546" s="119"/>
      <c r="FF546" s="119"/>
      <c r="FP546" s="119"/>
      <c r="FZ546" s="119"/>
      <c r="GJ546" s="119"/>
      <c r="GT546" s="119"/>
      <c r="HD546" s="119"/>
      <c r="HN546" s="119"/>
      <c r="HX546" s="119"/>
    </row>
    <row xmlns:x14ac="http://schemas.microsoft.com/office/spreadsheetml/2009/9/ac" r="547" s="3" customFormat="true" x14ac:dyDescent="0.25">
      <c r="A547" s="374"/>
      <c r="B547" s="119"/>
      <c r="L547" s="119"/>
      <c r="V547" s="119"/>
      <c r="AF547" s="119"/>
      <c r="AP547" s="119"/>
      <c r="AZ547" s="119"/>
      <c r="BA547" s="119"/>
      <c r="BJ547" s="119"/>
      <c r="BT547" s="119"/>
      <c r="CD547" s="119"/>
      <c r="CN547" s="119"/>
      <c r="CX547" s="119"/>
      <c r="DH547" s="119"/>
      <c r="DR547" s="119"/>
      <c r="EB547" s="119"/>
      <c r="EL547" s="119"/>
      <c r="EV547" s="119"/>
      <c r="FF547" s="119"/>
      <c r="FP547" s="119"/>
      <c r="FZ547" s="119"/>
      <c r="GJ547" s="119"/>
      <c r="GT547" s="119"/>
      <c r="HD547" s="119"/>
      <c r="HN547" s="119"/>
      <c r="HX547" s="119"/>
    </row>
    <row xmlns:x14ac="http://schemas.microsoft.com/office/spreadsheetml/2009/9/ac" r="548" s="3" customFormat="true" x14ac:dyDescent="0.25">
      <c r="A548" s="374"/>
      <c r="B548" s="119"/>
      <c r="L548" s="119"/>
      <c r="V548" s="119"/>
      <c r="AF548" s="119"/>
      <c r="AP548" s="119"/>
      <c r="AZ548" s="119"/>
      <c r="BA548" s="119"/>
      <c r="BJ548" s="119"/>
      <c r="BT548" s="119"/>
      <c r="CD548" s="119"/>
      <c r="CN548" s="119"/>
      <c r="CX548" s="119"/>
      <c r="DH548" s="119"/>
      <c r="DR548" s="119"/>
      <c r="EB548" s="119"/>
      <c r="EL548" s="119"/>
      <c r="EV548" s="119"/>
      <c r="FF548" s="119"/>
      <c r="FP548" s="119"/>
      <c r="FZ548" s="119"/>
      <c r="GJ548" s="119"/>
      <c r="GT548" s="119"/>
      <c r="HD548" s="119"/>
      <c r="HN548" s="119"/>
      <c r="HX548" s="119"/>
    </row>
    <row xmlns:x14ac="http://schemas.microsoft.com/office/spreadsheetml/2009/9/ac" r="549" s="3" customFormat="true" x14ac:dyDescent="0.25">
      <c r="A549" s="374"/>
      <c r="B549" s="119"/>
      <c r="L549" s="119"/>
      <c r="V549" s="119"/>
      <c r="AF549" s="119"/>
      <c r="AP549" s="119"/>
      <c r="AZ549" s="119"/>
      <c r="BA549" s="119"/>
      <c r="BJ549" s="119"/>
      <c r="BT549" s="119"/>
      <c r="CD549" s="119"/>
      <c r="CN549" s="119"/>
      <c r="CX549" s="119"/>
      <c r="DH549" s="119"/>
      <c r="DR549" s="119"/>
      <c r="EB549" s="119"/>
      <c r="EL549" s="119"/>
      <c r="EV549" s="119"/>
      <c r="FF549" s="119"/>
      <c r="FP549" s="119"/>
      <c r="FZ549" s="119"/>
      <c r="GJ549" s="119"/>
      <c r="GT549" s="119"/>
      <c r="HD549" s="119"/>
      <c r="HN549" s="119"/>
      <c r="HX549" s="119"/>
    </row>
    <row xmlns:x14ac="http://schemas.microsoft.com/office/spreadsheetml/2009/9/ac" r="550" s="3" customFormat="true" x14ac:dyDescent="0.25">
      <c r="A550" s="374"/>
      <c r="B550" s="119"/>
      <c r="L550" s="119"/>
      <c r="V550" s="119"/>
      <c r="AF550" s="119"/>
      <c r="AP550" s="119"/>
      <c r="AZ550" s="119"/>
      <c r="BA550" s="119"/>
      <c r="BJ550" s="119"/>
      <c r="BT550" s="119"/>
      <c r="CD550" s="119"/>
      <c r="CN550" s="119"/>
      <c r="CX550" s="119"/>
      <c r="DH550" s="119"/>
      <c r="DR550" s="119"/>
      <c r="EB550" s="119"/>
      <c r="EL550" s="119"/>
      <c r="EV550" s="119"/>
      <c r="FF550" s="119"/>
      <c r="FP550" s="119"/>
      <c r="FZ550" s="119"/>
      <c r="GJ550" s="119"/>
      <c r="GT550" s="119"/>
      <c r="HD550" s="119"/>
      <c r="HN550" s="119"/>
      <c r="HX550" s="119"/>
    </row>
    <row xmlns:x14ac="http://schemas.microsoft.com/office/spreadsheetml/2009/9/ac" r="551" s="3" customFormat="true" x14ac:dyDescent="0.25">
      <c r="A551" s="374"/>
      <c r="B551" s="119"/>
      <c r="L551" s="119"/>
      <c r="V551" s="119"/>
      <c r="AF551" s="119"/>
      <c r="AP551" s="119"/>
      <c r="AZ551" s="119"/>
      <c r="BA551" s="119"/>
      <c r="BJ551" s="119"/>
      <c r="BT551" s="119"/>
      <c r="CD551" s="119"/>
      <c r="CN551" s="119"/>
      <c r="CX551" s="119"/>
      <c r="DH551" s="119"/>
      <c r="DR551" s="119"/>
      <c r="EB551" s="119"/>
      <c r="EL551" s="119"/>
      <c r="EV551" s="119"/>
      <c r="FF551" s="119"/>
      <c r="FP551" s="119"/>
      <c r="FZ551" s="119"/>
      <c r="GJ551" s="119"/>
      <c r="GT551" s="119"/>
      <c r="HD551" s="119"/>
      <c r="HN551" s="119"/>
      <c r="HX551" s="119"/>
    </row>
    <row xmlns:x14ac="http://schemas.microsoft.com/office/spreadsheetml/2009/9/ac" r="552" s="3" customFormat="true" x14ac:dyDescent="0.25">
      <c r="A552" s="374"/>
      <c r="B552" s="119"/>
      <c r="L552" s="119"/>
      <c r="V552" s="119"/>
      <c r="AF552" s="119"/>
      <c r="AP552" s="119"/>
      <c r="AZ552" s="119"/>
      <c r="BA552" s="119"/>
      <c r="BJ552" s="119"/>
      <c r="BT552" s="119"/>
      <c r="CD552" s="119"/>
      <c r="CN552" s="119"/>
      <c r="CX552" s="119"/>
      <c r="DH552" s="119"/>
      <c r="DR552" s="119"/>
      <c r="EB552" s="119"/>
      <c r="EL552" s="119"/>
      <c r="EV552" s="119"/>
      <c r="FF552" s="119"/>
      <c r="FP552" s="119"/>
      <c r="FZ552" s="119"/>
      <c r="GJ552" s="119"/>
      <c r="GT552" s="119"/>
      <c r="HD552" s="119"/>
      <c r="HN552" s="119"/>
      <c r="HX552" s="119"/>
    </row>
    <row xmlns:x14ac="http://schemas.microsoft.com/office/spreadsheetml/2009/9/ac" r="553" s="3" customFormat="true" x14ac:dyDescent="0.25">
      <c r="A553" s="374"/>
      <c r="B553" s="119"/>
      <c r="L553" s="119"/>
      <c r="V553" s="119"/>
      <c r="AF553" s="119"/>
      <c r="AP553" s="119"/>
      <c r="AZ553" s="119"/>
      <c r="BA553" s="119"/>
      <c r="BJ553" s="119"/>
      <c r="BT553" s="119"/>
      <c r="CD553" s="119"/>
      <c r="CN553" s="119"/>
      <c r="CX553" s="119"/>
      <c r="DH553" s="119"/>
      <c r="DR553" s="119"/>
      <c r="EB553" s="119"/>
      <c r="EL553" s="119"/>
      <c r="EV553" s="119"/>
      <c r="FF553" s="119"/>
      <c r="FP553" s="119"/>
      <c r="FZ553" s="119"/>
      <c r="GJ553" s="119"/>
      <c r="GT553" s="119"/>
      <c r="HD553" s="119"/>
      <c r="HN553" s="119"/>
      <c r="HX553" s="119"/>
    </row>
    <row xmlns:x14ac="http://schemas.microsoft.com/office/spreadsheetml/2009/9/ac" r="554" s="3" customFormat="true" x14ac:dyDescent="0.25">
      <c r="A554" s="374"/>
      <c r="B554" s="119"/>
      <c r="L554" s="119"/>
      <c r="V554" s="119"/>
      <c r="AF554" s="119"/>
      <c r="AP554" s="119"/>
      <c r="AZ554" s="119"/>
      <c r="BA554" s="119"/>
      <c r="BJ554" s="119"/>
      <c r="BT554" s="119"/>
      <c r="CD554" s="119"/>
      <c r="CN554" s="119"/>
      <c r="CX554" s="119"/>
      <c r="DH554" s="119"/>
      <c r="DR554" s="119"/>
      <c r="EB554" s="119"/>
      <c r="EL554" s="119"/>
      <c r="EV554" s="119"/>
      <c r="FF554" s="119"/>
      <c r="FP554" s="119"/>
      <c r="FZ554" s="119"/>
      <c r="GJ554" s="119"/>
      <c r="GT554" s="119"/>
      <c r="HD554" s="119"/>
      <c r="HN554" s="119"/>
      <c r="HX554" s="119"/>
    </row>
    <row xmlns:x14ac="http://schemas.microsoft.com/office/spreadsheetml/2009/9/ac" r="555" s="3" customFormat="true" x14ac:dyDescent="0.25">
      <c r="A555" s="374"/>
      <c r="B555" s="119"/>
      <c r="L555" s="119"/>
      <c r="V555" s="119"/>
      <c r="AF555" s="119"/>
      <c r="AP555" s="119"/>
      <c r="AZ555" s="119"/>
      <c r="BA555" s="119"/>
      <c r="BJ555" s="119"/>
      <c r="BT555" s="119"/>
      <c r="CD555" s="119"/>
      <c r="CN555" s="119"/>
      <c r="CX555" s="119"/>
      <c r="DH555" s="119"/>
      <c r="DR555" s="119"/>
      <c r="EB555" s="119"/>
      <c r="EL555" s="119"/>
      <c r="EV555" s="119"/>
      <c r="FF555" s="119"/>
      <c r="FP555" s="119"/>
      <c r="FZ555" s="119"/>
      <c r="GJ555" s="119"/>
      <c r="GT555" s="119"/>
      <c r="HD555" s="119"/>
      <c r="HN555" s="119"/>
      <c r="HX555" s="119"/>
    </row>
    <row xmlns:x14ac="http://schemas.microsoft.com/office/spreadsheetml/2009/9/ac" r="556" s="3" customFormat="true" x14ac:dyDescent="0.25">
      <c r="A556" s="374"/>
      <c r="B556" s="119"/>
      <c r="L556" s="119"/>
      <c r="V556" s="119"/>
      <c r="AF556" s="119"/>
      <c r="AP556" s="119"/>
      <c r="AZ556" s="119"/>
      <c r="BA556" s="119"/>
      <c r="BJ556" s="119"/>
      <c r="BT556" s="119"/>
      <c r="CD556" s="119"/>
      <c r="CN556" s="119"/>
      <c r="CX556" s="119"/>
      <c r="DH556" s="119"/>
      <c r="DR556" s="119"/>
      <c r="EB556" s="119"/>
      <c r="EL556" s="119"/>
      <c r="EV556" s="119"/>
      <c r="FF556" s="119"/>
      <c r="FP556" s="119"/>
      <c r="FZ556" s="119"/>
      <c r="GJ556" s="119"/>
      <c r="GT556" s="119"/>
      <c r="HD556" s="119"/>
      <c r="HN556" s="119"/>
      <c r="HX556" s="119"/>
    </row>
    <row xmlns:x14ac="http://schemas.microsoft.com/office/spreadsheetml/2009/9/ac" r="557" s="3" customFormat="true" x14ac:dyDescent="0.25">
      <c r="A557" s="374"/>
      <c r="B557" s="119"/>
      <c r="L557" s="119"/>
      <c r="V557" s="119"/>
      <c r="AF557" s="119"/>
      <c r="AP557" s="119"/>
      <c r="AZ557" s="119"/>
      <c r="BA557" s="119"/>
      <c r="BJ557" s="119"/>
      <c r="BT557" s="119"/>
      <c r="CD557" s="119"/>
      <c r="CN557" s="119"/>
      <c r="CX557" s="119"/>
      <c r="DH557" s="119"/>
      <c r="DR557" s="119"/>
      <c r="EB557" s="119"/>
      <c r="EL557" s="119"/>
      <c r="EV557" s="119"/>
      <c r="FF557" s="119"/>
      <c r="FP557" s="119"/>
      <c r="FZ557" s="119"/>
      <c r="GJ557" s="119"/>
      <c r="GT557" s="119"/>
      <c r="HD557" s="119"/>
      <c r="HN557" s="119"/>
      <c r="HX557" s="119"/>
    </row>
    <row xmlns:x14ac="http://schemas.microsoft.com/office/spreadsheetml/2009/9/ac" r="558" s="3" customFormat="true" x14ac:dyDescent="0.25">
      <c r="A558" s="374"/>
      <c r="B558" s="119"/>
      <c r="L558" s="119"/>
      <c r="V558" s="119"/>
      <c r="AF558" s="119"/>
      <c r="AP558" s="119"/>
      <c r="AZ558" s="119"/>
      <c r="BA558" s="119"/>
      <c r="BJ558" s="119"/>
      <c r="BT558" s="119"/>
      <c r="CD558" s="119"/>
      <c r="CN558" s="119"/>
      <c r="CX558" s="119"/>
      <c r="DH558" s="119"/>
      <c r="DR558" s="119"/>
      <c r="EB558" s="119"/>
      <c r="EL558" s="119"/>
      <c r="EV558" s="119"/>
      <c r="FF558" s="119"/>
      <c r="FP558" s="119"/>
      <c r="FZ558" s="119"/>
      <c r="GJ558" s="119"/>
      <c r="GT558" s="119"/>
      <c r="HD558" s="119"/>
      <c r="HN558" s="119"/>
      <c r="HX558" s="119"/>
    </row>
    <row xmlns:x14ac="http://schemas.microsoft.com/office/spreadsheetml/2009/9/ac" r="559" s="3" customFormat="true" x14ac:dyDescent="0.25">
      <c r="A559" s="374"/>
      <c r="B559" s="119"/>
      <c r="L559" s="119"/>
      <c r="V559" s="119"/>
      <c r="AF559" s="119"/>
      <c r="AP559" s="119"/>
      <c r="AZ559" s="119"/>
      <c r="BA559" s="119"/>
      <c r="BJ559" s="119"/>
      <c r="BT559" s="119"/>
      <c r="CD559" s="119"/>
      <c r="CN559" s="119"/>
      <c r="CX559" s="119"/>
      <c r="DH559" s="119"/>
      <c r="DR559" s="119"/>
      <c r="EB559" s="119"/>
      <c r="EL559" s="119"/>
      <c r="EV559" s="119"/>
      <c r="FF559" s="119"/>
      <c r="FP559" s="119"/>
      <c r="FZ559" s="119"/>
      <c r="GJ559" s="119"/>
      <c r="GT559" s="119"/>
      <c r="HD559" s="119"/>
      <c r="HN559" s="119"/>
      <c r="HX559" s="119"/>
    </row>
    <row xmlns:x14ac="http://schemas.microsoft.com/office/spreadsheetml/2009/9/ac" r="560" s="3" customFormat="true" x14ac:dyDescent="0.25">
      <c r="A560" s="374"/>
      <c r="B560" s="119"/>
      <c r="L560" s="119"/>
      <c r="V560" s="119"/>
      <c r="AF560" s="119"/>
      <c r="AP560" s="119"/>
      <c r="AZ560" s="119"/>
      <c r="BA560" s="119"/>
      <c r="BJ560" s="119"/>
      <c r="BT560" s="119"/>
      <c r="CD560" s="119"/>
      <c r="CN560" s="119"/>
      <c r="CX560" s="119"/>
      <c r="DH560" s="119"/>
      <c r="DR560" s="119"/>
      <c r="EB560" s="119"/>
      <c r="EL560" s="119"/>
      <c r="EV560" s="119"/>
      <c r="FF560" s="119"/>
      <c r="FP560" s="119"/>
      <c r="FZ560" s="119"/>
      <c r="GJ560" s="119"/>
      <c r="GT560" s="119"/>
      <c r="HD560" s="119"/>
      <c r="HN560" s="119"/>
      <c r="HX560" s="119"/>
    </row>
    <row xmlns:x14ac="http://schemas.microsoft.com/office/spreadsheetml/2009/9/ac" r="561" s="3" customFormat="true" x14ac:dyDescent="0.25">
      <c r="A561" s="374"/>
      <c r="B561" s="119"/>
      <c r="L561" s="119"/>
      <c r="V561" s="119"/>
      <c r="AF561" s="119"/>
      <c r="AP561" s="119"/>
      <c r="AZ561" s="119"/>
      <c r="BA561" s="119"/>
      <c r="BJ561" s="119"/>
      <c r="BT561" s="119"/>
      <c r="CD561" s="119"/>
      <c r="CN561" s="119"/>
      <c r="CX561" s="119"/>
      <c r="DH561" s="119"/>
      <c r="DR561" s="119"/>
      <c r="EB561" s="119"/>
      <c r="EL561" s="119"/>
      <c r="EV561" s="119"/>
      <c r="FF561" s="119"/>
      <c r="FP561" s="119"/>
      <c r="FZ561" s="119"/>
      <c r="GJ561" s="119"/>
      <c r="GT561" s="119"/>
      <c r="HD561" s="119"/>
      <c r="HN561" s="119"/>
      <c r="HX561" s="119"/>
    </row>
    <row xmlns:x14ac="http://schemas.microsoft.com/office/spreadsheetml/2009/9/ac" r="562" s="3" customFormat="true" x14ac:dyDescent="0.25">
      <c r="A562" s="374"/>
      <c r="B562" s="119"/>
      <c r="L562" s="119"/>
      <c r="V562" s="119"/>
      <c r="AF562" s="119"/>
      <c r="AP562" s="119"/>
      <c r="AZ562" s="119"/>
      <c r="BA562" s="119"/>
      <c r="BJ562" s="119"/>
      <c r="BT562" s="119"/>
      <c r="CD562" s="119"/>
      <c r="CN562" s="119"/>
      <c r="CX562" s="119"/>
      <c r="DH562" s="119"/>
      <c r="DR562" s="119"/>
      <c r="EB562" s="119"/>
      <c r="EL562" s="119"/>
      <c r="EV562" s="119"/>
      <c r="FF562" s="119"/>
      <c r="FP562" s="119"/>
      <c r="FZ562" s="119"/>
      <c r="GJ562" s="119"/>
      <c r="GT562" s="119"/>
      <c r="HD562" s="119"/>
      <c r="HN562" s="119"/>
      <c r="HX562" s="119"/>
    </row>
    <row xmlns:x14ac="http://schemas.microsoft.com/office/spreadsheetml/2009/9/ac" r="563" s="3" customFormat="true" x14ac:dyDescent="0.25">
      <c r="A563" s="374"/>
      <c r="B563" s="119"/>
      <c r="L563" s="119"/>
      <c r="V563" s="119"/>
      <c r="AF563" s="119"/>
      <c r="AP563" s="119"/>
      <c r="AZ563" s="119"/>
      <c r="BA563" s="119"/>
      <c r="BJ563" s="119"/>
      <c r="BT563" s="119"/>
      <c r="CD563" s="119"/>
      <c r="CN563" s="119"/>
      <c r="CX563" s="119"/>
      <c r="DH563" s="119"/>
      <c r="DR563" s="119"/>
      <c r="EB563" s="119"/>
      <c r="EL563" s="119"/>
      <c r="EV563" s="119"/>
      <c r="FF563" s="119"/>
      <c r="FP563" s="119"/>
      <c r="FZ563" s="119"/>
      <c r="GJ563" s="119"/>
      <c r="GT563" s="119"/>
      <c r="HD563" s="119"/>
      <c r="HN563" s="119"/>
      <c r="HX563" s="119"/>
    </row>
    <row xmlns:x14ac="http://schemas.microsoft.com/office/spreadsheetml/2009/9/ac" r="564" s="3" customFormat="true" x14ac:dyDescent="0.25">
      <c r="A564" s="374"/>
      <c r="B564" s="119"/>
      <c r="L564" s="119"/>
      <c r="V564" s="119"/>
      <c r="AF564" s="119"/>
      <c r="AP564" s="119"/>
      <c r="AZ564" s="119"/>
      <c r="BA564" s="119"/>
      <c r="BJ564" s="119"/>
      <c r="BT564" s="119"/>
      <c r="CD564" s="119"/>
      <c r="CN564" s="119"/>
      <c r="CX564" s="119"/>
      <c r="DH564" s="119"/>
      <c r="DR564" s="119"/>
      <c r="EB564" s="119"/>
      <c r="EL564" s="119"/>
      <c r="EV564" s="119"/>
      <c r="FF564" s="119"/>
      <c r="FP564" s="119"/>
      <c r="FZ564" s="119"/>
      <c r="GJ564" s="119"/>
      <c r="GT564" s="119"/>
      <c r="HD564" s="119"/>
      <c r="HN564" s="119"/>
      <c r="HX564" s="119"/>
    </row>
    <row xmlns:x14ac="http://schemas.microsoft.com/office/spreadsheetml/2009/9/ac" r="565" s="3" customFormat="true" x14ac:dyDescent="0.25">
      <c r="A565" s="374"/>
      <c r="B565" s="119"/>
      <c r="L565" s="119"/>
      <c r="V565" s="119"/>
      <c r="AF565" s="119"/>
      <c r="AP565" s="119"/>
      <c r="AZ565" s="119"/>
      <c r="BA565" s="119"/>
      <c r="BJ565" s="119"/>
      <c r="BT565" s="119"/>
      <c r="CD565" s="119"/>
      <c r="CN565" s="119"/>
      <c r="CX565" s="119"/>
      <c r="DH565" s="119"/>
      <c r="DR565" s="119"/>
      <c r="EB565" s="119"/>
      <c r="EL565" s="119"/>
      <c r="EV565" s="119"/>
      <c r="FF565" s="119"/>
      <c r="FP565" s="119"/>
      <c r="FZ565" s="119"/>
      <c r="GJ565" s="119"/>
      <c r="GT565" s="119"/>
      <c r="HD565" s="119"/>
      <c r="HN565" s="119"/>
      <c r="HX565" s="119"/>
    </row>
    <row xmlns:x14ac="http://schemas.microsoft.com/office/spreadsheetml/2009/9/ac" r="566" s="3" customFormat="true" x14ac:dyDescent="0.25">
      <c r="A566" s="374"/>
      <c r="B566" s="119"/>
      <c r="L566" s="119"/>
      <c r="V566" s="119"/>
      <c r="AF566" s="119"/>
      <c r="AP566" s="119"/>
      <c r="AZ566" s="119"/>
      <c r="BA566" s="119"/>
      <c r="BJ566" s="119"/>
      <c r="BT566" s="119"/>
      <c r="CD566" s="119"/>
      <c r="CN566" s="119"/>
      <c r="CX566" s="119"/>
      <c r="DH566" s="119"/>
      <c r="DR566" s="119"/>
      <c r="EB566" s="119"/>
      <c r="EL566" s="119"/>
      <c r="EV566" s="119"/>
      <c r="FF566" s="119"/>
      <c r="FP566" s="119"/>
      <c r="FZ566" s="119"/>
      <c r="GJ566" s="119"/>
      <c r="GT566" s="119"/>
      <c r="HD566" s="119"/>
      <c r="HN566" s="119"/>
      <c r="HX566" s="119"/>
    </row>
    <row xmlns:x14ac="http://schemas.microsoft.com/office/spreadsheetml/2009/9/ac" r="567" s="3" customFormat="true" x14ac:dyDescent="0.25">
      <c r="A567" s="374"/>
      <c r="B567" s="119"/>
      <c r="L567" s="119"/>
      <c r="V567" s="119"/>
      <c r="AF567" s="119"/>
      <c r="AP567" s="119"/>
      <c r="AZ567" s="119"/>
      <c r="BA567" s="119"/>
      <c r="BJ567" s="119"/>
      <c r="BT567" s="119"/>
      <c r="CD567" s="119"/>
      <c r="CN567" s="119"/>
      <c r="CX567" s="119"/>
      <c r="DH567" s="119"/>
      <c r="DR567" s="119"/>
      <c r="EB567" s="119"/>
      <c r="EL567" s="119"/>
      <c r="EV567" s="119"/>
      <c r="FF567" s="119"/>
      <c r="FP567" s="119"/>
      <c r="FZ567" s="119"/>
      <c r="GJ567" s="119"/>
      <c r="GT567" s="119"/>
      <c r="HD567" s="119"/>
      <c r="HN567" s="119"/>
      <c r="HX567" s="119"/>
    </row>
    <row xmlns:x14ac="http://schemas.microsoft.com/office/spreadsheetml/2009/9/ac" r="568" s="3" customFormat="true" x14ac:dyDescent="0.25">
      <c r="A568" s="374"/>
      <c r="B568" s="119"/>
      <c r="L568" s="119"/>
      <c r="V568" s="119"/>
      <c r="AF568" s="119"/>
      <c r="AP568" s="119"/>
      <c r="AZ568" s="119"/>
      <c r="BA568" s="119"/>
      <c r="BJ568" s="119"/>
      <c r="BT568" s="119"/>
      <c r="CD568" s="119"/>
      <c r="CN568" s="119"/>
      <c r="CX568" s="119"/>
      <c r="DH568" s="119"/>
      <c r="DR568" s="119"/>
      <c r="EB568" s="119"/>
      <c r="EL568" s="119"/>
      <c r="EV568" s="119"/>
      <c r="FF568" s="119"/>
      <c r="FP568" s="119"/>
      <c r="FZ568" s="119"/>
      <c r="GJ568" s="119"/>
      <c r="GT568" s="119"/>
      <c r="HD568" s="119"/>
      <c r="HN568" s="119"/>
      <c r="HX568" s="119"/>
    </row>
    <row xmlns:x14ac="http://schemas.microsoft.com/office/spreadsheetml/2009/9/ac" r="569" s="3" customFormat="true" x14ac:dyDescent="0.25">
      <c r="A569" s="374"/>
      <c r="B569" s="119"/>
      <c r="L569" s="119"/>
      <c r="V569" s="119"/>
      <c r="AF569" s="119"/>
      <c r="AP569" s="119"/>
      <c r="AZ569" s="119"/>
      <c r="BA569" s="119"/>
      <c r="BJ569" s="119"/>
      <c r="BT569" s="119"/>
      <c r="CD569" s="119"/>
      <c r="CN569" s="119"/>
      <c r="CX569" s="119"/>
      <c r="DH569" s="119"/>
      <c r="DR569" s="119"/>
      <c r="EB569" s="119"/>
      <c r="EL569" s="119"/>
      <c r="EV569" s="119"/>
      <c r="FF569" s="119"/>
      <c r="FP569" s="119"/>
      <c r="FZ569" s="119"/>
      <c r="GJ569" s="119"/>
      <c r="GT569" s="119"/>
      <c r="HD569" s="119"/>
      <c r="HN569" s="119"/>
      <c r="HX569" s="119"/>
    </row>
    <row xmlns:x14ac="http://schemas.microsoft.com/office/spreadsheetml/2009/9/ac" r="570" s="3" customFormat="true" x14ac:dyDescent="0.25">
      <c r="A570" s="374"/>
      <c r="B570" s="119"/>
      <c r="L570" s="119"/>
      <c r="V570" s="119"/>
      <c r="AF570" s="119"/>
      <c r="AP570" s="119"/>
      <c r="AZ570" s="119"/>
      <c r="BA570" s="119"/>
      <c r="BJ570" s="119"/>
      <c r="BT570" s="119"/>
      <c r="CD570" s="119"/>
      <c r="CN570" s="119"/>
      <c r="CX570" s="119"/>
      <c r="DH570" s="119"/>
      <c r="DR570" s="119"/>
      <c r="EB570" s="119"/>
      <c r="EL570" s="119"/>
      <c r="EV570" s="119"/>
      <c r="FF570" s="119"/>
      <c r="FP570" s="119"/>
      <c r="FZ570" s="119"/>
      <c r="GJ570" s="119"/>
      <c r="GT570" s="119"/>
      <c r="HD570" s="119"/>
      <c r="HN570" s="119"/>
      <c r="HX570" s="119"/>
    </row>
    <row xmlns:x14ac="http://schemas.microsoft.com/office/spreadsheetml/2009/9/ac" r="571" s="3" customFormat="true" x14ac:dyDescent="0.25">
      <c r="A571" s="374"/>
      <c r="B571" s="119"/>
      <c r="L571" s="119"/>
      <c r="V571" s="119"/>
      <c r="AF571" s="119"/>
      <c r="AP571" s="119"/>
      <c r="AZ571" s="119"/>
      <c r="BA571" s="119"/>
      <c r="BJ571" s="119"/>
      <c r="BT571" s="119"/>
      <c r="CD571" s="119"/>
      <c r="CN571" s="119"/>
      <c r="CX571" s="119"/>
      <c r="DH571" s="119"/>
      <c r="DR571" s="119"/>
      <c r="EB571" s="119"/>
      <c r="EL571" s="119"/>
      <c r="EV571" s="119"/>
      <c r="FF571" s="119"/>
      <c r="FP571" s="119"/>
      <c r="FZ571" s="119"/>
      <c r="GJ571" s="119"/>
      <c r="GT571" s="119"/>
      <c r="HD571" s="119"/>
      <c r="HN571" s="119"/>
      <c r="HX571" s="119"/>
    </row>
    <row xmlns:x14ac="http://schemas.microsoft.com/office/spreadsheetml/2009/9/ac" r="572" s="3" customFormat="true" x14ac:dyDescent="0.25">
      <c r="A572" s="374"/>
      <c r="B572" s="119"/>
      <c r="L572" s="119"/>
      <c r="V572" s="119"/>
      <c r="AF572" s="119"/>
      <c r="AP572" s="119"/>
      <c r="AZ572" s="119"/>
      <c r="BA572" s="119"/>
      <c r="BJ572" s="119"/>
      <c r="BT572" s="119"/>
      <c r="CD572" s="119"/>
      <c r="CN572" s="119"/>
      <c r="CX572" s="119"/>
      <c r="DH572" s="119"/>
      <c r="DR572" s="119"/>
      <c r="EB572" s="119"/>
      <c r="EL572" s="119"/>
      <c r="EV572" s="119"/>
      <c r="FF572" s="119"/>
      <c r="FP572" s="119"/>
      <c r="FZ572" s="119"/>
      <c r="GJ572" s="119"/>
      <c r="GT572" s="119"/>
      <c r="HD572" s="119"/>
      <c r="HN572" s="119"/>
      <c r="HX572" s="119"/>
    </row>
    <row xmlns:x14ac="http://schemas.microsoft.com/office/spreadsheetml/2009/9/ac" r="573" s="3" customFormat="true" x14ac:dyDescent="0.25">
      <c r="A573" s="374"/>
      <c r="B573" s="119"/>
      <c r="L573" s="119"/>
      <c r="V573" s="119"/>
      <c r="AF573" s="119"/>
      <c r="AP573" s="119"/>
      <c r="AZ573" s="119"/>
      <c r="BA573" s="119"/>
      <c r="BJ573" s="119"/>
      <c r="BT573" s="119"/>
      <c r="CD573" s="119"/>
      <c r="CN573" s="119"/>
      <c r="CX573" s="119"/>
      <c r="DH573" s="119"/>
      <c r="DR573" s="119"/>
      <c r="EB573" s="119"/>
      <c r="EL573" s="119"/>
      <c r="EV573" s="119"/>
      <c r="FF573" s="119"/>
      <c r="FP573" s="119"/>
      <c r="FZ573" s="119"/>
      <c r="GJ573" s="119"/>
      <c r="GT573" s="119"/>
      <c r="HD573" s="119"/>
      <c r="HN573" s="119"/>
      <c r="HX573" s="119"/>
    </row>
    <row xmlns:x14ac="http://schemas.microsoft.com/office/spreadsheetml/2009/9/ac" r="574" s="3" customFormat="true" x14ac:dyDescent="0.25">
      <c r="A574" s="374"/>
      <c r="B574" s="119"/>
      <c r="L574" s="119"/>
      <c r="V574" s="119"/>
      <c r="AF574" s="119"/>
      <c r="AP574" s="119"/>
      <c r="AZ574" s="119"/>
      <c r="BA574" s="119"/>
      <c r="BJ574" s="119"/>
      <c r="BT574" s="119"/>
      <c r="CD574" s="119"/>
      <c r="CN574" s="119"/>
      <c r="CX574" s="119"/>
      <c r="DH574" s="119"/>
      <c r="DR574" s="119"/>
      <c r="EB574" s="119"/>
      <c r="EL574" s="119"/>
      <c r="EV574" s="119"/>
      <c r="FF574" s="119"/>
      <c r="FP574" s="119"/>
      <c r="FZ574" s="119"/>
      <c r="GJ574" s="119"/>
      <c r="GT574" s="119"/>
      <c r="HD574" s="119"/>
      <c r="HN574" s="119"/>
      <c r="HX574" s="119"/>
    </row>
    <row xmlns:x14ac="http://schemas.microsoft.com/office/spreadsheetml/2009/9/ac" r="575" s="3" customFormat="true" x14ac:dyDescent="0.25">
      <c r="A575" s="374"/>
      <c r="B575" s="119"/>
      <c r="L575" s="119"/>
      <c r="V575" s="119"/>
      <c r="AF575" s="119"/>
      <c r="AP575" s="119"/>
      <c r="AZ575" s="119"/>
      <c r="BA575" s="119"/>
      <c r="BJ575" s="119"/>
      <c r="BT575" s="119"/>
      <c r="CD575" s="119"/>
      <c r="CN575" s="119"/>
      <c r="CX575" s="119"/>
      <c r="DH575" s="119"/>
      <c r="DR575" s="119"/>
      <c r="EB575" s="119"/>
      <c r="EL575" s="119"/>
      <c r="EV575" s="119"/>
      <c r="FF575" s="119"/>
      <c r="FP575" s="119"/>
      <c r="FZ575" s="119"/>
      <c r="GJ575" s="119"/>
      <c r="GT575" s="119"/>
      <c r="HD575" s="119"/>
      <c r="HN575" s="119"/>
      <c r="HX575" s="119"/>
    </row>
    <row xmlns:x14ac="http://schemas.microsoft.com/office/spreadsheetml/2009/9/ac" r="576" s="3" customFormat="true" x14ac:dyDescent="0.25">
      <c r="A576" s="374"/>
      <c r="B576" s="119"/>
      <c r="L576" s="119"/>
      <c r="V576" s="119"/>
      <c r="AF576" s="119"/>
      <c r="AP576" s="119"/>
      <c r="AZ576" s="119"/>
      <c r="BA576" s="119"/>
      <c r="BJ576" s="119"/>
      <c r="BT576" s="119"/>
      <c r="CD576" s="119"/>
      <c r="CN576" s="119"/>
      <c r="CX576" s="119"/>
      <c r="DH576" s="119"/>
      <c r="DR576" s="119"/>
      <c r="EB576" s="119"/>
      <c r="EL576" s="119"/>
      <c r="EV576" s="119"/>
      <c r="FF576" s="119"/>
      <c r="FP576" s="119"/>
      <c r="FZ576" s="119"/>
      <c r="GJ576" s="119"/>
      <c r="GT576" s="119"/>
      <c r="HD576" s="119"/>
      <c r="HN576" s="119"/>
      <c r="HX576" s="119"/>
    </row>
    <row xmlns:x14ac="http://schemas.microsoft.com/office/spreadsheetml/2009/9/ac" r="577" s="3" customFormat="true" x14ac:dyDescent="0.25">
      <c r="A577" s="374"/>
      <c r="B577" s="119"/>
      <c r="L577" s="119"/>
      <c r="V577" s="119"/>
      <c r="AF577" s="119"/>
      <c r="AP577" s="119"/>
      <c r="AZ577" s="119"/>
      <c r="BA577" s="119"/>
      <c r="BJ577" s="119"/>
      <c r="BT577" s="119"/>
      <c r="CD577" s="119"/>
      <c r="CN577" s="119"/>
      <c r="CX577" s="119"/>
      <c r="DH577" s="119"/>
      <c r="DR577" s="119"/>
      <c r="EB577" s="119"/>
      <c r="EL577" s="119"/>
      <c r="EV577" s="119"/>
      <c r="FF577" s="119"/>
      <c r="FP577" s="119"/>
      <c r="FZ577" s="119"/>
      <c r="GJ577" s="119"/>
      <c r="GT577" s="119"/>
      <c r="HD577" s="119"/>
      <c r="HN577" s="119"/>
      <c r="HX577" s="119"/>
    </row>
    <row xmlns:x14ac="http://schemas.microsoft.com/office/spreadsheetml/2009/9/ac" r="578" s="3" customFormat="true" x14ac:dyDescent="0.25">
      <c r="A578" s="374"/>
      <c r="B578" s="119"/>
      <c r="L578" s="119"/>
      <c r="V578" s="119"/>
      <c r="AF578" s="119"/>
      <c r="AP578" s="119"/>
      <c r="AZ578" s="119"/>
      <c r="BA578" s="119"/>
      <c r="BJ578" s="119"/>
      <c r="BT578" s="119"/>
      <c r="CD578" s="119"/>
      <c r="CN578" s="119"/>
      <c r="CX578" s="119"/>
      <c r="DH578" s="119"/>
      <c r="DR578" s="119"/>
      <c r="EB578" s="119"/>
      <c r="EL578" s="119"/>
      <c r="EV578" s="119"/>
      <c r="FF578" s="119"/>
      <c r="FP578" s="119"/>
      <c r="FZ578" s="119"/>
      <c r="GJ578" s="119"/>
      <c r="GT578" s="119"/>
      <c r="HD578" s="119"/>
      <c r="HN578" s="119"/>
      <c r="HX578" s="119"/>
    </row>
    <row xmlns:x14ac="http://schemas.microsoft.com/office/spreadsheetml/2009/9/ac" r="579" s="3" customFormat="true" x14ac:dyDescent="0.25">
      <c r="A579" s="374"/>
      <c r="B579" s="119"/>
      <c r="L579" s="119"/>
      <c r="V579" s="119"/>
      <c r="AF579" s="119"/>
      <c r="AP579" s="119"/>
      <c r="AZ579" s="119"/>
      <c r="BA579" s="119"/>
      <c r="BJ579" s="119"/>
      <c r="BT579" s="119"/>
      <c r="CD579" s="119"/>
      <c r="CN579" s="119"/>
      <c r="CX579" s="119"/>
      <c r="DH579" s="119"/>
      <c r="DR579" s="119"/>
      <c r="EB579" s="119"/>
      <c r="EL579" s="119"/>
      <c r="EV579" s="119"/>
      <c r="FF579" s="119"/>
      <c r="FP579" s="119"/>
      <c r="FZ579" s="119"/>
      <c r="GJ579" s="119"/>
      <c r="GT579" s="119"/>
      <c r="HD579" s="119"/>
      <c r="HN579" s="119"/>
      <c r="HX579" s="119"/>
    </row>
    <row xmlns:x14ac="http://schemas.microsoft.com/office/spreadsheetml/2009/9/ac" r="580" s="3" customFormat="true" x14ac:dyDescent="0.25">
      <c r="A580" s="374"/>
      <c r="B580" s="119"/>
      <c r="L580" s="119"/>
      <c r="V580" s="119"/>
      <c r="AF580" s="119"/>
      <c r="AP580" s="119"/>
      <c r="AZ580" s="119"/>
      <c r="BA580" s="119"/>
      <c r="BJ580" s="119"/>
      <c r="BT580" s="119"/>
      <c r="CD580" s="119"/>
      <c r="CN580" s="119"/>
      <c r="CX580" s="119"/>
      <c r="DH580" s="119"/>
      <c r="DR580" s="119"/>
      <c r="EB580" s="119"/>
      <c r="EL580" s="119"/>
      <c r="EV580" s="119"/>
      <c r="FF580" s="119"/>
      <c r="FP580" s="119"/>
      <c r="FZ580" s="119"/>
      <c r="GJ580" s="119"/>
      <c r="GT580" s="119"/>
      <c r="HD580" s="119"/>
      <c r="HN580" s="119"/>
      <c r="HX580" s="119"/>
    </row>
    <row xmlns:x14ac="http://schemas.microsoft.com/office/spreadsheetml/2009/9/ac" r="581" s="3" customFormat="true" x14ac:dyDescent="0.25">
      <c r="A581" s="374"/>
      <c r="B581" s="119"/>
      <c r="L581" s="119"/>
      <c r="V581" s="119"/>
      <c r="AF581" s="119"/>
      <c r="AP581" s="119"/>
      <c r="AZ581" s="119"/>
      <c r="BA581" s="119"/>
      <c r="BJ581" s="119"/>
      <c r="BT581" s="119"/>
      <c r="CD581" s="119"/>
      <c r="CN581" s="119"/>
      <c r="CX581" s="119"/>
      <c r="DH581" s="119"/>
      <c r="DR581" s="119"/>
      <c r="EB581" s="119"/>
      <c r="EL581" s="119"/>
      <c r="EV581" s="119"/>
      <c r="FF581" s="119"/>
      <c r="FP581" s="119"/>
      <c r="FZ581" s="119"/>
      <c r="GJ581" s="119"/>
      <c r="GT581" s="119"/>
      <c r="HD581" s="119"/>
      <c r="HN581" s="119"/>
      <c r="HX581" s="119"/>
    </row>
    <row xmlns:x14ac="http://schemas.microsoft.com/office/spreadsheetml/2009/9/ac" r="582" s="3" customFormat="true" x14ac:dyDescent="0.25">
      <c r="A582" s="374"/>
      <c r="B582" s="119"/>
      <c r="L582" s="119"/>
      <c r="V582" s="119"/>
      <c r="AF582" s="119"/>
      <c r="AP582" s="119"/>
      <c r="AZ582" s="119"/>
      <c r="BA582" s="119"/>
      <c r="BJ582" s="119"/>
      <c r="BT582" s="119"/>
      <c r="CD582" s="119"/>
      <c r="CN582" s="119"/>
      <c r="CX582" s="119"/>
      <c r="DH582" s="119"/>
      <c r="DR582" s="119"/>
      <c r="EB582" s="119"/>
      <c r="EL582" s="119"/>
      <c r="EV582" s="119"/>
      <c r="FF582" s="119"/>
      <c r="FP582" s="119"/>
      <c r="FZ582" s="119"/>
      <c r="GJ582" s="119"/>
      <c r="GT582" s="119"/>
      <c r="HD582" s="119"/>
      <c r="HN582" s="119"/>
      <c r="HX582" s="119"/>
    </row>
    <row xmlns:x14ac="http://schemas.microsoft.com/office/spreadsheetml/2009/9/ac" r="583" s="3" customFormat="true" x14ac:dyDescent="0.25">
      <c r="A583" s="374"/>
      <c r="B583" s="119"/>
      <c r="L583" s="119"/>
      <c r="V583" s="119"/>
      <c r="AF583" s="119"/>
      <c r="AP583" s="119"/>
      <c r="AZ583" s="119"/>
      <c r="BA583" s="119"/>
      <c r="BJ583" s="119"/>
      <c r="BT583" s="119"/>
      <c r="CD583" s="119"/>
      <c r="CN583" s="119"/>
      <c r="CX583" s="119"/>
      <c r="DH583" s="119"/>
      <c r="DR583" s="119"/>
      <c r="EB583" s="119"/>
      <c r="EL583" s="119"/>
      <c r="EV583" s="119"/>
      <c r="FF583" s="119"/>
      <c r="FP583" s="119"/>
      <c r="FZ583" s="119"/>
      <c r="GJ583" s="119"/>
      <c r="GT583" s="119"/>
      <c r="HD583" s="119"/>
      <c r="HN583" s="119"/>
      <c r="HX583" s="119"/>
    </row>
    <row xmlns:x14ac="http://schemas.microsoft.com/office/spreadsheetml/2009/9/ac" r="584" s="3" customFormat="true" x14ac:dyDescent="0.25">
      <c r="A584" s="374"/>
      <c r="B584" s="119"/>
      <c r="L584" s="119"/>
      <c r="V584" s="119"/>
      <c r="AF584" s="119"/>
      <c r="AP584" s="119"/>
      <c r="AZ584" s="119"/>
      <c r="BA584" s="119"/>
      <c r="BJ584" s="119"/>
      <c r="BT584" s="119"/>
      <c r="CD584" s="119"/>
      <c r="CN584" s="119"/>
      <c r="CX584" s="119"/>
      <c r="DH584" s="119"/>
      <c r="DR584" s="119"/>
      <c r="EB584" s="119"/>
      <c r="EL584" s="119"/>
      <c r="EV584" s="119"/>
      <c r="FF584" s="119"/>
      <c r="FP584" s="119"/>
      <c r="FZ584" s="119"/>
      <c r="GJ584" s="119"/>
      <c r="GT584" s="119"/>
      <c r="HD584" s="119"/>
      <c r="HN584" s="119"/>
      <c r="HX584" s="119"/>
    </row>
    <row xmlns:x14ac="http://schemas.microsoft.com/office/spreadsheetml/2009/9/ac" r="585" s="3" customFormat="true" x14ac:dyDescent="0.25">
      <c r="A585" s="374"/>
      <c r="B585" s="119"/>
      <c r="L585" s="119"/>
      <c r="V585" s="119"/>
      <c r="AF585" s="119"/>
      <c r="AP585" s="119"/>
      <c r="AZ585" s="119"/>
      <c r="BA585" s="119"/>
      <c r="BJ585" s="119"/>
      <c r="BT585" s="119"/>
      <c r="CD585" s="119"/>
      <c r="CN585" s="119"/>
      <c r="CX585" s="119"/>
      <c r="DH585" s="119"/>
      <c r="DR585" s="119"/>
      <c r="EB585" s="119"/>
      <c r="EL585" s="119"/>
      <c r="EV585" s="119"/>
      <c r="FF585" s="119"/>
      <c r="FP585" s="119"/>
      <c r="FZ585" s="119"/>
      <c r="GJ585" s="119"/>
      <c r="GT585" s="119"/>
      <c r="HD585" s="119"/>
      <c r="HN585" s="119"/>
      <c r="HX585" s="119"/>
    </row>
    <row xmlns:x14ac="http://schemas.microsoft.com/office/spreadsheetml/2009/9/ac" r="586" s="3" customFormat="true" x14ac:dyDescent="0.25">
      <c r="A586" s="374"/>
      <c r="B586" s="119"/>
      <c r="L586" s="119"/>
      <c r="V586" s="119"/>
      <c r="AF586" s="119"/>
      <c r="AP586" s="119"/>
      <c r="AZ586" s="119"/>
      <c r="BA586" s="119"/>
      <c r="BJ586" s="119"/>
      <c r="BT586" s="119"/>
      <c r="CD586" s="119"/>
      <c r="CN586" s="119"/>
      <c r="CX586" s="119"/>
      <c r="DH586" s="119"/>
      <c r="DR586" s="119"/>
      <c r="EB586" s="119"/>
      <c r="EL586" s="119"/>
      <c r="EV586" s="119"/>
      <c r="FF586" s="119"/>
      <c r="FP586" s="119"/>
      <c r="FZ586" s="119"/>
      <c r="GJ586" s="119"/>
      <c r="GT586" s="119"/>
      <c r="HD586" s="119"/>
      <c r="HN586" s="119"/>
      <c r="HX586" s="119"/>
    </row>
    <row xmlns:x14ac="http://schemas.microsoft.com/office/spreadsheetml/2009/9/ac" r="587" s="3" customFormat="true" x14ac:dyDescent="0.25">
      <c r="A587" s="374"/>
      <c r="B587" s="119"/>
      <c r="L587" s="119"/>
      <c r="V587" s="119"/>
      <c r="AF587" s="119"/>
      <c r="AP587" s="119"/>
      <c r="AZ587" s="119"/>
      <c r="BA587" s="119"/>
      <c r="BJ587" s="119"/>
      <c r="BT587" s="119"/>
      <c r="CD587" s="119"/>
      <c r="CN587" s="119"/>
      <c r="CX587" s="119"/>
      <c r="DH587" s="119"/>
      <c r="DR587" s="119"/>
      <c r="EB587" s="119"/>
      <c r="EL587" s="119"/>
      <c r="EV587" s="119"/>
      <c r="FF587" s="119"/>
      <c r="FP587" s="119"/>
      <c r="FZ587" s="119"/>
      <c r="GJ587" s="119"/>
      <c r="GT587" s="119"/>
      <c r="HD587" s="119"/>
      <c r="HN587" s="119"/>
      <c r="HX587" s="119"/>
    </row>
    <row xmlns:x14ac="http://schemas.microsoft.com/office/spreadsheetml/2009/9/ac" r="588" s="3" customFormat="true" x14ac:dyDescent="0.25">
      <c r="A588" s="374"/>
      <c r="B588" s="119"/>
      <c r="L588" s="119"/>
      <c r="V588" s="119"/>
      <c r="AF588" s="119"/>
      <c r="AP588" s="119"/>
      <c r="AZ588" s="119"/>
      <c r="BA588" s="119"/>
      <c r="BJ588" s="119"/>
      <c r="BT588" s="119"/>
      <c r="CD588" s="119"/>
      <c r="CN588" s="119"/>
      <c r="CX588" s="119"/>
      <c r="DH588" s="119"/>
      <c r="DR588" s="119"/>
      <c r="EB588" s="119"/>
      <c r="EL588" s="119"/>
      <c r="EV588" s="119"/>
      <c r="FF588" s="119"/>
      <c r="FP588" s="119"/>
      <c r="FZ588" s="119"/>
      <c r="GJ588" s="119"/>
      <c r="GT588" s="119"/>
      <c r="HD588" s="119"/>
      <c r="HN588" s="119"/>
      <c r="HX588" s="119"/>
    </row>
    <row xmlns:x14ac="http://schemas.microsoft.com/office/spreadsheetml/2009/9/ac" r="589" s="3" customFormat="true" x14ac:dyDescent="0.25">
      <c r="A589" s="374"/>
      <c r="B589" s="119"/>
      <c r="L589" s="119"/>
      <c r="V589" s="119"/>
      <c r="AF589" s="119"/>
      <c r="AP589" s="119"/>
      <c r="AZ589" s="119"/>
      <c r="BA589" s="119"/>
      <c r="BJ589" s="119"/>
      <c r="BT589" s="119"/>
      <c r="CD589" s="119"/>
      <c r="CN589" s="119"/>
      <c r="CX589" s="119"/>
      <c r="DH589" s="119"/>
      <c r="DR589" s="119"/>
      <c r="EB589" s="119"/>
      <c r="EL589" s="119"/>
      <c r="EV589" s="119"/>
      <c r="FF589" s="119"/>
      <c r="FP589" s="119"/>
      <c r="FZ589" s="119"/>
      <c r="GJ589" s="119"/>
      <c r="GT589" s="119"/>
      <c r="HD589" s="119"/>
      <c r="HN589" s="119"/>
      <c r="HX589" s="119"/>
    </row>
    <row xmlns:x14ac="http://schemas.microsoft.com/office/spreadsheetml/2009/9/ac" r="590" s="3" customFormat="true" x14ac:dyDescent="0.25">
      <c r="A590" s="374"/>
      <c r="B590" s="119"/>
      <c r="L590" s="119"/>
      <c r="V590" s="119"/>
      <c r="AF590" s="119"/>
      <c r="AP590" s="119"/>
      <c r="AZ590" s="119"/>
      <c r="BA590" s="119"/>
      <c r="BJ590" s="119"/>
      <c r="BT590" s="119"/>
      <c r="CD590" s="119"/>
      <c r="CN590" s="119"/>
      <c r="CX590" s="119"/>
      <c r="DH590" s="119"/>
      <c r="DR590" s="119"/>
      <c r="EB590" s="119"/>
      <c r="EL590" s="119"/>
      <c r="EV590" s="119"/>
      <c r="FF590" s="119"/>
      <c r="FP590" s="119"/>
      <c r="FZ590" s="119"/>
      <c r="GJ590" s="119"/>
      <c r="GT590" s="119"/>
      <c r="HD590" s="119"/>
      <c r="HN590" s="119"/>
      <c r="HX590" s="119"/>
    </row>
    <row xmlns:x14ac="http://schemas.microsoft.com/office/spreadsheetml/2009/9/ac" r="591" s="3" customFormat="true" x14ac:dyDescent="0.25">
      <c r="A591" s="374"/>
      <c r="B591" s="119"/>
      <c r="L591" s="119"/>
      <c r="V591" s="119"/>
      <c r="AF591" s="119"/>
      <c r="AP591" s="119"/>
      <c r="AZ591" s="119"/>
      <c r="BA591" s="119"/>
      <c r="BJ591" s="119"/>
      <c r="BT591" s="119"/>
      <c r="CD591" s="119"/>
      <c r="CN591" s="119"/>
      <c r="CX591" s="119"/>
      <c r="DH591" s="119"/>
      <c r="DR591" s="119"/>
      <c r="EB591" s="119"/>
      <c r="EL591" s="119"/>
      <c r="EV591" s="119"/>
      <c r="FF591" s="119"/>
      <c r="FP591" s="119"/>
      <c r="FZ591" s="119"/>
      <c r="GJ591" s="119"/>
      <c r="GT591" s="119"/>
      <c r="HD591" s="119"/>
      <c r="HN591" s="119"/>
      <c r="HX591" s="119"/>
    </row>
    <row xmlns:x14ac="http://schemas.microsoft.com/office/spreadsheetml/2009/9/ac" r="592" s="3" customFormat="true" x14ac:dyDescent="0.25">
      <c r="A592" s="374"/>
      <c r="B592" s="119"/>
      <c r="L592" s="119"/>
      <c r="V592" s="119"/>
      <c r="AF592" s="119"/>
      <c r="AP592" s="119"/>
      <c r="AZ592" s="119"/>
      <c r="BA592" s="119"/>
      <c r="BJ592" s="119"/>
      <c r="BT592" s="119"/>
      <c r="CD592" s="119"/>
      <c r="CN592" s="119"/>
      <c r="CX592" s="119"/>
      <c r="DH592" s="119"/>
      <c r="DR592" s="119"/>
      <c r="EB592" s="119"/>
      <c r="EL592" s="119"/>
      <c r="EV592" s="119"/>
      <c r="FF592" s="119"/>
      <c r="FP592" s="119"/>
      <c r="FZ592" s="119"/>
      <c r="GJ592" s="119"/>
      <c r="GT592" s="119"/>
      <c r="HD592" s="119"/>
      <c r="HN592" s="119"/>
      <c r="HX592" s="119"/>
    </row>
    <row xmlns:x14ac="http://schemas.microsoft.com/office/spreadsheetml/2009/9/ac" r="593" s="3" customFormat="true" x14ac:dyDescent="0.25">
      <c r="A593" s="374"/>
      <c r="B593" s="119"/>
      <c r="L593" s="119"/>
      <c r="V593" s="119"/>
      <c r="AF593" s="119"/>
      <c r="AP593" s="119"/>
      <c r="AZ593" s="119"/>
      <c r="BA593" s="119"/>
      <c r="BJ593" s="119"/>
      <c r="BT593" s="119"/>
      <c r="CD593" s="119"/>
      <c r="CN593" s="119"/>
      <c r="CX593" s="119"/>
      <c r="DH593" s="119"/>
      <c r="DR593" s="119"/>
      <c r="EB593" s="119"/>
      <c r="EL593" s="119"/>
      <c r="EV593" s="119"/>
      <c r="FF593" s="119"/>
      <c r="FP593" s="119"/>
      <c r="FZ593" s="119"/>
      <c r="GJ593" s="119"/>
      <c r="GT593" s="119"/>
      <c r="HD593" s="119"/>
      <c r="HN593" s="119"/>
      <c r="HX593" s="119"/>
    </row>
    <row xmlns:x14ac="http://schemas.microsoft.com/office/spreadsheetml/2009/9/ac" r="594" s="3" customFormat="true" x14ac:dyDescent="0.25">
      <c r="A594" s="374"/>
      <c r="B594" s="119"/>
      <c r="L594" s="119"/>
      <c r="V594" s="119"/>
      <c r="AF594" s="119"/>
      <c r="AP594" s="119"/>
      <c r="AZ594" s="119"/>
      <c r="BA594" s="119"/>
      <c r="BJ594" s="119"/>
      <c r="BT594" s="119"/>
      <c r="CD594" s="119"/>
      <c r="CN594" s="119"/>
      <c r="CX594" s="119"/>
      <c r="DH594" s="119"/>
      <c r="DR594" s="119"/>
      <c r="EB594" s="119"/>
      <c r="EL594" s="119"/>
      <c r="EV594" s="119"/>
      <c r="FF594" s="119"/>
      <c r="FP594" s="119"/>
      <c r="FZ594" s="119"/>
      <c r="GJ594" s="119"/>
      <c r="GT594" s="119"/>
      <c r="HD594" s="119"/>
      <c r="HN594" s="119"/>
      <c r="HX594" s="119"/>
    </row>
    <row xmlns:x14ac="http://schemas.microsoft.com/office/spreadsheetml/2009/9/ac" r="595" s="3" customFormat="true" x14ac:dyDescent="0.25">
      <c r="A595" s="374"/>
      <c r="B595" s="119"/>
      <c r="L595" s="119"/>
      <c r="V595" s="119"/>
      <c r="AF595" s="119"/>
      <c r="AP595" s="119"/>
      <c r="AZ595" s="119"/>
      <c r="BA595" s="119"/>
      <c r="BJ595" s="119"/>
      <c r="BT595" s="119"/>
      <c r="CD595" s="119"/>
      <c r="CN595" s="119"/>
      <c r="CX595" s="119"/>
      <c r="DH595" s="119"/>
      <c r="DR595" s="119"/>
      <c r="EB595" s="119"/>
      <c r="EL595" s="119"/>
      <c r="EV595" s="119"/>
      <c r="FF595" s="119"/>
      <c r="FP595" s="119"/>
      <c r="FZ595" s="119"/>
      <c r="GJ595" s="119"/>
      <c r="GT595" s="119"/>
      <c r="HD595" s="119"/>
      <c r="HN595" s="119"/>
      <c r="HX595" s="119"/>
    </row>
    <row xmlns:x14ac="http://schemas.microsoft.com/office/spreadsheetml/2009/9/ac" r="596" s="3" customFormat="true" x14ac:dyDescent="0.25">
      <c r="A596" s="374"/>
      <c r="B596" s="119"/>
      <c r="L596" s="119"/>
      <c r="V596" s="119"/>
      <c r="AF596" s="119"/>
      <c r="AP596" s="119"/>
      <c r="AZ596" s="119"/>
      <c r="BA596" s="119"/>
      <c r="BJ596" s="119"/>
      <c r="BT596" s="119"/>
      <c r="CD596" s="119"/>
      <c r="CN596" s="119"/>
      <c r="CX596" s="119"/>
      <c r="DH596" s="119"/>
      <c r="DR596" s="119"/>
      <c r="EB596" s="119"/>
      <c r="EL596" s="119"/>
      <c r="EV596" s="119"/>
      <c r="FF596" s="119"/>
      <c r="FP596" s="119"/>
      <c r="FZ596" s="119"/>
      <c r="GJ596" s="119"/>
      <c r="GT596" s="119"/>
      <c r="HD596" s="119"/>
      <c r="HN596" s="119"/>
      <c r="HX596" s="119"/>
    </row>
    <row xmlns:x14ac="http://schemas.microsoft.com/office/spreadsheetml/2009/9/ac" r="597" s="3" customFormat="true" x14ac:dyDescent="0.25">
      <c r="A597" s="374"/>
      <c r="B597" s="119"/>
      <c r="L597" s="119"/>
      <c r="V597" s="119"/>
      <c r="AF597" s="119"/>
      <c r="AP597" s="119"/>
      <c r="AZ597" s="119"/>
      <c r="BA597" s="119"/>
      <c r="BJ597" s="119"/>
      <c r="BT597" s="119"/>
      <c r="CD597" s="119"/>
      <c r="CN597" s="119"/>
      <c r="CX597" s="119"/>
      <c r="DH597" s="119"/>
      <c r="DR597" s="119"/>
      <c r="EB597" s="119"/>
      <c r="EL597" s="119"/>
      <c r="EV597" s="119"/>
      <c r="FF597" s="119"/>
      <c r="FP597" s="119"/>
      <c r="FZ597" s="119"/>
      <c r="GJ597" s="119"/>
      <c r="GT597" s="119"/>
      <c r="HD597" s="119"/>
      <c r="HN597" s="119"/>
      <c r="HX597" s="119"/>
    </row>
    <row xmlns:x14ac="http://schemas.microsoft.com/office/spreadsheetml/2009/9/ac" r="598" s="3" customFormat="true" x14ac:dyDescent="0.25">
      <c r="A598" s="374"/>
      <c r="B598" s="119"/>
      <c r="L598" s="119"/>
      <c r="V598" s="119"/>
      <c r="AF598" s="119"/>
      <c r="AP598" s="119"/>
      <c r="AZ598" s="119"/>
      <c r="BA598" s="119"/>
      <c r="BJ598" s="119"/>
      <c r="BT598" s="119"/>
      <c r="CD598" s="119"/>
      <c r="CN598" s="119"/>
      <c r="CX598" s="119"/>
      <c r="DH598" s="119"/>
      <c r="DR598" s="119"/>
      <c r="EB598" s="119"/>
      <c r="EL598" s="119"/>
      <c r="EV598" s="119"/>
      <c r="FF598" s="119"/>
      <c r="FP598" s="119"/>
      <c r="FZ598" s="119"/>
      <c r="GJ598" s="119"/>
      <c r="GT598" s="119"/>
      <c r="HD598" s="119"/>
      <c r="HN598" s="119"/>
      <c r="HX598" s="119"/>
    </row>
    <row xmlns:x14ac="http://schemas.microsoft.com/office/spreadsheetml/2009/9/ac" r="599" s="3" customFormat="true" x14ac:dyDescent="0.25">
      <c r="A599" s="374"/>
      <c r="B599" s="119"/>
      <c r="L599" s="119"/>
      <c r="V599" s="119"/>
      <c r="AF599" s="119"/>
      <c r="AP599" s="119"/>
      <c r="AZ599" s="119"/>
      <c r="BA599" s="119"/>
      <c r="BJ599" s="119"/>
      <c r="BT599" s="119"/>
      <c r="CD599" s="119"/>
      <c r="CN599" s="119"/>
      <c r="CX599" s="119"/>
      <c r="DH599" s="119"/>
      <c r="DR599" s="119"/>
      <c r="EB599" s="119"/>
      <c r="EL599" s="119"/>
      <c r="EV599" s="119"/>
      <c r="FF599" s="119"/>
      <c r="FP599" s="119"/>
      <c r="FZ599" s="119"/>
      <c r="GJ599" s="119"/>
      <c r="GT599" s="119"/>
      <c r="HD599" s="119"/>
      <c r="HN599" s="119"/>
      <c r="HX599" s="119"/>
    </row>
    <row xmlns:x14ac="http://schemas.microsoft.com/office/spreadsheetml/2009/9/ac" r="600" s="3" customFormat="true" x14ac:dyDescent="0.25">
      <c r="A600" s="374"/>
      <c r="B600" s="119"/>
      <c r="L600" s="119"/>
      <c r="V600" s="119"/>
      <c r="AF600" s="119"/>
      <c r="AP600" s="119"/>
      <c r="AZ600" s="119"/>
      <c r="BA600" s="119"/>
      <c r="BJ600" s="119"/>
      <c r="BT600" s="119"/>
      <c r="CD600" s="119"/>
      <c r="CN600" s="119"/>
      <c r="CX600" s="119"/>
      <c r="DH600" s="119"/>
      <c r="DR600" s="119"/>
      <c r="EB600" s="119"/>
      <c r="EL600" s="119"/>
      <c r="EV600" s="119"/>
      <c r="FF600" s="119"/>
      <c r="FP600" s="119"/>
      <c r="FZ600" s="119"/>
      <c r="GJ600" s="119"/>
      <c r="GT600" s="119"/>
      <c r="HD600" s="119"/>
      <c r="HN600" s="119"/>
      <c r="HX600" s="119"/>
    </row>
    <row xmlns:x14ac="http://schemas.microsoft.com/office/spreadsheetml/2009/9/ac" r="601" s="3" customFormat="true" x14ac:dyDescent="0.25">
      <c r="A601" s="374"/>
      <c r="B601" s="119"/>
      <c r="L601" s="119"/>
      <c r="V601" s="119"/>
      <c r="AF601" s="119"/>
      <c r="AP601" s="119"/>
      <c r="AZ601" s="119"/>
      <c r="BA601" s="119"/>
      <c r="BJ601" s="119"/>
      <c r="BT601" s="119"/>
      <c r="CD601" s="119"/>
      <c r="CN601" s="119"/>
      <c r="CX601" s="119"/>
      <c r="DH601" s="119"/>
      <c r="DR601" s="119"/>
      <c r="EB601" s="119"/>
      <c r="EL601" s="119"/>
      <c r="EV601" s="119"/>
      <c r="FF601" s="119"/>
      <c r="FP601" s="119"/>
      <c r="FZ601" s="119"/>
      <c r="GJ601" s="119"/>
      <c r="GT601" s="119"/>
      <c r="HD601" s="119"/>
      <c r="HN601" s="119"/>
      <c r="HX601" s="119"/>
    </row>
    <row xmlns:x14ac="http://schemas.microsoft.com/office/spreadsheetml/2009/9/ac" r="602" s="3" customFormat="true" x14ac:dyDescent="0.25">
      <c r="A602" s="374"/>
      <c r="B602" s="119"/>
      <c r="L602" s="119"/>
      <c r="V602" s="119"/>
      <c r="AF602" s="119"/>
      <c r="AP602" s="119"/>
      <c r="AZ602" s="119"/>
      <c r="BA602" s="119"/>
      <c r="BJ602" s="119"/>
      <c r="BT602" s="119"/>
      <c r="CD602" s="119"/>
      <c r="CN602" s="119"/>
      <c r="CX602" s="119"/>
      <c r="DH602" s="119"/>
      <c r="DR602" s="119"/>
      <c r="EB602" s="119"/>
      <c r="EL602" s="119"/>
      <c r="EV602" s="119"/>
      <c r="FF602" s="119"/>
      <c r="FP602" s="119"/>
      <c r="FZ602" s="119"/>
      <c r="GJ602" s="119"/>
      <c r="GT602" s="119"/>
      <c r="HD602" s="119"/>
      <c r="HN602" s="119"/>
      <c r="HX602" s="119"/>
    </row>
    <row xmlns:x14ac="http://schemas.microsoft.com/office/spreadsheetml/2009/9/ac" r="603" s="3" customFormat="true" x14ac:dyDescent="0.25">
      <c r="A603" s="374"/>
      <c r="B603" s="119"/>
      <c r="L603" s="119"/>
      <c r="V603" s="119"/>
      <c r="AF603" s="119"/>
      <c r="AP603" s="119"/>
      <c r="AZ603" s="119"/>
      <c r="BA603" s="119"/>
      <c r="BJ603" s="119"/>
      <c r="BT603" s="119"/>
      <c r="CD603" s="119"/>
      <c r="CN603" s="119"/>
      <c r="CX603" s="119"/>
      <c r="DH603" s="119"/>
      <c r="DR603" s="119"/>
      <c r="EB603" s="119"/>
      <c r="EL603" s="119"/>
      <c r="EV603" s="119"/>
      <c r="FF603" s="119"/>
      <c r="FP603" s="119"/>
      <c r="FZ603" s="119"/>
      <c r="GJ603" s="119"/>
      <c r="GT603" s="119"/>
      <c r="HD603" s="119"/>
      <c r="HN603" s="119"/>
      <c r="HX603" s="119"/>
    </row>
    <row xmlns:x14ac="http://schemas.microsoft.com/office/spreadsheetml/2009/9/ac" r="604" s="3" customFormat="true" x14ac:dyDescent="0.25">
      <c r="A604" s="374"/>
      <c r="B604" s="119"/>
      <c r="L604" s="119"/>
      <c r="V604" s="119"/>
      <c r="AF604" s="119"/>
      <c r="AP604" s="119"/>
      <c r="AZ604" s="119"/>
      <c r="BA604" s="119"/>
      <c r="BJ604" s="119"/>
      <c r="BT604" s="119"/>
      <c r="CD604" s="119"/>
      <c r="CN604" s="119"/>
      <c r="CX604" s="119"/>
      <c r="DH604" s="119"/>
      <c r="DR604" s="119"/>
      <c r="EB604" s="119"/>
      <c r="EL604" s="119"/>
      <c r="EV604" s="119"/>
      <c r="FF604" s="119"/>
      <c r="FP604" s="119"/>
      <c r="FZ604" s="119"/>
      <c r="GJ604" s="119"/>
      <c r="GT604" s="119"/>
      <c r="HD604" s="119"/>
      <c r="HN604" s="119"/>
      <c r="HX604" s="119"/>
    </row>
    <row xmlns:x14ac="http://schemas.microsoft.com/office/spreadsheetml/2009/9/ac" r="605" s="3" customFormat="true" x14ac:dyDescent="0.25">
      <c r="A605" s="374"/>
      <c r="B605" s="119"/>
      <c r="L605" s="119"/>
      <c r="V605" s="119"/>
      <c r="AF605" s="119"/>
      <c r="AP605" s="119"/>
      <c r="AZ605" s="119"/>
      <c r="BA605" s="119"/>
      <c r="BJ605" s="119"/>
      <c r="BT605" s="119"/>
      <c r="CD605" s="119"/>
      <c r="CN605" s="119"/>
      <c r="CX605" s="119"/>
      <c r="DH605" s="119"/>
      <c r="DR605" s="119"/>
      <c r="EB605" s="119"/>
      <c r="EL605" s="119"/>
      <c r="EV605" s="119"/>
      <c r="FF605" s="119"/>
      <c r="FP605" s="119"/>
      <c r="FZ605" s="119"/>
      <c r="GJ605" s="119"/>
      <c r="GT605" s="119"/>
      <c r="HD605" s="119"/>
      <c r="HN605" s="119"/>
      <c r="HX605" s="119"/>
    </row>
    <row xmlns:x14ac="http://schemas.microsoft.com/office/spreadsheetml/2009/9/ac" r="606" s="3" customFormat="true" x14ac:dyDescent="0.25">
      <c r="A606" s="374"/>
      <c r="B606" s="119"/>
      <c r="L606" s="119"/>
      <c r="V606" s="119"/>
      <c r="AF606" s="119"/>
      <c r="AP606" s="119"/>
      <c r="AZ606" s="119"/>
      <c r="BA606" s="119"/>
      <c r="BJ606" s="119"/>
      <c r="BT606" s="119"/>
      <c r="CD606" s="119"/>
      <c r="CN606" s="119"/>
      <c r="CX606" s="119"/>
      <c r="DH606" s="119"/>
      <c r="DR606" s="119"/>
      <c r="EB606" s="119"/>
      <c r="EL606" s="119"/>
      <c r="EV606" s="119"/>
      <c r="FF606" s="119"/>
      <c r="FP606" s="119"/>
      <c r="FZ606" s="119"/>
      <c r="GJ606" s="119"/>
      <c r="GT606" s="119"/>
      <c r="HD606" s="119"/>
      <c r="HN606" s="119"/>
      <c r="HX606" s="119"/>
    </row>
    <row xmlns:x14ac="http://schemas.microsoft.com/office/spreadsheetml/2009/9/ac" r="607" s="3" customFormat="true" x14ac:dyDescent="0.25">
      <c r="A607" s="374"/>
      <c r="B607" s="119"/>
      <c r="L607" s="119"/>
      <c r="V607" s="119"/>
      <c r="AF607" s="119"/>
      <c r="AP607" s="119"/>
      <c r="AZ607" s="119"/>
      <c r="BA607" s="119"/>
      <c r="BJ607" s="119"/>
      <c r="BT607" s="119"/>
      <c r="CD607" s="119"/>
      <c r="CN607" s="119"/>
      <c r="CX607" s="119"/>
      <c r="DH607" s="119"/>
      <c r="DR607" s="119"/>
      <c r="EB607" s="119"/>
      <c r="EL607" s="119"/>
      <c r="EV607" s="119"/>
      <c r="FF607" s="119"/>
      <c r="FP607" s="119"/>
      <c r="FZ607" s="119"/>
      <c r="GJ607" s="119"/>
      <c r="GT607" s="119"/>
      <c r="HD607" s="119"/>
      <c r="HN607" s="119"/>
      <c r="HX607" s="119"/>
    </row>
    <row xmlns:x14ac="http://schemas.microsoft.com/office/spreadsheetml/2009/9/ac" r="608" s="3" customFormat="true" x14ac:dyDescent="0.25">
      <c r="A608" s="374"/>
      <c r="B608" s="119"/>
      <c r="L608" s="119"/>
      <c r="V608" s="119"/>
      <c r="AF608" s="119"/>
      <c r="AP608" s="119"/>
      <c r="AZ608" s="119"/>
      <c r="BA608" s="119"/>
      <c r="BJ608" s="119"/>
      <c r="BT608" s="119"/>
      <c r="CD608" s="119"/>
      <c r="CN608" s="119"/>
      <c r="CX608" s="119"/>
      <c r="DH608" s="119"/>
      <c r="DR608" s="119"/>
      <c r="EB608" s="119"/>
      <c r="EL608" s="119"/>
      <c r="EV608" s="119"/>
      <c r="FF608" s="119"/>
      <c r="FP608" s="119"/>
      <c r="FZ608" s="119"/>
      <c r="GJ608" s="119"/>
      <c r="GT608" s="119"/>
      <c r="HD608" s="119"/>
      <c r="HN608" s="119"/>
      <c r="HX608" s="119"/>
    </row>
    <row xmlns:x14ac="http://schemas.microsoft.com/office/spreadsheetml/2009/9/ac" r="609" s="3" customFormat="true" x14ac:dyDescent="0.25">
      <c r="A609" s="374"/>
      <c r="B609" s="119"/>
      <c r="L609" s="119"/>
      <c r="V609" s="119"/>
      <c r="AF609" s="119"/>
      <c r="AP609" s="119"/>
      <c r="AZ609" s="119"/>
      <c r="BA609" s="119"/>
      <c r="BJ609" s="119"/>
      <c r="BT609" s="119"/>
      <c r="CD609" s="119"/>
      <c r="CN609" s="119"/>
      <c r="CX609" s="119"/>
      <c r="DH609" s="119"/>
      <c r="DR609" s="119"/>
      <c r="EB609" s="119"/>
      <c r="EL609" s="119"/>
      <c r="EV609" s="119"/>
      <c r="FF609" s="119"/>
      <c r="FP609" s="119"/>
      <c r="FZ609" s="119"/>
      <c r="GJ609" s="119"/>
      <c r="GT609" s="119"/>
      <c r="HD609" s="119"/>
      <c r="HN609" s="119"/>
      <c r="HX609" s="119"/>
    </row>
    <row xmlns:x14ac="http://schemas.microsoft.com/office/spreadsheetml/2009/9/ac" r="610" s="3" customFormat="true" x14ac:dyDescent="0.25">
      <c r="A610" s="374"/>
      <c r="B610" s="119"/>
      <c r="L610" s="119"/>
      <c r="V610" s="119"/>
      <c r="AF610" s="119"/>
      <c r="AP610" s="119"/>
      <c r="AZ610" s="119"/>
      <c r="BA610" s="119"/>
      <c r="BJ610" s="119"/>
      <c r="BT610" s="119"/>
      <c r="CD610" s="119"/>
      <c r="CN610" s="119"/>
      <c r="CX610" s="119"/>
      <c r="DH610" s="119"/>
      <c r="DR610" s="119"/>
      <c r="EB610" s="119"/>
      <c r="EL610" s="119"/>
      <c r="EV610" s="119"/>
      <c r="FF610" s="119"/>
      <c r="FP610" s="119"/>
      <c r="FZ610" s="119"/>
      <c r="GJ610" s="119"/>
      <c r="GT610" s="119"/>
      <c r="HD610" s="119"/>
      <c r="HN610" s="119"/>
      <c r="HX610" s="119"/>
    </row>
    <row xmlns:x14ac="http://schemas.microsoft.com/office/spreadsheetml/2009/9/ac" r="611" s="3" customFormat="true" x14ac:dyDescent="0.25">
      <c r="A611" s="374"/>
      <c r="B611" s="119"/>
      <c r="L611" s="119"/>
      <c r="V611" s="119"/>
      <c r="AF611" s="119"/>
      <c r="AP611" s="119"/>
      <c r="AZ611" s="119"/>
      <c r="BA611" s="119"/>
      <c r="BJ611" s="119"/>
      <c r="BT611" s="119"/>
      <c r="CD611" s="119"/>
      <c r="CN611" s="119"/>
      <c r="CX611" s="119"/>
      <c r="DH611" s="119"/>
      <c r="DR611" s="119"/>
      <c r="EB611" s="119"/>
      <c r="EL611" s="119"/>
      <c r="EV611" s="119"/>
      <c r="FF611" s="119"/>
      <c r="FP611" s="119"/>
      <c r="FZ611" s="119"/>
      <c r="GJ611" s="119"/>
      <c r="GT611" s="119"/>
      <c r="HD611" s="119"/>
      <c r="HN611" s="119"/>
      <c r="HX611" s="119"/>
    </row>
    <row xmlns:x14ac="http://schemas.microsoft.com/office/spreadsheetml/2009/9/ac" r="612" s="3" customFormat="true" x14ac:dyDescent="0.25">
      <c r="A612" s="374"/>
      <c r="B612" s="119"/>
      <c r="L612" s="119"/>
      <c r="V612" s="119"/>
      <c r="AF612" s="119"/>
      <c r="AP612" s="119"/>
      <c r="AZ612" s="119"/>
      <c r="BA612" s="119"/>
      <c r="BJ612" s="119"/>
      <c r="BT612" s="119"/>
      <c r="CD612" s="119"/>
      <c r="CN612" s="119"/>
      <c r="CX612" s="119"/>
      <c r="DH612" s="119"/>
      <c r="DR612" s="119"/>
      <c r="EB612" s="119"/>
      <c r="EL612" s="119"/>
      <c r="EV612" s="119"/>
      <c r="FF612" s="119"/>
      <c r="FP612" s="119"/>
      <c r="FZ612" s="119"/>
      <c r="GJ612" s="119"/>
      <c r="GT612" s="119"/>
      <c r="HD612" s="119"/>
      <c r="HN612" s="119"/>
      <c r="HX612" s="119"/>
    </row>
    <row xmlns:x14ac="http://schemas.microsoft.com/office/spreadsheetml/2009/9/ac" r="613" s="3" customFormat="true" x14ac:dyDescent="0.25">
      <c r="A613" s="374"/>
      <c r="B613" s="119"/>
      <c r="L613" s="119"/>
      <c r="V613" s="119"/>
      <c r="AF613" s="119"/>
      <c r="AP613" s="119"/>
      <c r="AZ613" s="119"/>
      <c r="BA613" s="119"/>
      <c r="BJ613" s="119"/>
      <c r="BT613" s="119"/>
      <c r="CD613" s="119"/>
      <c r="CN613" s="119"/>
      <c r="CX613" s="119"/>
      <c r="DH613" s="119"/>
      <c r="DR613" s="119"/>
      <c r="EB613" s="119"/>
      <c r="EL613" s="119"/>
      <c r="EV613" s="119"/>
      <c r="FF613" s="119"/>
      <c r="FP613" s="119"/>
      <c r="FZ613" s="119"/>
      <c r="GJ613" s="119"/>
      <c r="GT613" s="119"/>
      <c r="HD613" s="119"/>
      <c r="HN613" s="119"/>
      <c r="HX613" s="119"/>
    </row>
    <row xmlns:x14ac="http://schemas.microsoft.com/office/spreadsheetml/2009/9/ac" r="614" s="3" customFormat="true" x14ac:dyDescent="0.25">
      <c r="A614" s="374"/>
      <c r="B614" s="119"/>
      <c r="L614" s="119"/>
      <c r="V614" s="119"/>
      <c r="AF614" s="119"/>
      <c r="AP614" s="119"/>
      <c r="AZ614" s="119"/>
      <c r="BA614" s="119"/>
      <c r="BJ614" s="119"/>
      <c r="BT614" s="119"/>
      <c r="CD614" s="119"/>
      <c r="CN614" s="119"/>
      <c r="CX614" s="119"/>
      <c r="DH614" s="119"/>
      <c r="DR614" s="119"/>
      <c r="EB614" s="119"/>
      <c r="EL614" s="119"/>
      <c r="EV614" s="119"/>
      <c r="FF614" s="119"/>
      <c r="FP614" s="119"/>
      <c r="FZ614" s="119"/>
      <c r="GJ614" s="119"/>
      <c r="GT614" s="119"/>
      <c r="HD614" s="119"/>
      <c r="HN614" s="119"/>
      <c r="HX614" s="119"/>
    </row>
    <row xmlns:x14ac="http://schemas.microsoft.com/office/spreadsheetml/2009/9/ac" r="615" s="3" customFormat="true" x14ac:dyDescent="0.25">
      <c r="A615" s="374"/>
      <c r="B615" s="119"/>
      <c r="L615" s="119"/>
      <c r="V615" s="119"/>
      <c r="AF615" s="119"/>
      <c r="AP615" s="119"/>
      <c r="AZ615" s="119"/>
      <c r="BA615" s="119"/>
      <c r="BJ615" s="119"/>
      <c r="BT615" s="119"/>
      <c r="CD615" s="119"/>
      <c r="CN615" s="119"/>
      <c r="CX615" s="119"/>
      <c r="DH615" s="119"/>
      <c r="DR615" s="119"/>
      <c r="EB615" s="119"/>
      <c r="EL615" s="119"/>
      <c r="EV615" s="119"/>
      <c r="FF615" s="119"/>
      <c r="FP615" s="119"/>
      <c r="FZ615" s="119"/>
      <c r="GJ615" s="119"/>
      <c r="GT615" s="119"/>
      <c r="HD615" s="119"/>
      <c r="HN615" s="119"/>
      <c r="HX615" s="119"/>
    </row>
    <row xmlns:x14ac="http://schemas.microsoft.com/office/spreadsheetml/2009/9/ac" r="616" s="3" customFormat="true" x14ac:dyDescent="0.25">
      <c r="A616" s="374"/>
      <c r="B616" s="119"/>
      <c r="L616" s="119"/>
      <c r="V616" s="119"/>
      <c r="AF616" s="119"/>
      <c r="AP616" s="119"/>
      <c r="AZ616" s="119"/>
      <c r="BA616" s="119"/>
      <c r="BJ616" s="119"/>
      <c r="BT616" s="119"/>
      <c r="CD616" s="119"/>
      <c r="CN616" s="119"/>
      <c r="CX616" s="119"/>
      <c r="DH616" s="119"/>
      <c r="DR616" s="119"/>
      <c r="EB616" s="119"/>
      <c r="EL616" s="119"/>
      <c r="EV616" s="119"/>
      <c r="FF616" s="119"/>
      <c r="FP616" s="119"/>
      <c r="FZ616" s="119"/>
      <c r="GJ616" s="119"/>
      <c r="GT616" s="119"/>
      <c r="HD616" s="119"/>
      <c r="HN616" s="119"/>
      <c r="HX616" s="119"/>
    </row>
    <row xmlns:x14ac="http://schemas.microsoft.com/office/spreadsheetml/2009/9/ac" r="617" s="3" customFormat="true" x14ac:dyDescent="0.25">
      <c r="A617" s="374"/>
      <c r="B617" s="119"/>
      <c r="L617" s="119"/>
      <c r="V617" s="119"/>
      <c r="AF617" s="119"/>
      <c r="AP617" s="119"/>
      <c r="AZ617" s="119"/>
      <c r="BA617" s="119"/>
      <c r="BJ617" s="119"/>
      <c r="BT617" s="119"/>
      <c r="CD617" s="119"/>
      <c r="CN617" s="119"/>
      <c r="CX617" s="119"/>
      <c r="DH617" s="119"/>
      <c r="DR617" s="119"/>
      <c r="EB617" s="119"/>
      <c r="EL617" s="119"/>
      <c r="EV617" s="119"/>
      <c r="FF617" s="119"/>
      <c r="FP617" s="119"/>
      <c r="FZ617" s="119"/>
      <c r="GJ617" s="119"/>
      <c r="GT617" s="119"/>
      <c r="HD617" s="119"/>
      <c r="HN617" s="119"/>
      <c r="HX617" s="119"/>
    </row>
    <row xmlns:x14ac="http://schemas.microsoft.com/office/spreadsheetml/2009/9/ac" r="618" s="3" customFormat="true" x14ac:dyDescent="0.25">
      <c r="A618" s="374"/>
      <c r="B618" s="119"/>
      <c r="L618" s="119"/>
      <c r="V618" s="119"/>
      <c r="AF618" s="119"/>
      <c r="AP618" s="119"/>
      <c r="AZ618" s="119"/>
      <c r="BA618" s="119"/>
      <c r="BJ618" s="119"/>
      <c r="BT618" s="119"/>
      <c r="CD618" s="119"/>
      <c r="CN618" s="119"/>
      <c r="CX618" s="119"/>
      <c r="DH618" s="119"/>
      <c r="DR618" s="119"/>
      <c r="EB618" s="119"/>
      <c r="EL618" s="119"/>
      <c r="EV618" s="119"/>
      <c r="FF618" s="119"/>
      <c r="FP618" s="119"/>
      <c r="FZ618" s="119"/>
      <c r="GJ618" s="119"/>
      <c r="GT618" s="119"/>
      <c r="HD618" s="119"/>
      <c r="HN618" s="119"/>
      <c r="HX618" s="119"/>
    </row>
    <row xmlns:x14ac="http://schemas.microsoft.com/office/spreadsheetml/2009/9/ac" r="619" s="3" customFormat="true" x14ac:dyDescent="0.25">
      <c r="A619" s="374"/>
      <c r="B619" s="119"/>
      <c r="L619" s="119"/>
      <c r="V619" s="119"/>
      <c r="AF619" s="119"/>
      <c r="AP619" s="119"/>
      <c r="AZ619" s="119"/>
      <c r="BA619" s="119"/>
      <c r="BJ619" s="119"/>
      <c r="BT619" s="119"/>
      <c r="CD619" s="119"/>
      <c r="CN619" s="119"/>
      <c r="CX619" s="119"/>
      <c r="DH619" s="119"/>
      <c r="DR619" s="119"/>
      <c r="EB619" s="119"/>
      <c r="EL619" s="119"/>
      <c r="EV619" s="119"/>
      <c r="FF619" s="119"/>
      <c r="FP619" s="119"/>
      <c r="FZ619" s="119"/>
      <c r="GJ619" s="119"/>
      <c r="GT619" s="119"/>
      <c r="HD619" s="119"/>
      <c r="HN619" s="119"/>
      <c r="HX619" s="119"/>
    </row>
    <row xmlns:x14ac="http://schemas.microsoft.com/office/spreadsheetml/2009/9/ac" r="620" s="3" customFormat="true" x14ac:dyDescent="0.25">
      <c r="A620" s="374"/>
      <c r="B620" s="119"/>
      <c r="L620" s="119"/>
      <c r="V620" s="119"/>
      <c r="AF620" s="119"/>
      <c r="AP620" s="119"/>
      <c r="AZ620" s="119"/>
      <c r="BA620" s="119"/>
      <c r="BJ620" s="119"/>
      <c r="BT620" s="119"/>
      <c r="CD620" s="119"/>
      <c r="CN620" s="119"/>
      <c r="CX620" s="119"/>
      <c r="DH620" s="119"/>
      <c r="DR620" s="119"/>
      <c r="EB620" s="119"/>
      <c r="EL620" s="119"/>
      <c r="EV620" s="119"/>
      <c r="FF620" s="119"/>
      <c r="FP620" s="119"/>
      <c r="FZ620" s="119"/>
      <c r="GJ620" s="119"/>
      <c r="GT620" s="119"/>
      <c r="HD620" s="119"/>
      <c r="HN620" s="119"/>
      <c r="HX620" s="119"/>
    </row>
    <row xmlns:x14ac="http://schemas.microsoft.com/office/spreadsheetml/2009/9/ac" r="621" s="3" customFormat="true" x14ac:dyDescent="0.25">
      <c r="A621" s="374"/>
      <c r="B621" s="119"/>
      <c r="L621" s="119"/>
      <c r="V621" s="119"/>
      <c r="AF621" s="119"/>
      <c r="AP621" s="119"/>
      <c r="AZ621" s="119"/>
      <c r="BA621" s="119"/>
      <c r="BJ621" s="119"/>
      <c r="BT621" s="119"/>
      <c r="CD621" s="119"/>
      <c r="CN621" s="119"/>
      <c r="CX621" s="119"/>
      <c r="DH621" s="119"/>
      <c r="DR621" s="119"/>
      <c r="EB621" s="119"/>
      <c r="EL621" s="119"/>
      <c r="EV621" s="119"/>
      <c r="FF621" s="119"/>
      <c r="FP621" s="119"/>
      <c r="FZ621" s="119"/>
      <c r="GJ621" s="119"/>
      <c r="GT621" s="119"/>
      <c r="HD621" s="119"/>
      <c r="HN621" s="119"/>
      <c r="HX621" s="119"/>
    </row>
    <row xmlns:x14ac="http://schemas.microsoft.com/office/spreadsheetml/2009/9/ac" r="622" s="3" customFormat="true" x14ac:dyDescent="0.25">
      <c r="A622" s="374"/>
      <c r="B622" s="119"/>
      <c r="L622" s="119"/>
      <c r="V622" s="119"/>
      <c r="AF622" s="119"/>
      <c r="AP622" s="119"/>
      <c r="AZ622" s="119"/>
      <c r="BA622" s="119"/>
      <c r="BJ622" s="119"/>
      <c r="BT622" s="119"/>
      <c r="CD622" s="119"/>
      <c r="CN622" s="119"/>
      <c r="CX622" s="119"/>
      <c r="DH622" s="119"/>
      <c r="DR622" s="119"/>
      <c r="EB622" s="119"/>
      <c r="EL622" s="119"/>
      <c r="EV622" s="119"/>
      <c r="FF622" s="119"/>
      <c r="FP622" s="119"/>
      <c r="FZ622" s="119"/>
      <c r="GJ622" s="119"/>
      <c r="GT622" s="119"/>
      <c r="HD622" s="119"/>
      <c r="HN622" s="119"/>
      <c r="HX622" s="119"/>
    </row>
    <row xmlns:x14ac="http://schemas.microsoft.com/office/spreadsheetml/2009/9/ac" r="623" s="3" customFormat="true" x14ac:dyDescent="0.25">
      <c r="A623" s="374"/>
      <c r="B623" s="119"/>
      <c r="L623" s="119"/>
      <c r="V623" s="119"/>
      <c r="AF623" s="119"/>
      <c r="AP623" s="119"/>
      <c r="AZ623" s="119"/>
      <c r="BA623" s="119"/>
      <c r="BJ623" s="119"/>
      <c r="BT623" s="119"/>
      <c r="CD623" s="119"/>
      <c r="CN623" s="119"/>
      <c r="CX623" s="119"/>
      <c r="DH623" s="119"/>
      <c r="DR623" s="119"/>
      <c r="EB623" s="119"/>
      <c r="EL623" s="119"/>
      <c r="EV623" s="119"/>
      <c r="FF623" s="119"/>
      <c r="FP623" s="119"/>
      <c r="FZ623" s="119"/>
      <c r="GJ623" s="119"/>
      <c r="GT623" s="119"/>
      <c r="HD623" s="119"/>
      <c r="HN623" s="119"/>
      <c r="HX623" s="119"/>
    </row>
    <row xmlns:x14ac="http://schemas.microsoft.com/office/spreadsheetml/2009/9/ac" r="624" s="3" customFormat="true" x14ac:dyDescent="0.25">
      <c r="A624" s="374"/>
      <c r="B624" s="119"/>
      <c r="L624" s="119"/>
      <c r="V624" s="119"/>
      <c r="AF624" s="119"/>
      <c r="AP624" s="119"/>
      <c r="AZ624" s="119"/>
      <c r="BA624" s="119"/>
      <c r="BJ624" s="119"/>
      <c r="BT624" s="119"/>
      <c r="CD624" s="119"/>
      <c r="CN624" s="119"/>
      <c r="CX624" s="119"/>
      <c r="DH624" s="119"/>
      <c r="DR624" s="119"/>
      <c r="EB624" s="119"/>
      <c r="EL624" s="119"/>
      <c r="EV624" s="119"/>
      <c r="FF624" s="119"/>
      <c r="FP624" s="119"/>
      <c r="FZ624" s="119"/>
      <c r="GJ624" s="119"/>
      <c r="GT624" s="119"/>
      <c r="HD624" s="119"/>
      <c r="HN624" s="119"/>
      <c r="HX624" s="119"/>
    </row>
    <row xmlns:x14ac="http://schemas.microsoft.com/office/spreadsheetml/2009/9/ac" r="625" s="3" customFormat="true" x14ac:dyDescent="0.25">
      <c r="A625" s="374"/>
      <c r="B625" s="119"/>
      <c r="L625" s="119"/>
      <c r="V625" s="119"/>
      <c r="AF625" s="119"/>
      <c r="AP625" s="119"/>
      <c r="AZ625" s="119"/>
      <c r="BA625" s="119"/>
      <c r="BJ625" s="119"/>
      <c r="BT625" s="119"/>
      <c r="CD625" s="119"/>
      <c r="CN625" s="119"/>
      <c r="CX625" s="119"/>
      <c r="DH625" s="119"/>
      <c r="DR625" s="119"/>
      <c r="EB625" s="119"/>
      <c r="EL625" s="119"/>
      <c r="EV625" s="119"/>
      <c r="FF625" s="119"/>
      <c r="FP625" s="119"/>
      <c r="FZ625" s="119"/>
      <c r="GJ625" s="119"/>
      <c r="GT625" s="119"/>
      <c r="HD625" s="119"/>
      <c r="HN625" s="119"/>
      <c r="HX625" s="119"/>
    </row>
    <row xmlns:x14ac="http://schemas.microsoft.com/office/spreadsheetml/2009/9/ac" r="626" s="3" customFormat="true" x14ac:dyDescent="0.25">
      <c r="A626" s="374"/>
      <c r="B626" s="119"/>
      <c r="L626" s="119"/>
      <c r="V626" s="119"/>
      <c r="AF626" s="119"/>
      <c r="AP626" s="119"/>
      <c r="AZ626" s="119"/>
      <c r="BA626" s="119"/>
      <c r="BJ626" s="119"/>
      <c r="BT626" s="119"/>
      <c r="CD626" s="119"/>
      <c r="CN626" s="119"/>
      <c r="CX626" s="119"/>
      <c r="DH626" s="119"/>
      <c r="DR626" s="119"/>
      <c r="EB626" s="119"/>
      <c r="EL626" s="119"/>
      <c r="EV626" s="119"/>
      <c r="FF626" s="119"/>
      <c r="FP626" s="119"/>
      <c r="FZ626" s="119"/>
      <c r="GJ626" s="119"/>
      <c r="GT626" s="119"/>
      <c r="HD626" s="119"/>
      <c r="HN626" s="119"/>
      <c r="HX626" s="119"/>
    </row>
    <row xmlns:x14ac="http://schemas.microsoft.com/office/spreadsheetml/2009/9/ac" r="627" s="3" customFormat="true" x14ac:dyDescent="0.25">
      <c r="A627" s="374"/>
      <c r="B627" s="119"/>
      <c r="L627" s="119"/>
      <c r="V627" s="119"/>
      <c r="AF627" s="119"/>
      <c r="AP627" s="119"/>
      <c r="AZ627" s="119"/>
      <c r="BA627" s="119"/>
      <c r="BJ627" s="119"/>
      <c r="BT627" s="119"/>
      <c r="CD627" s="119"/>
      <c r="CN627" s="119"/>
      <c r="CX627" s="119"/>
      <c r="DH627" s="119"/>
      <c r="DR627" s="119"/>
      <c r="EB627" s="119"/>
      <c r="EL627" s="119"/>
      <c r="EV627" s="119"/>
      <c r="FF627" s="119"/>
      <c r="FP627" s="119"/>
      <c r="FZ627" s="119"/>
      <c r="GJ627" s="119"/>
      <c r="GT627" s="119"/>
      <c r="HD627" s="119"/>
      <c r="HN627" s="119"/>
      <c r="HX627" s="119"/>
    </row>
    <row xmlns:x14ac="http://schemas.microsoft.com/office/spreadsheetml/2009/9/ac" r="628" s="3" customFormat="true" x14ac:dyDescent="0.25">
      <c r="A628" s="374"/>
      <c r="B628" s="119"/>
      <c r="L628" s="119"/>
      <c r="V628" s="119"/>
      <c r="AF628" s="119"/>
      <c r="AP628" s="119"/>
      <c r="AZ628" s="119"/>
      <c r="BA628" s="119"/>
      <c r="BJ628" s="119"/>
      <c r="BT628" s="119"/>
      <c r="CD628" s="119"/>
      <c r="CN628" s="119"/>
      <c r="CX628" s="119"/>
      <c r="DH628" s="119"/>
      <c r="DR628" s="119"/>
      <c r="EB628" s="119"/>
      <c r="EL628" s="119"/>
      <c r="EV628" s="119"/>
      <c r="FF628" s="119"/>
      <c r="FP628" s="119"/>
      <c r="FZ628" s="119"/>
      <c r="GJ628" s="119"/>
      <c r="GT628" s="119"/>
      <c r="HD628" s="119"/>
      <c r="HN628" s="119"/>
      <c r="HX628" s="119"/>
    </row>
    <row xmlns:x14ac="http://schemas.microsoft.com/office/spreadsheetml/2009/9/ac" r="629" s="3" customFormat="true" x14ac:dyDescent="0.25">
      <c r="A629" s="374"/>
      <c r="B629" s="119"/>
      <c r="L629" s="119"/>
      <c r="V629" s="119"/>
      <c r="AF629" s="119"/>
      <c r="AP629" s="119"/>
      <c r="AZ629" s="119"/>
      <c r="BA629" s="119"/>
      <c r="BJ629" s="119"/>
      <c r="BT629" s="119"/>
      <c r="CD629" s="119"/>
      <c r="CN629" s="119"/>
      <c r="CX629" s="119"/>
      <c r="DH629" s="119"/>
      <c r="DR629" s="119"/>
      <c r="EB629" s="119"/>
      <c r="EL629" s="119"/>
      <c r="EV629" s="119"/>
      <c r="FF629" s="119"/>
      <c r="FP629" s="119"/>
      <c r="FZ629" s="119"/>
      <c r="GJ629" s="119"/>
      <c r="GT629" s="119"/>
      <c r="HD629" s="119"/>
      <c r="HN629" s="119"/>
      <c r="HX629" s="119"/>
    </row>
    <row xmlns:x14ac="http://schemas.microsoft.com/office/spreadsheetml/2009/9/ac" r="630" s="3" customFormat="true" x14ac:dyDescent="0.25">
      <c r="A630" s="374"/>
      <c r="B630" s="119"/>
      <c r="L630" s="119"/>
      <c r="V630" s="119"/>
      <c r="AF630" s="119"/>
      <c r="AP630" s="119"/>
      <c r="AZ630" s="119"/>
      <c r="BA630" s="119"/>
      <c r="BJ630" s="119"/>
      <c r="BT630" s="119"/>
      <c r="CD630" s="119"/>
      <c r="CN630" s="119"/>
      <c r="CX630" s="119"/>
      <c r="DH630" s="119"/>
      <c r="DR630" s="119"/>
      <c r="EB630" s="119"/>
      <c r="EL630" s="119"/>
      <c r="EV630" s="119"/>
      <c r="FF630" s="119"/>
      <c r="FP630" s="119"/>
      <c r="FZ630" s="119"/>
      <c r="GJ630" s="119"/>
      <c r="GT630" s="119"/>
      <c r="HD630" s="119"/>
      <c r="HN630" s="119"/>
      <c r="HX630" s="119"/>
    </row>
    <row xmlns:x14ac="http://schemas.microsoft.com/office/spreadsheetml/2009/9/ac" r="631" s="3" customFormat="true" x14ac:dyDescent="0.25">
      <c r="A631" s="374"/>
      <c r="B631" s="119"/>
      <c r="L631" s="119"/>
      <c r="V631" s="119"/>
      <c r="AF631" s="119"/>
      <c r="AP631" s="119"/>
      <c r="AZ631" s="119"/>
      <c r="BA631" s="119"/>
      <c r="BJ631" s="119"/>
      <c r="BT631" s="119"/>
      <c r="CD631" s="119"/>
      <c r="CN631" s="119"/>
      <c r="CX631" s="119"/>
      <c r="DH631" s="119"/>
      <c r="DR631" s="119"/>
      <c r="EB631" s="119"/>
      <c r="EL631" s="119"/>
      <c r="EV631" s="119"/>
      <c r="FF631" s="119"/>
      <c r="FP631" s="119"/>
      <c r="FZ631" s="119"/>
      <c r="GJ631" s="119"/>
      <c r="GT631" s="119"/>
      <c r="HD631" s="119"/>
      <c r="HN631" s="119"/>
      <c r="HX631" s="119"/>
    </row>
    <row xmlns:x14ac="http://schemas.microsoft.com/office/spreadsheetml/2009/9/ac" r="632" s="3" customFormat="true" x14ac:dyDescent="0.25">
      <c r="A632" s="374"/>
      <c r="B632" s="119"/>
      <c r="L632" s="119"/>
      <c r="V632" s="119"/>
      <c r="AF632" s="119"/>
      <c r="AP632" s="119"/>
      <c r="AZ632" s="119"/>
      <c r="BA632" s="119"/>
      <c r="BJ632" s="119"/>
      <c r="BT632" s="119"/>
      <c r="CD632" s="119"/>
      <c r="CN632" s="119"/>
      <c r="CX632" s="119"/>
      <c r="DH632" s="119"/>
      <c r="DR632" s="119"/>
      <c r="EB632" s="119"/>
      <c r="EL632" s="119"/>
      <c r="EV632" s="119"/>
      <c r="FF632" s="119"/>
      <c r="FP632" s="119"/>
      <c r="FZ632" s="119"/>
      <c r="GJ632" s="119"/>
      <c r="GT632" s="119"/>
      <c r="HD632" s="119"/>
      <c r="HN632" s="119"/>
      <c r="HX632" s="119"/>
    </row>
    <row xmlns:x14ac="http://schemas.microsoft.com/office/spreadsheetml/2009/9/ac" r="633" s="3" customFormat="true" x14ac:dyDescent="0.25">
      <c r="A633" s="374"/>
      <c r="B633" s="119"/>
      <c r="L633" s="119"/>
      <c r="V633" s="119"/>
      <c r="AF633" s="119"/>
      <c r="AP633" s="119"/>
      <c r="AZ633" s="119"/>
      <c r="BA633" s="119"/>
      <c r="BJ633" s="119"/>
      <c r="BT633" s="119"/>
      <c r="CD633" s="119"/>
      <c r="CN633" s="119"/>
      <c r="CX633" s="119"/>
      <c r="DH633" s="119"/>
      <c r="DR633" s="119"/>
      <c r="EB633" s="119"/>
      <c r="EL633" s="119"/>
      <c r="EV633" s="119"/>
      <c r="FF633" s="119"/>
      <c r="FP633" s="119"/>
      <c r="FZ633" s="119"/>
      <c r="GJ633" s="119"/>
      <c r="GT633" s="119"/>
      <c r="HD633" s="119"/>
      <c r="HN633" s="119"/>
      <c r="HX633" s="119"/>
    </row>
    <row xmlns:x14ac="http://schemas.microsoft.com/office/spreadsheetml/2009/9/ac" r="634" s="3" customFormat="true" x14ac:dyDescent="0.25">
      <c r="A634" s="374"/>
      <c r="B634" s="119"/>
      <c r="L634" s="119"/>
      <c r="V634" s="119"/>
      <c r="AF634" s="119"/>
      <c r="AP634" s="119"/>
      <c r="AZ634" s="119"/>
      <c r="BA634" s="119"/>
      <c r="BJ634" s="119"/>
      <c r="BT634" s="119"/>
      <c r="CD634" s="119"/>
      <c r="CN634" s="119"/>
      <c r="CX634" s="119"/>
      <c r="DH634" s="119"/>
      <c r="DR634" s="119"/>
      <c r="EB634" s="119"/>
      <c r="EL634" s="119"/>
      <c r="EV634" s="119"/>
      <c r="FF634" s="119"/>
      <c r="FP634" s="119"/>
      <c r="FZ634" s="119"/>
      <c r="GJ634" s="119"/>
      <c r="GT634" s="119"/>
      <c r="HD634" s="119"/>
      <c r="HN634" s="119"/>
      <c r="HX634" s="119"/>
    </row>
    <row xmlns:x14ac="http://schemas.microsoft.com/office/spreadsheetml/2009/9/ac" r="635" s="3" customFormat="true" x14ac:dyDescent="0.25">
      <c r="A635" s="374"/>
      <c r="B635" s="119"/>
      <c r="L635" s="119"/>
      <c r="V635" s="119"/>
      <c r="AF635" s="119"/>
      <c r="AP635" s="119"/>
      <c r="AZ635" s="119"/>
      <c r="BA635" s="119"/>
      <c r="BJ635" s="119"/>
      <c r="BT635" s="119"/>
      <c r="CD635" s="119"/>
      <c r="CN635" s="119"/>
      <c r="CX635" s="119"/>
      <c r="DH635" s="119"/>
      <c r="DR635" s="119"/>
      <c r="EB635" s="119"/>
      <c r="EL635" s="119"/>
      <c r="EV635" s="119"/>
      <c r="FF635" s="119"/>
      <c r="FP635" s="119"/>
      <c r="FZ635" s="119"/>
      <c r="GJ635" s="119"/>
      <c r="GT635" s="119"/>
      <c r="HD635" s="119"/>
      <c r="HN635" s="119"/>
      <c r="HX635" s="119"/>
    </row>
    <row xmlns:x14ac="http://schemas.microsoft.com/office/spreadsheetml/2009/9/ac" r="636" s="3" customFormat="true" x14ac:dyDescent="0.25">
      <c r="A636" s="374"/>
      <c r="B636" s="119"/>
      <c r="L636" s="119"/>
      <c r="V636" s="119"/>
      <c r="AF636" s="119"/>
      <c r="AP636" s="119"/>
      <c r="AZ636" s="119"/>
      <c r="BA636" s="119"/>
      <c r="BJ636" s="119"/>
      <c r="BT636" s="119"/>
      <c r="CD636" s="119"/>
      <c r="CN636" s="119"/>
      <c r="CX636" s="119"/>
      <c r="DH636" s="119"/>
      <c r="DR636" s="119"/>
      <c r="EB636" s="119"/>
      <c r="EL636" s="119"/>
      <c r="EV636" s="119"/>
      <c r="FF636" s="119"/>
      <c r="FP636" s="119"/>
      <c r="FZ636" s="119"/>
      <c r="GJ636" s="119"/>
      <c r="GT636" s="119"/>
      <c r="HD636" s="119"/>
      <c r="HN636" s="119"/>
      <c r="HX636" s="119"/>
    </row>
    <row xmlns:x14ac="http://schemas.microsoft.com/office/spreadsheetml/2009/9/ac" r="637" s="3" customFormat="true" x14ac:dyDescent="0.25">
      <c r="A637" s="374"/>
      <c r="B637" s="119"/>
      <c r="L637" s="119"/>
      <c r="V637" s="119"/>
      <c r="AF637" s="119"/>
      <c r="AP637" s="119"/>
      <c r="AZ637" s="119"/>
      <c r="BA637" s="119"/>
      <c r="BJ637" s="119"/>
      <c r="BT637" s="119"/>
      <c r="CD637" s="119"/>
      <c r="CN637" s="119"/>
      <c r="CX637" s="119"/>
      <c r="DH637" s="119"/>
      <c r="DR637" s="119"/>
      <c r="EB637" s="119"/>
      <c r="EL637" s="119"/>
      <c r="EV637" s="119"/>
      <c r="FF637" s="119"/>
      <c r="FP637" s="119"/>
      <c r="FZ637" s="119"/>
      <c r="GJ637" s="119"/>
      <c r="GT637" s="119"/>
      <c r="HD637" s="119"/>
      <c r="HN637" s="119"/>
      <c r="HX637" s="119"/>
    </row>
    <row xmlns:x14ac="http://schemas.microsoft.com/office/spreadsheetml/2009/9/ac" r="638" s="3" customFormat="true" x14ac:dyDescent="0.25">
      <c r="A638" s="374"/>
      <c r="B638" s="119"/>
      <c r="L638" s="119"/>
      <c r="V638" s="119"/>
      <c r="AF638" s="119"/>
      <c r="AP638" s="119"/>
      <c r="AZ638" s="119"/>
      <c r="BA638" s="119"/>
      <c r="BJ638" s="119"/>
      <c r="BT638" s="119"/>
      <c r="CD638" s="119"/>
      <c r="CN638" s="119"/>
      <c r="CX638" s="119"/>
      <c r="DH638" s="119"/>
      <c r="DR638" s="119"/>
      <c r="EB638" s="119"/>
      <c r="EL638" s="119"/>
      <c r="EV638" s="119"/>
      <c r="FF638" s="119"/>
      <c r="FP638" s="119"/>
      <c r="FZ638" s="119"/>
      <c r="GJ638" s="119"/>
      <c r="GT638" s="119"/>
      <c r="HD638" s="119"/>
      <c r="HN638" s="119"/>
      <c r="HX638" s="119"/>
    </row>
    <row xmlns:x14ac="http://schemas.microsoft.com/office/spreadsheetml/2009/9/ac" r="639" s="3" customFormat="true" x14ac:dyDescent="0.25">
      <c r="A639" s="374"/>
      <c r="B639" s="119"/>
      <c r="L639" s="119"/>
      <c r="V639" s="119"/>
      <c r="AF639" s="119"/>
      <c r="AP639" s="119"/>
      <c r="AZ639" s="119"/>
      <c r="BA639" s="119"/>
      <c r="BJ639" s="119"/>
      <c r="BT639" s="119"/>
      <c r="CD639" s="119"/>
      <c r="CN639" s="119"/>
      <c r="CX639" s="119"/>
      <c r="DH639" s="119"/>
      <c r="DR639" s="119"/>
      <c r="EB639" s="119"/>
      <c r="EL639" s="119"/>
      <c r="EV639" s="119"/>
      <c r="FF639" s="119"/>
      <c r="FP639" s="119"/>
      <c r="FZ639" s="119"/>
      <c r="GJ639" s="119"/>
      <c r="GT639" s="119"/>
      <c r="HD639" s="119"/>
      <c r="HN639" s="119"/>
      <c r="HX639" s="119"/>
    </row>
    <row xmlns:x14ac="http://schemas.microsoft.com/office/spreadsheetml/2009/9/ac" r="640" s="3" customFormat="true" x14ac:dyDescent="0.25">
      <c r="A640" s="374"/>
      <c r="B640" s="119"/>
      <c r="L640" s="119"/>
      <c r="V640" s="119"/>
      <c r="AF640" s="119"/>
      <c r="AP640" s="119"/>
      <c r="AZ640" s="119"/>
      <c r="BA640" s="119"/>
      <c r="BJ640" s="119"/>
      <c r="BT640" s="119"/>
      <c r="CD640" s="119"/>
      <c r="CN640" s="119"/>
      <c r="CX640" s="119"/>
      <c r="DH640" s="119"/>
      <c r="DR640" s="119"/>
      <c r="EB640" s="119"/>
      <c r="EL640" s="119"/>
      <c r="EV640" s="119"/>
      <c r="FF640" s="119"/>
      <c r="FP640" s="119"/>
      <c r="FZ640" s="119"/>
      <c r="GJ640" s="119"/>
      <c r="GT640" s="119"/>
      <c r="HD640" s="119"/>
      <c r="HN640" s="119"/>
      <c r="HX640" s="119"/>
    </row>
  </sheetData>
  <mergeCells count="3">
    <mergeCell ref="C27:I27"/>
    <mergeCell ref="BA27:BG27"/>
    <mergeCell ref="A2:A3"/>
  </mergeCells>
  <hyperlinks>
    <hyperlink ref="A4" location="myrangeS0" display="myrangeS0"/>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vt:i4>
      </vt:variant>
    </vt:vector>
  </HeadingPairs>
  <TitlesOfParts>
    <vt:vector size="15"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myrangeS0</vt:lpstr>
      <vt:lpstr>myrangeW0</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2024-04-24T06:09:51Z</dcterms:modified>
</cp:coreProperties>
</file>